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filterPrivacy="1"/>
  <xr:revisionPtr revIDLastSave="0" documentId="13_ncr:1_{5A93B726-3CF4-47CD-999A-B55BC3F7163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FED风险溢价模型测算" sheetId="1" r:id="rId1"/>
    <sheet name="大盘数据" sheetId="3" r:id="rId2"/>
    <sheet name="十年期国开债收益率" sheetId="2" r:id="rId3"/>
    <sheet name="中债指数" sheetId="4" r:id="rId4"/>
  </sheets>
  <externalReferences>
    <externalReference r:id="rId5"/>
  </externalReferences>
  <definedNames>
    <definedName name="FED风险溢价">OFFSET(FED风险溢价模型测算!$F$1,1,0,COUNTA(FED风险溢价模型测算!$F:$F)-1,)</definedName>
    <definedName name="股价">OFFSET(FED风险溢价模型测算!$B$1,1,0,COUNTA(FED风险溢价模型测算!$B:$B)-1,)</definedName>
    <definedName name="平均溢价">OFFSET(FED风险溢价模型测算!$G$1,1,0,COUNTA(FED风险溢价模型测算!$G:$G)-1,)</definedName>
    <definedName name="日期">OFFSET(FED风险溢价模型测算!$A$1,1,0,COUNTA(FED风险溢价模型测算!$A:$A)-1,)</definedName>
    <definedName name="移动平均溢价">OFFSET(FED风险溢价模型测算!$H$1,1,0,COUNTA(FED风险溢价模型测算!$H:$H)-1,)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" i="4" l="1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" i="4"/>
  <c r="A4" i="4"/>
  <c r="A5" i="4"/>
  <c r="A6" i="4"/>
  <c r="A7" i="4"/>
  <c r="A8" i="4"/>
  <c r="A9" i="4"/>
  <c r="A10" i="4"/>
  <c r="A11" i="4"/>
  <c r="A12" i="4"/>
  <c r="A13" i="4"/>
  <c r="A1" i="4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3" i="3"/>
  <c r="A4" i="3"/>
  <c r="A5" i="3"/>
  <c r="A6" i="3"/>
  <c r="A7" i="3"/>
  <c r="A8" i="3"/>
  <c r="A9" i="3"/>
  <c r="A10" i="3"/>
  <c r="A11" i="3"/>
  <c r="A12" i="3"/>
  <c r="A1" i="3"/>
  <c r="C1" i="1"/>
  <c r="B3" i="4"/>
  <c r="B11" i="4"/>
  <c r="B19" i="4"/>
  <c r="B27" i="4"/>
  <c r="B35" i="4"/>
  <c r="B43" i="4"/>
  <c r="B51" i="4"/>
  <c r="B59" i="4"/>
  <c r="B67" i="4"/>
  <c r="B75" i="4"/>
  <c r="B83" i="4"/>
  <c r="B91" i="4"/>
  <c r="B99" i="4"/>
  <c r="B107" i="4"/>
  <c r="B115" i="4"/>
  <c r="B123" i="4"/>
  <c r="B131" i="4"/>
  <c r="B139" i="4"/>
  <c r="B147" i="4"/>
  <c r="B155" i="4"/>
  <c r="B163" i="4"/>
  <c r="B171" i="4"/>
  <c r="B179" i="4"/>
  <c r="B187" i="4"/>
  <c r="B195" i="4"/>
  <c r="B203" i="4"/>
  <c r="B211" i="4"/>
  <c r="B219" i="4"/>
  <c r="B227" i="4"/>
  <c r="B235" i="4"/>
  <c r="B243" i="4"/>
  <c r="B251" i="4"/>
  <c r="B259" i="4"/>
  <c r="B267" i="4"/>
  <c r="B275" i="4"/>
  <c r="B283" i="4"/>
  <c r="B291" i="4"/>
  <c r="B299" i="4"/>
  <c r="B307" i="4"/>
  <c r="B315" i="4"/>
  <c r="B323" i="4"/>
  <c r="B331" i="4"/>
  <c r="B339" i="4"/>
  <c r="B347" i="4"/>
  <c r="B355" i="4"/>
  <c r="B363" i="4"/>
  <c r="B371" i="4"/>
  <c r="B379" i="4"/>
  <c r="B387" i="4"/>
  <c r="B395" i="4"/>
  <c r="B403" i="4"/>
  <c r="B411" i="4"/>
  <c r="B419" i="4"/>
  <c r="B427" i="4"/>
  <c r="B435" i="4"/>
  <c r="B443" i="4"/>
  <c r="B451" i="4"/>
  <c r="B459" i="4"/>
  <c r="B467" i="4"/>
  <c r="B475" i="4"/>
  <c r="B483" i="4"/>
  <c r="B491" i="4"/>
  <c r="B499" i="4"/>
  <c r="B507" i="4"/>
  <c r="B515" i="4"/>
  <c r="B523" i="4"/>
  <c r="B531" i="4"/>
  <c r="B539" i="4"/>
  <c r="B547" i="4"/>
  <c r="B555" i="4"/>
  <c r="B563" i="4"/>
  <c r="B571" i="4"/>
  <c r="B579" i="4"/>
  <c r="B587" i="4"/>
  <c r="B595" i="4"/>
  <c r="B603" i="4"/>
  <c r="B611" i="4"/>
  <c r="B619" i="4"/>
  <c r="B627" i="4"/>
  <c r="B635" i="4"/>
  <c r="B643" i="4"/>
  <c r="B651" i="4"/>
  <c r="B659" i="4"/>
  <c r="B667" i="4"/>
  <c r="B675" i="4"/>
  <c r="B683" i="4"/>
  <c r="B691" i="4"/>
  <c r="B699" i="4"/>
  <c r="B707" i="4"/>
  <c r="B715" i="4"/>
  <c r="B723" i="4"/>
  <c r="B731" i="4"/>
  <c r="B739" i="4"/>
  <c r="B747" i="4"/>
  <c r="B755" i="4"/>
  <c r="B763" i="4"/>
  <c r="B771" i="4"/>
  <c r="B779" i="4"/>
  <c r="B787" i="4"/>
  <c r="B795" i="4"/>
  <c r="B803" i="4"/>
  <c r="B4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72" i="4"/>
  <c r="B180" i="4"/>
  <c r="B188" i="4"/>
  <c r="B196" i="4"/>
  <c r="B204" i="4"/>
  <c r="B212" i="4"/>
  <c r="B220" i="4"/>
  <c r="B228" i="4"/>
  <c r="B236" i="4"/>
  <c r="B244" i="4"/>
  <c r="B252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B404" i="4"/>
  <c r="B412" i="4"/>
  <c r="B420" i="4"/>
  <c r="B428" i="4"/>
  <c r="B436" i="4"/>
  <c r="B444" i="4"/>
  <c r="B452" i="4"/>
  <c r="B460" i="4"/>
  <c r="B468" i="4"/>
  <c r="B476" i="4"/>
  <c r="B484" i="4"/>
  <c r="B492" i="4"/>
  <c r="B500" i="4"/>
  <c r="B508" i="4"/>
  <c r="B516" i="4"/>
  <c r="B524" i="4"/>
  <c r="B532" i="4"/>
  <c r="B540" i="4"/>
  <c r="B548" i="4"/>
  <c r="B556" i="4"/>
  <c r="B564" i="4"/>
  <c r="B572" i="4"/>
  <c r="B580" i="4"/>
  <c r="B588" i="4"/>
  <c r="B596" i="4"/>
  <c r="B604" i="4"/>
  <c r="B612" i="4"/>
  <c r="B620" i="4"/>
  <c r="B628" i="4"/>
  <c r="B636" i="4"/>
  <c r="B644" i="4"/>
  <c r="B652" i="4"/>
  <c r="B660" i="4"/>
  <c r="B668" i="4"/>
  <c r="B676" i="4"/>
  <c r="B684" i="4"/>
  <c r="B692" i="4"/>
  <c r="B700" i="4"/>
  <c r="B708" i="4"/>
  <c r="B716" i="4"/>
  <c r="B724" i="4"/>
  <c r="B732" i="4"/>
  <c r="B740" i="4"/>
  <c r="B748" i="4"/>
  <c r="B756" i="4"/>
  <c r="B764" i="4"/>
  <c r="B772" i="4"/>
  <c r="B780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08" i="4"/>
  <c r="B916" i="4"/>
  <c r="B924" i="4"/>
  <c r="B5" i="4"/>
  <c r="B13" i="4"/>
  <c r="B21" i="4"/>
  <c r="B29" i="4"/>
  <c r="B37" i="4"/>
  <c r="B45" i="4"/>
  <c r="B53" i="4"/>
  <c r="B61" i="4"/>
  <c r="B69" i="4"/>
  <c r="B77" i="4"/>
  <c r="B85" i="4"/>
  <c r="B93" i="4"/>
  <c r="B101" i="4"/>
  <c r="B109" i="4"/>
  <c r="B117" i="4"/>
  <c r="B125" i="4"/>
  <c r="B133" i="4"/>
  <c r="B141" i="4"/>
  <c r="B149" i="4"/>
  <c r="B157" i="4"/>
  <c r="B165" i="4"/>
  <c r="B173" i="4"/>
  <c r="B181" i="4"/>
  <c r="B189" i="4"/>
  <c r="B197" i="4"/>
  <c r="B205" i="4"/>
  <c r="B213" i="4"/>
  <c r="B221" i="4"/>
  <c r="B229" i="4"/>
  <c r="B237" i="4"/>
  <c r="B245" i="4"/>
  <c r="B253" i="4"/>
  <c r="B261" i="4"/>
  <c r="B269" i="4"/>
  <c r="B277" i="4"/>
  <c r="B285" i="4"/>
  <c r="B293" i="4"/>
  <c r="B301" i="4"/>
  <c r="B309" i="4"/>
  <c r="B317" i="4"/>
  <c r="B325" i="4"/>
  <c r="B333" i="4"/>
  <c r="B341" i="4"/>
  <c r="B349" i="4"/>
  <c r="B357" i="4"/>
  <c r="B365" i="4"/>
  <c r="B373" i="4"/>
  <c r="B381" i="4"/>
  <c r="B389" i="4"/>
  <c r="B397" i="4"/>
  <c r="B405" i="4"/>
  <c r="B413" i="4"/>
  <c r="B421" i="4"/>
  <c r="B429" i="4"/>
  <c r="B437" i="4"/>
  <c r="B445" i="4"/>
  <c r="B453" i="4"/>
  <c r="B461" i="4"/>
  <c r="B469" i="4"/>
  <c r="B477" i="4"/>
  <c r="B485" i="4"/>
  <c r="B493" i="4"/>
  <c r="B501" i="4"/>
  <c r="B509" i="4"/>
  <c r="B517" i="4"/>
  <c r="B525" i="4"/>
  <c r="B533" i="4"/>
  <c r="B541" i="4"/>
  <c r="B549" i="4"/>
  <c r="B557" i="4"/>
  <c r="B565" i="4"/>
  <c r="B573" i="4"/>
  <c r="B581" i="4"/>
  <c r="B589" i="4"/>
  <c r="B597" i="4"/>
  <c r="B605" i="4"/>
  <c r="B613" i="4"/>
  <c r="B621" i="4"/>
  <c r="B629" i="4"/>
  <c r="B637" i="4"/>
  <c r="B645" i="4"/>
  <c r="B653" i="4"/>
  <c r="B661" i="4"/>
  <c r="B669" i="4"/>
  <c r="B677" i="4"/>
  <c r="B685" i="4"/>
  <c r="B693" i="4"/>
  <c r="B701" i="4"/>
  <c r="B709" i="4"/>
  <c r="B717" i="4"/>
  <c r="B725" i="4"/>
  <c r="B733" i="4"/>
  <c r="B741" i="4"/>
  <c r="B749" i="4"/>
  <c r="B757" i="4"/>
  <c r="B765" i="4"/>
  <c r="B773" i="4"/>
  <c r="B781" i="4"/>
  <c r="B789" i="4"/>
  <c r="B797" i="4"/>
  <c r="B805" i="4"/>
  <c r="B813" i="4"/>
  <c r="B821" i="4"/>
  <c r="B829" i="4"/>
  <c r="B837" i="4"/>
  <c r="B845" i="4"/>
  <c r="B853" i="4"/>
  <c r="B861" i="4"/>
  <c r="B869" i="4"/>
  <c r="B877" i="4"/>
  <c r="B885" i="4"/>
  <c r="B893" i="4"/>
  <c r="B901" i="4"/>
  <c r="B909" i="4"/>
  <c r="B917" i="4"/>
  <c r="B925" i="4"/>
  <c r="B6" i="4"/>
  <c r="B14" i="4"/>
  <c r="B22" i="4"/>
  <c r="B30" i="4"/>
  <c r="B38" i="4"/>
  <c r="B46" i="4"/>
  <c r="B54" i="4"/>
  <c r="B62" i="4"/>
  <c r="B70" i="4"/>
  <c r="B78" i="4"/>
  <c r="B86" i="4"/>
  <c r="B94" i="4"/>
  <c r="B102" i="4"/>
  <c r="B110" i="4"/>
  <c r="B118" i="4"/>
  <c r="B126" i="4"/>
  <c r="B134" i="4"/>
  <c r="B142" i="4"/>
  <c r="B150" i="4"/>
  <c r="B158" i="4"/>
  <c r="B166" i="4"/>
  <c r="B174" i="4"/>
  <c r="B182" i="4"/>
  <c r="B190" i="4"/>
  <c r="B198" i="4"/>
  <c r="B206" i="4"/>
  <c r="B214" i="4"/>
  <c r="B222" i="4"/>
  <c r="B230" i="4"/>
  <c r="B238" i="4"/>
  <c r="B246" i="4"/>
  <c r="B254" i="4"/>
  <c r="B262" i="4"/>
  <c r="B270" i="4"/>
  <c r="B278" i="4"/>
  <c r="B286" i="4"/>
  <c r="B294" i="4"/>
  <c r="B302" i="4"/>
  <c r="B310" i="4"/>
  <c r="B318" i="4"/>
  <c r="B326" i="4"/>
  <c r="B334" i="4"/>
  <c r="B342" i="4"/>
  <c r="B350" i="4"/>
  <c r="B358" i="4"/>
  <c r="B366" i="4"/>
  <c r="B374" i="4"/>
  <c r="B382" i="4"/>
  <c r="B390" i="4"/>
  <c r="B398" i="4"/>
  <c r="B406" i="4"/>
  <c r="B414" i="4"/>
  <c r="B422" i="4"/>
  <c r="B430" i="4"/>
  <c r="B438" i="4"/>
  <c r="B446" i="4"/>
  <c r="B454" i="4"/>
  <c r="B462" i="4"/>
  <c r="B470" i="4"/>
  <c r="B478" i="4"/>
  <c r="B486" i="4"/>
  <c r="B494" i="4"/>
  <c r="B502" i="4"/>
  <c r="B510" i="4"/>
  <c r="B518" i="4"/>
  <c r="B526" i="4"/>
  <c r="B534" i="4"/>
  <c r="B542" i="4"/>
  <c r="B550" i="4"/>
  <c r="B558" i="4"/>
  <c r="B566" i="4"/>
  <c r="B574" i="4"/>
  <c r="B582" i="4"/>
  <c r="B590" i="4"/>
  <c r="B598" i="4"/>
  <c r="B606" i="4"/>
  <c r="B614" i="4"/>
  <c r="B622" i="4"/>
  <c r="B630" i="4"/>
  <c r="B638" i="4"/>
  <c r="B646" i="4"/>
  <c r="B654" i="4"/>
  <c r="B662" i="4"/>
  <c r="B670" i="4"/>
  <c r="B678" i="4"/>
  <c r="B686" i="4"/>
  <c r="B694" i="4"/>
  <c r="B702" i="4"/>
  <c r="B710" i="4"/>
  <c r="B718" i="4"/>
  <c r="B726" i="4"/>
  <c r="B734" i="4"/>
  <c r="B742" i="4"/>
  <c r="B750" i="4"/>
  <c r="B758" i="4"/>
  <c r="B766" i="4"/>
  <c r="B774" i="4"/>
  <c r="B782" i="4"/>
  <c r="B790" i="4"/>
  <c r="B798" i="4"/>
  <c r="B806" i="4"/>
  <c r="B814" i="4"/>
  <c r="B822" i="4"/>
  <c r="B830" i="4"/>
  <c r="B838" i="4"/>
  <c r="B846" i="4"/>
  <c r="B854" i="4"/>
  <c r="B862" i="4"/>
  <c r="B870" i="4"/>
  <c r="B878" i="4"/>
  <c r="B886" i="4"/>
  <c r="B894" i="4"/>
  <c r="B902" i="4"/>
  <c r="B910" i="4"/>
  <c r="B918" i="4"/>
  <c r="B7" i="4"/>
  <c r="B15" i="4"/>
  <c r="B23" i="4"/>
  <c r="B31" i="4"/>
  <c r="B39" i="4"/>
  <c r="B47" i="4"/>
  <c r="B55" i="4"/>
  <c r="B63" i="4"/>
  <c r="B71" i="4"/>
  <c r="B79" i="4"/>
  <c r="B87" i="4"/>
  <c r="B95" i="4"/>
  <c r="B103" i="4"/>
  <c r="B111" i="4"/>
  <c r="B119" i="4"/>
  <c r="B127" i="4"/>
  <c r="B135" i="4"/>
  <c r="B143" i="4"/>
  <c r="B151" i="4"/>
  <c r="B159" i="4"/>
  <c r="B167" i="4"/>
  <c r="B175" i="4"/>
  <c r="B183" i="4"/>
  <c r="B191" i="4"/>
  <c r="B199" i="4"/>
  <c r="B207" i="4"/>
  <c r="B215" i="4"/>
  <c r="B223" i="4"/>
  <c r="B231" i="4"/>
  <c r="B239" i="4"/>
  <c r="B247" i="4"/>
  <c r="B255" i="4"/>
  <c r="B263" i="4"/>
  <c r="B271" i="4"/>
  <c r="B279" i="4"/>
  <c r="B287" i="4"/>
  <c r="B295" i="4"/>
  <c r="B303" i="4"/>
  <c r="B311" i="4"/>
  <c r="B319" i="4"/>
  <c r="B327" i="4"/>
  <c r="B335" i="4"/>
  <c r="B343" i="4"/>
  <c r="B351" i="4"/>
  <c r="B359" i="4"/>
  <c r="B367" i="4"/>
  <c r="B375" i="4"/>
  <c r="B383" i="4"/>
  <c r="B391" i="4"/>
  <c r="B399" i="4"/>
  <c r="B407" i="4"/>
  <c r="B415" i="4"/>
  <c r="B423" i="4"/>
  <c r="B431" i="4"/>
  <c r="B439" i="4"/>
  <c r="B447" i="4"/>
  <c r="B455" i="4"/>
  <c r="B463" i="4"/>
  <c r="B471" i="4"/>
  <c r="B479" i="4"/>
  <c r="B487" i="4"/>
  <c r="B495" i="4"/>
  <c r="B503" i="4"/>
  <c r="B511" i="4"/>
  <c r="B519" i="4"/>
  <c r="B527" i="4"/>
  <c r="B535" i="4"/>
  <c r="B543" i="4"/>
  <c r="B551" i="4"/>
  <c r="B559" i="4"/>
  <c r="B567" i="4"/>
  <c r="B575" i="4"/>
  <c r="B583" i="4"/>
  <c r="B591" i="4"/>
  <c r="B599" i="4"/>
  <c r="B607" i="4"/>
  <c r="B615" i="4"/>
  <c r="B623" i="4"/>
  <c r="B631" i="4"/>
  <c r="B639" i="4"/>
  <c r="B647" i="4"/>
  <c r="B655" i="4"/>
  <c r="B663" i="4"/>
  <c r="B671" i="4"/>
  <c r="B679" i="4"/>
  <c r="B687" i="4"/>
  <c r="B695" i="4"/>
  <c r="B703" i="4"/>
  <c r="B711" i="4"/>
  <c r="B719" i="4"/>
  <c r="B727" i="4"/>
  <c r="B735" i="4"/>
  <c r="B743" i="4"/>
  <c r="B751" i="4"/>
  <c r="B759" i="4"/>
  <c r="B767" i="4"/>
  <c r="B775" i="4"/>
  <c r="B783" i="4"/>
  <c r="B791" i="4"/>
  <c r="B799" i="4"/>
  <c r="B807" i="4"/>
  <c r="B815" i="4"/>
  <c r="B823" i="4"/>
  <c r="B831" i="4"/>
  <c r="B839" i="4"/>
  <c r="B847" i="4"/>
  <c r="B855" i="4"/>
  <c r="B863" i="4"/>
  <c r="B871" i="4"/>
  <c r="B879" i="4"/>
  <c r="B887" i="4"/>
  <c r="B895" i="4"/>
  <c r="B903" i="4"/>
  <c r="B911" i="4"/>
  <c r="B919" i="4"/>
  <c r="B927" i="4"/>
  <c r="B935" i="4"/>
  <c r="B8" i="4"/>
  <c r="B16" i="4"/>
  <c r="B24" i="4"/>
  <c r="B32" i="4"/>
  <c r="B40" i="4"/>
  <c r="B48" i="4"/>
  <c r="B56" i="4"/>
  <c r="B64" i="4"/>
  <c r="B72" i="4"/>
  <c r="B80" i="4"/>
  <c r="B88" i="4"/>
  <c r="B96" i="4"/>
  <c r="B104" i="4"/>
  <c r="B112" i="4"/>
  <c r="B120" i="4"/>
  <c r="B128" i="4"/>
  <c r="B136" i="4"/>
  <c r="B144" i="4"/>
  <c r="B152" i="4"/>
  <c r="B160" i="4"/>
  <c r="B168" i="4"/>
  <c r="B176" i="4"/>
  <c r="B184" i="4"/>
  <c r="B192" i="4"/>
  <c r="B200" i="4"/>
  <c r="B208" i="4"/>
  <c r="B216" i="4"/>
  <c r="B224" i="4"/>
  <c r="B232" i="4"/>
  <c r="B240" i="4"/>
  <c r="B248" i="4"/>
  <c r="B256" i="4"/>
  <c r="B264" i="4"/>
  <c r="B272" i="4"/>
  <c r="B280" i="4"/>
  <c r="B288" i="4"/>
  <c r="B296" i="4"/>
  <c r="B304" i="4"/>
  <c r="B312" i="4"/>
  <c r="B320" i="4"/>
  <c r="B328" i="4"/>
  <c r="B336" i="4"/>
  <c r="B344" i="4"/>
  <c r="B352" i="4"/>
  <c r="B360" i="4"/>
  <c r="B368" i="4"/>
  <c r="B376" i="4"/>
  <c r="B384" i="4"/>
  <c r="B392" i="4"/>
  <c r="B400" i="4"/>
  <c r="B408" i="4"/>
  <c r="B416" i="4"/>
  <c r="B424" i="4"/>
  <c r="B432" i="4"/>
  <c r="B440" i="4"/>
  <c r="B448" i="4"/>
  <c r="B456" i="4"/>
  <c r="B464" i="4"/>
  <c r="B472" i="4"/>
  <c r="B480" i="4"/>
  <c r="B488" i="4"/>
  <c r="B496" i="4"/>
  <c r="B504" i="4"/>
  <c r="B512" i="4"/>
  <c r="B520" i="4"/>
  <c r="B528" i="4"/>
  <c r="B536" i="4"/>
  <c r="B544" i="4"/>
  <c r="B552" i="4"/>
  <c r="B560" i="4"/>
  <c r="B568" i="4"/>
  <c r="B576" i="4"/>
  <c r="B584" i="4"/>
  <c r="B592" i="4"/>
  <c r="B600" i="4"/>
  <c r="B608" i="4"/>
  <c r="B616" i="4"/>
  <c r="B624" i="4"/>
  <c r="B632" i="4"/>
  <c r="B640" i="4"/>
  <c r="B648" i="4"/>
  <c r="B656" i="4"/>
  <c r="B664" i="4"/>
  <c r="B672" i="4"/>
  <c r="B680" i="4"/>
  <c r="B688" i="4"/>
  <c r="B696" i="4"/>
  <c r="B704" i="4"/>
  <c r="B712" i="4"/>
  <c r="B720" i="4"/>
  <c r="B728" i="4"/>
  <c r="B736" i="4"/>
  <c r="B744" i="4"/>
  <c r="B752" i="4"/>
  <c r="B760" i="4"/>
  <c r="B768" i="4"/>
  <c r="B776" i="4"/>
  <c r="B784" i="4"/>
  <c r="B792" i="4"/>
  <c r="B800" i="4"/>
  <c r="B10" i="4"/>
  <c r="B18" i="4"/>
  <c r="B26" i="4"/>
  <c r="B34" i="4"/>
  <c r="B42" i="4"/>
  <c r="B50" i="4"/>
  <c r="B58" i="4"/>
  <c r="B66" i="4"/>
  <c r="B74" i="4"/>
  <c r="B82" i="4"/>
  <c r="B90" i="4"/>
  <c r="B98" i="4"/>
  <c r="B106" i="4"/>
  <c r="B114" i="4"/>
  <c r="B122" i="4"/>
  <c r="B130" i="4"/>
  <c r="B138" i="4"/>
  <c r="B146" i="4"/>
  <c r="B154" i="4"/>
  <c r="B162" i="4"/>
  <c r="B170" i="4"/>
  <c r="B178" i="4"/>
  <c r="B186" i="4"/>
  <c r="B194" i="4"/>
  <c r="B202" i="4"/>
  <c r="B210" i="4"/>
  <c r="B218" i="4"/>
  <c r="B226" i="4"/>
  <c r="B234" i="4"/>
  <c r="B242" i="4"/>
  <c r="B250" i="4"/>
  <c r="B258" i="4"/>
  <c r="B266" i="4"/>
  <c r="B274" i="4"/>
  <c r="B282" i="4"/>
  <c r="B290" i="4"/>
  <c r="B298" i="4"/>
  <c r="B306" i="4"/>
  <c r="B314" i="4"/>
  <c r="B322" i="4"/>
  <c r="B330" i="4"/>
  <c r="B338" i="4"/>
  <c r="B346" i="4"/>
  <c r="B354" i="4"/>
  <c r="B362" i="4"/>
  <c r="B370" i="4"/>
  <c r="B378" i="4"/>
  <c r="B386" i="4"/>
  <c r="B394" i="4"/>
  <c r="B402" i="4"/>
  <c r="B410" i="4"/>
  <c r="B418" i="4"/>
  <c r="B426" i="4"/>
  <c r="B434" i="4"/>
  <c r="B442" i="4"/>
  <c r="B450" i="4"/>
  <c r="B458" i="4"/>
  <c r="B466" i="4"/>
  <c r="B474" i="4"/>
  <c r="B482" i="4"/>
  <c r="B490" i="4"/>
  <c r="B498" i="4"/>
  <c r="B506" i="4"/>
  <c r="B514" i="4"/>
  <c r="B522" i="4"/>
  <c r="B530" i="4"/>
  <c r="B538" i="4"/>
  <c r="B546" i="4"/>
  <c r="B554" i="4"/>
  <c r="B562" i="4"/>
  <c r="B570" i="4"/>
  <c r="B578" i="4"/>
  <c r="B586" i="4"/>
  <c r="B594" i="4"/>
  <c r="B602" i="4"/>
  <c r="B610" i="4"/>
  <c r="B618" i="4"/>
  <c r="B626" i="4"/>
  <c r="B634" i="4"/>
  <c r="B642" i="4"/>
  <c r="B650" i="4"/>
  <c r="B658" i="4"/>
  <c r="B666" i="4"/>
  <c r="B674" i="4"/>
  <c r="B682" i="4"/>
  <c r="B690" i="4"/>
  <c r="B698" i="4"/>
  <c r="B706" i="4"/>
  <c r="B714" i="4"/>
  <c r="B722" i="4"/>
  <c r="B730" i="4"/>
  <c r="B738" i="4"/>
  <c r="B746" i="4"/>
  <c r="B754" i="4"/>
  <c r="B762" i="4"/>
  <c r="B770" i="4"/>
  <c r="B778" i="4"/>
  <c r="B786" i="4"/>
  <c r="B794" i="4"/>
  <c r="B802" i="4"/>
  <c r="B810" i="4"/>
  <c r="B818" i="4"/>
  <c r="B826" i="4"/>
  <c r="B834" i="4"/>
  <c r="B842" i="4"/>
  <c r="B850" i="4"/>
  <c r="B858" i="4"/>
  <c r="B866" i="4"/>
  <c r="B874" i="4"/>
  <c r="B882" i="4"/>
  <c r="B890" i="4"/>
  <c r="B898" i="4"/>
  <c r="B906" i="4"/>
  <c r="B914" i="4"/>
  <c r="B922" i="4"/>
  <c r="B930" i="4"/>
  <c r="B938" i="4"/>
  <c r="B946" i="4"/>
  <c r="B954" i="4"/>
  <c r="B962" i="4"/>
  <c r="B970" i="4"/>
  <c r="B978" i="4"/>
  <c r="B986" i="4"/>
  <c r="B994" i="4"/>
  <c r="B1002" i="4"/>
  <c r="B1010" i="4"/>
  <c r="B1018" i="4"/>
  <c r="B9" i="4"/>
  <c r="B73" i="4"/>
  <c r="B137" i="4"/>
  <c r="B201" i="4"/>
  <c r="B265" i="4"/>
  <c r="B329" i="4"/>
  <c r="B393" i="4"/>
  <c r="B457" i="4"/>
  <c r="B521" i="4"/>
  <c r="B585" i="4"/>
  <c r="B649" i="4"/>
  <c r="B713" i="4"/>
  <c r="B777" i="4"/>
  <c r="B817" i="4"/>
  <c r="B840" i="4"/>
  <c r="B859" i="4"/>
  <c r="B881" i="4"/>
  <c r="B904" i="4"/>
  <c r="B923" i="4"/>
  <c r="B936" i="4"/>
  <c r="B945" i="4"/>
  <c r="B955" i="4"/>
  <c r="B964" i="4"/>
  <c r="B973" i="4"/>
  <c r="B982" i="4"/>
  <c r="B991" i="4"/>
  <c r="B1000" i="4"/>
  <c r="B1009" i="4"/>
  <c r="B1019" i="4"/>
  <c r="B1027" i="4"/>
  <c r="B1035" i="4"/>
  <c r="B1043" i="4"/>
  <c r="B1051" i="4"/>
  <c r="B1059" i="4"/>
  <c r="B1067" i="4"/>
  <c r="B1075" i="4"/>
  <c r="B1083" i="4"/>
  <c r="B1091" i="4"/>
  <c r="B1099" i="4"/>
  <c r="B1107" i="4"/>
  <c r="B1115" i="4"/>
  <c r="B1123" i="4"/>
  <c r="B1131" i="4"/>
  <c r="B1139" i="4"/>
  <c r="B1147" i="4"/>
  <c r="B1155" i="4"/>
  <c r="B1163" i="4"/>
  <c r="B1171" i="4"/>
  <c r="B1179" i="4"/>
  <c r="B1187" i="4"/>
  <c r="B1195" i="4"/>
  <c r="B1203" i="4"/>
  <c r="B1211" i="4"/>
  <c r="B1219" i="4"/>
  <c r="B1227" i="4"/>
  <c r="B1235" i="4"/>
  <c r="B1243" i="4"/>
  <c r="B1251" i="4"/>
  <c r="B1259" i="4"/>
  <c r="B1267" i="4"/>
  <c r="B1275" i="4"/>
  <c r="B1283" i="4"/>
  <c r="B1291" i="4"/>
  <c r="B1299" i="4"/>
  <c r="B1307" i="4"/>
  <c r="B1315" i="4"/>
  <c r="B1323" i="4"/>
  <c r="B1331" i="4"/>
  <c r="B1339" i="4"/>
  <c r="B1347" i="4"/>
  <c r="B1355" i="4"/>
  <c r="B1363" i="4"/>
  <c r="B1371" i="4"/>
  <c r="B1379" i="4"/>
  <c r="B1387" i="4"/>
  <c r="B1395" i="4"/>
  <c r="B1403" i="4"/>
  <c r="B1411" i="4"/>
  <c r="B1419" i="4"/>
  <c r="B1427" i="4"/>
  <c r="B1435" i="4"/>
  <c r="B1443" i="4"/>
  <c r="B1451" i="4"/>
  <c r="B1459" i="4"/>
  <c r="B1467" i="4"/>
  <c r="B1475" i="4"/>
  <c r="B1483" i="4"/>
  <c r="B1491" i="4"/>
  <c r="B17" i="4"/>
  <c r="B81" i="4"/>
  <c r="B145" i="4"/>
  <c r="B209" i="4"/>
  <c r="B273" i="4"/>
  <c r="B337" i="4"/>
  <c r="B401" i="4"/>
  <c r="B465" i="4"/>
  <c r="B529" i="4"/>
  <c r="B593" i="4"/>
  <c r="B657" i="4"/>
  <c r="B721" i="4"/>
  <c r="B785" i="4"/>
  <c r="B819" i="4"/>
  <c r="B841" i="4"/>
  <c r="B864" i="4"/>
  <c r="B883" i="4"/>
  <c r="B905" i="4"/>
  <c r="B926" i="4"/>
  <c r="B937" i="4"/>
  <c r="B947" i="4"/>
  <c r="B956" i="4"/>
  <c r="B965" i="4"/>
  <c r="B974" i="4"/>
  <c r="B983" i="4"/>
  <c r="B992" i="4"/>
  <c r="B1001" i="4"/>
  <c r="B1011" i="4"/>
  <c r="B1020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4" i="4"/>
  <c r="B1172" i="4"/>
  <c r="B1180" i="4"/>
  <c r="B1188" i="4"/>
  <c r="B1196" i="4"/>
  <c r="B1204" i="4"/>
  <c r="B1212" i="4"/>
  <c r="B1220" i="4"/>
  <c r="B1228" i="4"/>
  <c r="B1236" i="4"/>
  <c r="B1244" i="4"/>
  <c r="B1252" i="4"/>
  <c r="B1260" i="4"/>
  <c r="B1268" i="4"/>
  <c r="B1276" i="4"/>
  <c r="B1284" i="4"/>
  <c r="B1292" i="4"/>
  <c r="B1300" i="4"/>
  <c r="B1308" i="4"/>
  <c r="B1316" i="4"/>
  <c r="B1324" i="4"/>
  <c r="B1332" i="4"/>
  <c r="B1340" i="4"/>
  <c r="B1348" i="4"/>
  <c r="B1356" i="4"/>
  <c r="B1364" i="4"/>
  <c r="B1372" i="4"/>
  <c r="B1380" i="4"/>
  <c r="B1388" i="4"/>
  <c r="B25" i="4"/>
  <c r="B89" i="4"/>
  <c r="B153" i="4"/>
  <c r="B217" i="4"/>
  <c r="B281" i="4"/>
  <c r="B345" i="4"/>
  <c r="B409" i="4"/>
  <c r="B473" i="4"/>
  <c r="B537" i="4"/>
  <c r="B601" i="4"/>
  <c r="B665" i="4"/>
  <c r="B729" i="4"/>
  <c r="B793" i="4"/>
  <c r="B824" i="4"/>
  <c r="B843" i="4"/>
  <c r="B865" i="4"/>
  <c r="B888" i="4"/>
  <c r="B907" i="4"/>
  <c r="B928" i="4"/>
  <c r="B939" i="4"/>
  <c r="B948" i="4"/>
  <c r="B957" i="4"/>
  <c r="B966" i="4"/>
  <c r="B975" i="4"/>
  <c r="B984" i="4"/>
  <c r="B993" i="4"/>
  <c r="B1003" i="4"/>
  <c r="B1012" i="4"/>
  <c r="B1021" i="4"/>
  <c r="B1029" i="4"/>
  <c r="B1037" i="4"/>
  <c r="B1045" i="4"/>
  <c r="B1053" i="4"/>
  <c r="B1061" i="4"/>
  <c r="B1069" i="4"/>
  <c r="B1077" i="4"/>
  <c r="B1085" i="4"/>
  <c r="B1093" i="4"/>
  <c r="B1101" i="4"/>
  <c r="B1109" i="4"/>
  <c r="B1117" i="4"/>
  <c r="B1125" i="4"/>
  <c r="B1133" i="4"/>
  <c r="B1141" i="4"/>
  <c r="B1149" i="4"/>
  <c r="B1157" i="4"/>
  <c r="B1165" i="4"/>
  <c r="B1173" i="4"/>
  <c r="B1181" i="4"/>
  <c r="B1189" i="4"/>
  <c r="B1197" i="4"/>
  <c r="B1205" i="4"/>
  <c r="B1213" i="4"/>
  <c r="B1221" i="4"/>
  <c r="B1229" i="4"/>
  <c r="B1237" i="4"/>
  <c r="B1245" i="4"/>
  <c r="B1253" i="4"/>
  <c r="B1261" i="4"/>
  <c r="B1269" i="4"/>
  <c r="B1277" i="4"/>
  <c r="B1285" i="4"/>
  <c r="B1293" i="4"/>
  <c r="B1301" i="4"/>
  <c r="B1309" i="4"/>
  <c r="B1317" i="4"/>
  <c r="B1325" i="4"/>
  <c r="B1333" i="4"/>
  <c r="B1341" i="4"/>
  <c r="B1349" i="4"/>
  <c r="B1357" i="4"/>
  <c r="B1365" i="4"/>
  <c r="B1373" i="4"/>
  <c r="B33" i="4"/>
  <c r="B97" i="4"/>
  <c r="B161" i="4"/>
  <c r="B225" i="4"/>
  <c r="B289" i="4"/>
  <c r="B353" i="4"/>
  <c r="B417" i="4"/>
  <c r="B481" i="4"/>
  <c r="B545" i="4"/>
  <c r="B609" i="4"/>
  <c r="B673" i="4"/>
  <c r="B737" i="4"/>
  <c r="B801" i="4"/>
  <c r="B825" i="4"/>
  <c r="B848" i="4"/>
  <c r="B867" i="4"/>
  <c r="B889" i="4"/>
  <c r="B912" i="4"/>
  <c r="B929" i="4"/>
  <c r="B940" i="4"/>
  <c r="B949" i="4"/>
  <c r="B958" i="4"/>
  <c r="B967" i="4"/>
  <c r="B976" i="4"/>
  <c r="B985" i="4"/>
  <c r="B995" i="4"/>
  <c r="B1004" i="4"/>
  <c r="B1013" i="4"/>
  <c r="B1022" i="4"/>
  <c r="B1030" i="4"/>
  <c r="B1038" i="4"/>
  <c r="B1046" i="4"/>
  <c r="B1054" i="4"/>
  <c r="B1062" i="4"/>
  <c r="B1070" i="4"/>
  <c r="B1078" i="4"/>
  <c r="B1086" i="4"/>
  <c r="B1094" i="4"/>
  <c r="B1102" i="4"/>
  <c r="B1110" i="4"/>
  <c r="B1118" i="4"/>
  <c r="B1126" i="4"/>
  <c r="B1134" i="4"/>
  <c r="B1142" i="4"/>
  <c r="B1150" i="4"/>
  <c r="B1158" i="4"/>
  <c r="B1166" i="4"/>
  <c r="B1174" i="4"/>
  <c r="B1182" i="4"/>
  <c r="B1190" i="4"/>
  <c r="B1198" i="4"/>
  <c r="B1206" i="4"/>
  <c r="B1214" i="4"/>
  <c r="B1222" i="4"/>
  <c r="B1230" i="4"/>
  <c r="B1238" i="4"/>
  <c r="B1246" i="4"/>
  <c r="B1254" i="4"/>
  <c r="B1262" i="4"/>
  <c r="B1270" i="4"/>
  <c r="B1278" i="4"/>
  <c r="B1286" i="4"/>
  <c r="B1294" i="4"/>
  <c r="B1302" i="4"/>
  <c r="B1310" i="4"/>
  <c r="B1318" i="4"/>
  <c r="B1326" i="4"/>
  <c r="B1334" i="4"/>
  <c r="B1342" i="4"/>
  <c r="B1350" i="4"/>
  <c r="B1358" i="4"/>
  <c r="B1366" i="4"/>
  <c r="B1374" i="4"/>
  <c r="B1382" i="4"/>
  <c r="B1390" i="4"/>
  <c r="B1398" i="4"/>
  <c r="B1406" i="4"/>
  <c r="B1414" i="4"/>
  <c r="B1422" i="4"/>
  <c r="B1430" i="4"/>
  <c r="B1438" i="4"/>
  <c r="B1446" i="4"/>
  <c r="B1454" i="4"/>
  <c r="B1462" i="4"/>
  <c r="B1470" i="4"/>
  <c r="B1478" i="4"/>
  <c r="B1486" i="4"/>
  <c r="B1494" i="4"/>
  <c r="B1502" i="4"/>
  <c r="B1510" i="4"/>
  <c r="B1518" i="4"/>
  <c r="B1526" i="4"/>
  <c r="B1534" i="4"/>
  <c r="B1542" i="4"/>
  <c r="B1550" i="4"/>
  <c r="B1558" i="4"/>
  <c r="B1566" i="4"/>
  <c r="B1574" i="4"/>
  <c r="B1582" i="4"/>
  <c r="B1590" i="4"/>
  <c r="B1598" i="4"/>
  <c r="B1606" i="4"/>
  <c r="B1614" i="4"/>
  <c r="B1622" i="4"/>
  <c r="B1630" i="4"/>
  <c r="B1638" i="4"/>
  <c r="B1646" i="4"/>
  <c r="B1654" i="4"/>
  <c r="B1662" i="4"/>
  <c r="B1670" i="4"/>
  <c r="B1678" i="4"/>
  <c r="B1686" i="4"/>
  <c r="B1694" i="4"/>
  <c r="B1702" i="4"/>
  <c r="B1710" i="4"/>
  <c r="B1718" i="4"/>
  <c r="B1726" i="4"/>
  <c r="B1734" i="4"/>
  <c r="B1742" i="4"/>
  <c r="B1750" i="4"/>
  <c r="B1758" i="4"/>
  <c r="B1766" i="4"/>
  <c r="B1774" i="4"/>
  <c r="B1782" i="4"/>
  <c r="B1790" i="4"/>
  <c r="B1798" i="4"/>
  <c r="B1806" i="4"/>
  <c r="B41" i="4"/>
  <c r="B105" i="4"/>
  <c r="B169" i="4"/>
  <c r="B233" i="4"/>
  <c r="B297" i="4"/>
  <c r="B361" i="4"/>
  <c r="B425" i="4"/>
  <c r="B489" i="4"/>
  <c r="B553" i="4"/>
  <c r="B617" i="4"/>
  <c r="B681" i="4"/>
  <c r="B745" i="4"/>
  <c r="B808" i="4"/>
  <c r="B827" i="4"/>
  <c r="B849" i="4"/>
  <c r="B872" i="4"/>
  <c r="B891" i="4"/>
  <c r="B913" i="4"/>
  <c r="B931" i="4"/>
  <c r="B941" i="4"/>
  <c r="B950" i="4"/>
  <c r="B959" i="4"/>
  <c r="B968" i="4"/>
  <c r="B977" i="4"/>
  <c r="B987" i="4"/>
  <c r="B996" i="4"/>
  <c r="B1005" i="4"/>
  <c r="B1014" i="4"/>
  <c r="B1023" i="4"/>
  <c r="B1031" i="4"/>
  <c r="B1039" i="4"/>
  <c r="B1047" i="4"/>
  <c r="B1055" i="4"/>
  <c r="B1063" i="4"/>
  <c r="B1071" i="4"/>
  <c r="B1079" i="4"/>
  <c r="B1087" i="4"/>
  <c r="B1095" i="4"/>
  <c r="B1103" i="4"/>
  <c r="B1111" i="4"/>
  <c r="B1119" i="4"/>
  <c r="B1127" i="4"/>
  <c r="B1135" i="4"/>
  <c r="B1143" i="4"/>
  <c r="B1151" i="4"/>
  <c r="B1159" i="4"/>
  <c r="B1167" i="4"/>
  <c r="B1175" i="4"/>
  <c r="B1183" i="4"/>
  <c r="B1191" i="4"/>
  <c r="B1199" i="4"/>
  <c r="B1207" i="4"/>
  <c r="B1215" i="4"/>
  <c r="B1223" i="4"/>
  <c r="B1231" i="4"/>
  <c r="B1239" i="4"/>
  <c r="B1247" i="4"/>
  <c r="B1255" i="4"/>
  <c r="B1263" i="4"/>
  <c r="B1271" i="4"/>
  <c r="B1279" i="4"/>
  <c r="B1287" i="4"/>
  <c r="B1295" i="4"/>
  <c r="B1303" i="4"/>
  <c r="B1311" i="4"/>
  <c r="B1319" i="4"/>
  <c r="B1327" i="4"/>
  <c r="B1335" i="4"/>
  <c r="B1343" i="4"/>
  <c r="B1351" i="4"/>
  <c r="B1359" i="4"/>
  <c r="B1367" i="4"/>
  <c r="B1375" i="4"/>
  <c r="B1383" i="4"/>
  <c r="B1391" i="4"/>
  <c r="B1399" i="4"/>
  <c r="B1407" i="4"/>
  <c r="B1415" i="4"/>
  <c r="B1423" i="4"/>
  <c r="B1431" i="4"/>
  <c r="B1439" i="4"/>
  <c r="B1447" i="4"/>
  <c r="B1455" i="4"/>
  <c r="B1463" i="4"/>
  <c r="B49" i="4"/>
  <c r="B113" i="4"/>
  <c r="B177" i="4"/>
  <c r="B241" i="4"/>
  <c r="B305" i="4"/>
  <c r="B369" i="4"/>
  <c r="B433" i="4"/>
  <c r="B497" i="4"/>
  <c r="B561" i="4"/>
  <c r="B625" i="4"/>
  <c r="B689" i="4"/>
  <c r="B753" i="4"/>
  <c r="B809" i="4"/>
  <c r="B832" i="4"/>
  <c r="B851" i="4"/>
  <c r="B873" i="4"/>
  <c r="B896" i="4"/>
  <c r="B915" i="4"/>
  <c r="B932" i="4"/>
  <c r="B942" i="4"/>
  <c r="B951" i="4"/>
  <c r="B960" i="4"/>
  <c r="B969" i="4"/>
  <c r="B979" i="4"/>
  <c r="B988" i="4"/>
  <c r="B997" i="4"/>
  <c r="B1006" i="4"/>
  <c r="B1015" i="4"/>
  <c r="B1024" i="4"/>
  <c r="B1032" i="4"/>
  <c r="B1040" i="4"/>
  <c r="B1048" i="4"/>
  <c r="B1056" i="4"/>
  <c r="B1064" i="4"/>
  <c r="B1072" i="4"/>
  <c r="B1080" i="4"/>
  <c r="B1088" i="4"/>
  <c r="B1096" i="4"/>
  <c r="B1104" i="4"/>
  <c r="B1112" i="4"/>
  <c r="B1120" i="4"/>
  <c r="B1128" i="4"/>
  <c r="B1136" i="4"/>
  <c r="B1144" i="4"/>
  <c r="B1152" i="4"/>
  <c r="B1160" i="4"/>
  <c r="B1168" i="4"/>
  <c r="B1176" i="4"/>
  <c r="B1184" i="4"/>
  <c r="B1192" i="4"/>
  <c r="B1200" i="4"/>
  <c r="B1208" i="4"/>
  <c r="B1216" i="4"/>
  <c r="B1224" i="4"/>
  <c r="B1232" i="4"/>
  <c r="B1240" i="4"/>
  <c r="B1248" i="4"/>
  <c r="B1256" i="4"/>
  <c r="B1264" i="4"/>
  <c r="B1272" i="4"/>
  <c r="B1280" i="4"/>
  <c r="B1288" i="4"/>
  <c r="B1296" i="4"/>
  <c r="B1304" i="4"/>
  <c r="B1312" i="4"/>
  <c r="B1320" i="4"/>
  <c r="B1328" i="4"/>
  <c r="B1336" i="4"/>
  <c r="B1344" i="4"/>
  <c r="B1352" i="4"/>
  <c r="B1360" i="4"/>
  <c r="B1368" i="4"/>
  <c r="B1376" i="4"/>
  <c r="B1384" i="4"/>
  <c r="B1392" i="4"/>
  <c r="B1400" i="4"/>
  <c r="B1408" i="4"/>
  <c r="B1416" i="4"/>
  <c r="B1424" i="4"/>
  <c r="B1432" i="4"/>
  <c r="B1440" i="4"/>
  <c r="B1448" i="4"/>
  <c r="B1456" i="4"/>
  <c r="B1464" i="4"/>
  <c r="B1472" i="4"/>
  <c r="B1480" i="4"/>
  <c r="B1488" i="4"/>
  <c r="B1496" i="4"/>
  <c r="B1504" i="4"/>
  <c r="B1512" i="4"/>
  <c r="B1520" i="4"/>
  <c r="B1528" i="4"/>
  <c r="B1536" i="4"/>
  <c r="B1544" i="4"/>
  <c r="B1552" i="4"/>
  <c r="B1560" i="4"/>
  <c r="B1568" i="4"/>
  <c r="B1576" i="4"/>
  <c r="B1584" i="4"/>
  <c r="B1592" i="4"/>
  <c r="B1600" i="4"/>
  <c r="B1608" i="4"/>
  <c r="B1616" i="4"/>
  <c r="B1624" i="4"/>
  <c r="B1632" i="4"/>
  <c r="B1640" i="4"/>
  <c r="B1648" i="4"/>
  <c r="B1656" i="4"/>
  <c r="B1664" i="4"/>
  <c r="B1672" i="4"/>
  <c r="B1680" i="4"/>
  <c r="B1688" i="4"/>
  <c r="B1696" i="4"/>
  <c r="B1704" i="4"/>
  <c r="B1712" i="4"/>
  <c r="B1720" i="4"/>
  <c r="B1728" i="4"/>
  <c r="B1736" i="4"/>
  <c r="B1744" i="4"/>
  <c r="B1752" i="4"/>
  <c r="B1760" i="4"/>
  <c r="B1768" i="4"/>
  <c r="B1776" i="4"/>
  <c r="B1784" i="4"/>
  <c r="B57" i="4"/>
  <c r="B121" i="4"/>
  <c r="B185" i="4"/>
  <c r="B249" i="4"/>
  <c r="B313" i="4"/>
  <c r="B377" i="4"/>
  <c r="B441" i="4"/>
  <c r="B505" i="4"/>
  <c r="B569" i="4"/>
  <c r="B633" i="4"/>
  <c r="B697" i="4"/>
  <c r="B761" i="4"/>
  <c r="B811" i="4"/>
  <c r="B833" i="4"/>
  <c r="B856" i="4"/>
  <c r="B875" i="4"/>
  <c r="B897" i="4"/>
  <c r="B920" i="4"/>
  <c r="B933" i="4"/>
  <c r="B943" i="4"/>
  <c r="B952" i="4"/>
  <c r="B961" i="4"/>
  <c r="B971" i="4"/>
  <c r="B980" i="4"/>
  <c r="B989" i="4"/>
  <c r="B998" i="4"/>
  <c r="B1007" i="4"/>
  <c r="B1016" i="4"/>
  <c r="B1025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1" i="4"/>
  <c r="B1169" i="4"/>
  <c r="B1177" i="4"/>
  <c r="B1185" i="4"/>
  <c r="B1193" i="4"/>
  <c r="B1201" i="4"/>
  <c r="B1209" i="4"/>
  <c r="B1217" i="4"/>
  <c r="B1225" i="4"/>
  <c r="B1233" i="4"/>
  <c r="B1241" i="4"/>
  <c r="B1249" i="4"/>
  <c r="B1257" i="4"/>
  <c r="B1265" i="4"/>
  <c r="B1273" i="4"/>
  <c r="B1281" i="4"/>
  <c r="B1289" i="4"/>
  <c r="B1297" i="4"/>
  <c r="B1305" i="4"/>
  <c r="B1313" i="4"/>
  <c r="B1321" i="4"/>
  <c r="B1329" i="4"/>
  <c r="B1337" i="4"/>
  <c r="B1345" i="4"/>
  <c r="B1353" i="4"/>
  <c r="B1361" i="4"/>
  <c r="B1369" i="4"/>
  <c r="B1377" i="4"/>
  <c r="B1385" i="4"/>
  <c r="B1393" i="4"/>
  <c r="B1401" i="4"/>
  <c r="B1409" i="4"/>
  <c r="B1417" i="4"/>
  <c r="B1425" i="4"/>
  <c r="B1433" i="4"/>
  <c r="B1441" i="4"/>
  <c r="B1449" i="4"/>
  <c r="B1457" i="4"/>
  <c r="B1465" i="4"/>
  <c r="B1473" i="4"/>
  <c r="B1481" i="4"/>
  <c r="B1489" i="4"/>
  <c r="B1497" i="4"/>
  <c r="B1505" i="4"/>
  <c r="B1513" i="4"/>
  <c r="B1521" i="4"/>
  <c r="B1529" i="4"/>
  <c r="B1537" i="4"/>
  <c r="B1545" i="4"/>
  <c r="B1553" i="4"/>
  <c r="B1561" i="4"/>
  <c r="B1569" i="4"/>
  <c r="B1577" i="4"/>
  <c r="B1585" i="4"/>
  <c r="B1593" i="4"/>
  <c r="B1601" i="4"/>
  <c r="B1609" i="4"/>
  <c r="B1617" i="4"/>
  <c r="B1625" i="4"/>
  <c r="B1633" i="4"/>
  <c r="B1641" i="4"/>
  <c r="B1649" i="4"/>
  <c r="B1657" i="4"/>
  <c r="B1665" i="4"/>
  <c r="B1673" i="4"/>
  <c r="B1681" i="4"/>
  <c r="B1689" i="4"/>
  <c r="B1697" i="4"/>
  <c r="B1705" i="4"/>
  <c r="B1713" i="4"/>
  <c r="B1721" i="4"/>
  <c r="B1729" i="4"/>
  <c r="B1737" i="4"/>
  <c r="B1745" i="4"/>
  <c r="B1753" i="4"/>
  <c r="B1761" i="4"/>
  <c r="B1769" i="4"/>
  <c r="B1777" i="4"/>
  <c r="B1785" i="4"/>
  <c r="B1793" i="4"/>
  <c r="B65" i="4"/>
  <c r="B577" i="4"/>
  <c r="B899" i="4"/>
  <c r="B990" i="4"/>
  <c r="B1058" i="4"/>
  <c r="B1122" i="4"/>
  <c r="B1186" i="4"/>
  <c r="B1250" i="4"/>
  <c r="B1314" i="4"/>
  <c r="B1378" i="4"/>
  <c r="B1404" i="4"/>
  <c r="B1426" i="4"/>
  <c r="B1445" i="4"/>
  <c r="B1468" i="4"/>
  <c r="B1484" i="4"/>
  <c r="B1499" i="4"/>
  <c r="B1511" i="4"/>
  <c r="B1524" i="4"/>
  <c r="B1538" i="4"/>
  <c r="B1549" i="4"/>
  <c r="B1563" i="4"/>
  <c r="B1575" i="4"/>
  <c r="B1588" i="4"/>
  <c r="B1602" i="4"/>
  <c r="B1613" i="4"/>
  <c r="B1627" i="4"/>
  <c r="B1639" i="4"/>
  <c r="B1652" i="4"/>
  <c r="B1666" i="4"/>
  <c r="B1677" i="4"/>
  <c r="B1691" i="4"/>
  <c r="B1703" i="4"/>
  <c r="B1716" i="4"/>
  <c r="B1730" i="4"/>
  <c r="B1741" i="4"/>
  <c r="B1755" i="4"/>
  <c r="B1767" i="4"/>
  <c r="B1780" i="4"/>
  <c r="B1792" i="4"/>
  <c r="B1802" i="4"/>
  <c r="B1811" i="4"/>
  <c r="B1819" i="4"/>
  <c r="B1827" i="4"/>
  <c r="B1835" i="4"/>
  <c r="B1843" i="4"/>
  <c r="B1851" i="4"/>
  <c r="B1859" i="4"/>
  <c r="B1867" i="4"/>
  <c r="B1875" i="4"/>
  <c r="B1883" i="4"/>
  <c r="B1891" i="4"/>
  <c r="B1899" i="4"/>
  <c r="B1907" i="4"/>
  <c r="B1915" i="4"/>
  <c r="B1923" i="4"/>
  <c r="B1931" i="4"/>
  <c r="B1939" i="4"/>
  <c r="B1947" i="4"/>
  <c r="B1955" i="4"/>
  <c r="B1963" i="4"/>
  <c r="B1971" i="4"/>
  <c r="B1979" i="4"/>
  <c r="B1987" i="4"/>
  <c r="B1995" i="4"/>
  <c r="B2003" i="4"/>
  <c r="B2011" i="4"/>
  <c r="B2019" i="4"/>
  <c r="B2027" i="4"/>
  <c r="B2035" i="4"/>
  <c r="B2043" i="4"/>
  <c r="B2051" i="4"/>
  <c r="B2059" i="4"/>
  <c r="B129" i="4"/>
  <c r="B641" i="4"/>
  <c r="B921" i="4"/>
  <c r="B999" i="4"/>
  <c r="B1066" i="4"/>
  <c r="B1130" i="4"/>
  <c r="B1194" i="4"/>
  <c r="B1258" i="4"/>
  <c r="B1322" i="4"/>
  <c r="B1381" i="4"/>
  <c r="B1405" i="4"/>
  <c r="B1428" i="4"/>
  <c r="B1450" i="4"/>
  <c r="B1469" i="4"/>
  <c r="B1485" i="4"/>
  <c r="B1500" i="4"/>
  <c r="B1514" i="4"/>
  <c r="B1525" i="4"/>
  <c r="B1539" i="4"/>
  <c r="B1551" i="4"/>
  <c r="B1564" i="4"/>
  <c r="B1578" i="4"/>
  <c r="B1589" i="4"/>
  <c r="B1603" i="4"/>
  <c r="B1615" i="4"/>
  <c r="B1628" i="4"/>
  <c r="B1642" i="4"/>
  <c r="B1653" i="4"/>
  <c r="B1667" i="4"/>
  <c r="B1679" i="4"/>
  <c r="B1692" i="4"/>
  <c r="B1706" i="4"/>
  <c r="B1717" i="4"/>
  <c r="B1731" i="4"/>
  <c r="B1743" i="4"/>
  <c r="B1756" i="4"/>
  <c r="B1770" i="4"/>
  <c r="B1781" i="4"/>
  <c r="B1794" i="4"/>
  <c r="B1803" i="4"/>
  <c r="B1812" i="4"/>
  <c r="B1820" i="4"/>
  <c r="B1828" i="4"/>
  <c r="B1836" i="4"/>
  <c r="B1844" i="4"/>
  <c r="B1852" i="4"/>
  <c r="B1860" i="4"/>
  <c r="B1868" i="4"/>
  <c r="B1876" i="4"/>
  <c r="B1884" i="4"/>
  <c r="B1892" i="4"/>
  <c r="B1900" i="4"/>
  <c r="B1908" i="4"/>
  <c r="B1916" i="4"/>
  <c r="B1924" i="4"/>
  <c r="B1932" i="4"/>
  <c r="B1940" i="4"/>
  <c r="B1948" i="4"/>
  <c r="B1956" i="4"/>
  <c r="B1964" i="4"/>
  <c r="B1972" i="4"/>
  <c r="B1980" i="4"/>
  <c r="B1988" i="4"/>
  <c r="B1996" i="4"/>
  <c r="B2004" i="4"/>
  <c r="B2012" i="4"/>
  <c r="B2020" i="4"/>
  <c r="B2028" i="4"/>
  <c r="B2036" i="4"/>
  <c r="B2044" i="4"/>
  <c r="B2052" i="4"/>
  <c r="B2060" i="4"/>
  <c r="B2068" i="4"/>
  <c r="B2076" i="4"/>
  <c r="B2084" i="4"/>
  <c r="B2092" i="4"/>
  <c r="B2100" i="4"/>
  <c r="B2108" i="4"/>
  <c r="B2116" i="4"/>
  <c r="B2124" i="4"/>
  <c r="B2132" i="4"/>
  <c r="B2140" i="4"/>
  <c r="B2148" i="4"/>
  <c r="B2156" i="4"/>
  <c r="B2164" i="4"/>
  <c r="B2172" i="4"/>
  <c r="B2180" i="4"/>
  <c r="B2188" i="4"/>
  <c r="B2196" i="4"/>
  <c r="B2204" i="4"/>
  <c r="B2212" i="4"/>
  <c r="B2220" i="4"/>
  <c r="B2228" i="4"/>
  <c r="B2236" i="4"/>
  <c r="B2244" i="4"/>
  <c r="B193" i="4"/>
  <c r="B705" i="4"/>
  <c r="B934" i="4"/>
  <c r="B1008" i="4"/>
  <c r="B1074" i="4"/>
  <c r="B1138" i="4"/>
  <c r="B1202" i="4"/>
  <c r="B1266" i="4"/>
  <c r="B1330" i="4"/>
  <c r="B1386" i="4"/>
  <c r="B1410" i="4"/>
  <c r="B1429" i="4"/>
  <c r="B1452" i="4"/>
  <c r="B1471" i="4"/>
  <c r="B1487" i="4"/>
  <c r="B1501" i="4"/>
  <c r="B1515" i="4"/>
  <c r="B1527" i="4"/>
  <c r="B1540" i="4"/>
  <c r="B1554" i="4"/>
  <c r="B1565" i="4"/>
  <c r="B1579" i="4"/>
  <c r="B1591" i="4"/>
  <c r="B1604" i="4"/>
  <c r="B1618" i="4"/>
  <c r="B1629" i="4"/>
  <c r="B1643" i="4"/>
  <c r="B1655" i="4"/>
  <c r="B1668" i="4"/>
  <c r="B1682" i="4"/>
  <c r="B1693" i="4"/>
  <c r="B1707" i="4"/>
  <c r="B1719" i="4"/>
  <c r="B1732" i="4"/>
  <c r="B1746" i="4"/>
  <c r="B1757" i="4"/>
  <c r="B1771" i="4"/>
  <c r="B1783" i="4"/>
  <c r="B1795" i="4"/>
  <c r="B1804" i="4"/>
  <c r="B1813" i="4"/>
  <c r="B1821" i="4"/>
  <c r="B1829" i="4"/>
  <c r="B1837" i="4"/>
  <c r="B1845" i="4"/>
  <c r="B1853" i="4"/>
  <c r="B1861" i="4"/>
  <c r="B1869" i="4"/>
  <c r="B1877" i="4"/>
  <c r="B1885" i="4"/>
  <c r="B1893" i="4"/>
  <c r="B1901" i="4"/>
  <c r="B1909" i="4"/>
  <c r="B1917" i="4"/>
  <c r="B1925" i="4"/>
  <c r="B1933" i="4"/>
  <c r="B1941" i="4"/>
  <c r="B1949" i="4"/>
  <c r="B1957" i="4"/>
  <c r="B1965" i="4"/>
  <c r="B1973" i="4"/>
  <c r="B1981" i="4"/>
  <c r="B1989" i="4"/>
  <c r="B1997" i="4"/>
  <c r="B2005" i="4"/>
  <c r="B2013" i="4"/>
  <c r="B2021" i="4"/>
  <c r="B2029" i="4"/>
  <c r="B2037" i="4"/>
  <c r="B2045" i="4"/>
  <c r="B2053" i="4"/>
  <c r="B2061" i="4"/>
  <c r="B2069" i="4"/>
  <c r="B2077" i="4"/>
  <c r="B2085" i="4"/>
  <c r="B2093" i="4"/>
  <c r="B2101" i="4"/>
  <c r="B2109" i="4"/>
  <c r="B2117" i="4"/>
  <c r="B2125" i="4"/>
  <c r="B2133" i="4"/>
  <c r="B2141" i="4"/>
  <c r="B2149" i="4"/>
  <c r="B2157" i="4"/>
  <c r="B2165" i="4"/>
  <c r="B2173" i="4"/>
  <c r="B2181" i="4"/>
  <c r="B2189" i="4"/>
  <c r="B2197" i="4"/>
  <c r="B2205" i="4"/>
  <c r="B2213" i="4"/>
  <c r="B2221" i="4"/>
  <c r="B2229" i="4"/>
  <c r="B2237" i="4"/>
  <c r="B2245" i="4"/>
  <c r="B257" i="4"/>
  <c r="B769" i="4"/>
  <c r="B944" i="4"/>
  <c r="B1017" i="4"/>
  <c r="B1082" i="4"/>
  <c r="B1146" i="4"/>
  <c r="B1210" i="4"/>
  <c r="B1274" i="4"/>
  <c r="B1338" i="4"/>
  <c r="B1389" i="4"/>
  <c r="B1412" i="4"/>
  <c r="B1434" i="4"/>
  <c r="B1453" i="4"/>
  <c r="B1474" i="4"/>
  <c r="B1490" i="4"/>
  <c r="B1503" i="4"/>
  <c r="B1516" i="4"/>
  <c r="B1530" i="4"/>
  <c r="B1541" i="4"/>
  <c r="B1555" i="4"/>
  <c r="B1567" i="4"/>
  <c r="B1580" i="4"/>
  <c r="B1594" i="4"/>
  <c r="B1605" i="4"/>
  <c r="B1619" i="4"/>
  <c r="B1631" i="4"/>
  <c r="B1644" i="4"/>
  <c r="B1658" i="4"/>
  <c r="B1669" i="4"/>
  <c r="B1683" i="4"/>
  <c r="B1695" i="4"/>
  <c r="B1708" i="4"/>
  <c r="B1722" i="4"/>
  <c r="B1733" i="4"/>
  <c r="B1747" i="4"/>
  <c r="B1759" i="4"/>
  <c r="B1772" i="4"/>
  <c r="B1786" i="4"/>
  <c r="B1796" i="4"/>
  <c r="B1805" i="4"/>
  <c r="B1814" i="4"/>
  <c r="B1822" i="4"/>
  <c r="B1830" i="4"/>
  <c r="B1838" i="4"/>
  <c r="B1846" i="4"/>
  <c r="B1854" i="4"/>
  <c r="B1862" i="4"/>
  <c r="B1870" i="4"/>
  <c r="B1878" i="4"/>
  <c r="B1886" i="4"/>
  <c r="B1894" i="4"/>
  <c r="B1902" i="4"/>
  <c r="B1910" i="4"/>
  <c r="B1918" i="4"/>
  <c r="B1926" i="4"/>
  <c r="B1934" i="4"/>
  <c r="B1942" i="4"/>
  <c r="B1950" i="4"/>
  <c r="B1958" i="4"/>
  <c r="B1966" i="4"/>
  <c r="B1974" i="4"/>
  <c r="B1982" i="4"/>
  <c r="B1990" i="4"/>
  <c r="B1998" i="4"/>
  <c r="B2006" i="4"/>
  <c r="B2014" i="4"/>
  <c r="B2022" i="4"/>
  <c r="B2030" i="4"/>
  <c r="B2038" i="4"/>
  <c r="B2046" i="4"/>
  <c r="B2054" i="4"/>
  <c r="B2062" i="4"/>
  <c r="B2070" i="4"/>
  <c r="B2078" i="4"/>
  <c r="B2086" i="4"/>
  <c r="B2094" i="4"/>
  <c r="B2102" i="4"/>
  <c r="B2110" i="4"/>
  <c r="B2118" i="4"/>
  <c r="B2126" i="4"/>
  <c r="B2134" i="4"/>
  <c r="B2142" i="4"/>
  <c r="B2150" i="4"/>
  <c r="B2158" i="4"/>
  <c r="B2166" i="4"/>
  <c r="B2174" i="4"/>
  <c r="B2182" i="4"/>
  <c r="B2190" i="4"/>
  <c r="B2198" i="4"/>
  <c r="B2206" i="4"/>
  <c r="B2214" i="4"/>
  <c r="B2222" i="4"/>
  <c r="B2230" i="4"/>
  <c r="B2238" i="4"/>
  <c r="B2246" i="4"/>
  <c r="B2254" i="4"/>
  <c r="B2262" i="4"/>
  <c r="B2270" i="4"/>
  <c r="B2278" i="4"/>
  <c r="B2286" i="4"/>
  <c r="B2294" i="4"/>
  <c r="B2302" i="4"/>
  <c r="B2310" i="4"/>
  <c r="B2318" i="4"/>
  <c r="B2326" i="4"/>
  <c r="B2334" i="4"/>
  <c r="B2342" i="4"/>
  <c r="B2350" i="4"/>
  <c r="B2358" i="4"/>
  <c r="B2366" i="4"/>
  <c r="B2374" i="4"/>
  <c r="B2382" i="4"/>
  <c r="B2390" i="4"/>
  <c r="B2398" i="4"/>
  <c r="B2406" i="4"/>
  <c r="B2414" i="4"/>
  <c r="B2422" i="4"/>
  <c r="B2430" i="4"/>
  <c r="B2438" i="4"/>
  <c r="B2446" i="4"/>
  <c r="B2454" i="4"/>
  <c r="B2462" i="4"/>
  <c r="B2470" i="4"/>
  <c r="B2478" i="4"/>
  <c r="B2486" i="4"/>
  <c r="B2494" i="4"/>
  <c r="B2502" i="4"/>
  <c r="B2510" i="4"/>
  <c r="B2518" i="4"/>
  <c r="B2526" i="4"/>
  <c r="B2534" i="4"/>
  <c r="B2542" i="4"/>
  <c r="B2550" i="4"/>
  <c r="B2558" i="4"/>
  <c r="B2566" i="4"/>
  <c r="B2574" i="4"/>
  <c r="B2582" i="4"/>
  <c r="B2590" i="4"/>
  <c r="B2598" i="4"/>
  <c r="B2606" i="4"/>
  <c r="B2614" i="4"/>
  <c r="B321" i="4"/>
  <c r="B816" i="4"/>
  <c r="B953" i="4"/>
  <c r="B1026" i="4"/>
  <c r="B1090" i="4"/>
  <c r="B1154" i="4"/>
  <c r="B1218" i="4"/>
  <c r="B1282" i="4"/>
  <c r="B1346" i="4"/>
  <c r="B1394" i="4"/>
  <c r="B1413" i="4"/>
  <c r="B1436" i="4"/>
  <c r="B1458" i="4"/>
  <c r="B1476" i="4"/>
  <c r="B1492" i="4"/>
  <c r="B1506" i="4"/>
  <c r="B1517" i="4"/>
  <c r="B1531" i="4"/>
  <c r="B1543" i="4"/>
  <c r="B1556" i="4"/>
  <c r="B1570" i="4"/>
  <c r="B1581" i="4"/>
  <c r="B1595" i="4"/>
  <c r="B1607" i="4"/>
  <c r="B1620" i="4"/>
  <c r="B1634" i="4"/>
  <c r="B1645" i="4"/>
  <c r="B1659" i="4"/>
  <c r="B1671" i="4"/>
  <c r="B1684" i="4"/>
  <c r="B1698" i="4"/>
  <c r="B1709" i="4"/>
  <c r="B1723" i="4"/>
  <c r="B1735" i="4"/>
  <c r="B1748" i="4"/>
  <c r="B1762" i="4"/>
  <c r="B1773" i="4"/>
  <c r="B1787" i="4"/>
  <c r="B1797" i="4"/>
  <c r="B1807" i="4"/>
  <c r="B1815" i="4"/>
  <c r="B1823" i="4"/>
  <c r="B1831" i="4"/>
  <c r="B1839" i="4"/>
  <c r="B1847" i="4"/>
  <c r="B1855" i="4"/>
  <c r="B1863" i="4"/>
  <c r="B1871" i="4"/>
  <c r="B1879" i="4"/>
  <c r="B1887" i="4"/>
  <c r="B1895" i="4"/>
  <c r="B1903" i="4"/>
  <c r="B1911" i="4"/>
  <c r="B1919" i="4"/>
  <c r="B1927" i="4"/>
  <c r="B1935" i="4"/>
  <c r="B1943" i="4"/>
  <c r="B1951" i="4"/>
  <c r="B1959" i="4"/>
  <c r="B1967" i="4"/>
  <c r="B1975" i="4"/>
  <c r="B1983" i="4"/>
  <c r="B1991" i="4"/>
  <c r="B1999" i="4"/>
  <c r="B2007" i="4"/>
  <c r="B2015" i="4"/>
  <c r="B2023" i="4"/>
  <c r="B2031" i="4"/>
  <c r="B2039" i="4"/>
  <c r="B2047" i="4"/>
  <c r="B2055" i="4"/>
  <c r="B2063" i="4"/>
  <c r="B2071" i="4"/>
  <c r="B2079" i="4"/>
  <c r="B2087" i="4"/>
  <c r="B2095" i="4"/>
  <c r="B2103" i="4"/>
  <c r="B2111" i="4"/>
  <c r="B2119" i="4"/>
  <c r="B2127" i="4"/>
  <c r="B2135" i="4"/>
  <c r="B2143" i="4"/>
  <c r="B2151" i="4"/>
  <c r="B2159" i="4"/>
  <c r="B2167" i="4"/>
  <c r="B2175" i="4"/>
  <c r="B2183" i="4"/>
  <c r="B2191" i="4"/>
  <c r="B2199" i="4"/>
  <c r="B2207" i="4"/>
  <c r="B2215" i="4"/>
  <c r="B2223" i="4"/>
  <c r="B2231" i="4"/>
  <c r="B2239" i="4"/>
  <c r="B2247" i="4"/>
  <c r="B2255" i="4"/>
  <c r="B2263" i="4"/>
  <c r="B2271" i="4"/>
  <c r="B2279" i="4"/>
  <c r="B2287" i="4"/>
  <c r="B2295" i="4"/>
  <c r="B2303" i="4"/>
  <c r="B2311" i="4"/>
  <c r="B2319" i="4"/>
  <c r="B2327" i="4"/>
  <c r="B2335" i="4"/>
  <c r="B2343" i="4"/>
  <c r="B2351" i="4"/>
  <c r="B2359" i="4"/>
  <c r="B2367" i="4"/>
  <c r="B2375" i="4"/>
  <c r="B2383" i="4"/>
  <c r="B2391" i="4"/>
  <c r="B2399" i="4"/>
  <c r="B2407" i="4"/>
  <c r="B2415" i="4"/>
  <c r="B2423" i="4"/>
  <c r="B2431" i="4"/>
  <c r="B2439" i="4"/>
  <c r="B2447" i="4"/>
  <c r="B2455" i="4"/>
  <c r="B2463" i="4"/>
  <c r="B2471" i="4"/>
  <c r="B2479" i="4"/>
  <c r="B2487" i="4"/>
  <c r="B2495" i="4"/>
  <c r="B2503" i="4"/>
  <c r="B385" i="4"/>
  <c r="B835" i="4"/>
  <c r="B963" i="4"/>
  <c r="B1034" i="4"/>
  <c r="B1098" i="4"/>
  <c r="B1162" i="4"/>
  <c r="B1226" i="4"/>
  <c r="B1290" i="4"/>
  <c r="B1354" i="4"/>
  <c r="B1396" i="4"/>
  <c r="B1418" i="4"/>
  <c r="B1437" i="4"/>
  <c r="B1460" i="4"/>
  <c r="B1477" i="4"/>
  <c r="B1493" i="4"/>
  <c r="B1507" i="4"/>
  <c r="B1519" i="4"/>
  <c r="B1532" i="4"/>
  <c r="B1546" i="4"/>
  <c r="B1557" i="4"/>
  <c r="B1571" i="4"/>
  <c r="B1583" i="4"/>
  <c r="B1596" i="4"/>
  <c r="B1610" i="4"/>
  <c r="B1621" i="4"/>
  <c r="B1635" i="4"/>
  <c r="B1647" i="4"/>
  <c r="B1660" i="4"/>
  <c r="B1674" i="4"/>
  <c r="B1685" i="4"/>
  <c r="B1699" i="4"/>
  <c r="B1711" i="4"/>
  <c r="B1724" i="4"/>
  <c r="B1738" i="4"/>
  <c r="B1749" i="4"/>
  <c r="B1763" i="4"/>
  <c r="B1775" i="4"/>
  <c r="B1788" i="4"/>
  <c r="B1799" i="4"/>
  <c r="B1808" i="4"/>
  <c r="B1816" i="4"/>
  <c r="B1824" i="4"/>
  <c r="B1832" i="4"/>
  <c r="B1840" i="4"/>
  <c r="B1848" i="4"/>
  <c r="B1856" i="4"/>
  <c r="B1864" i="4"/>
  <c r="B1872" i="4"/>
  <c r="B1880" i="4"/>
  <c r="B1888" i="4"/>
  <c r="B1896" i="4"/>
  <c r="B1904" i="4"/>
  <c r="B1912" i="4"/>
  <c r="B1920" i="4"/>
  <c r="B1928" i="4"/>
  <c r="B1936" i="4"/>
  <c r="B1944" i="4"/>
  <c r="B1952" i="4"/>
  <c r="B1960" i="4"/>
  <c r="B1968" i="4"/>
  <c r="B1976" i="4"/>
  <c r="B1984" i="4"/>
  <c r="B1992" i="4"/>
  <c r="B2000" i="4"/>
  <c r="B2008" i="4"/>
  <c r="B2016" i="4"/>
  <c r="B2024" i="4"/>
  <c r="B2032" i="4"/>
  <c r="B2040" i="4"/>
  <c r="B2048" i="4"/>
  <c r="B2056" i="4"/>
  <c r="B513" i="4"/>
  <c r="B880" i="4"/>
  <c r="B981" i="4"/>
  <c r="B1050" i="4"/>
  <c r="B1114" i="4"/>
  <c r="B1178" i="4"/>
  <c r="B1242" i="4"/>
  <c r="B1306" i="4"/>
  <c r="B1370" i="4"/>
  <c r="B1402" i="4"/>
  <c r="B1421" i="4"/>
  <c r="B1444" i="4"/>
  <c r="B1466" i="4"/>
  <c r="B1482" i="4"/>
  <c r="B1498" i="4"/>
  <c r="B1509" i="4"/>
  <c r="B1523" i="4"/>
  <c r="B1535" i="4"/>
  <c r="B1548" i="4"/>
  <c r="B1562" i="4"/>
  <c r="B1573" i="4"/>
  <c r="B1587" i="4"/>
  <c r="B1599" i="4"/>
  <c r="B1612" i="4"/>
  <c r="B1626" i="4"/>
  <c r="B1637" i="4"/>
  <c r="B1651" i="4"/>
  <c r="B1663" i="4"/>
  <c r="B1676" i="4"/>
  <c r="B1690" i="4"/>
  <c r="B1701" i="4"/>
  <c r="B1715" i="4"/>
  <c r="B1727" i="4"/>
  <c r="B1740" i="4"/>
  <c r="B1754" i="4"/>
  <c r="B1765" i="4"/>
  <c r="B1779" i="4"/>
  <c r="B1791" i="4"/>
  <c r="B1801" i="4"/>
  <c r="B1810" i="4"/>
  <c r="B1818" i="4"/>
  <c r="B1826" i="4"/>
  <c r="B1834" i="4"/>
  <c r="B1842" i="4"/>
  <c r="B1850" i="4"/>
  <c r="B1858" i="4"/>
  <c r="B1866" i="4"/>
  <c r="B1874" i="4"/>
  <c r="B1882" i="4"/>
  <c r="B1890" i="4"/>
  <c r="B1898" i="4"/>
  <c r="B1906" i="4"/>
  <c r="B1914" i="4"/>
  <c r="B1922" i="4"/>
  <c r="B1930" i="4"/>
  <c r="B1938" i="4"/>
  <c r="B1946" i="4"/>
  <c r="B1954" i="4"/>
  <c r="B1962" i="4"/>
  <c r="B1970" i="4"/>
  <c r="B1978" i="4"/>
  <c r="B1986" i="4"/>
  <c r="B1994" i="4"/>
  <c r="B2002" i="4"/>
  <c r="B2010" i="4"/>
  <c r="B2018" i="4"/>
  <c r="B2026" i="4"/>
  <c r="B2034" i="4"/>
  <c r="B2042" i="4"/>
  <c r="B2050" i="4"/>
  <c r="B2058" i="4"/>
  <c r="B2066" i="4"/>
  <c r="B2074" i="4"/>
  <c r="B2082" i="4"/>
  <c r="B2090" i="4"/>
  <c r="B2098" i="4"/>
  <c r="B2106" i="4"/>
  <c r="B2114" i="4"/>
  <c r="B2122" i="4"/>
  <c r="B2130" i="4"/>
  <c r="B2138" i="4"/>
  <c r="B2146" i="4"/>
  <c r="B2154" i="4"/>
  <c r="B2162" i="4"/>
  <c r="B2170" i="4"/>
  <c r="B2178" i="4"/>
  <c r="B2186" i="4"/>
  <c r="B2194" i="4"/>
  <c r="B2202" i="4"/>
  <c r="B2210" i="4"/>
  <c r="B2218" i="4"/>
  <c r="B2226" i="4"/>
  <c r="B2234" i="4"/>
  <c r="B2242" i="4"/>
  <c r="B2250" i="4"/>
  <c r="B2258" i="4"/>
  <c r="B2266" i="4"/>
  <c r="B2274" i="4"/>
  <c r="B2282" i="4"/>
  <c r="B2290" i="4"/>
  <c r="B2298" i="4"/>
  <c r="B2306" i="4"/>
  <c r="B2314" i="4"/>
  <c r="B2322" i="4"/>
  <c r="B2330" i="4"/>
  <c r="B2338" i="4"/>
  <c r="B2346" i="4"/>
  <c r="B2354" i="4"/>
  <c r="B2362" i="4"/>
  <c r="B2370" i="4"/>
  <c r="B2378" i="4"/>
  <c r="B2386" i="4"/>
  <c r="B2394" i="4"/>
  <c r="B2402" i="4"/>
  <c r="B2410" i="4"/>
  <c r="B2418" i="4"/>
  <c r="B2426" i="4"/>
  <c r="B2434" i="4"/>
  <c r="B2442" i="4"/>
  <c r="B2450" i="4"/>
  <c r="B2458" i="4"/>
  <c r="B2466" i="4"/>
  <c r="B2474" i="4"/>
  <c r="B2482" i="4"/>
  <c r="B2490" i="4"/>
  <c r="B2498" i="4"/>
  <c r="B2506" i="4"/>
  <c r="B2514" i="4"/>
  <c r="B2522" i="4"/>
  <c r="B2530" i="4"/>
  <c r="B2538" i="4"/>
  <c r="B2546" i="4"/>
  <c r="B2554" i="4"/>
  <c r="B449" i="4"/>
  <c r="B1362" i="4"/>
  <c r="B1522" i="4"/>
  <c r="B1623" i="4"/>
  <c r="B1725" i="4"/>
  <c r="B1817" i="4"/>
  <c r="B1881" i="4"/>
  <c r="B1945" i="4"/>
  <c r="B2009" i="4"/>
  <c r="B2065" i="4"/>
  <c r="B2088" i="4"/>
  <c r="B2107" i="4"/>
  <c r="B2129" i="4"/>
  <c r="B2152" i="4"/>
  <c r="B2171" i="4"/>
  <c r="B2193" i="4"/>
  <c r="B2216" i="4"/>
  <c r="B2235" i="4"/>
  <c r="B2253" i="4"/>
  <c r="B2267" i="4"/>
  <c r="B2280" i="4"/>
  <c r="B2292" i="4"/>
  <c r="B2305" i="4"/>
  <c r="B2317" i="4"/>
  <c r="B2331" i="4"/>
  <c r="B2344" i="4"/>
  <c r="B2356" i="4"/>
  <c r="B2369" i="4"/>
  <c r="B2381" i="4"/>
  <c r="B2395" i="4"/>
  <c r="B2408" i="4"/>
  <c r="B2420" i="4"/>
  <c r="B2433" i="4"/>
  <c r="B2445" i="4"/>
  <c r="B2459" i="4"/>
  <c r="B2472" i="4"/>
  <c r="B2484" i="4"/>
  <c r="B2497" i="4"/>
  <c r="B2509" i="4"/>
  <c r="B2520" i="4"/>
  <c r="B2531" i="4"/>
  <c r="B2541" i="4"/>
  <c r="B2552" i="4"/>
  <c r="B2562" i="4"/>
  <c r="B2571" i="4"/>
  <c r="B2580" i="4"/>
  <c r="B2589" i="4"/>
  <c r="B2599" i="4"/>
  <c r="B2608" i="4"/>
  <c r="B2617" i="4"/>
  <c r="B2625" i="4"/>
  <c r="B2633" i="4"/>
  <c r="B2641" i="4"/>
  <c r="B2649" i="4"/>
  <c r="B2657" i="4"/>
  <c r="B2665" i="4"/>
  <c r="B2673" i="4"/>
  <c r="B2681" i="4"/>
  <c r="B2689" i="4"/>
  <c r="B2697" i="4"/>
  <c r="B2705" i="4"/>
  <c r="B2713" i="4"/>
  <c r="B2721" i="4"/>
  <c r="B2729" i="4"/>
  <c r="B2737" i="4"/>
  <c r="B2745" i="4"/>
  <c r="B2753" i="4"/>
  <c r="B2761" i="4"/>
  <c r="B2769" i="4"/>
  <c r="B2777" i="4"/>
  <c r="B2785" i="4"/>
  <c r="B2793" i="4"/>
  <c r="B2801" i="4"/>
  <c r="B2809" i="4"/>
  <c r="B2817" i="4"/>
  <c r="B857" i="4"/>
  <c r="B1397" i="4"/>
  <c r="B1533" i="4"/>
  <c r="B1636" i="4"/>
  <c r="B1739" i="4"/>
  <c r="B1825" i="4"/>
  <c r="B1889" i="4"/>
  <c r="B1953" i="4"/>
  <c r="B2017" i="4"/>
  <c r="B2067" i="4"/>
  <c r="B2089" i="4"/>
  <c r="B2112" i="4"/>
  <c r="B2131" i="4"/>
  <c r="B2153" i="4"/>
  <c r="B2176" i="4"/>
  <c r="B2195" i="4"/>
  <c r="B2217" i="4"/>
  <c r="B2240" i="4"/>
  <c r="B2256" i="4"/>
  <c r="B2268" i="4"/>
  <c r="B2281" i="4"/>
  <c r="B2293" i="4"/>
  <c r="B2307" i="4"/>
  <c r="B2320" i="4"/>
  <c r="B2332" i="4"/>
  <c r="B2345" i="4"/>
  <c r="B2357" i="4"/>
  <c r="B2371" i="4"/>
  <c r="B2384" i="4"/>
  <c r="B2396" i="4"/>
  <c r="B2409" i="4"/>
  <c r="B2421" i="4"/>
  <c r="B2435" i="4"/>
  <c r="B2448" i="4"/>
  <c r="B2460" i="4"/>
  <c r="B2473" i="4"/>
  <c r="B2485" i="4"/>
  <c r="B2499" i="4"/>
  <c r="B2511" i="4"/>
  <c r="B2521" i="4"/>
  <c r="B2532" i="4"/>
  <c r="B2543" i="4"/>
  <c r="B2553" i="4"/>
  <c r="B2563" i="4"/>
  <c r="B2572" i="4"/>
  <c r="B2581" i="4"/>
  <c r="B2591" i="4"/>
  <c r="B2600" i="4"/>
  <c r="B2609" i="4"/>
  <c r="B2618" i="4"/>
  <c r="B2626" i="4"/>
  <c r="B2634" i="4"/>
  <c r="B2642" i="4"/>
  <c r="B2650" i="4"/>
  <c r="B2658" i="4"/>
  <c r="B2666" i="4"/>
  <c r="B2674" i="4"/>
  <c r="B2682" i="4"/>
  <c r="B2690" i="4"/>
  <c r="B2698" i="4"/>
  <c r="B2706" i="4"/>
  <c r="B2714" i="4"/>
  <c r="B2722" i="4"/>
  <c r="B2730" i="4"/>
  <c r="B2738" i="4"/>
  <c r="B2746" i="4"/>
  <c r="B2754" i="4"/>
  <c r="B2762" i="4"/>
  <c r="B2770" i="4"/>
  <c r="B2778" i="4"/>
  <c r="B2786" i="4"/>
  <c r="B2794" i="4"/>
  <c r="B2802" i="4"/>
  <c r="B2810" i="4"/>
  <c r="B2818" i="4"/>
  <c r="B2826" i="4"/>
  <c r="B2834" i="4"/>
  <c r="B2842" i="4"/>
  <c r="B2850" i="4"/>
  <c r="B2858" i="4"/>
  <c r="B2866" i="4"/>
  <c r="B2874" i="4"/>
  <c r="B2882" i="4"/>
  <c r="B2890" i="4"/>
  <c r="B2898" i="4"/>
  <c r="B2906" i="4"/>
  <c r="B2914" i="4"/>
  <c r="B2922" i="4"/>
  <c r="B2930" i="4"/>
  <c r="B2938" i="4"/>
  <c r="B2946" i="4"/>
  <c r="B2954" i="4"/>
  <c r="B2962" i="4"/>
  <c r="B2970" i="4"/>
  <c r="B2978" i="4"/>
  <c r="B2986" i="4"/>
  <c r="B972" i="4"/>
  <c r="B1420" i="4"/>
  <c r="B1547" i="4"/>
  <c r="B1650" i="4"/>
  <c r="B1751" i="4"/>
  <c r="B1833" i="4"/>
  <c r="B1897" i="4"/>
  <c r="B1961" i="4"/>
  <c r="B2025" i="4"/>
  <c r="B2072" i="4"/>
  <c r="B2091" i="4"/>
  <c r="B2113" i="4"/>
  <c r="B2136" i="4"/>
  <c r="B2155" i="4"/>
  <c r="B2177" i="4"/>
  <c r="B2200" i="4"/>
  <c r="B2219" i="4"/>
  <c r="B2241" i="4"/>
  <c r="B2257" i="4"/>
  <c r="B2269" i="4"/>
  <c r="B2283" i="4"/>
  <c r="B2296" i="4"/>
  <c r="B2308" i="4"/>
  <c r="B2321" i="4"/>
  <c r="B2333" i="4"/>
  <c r="B2347" i="4"/>
  <c r="B2360" i="4"/>
  <c r="B2372" i="4"/>
  <c r="B2385" i="4"/>
  <c r="B2397" i="4"/>
  <c r="B2411" i="4"/>
  <c r="B2424" i="4"/>
  <c r="B2436" i="4"/>
  <c r="B2449" i="4"/>
  <c r="B2461" i="4"/>
  <c r="B2475" i="4"/>
  <c r="B2488" i="4"/>
  <c r="B2500" i="4"/>
  <c r="B2512" i="4"/>
  <c r="B2523" i="4"/>
  <c r="B2533" i="4"/>
  <c r="B2544" i="4"/>
  <c r="B2555" i="4"/>
  <c r="B2564" i="4"/>
  <c r="B2573" i="4"/>
  <c r="B2583" i="4"/>
  <c r="B2592" i="4"/>
  <c r="B2601" i="4"/>
  <c r="B2610" i="4"/>
  <c r="B2619" i="4"/>
  <c r="B2627" i="4"/>
  <c r="B2635" i="4"/>
  <c r="B2643" i="4"/>
  <c r="B2651" i="4"/>
  <c r="B2659" i="4"/>
  <c r="B2667" i="4"/>
  <c r="B2675" i="4"/>
  <c r="B2683" i="4"/>
  <c r="B2691" i="4"/>
  <c r="B2699" i="4"/>
  <c r="B2707" i="4"/>
  <c r="B2715" i="4"/>
  <c r="B2723" i="4"/>
  <c r="B2731" i="4"/>
  <c r="B2739" i="4"/>
  <c r="B2747" i="4"/>
  <c r="B2755" i="4"/>
  <c r="B2763" i="4"/>
  <c r="B2771" i="4"/>
  <c r="B2779" i="4"/>
  <c r="B2787" i="4"/>
  <c r="B2795" i="4"/>
  <c r="B2803" i="4"/>
  <c r="B2811" i="4"/>
  <c r="B2819" i="4"/>
  <c r="B2827" i="4"/>
  <c r="B2835" i="4"/>
  <c r="B2843" i="4"/>
  <c r="B2851" i="4"/>
  <c r="B2859" i="4"/>
  <c r="B2867" i="4"/>
  <c r="B2875" i="4"/>
  <c r="B2883" i="4"/>
  <c r="B2891" i="4"/>
  <c r="B2899" i="4"/>
  <c r="B2907" i="4"/>
  <c r="B2915" i="4"/>
  <c r="B2923" i="4"/>
  <c r="B2931" i="4"/>
  <c r="B2939" i="4"/>
  <c r="B2947" i="4"/>
  <c r="B2955" i="4"/>
  <c r="B2963" i="4"/>
  <c r="B2971" i="4"/>
  <c r="B2979" i="4"/>
  <c r="B2987" i="4"/>
  <c r="B2995" i="4"/>
  <c r="B1042" i="4"/>
  <c r="B1442" i="4"/>
  <c r="B1559" i="4"/>
  <c r="B1661" i="4"/>
  <c r="B1764" i="4"/>
  <c r="B1841" i="4"/>
  <c r="B1905" i="4"/>
  <c r="B1969" i="4"/>
  <c r="B2033" i="4"/>
  <c r="B2073" i="4"/>
  <c r="B2096" i="4"/>
  <c r="B2115" i="4"/>
  <c r="B2137" i="4"/>
  <c r="B2160" i="4"/>
  <c r="B2179" i="4"/>
  <c r="B2201" i="4"/>
  <c r="B2224" i="4"/>
  <c r="B2243" i="4"/>
  <c r="B2259" i="4"/>
  <c r="B2272" i="4"/>
  <c r="B2284" i="4"/>
  <c r="B2297" i="4"/>
  <c r="B2309" i="4"/>
  <c r="B2323" i="4"/>
  <c r="B2336" i="4"/>
  <c r="B2348" i="4"/>
  <c r="B2361" i="4"/>
  <c r="B2373" i="4"/>
  <c r="B2387" i="4"/>
  <c r="B2400" i="4"/>
  <c r="B2412" i="4"/>
  <c r="B2425" i="4"/>
  <c r="B2437" i="4"/>
  <c r="B2451" i="4"/>
  <c r="B2464" i="4"/>
  <c r="B2476" i="4"/>
  <c r="B2489" i="4"/>
  <c r="B2501" i="4"/>
  <c r="B2513" i="4"/>
  <c r="B2524" i="4"/>
  <c r="B2535" i="4"/>
  <c r="B2545" i="4"/>
  <c r="B2556" i="4"/>
  <c r="B2565" i="4"/>
  <c r="B2575" i="4"/>
  <c r="B2584" i="4"/>
  <c r="B2593" i="4"/>
  <c r="B2602" i="4"/>
  <c r="B2611" i="4"/>
  <c r="B2620" i="4"/>
  <c r="B2628" i="4"/>
  <c r="B2636" i="4"/>
  <c r="B2644" i="4"/>
  <c r="B2652" i="4"/>
  <c r="B2660" i="4"/>
  <c r="B2668" i="4"/>
  <c r="B2676" i="4"/>
  <c r="B2684" i="4"/>
  <c r="B2692" i="4"/>
  <c r="B2700" i="4"/>
  <c r="B2708" i="4"/>
  <c r="B2716" i="4"/>
  <c r="B2724" i="4"/>
  <c r="B2732" i="4"/>
  <c r="B2740" i="4"/>
  <c r="B2748" i="4"/>
  <c r="B2756" i="4"/>
  <c r="B2764" i="4"/>
  <c r="B2772" i="4"/>
  <c r="B2780" i="4"/>
  <c r="B2788" i="4"/>
  <c r="B2796" i="4"/>
  <c r="B2804" i="4"/>
  <c r="B2812" i="4"/>
  <c r="B2820" i="4"/>
  <c r="B2828" i="4"/>
  <c r="B2836" i="4"/>
  <c r="B2844" i="4"/>
  <c r="B2852" i="4"/>
  <c r="B2860" i="4"/>
  <c r="B2868" i="4"/>
  <c r="B2876" i="4"/>
  <c r="B2884" i="4"/>
  <c r="B2892" i="4"/>
  <c r="B2900" i="4"/>
  <c r="B2908" i="4"/>
  <c r="B2916" i="4"/>
  <c r="B2924" i="4"/>
  <c r="B2932" i="4"/>
  <c r="B2940" i="4"/>
  <c r="B2948" i="4"/>
  <c r="B2956" i="4"/>
  <c r="B2964" i="4"/>
  <c r="B2972" i="4"/>
  <c r="B2980" i="4"/>
  <c r="B2988" i="4"/>
  <c r="B2996" i="4"/>
  <c r="B3004" i="4"/>
  <c r="B3012" i="4"/>
  <c r="B3020" i="4"/>
  <c r="B3028" i="4"/>
  <c r="B3036" i="4"/>
  <c r="B3044" i="4"/>
  <c r="B3052" i="4"/>
  <c r="B3060" i="4"/>
  <c r="B3068" i="4"/>
  <c r="B3076" i="4"/>
  <c r="B3084" i="4"/>
  <c r="B3092" i="4"/>
  <c r="B3100" i="4"/>
  <c r="B3108" i="4"/>
  <c r="B3116" i="4"/>
  <c r="B3124" i="4"/>
  <c r="B3132" i="4"/>
  <c r="B3140" i="4"/>
  <c r="B3148" i="4"/>
  <c r="B3156" i="4"/>
  <c r="B3164" i="4"/>
  <c r="B3172" i="4"/>
  <c r="B3180" i="4"/>
  <c r="B3188" i="4"/>
  <c r="B3196" i="4"/>
  <c r="B3204" i="4"/>
  <c r="B3212" i="4"/>
  <c r="B3220" i="4"/>
  <c r="B3228" i="4"/>
  <c r="B1106" i="4"/>
  <c r="B1461" i="4"/>
  <c r="B1572" i="4"/>
  <c r="B1675" i="4"/>
  <c r="B1778" i="4"/>
  <c r="B1849" i="4"/>
  <c r="B1913" i="4"/>
  <c r="B1977" i="4"/>
  <c r="B2041" i="4"/>
  <c r="B2075" i="4"/>
  <c r="B2097" i="4"/>
  <c r="B2120" i="4"/>
  <c r="B2139" i="4"/>
  <c r="B2161" i="4"/>
  <c r="B2184" i="4"/>
  <c r="B2203" i="4"/>
  <c r="B2225" i="4"/>
  <c r="B2248" i="4"/>
  <c r="B2260" i="4"/>
  <c r="B2273" i="4"/>
  <c r="B2285" i="4"/>
  <c r="B2299" i="4"/>
  <c r="B2312" i="4"/>
  <c r="B2324" i="4"/>
  <c r="B2337" i="4"/>
  <c r="B2349" i="4"/>
  <c r="B2363" i="4"/>
  <c r="B2376" i="4"/>
  <c r="B2388" i="4"/>
  <c r="B2401" i="4"/>
  <c r="B2413" i="4"/>
  <c r="B2427" i="4"/>
  <c r="B2440" i="4"/>
  <c r="B2452" i="4"/>
  <c r="B2465" i="4"/>
  <c r="B2477" i="4"/>
  <c r="B2491" i="4"/>
  <c r="B2504" i="4"/>
  <c r="B2515" i="4"/>
  <c r="B2525" i="4"/>
  <c r="B2536" i="4"/>
  <c r="B2547" i="4"/>
  <c r="B2557" i="4"/>
  <c r="B2567" i="4"/>
  <c r="B2576" i="4"/>
  <c r="B2585" i="4"/>
  <c r="B2594" i="4"/>
  <c r="B2603" i="4"/>
  <c r="B2612" i="4"/>
  <c r="B2621" i="4"/>
  <c r="B2629" i="4"/>
  <c r="B2637" i="4"/>
  <c r="B2645" i="4"/>
  <c r="B2653" i="4"/>
  <c r="B2661" i="4"/>
  <c r="B2669" i="4"/>
  <c r="B2677" i="4"/>
  <c r="B2685" i="4"/>
  <c r="B2693" i="4"/>
  <c r="B2701" i="4"/>
  <c r="B2709" i="4"/>
  <c r="B2717" i="4"/>
  <c r="B2725" i="4"/>
  <c r="B2733" i="4"/>
  <c r="B2741" i="4"/>
  <c r="B2749" i="4"/>
  <c r="B2757" i="4"/>
  <c r="B2765" i="4"/>
  <c r="B2773" i="4"/>
  <c r="B2781" i="4"/>
  <c r="B2789" i="4"/>
  <c r="B2797" i="4"/>
  <c r="B2805" i="4"/>
  <c r="B2813" i="4"/>
  <c r="B2821" i="4"/>
  <c r="B1170" i="4"/>
  <c r="B1479" i="4"/>
  <c r="B1586" i="4"/>
  <c r="B1687" i="4"/>
  <c r="B1789" i="4"/>
  <c r="B1857" i="4"/>
  <c r="B1921" i="4"/>
  <c r="B1985" i="4"/>
  <c r="B2049" i="4"/>
  <c r="B2080" i="4"/>
  <c r="B2099" i="4"/>
  <c r="B2121" i="4"/>
  <c r="B2144" i="4"/>
  <c r="B2163" i="4"/>
  <c r="B2185" i="4"/>
  <c r="B2208" i="4"/>
  <c r="B2227" i="4"/>
  <c r="B2249" i="4"/>
  <c r="B2261" i="4"/>
  <c r="B2275" i="4"/>
  <c r="B2288" i="4"/>
  <c r="B2300" i="4"/>
  <c r="B2313" i="4"/>
  <c r="B2325" i="4"/>
  <c r="B2339" i="4"/>
  <c r="B2352" i="4"/>
  <c r="B2364" i="4"/>
  <c r="B2377" i="4"/>
  <c r="B2389" i="4"/>
  <c r="B2403" i="4"/>
  <c r="B2416" i="4"/>
  <c r="B2428" i="4"/>
  <c r="B2441" i="4"/>
  <c r="B2453" i="4"/>
  <c r="B2467" i="4"/>
  <c r="B2480" i="4"/>
  <c r="B2492" i="4"/>
  <c r="B2505" i="4"/>
  <c r="B2516" i="4"/>
  <c r="B2527" i="4"/>
  <c r="B2537" i="4"/>
  <c r="B2548" i="4"/>
  <c r="B2559" i="4"/>
  <c r="B2568" i="4"/>
  <c r="B2577" i="4"/>
  <c r="B2586" i="4"/>
  <c r="B2595" i="4"/>
  <c r="B2604" i="4"/>
  <c r="B2613" i="4"/>
  <c r="B2622" i="4"/>
  <c r="B2630" i="4"/>
  <c r="B2638" i="4"/>
  <c r="B2646" i="4"/>
  <c r="B2654" i="4"/>
  <c r="B2662" i="4"/>
  <c r="B2670" i="4"/>
  <c r="B2678" i="4"/>
  <c r="B2686" i="4"/>
  <c r="B2694" i="4"/>
  <c r="B2702" i="4"/>
  <c r="B2710" i="4"/>
  <c r="B2718" i="4"/>
  <c r="B2726" i="4"/>
  <c r="B2734" i="4"/>
  <c r="B2742" i="4"/>
  <c r="B2750" i="4"/>
  <c r="B2758" i="4"/>
  <c r="B2766" i="4"/>
  <c r="B2774" i="4"/>
  <c r="B2782" i="4"/>
  <c r="B2790" i="4"/>
  <c r="B2798" i="4"/>
  <c r="B2806" i="4"/>
  <c r="B2814" i="4"/>
  <c r="B2822" i="4"/>
  <c r="B2830" i="4"/>
  <c r="B2838" i="4"/>
  <c r="B2846" i="4"/>
  <c r="B2854" i="4"/>
  <c r="B2862" i="4"/>
  <c r="B2870" i="4"/>
  <c r="B2878" i="4"/>
  <c r="B2886" i="4"/>
  <c r="B2894" i="4"/>
  <c r="B2902" i="4"/>
  <c r="B2910" i="4"/>
  <c r="B2918" i="4"/>
  <c r="B2926" i="4"/>
  <c r="B2934" i="4"/>
  <c r="B2942" i="4"/>
  <c r="B2950" i="4"/>
  <c r="B2958" i="4"/>
  <c r="B2966" i="4"/>
  <c r="B2974" i="4"/>
  <c r="B2982" i="4"/>
  <c r="B2990" i="4"/>
  <c r="B2998" i="4"/>
  <c r="B3006" i="4"/>
  <c r="B3014" i="4"/>
  <c r="B3022" i="4"/>
  <c r="B3030" i="4"/>
  <c r="B3038" i="4"/>
  <c r="B3046" i="4"/>
  <c r="B3054" i="4"/>
  <c r="B3062" i="4"/>
  <c r="B3070" i="4"/>
  <c r="B3078" i="4"/>
  <c r="B3086" i="4"/>
  <c r="B3094" i="4"/>
  <c r="B3102" i="4"/>
  <c r="B3110" i="4"/>
  <c r="B3118" i="4"/>
  <c r="B3126" i="4"/>
  <c r="B3134" i="4"/>
  <c r="B3142" i="4"/>
  <c r="B3150" i="4"/>
  <c r="B3158" i="4"/>
  <c r="B3166" i="4"/>
  <c r="B3174" i="4"/>
  <c r="B3182" i="4"/>
  <c r="B3190" i="4"/>
  <c r="B3198" i="4"/>
  <c r="B3206" i="4"/>
  <c r="B1234" i="4"/>
  <c r="B1495" i="4"/>
  <c r="B1597" i="4"/>
  <c r="B1700" i="4"/>
  <c r="B1800" i="4"/>
  <c r="B1865" i="4"/>
  <c r="B1929" i="4"/>
  <c r="B1993" i="4"/>
  <c r="B2057" i="4"/>
  <c r="B2081" i="4"/>
  <c r="B2104" i="4"/>
  <c r="B2123" i="4"/>
  <c r="B2145" i="4"/>
  <c r="B2168" i="4"/>
  <c r="B2187" i="4"/>
  <c r="B2209" i="4"/>
  <c r="B2232" i="4"/>
  <c r="B2251" i="4"/>
  <c r="B2264" i="4"/>
  <c r="B2276" i="4"/>
  <c r="B2289" i="4"/>
  <c r="B2301" i="4"/>
  <c r="B2315" i="4"/>
  <c r="B2328" i="4"/>
  <c r="B2340" i="4"/>
  <c r="B2353" i="4"/>
  <c r="B2365" i="4"/>
  <c r="B2379" i="4"/>
  <c r="B2392" i="4"/>
  <c r="B2404" i="4"/>
  <c r="B2417" i="4"/>
  <c r="B2429" i="4"/>
  <c r="B2443" i="4"/>
  <c r="B2456" i="4"/>
  <c r="B2468" i="4"/>
  <c r="B2481" i="4"/>
  <c r="B2493" i="4"/>
  <c r="B2507" i="4"/>
  <c r="B2517" i="4"/>
  <c r="B2528" i="4"/>
  <c r="B2539" i="4"/>
  <c r="B2549" i="4"/>
  <c r="B2560" i="4"/>
  <c r="B2569" i="4"/>
  <c r="B2578" i="4"/>
  <c r="B2587" i="4"/>
  <c r="B2596" i="4"/>
  <c r="B2605" i="4"/>
  <c r="B2615" i="4"/>
  <c r="B2623" i="4"/>
  <c r="B2631" i="4"/>
  <c r="B2639" i="4"/>
  <c r="B2647" i="4"/>
  <c r="B2655" i="4"/>
  <c r="B2663" i="4"/>
  <c r="B2671" i="4"/>
  <c r="B2679" i="4"/>
  <c r="B2687" i="4"/>
  <c r="B2695" i="4"/>
  <c r="B2703" i="4"/>
  <c r="B2711" i="4"/>
  <c r="B2719" i="4"/>
  <c r="B2727" i="4"/>
  <c r="B2735" i="4"/>
  <c r="B2743" i="4"/>
  <c r="B2751" i="4"/>
  <c r="B2759" i="4"/>
  <c r="B2767" i="4"/>
  <c r="B2775" i="4"/>
  <c r="B2783" i="4"/>
  <c r="B2791" i="4"/>
  <c r="B2799" i="4"/>
  <c r="B2807" i="4"/>
  <c r="B2815" i="4"/>
  <c r="B2823" i="4"/>
  <c r="B2831" i="4"/>
  <c r="B2839" i="4"/>
  <c r="B2847" i="4"/>
  <c r="B2855" i="4"/>
  <c r="B2863" i="4"/>
  <c r="B2871" i="4"/>
  <c r="B2879" i="4"/>
  <c r="B2887" i="4"/>
  <c r="B2895" i="4"/>
  <c r="B2903" i="4"/>
  <c r="B2911" i="4"/>
  <c r="B2919" i="4"/>
  <c r="B2927" i="4"/>
  <c r="B2935" i="4"/>
  <c r="B2943" i="4"/>
  <c r="B2951" i="4"/>
  <c r="B2959" i="4"/>
  <c r="B2967" i="4"/>
  <c r="B2975" i="4"/>
  <c r="B2983" i="4"/>
  <c r="B2991" i="4"/>
  <c r="B2999" i="4"/>
  <c r="B3007" i="4"/>
  <c r="B3015" i="4"/>
  <c r="B3023" i="4"/>
  <c r="B3031" i="4"/>
  <c r="B3039" i="4"/>
  <c r="B3047" i="4"/>
  <c r="B3055" i="4"/>
  <c r="B3063" i="4"/>
  <c r="B3071" i="4"/>
  <c r="B3079" i="4"/>
  <c r="B3087" i="4"/>
  <c r="B3095" i="4"/>
  <c r="B3103" i="4"/>
  <c r="B3111" i="4"/>
  <c r="B3119" i="4"/>
  <c r="B3127" i="4"/>
  <c r="B3135" i="4"/>
  <c r="B3143" i="4"/>
  <c r="B3151" i="4"/>
  <c r="B3159" i="4"/>
  <c r="B3167" i="4"/>
  <c r="B3175" i="4"/>
  <c r="B3183" i="4"/>
  <c r="B3191" i="4"/>
  <c r="B3199" i="4"/>
  <c r="B3207" i="4"/>
  <c r="B3215" i="4"/>
  <c r="B3223" i="4"/>
  <c r="B3231" i="4"/>
  <c r="B3239" i="4"/>
  <c r="B1298" i="4"/>
  <c r="B2064" i="4"/>
  <c r="B2233" i="4"/>
  <c r="B2341" i="4"/>
  <c r="B2444" i="4"/>
  <c r="B2540" i="4"/>
  <c r="B2616" i="4"/>
  <c r="B2680" i="4"/>
  <c r="B2744" i="4"/>
  <c r="B2808" i="4"/>
  <c r="B2840" i="4"/>
  <c r="B2861" i="4"/>
  <c r="B2881" i="4"/>
  <c r="B2904" i="4"/>
  <c r="B2925" i="4"/>
  <c r="B2945" i="4"/>
  <c r="B2968" i="4"/>
  <c r="B2989" i="4"/>
  <c r="B3003" i="4"/>
  <c r="B3017" i="4"/>
  <c r="B3029" i="4"/>
  <c r="B3042" i="4"/>
  <c r="B3056" i="4"/>
  <c r="B3067" i="4"/>
  <c r="B3081" i="4"/>
  <c r="B3093" i="4"/>
  <c r="B3106" i="4"/>
  <c r="B3120" i="4"/>
  <c r="B3131" i="4"/>
  <c r="B3145" i="4"/>
  <c r="B3157" i="4"/>
  <c r="B3170" i="4"/>
  <c r="B3184" i="4"/>
  <c r="B3195" i="4"/>
  <c r="B3209" i="4"/>
  <c r="B3219" i="4"/>
  <c r="B3230" i="4"/>
  <c r="B3240" i="4"/>
  <c r="B3248" i="4"/>
  <c r="B3256" i="4"/>
  <c r="B3264" i="4"/>
  <c r="B3272" i="4"/>
  <c r="B3280" i="4"/>
  <c r="B3288" i="4"/>
  <c r="B3296" i="4"/>
  <c r="B3304" i="4"/>
  <c r="B3312" i="4"/>
  <c r="B3320" i="4"/>
  <c r="B3328" i="4"/>
  <c r="B3336" i="4"/>
  <c r="B3344" i="4"/>
  <c r="B3352" i="4"/>
  <c r="B3360" i="4"/>
  <c r="B3368" i="4"/>
  <c r="B3376" i="4"/>
  <c r="B3384" i="4"/>
  <c r="B3392" i="4"/>
  <c r="B3400" i="4"/>
  <c r="B3408" i="4"/>
  <c r="B3416" i="4"/>
  <c r="B3424" i="4"/>
  <c r="B3432" i="4"/>
  <c r="B3440" i="4"/>
  <c r="B3448" i="4"/>
  <c r="B3456" i="4"/>
  <c r="B3464" i="4"/>
  <c r="B3472" i="4"/>
  <c r="B3480" i="4"/>
  <c r="B3488" i="4"/>
  <c r="B3496" i="4"/>
  <c r="B3504" i="4"/>
  <c r="B3512" i="4"/>
  <c r="B3520" i="4"/>
  <c r="B3528" i="4"/>
  <c r="B3536" i="4"/>
  <c r="B3544" i="4"/>
  <c r="B3552" i="4"/>
  <c r="B3560" i="4"/>
  <c r="B3568" i="4"/>
  <c r="B3576" i="4"/>
  <c r="B3584" i="4"/>
  <c r="B3592" i="4"/>
  <c r="B3600" i="4"/>
  <c r="B3608" i="4"/>
  <c r="B3616" i="4"/>
  <c r="B3624" i="4"/>
  <c r="B3632" i="4"/>
  <c r="B3640" i="4"/>
  <c r="B3648" i="4"/>
  <c r="B3656" i="4"/>
  <c r="B3664" i="4"/>
  <c r="B3672" i="4"/>
  <c r="B3680" i="4"/>
  <c r="B3688" i="4"/>
  <c r="B3696" i="4"/>
  <c r="B3704" i="4"/>
  <c r="B3712" i="4"/>
  <c r="B3720" i="4"/>
  <c r="B3728" i="4"/>
  <c r="B3736" i="4"/>
  <c r="B3744" i="4"/>
  <c r="B3752" i="4"/>
  <c r="B3760" i="4"/>
  <c r="B3768" i="4"/>
  <c r="B3776" i="4"/>
  <c r="B3784" i="4"/>
  <c r="B3792" i="4"/>
  <c r="B3800" i="4"/>
  <c r="B3808" i="4"/>
  <c r="B3816" i="4"/>
  <c r="B3824" i="4"/>
  <c r="B3832" i="4"/>
  <c r="B3840" i="4"/>
  <c r="B3848" i="4"/>
  <c r="B3856" i="4"/>
  <c r="B3864" i="4"/>
  <c r="B3872" i="4"/>
  <c r="B3880" i="4"/>
  <c r="B3888" i="4"/>
  <c r="B3896" i="4"/>
  <c r="B3904" i="4"/>
  <c r="B3912" i="4"/>
  <c r="B1508" i="4"/>
  <c r="B2083" i="4"/>
  <c r="B2252" i="4"/>
  <c r="B2355" i="4"/>
  <c r="B2457" i="4"/>
  <c r="B2551" i="4"/>
  <c r="B2624" i="4"/>
  <c r="B2688" i="4"/>
  <c r="B2752" i="4"/>
  <c r="B2816" i="4"/>
  <c r="B2841" i="4"/>
  <c r="B2864" i="4"/>
  <c r="B2885" i="4"/>
  <c r="B2905" i="4"/>
  <c r="B2928" i="4"/>
  <c r="B2949" i="4"/>
  <c r="B2969" i="4"/>
  <c r="B2992" i="4"/>
  <c r="B3005" i="4"/>
  <c r="B3018" i="4"/>
  <c r="B3032" i="4"/>
  <c r="B3043" i="4"/>
  <c r="B3057" i="4"/>
  <c r="B3069" i="4"/>
  <c r="B3082" i="4"/>
  <c r="B3096" i="4"/>
  <c r="B3107" i="4"/>
  <c r="B3121" i="4"/>
  <c r="B3133" i="4"/>
  <c r="B3146" i="4"/>
  <c r="B3160" i="4"/>
  <c r="B3171" i="4"/>
  <c r="B3185" i="4"/>
  <c r="B3197" i="4"/>
  <c r="B3210" i="4"/>
  <c r="B3221" i="4"/>
  <c r="B3232" i="4"/>
  <c r="B3241" i="4"/>
  <c r="B3249" i="4"/>
  <c r="B3257" i="4"/>
  <c r="B3265" i="4"/>
  <c r="B3273" i="4"/>
  <c r="B3281" i="4"/>
  <c r="B3289" i="4"/>
  <c r="B3297" i="4"/>
  <c r="B3305" i="4"/>
  <c r="B3313" i="4"/>
  <c r="B3321" i="4"/>
  <c r="B3329" i="4"/>
  <c r="B3337" i="4"/>
  <c r="B3345" i="4"/>
  <c r="B3353" i="4"/>
  <c r="B3361" i="4"/>
  <c r="B3369" i="4"/>
  <c r="B3377" i="4"/>
  <c r="B3385" i="4"/>
  <c r="B3393" i="4"/>
  <c r="B3401" i="4"/>
  <c r="B3409" i="4"/>
  <c r="B3417" i="4"/>
  <c r="B3425" i="4"/>
  <c r="B3433" i="4"/>
  <c r="B3441" i="4"/>
  <c r="B3449" i="4"/>
  <c r="B3457" i="4"/>
  <c r="B3465" i="4"/>
  <c r="B3473" i="4"/>
  <c r="B3481" i="4"/>
  <c r="B3489" i="4"/>
  <c r="B3497" i="4"/>
  <c r="B3505" i="4"/>
  <c r="B3513" i="4"/>
  <c r="B3521" i="4"/>
  <c r="B3529" i="4"/>
  <c r="B3537" i="4"/>
  <c r="B3545" i="4"/>
  <c r="B3553" i="4"/>
  <c r="B3561" i="4"/>
  <c r="B3569" i="4"/>
  <c r="B3577" i="4"/>
  <c r="B3585" i="4"/>
  <c r="B3593" i="4"/>
  <c r="B3601" i="4"/>
  <c r="B3609" i="4"/>
  <c r="B3617" i="4"/>
  <c r="B3625" i="4"/>
  <c r="B3633" i="4"/>
  <c r="B3641" i="4"/>
  <c r="B3649" i="4"/>
  <c r="B3657" i="4"/>
  <c r="B3665" i="4"/>
  <c r="B3673" i="4"/>
  <c r="B3681" i="4"/>
  <c r="B3689" i="4"/>
  <c r="B3697" i="4"/>
  <c r="B3705" i="4"/>
  <c r="B3713" i="4"/>
  <c r="B3721" i="4"/>
  <c r="B3729" i="4"/>
  <c r="B3737" i="4"/>
  <c r="B3745" i="4"/>
  <c r="B3753" i="4"/>
  <c r="B3761" i="4"/>
  <c r="B3769" i="4"/>
  <c r="B3777" i="4"/>
  <c r="B3785" i="4"/>
  <c r="B3793" i="4"/>
  <c r="B3801" i="4"/>
  <c r="B3809" i="4"/>
  <c r="B3817" i="4"/>
  <c r="B3825" i="4"/>
  <c r="B3833" i="4"/>
  <c r="B3841" i="4"/>
  <c r="B3849" i="4"/>
  <c r="B3857" i="4"/>
  <c r="B3865" i="4"/>
  <c r="B3873" i="4"/>
  <c r="B3881" i="4"/>
  <c r="B3889" i="4"/>
  <c r="B3897" i="4"/>
  <c r="B3905" i="4"/>
  <c r="B3913" i="4"/>
  <c r="B1611" i="4"/>
  <c r="B2105" i="4"/>
  <c r="B2265" i="4"/>
  <c r="B2368" i="4"/>
  <c r="B2469" i="4"/>
  <c r="B2561" i="4"/>
  <c r="B2632" i="4"/>
  <c r="B2696" i="4"/>
  <c r="B2760" i="4"/>
  <c r="B2824" i="4"/>
  <c r="B2845" i="4"/>
  <c r="B2865" i="4"/>
  <c r="B2888" i="4"/>
  <c r="B2909" i="4"/>
  <c r="B2929" i="4"/>
  <c r="B2952" i="4"/>
  <c r="B2973" i="4"/>
  <c r="B2993" i="4"/>
  <c r="B3008" i="4"/>
  <c r="B3019" i="4"/>
  <c r="B3033" i="4"/>
  <c r="B3045" i="4"/>
  <c r="B3058" i="4"/>
  <c r="B3072" i="4"/>
  <c r="B3083" i="4"/>
  <c r="B3097" i="4"/>
  <c r="B3109" i="4"/>
  <c r="B3122" i="4"/>
  <c r="B3136" i="4"/>
  <c r="B3147" i="4"/>
  <c r="B3161" i="4"/>
  <c r="B3173" i="4"/>
  <c r="B3186" i="4"/>
  <c r="B3200" i="4"/>
  <c r="B3211" i="4"/>
  <c r="B3222" i="4"/>
  <c r="B3233" i="4"/>
  <c r="B3242" i="4"/>
  <c r="B3250" i="4"/>
  <c r="B3258" i="4"/>
  <c r="B3266" i="4"/>
  <c r="B3274" i="4"/>
  <c r="B3282" i="4"/>
  <c r="B3290" i="4"/>
  <c r="B3298" i="4"/>
  <c r="B3306" i="4"/>
  <c r="B3314" i="4"/>
  <c r="B3322" i="4"/>
  <c r="B3330" i="4"/>
  <c r="B3338" i="4"/>
  <c r="B3346" i="4"/>
  <c r="B3354" i="4"/>
  <c r="B3362" i="4"/>
  <c r="B3370" i="4"/>
  <c r="B3378" i="4"/>
  <c r="B3386" i="4"/>
  <c r="B3394" i="4"/>
  <c r="B3402" i="4"/>
  <c r="B3410" i="4"/>
  <c r="B3418" i="4"/>
  <c r="B3426" i="4"/>
  <c r="B3434" i="4"/>
  <c r="B3442" i="4"/>
  <c r="B3450" i="4"/>
  <c r="B3458" i="4"/>
  <c r="B3466" i="4"/>
  <c r="B3474" i="4"/>
  <c r="B3482" i="4"/>
  <c r="B3490" i="4"/>
  <c r="B3498" i="4"/>
  <c r="B3506" i="4"/>
  <c r="B3514" i="4"/>
  <c r="B3522" i="4"/>
  <c r="B3530" i="4"/>
  <c r="B3538" i="4"/>
  <c r="B3546" i="4"/>
  <c r="B3554" i="4"/>
  <c r="B3562" i="4"/>
  <c r="B3570" i="4"/>
  <c r="B3578" i="4"/>
  <c r="B3586" i="4"/>
  <c r="B3594" i="4"/>
  <c r="B3602" i="4"/>
  <c r="B3610" i="4"/>
  <c r="B3618" i="4"/>
  <c r="B3626" i="4"/>
  <c r="B3634" i="4"/>
  <c r="B3642" i="4"/>
  <c r="B3650" i="4"/>
  <c r="B3658" i="4"/>
  <c r="B3666" i="4"/>
  <c r="B3674" i="4"/>
  <c r="B3682" i="4"/>
  <c r="B3690" i="4"/>
  <c r="B3698" i="4"/>
  <c r="B3706" i="4"/>
  <c r="B3714" i="4"/>
  <c r="B3722" i="4"/>
  <c r="B3730" i="4"/>
  <c r="B3738" i="4"/>
  <c r="B3746" i="4"/>
  <c r="B3754" i="4"/>
  <c r="B3762" i="4"/>
  <c r="B3770" i="4"/>
  <c r="B3778" i="4"/>
  <c r="B3786" i="4"/>
  <c r="B3794" i="4"/>
  <c r="B3802" i="4"/>
  <c r="B3810" i="4"/>
  <c r="B3818" i="4"/>
  <c r="B3826" i="4"/>
  <c r="B3834" i="4"/>
  <c r="B3842" i="4"/>
  <c r="B3850" i="4"/>
  <c r="B3858" i="4"/>
  <c r="B3866" i="4"/>
  <c r="B3874" i="4"/>
  <c r="B3882" i="4"/>
  <c r="B3890" i="4"/>
  <c r="B3898" i="4"/>
  <c r="B3906" i="4"/>
  <c r="B3914" i="4"/>
  <c r="B1714" i="4"/>
  <c r="B2128" i="4"/>
  <c r="B2277" i="4"/>
  <c r="B2380" i="4"/>
  <c r="B2483" i="4"/>
  <c r="B2570" i="4"/>
  <c r="B2640" i="4"/>
  <c r="B2704" i="4"/>
  <c r="B2768" i="4"/>
  <c r="B2825" i="4"/>
  <c r="B2848" i="4"/>
  <c r="B2869" i="4"/>
  <c r="B2889" i="4"/>
  <c r="B2912" i="4"/>
  <c r="B2933" i="4"/>
  <c r="B2953" i="4"/>
  <c r="B2976" i="4"/>
  <c r="B2994" i="4"/>
  <c r="B3009" i="4"/>
  <c r="B3021" i="4"/>
  <c r="B3034" i="4"/>
  <c r="B3048" i="4"/>
  <c r="B3059" i="4"/>
  <c r="B3073" i="4"/>
  <c r="B3085" i="4"/>
  <c r="B3098" i="4"/>
  <c r="B3112" i="4"/>
  <c r="B3123" i="4"/>
  <c r="B3137" i="4"/>
  <c r="B3149" i="4"/>
  <c r="B3162" i="4"/>
  <c r="B3176" i="4"/>
  <c r="B3187" i="4"/>
  <c r="B3201" i="4"/>
  <c r="B3213" i="4"/>
  <c r="B3224" i="4"/>
  <c r="B3234" i="4"/>
  <c r="B3243" i="4"/>
  <c r="B3251" i="4"/>
  <c r="B3259" i="4"/>
  <c r="B3267" i="4"/>
  <c r="B3275" i="4"/>
  <c r="B3283" i="4"/>
  <c r="B3291" i="4"/>
  <c r="B3299" i="4"/>
  <c r="B3307" i="4"/>
  <c r="B3315" i="4"/>
  <c r="B3323" i="4"/>
  <c r="B3331" i="4"/>
  <c r="B3339" i="4"/>
  <c r="B3347" i="4"/>
  <c r="B3355" i="4"/>
  <c r="B3363" i="4"/>
  <c r="B3371" i="4"/>
  <c r="B3379" i="4"/>
  <c r="B3387" i="4"/>
  <c r="B3395" i="4"/>
  <c r="B3403" i="4"/>
  <c r="B3411" i="4"/>
  <c r="B3419" i="4"/>
  <c r="B3427" i="4"/>
  <c r="B3435" i="4"/>
  <c r="B3443" i="4"/>
  <c r="B3451" i="4"/>
  <c r="B3459" i="4"/>
  <c r="B3467" i="4"/>
  <c r="B3475" i="4"/>
  <c r="B3483" i="4"/>
  <c r="B3491" i="4"/>
  <c r="B3499" i="4"/>
  <c r="B3507" i="4"/>
  <c r="B3515" i="4"/>
  <c r="B3523" i="4"/>
  <c r="B3531" i="4"/>
  <c r="B3539" i="4"/>
  <c r="B3547" i="4"/>
  <c r="B3555" i="4"/>
  <c r="B3563" i="4"/>
  <c r="B3571" i="4"/>
  <c r="B3579" i="4"/>
  <c r="B3587" i="4"/>
  <c r="B3595" i="4"/>
  <c r="B3603" i="4"/>
  <c r="B3611" i="4"/>
  <c r="B3619" i="4"/>
  <c r="B3627" i="4"/>
  <c r="B3635" i="4"/>
  <c r="B3643" i="4"/>
  <c r="B3651" i="4"/>
  <c r="B3659" i="4"/>
  <c r="B3667" i="4"/>
  <c r="B3675" i="4"/>
  <c r="B3683" i="4"/>
  <c r="B3691" i="4"/>
  <c r="B3699" i="4"/>
  <c r="B3707" i="4"/>
  <c r="B3715" i="4"/>
  <c r="B3723" i="4"/>
  <c r="B3731" i="4"/>
  <c r="B3739" i="4"/>
  <c r="B3747" i="4"/>
  <c r="B3755" i="4"/>
  <c r="B3763" i="4"/>
  <c r="B3771" i="4"/>
  <c r="B3779" i="4"/>
  <c r="B3787" i="4"/>
  <c r="B3795" i="4"/>
  <c r="B3803" i="4"/>
  <c r="B3811" i="4"/>
  <c r="B3819" i="4"/>
  <c r="B3827" i="4"/>
  <c r="B3835" i="4"/>
  <c r="B3843" i="4"/>
  <c r="B3851" i="4"/>
  <c r="B3859" i="4"/>
  <c r="B3867" i="4"/>
  <c r="B3875" i="4"/>
  <c r="B3883" i="4"/>
  <c r="B3891" i="4"/>
  <c r="B3899" i="4"/>
  <c r="B3907" i="4"/>
  <c r="B3915" i="4"/>
  <c r="B1809" i="4"/>
  <c r="B2147" i="4"/>
  <c r="B2291" i="4"/>
  <c r="B2393" i="4"/>
  <c r="B2496" i="4"/>
  <c r="B2579" i="4"/>
  <c r="B2648" i="4"/>
  <c r="B2712" i="4"/>
  <c r="B2776" i="4"/>
  <c r="B2829" i="4"/>
  <c r="B2849" i="4"/>
  <c r="B2872" i="4"/>
  <c r="B2893" i="4"/>
  <c r="B2913" i="4"/>
  <c r="B2936" i="4"/>
  <c r="B2957" i="4"/>
  <c r="B2977" i="4"/>
  <c r="B2997" i="4"/>
  <c r="B3010" i="4"/>
  <c r="B3024" i="4"/>
  <c r="B3035" i="4"/>
  <c r="B3049" i="4"/>
  <c r="B3061" i="4"/>
  <c r="B3074" i="4"/>
  <c r="B3088" i="4"/>
  <c r="B3099" i="4"/>
  <c r="B3113" i="4"/>
  <c r="B3125" i="4"/>
  <c r="B3138" i="4"/>
  <c r="B3152" i="4"/>
  <c r="B3163" i="4"/>
  <c r="B3177" i="4"/>
  <c r="B3189" i="4"/>
  <c r="B3202" i="4"/>
  <c r="B3214" i="4"/>
  <c r="B3225" i="4"/>
  <c r="B3235" i="4"/>
  <c r="B3244" i="4"/>
  <c r="B3252" i="4"/>
  <c r="B3260" i="4"/>
  <c r="B3268" i="4"/>
  <c r="B3276" i="4"/>
  <c r="B3284" i="4"/>
  <c r="B3292" i="4"/>
  <c r="B3300" i="4"/>
  <c r="B3308" i="4"/>
  <c r="B3316" i="4"/>
  <c r="B3324" i="4"/>
  <c r="B3332" i="4"/>
  <c r="B3340" i="4"/>
  <c r="B3348" i="4"/>
  <c r="B3356" i="4"/>
  <c r="B3364" i="4"/>
  <c r="B3372" i="4"/>
  <c r="B3380" i="4"/>
  <c r="B3388" i="4"/>
  <c r="B3396" i="4"/>
  <c r="B3404" i="4"/>
  <c r="B3412" i="4"/>
  <c r="B3420" i="4"/>
  <c r="B3428" i="4"/>
  <c r="B3436" i="4"/>
  <c r="B3444" i="4"/>
  <c r="B3452" i="4"/>
  <c r="B3460" i="4"/>
  <c r="B3468" i="4"/>
  <c r="B3476" i="4"/>
  <c r="B3484" i="4"/>
  <c r="B3492" i="4"/>
  <c r="B3500" i="4"/>
  <c r="B3508" i="4"/>
  <c r="B3516" i="4"/>
  <c r="B3524" i="4"/>
  <c r="B3532" i="4"/>
  <c r="B3540" i="4"/>
  <c r="B3548" i="4"/>
  <c r="B3556" i="4"/>
  <c r="B3564" i="4"/>
  <c r="B3572" i="4"/>
  <c r="B3580" i="4"/>
  <c r="B3588" i="4"/>
  <c r="B3596" i="4"/>
  <c r="B3604" i="4"/>
  <c r="B3612" i="4"/>
  <c r="B3620" i="4"/>
  <c r="B3628" i="4"/>
  <c r="B3636" i="4"/>
  <c r="B3644" i="4"/>
  <c r="B3652" i="4"/>
  <c r="B3660" i="4"/>
  <c r="B3668" i="4"/>
  <c r="B3676" i="4"/>
  <c r="B3684" i="4"/>
  <c r="B3692" i="4"/>
  <c r="B3700" i="4"/>
  <c r="B3708" i="4"/>
  <c r="B3716" i="4"/>
  <c r="B3724" i="4"/>
  <c r="B3732" i="4"/>
  <c r="B3740" i="4"/>
  <c r="B3748" i="4"/>
  <c r="B3756" i="4"/>
  <c r="B3764" i="4"/>
  <c r="B3772" i="4"/>
  <c r="B3780" i="4"/>
  <c r="B3788" i="4"/>
  <c r="B3796" i="4"/>
  <c r="B3804" i="4"/>
  <c r="B3812" i="4"/>
  <c r="B3820" i="4"/>
  <c r="B3828" i="4"/>
  <c r="B3836" i="4"/>
  <c r="B3844" i="4"/>
  <c r="B3852" i="4"/>
  <c r="B3860" i="4"/>
  <c r="B3868" i="4"/>
  <c r="B3876" i="4"/>
  <c r="B3884" i="4"/>
  <c r="B3892" i="4"/>
  <c r="B3900" i="4"/>
  <c r="B3908" i="4"/>
  <c r="B1873" i="4"/>
  <c r="B2169" i="4"/>
  <c r="B2304" i="4"/>
  <c r="B2405" i="4"/>
  <c r="B2508" i="4"/>
  <c r="B2588" i="4"/>
  <c r="B2656" i="4"/>
  <c r="B2720" i="4"/>
  <c r="B2784" i="4"/>
  <c r="B2832" i="4"/>
  <c r="B2853" i="4"/>
  <c r="B2873" i="4"/>
  <c r="B2896" i="4"/>
  <c r="B2917" i="4"/>
  <c r="B2937" i="4"/>
  <c r="B2960" i="4"/>
  <c r="B2981" i="4"/>
  <c r="B3000" i="4"/>
  <c r="B3011" i="4"/>
  <c r="B3025" i="4"/>
  <c r="B3037" i="4"/>
  <c r="B3050" i="4"/>
  <c r="B3064" i="4"/>
  <c r="B3075" i="4"/>
  <c r="B3089" i="4"/>
  <c r="B3101" i="4"/>
  <c r="B3114" i="4"/>
  <c r="B3128" i="4"/>
  <c r="B3139" i="4"/>
  <c r="B3153" i="4"/>
  <c r="B3165" i="4"/>
  <c r="B3178" i="4"/>
  <c r="B3192" i="4"/>
  <c r="B3203" i="4"/>
  <c r="B3216" i="4"/>
  <c r="B3226" i="4"/>
  <c r="B3236" i="4"/>
  <c r="B3245" i="4"/>
  <c r="B3253" i="4"/>
  <c r="B3261" i="4"/>
  <c r="B3269" i="4"/>
  <c r="B3277" i="4"/>
  <c r="B3285" i="4"/>
  <c r="B3293" i="4"/>
  <c r="B3301" i="4"/>
  <c r="B3309" i="4"/>
  <c r="B3317" i="4"/>
  <c r="B3325" i="4"/>
  <c r="B3333" i="4"/>
  <c r="B3341" i="4"/>
  <c r="B3349" i="4"/>
  <c r="B3357" i="4"/>
  <c r="B3365" i="4"/>
  <c r="B3373" i="4"/>
  <c r="B3381" i="4"/>
  <c r="B3389" i="4"/>
  <c r="B3397" i="4"/>
  <c r="B3405" i="4"/>
  <c r="B3413" i="4"/>
  <c r="B3421" i="4"/>
  <c r="B3429" i="4"/>
  <c r="B3437" i="4"/>
  <c r="B3445" i="4"/>
  <c r="B3453" i="4"/>
  <c r="B3461" i="4"/>
  <c r="B3469" i="4"/>
  <c r="B3477" i="4"/>
  <c r="B3485" i="4"/>
  <c r="B3493" i="4"/>
  <c r="B3501" i="4"/>
  <c r="B3509" i="4"/>
  <c r="B3517" i="4"/>
  <c r="B3525" i="4"/>
  <c r="B3533" i="4"/>
  <c r="B3541" i="4"/>
  <c r="B3549" i="4"/>
  <c r="B3557" i="4"/>
  <c r="B3565" i="4"/>
  <c r="B3573" i="4"/>
  <c r="B3581" i="4"/>
  <c r="B3589" i="4"/>
  <c r="B3597" i="4"/>
  <c r="B3605" i="4"/>
  <c r="B3613" i="4"/>
  <c r="B3621" i="4"/>
  <c r="B3629" i="4"/>
  <c r="B3637" i="4"/>
  <c r="B3645" i="4"/>
  <c r="B3653" i="4"/>
  <c r="B3661" i="4"/>
  <c r="B3669" i="4"/>
  <c r="B3677" i="4"/>
  <c r="B3685" i="4"/>
  <c r="B3693" i="4"/>
  <c r="B3701" i="4"/>
  <c r="B3709" i="4"/>
  <c r="B3717" i="4"/>
  <c r="B3725" i="4"/>
  <c r="B3733" i="4"/>
  <c r="B3741" i="4"/>
  <c r="B3749" i="4"/>
  <c r="B3757" i="4"/>
  <c r="B3765" i="4"/>
  <c r="B3773" i="4"/>
  <c r="B3781" i="4"/>
  <c r="B3789" i="4"/>
  <c r="B3797" i="4"/>
  <c r="B3805" i="4"/>
  <c r="B3813" i="4"/>
  <c r="B3821" i="4"/>
  <c r="B3829" i="4"/>
  <c r="B3837" i="4"/>
  <c r="B3845" i="4"/>
  <c r="B3853" i="4"/>
  <c r="B3861" i="4"/>
  <c r="B3869" i="4"/>
  <c r="B3877" i="4"/>
  <c r="B3885" i="4"/>
  <c r="B3893" i="4"/>
  <c r="B3901" i="4"/>
  <c r="B3909" i="4"/>
  <c r="B1937" i="4"/>
  <c r="B2192" i="4"/>
  <c r="B2316" i="4"/>
  <c r="B2419" i="4"/>
  <c r="B2519" i="4"/>
  <c r="B2597" i="4"/>
  <c r="B2664" i="4"/>
  <c r="B2728" i="4"/>
  <c r="B2792" i="4"/>
  <c r="B2833" i="4"/>
  <c r="B2856" i="4"/>
  <c r="B2877" i="4"/>
  <c r="B2897" i="4"/>
  <c r="B2920" i="4"/>
  <c r="B2941" i="4"/>
  <c r="B2961" i="4"/>
  <c r="B2984" i="4"/>
  <c r="B3001" i="4"/>
  <c r="B3013" i="4"/>
  <c r="B3026" i="4"/>
  <c r="B3040" i="4"/>
  <c r="B3051" i="4"/>
  <c r="B3065" i="4"/>
  <c r="B3077" i="4"/>
  <c r="B3090" i="4"/>
  <c r="B3104" i="4"/>
  <c r="B3115" i="4"/>
  <c r="B3129" i="4"/>
  <c r="B3141" i="4"/>
  <c r="B3154" i="4"/>
  <c r="B3168" i="4"/>
  <c r="B3179" i="4"/>
  <c r="B3193" i="4"/>
  <c r="B3205" i="4"/>
  <c r="B3217" i="4"/>
  <c r="B3227" i="4"/>
  <c r="B3237" i="4"/>
  <c r="B3246" i="4"/>
  <c r="B3254" i="4"/>
  <c r="B3262" i="4"/>
  <c r="B3270" i="4"/>
  <c r="B3278" i="4"/>
  <c r="B3286" i="4"/>
  <c r="B3294" i="4"/>
  <c r="B3302" i="4"/>
  <c r="B3310" i="4"/>
  <c r="B3318" i="4"/>
  <c r="B3326" i="4"/>
  <c r="B3334" i="4"/>
  <c r="B3342" i="4"/>
  <c r="B3350" i="4"/>
  <c r="B3358" i="4"/>
  <c r="B3366" i="4"/>
  <c r="B3374" i="4"/>
  <c r="B3382" i="4"/>
  <c r="B3390" i="4"/>
  <c r="B3398" i="4"/>
  <c r="B3406" i="4"/>
  <c r="B3414" i="4"/>
  <c r="B3422" i="4"/>
  <c r="B3430" i="4"/>
  <c r="B3438" i="4"/>
  <c r="B3446" i="4"/>
  <c r="B3454" i="4"/>
  <c r="B3462" i="4"/>
  <c r="B3470" i="4"/>
  <c r="B3478" i="4"/>
  <c r="B3486" i="4"/>
  <c r="B3494" i="4"/>
  <c r="B3502" i="4"/>
  <c r="B3510" i="4"/>
  <c r="B3518" i="4"/>
  <c r="B3526" i="4"/>
  <c r="B3534" i="4"/>
  <c r="B3542" i="4"/>
  <c r="B3550" i="4"/>
  <c r="B3558" i="4"/>
  <c r="B3566" i="4"/>
  <c r="B3574" i="4"/>
  <c r="B3582" i="4"/>
  <c r="B3590" i="4"/>
  <c r="B3598" i="4"/>
  <c r="B3606" i="4"/>
  <c r="B3614" i="4"/>
  <c r="B3622" i="4"/>
  <c r="B3630" i="4"/>
  <c r="B3638" i="4"/>
  <c r="B3646" i="4"/>
  <c r="B3654" i="4"/>
  <c r="B3662" i="4"/>
  <c r="B3670" i="4"/>
  <c r="B3678" i="4"/>
  <c r="B3686" i="4"/>
  <c r="B3694" i="4"/>
  <c r="B3702" i="4"/>
  <c r="B3710" i="4"/>
  <c r="B3718" i="4"/>
  <c r="B3726" i="4"/>
  <c r="B3734" i="4"/>
  <c r="B3742" i="4"/>
  <c r="B3750" i="4"/>
  <c r="B3758" i="4"/>
  <c r="B3766" i="4"/>
  <c r="B3774" i="4"/>
  <c r="B3782" i="4"/>
  <c r="B3790" i="4"/>
  <c r="B3798" i="4"/>
  <c r="B3806" i="4"/>
  <c r="B3814" i="4"/>
  <c r="B3822" i="4"/>
  <c r="B3830" i="4"/>
  <c r="B3838" i="4"/>
  <c r="B3846" i="4"/>
  <c r="B3854" i="4"/>
  <c r="B3862" i="4"/>
  <c r="B3870" i="4"/>
  <c r="B3878" i="4"/>
  <c r="B3886" i="4"/>
  <c r="B3894" i="4"/>
  <c r="B3902" i="4"/>
  <c r="B3910" i="4"/>
  <c r="B2001" i="4"/>
  <c r="B2211" i="4"/>
  <c r="B2329" i="4"/>
  <c r="B2432" i="4"/>
  <c r="B2529" i="4"/>
  <c r="B2607" i="4"/>
  <c r="B2672" i="4"/>
  <c r="B2736" i="4"/>
  <c r="B2800" i="4"/>
  <c r="B2837" i="4"/>
  <c r="B2857" i="4"/>
  <c r="B2880" i="4"/>
  <c r="B2901" i="4"/>
  <c r="B2921" i="4"/>
  <c r="B2944" i="4"/>
  <c r="B2965" i="4"/>
  <c r="B2985" i="4"/>
  <c r="B3002" i="4"/>
  <c r="B3016" i="4"/>
  <c r="B3027" i="4"/>
  <c r="B3041" i="4"/>
  <c r="B3053" i="4"/>
  <c r="B3066" i="4"/>
  <c r="B3080" i="4"/>
  <c r="B3091" i="4"/>
  <c r="B3105" i="4"/>
  <c r="B3117" i="4"/>
  <c r="B3130" i="4"/>
  <c r="B3144" i="4"/>
  <c r="B3155" i="4"/>
  <c r="B3169" i="4"/>
  <c r="B3181" i="4"/>
  <c r="B3194" i="4"/>
  <c r="B3208" i="4"/>
  <c r="B3218" i="4"/>
  <c r="B3229" i="4"/>
  <c r="B3238" i="4"/>
  <c r="B3247" i="4"/>
  <c r="B3255" i="4"/>
  <c r="B3263" i="4"/>
  <c r="B3271" i="4"/>
  <c r="B3279" i="4"/>
  <c r="B3287" i="4"/>
  <c r="B3295" i="4"/>
  <c r="B3303" i="4"/>
  <c r="B3311" i="4"/>
  <c r="B3319" i="4"/>
  <c r="B3327" i="4"/>
  <c r="B3335" i="4"/>
  <c r="B3343" i="4"/>
  <c r="B3351" i="4"/>
  <c r="B3359" i="4"/>
  <c r="B3367" i="4"/>
  <c r="B3375" i="4"/>
  <c r="B3383" i="4"/>
  <c r="B3391" i="4"/>
  <c r="B3399" i="4"/>
  <c r="B3407" i="4"/>
  <c r="B3415" i="4"/>
  <c r="B3423" i="4"/>
  <c r="B3431" i="4"/>
  <c r="B3439" i="4"/>
  <c r="B3447" i="4"/>
  <c r="B3455" i="4"/>
  <c r="B3463" i="4"/>
  <c r="B3471" i="4"/>
  <c r="B3479" i="4"/>
  <c r="B3487" i="4"/>
  <c r="B3495" i="4"/>
  <c r="B3503" i="4"/>
  <c r="B3511" i="4"/>
  <c r="B3519" i="4"/>
  <c r="B3527" i="4"/>
  <c r="B3535" i="4"/>
  <c r="B3543" i="4"/>
  <c r="B3551" i="4"/>
  <c r="B3559" i="4"/>
  <c r="B3567" i="4"/>
  <c r="B3575" i="4"/>
  <c r="B3583" i="4"/>
  <c r="B3591" i="4"/>
  <c r="B3599" i="4"/>
  <c r="B3607" i="4"/>
  <c r="B3615" i="4"/>
  <c r="B3623" i="4"/>
  <c r="B3631" i="4"/>
  <c r="B3639" i="4"/>
  <c r="B3647" i="4"/>
  <c r="B3655" i="4"/>
  <c r="B3663" i="4"/>
  <c r="B3671" i="4"/>
  <c r="B3679" i="4"/>
  <c r="B3687" i="4"/>
  <c r="B3695" i="4"/>
  <c r="B3703" i="4"/>
  <c r="B3711" i="4"/>
  <c r="B3719" i="4"/>
  <c r="B3727" i="4"/>
  <c r="B3735" i="4"/>
  <c r="B3743" i="4"/>
  <c r="B3751" i="4"/>
  <c r="B3759" i="4"/>
  <c r="B3767" i="4"/>
  <c r="B3775" i="4"/>
  <c r="B3783" i="4"/>
  <c r="B3791" i="4"/>
  <c r="B3799" i="4"/>
  <c r="B3807" i="4"/>
  <c r="B3815" i="4"/>
  <c r="B3823" i="4"/>
  <c r="B3831" i="4"/>
  <c r="B3839" i="4"/>
  <c r="B3847" i="4"/>
  <c r="B3855" i="4"/>
  <c r="B3863" i="4"/>
  <c r="B3871" i="4"/>
  <c r="B3879" i="4"/>
  <c r="B3887" i="4"/>
  <c r="B3895" i="4"/>
  <c r="B3903" i="4"/>
  <c r="B3911" i="4"/>
  <c r="C28" i="3"/>
  <c r="C32" i="3"/>
  <c r="C36" i="3"/>
  <c r="C40" i="3"/>
  <c r="C44" i="3"/>
  <c r="C48" i="3"/>
  <c r="C52" i="3"/>
  <c r="C56" i="3"/>
  <c r="C60" i="3"/>
  <c r="C64" i="3"/>
  <c r="C68" i="3"/>
  <c r="C72" i="3"/>
  <c r="C76" i="3"/>
  <c r="C80" i="3"/>
  <c r="C84" i="3"/>
  <c r="C88" i="3"/>
  <c r="C92" i="3"/>
  <c r="C96" i="3"/>
  <c r="C100" i="3"/>
  <c r="C104" i="3"/>
  <c r="C108" i="3"/>
  <c r="C112" i="3"/>
  <c r="C116" i="3"/>
  <c r="C120" i="3"/>
  <c r="C124" i="3"/>
  <c r="C128" i="3"/>
  <c r="C132" i="3"/>
  <c r="C136" i="3"/>
  <c r="C140" i="3"/>
  <c r="C144" i="3"/>
  <c r="C148" i="3"/>
  <c r="C152" i="3"/>
  <c r="C156" i="3"/>
  <c r="C160" i="3"/>
  <c r="C164" i="3"/>
  <c r="C168" i="3"/>
  <c r="C172" i="3"/>
  <c r="C176" i="3"/>
  <c r="C180" i="3"/>
  <c r="C184" i="3"/>
  <c r="C188" i="3"/>
  <c r="C192" i="3"/>
  <c r="C196" i="3"/>
  <c r="C200" i="3"/>
  <c r="C204" i="3"/>
  <c r="C208" i="3"/>
  <c r="C212" i="3"/>
  <c r="B27" i="3"/>
  <c r="D28" i="3"/>
  <c r="F29" i="3"/>
  <c r="B31" i="3"/>
  <c r="D32" i="3"/>
  <c r="F33" i="3"/>
  <c r="B35" i="3"/>
  <c r="D36" i="3"/>
  <c r="F37" i="3"/>
  <c r="B39" i="3"/>
  <c r="D40" i="3"/>
  <c r="F41" i="3"/>
  <c r="B43" i="3"/>
  <c r="D44" i="3"/>
  <c r="F45" i="3"/>
  <c r="B47" i="3"/>
  <c r="D48" i="3"/>
  <c r="F49" i="3"/>
  <c r="B51" i="3"/>
  <c r="D52" i="3"/>
  <c r="F53" i="3"/>
  <c r="B55" i="3"/>
  <c r="D56" i="3"/>
  <c r="F57" i="3"/>
  <c r="B59" i="3"/>
  <c r="D60" i="3"/>
  <c r="F61" i="3"/>
  <c r="B63" i="3"/>
  <c r="D64" i="3"/>
  <c r="F65" i="3"/>
  <c r="B67" i="3"/>
  <c r="D68" i="3"/>
  <c r="F69" i="3"/>
  <c r="B71" i="3"/>
  <c r="D72" i="3"/>
  <c r="F73" i="3"/>
  <c r="B75" i="3"/>
  <c r="D76" i="3"/>
  <c r="F77" i="3"/>
  <c r="B79" i="3"/>
  <c r="D80" i="3"/>
  <c r="F81" i="3"/>
  <c r="B83" i="3"/>
  <c r="D84" i="3"/>
  <c r="F85" i="3"/>
  <c r="B87" i="3"/>
  <c r="D88" i="3"/>
  <c r="F89" i="3"/>
  <c r="B91" i="3"/>
  <c r="D92" i="3"/>
  <c r="F93" i="3"/>
  <c r="B95" i="3"/>
  <c r="D96" i="3"/>
  <c r="F97" i="3"/>
  <c r="B99" i="3"/>
  <c r="D100" i="3"/>
  <c r="F101" i="3"/>
  <c r="B103" i="3"/>
  <c r="D104" i="3"/>
  <c r="F105" i="3"/>
  <c r="B107" i="3"/>
  <c r="D108" i="3"/>
  <c r="F109" i="3"/>
  <c r="B111" i="3"/>
  <c r="D112" i="3"/>
  <c r="F113" i="3"/>
  <c r="B115" i="3"/>
  <c r="D116" i="3"/>
  <c r="F117" i="3"/>
  <c r="B119" i="3"/>
  <c r="D120" i="3"/>
  <c r="F121" i="3"/>
  <c r="B123" i="3"/>
  <c r="D124" i="3"/>
  <c r="F125" i="3"/>
  <c r="B127" i="3"/>
  <c r="D128" i="3"/>
  <c r="F129" i="3"/>
  <c r="B131" i="3"/>
  <c r="D132" i="3"/>
  <c r="F133" i="3"/>
  <c r="B135" i="3"/>
  <c r="D136" i="3"/>
  <c r="F137" i="3"/>
  <c r="B139" i="3"/>
  <c r="D140" i="3"/>
  <c r="F141" i="3"/>
  <c r="B143" i="3"/>
  <c r="D144" i="3"/>
  <c r="F145" i="3"/>
  <c r="B147" i="3"/>
  <c r="D148" i="3"/>
  <c r="F149" i="3"/>
  <c r="B151" i="3"/>
  <c r="D152" i="3"/>
  <c r="F153" i="3"/>
  <c r="B155" i="3"/>
  <c r="D156" i="3"/>
  <c r="F157" i="3"/>
  <c r="B159" i="3"/>
  <c r="D160" i="3"/>
  <c r="F161" i="3"/>
  <c r="B163" i="3"/>
  <c r="D164" i="3"/>
  <c r="F165" i="3"/>
  <c r="B167" i="3"/>
  <c r="D168" i="3"/>
  <c r="F169" i="3"/>
  <c r="B171" i="3"/>
  <c r="D172" i="3"/>
  <c r="F173" i="3"/>
  <c r="C27" i="3"/>
  <c r="C31" i="3"/>
  <c r="C35" i="3"/>
  <c r="C39" i="3"/>
  <c r="C43" i="3"/>
  <c r="C47" i="3"/>
  <c r="C51" i="3"/>
  <c r="C55" i="3"/>
  <c r="C59" i="3"/>
  <c r="C63" i="3"/>
  <c r="C67" i="3"/>
  <c r="C71" i="3"/>
  <c r="C75" i="3"/>
  <c r="C79" i="3"/>
  <c r="C83" i="3"/>
  <c r="C87" i="3"/>
  <c r="C91" i="3"/>
  <c r="C95" i="3"/>
  <c r="C99" i="3"/>
  <c r="C103" i="3"/>
  <c r="C107" i="3"/>
  <c r="C111" i="3"/>
  <c r="C115" i="3"/>
  <c r="C119" i="3"/>
  <c r="C123" i="3"/>
  <c r="C127" i="3"/>
  <c r="C131" i="3"/>
  <c r="C135" i="3"/>
  <c r="C139" i="3"/>
  <c r="C143" i="3"/>
  <c r="C147" i="3"/>
  <c r="C151" i="3"/>
  <c r="C155" i="3"/>
  <c r="C159" i="3"/>
  <c r="C163" i="3"/>
  <c r="C167" i="3"/>
  <c r="C171" i="3"/>
  <c r="C175" i="3"/>
  <c r="C179" i="3"/>
  <c r="C183" i="3"/>
  <c r="C187" i="3"/>
  <c r="C191" i="3"/>
  <c r="C195" i="3"/>
  <c r="C199" i="3"/>
  <c r="D27" i="3"/>
  <c r="F28" i="3"/>
  <c r="B30" i="3"/>
  <c r="D31" i="3"/>
  <c r="F32" i="3"/>
  <c r="B34" i="3"/>
  <c r="D35" i="3"/>
  <c r="F36" i="3"/>
  <c r="B38" i="3"/>
  <c r="D39" i="3"/>
  <c r="F40" i="3"/>
  <c r="B42" i="3"/>
  <c r="D43" i="3"/>
  <c r="F44" i="3"/>
  <c r="B46" i="3"/>
  <c r="D47" i="3"/>
  <c r="F48" i="3"/>
  <c r="B50" i="3"/>
  <c r="D51" i="3"/>
  <c r="F52" i="3"/>
  <c r="B54" i="3"/>
  <c r="D55" i="3"/>
  <c r="F56" i="3"/>
  <c r="B58" i="3"/>
  <c r="D59" i="3"/>
  <c r="F60" i="3"/>
  <c r="B62" i="3"/>
  <c r="D63" i="3"/>
  <c r="F64" i="3"/>
  <c r="B66" i="3"/>
  <c r="D67" i="3"/>
  <c r="F68" i="3"/>
  <c r="B70" i="3"/>
  <c r="D71" i="3"/>
  <c r="F72" i="3"/>
  <c r="B74" i="3"/>
  <c r="D75" i="3"/>
  <c r="F76" i="3"/>
  <c r="B78" i="3"/>
  <c r="D79" i="3"/>
  <c r="F80" i="3"/>
  <c r="B82" i="3"/>
  <c r="D83" i="3"/>
  <c r="F84" i="3"/>
  <c r="B86" i="3"/>
  <c r="D87" i="3"/>
  <c r="F88" i="3"/>
  <c r="B90" i="3"/>
  <c r="D91" i="3"/>
  <c r="F92" i="3"/>
  <c r="B94" i="3"/>
  <c r="D95" i="3"/>
  <c r="F96" i="3"/>
  <c r="B98" i="3"/>
  <c r="D99" i="3"/>
  <c r="F100" i="3"/>
  <c r="B102" i="3"/>
  <c r="D103" i="3"/>
  <c r="F104" i="3"/>
  <c r="B106" i="3"/>
  <c r="D107" i="3"/>
  <c r="F108" i="3"/>
  <c r="B110" i="3"/>
  <c r="D111" i="3"/>
  <c r="F112" i="3"/>
  <c r="B114" i="3"/>
  <c r="D115" i="3"/>
  <c r="F116" i="3"/>
  <c r="B118" i="3"/>
  <c r="D119" i="3"/>
  <c r="F120" i="3"/>
  <c r="B122" i="3"/>
  <c r="D123" i="3"/>
  <c r="F124" i="3"/>
  <c r="B126" i="3"/>
  <c r="D127" i="3"/>
  <c r="F128" i="3"/>
  <c r="B130" i="3"/>
  <c r="D131" i="3"/>
  <c r="F132" i="3"/>
  <c r="B134" i="3"/>
  <c r="D135" i="3"/>
  <c r="F136" i="3"/>
  <c r="B138" i="3"/>
  <c r="D139" i="3"/>
  <c r="F140" i="3"/>
  <c r="B142" i="3"/>
  <c r="D143" i="3"/>
  <c r="F144" i="3"/>
  <c r="B146" i="3"/>
  <c r="D147" i="3"/>
  <c r="F148" i="3"/>
  <c r="B150" i="3"/>
  <c r="D151" i="3"/>
  <c r="F152" i="3"/>
  <c r="B154" i="3"/>
  <c r="D155" i="3"/>
  <c r="F156" i="3"/>
  <c r="B158" i="3"/>
  <c r="D159" i="3"/>
  <c r="F160" i="3"/>
  <c r="B162" i="3"/>
  <c r="D163" i="3"/>
  <c r="F164" i="3"/>
  <c r="B166" i="3"/>
  <c r="D167" i="3"/>
  <c r="F168" i="3"/>
  <c r="B170" i="3"/>
  <c r="D171" i="3"/>
  <c r="F172" i="3"/>
  <c r="B174" i="3"/>
  <c r="D175" i="3"/>
  <c r="F176" i="3"/>
  <c r="B178" i="3"/>
  <c r="D179" i="3"/>
  <c r="F180" i="3"/>
  <c r="B182" i="3"/>
  <c r="D183" i="3"/>
  <c r="F184" i="3"/>
  <c r="B186" i="3"/>
  <c r="D187" i="3"/>
  <c r="F188" i="3"/>
  <c r="B190" i="3"/>
  <c r="D191" i="3"/>
  <c r="F192" i="3"/>
  <c r="B194" i="3"/>
  <c r="D195" i="3"/>
  <c r="C30" i="3"/>
  <c r="C34" i="3"/>
  <c r="C38" i="3"/>
  <c r="C42" i="3"/>
  <c r="C46" i="3"/>
  <c r="C50" i="3"/>
  <c r="C54" i="3"/>
  <c r="C58" i="3"/>
  <c r="C62" i="3"/>
  <c r="C66" i="3"/>
  <c r="C70" i="3"/>
  <c r="C74" i="3"/>
  <c r="C78" i="3"/>
  <c r="C82" i="3"/>
  <c r="C86" i="3"/>
  <c r="C90" i="3"/>
  <c r="C94" i="3"/>
  <c r="C98" i="3"/>
  <c r="C102" i="3"/>
  <c r="C106" i="3"/>
  <c r="C110" i="3"/>
  <c r="C114" i="3"/>
  <c r="C118" i="3"/>
  <c r="C122" i="3"/>
  <c r="C126" i="3"/>
  <c r="C130" i="3"/>
  <c r="C134" i="3"/>
  <c r="C138" i="3"/>
  <c r="C142" i="3"/>
  <c r="C146" i="3"/>
  <c r="C150" i="3"/>
  <c r="C154" i="3"/>
  <c r="C158" i="3"/>
  <c r="C162" i="3"/>
  <c r="C166" i="3"/>
  <c r="C170" i="3"/>
  <c r="C174" i="3"/>
  <c r="C178" i="3"/>
  <c r="C182" i="3"/>
  <c r="C186" i="3"/>
  <c r="C190" i="3"/>
  <c r="C194" i="3"/>
  <c r="C198" i="3"/>
  <c r="C202" i="3"/>
  <c r="C206" i="3"/>
  <c r="C210" i="3"/>
  <c r="F27" i="3"/>
  <c r="B29" i="3"/>
  <c r="D30" i="3"/>
  <c r="F31" i="3"/>
  <c r="B33" i="3"/>
  <c r="D34" i="3"/>
  <c r="F35" i="3"/>
  <c r="B37" i="3"/>
  <c r="D38" i="3"/>
  <c r="F39" i="3"/>
  <c r="B41" i="3"/>
  <c r="D42" i="3"/>
  <c r="F43" i="3"/>
  <c r="B45" i="3"/>
  <c r="D46" i="3"/>
  <c r="F47" i="3"/>
  <c r="B49" i="3"/>
  <c r="D50" i="3"/>
  <c r="F51" i="3"/>
  <c r="B53" i="3"/>
  <c r="D54" i="3"/>
  <c r="F55" i="3"/>
  <c r="B57" i="3"/>
  <c r="D58" i="3"/>
  <c r="F59" i="3"/>
  <c r="B61" i="3"/>
  <c r="D62" i="3"/>
  <c r="F63" i="3"/>
  <c r="B65" i="3"/>
  <c r="D66" i="3"/>
  <c r="F67" i="3"/>
  <c r="B69" i="3"/>
  <c r="D70" i="3"/>
  <c r="F71" i="3"/>
  <c r="B73" i="3"/>
  <c r="D74" i="3"/>
  <c r="F75" i="3"/>
  <c r="B77" i="3"/>
  <c r="D78" i="3"/>
  <c r="F79" i="3"/>
  <c r="B81" i="3"/>
  <c r="D82" i="3"/>
  <c r="F83" i="3"/>
  <c r="B85" i="3"/>
  <c r="D86" i="3"/>
  <c r="F87" i="3"/>
  <c r="B89" i="3"/>
  <c r="D90" i="3"/>
  <c r="F91" i="3"/>
  <c r="B93" i="3"/>
  <c r="D94" i="3"/>
  <c r="F95" i="3"/>
  <c r="B97" i="3"/>
  <c r="D98" i="3"/>
  <c r="F99" i="3"/>
  <c r="B101" i="3"/>
  <c r="D102" i="3"/>
  <c r="F103" i="3"/>
  <c r="B105" i="3"/>
  <c r="D106" i="3"/>
  <c r="F107" i="3"/>
  <c r="B109" i="3"/>
  <c r="D110" i="3"/>
  <c r="F111" i="3"/>
  <c r="B113" i="3"/>
  <c r="D114" i="3"/>
  <c r="F115" i="3"/>
  <c r="B117" i="3"/>
  <c r="D118" i="3"/>
  <c r="F119" i="3"/>
  <c r="B121" i="3"/>
  <c r="D122" i="3"/>
  <c r="F123" i="3"/>
  <c r="B125" i="3"/>
  <c r="D126" i="3"/>
  <c r="F127" i="3"/>
  <c r="B129" i="3"/>
  <c r="D130" i="3"/>
  <c r="F131" i="3"/>
  <c r="B133" i="3"/>
  <c r="D134" i="3"/>
  <c r="F135" i="3"/>
  <c r="B137" i="3"/>
  <c r="D138" i="3"/>
  <c r="F139" i="3"/>
  <c r="B141" i="3"/>
  <c r="D142" i="3"/>
  <c r="F143" i="3"/>
  <c r="B145" i="3"/>
  <c r="D146" i="3"/>
  <c r="F147" i="3"/>
  <c r="B149" i="3"/>
  <c r="D150" i="3"/>
  <c r="F151" i="3"/>
  <c r="B153" i="3"/>
  <c r="D154" i="3"/>
  <c r="F155" i="3"/>
  <c r="B157" i="3"/>
  <c r="D158" i="3"/>
  <c r="F159" i="3"/>
  <c r="B161" i="3"/>
  <c r="D162" i="3"/>
  <c r="F163" i="3"/>
  <c r="B165" i="3"/>
  <c r="D166" i="3"/>
  <c r="F167" i="3"/>
  <c r="B169" i="3"/>
  <c r="D170" i="3"/>
  <c r="F171" i="3"/>
  <c r="B173" i="3"/>
  <c r="D174" i="3"/>
  <c r="F175" i="3"/>
  <c r="B177" i="3"/>
  <c r="D178" i="3"/>
  <c r="F179" i="3"/>
  <c r="B181" i="3"/>
  <c r="C29" i="3"/>
  <c r="C33" i="3"/>
  <c r="C37" i="3"/>
  <c r="C41" i="3"/>
  <c r="C45" i="3"/>
  <c r="C49" i="3"/>
  <c r="C53" i="3"/>
  <c r="C57" i="3"/>
  <c r="C61" i="3"/>
  <c r="C65" i="3"/>
  <c r="C69" i="3"/>
  <c r="C73" i="3"/>
  <c r="C77" i="3"/>
  <c r="C81" i="3"/>
  <c r="C85" i="3"/>
  <c r="C89" i="3"/>
  <c r="C93" i="3"/>
  <c r="C97" i="3"/>
  <c r="C101" i="3"/>
  <c r="C105" i="3"/>
  <c r="C109" i="3"/>
  <c r="C113" i="3"/>
  <c r="C117" i="3"/>
  <c r="C121" i="3"/>
  <c r="C125" i="3"/>
  <c r="C129" i="3"/>
  <c r="C133" i="3"/>
  <c r="C137" i="3"/>
  <c r="C141" i="3"/>
  <c r="C145" i="3"/>
  <c r="C149" i="3"/>
  <c r="C153" i="3"/>
  <c r="C157" i="3"/>
  <c r="C161" i="3"/>
  <c r="C165" i="3"/>
  <c r="C169" i="3"/>
  <c r="C173" i="3"/>
  <c r="C177" i="3"/>
  <c r="C181" i="3"/>
  <c r="C185" i="3"/>
  <c r="C189" i="3"/>
  <c r="C193" i="3"/>
  <c r="C197" i="3"/>
  <c r="C201" i="3"/>
  <c r="C205" i="3"/>
  <c r="C209" i="3"/>
  <c r="C213" i="3"/>
  <c r="C217" i="3"/>
  <c r="C221" i="3"/>
  <c r="C225" i="3"/>
  <c r="B28" i="3"/>
  <c r="D37" i="3"/>
  <c r="F46" i="3"/>
  <c r="B60" i="3"/>
  <c r="D69" i="3"/>
  <c r="F78" i="3"/>
  <c r="B92" i="3"/>
  <c r="D101" i="3"/>
  <c r="F110" i="3"/>
  <c r="B124" i="3"/>
  <c r="D133" i="3"/>
  <c r="F142" i="3"/>
  <c r="B156" i="3"/>
  <c r="D165" i="3"/>
  <c r="F174" i="3"/>
  <c r="F177" i="3"/>
  <c r="F183" i="3"/>
  <c r="D188" i="3"/>
  <c r="D193" i="3"/>
  <c r="F203" i="3"/>
  <c r="D205" i="3"/>
  <c r="C207" i="3"/>
  <c r="C214" i="3"/>
  <c r="F215" i="3"/>
  <c r="B217" i="3"/>
  <c r="F218" i="3"/>
  <c r="B220" i="3"/>
  <c r="B223" i="3"/>
  <c r="D224" i="3"/>
  <c r="D227" i="3"/>
  <c r="F228" i="3"/>
  <c r="B230" i="3"/>
  <c r="D231" i="3"/>
  <c r="F232" i="3"/>
  <c r="B234" i="3"/>
  <c r="D235" i="3"/>
  <c r="F236" i="3"/>
  <c r="B238" i="3"/>
  <c r="D239" i="3"/>
  <c r="F240" i="3"/>
  <c r="B242" i="3"/>
  <c r="D243" i="3"/>
  <c r="F244" i="3"/>
  <c r="B246" i="3"/>
  <c r="D247" i="3"/>
  <c r="F248" i="3"/>
  <c r="B250" i="3"/>
  <c r="D251" i="3"/>
  <c r="F252" i="3"/>
  <c r="B254" i="3"/>
  <c r="D255" i="3"/>
  <c r="F256" i="3"/>
  <c r="B258" i="3"/>
  <c r="D259" i="3"/>
  <c r="F260" i="3"/>
  <c r="B262" i="3"/>
  <c r="D263" i="3"/>
  <c r="F264" i="3"/>
  <c r="B266" i="3"/>
  <c r="D267" i="3"/>
  <c r="F268" i="3"/>
  <c r="B270" i="3"/>
  <c r="D271" i="3"/>
  <c r="F272" i="3"/>
  <c r="B274" i="3"/>
  <c r="D275" i="3"/>
  <c r="F276" i="3"/>
  <c r="B278" i="3"/>
  <c r="D279" i="3"/>
  <c r="F280" i="3"/>
  <c r="B282" i="3"/>
  <c r="D283" i="3"/>
  <c r="F284" i="3"/>
  <c r="B286" i="3"/>
  <c r="D287" i="3"/>
  <c r="F288" i="3"/>
  <c r="B290" i="3"/>
  <c r="D291" i="3"/>
  <c r="F292" i="3"/>
  <c r="B294" i="3"/>
  <c r="D295" i="3"/>
  <c r="F296" i="3"/>
  <c r="B298" i="3"/>
  <c r="D299" i="3"/>
  <c r="F300" i="3"/>
  <c r="B302" i="3"/>
  <c r="D303" i="3"/>
  <c r="F304" i="3"/>
  <c r="B306" i="3"/>
  <c r="D307" i="3"/>
  <c r="F308" i="3"/>
  <c r="B310" i="3"/>
  <c r="D311" i="3"/>
  <c r="F312" i="3"/>
  <c r="B314" i="3"/>
  <c r="D315" i="3"/>
  <c r="F316" i="3"/>
  <c r="B318" i="3"/>
  <c r="D319" i="3"/>
  <c r="F320" i="3"/>
  <c r="B322" i="3"/>
  <c r="D323" i="3"/>
  <c r="F324" i="3"/>
  <c r="B326" i="3"/>
  <c r="D327" i="3"/>
  <c r="F328" i="3"/>
  <c r="B330" i="3"/>
  <c r="D331" i="3"/>
  <c r="F332" i="3"/>
  <c r="B334" i="3"/>
  <c r="D335" i="3"/>
  <c r="F336" i="3"/>
  <c r="B338" i="3"/>
  <c r="D339" i="3"/>
  <c r="D33" i="3"/>
  <c r="F42" i="3"/>
  <c r="B56" i="3"/>
  <c r="D65" i="3"/>
  <c r="F74" i="3"/>
  <c r="B88" i="3"/>
  <c r="D97" i="3"/>
  <c r="F106" i="3"/>
  <c r="B120" i="3"/>
  <c r="D129" i="3"/>
  <c r="F138" i="3"/>
  <c r="B152" i="3"/>
  <c r="D161" i="3"/>
  <c r="F170" i="3"/>
  <c r="D181" i="3"/>
  <c r="D186" i="3"/>
  <c r="B191" i="3"/>
  <c r="F193" i="3"/>
  <c r="B196" i="3"/>
  <c r="B198" i="3"/>
  <c r="B200" i="3"/>
  <c r="B202" i="3"/>
  <c r="F205" i="3"/>
  <c r="D207" i="3"/>
  <c r="B209" i="3"/>
  <c r="B211" i="3"/>
  <c r="F212" i="3"/>
  <c r="D214" i="3"/>
  <c r="D217" i="3"/>
  <c r="C220" i="3"/>
  <c r="F221" i="3"/>
  <c r="C223" i="3"/>
  <c r="B226" i="3"/>
  <c r="C230" i="3"/>
  <c r="C234" i="3"/>
  <c r="C238" i="3"/>
  <c r="C242" i="3"/>
  <c r="C246" i="3"/>
  <c r="C250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350" i="3"/>
  <c r="C354" i="3"/>
  <c r="D29" i="3"/>
  <c r="F38" i="3"/>
  <c r="B52" i="3"/>
  <c r="D61" i="3"/>
  <c r="F70" i="3"/>
  <c r="B84" i="3"/>
  <c r="D93" i="3"/>
  <c r="F102" i="3"/>
  <c r="B116" i="3"/>
  <c r="D125" i="3"/>
  <c r="F134" i="3"/>
  <c r="B148" i="3"/>
  <c r="D157" i="3"/>
  <c r="F166" i="3"/>
  <c r="B175" i="3"/>
  <c r="F178" i="3"/>
  <c r="F181" i="3"/>
  <c r="B184" i="3"/>
  <c r="F186" i="3"/>
  <c r="B189" i="3"/>
  <c r="F191" i="3"/>
  <c r="D196" i="3"/>
  <c r="D198" i="3"/>
  <c r="D200" i="3"/>
  <c r="D202" i="3"/>
  <c r="B204" i="3"/>
  <c r="F207" i="3"/>
  <c r="D209" i="3"/>
  <c r="C211" i="3"/>
  <c r="F214" i="3"/>
  <c r="B216" i="3"/>
  <c r="B219" i="3"/>
  <c r="D220" i="3"/>
  <c r="D223" i="3"/>
  <c r="F224" i="3"/>
  <c r="C226" i="3"/>
  <c r="F227" i="3"/>
  <c r="B229" i="3"/>
  <c r="D230" i="3"/>
  <c r="F231" i="3"/>
  <c r="B233" i="3"/>
  <c r="D234" i="3"/>
  <c r="F235" i="3"/>
  <c r="B237" i="3"/>
  <c r="D238" i="3"/>
  <c r="F239" i="3"/>
  <c r="B241" i="3"/>
  <c r="D242" i="3"/>
  <c r="F243" i="3"/>
  <c r="B245" i="3"/>
  <c r="D246" i="3"/>
  <c r="F247" i="3"/>
  <c r="B249" i="3"/>
  <c r="D250" i="3"/>
  <c r="F251" i="3"/>
  <c r="B253" i="3"/>
  <c r="D254" i="3"/>
  <c r="F255" i="3"/>
  <c r="B257" i="3"/>
  <c r="D258" i="3"/>
  <c r="F259" i="3"/>
  <c r="B261" i="3"/>
  <c r="D262" i="3"/>
  <c r="F263" i="3"/>
  <c r="B265" i="3"/>
  <c r="D266" i="3"/>
  <c r="F267" i="3"/>
  <c r="B269" i="3"/>
  <c r="D270" i="3"/>
  <c r="F271" i="3"/>
  <c r="B273" i="3"/>
  <c r="D274" i="3"/>
  <c r="F275" i="3"/>
  <c r="B277" i="3"/>
  <c r="D278" i="3"/>
  <c r="F279" i="3"/>
  <c r="B281" i="3"/>
  <c r="D282" i="3"/>
  <c r="F283" i="3"/>
  <c r="B285" i="3"/>
  <c r="D286" i="3"/>
  <c r="F287" i="3"/>
  <c r="B289" i="3"/>
  <c r="D290" i="3"/>
  <c r="F291" i="3"/>
  <c r="B293" i="3"/>
  <c r="D294" i="3"/>
  <c r="F295" i="3"/>
  <c r="B297" i="3"/>
  <c r="D298" i="3"/>
  <c r="F299" i="3"/>
  <c r="B301" i="3"/>
  <c r="D302" i="3"/>
  <c r="F303" i="3"/>
  <c r="B305" i="3"/>
  <c r="D306" i="3"/>
  <c r="F307" i="3"/>
  <c r="B309" i="3"/>
  <c r="D310" i="3"/>
  <c r="F311" i="3"/>
  <c r="B313" i="3"/>
  <c r="D314" i="3"/>
  <c r="F315" i="3"/>
  <c r="B317" i="3"/>
  <c r="D318" i="3"/>
  <c r="F319" i="3"/>
  <c r="B321" i="3"/>
  <c r="D322" i="3"/>
  <c r="F323" i="3"/>
  <c r="B325" i="3"/>
  <c r="D326" i="3"/>
  <c r="F327" i="3"/>
  <c r="B329" i="3"/>
  <c r="D330" i="3"/>
  <c r="F331" i="3"/>
  <c r="B333" i="3"/>
  <c r="D334" i="3"/>
  <c r="F335" i="3"/>
  <c r="B337" i="3"/>
  <c r="D338" i="3"/>
  <c r="F339" i="3"/>
  <c r="B341" i="3"/>
  <c r="D342" i="3"/>
  <c r="F343" i="3"/>
  <c r="F34" i="3"/>
  <c r="B48" i="3"/>
  <c r="D57" i="3"/>
  <c r="F66" i="3"/>
  <c r="B80" i="3"/>
  <c r="D89" i="3"/>
  <c r="F98" i="3"/>
  <c r="B112" i="3"/>
  <c r="D121" i="3"/>
  <c r="F130" i="3"/>
  <c r="B144" i="3"/>
  <c r="D153" i="3"/>
  <c r="F162" i="3"/>
  <c r="D184" i="3"/>
  <c r="D189" i="3"/>
  <c r="D194" i="3"/>
  <c r="F196" i="3"/>
  <c r="F198" i="3"/>
  <c r="F200" i="3"/>
  <c r="F202" i="3"/>
  <c r="D204" i="3"/>
  <c r="B206" i="3"/>
  <c r="F209" i="3"/>
  <c r="D211" i="3"/>
  <c r="B213" i="3"/>
  <c r="C216" i="3"/>
  <c r="F217" i="3"/>
  <c r="C219" i="3"/>
  <c r="B222" i="3"/>
  <c r="D226" i="3"/>
  <c r="C229" i="3"/>
  <c r="C233" i="3"/>
  <c r="C237" i="3"/>
  <c r="C241" i="3"/>
  <c r="C245" i="3"/>
  <c r="C249" i="3"/>
  <c r="C253" i="3"/>
  <c r="C257" i="3"/>
  <c r="C261" i="3"/>
  <c r="C265" i="3"/>
  <c r="C269" i="3"/>
  <c r="C273" i="3"/>
  <c r="C277" i="3"/>
  <c r="C281" i="3"/>
  <c r="C285" i="3"/>
  <c r="C289" i="3"/>
  <c r="C293" i="3"/>
  <c r="C297" i="3"/>
  <c r="C301" i="3"/>
  <c r="C305" i="3"/>
  <c r="C309" i="3"/>
  <c r="C313" i="3"/>
  <c r="C317" i="3"/>
  <c r="C321" i="3"/>
  <c r="C325" i="3"/>
  <c r="C329" i="3"/>
  <c r="C333" i="3"/>
  <c r="C337" i="3"/>
  <c r="C341" i="3"/>
  <c r="C345" i="3"/>
  <c r="C349" i="3"/>
  <c r="F30" i="3"/>
  <c r="B44" i="3"/>
  <c r="D53" i="3"/>
  <c r="F62" i="3"/>
  <c r="B76" i="3"/>
  <c r="D85" i="3"/>
  <c r="F94" i="3"/>
  <c r="B108" i="3"/>
  <c r="D117" i="3"/>
  <c r="F126" i="3"/>
  <c r="B140" i="3"/>
  <c r="D149" i="3"/>
  <c r="F158" i="3"/>
  <c r="B172" i="3"/>
  <c r="B176" i="3"/>
  <c r="B179" i="3"/>
  <c r="D182" i="3"/>
  <c r="B187" i="3"/>
  <c r="F189" i="3"/>
  <c r="B192" i="3"/>
  <c r="F194" i="3"/>
  <c r="D206" i="3"/>
  <c r="B208" i="3"/>
  <c r="F211" i="3"/>
  <c r="D213" i="3"/>
  <c r="B215" i="3"/>
  <c r="D216" i="3"/>
  <c r="D219" i="3"/>
  <c r="F220" i="3"/>
  <c r="C222" i="3"/>
  <c r="F223" i="3"/>
  <c r="B225" i="3"/>
  <c r="F226" i="3"/>
  <c r="B228" i="3"/>
  <c r="D229" i="3"/>
  <c r="F230" i="3"/>
  <c r="B232" i="3"/>
  <c r="D233" i="3"/>
  <c r="F234" i="3"/>
  <c r="B236" i="3"/>
  <c r="D237" i="3"/>
  <c r="F238" i="3"/>
  <c r="B240" i="3"/>
  <c r="D241" i="3"/>
  <c r="F242" i="3"/>
  <c r="B244" i="3"/>
  <c r="D245" i="3"/>
  <c r="F246" i="3"/>
  <c r="B248" i="3"/>
  <c r="D249" i="3"/>
  <c r="F250" i="3"/>
  <c r="B252" i="3"/>
  <c r="D253" i="3"/>
  <c r="F254" i="3"/>
  <c r="B256" i="3"/>
  <c r="D257" i="3"/>
  <c r="F258" i="3"/>
  <c r="B260" i="3"/>
  <c r="D261" i="3"/>
  <c r="F262" i="3"/>
  <c r="B264" i="3"/>
  <c r="D265" i="3"/>
  <c r="F266" i="3"/>
  <c r="B268" i="3"/>
  <c r="D269" i="3"/>
  <c r="F270" i="3"/>
  <c r="B272" i="3"/>
  <c r="D273" i="3"/>
  <c r="F274" i="3"/>
  <c r="B276" i="3"/>
  <c r="D277" i="3"/>
  <c r="F278" i="3"/>
  <c r="B280" i="3"/>
  <c r="D281" i="3"/>
  <c r="F282" i="3"/>
  <c r="B284" i="3"/>
  <c r="D285" i="3"/>
  <c r="F286" i="3"/>
  <c r="B288" i="3"/>
  <c r="D289" i="3"/>
  <c r="F290" i="3"/>
  <c r="B292" i="3"/>
  <c r="D293" i="3"/>
  <c r="F294" i="3"/>
  <c r="B296" i="3"/>
  <c r="D297" i="3"/>
  <c r="F298" i="3"/>
  <c r="B300" i="3"/>
  <c r="D301" i="3"/>
  <c r="F302" i="3"/>
  <c r="B304" i="3"/>
  <c r="D305" i="3"/>
  <c r="F306" i="3"/>
  <c r="B308" i="3"/>
  <c r="D309" i="3"/>
  <c r="F310" i="3"/>
  <c r="B312" i="3"/>
  <c r="D313" i="3"/>
  <c r="F314" i="3"/>
  <c r="B316" i="3"/>
  <c r="D317" i="3"/>
  <c r="F318" i="3"/>
  <c r="B320" i="3"/>
  <c r="D321" i="3"/>
  <c r="F322" i="3"/>
  <c r="B324" i="3"/>
  <c r="D325" i="3"/>
  <c r="F326" i="3"/>
  <c r="B328" i="3"/>
  <c r="D329" i="3"/>
  <c r="F330" i="3"/>
  <c r="B332" i="3"/>
  <c r="D333" i="3"/>
  <c r="B40" i="3"/>
  <c r="D49" i="3"/>
  <c r="F58" i="3"/>
  <c r="B72" i="3"/>
  <c r="D81" i="3"/>
  <c r="F90" i="3"/>
  <c r="B104" i="3"/>
  <c r="D113" i="3"/>
  <c r="F122" i="3"/>
  <c r="B136" i="3"/>
  <c r="D145" i="3"/>
  <c r="F154" i="3"/>
  <c r="B168" i="3"/>
  <c r="D176" i="3"/>
  <c r="F182" i="3"/>
  <c r="B185" i="3"/>
  <c r="F187" i="3"/>
  <c r="D192" i="3"/>
  <c r="B197" i="3"/>
  <c r="B199" i="3"/>
  <c r="B201" i="3"/>
  <c r="B203" i="3"/>
  <c r="F204" i="3"/>
  <c r="F206" i="3"/>
  <c r="D208" i="3"/>
  <c r="B210" i="3"/>
  <c r="F213" i="3"/>
  <c r="C215" i="3"/>
  <c r="B218" i="3"/>
  <c r="D222" i="3"/>
  <c r="D225" i="3"/>
  <c r="C228" i="3"/>
  <c r="C232" i="3"/>
  <c r="C236" i="3"/>
  <c r="C240" i="3"/>
  <c r="C244" i="3"/>
  <c r="C248" i="3"/>
  <c r="C252" i="3"/>
  <c r="C256" i="3"/>
  <c r="C260" i="3"/>
  <c r="C264" i="3"/>
  <c r="C268" i="3"/>
  <c r="C272" i="3"/>
  <c r="C276" i="3"/>
  <c r="C280" i="3"/>
  <c r="C284" i="3"/>
  <c r="C288" i="3"/>
  <c r="C292" i="3"/>
  <c r="C296" i="3"/>
  <c r="C300" i="3"/>
  <c r="C304" i="3"/>
  <c r="C308" i="3"/>
  <c r="C312" i="3"/>
  <c r="C316" i="3"/>
  <c r="C320" i="3"/>
  <c r="C324" i="3"/>
  <c r="C328" i="3"/>
  <c r="C332" i="3"/>
  <c r="C336" i="3"/>
  <c r="C340" i="3"/>
  <c r="C344" i="3"/>
  <c r="C348" i="3"/>
  <c r="C352" i="3"/>
  <c r="C356" i="3"/>
  <c r="C360" i="3"/>
  <c r="C364" i="3"/>
  <c r="B36" i="3"/>
  <c r="D45" i="3"/>
  <c r="F54" i="3"/>
  <c r="B68" i="3"/>
  <c r="D77" i="3"/>
  <c r="F86" i="3"/>
  <c r="B100" i="3"/>
  <c r="D109" i="3"/>
  <c r="F118" i="3"/>
  <c r="B132" i="3"/>
  <c r="D141" i="3"/>
  <c r="F150" i="3"/>
  <c r="B164" i="3"/>
  <c r="D173" i="3"/>
  <c r="B180" i="3"/>
  <c r="D185" i="3"/>
  <c r="D190" i="3"/>
  <c r="B195" i="3"/>
  <c r="D197" i="3"/>
  <c r="D199" i="3"/>
  <c r="D201" i="3"/>
  <c r="C203" i="3"/>
  <c r="D210" i="3"/>
  <c r="B212" i="3"/>
  <c r="D215" i="3"/>
  <c r="F216" i="3"/>
  <c r="C218" i="3"/>
  <c r="F219" i="3"/>
  <c r="B221" i="3"/>
  <c r="F222" i="3"/>
  <c r="B224" i="3"/>
  <c r="B227" i="3"/>
  <c r="D228" i="3"/>
  <c r="F229" i="3"/>
  <c r="B231" i="3"/>
  <c r="D232" i="3"/>
  <c r="F233" i="3"/>
  <c r="B235" i="3"/>
  <c r="D236" i="3"/>
  <c r="F237" i="3"/>
  <c r="B239" i="3"/>
  <c r="D240" i="3"/>
  <c r="F241" i="3"/>
  <c r="B243" i="3"/>
  <c r="D244" i="3"/>
  <c r="F245" i="3"/>
  <c r="B247" i="3"/>
  <c r="D248" i="3"/>
  <c r="F249" i="3"/>
  <c r="B251" i="3"/>
  <c r="D252" i="3"/>
  <c r="F253" i="3"/>
  <c r="B255" i="3"/>
  <c r="D256" i="3"/>
  <c r="F257" i="3"/>
  <c r="B259" i="3"/>
  <c r="D260" i="3"/>
  <c r="F261" i="3"/>
  <c r="B263" i="3"/>
  <c r="D264" i="3"/>
  <c r="F265" i="3"/>
  <c r="B267" i="3"/>
  <c r="D268" i="3"/>
  <c r="F269" i="3"/>
  <c r="B271" i="3"/>
  <c r="D272" i="3"/>
  <c r="F273" i="3"/>
  <c r="B275" i="3"/>
  <c r="D276" i="3"/>
  <c r="F277" i="3"/>
  <c r="B279" i="3"/>
  <c r="D280" i="3"/>
  <c r="F281" i="3"/>
  <c r="B283" i="3"/>
  <c r="D284" i="3"/>
  <c r="F285" i="3"/>
  <c r="B287" i="3"/>
  <c r="D288" i="3"/>
  <c r="F289" i="3"/>
  <c r="B291" i="3"/>
  <c r="D292" i="3"/>
  <c r="F293" i="3"/>
  <c r="B295" i="3"/>
  <c r="D296" i="3"/>
  <c r="F297" i="3"/>
  <c r="B299" i="3"/>
  <c r="D300" i="3"/>
  <c r="F301" i="3"/>
  <c r="B303" i="3"/>
  <c r="D304" i="3"/>
  <c r="F305" i="3"/>
  <c r="B307" i="3"/>
  <c r="D308" i="3"/>
  <c r="F309" i="3"/>
  <c r="B311" i="3"/>
  <c r="D312" i="3"/>
  <c r="F313" i="3"/>
  <c r="B315" i="3"/>
  <c r="D316" i="3"/>
  <c r="F317" i="3"/>
  <c r="B319" i="3"/>
  <c r="D320" i="3"/>
  <c r="F321" i="3"/>
  <c r="B323" i="3"/>
  <c r="D324" i="3"/>
  <c r="F325" i="3"/>
  <c r="B327" i="3"/>
  <c r="D328" i="3"/>
  <c r="F329" i="3"/>
  <c r="B331" i="3"/>
  <c r="D332" i="3"/>
  <c r="F333" i="3"/>
  <c r="B335" i="3"/>
  <c r="D336" i="3"/>
  <c r="F337" i="3"/>
  <c r="B339" i="3"/>
  <c r="D340" i="3"/>
  <c r="F341" i="3"/>
  <c r="B343" i="3"/>
  <c r="D344" i="3"/>
  <c r="F345" i="3"/>
  <c r="B347" i="3"/>
  <c r="D348" i="3"/>
  <c r="F349" i="3"/>
  <c r="B351" i="3"/>
  <c r="B32" i="3"/>
  <c r="D105" i="3"/>
  <c r="F195" i="3"/>
  <c r="C227" i="3"/>
  <c r="C243" i="3"/>
  <c r="C259" i="3"/>
  <c r="C275" i="3"/>
  <c r="C291" i="3"/>
  <c r="C307" i="3"/>
  <c r="C323" i="3"/>
  <c r="D337" i="3"/>
  <c r="F340" i="3"/>
  <c r="D343" i="3"/>
  <c r="B350" i="3"/>
  <c r="B352" i="3"/>
  <c r="F353" i="3"/>
  <c r="C355" i="3"/>
  <c r="D358" i="3"/>
  <c r="F359" i="3"/>
  <c r="C361" i="3"/>
  <c r="F362" i="3"/>
  <c r="B364" i="3"/>
  <c r="F365" i="3"/>
  <c r="B367" i="3"/>
  <c r="D368" i="3"/>
  <c r="F369" i="3"/>
  <c r="B371" i="3"/>
  <c r="D372" i="3"/>
  <c r="F373" i="3"/>
  <c r="B375" i="3"/>
  <c r="D376" i="3"/>
  <c r="F377" i="3"/>
  <c r="B379" i="3"/>
  <c r="D380" i="3"/>
  <c r="F381" i="3"/>
  <c r="B383" i="3"/>
  <c r="D384" i="3"/>
  <c r="F385" i="3"/>
  <c r="B387" i="3"/>
  <c r="D388" i="3"/>
  <c r="F389" i="3"/>
  <c r="B391" i="3"/>
  <c r="D392" i="3"/>
  <c r="F393" i="3"/>
  <c r="B395" i="3"/>
  <c r="D396" i="3"/>
  <c r="F397" i="3"/>
  <c r="B399" i="3"/>
  <c r="D400" i="3"/>
  <c r="F401" i="3"/>
  <c r="B403" i="3"/>
  <c r="D404" i="3"/>
  <c r="F405" i="3"/>
  <c r="B407" i="3"/>
  <c r="D408" i="3"/>
  <c r="F409" i="3"/>
  <c r="B411" i="3"/>
  <c r="D412" i="3"/>
  <c r="F413" i="3"/>
  <c r="B415" i="3"/>
  <c r="D416" i="3"/>
  <c r="F417" i="3"/>
  <c r="B419" i="3"/>
  <c r="D420" i="3"/>
  <c r="F421" i="3"/>
  <c r="B423" i="3"/>
  <c r="D424" i="3"/>
  <c r="F425" i="3"/>
  <c r="B427" i="3"/>
  <c r="D428" i="3"/>
  <c r="F429" i="3"/>
  <c r="B431" i="3"/>
  <c r="D432" i="3"/>
  <c r="F433" i="3"/>
  <c r="B435" i="3"/>
  <c r="D436" i="3"/>
  <c r="F437" i="3"/>
  <c r="B439" i="3"/>
  <c r="D440" i="3"/>
  <c r="F441" i="3"/>
  <c r="B443" i="3"/>
  <c r="D444" i="3"/>
  <c r="F445" i="3"/>
  <c r="B447" i="3"/>
  <c r="D448" i="3"/>
  <c r="F449" i="3"/>
  <c r="B451" i="3"/>
  <c r="D452" i="3"/>
  <c r="F453" i="3"/>
  <c r="B455" i="3"/>
  <c r="D456" i="3"/>
  <c r="F457" i="3"/>
  <c r="B459" i="3"/>
  <c r="D460" i="3"/>
  <c r="F461" i="3"/>
  <c r="B463" i="3"/>
  <c r="D464" i="3"/>
  <c r="F465" i="3"/>
  <c r="B467" i="3"/>
  <c r="D468" i="3"/>
  <c r="F469" i="3"/>
  <c r="B471" i="3"/>
  <c r="D472" i="3"/>
  <c r="F473" i="3"/>
  <c r="B475" i="3"/>
  <c r="D476" i="3"/>
  <c r="F477" i="3"/>
  <c r="B479" i="3"/>
  <c r="D480" i="3"/>
  <c r="F481" i="3"/>
  <c r="B483" i="3"/>
  <c r="D484" i="3"/>
  <c r="F485" i="3"/>
  <c r="B487" i="3"/>
  <c r="D488" i="3"/>
  <c r="F489" i="3"/>
  <c r="B491" i="3"/>
  <c r="D492" i="3"/>
  <c r="F493" i="3"/>
  <c r="B495" i="3"/>
  <c r="B128" i="3"/>
  <c r="F190" i="3"/>
  <c r="F201" i="3"/>
  <c r="F334" i="3"/>
  <c r="B346" i="3"/>
  <c r="B348" i="3"/>
  <c r="D350" i="3"/>
  <c r="D352" i="3"/>
  <c r="D355" i="3"/>
  <c r="B357" i="3"/>
  <c r="D361" i="3"/>
  <c r="D364" i="3"/>
  <c r="C367" i="3"/>
  <c r="C371" i="3"/>
  <c r="C375" i="3"/>
  <c r="C379" i="3"/>
  <c r="C383" i="3"/>
  <c r="C387" i="3"/>
  <c r="C391" i="3"/>
  <c r="C395" i="3"/>
  <c r="C399" i="3"/>
  <c r="C403" i="3"/>
  <c r="C407" i="3"/>
  <c r="C411" i="3"/>
  <c r="C415" i="3"/>
  <c r="C419" i="3"/>
  <c r="C423" i="3"/>
  <c r="C427" i="3"/>
  <c r="C431" i="3"/>
  <c r="C435" i="3"/>
  <c r="C439" i="3"/>
  <c r="C443" i="3"/>
  <c r="C447" i="3"/>
  <c r="C451" i="3"/>
  <c r="C455" i="3"/>
  <c r="C459" i="3"/>
  <c r="C463" i="3"/>
  <c r="C467" i="3"/>
  <c r="C471" i="3"/>
  <c r="C475" i="3"/>
  <c r="C479" i="3"/>
  <c r="C483" i="3"/>
  <c r="C487" i="3"/>
  <c r="C491" i="3"/>
  <c r="C495" i="3"/>
  <c r="C499" i="3"/>
  <c r="C503" i="3"/>
  <c r="D41" i="3"/>
  <c r="F114" i="3"/>
  <c r="F185" i="3"/>
  <c r="B207" i="3"/>
  <c r="D212" i="3"/>
  <c r="C239" i="3"/>
  <c r="C255" i="3"/>
  <c r="C271" i="3"/>
  <c r="C287" i="3"/>
  <c r="C303" i="3"/>
  <c r="C319" i="3"/>
  <c r="F338" i="3"/>
  <c r="D341" i="3"/>
  <c r="B344" i="3"/>
  <c r="D346" i="3"/>
  <c r="F350" i="3"/>
  <c r="B354" i="3"/>
  <c r="F355" i="3"/>
  <c r="C357" i="3"/>
  <c r="F358" i="3"/>
  <c r="B360" i="3"/>
  <c r="F361" i="3"/>
  <c r="B363" i="3"/>
  <c r="B366" i="3"/>
  <c r="D367" i="3"/>
  <c r="F368" i="3"/>
  <c r="B370" i="3"/>
  <c r="D371" i="3"/>
  <c r="F372" i="3"/>
  <c r="B374" i="3"/>
  <c r="D375" i="3"/>
  <c r="F376" i="3"/>
  <c r="B378" i="3"/>
  <c r="D379" i="3"/>
  <c r="F380" i="3"/>
  <c r="B382" i="3"/>
  <c r="D383" i="3"/>
  <c r="F384" i="3"/>
  <c r="B386" i="3"/>
  <c r="D387" i="3"/>
  <c r="F388" i="3"/>
  <c r="B390" i="3"/>
  <c r="D391" i="3"/>
  <c r="F392" i="3"/>
  <c r="B394" i="3"/>
  <c r="D395" i="3"/>
  <c r="F396" i="3"/>
  <c r="B398" i="3"/>
  <c r="D399" i="3"/>
  <c r="F400" i="3"/>
  <c r="B402" i="3"/>
  <c r="D403" i="3"/>
  <c r="F404" i="3"/>
  <c r="B406" i="3"/>
  <c r="D407" i="3"/>
  <c r="F408" i="3"/>
  <c r="B410" i="3"/>
  <c r="D411" i="3"/>
  <c r="F412" i="3"/>
  <c r="B414" i="3"/>
  <c r="D415" i="3"/>
  <c r="F416" i="3"/>
  <c r="B418" i="3"/>
  <c r="D419" i="3"/>
  <c r="F420" i="3"/>
  <c r="B422" i="3"/>
  <c r="D423" i="3"/>
  <c r="F424" i="3"/>
  <c r="B426" i="3"/>
  <c r="D427" i="3"/>
  <c r="F428" i="3"/>
  <c r="B430" i="3"/>
  <c r="D431" i="3"/>
  <c r="F432" i="3"/>
  <c r="B434" i="3"/>
  <c r="D435" i="3"/>
  <c r="F436" i="3"/>
  <c r="B438" i="3"/>
  <c r="D439" i="3"/>
  <c r="F440" i="3"/>
  <c r="B442" i="3"/>
  <c r="D443" i="3"/>
  <c r="F444" i="3"/>
  <c r="B446" i="3"/>
  <c r="D447" i="3"/>
  <c r="F448" i="3"/>
  <c r="B450" i="3"/>
  <c r="D451" i="3"/>
  <c r="F452" i="3"/>
  <c r="B454" i="3"/>
  <c r="D455" i="3"/>
  <c r="F456" i="3"/>
  <c r="B458" i="3"/>
  <c r="D459" i="3"/>
  <c r="F460" i="3"/>
  <c r="B462" i="3"/>
  <c r="D463" i="3"/>
  <c r="F464" i="3"/>
  <c r="B466" i="3"/>
  <c r="D467" i="3"/>
  <c r="F468" i="3"/>
  <c r="B64" i="3"/>
  <c r="D137" i="3"/>
  <c r="D180" i="3"/>
  <c r="F197" i="3"/>
  <c r="D218" i="3"/>
  <c r="C224" i="3"/>
  <c r="C335" i="3"/>
  <c r="F346" i="3"/>
  <c r="F348" i="3"/>
  <c r="F352" i="3"/>
  <c r="D354" i="3"/>
  <c r="D357" i="3"/>
  <c r="D360" i="3"/>
  <c r="C363" i="3"/>
  <c r="F364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466" i="3"/>
  <c r="C470" i="3"/>
  <c r="C474" i="3"/>
  <c r="C478" i="3"/>
  <c r="C482" i="3"/>
  <c r="C486" i="3"/>
  <c r="C490" i="3"/>
  <c r="C494" i="3"/>
  <c r="C498" i="3"/>
  <c r="C502" i="3"/>
  <c r="C506" i="3"/>
  <c r="C510" i="3"/>
  <c r="C514" i="3"/>
  <c r="C518" i="3"/>
  <c r="C522" i="3"/>
  <c r="C526" i="3"/>
  <c r="C530" i="3"/>
  <c r="C534" i="3"/>
  <c r="C538" i="3"/>
  <c r="C542" i="3"/>
  <c r="C546" i="3"/>
  <c r="C550" i="3"/>
  <c r="C554" i="3"/>
  <c r="C558" i="3"/>
  <c r="C562" i="3"/>
  <c r="C566" i="3"/>
  <c r="C570" i="3"/>
  <c r="F50" i="3"/>
  <c r="B160" i="3"/>
  <c r="D203" i="3"/>
  <c r="F208" i="3"/>
  <c r="C235" i="3"/>
  <c r="C251" i="3"/>
  <c r="C267" i="3"/>
  <c r="C283" i="3"/>
  <c r="C299" i="3"/>
  <c r="C315" i="3"/>
  <c r="C331" i="3"/>
  <c r="C339" i="3"/>
  <c r="B342" i="3"/>
  <c r="F344" i="3"/>
  <c r="C351" i="3"/>
  <c r="B356" i="3"/>
  <c r="F357" i="3"/>
  <c r="B359" i="3"/>
  <c r="B362" i="3"/>
  <c r="D363" i="3"/>
  <c r="D366" i="3"/>
  <c r="F367" i="3"/>
  <c r="B369" i="3"/>
  <c r="D370" i="3"/>
  <c r="F371" i="3"/>
  <c r="B373" i="3"/>
  <c r="D374" i="3"/>
  <c r="F375" i="3"/>
  <c r="B377" i="3"/>
  <c r="D378" i="3"/>
  <c r="F379" i="3"/>
  <c r="B381" i="3"/>
  <c r="D382" i="3"/>
  <c r="F383" i="3"/>
  <c r="B385" i="3"/>
  <c r="D386" i="3"/>
  <c r="F387" i="3"/>
  <c r="B389" i="3"/>
  <c r="D390" i="3"/>
  <c r="F391" i="3"/>
  <c r="B393" i="3"/>
  <c r="D394" i="3"/>
  <c r="F395" i="3"/>
  <c r="B397" i="3"/>
  <c r="D398" i="3"/>
  <c r="F399" i="3"/>
  <c r="B401" i="3"/>
  <c r="D402" i="3"/>
  <c r="F403" i="3"/>
  <c r="B405" i="3"/>
  <c r="D406" i="3"/>
  <c r="F407" i="3"/>
  <c r="B409" i="3"/>
  <c r="D410" i="3"/>
  <c r="F411" i="3"/>
  <c r="B413" i="3"/>
  <c r="D414" i="3"/>
  <c r="F415" i="3"/>
  <c r="B417" i="3"/>
  <c r="D418" i="3"/>
  <c r="F419" i="3"/>
  <c r="B421" i="3"/>
  <c r="D422" i="3"/>
  <c r="F423" i="3"/>
  <c r="B425" i="3"/>
  <c r="D426" i="3"/>
  <c r="F427" i="3"/>
  <c r="B429" i="3"/>
  <c r="D430" i="3"/>
  <c r="F431" i="3"/>
  <c r="B433" i="3"/>
  <c r="D434" i="3"/>
  <c r="F435" i="3"/>
  <c r="B437" i="3"/>
  <c r="D438" i="3"/>
  <c r="F439" i="3"/>
  <c r="B441" i="3"/>
  <c r="D442" i="3"/>
  <c r="F443" i="3"/>
  <c r="B445" i="3"/>
  <c r="D446" i="3"/>
  <c r="F447" i="3"/>
  <c r="B449" i="3"/>
  <c r="D450" i="3"/>
  <c r="F451" i="3"/>
  <c r="B453" i="3"/>
  <c r="D454" i="3"/>
  <c r="F455" i="3"/>
  <c r="B457" i="3"/>
  <c r="D458" i="3"/>
  <c r="F459" i="3"/>
  <c r="B461" i="3"/>
  <c r="D462" i="3"/>
  <c r="F463" i="3"/>
  <c r="B465" i="3"/>
  <c r="D466" i="3"/>
  <c r="F467" i="3"/>
  <c r="B469" i="3"/>
  <c r="D470" i="3"/>
  <c r="F471" i="3"/>
  <c r="B473" i="3"/>
  <c r="D474" i="3"/>
  <c r="F475" i="3"/>
  <c r="B477" i="3"/>
  <c r="D478" i="3"/>
  <c r="F479" i="3"/>
  <c r="B481" i="3"/>
  <c r="D482" i="3"/>
  <c r="F483" i="3"/>
  <c r="B485" i="3"/>
  <c r="D486" i="3"/>
  <c r="F487" i="3"/>
  <c r="B489" i="3"/>
  <c r="D490" i="3"/>
  <c r="F491" i="3"/>
  <c r="B493" i="3"/>
  <c r="D494" i="3"/>
  <c r="D73" i="3"/>
  <c r="F146" i="3"/>
  <c r="B193" i="3"/>
  <c r="B214" i="3"/>
  <c r="F225" i="3"/>
  <c r="B336" i="3"/>
  <c r="F342" i="3"/>
  <c r="C347" i="3"/>
  <c r="B349" i="3"/>
  <c r="D351" i="3"/>
  <c r="B353" i="3"/>
  <c r="F354" i="3"/>
  <c r="D356" i="3"/>
  <c r="C359" i="3"/>
  <c r="F360" i="3"/>
  <c r="C362" i="3"/>
  <c r="B365" i="3"/>
  <c r="C369" i="3"/>
  <c r="C373" i="3"/>
  <c r="C377" i="3"/>
  <c r="C381" i="3"/>
  <c r="C385" i="3"/>
  <c r="C389" i="3"/>
  <c r="C393" i="3"/>
  <c r="C397" i="3"/>
  <c r="C401" i="3"/>
  <c r="C405" i="3"/>
  <c r="C409" i="3"/>
  <c r="C413" i="3"/>
  <c r="C417" i="3"/>
  <c r="C421" i="3"/>
  <c r="C425" i="3"/>
  <c r="C429" i="3"/>
  <c r="C433" i="3"/>
  <c r="C437" i="3"/>
  <c r="C441" i="3"/>
  <c r="C445" i="3"/>
  <c r="C449" i="3"/>
  <c r="C453" i="3"/>
  <c r="C457" i="3"/>
  <c r="C461" i="3"/>
  <c r="C465" i="3"/>
  <c r="C469" i="3"/>
  <c r="C473" i="3"/>
  <c r="C477" i="3"/>
  <c r="C481" i="3"/>
  <c r="C485" i="3"/>
  <c r="C489" i="3"/>
  <c r="C493" i="3"/>
  <c r="C497" i="3"/>
  <c r="C501" i="3"/>
  <c r="C505" i="3"/>
  <c r="C509" i="3"/>
  <c r="C513" i="3"/>
  <c r="C517" i="3"/>
  <c r="C521" i="3"/>
  <c r="C525" i="3"/>
  <c r="C529" i="3"/>
  <c r="C533" i="3"/>
  <c r="C537" i="3"/>
  <c r="C541" i="3"/>
  <c r="C545" i="3"/>
  <c r="C549" i="3"/>
  <c r="C553" i="3"/>
  <c r="C557" i="3"/>
  <c r="C561" i="3"/>
  <c r="C565" i="3"/>
  <c r="C569" i="3"/>
  <c r="B96" i="3"/>
  <c r="D169" i="3"/>
  <c r="B188" i="3"/>
  <c r="F199" i="3"/>
  <c r="C231" i="3"/>
  <c r="C247" i="3"/>
  <c r="C263" i="3"/>
  <c r="C279" i="3"/>
  <c r="C295" i="3"/>
  <c r="C311" i="3"/>
  <c r="C327" i="3"/>
  <c r="B340" i="3"/>
  <c r="B345" i="3"/>
  <c r="D347" i="3"/>
  <c r="D349" i="3"/>
  <c r="F351" i="3"/>
  <c r="C353" i="3"/>
  <c r="B358" i="3"/>
  <c r="D359" i="3"/>
  <c r="D362" i="3"/>
  <c r="F363" i="3"/>
  <c r="C365" i="3"/>
  <c r="F366" i="3"/>
  <c r="B368" i="3"/>
  <c r="D369" i="3"/>
  <c r="F370" i="3"/>
  <c r="B372" i="3"/>
  <c r="D373" i="3"/>
  <c r="F374" i="3"/>
  <c r="B376" i="3"/>
  <c r="D377" i="3"/>
  <c r="F378" i="3"/>
  <c r="B380" i="3"/>
  <c r="D381" i="3"/>
  <c r="F382" i="3"/>
  <c r="B384" i="3"/>
  <c r="D385" i="3"/>
  <c r="F386" i="3"/>
  <c r="B388" i="3"/>
  <c r="D389" i="3"/>
  <c r="F390" i="3"/>
  <c r="B392" i="3"/>
  <c r="D393" i="3"/>
  <c r="F394" i="3"/>
  <c r="B396" i="3"/>
  <c r="D397" i="3"/>
  <c r="F398" i="3"/>
  <c r="B400" i="3"/>
  <c r="D401" i="3"/>
  <c r="F402" i="3"/>
  <c r="B404" i="3"/>
  <c r="D405" i="3"/>
  <c r="F406" i="3"/>
  <c r="B408" i="3"/>
  <c r="D409" i="3"/>
  <c r="F410" i="3"/>
  <c r="B412" i="3"/>
  <c r="D413" i="3"/>
  <c r="F414" i="3"/>
  <c r="B416" i="3"/>
  <c r="D417" i="3"/>
  <c r="F418" i="3"/>
  <c r="B420" i="3"/>
  <c r="D421" i="3"/>
  <c r="F422" i="3"/>
  <c r="B424" i="3"/>
  <c r="D425" i="3"/>
  <c r="F426" i="3"/>
  <c r="B428" i="3"/>
  <c r="D429" i="3"/>
  <c r="F430" i="3"/>
  <c r="B432" i="3"/>
  <c r="D433" i="3"/>
  <c r="F434" i="3"/>
  <c r="B436" i="3"/>
  <c r="D437" i="3"/>
  <c r="F438" i="3"/>
  <c r="B440" i="3"/>
  <c r="D441" i="3"/>
  <c r="F442" i="3"/>
  <c r="B444" i="3"/>
  <c r="D445" i="3"/>
  <c r="F446" i="3"/>
  <c r="B448" i="3"/>
  <c r="D449" i="3"/>
  <c r="F450" i="3"/>
  <c r="B452" i="3"/>
  <c r="D453" i="3"/>
  <c r="F454" i="3"/>
  <c r="B456" i="3"/>
  <c r="D457" i="3"/>
  <c r="F458" i="3"/>
  <c r="B460" i="3"/>
  <c r="D461" i="3"/>
  <c r="F462" i="3"/>
  <c r="B464" i="3"/>
  <c r="D465" i="3"/>
  <c r="F466" i="3"/>
  <c r="B468" i="3"/>
  <c r="D469" i="3"/>
  <c r="F470" i="3"/>
  <c r="B472" i="3"/>
  <c r="D473" i="3"/>
  <c r="F474" i="3"/>
  <c r="B476" i="3"/>
  <c r="D477" i="3"/>
  <c r="F478" i="3"/>
  <c r="B480" i="3"/>
  <c r="D481" i="3"/>
  <c r="F482" i="3"/>
  <c r="B484" i="3"/>
  <c r="D485" i="3"/>
  <c r="F486" i="3"/>
  <c r="B488" i="3"/>
  <c r="D489" i="3"/>
  <c r="F490" i="3"/>
  <c r="B492" i="3"/>
  <c r="D493" i="3"/>
  <c r="F494" i="3"/>
  <c r="B496" i="3"/>
  <c r="D497" i="3"/>
  <c r="F498" i="3"/>
  <c r="B500" i="3"/>
  <c r="D501" i="3"/>
  <c r="F502" i="3"/>
  <c r="B504" i="3"/>
  <c r="D505" i="3"/>
  <c r="F506" i="3"/>
  <c r="B508" i="3"/>
  <c r="D509" i="3"/>
  <c r="F510" i="3"/>
  <c r="B512" i="3"/>
  <c r="D513" i="3"/>
  <c r="F514" i="3"/>
  <c r="B516" i="3"/>
  <c r="D517" i="3"/>
  <c r="F518" i="3"/>
  <c r="B520" i="3"/>
  <c r="D521" i="3"/>
  <c r="F522" i="3"/>
  <c r="B524" i="3"/>
  <c r="D525" i="3"/>
  <c r="F526" i="3"/>
  <c r="B528" i="3"/>
  <c r="D529" i="3"/>
  <c r="F530" i="3"/>
  <c r="B532" i="3"/>
  <c r="D533" i="3"/>
  <c r="F534" i="3"/>
  <c r="B536" i="3"/>
  <c r="D537" i="3"/>
  <c r="F538" i="3"/>
  <c r="B540" i="3"/>
  <c r="D541" i="3"/>
  <c r="F542" i="3"/>
  <c r="F82" i="3"/>
  <c r="D177" i="3"/>
  <c r="B183" i="3"/>
  <c r="B205" i="3"/>
  <c r="F210" i="3"/>
  <c r="D221" i="3"/>
  <c r="C343" i="3"/>
  <c r="D345" i="3"/>
  <c r="F347" i="3"/>
  <c r="D353" i="3"/>
  <c r="B355" i="3"/>
  <c r="F356" i="3"/>
  <c r="C358" i="3"/>
  <c r="B361" i="3"/>
  <c r="D365" i="3"/>
  <c r="C368" i="3"/>
  <c r="C372" i="3"/>
  <c r="C376" i="3"/>
  <c r="C380" i="3"/>
  <c r="C384" i="3"/>
  <c r="C388" i="3"/>
  <c r="C392" i="3"/>
  <c r="C396" i="3"/>
  <c r="C400" i="3"/>
  <c r="C404" i="3"/>
  <c r="C408" i="3"/>
  <c r="C412" i="3"/>
  <c r="C416" i="3"/>
  <c r="C420" i="3"/>
  <c r="C424" i="3"/>
  <c r="C428" i="3"/>
  <c r="C432" i="3"/>
  <c r="C436" i="3"/>
  <c r="C440" i="3"/>
  <c r="C456" i="3"/>
  <c r="D471" i="3"/>
  <c r="B478" i="3"/>
  <c r="F492" i="3"/>
  <c r="C500" i="3"/>
  <c r="B502" i="3"/>
  <c r="D504" i="3"/>
  <c r="D506" i="3"/>
  <c r="D508" i="3"/>
  <c r="B510" i="3"/>
  <c r="C512" i="3"/>
  <c r="F517" i="3"/>
  <c r="F519" i="3"/>
  <c r="D523" i="3"/>
  <c r="B525" i="3"/>
  <c r="C527" i="3"/>
  <c r="B531" i="3"/>
  <c r="F532" i="3"/>
  <c r="D538" i="3"/>
  <c r="D540" i="3"/>
  <c r="B542" i="3"/>
  <c r="B544" i="3"/>
  <c r="C547" i="3"/>
  <c r="F548" i="3"/>
  <c r="D550" i="3"/>
  <c r="B552" i="3"/>
  <c r="C555" i="3"/>
  <c r="F556" i="3"/>
  <c r="D558" i="3"/>
  <c r="B560" i="3"/>
  <c r="C563" i="3"/>
  <c r="F564" i="3"/>
  <c r="D566" i="3"/>
  <c r="B568" i="3"/>
  <c r="C571" i="3"/>
  <c r="F572" i="3"/>
  <c r="B574" i="3"/>
  <c r="D575" i="3"/>
  <c r="F576" i="3"/>
  <c r="B578" i="3"/>
  <c r="D579" i="3"/>
  <c r="F580" i="3"/>
  <c r="B582" i="3"/>
  <c r="D583" i="3"/>
  <c r="F584" i="3"/>
  <c r="B586" i="3"/>
  <c r="D587" i="3"/>
  <c r="F588" i="3"/>
  <c r="B590" i="3"/>
  <c r="D591" i="3"/>
  <c r="F592" i="3"/>
  <c r="B594" i="3"/>
  <c r="D595" i="3"/>
  <c r="F596" i="3"/>
  <c r="B598" i="3"/>
  <c r="D599" i="3"/>
  <c r="F600" i="3"/>
  <c r="B602" i="3"/>
  <c r="D603" i="3"/>
  <c r="F604" i="3"/>
  <c r="B606" i="3"/>
  <c r="D607" i="3"/>
  <c r="F608" i="3"/>
  <c r="B610" i="3"/>
  <c r="D611" i="3"/>
  <c r="F612" i="3"/>
  <c r="B614" i="3"/>
  <c r="D615" i="3"/>
  <c r="F616" i="3"/>
  <c r="B618" i="3"/>
  <c r="D619" i="3"/>
  <c r="F620" i="3"/>
  <c r="B622" i="3"/>
  <c r="D623" i="3"/>
  <c r="F624" i="3"/>
  <c r="B626" i="3"/>
  <c r="D627" i="3"/>
  <c r="F628" i="3"/>
  <c r="B630" i="3"/>
  <c r="D631" i="3"/>
  <c r="F632" i="3"/>
  <c r="B634" i="3"/>
  <c r="D635" i="3"/>
  <c r="F636" i="3"/>
  <c r="B638" i="3"/>
  <c r="D639" i="3"/>
  <c r="F640" i="3"/>
  <c r="B642" i="3"/>
  <c r="D643" i="3"/>
  <c r="F644" i="3"/>
  <c r="D475" i="3"/>
  <c r="B482" i="3"/>
  <c r="C496" i="3"/>
  <c r="B498" i="3"/>
  <c r="D500" i="3"/>
  <c r="D502" i="3"/>
  <c r="F504" i="3"/>
  <c r="D510" i="3"/>
  <c r="D512" i="3"/>
  <c r="B514" i="3"/>
  <c r="C516" i="3"/>
  <c r="F521" i="3"/>
  <c r="F523" i="3"/>
  <c r="D527" i="3"/>
  <c r="B529" i="3"/>
  <c r="C531" i="3"/>
  <c r="B535" i="3"/>
  <c r="F536" i="3"/>
  <c r="D542" i="3"/>
  <c r="C544" i="3"/>
  <c r="F545" i="3"/>
  <c r="D547" i="3"/>
  <c r="F550" i="3"/>
  <c r="C552" i="3"/>
  <c r="F553" i="3"/>
  <c r="D555" i="3"/>
  <c r="F558" i="3"/>
  <c r="C560" i="3"/>
  <c r="F561" i="3"/>
  <c r="D563" i="3"/>
  <c r="F566" i="3"/>
  <c r="C568" i="3"/>
  <c r="F569" i="3"/>
  <c r="D571" i="3"/>
  <c r="C574" i="3"/>
  <c r="C578" i="3"/>
  <c r="C582" i="3"/>
  <c r="C586" i="3"/>
  <c r="C590" i="3"/>
  <c r="C594" i="3"/>
  <c r="C598" i="3"/>
  <c r="C602" i="3"/>
  <c r="C606" i="3"/>
  <c r="C610" i="3"/>
  <c r="C614" i="3"/>
  <c r="C618" i="3"/>
  <c r="C622" i="3"/>
  <c r="C626" i="3"/>
  <c r="C630" i="3"/>
  <c r="C634" i="3"/>
  <c r="C638" i="3"/>
  <c r="C642" i="3"/>
  <c r="C646" i="3"/>
  <c r="C650" i="3"/>
  <c r="C654" i="3"/>
  <c r="C658" i="3"/>
  <c r="C452" i="3"/>
  <c r="C468" i="3"/>
  <c r="C472" i="3"/>
  <c r="D479" i="3"/>
  <c r="B486" i="3"/>
  <c r="D496" i="3"/>
  <c r="D498" i="3"/>
  <c r="F500" i="3"/>
  <c r="B507" i="3"/>
  <c r="F508" i="3"/>
  <c r="D514" i="3"/>
  <c r="D516" i="3"/>
  <c r="B518" i="3"/>
  <c r="C520" i="3"/>
  <c r="F525" i="3"/>
  <c r="F527" i="3"/>
  <c r="D531" i="3"/>
  <c r="B533" i="3"/>
  <c r="C535" i="3"/>
  <c r="B539" i="3"/>
  <c r="F540" i="3"/>
  <c r="D544" i="3"/>
  <c r="F547" i="3"/>
  <c r="B549" i="3"/>
  <c r="D552" i="3"/>
  <c r="F555" i="3"/>
  <c r="B557" i="3"/>
  <c r="D560" i="3"/>
  <c r="F563" i="3"/>
  <c r="B565" i="3"/>
  <c r="D568" i="3"/>
  <c r="F571" i="3"/>
  <c r="B573" i="3"/>
  <c r="D574" i="3"/>
  <c r="F575" i="3"/>
  <c r="B577" i="3"/>
  <c r="D578" i="3"/>
  <c r="F579" i="3"/>
  <c r="B581" i="3"/>
  <c r="D582" i="3"/>
  <c r="F583" i="3"/>
  <c r="B585" i="3"/>
  <c r="D586" i="3"/>
  <c r="F587" i="3"/>
  <c r="B589" i="3"/>
  <c r="D590" i="3"/>
  <c r="F591" i="3"/>
  <c r="B593" i="3"/>
  <c r="D594" i="3"/>
  <c r="F595" i="3"/>
  <c r="B597" i="3"/>
  <c r="D598" i="3"/>
  <c r="F599" i="3"/>
  <c r="B601" i="3"/>
  <c r="D602" i="3"/>
  <c r="F603" i="3"/>
  <c r="B605" i="3"/>
  <c r="D606" i="3"/>
  <c r="F607" i="3"/>
  <c r="B609" i="3"/>
  <c r="D610" i="3"/>
  <c r="F611" i="3"/>
  <c r="B613" i="3"/>
  <c r="D614" i="3"/>
  <c r="F615" i="3"/>
  <c r="B617" i="3"/>
  <c r="D618" i="3"/>
  <c r="F619" i="3"/>
  <c r="B621" i="3"/>
  <c r="D622" i="3"/>
  <c r="F623" i="3"/>
  <c r="B625" i="3"/>
  <c r="D626" i="3"/>
  <c r="F627" i="3"/>
  <c r="B629" i="3"/>
  <c r="D630" i="3"/>
  <c r="F472" i="3"/>
  <c r="C476" i="3"/>
  <c r="D483" i="3"/>
  <c r="B490" i="3"/>
  <c r="F496" i="3"/>
  <c r="B503" i="3"/>
  <c r="B505" i="3"/>
  <c r="C507" i="3"/>
  <c r="B511" i="3"/>
  <c r="F512" i="3"/>
  <c r="D518" i="3"/>
  <c r="D520" i="3"/>
  <c r="B522" i="3"/>
  <c r="C524" i="3"/>
  <c r="F529" i="3"/>
  <c r="F531" i="3"/>
  <c r="D535" i="3"/>
  <c r="B537" i="3"/>
  <c r="C539" i="3"/>
  <c r="B543" i="3"/>
  <c r="B546" i="3"/>
  <c r="D549" i="3"/>
  <c r="B551" i="3"/>
  <c r="B554" i="3"/>
  <c r="D557" i="3"/>
  <c r="B559" i="3"/>
  <c r="B562" i="3"/>
  <c r="D565" i="3"/>
  <c r="B567" i="3"/>
  <c r="B570" i="3"/>
  <c r="C573" i="3"/>
  <c r="C577" i="3"/>
  <c r="C581" i="3"/>
  <c r="C585" i="3"/>
  <c r="C589" i="3"/>
  <c r="C593" i="3"/>
  <c r="C597" i="3"/>
  <c r="C601" i="3"/>
  <c r="C605" i="3"/>
  <c r="C609" i="3"/>
  <c r="C613" i="3"/>
  <c r="C617" i="3"/>
  <c r="C621" i="3"/>
  <c r="C625" i="3"/>
  <c r="C629" i="3"/>
  <c r="C633" i="3"/>
  <c r="C637" i="3"/>
  <c r="C641" i="3"/>
  <c r="C645" i="3"/>
  <c r="C649" i="3"/>
  <c r="C653" i="3"/>
  <c r="C657" i="3"/>
  <c r="C448" i="3"/>
  <c r="C464" i="3"/>
  <c r="F476" i="3"/>
  <c r="C480" i="3"/>
  <c r="D487" i="3"/>
  <c r="B494" i="3"/>
  <c r="B499" i="3"/>
  <c r="B501" i="3"/>
  <c r="D503" i="3"/>
  <c r="D507" i="3"/>
  <c r="B509" i="3"/>
  <c r="C511" i="3"/>
  <c r="B515" i="3"/>
  <c r="F516" i="3"/>
  <c r="D522" i="3"/>
  <c r="D524" i="3"/>
  <c r="B526" i="3"/>
  <c r="C528" i="3"/>
  <c r="F533" i="3"/>
  <c r="F535" i="3"/>
  <c r="D539" i="3"/>
  <c r="B541" i="3"/>
  <c r="C543" i="3"/>
  <c r="F544" i="3"/>
  <c r="D546" i="3"/>
  <c r="B548" i="3"/>
  <c r="C551" i="3"/>
  <c r="F552" i="3"/>
  <c r="D554" i="3"/>
  <c r="B556" i="3"/>
  <c r="C559" i="3"/>
  <c r="F560" i="3"/>
  <c r="D562" i="3"/>
  <c r="B564" i="3"/>
  <c r="C567" i="3"/>
  <c r="F568" i="3"/>
  <c r="D570" i="3"/>
  <c r="B572" i="3"/>
  <c r="D573" i="3"/>
  <c r="F574" i="3"/>
  <c r="B576" i="3"/>
  <c r="D577" i="3"/>
  <c r="F578" i="3"/>
  <c r="B580" i="3"/>
  <c r="D581" i="3"/>
  <c r="F582" i="3"/>
  <c r="B584" i="3"/>
  <c r="D585" i="3"/>
  <c r="F586" i="3"/>
  <c r="B588" i="3"/>
  <c r="D589" i="3"/>
  <c r="F590" i="3"/>
  <c r="B592" i="3"/>
  <c r="D593" i="3"/>
  <c r="F594" i="3"/>
  <c r="B596" i="3"/>
  <c r="D597" i="3"/>
  <c r="F598" i="3"/>
  <c r="B600" i="3"/>
  <c r="D601" i="3"/>
  <c r="F602" i="3"/>
  <c r="B604" i="3"/>
  <c r="D605" i="3"/>
  <c r="F606" i="3"/>
  <c r="B608" i="3"/>
  <c r="D609" i="3"/>
  <c r="F610" i="3"/>
  <c r="B612" i="3"/>
  <c r="D613" i="3"/>
  <c r="F614" i="3"/>
  <c r="B616" i="3"/>
  <c r="D617" i="3"/>
  <c r="F618" i="3"/>
  <c r="B620" i="3"/>
  <c r="D621" i="3"/>
  <c r="F622" i="3"/>
  <c r="B624" i="3"/>
  <c r="D625" i="3"/>
  <c r="F626" i="3"/>
  <c r="B628" i="3"/>
  <c r="D629" i="3"/>
  <c r="F630" i="3"/>
  <c r="B632" i="3"/>
  <c r="D633" i="3"/>
  <c r="F634" i="3"/>
  <c r="B636" i="3"/>
  <c r="D637" i="3"/>
  <c r="F638" i="3"/>
  <c r="B640" i="3"/>
  <c r="D641" i="3"/>
  <c r="F642" i="3"/>
  <c r="B644" i="3"/>
  <c r="D645" i="3"/>
  <c r="F646" i="3"/>
  <c r="B648" i="3"/>
  <c r="D649" i="3"/>
  <c r="F650" i="3"/>
  <c r="B652" i="3"/>
  <c r="D653" i="3"/>
  <c r="F654" i="3"/>
  <c r="B656" i="3"/>
  <c r="D657" i="3"/>
  <c r="F658" i="3"/>
  <c r="B660" i="3"/>
  <c r="D661" i="3"/>
  <c r="F662" i="3"/>
  <c r="B664" i="3"/>
  <c r="D665" i="3"/>
  <c r="F666" i="3"/>
  <c r="B668" i="3"/>
  <c r="D669" i="3"/>
  <c r="F670" i="3"/>
  <c r="B672" i="3"/>
  <c r="D673" i="3"/>
  <c r="F674" i="3"/>
  <c r="B676" i="3"/>
  <c r="D677" i="3"/>
  <c r="F678" i="3"/>
  <c r="B680" i="3"/>
  <c r="F480" i="3"/>
  <c r="C484" i="3"/>
  <c r="D491" i="3"/>
  <c r="B497" i="3"/>
  <c r="D499" i="3"/>
  <c r="F503" i="3"/>
  <c r="F505" i="3"/>
  <c r="F507" i="3"/>
  <c r="D511" i="3"/>
  <c r="B513" i="3"/>
  <c r="C515" i="3"/>
  <c r="B519" i="3"/>
  <c r="F520" i="3"/>
  <c r="D526" i="3"/>
  <c r="D528" i="3"/>
  <c r="B530" i="3"/>
  <c r="C532" i="3"/>
  <c r="F537" i="3"/>
  <c r="F539" i="3"/>
  <c r="D543" i="3"/>
  <c r="F546" i="3"/>
  <c r="C548" i="3"/>
  <c r="F549" i="3"/>
  <c r="D551" i="3"/>
  <c r="F554" i="3"/>
  <c r="C556" i="3"/>
  <c r="F557" i="3"/>
  <c r="D559" i="3"/>
  <c r="F562" i="3"/>
  <c r="C564" i="3"/>
  <c r="F565" i="3"/>
  <c r="D567" i="3"/>
  <c r="F570" i="3"/>
  <c r="C572" i="3"/>
  <c r="C576" i="3"/>
  <c r="C580" i="3"/>
  <c r="C584" i="3"/>
  <c r="C588" i="3"/>
  <c r="C592" i="3"/>
  <c r="C596" i="3"/>
  <c r="C600" i="3"/>
  <c r="C604" i="3"/>
  <c r="C608" i="3"/>
  <c r="C612" i="3"/>
  <c r="C616" i="3"/>
  <c r="C620" i="3"/>
  <c r="C624" i="3"/>
  <c r="C628" i="3"/>
  <c r="C632" i="3"/>
  <c r="C636" i="3"/>
  <c r="C640" i="3"/>
  <c r="C644" i="3"/>
  <c r="C648" i="3"/>
  <c r="C652" i="3"/>
  <c r="C656" i="3"/>
  <c r="C660" i="3"/>
  <c r="C664" i="3"/>
  <c r="C668" i="3"/>
  <c r="C672" i="3"/>
  <c r="C676" i="3"/>
  <c r="C444" i="3"/>
  <c r="C460" i="3"/>
  <c r="B470" i="3"/>
  <c r="F484" i="3"/>
  <c r="C488" i="3"/>
  <c r="D495" i="3"/>
  <c r="F499" i="3"/>
  <c r="F501" i="3"/>
  <c r="F509" i="3"/>
  <c r="F511" i="3"/>
  <c r="D515" i="3"/>
  <c r="B517" i="3"/>
  <c r="C519" i="3"/>
  <c r="B523" i="3"/>
  <c r="F524" i="3"/>
  <c r="D530" i="3"/>
  <c r="D532" i="3"/>
  <c r="B534" i="3"/>
  <c r="C536" i="3"/>
  <c r="F541" i="3"/>
  <c r="F543" i="3"/>
  <c r="B545" i="3"/>
  <c r="D548" i="3"/>
  <c r="F551" i="3"/>
  <c r="B553" i="3"/>
  <c r="D556" i="3"/>
  <c r="F559" i="3"/>
  <c r="B561" i="3"/>
  <c r="D564" i="3"/>
  <c r="F567" i="3"/>
  <c r="B569" i="3"/>
  <c r="D572" i="3"/>
  <c r="F573" i="3"/>
  <c r="B575" i="3"/>
  <c r="D576" i="3"/>
  <c r="F577" i="3"/>
  <c r="B579" i="3"/>
  <c r="D580" i="3"/>
  <c r="F581" i="3"/>
  <c r="B583" i="3"/>
  <c r="D584" i="3"/>
  <c r="F585" i="3"/>
  <c r="B587" i="3"/>
  <c r="D588" i="3"/>
  <c r="F589" i="3"/>
  <c r="B591" i="3"/>
  <c r="D592" i="3"/>
  <c r="F593" i="3"/>
  <c r="B595" i="3"/>
  <c r="D596" i="3"/>
  <c r="F597" i="3"/>
  <c r="B599" i="3"/>
  <c r="D600" i="3"/>
  <c r="F601" i="3"/>
  <c r="B603" i="3"/>
  <c r="D604" i="3"/>
  <c r="F605" i="3"/>
  <c r="B607" i="3"/>
  <c r="D608" i="3"/>
  <c r="F609" i="3"/>
  <c r="B611" i="3"/>
  <c r="D612" i="3"/>
  <c r="F613" i="3"/>
  <c r="B615" i="3"/>
  <c r="D616" i="3"/>
  <c r="F617" i="3"/>
  <c r="B619" i="3"/>
  <c r="D620" i="3"/>
  <c r="F621" i="3"/>
  <c r="B623" i="3"/>
  <c r="D624" i="3"/>
  <c r="F625" i="3"/>
  <c r="B627" i="3"/>
  <c r="D628" i="3"/>
  <c r="F629" i="3"/>
  <c r="B631" i="3"/>
  <c r="D632" i="3"/>
  <c r="F633" i="3"/>
  <c r="B635" i="3"/>
  <c r="D636" i="3"/>
  <c r="F637" i="3"/>
  <c r="B639" i="3"/>
  <c r="D640" i="3"/>
  <c r="F641" i="3"/>
  <c r="B643" i="3"/>
  <c r="D644" i="3"/>
  <c r="F645" i="3"/>
  <c r="B647" i="3"/>
  <c r="D648" i="3"/>
  <c r="F649" i="3"/>
  <c r="B651" i="3"/>
  <c r="D652" i="3"/>
  <c r="F653" i="3"/>
  <c r="B655" i="3"/>
  <c r="D656" i="3"/>
  <c r="F657" i="3"/>
  <c r="B659" i="3"/>
  <c r="D660" i="3"/>
  <c r="F661" i="3"/>
  <c r="B474" i="3"/>
  <c r="F488" i="3"/>
  <c r="C492" i="3"/>
  <c r="F495" i="3"/>
  <c r="F497" i="3"/>
  <c r="C504" i="3"/>
  <c r="B506" i="3"/>
  <c r="C508" i="3"/>
  <c r="F513" i="3"/>
  <c r="F515" i="3"/>
  <c r="D519" i="3"/>
  <c r="B521" i="3"/>
  <c r="C523" i="3"/>
  <c r="B527" i="3"/>
  <c r="F528" i="3"/>
  <c r="D534" i="3"/>
  <c r="D536" i="3"/>
  <c r="B538" i="3"/>
  <c r="C540" i="3"/>
  <c r="D545" i="3"/>
  <c r="B547" i="3"/>
  <c r="B550" i="3"/>
  <c r="D553" i="3"/>
  <c r="B555" i="3"/>
  <c r="B558" i="3"/>
  <c r="D561" i="3"/>
  <c r="B563" i="3"/>
  <c r="B566" i="3"/>
  <c r="D569" i="3"/>
  <c r="B571" i="3"/>
  <c r="C575" i="3"/>
  <c r="C579" i="3"/>
  <c r="C583" i="3"/>
  <c r="C587" i="3"/>
  <c r="C591" i="3"/>
  <c r="C595" i="3"/>
  <c r="C599" i="3"/>
  <c r="C603" i="3"/>
  <c r="C607" i="3"/>
  <c r="C611" i="3"/>
  <c r="C615" i="3"/>
  <c r="C619" i="3"/>
  <c r="C623" i="3"/>
  <c r="C627" i="3"/>
  <c r="C631" i="3"/>
  <c r="C635" i="3"/>
  <c r="C639" i="3"/>
  <c r="C643" i="3"/>
  <c r="C647" i="3"/>
  <c r="C651" i="3"/>
  <c r="C655" i="3"/>
  <c r="C659" i="3"/>
  <c r="C663" i="3"/>
  <c r="C667" i="3"/>
  <c r="C671" i="3"/>
  <c r="C675" i="3"/>
  <c r="C679" i="3"/>
  <c r="C683" i="3"/>
  <c r="C687" i="3"/>
  <c r="C691" i="3"/>
  <c r="C695" i="3"/>
  <c r="C699" i="3"/>
  <c r="C703" i="3"/>
  <c r="C707" i="3"/>
  <c r="C711" i="3"/>
  <c r="C715" i="3"/>
  <c r="C719" i="3"/>
  <c r="C723" i="3"/>
  <c r="C727" i="3"/>
  <c r="C731" i="3"/>
  <c r="F631" i="3"/>
  <c r="B645" i="3"/>
  <c r="F648" i="3"/>
  <c r="F651" i="3"/>
  <c r="B658" i="3"/>
  <c r="B661" i="3"/>
  <c r="B663" i="3"/>
  <c r="B665" i="3"/>
  <c r="F672" i="3"/>
  <c r="D674" i="3"/>
  <c r="D676" i="3"/>
  <c r="C678" i="3"/>
  <c r="D684" i="3"/>
  <c r="D687" i="3"/>
  <c r="C690" i="3"/>
  <c r="F691" i="3"/>
  <c r="C693" i="3"/>
  <c r="B696" i="3"/>
  <c r="D700" i="3"/>
  <c r="D703" i="3"/>
  <c r="C706" i="3"/>
  <c r="F707" i="3"/>
  <c r="C709" i="3"/>
  <c r="B712" i="3"/>
  <c r="D716" i="3"/>
  <c r="D719" i="3"/>
  <c r="C722" i="3"/>
  <c r="F723" i="3"/>
  <c r="C725" i="3"/>
  <c r="B728" i="3"/>
  <c r="D732" i="3"/>
  <c r="C735" i="3"/>
  <c r="C739" i="3"/>
  <c r="C743" i="3"/>
  <c r="C747" i="3"/>
  <c r="C751" i="3"/>
  <c r="C755" i="3"/>
  <c r="C759" i="3"/>
  <c r="C763" i="3"/>
  <c r="C767" i="3"/>
  <c r="C771" i="3"/>
  <c r="C775" i="3"/>
  <c r="C779" i="3"/>
  <c r="C783" i="3"/>
  <c r="C787" i="3"/>
  <c r="C791" i="3"/>
  <c r="C795" i="3"/>
  <c r="C799" i="3"/>
  <c r="B641" i="3"/>
  <c r="D655" i="3"/>
  <c r="D658" i="3"/>
  <c r="C661" i="3"/>
  <c r="D663" i="3"/>
  <c r="C665" i="3"/>
  <c r="B667" i="3"/>
  <c r="B669" i="3"/>
  <c r="F676" i="3"/>
  <c r="D678" i="3"/>
  <c r="C680" i="3"/>
  <c r="F681" i="3"/>
  <c r="B683" i="3"/>
  <c r="F684" i="3"/>
  <c r="B686" i="3"/>
  <c r="B689" i="3"/>
  <c r="D690" i="3"/>
  <c r="D693" i="3"/>
  <c r="F694" i="3"/>
  <c r="C696" i="3"/>
  <c r="F697" i="3"/>
  <c r="B699" i="3"/>
  <c r="F700" i="3"/>
  <c r="B702" i="3"/>
  <c r="B705" i="3"/>
  <c r="D706" i="3"/>
  <c r="D709" i="3"/>
  <c r="F710" i="3"/>
  <c r="C712" i="3"/>
  <c r="F713" i="3"/>
  <c r="B715" i="3"/>
  <c r="F716" i="3"/>
  <c r="B718" i="3"/>
  <c r="B721" i="3"/>
  <c r="D722" i="3"/>
  <c r="D725" i="3"/>
  <c r="F726" i="3"/>
  <c r="C728" i="3"/>
  <c r="F729" i="3"/>
  <c r="B731" i="3"/>
  <c r="F732" i="3"/>
  <c r="B734" i="3"/>
  <c r="D735" i="3"/>
  <c r="F736" i="3"/>
  <c r="B738" i="3"/>
  <c r="D739" i="3"/>
  <c r="F740" i="3"/>
  <c r="B742" i="3"/>
  <c r="D743" i="3"/>
  <c r="F744" i="3"/>
  <c r="B746" i="3"/>
  <c r="D747" i="3"/>
  <c r="F748" i="3"/>
  <c r="B750" i="3"/>
  <c r="D751" i="3"/>
  <c r="F752" i="3"/>
  <c r="B754" i="3"/>
  <c r="D755" i="3"/>
  <c r="F756" i="3"/>
  <c r="B758" i="3"/>
  <c r="B637" i="3"/>
  <c r="B646" i="3"/>
  <c r="B649" i="3"/>
  <c r="F652" i="3"/>
  <c r="F655" i="3"/>
  <c r="F665" i="3"/>
  <c r="D667" i="3"/>
  <c r="C669" i="3"/>
  <c r="B671" i="3"/>
  <c r="B673" i="3"/>
  <c r="D680" i="3"/>
  <c r="D683" i="3"/>
  <c r="C686" i="3"/>
  <c r="F687" i="3"/>
  <c r="C689" i="3"/>
  <c r="B692" i="3"/>
  <c r="D696" i="3"/>
  <c r="D699" i="3"/>
  <c r="C702" i="3"/>
  <c r="F703" i="3"/>
  <c r="C705" i="3"/>
  <c r="B708" i="3"/>
  <c r="D712" i="3"/>
  <c r="D715" i="3"/>
  <c r="C718" i="3"/>
  <c r="F719" i="3"/>
  <c r="C721" i="3"/>
  <c r="B724" i="3"/>
  <c r="D728" i="3"/>
  <c r="D731" i="3"/>
  <c r="C734" i="3"/>
  <c r="C738" i="3"/>
  <c r="C742" i="3"/>
  <c r="C746" i="3"/>
  <c r="C750" i="3"/>
  <c r="C754" i="3"/>
  <c r="C758" i="3"/>
  <c r="C762" i="3"/>
  <c r="C766" i="3"/>
  <c r="C770" i="3"/>
  <c r="B633" i="3"/>
  <c r="D642" i="3"/>
  <c r="D646" i="3"/>
  <c r="D659" i="3"/>
  <c r="B662" i="3"/>
  <c r="F663" i="3"/>
  <c r="F669" i="3"/>
  <c r="D671" i="3"/>
  <c r="C673" i="3"/>
  <c r="B675" i="3"/>
  <c r="B677" i="3"/>
  <c r="F680" i="3"/>
  <c r="B682" i="3"/>
  <c r="B685" i="3"/>
  <c r="D686" i="3"/>
  <c r="D689" i="3"/>
  <c r="F690" i="3"/>
  <c r="C692" i="3"/>
  <c r="F693" i="3"/>
  <c r="B695" i="3"/>
  <c r="F696" i="3"/>
  <c r="B698" i="3"/>
  <c r="B701" i="3"/>
  <c r="D702" i="3"/>
  <c r="D705" i="3"/>
  <c r="F706" i="3"/>
  <c r="C708" i="3"/>
  <c r="F709" i="3"/>
  <c r="B711" i="3"/>
  <c r="F712" i="3"/>
  <c r="B714" i="3"/>
  <c r="B717" i="3"/>
  <c r="D718" i="3"/>
  <c r="D721" i="3"/>
  <c r="F722" i="3"/>
  <c r="C724" i="3"/>
  <c r="F725" i="3"/>
  <c r="B727" i="3"/>
  <c r="F728" i="3"/>
  <c r="B730" i="3"/>
  <c r="B733" i="3"/>
  <c r="D734" i="3"/>
  <c r="F735" i="3"/>
  <c r="B737" i="3"/>
  <c r="D738" i="3"/>
  <c r="F739" i="3"/>
  <c r="B741" i="3"/>
  <c r="D742" i="3"/>
  <c r="F743" i="3"/>
  <c r="B745" i="3"/>
  <c r="D746" i="3"/>
  <c r="F747" i="3"/>
  <c r="B749" i="3"/>
  <c r="D750" i="3"/>
  <c r="F751" i="3"/>
  <c r="B753" i="3"/>
  <c r="D754" i="3"/>
  <c r="F755" i="3"/>
  <c r="B757" i="3"/>
  <c r="D758" i="3"/>
  <c r="F759" i="3"/>
  <c r="B761" i="3"/>
  <c r="D762" i="3"/>
  <c r="F763" i="3"/>
  <c r="B765" i="3"/>
  <c r="D766" i="3"/>
  <c r="F767" i="3"/>
  <c r="B769" i="3"/>
  <c r="D770" i="3"/>
  <c r="F771" i="3"/>
  <c r="D638" i="3"/>
  <c r="B650" i="3"/>
  <c r="B653" i="3"/>
  <c r="F656" i="3"/>
  <c r="F659" i="3"/>
  <c r="C662" i="3"/>
  <c r="B666" i="3"/>
  <c r="F667" i="3"/>
  <c r="F673" i="3"/>
  <c r="D675" i="3"/>
  <c r="C677" i="3"/>
  <c r="B679" i="3"/>
  <c r="C682" i="3"/>
  <c r="F683" i="3"/>
  <c r="C685" i="3"/>
  <c r="B688" i="3"/>
  <c r="D692" i="3"/>
  <c r="D695" i="3"/>
  <c r="C698" i="3"/>
  <c r="F699" i="3"/>
  <c r="C701" i="3"/>
  <c r="B704" i="3"/>
  <c r="D708" i="3"/>
  <c r="D711" i="3"/>
  <c r="C714" i="3"/>
  <c r="F715" i="3"/>
  <c r="C717" i="3"/>
  <c r="B720" i="3"/>
  <c r="D724" i="3"/>
  <c r="D727" i="3"/>
  <c r="C730" i="3"/>
  <c r="F731" i="3"/>
  <c r="C733" i="3"/>
  <c r="C737" i="3"/>
  <c r="C741" i="3"/>
  <c r="C745" i="3"/>
  <c r="C749" i="3"/>
  <c r="C753" i="3"/>
  <c r="C757" i="3"/>
  <c r="C761" i="3"/>
  <c r="C765" i="3"/>
  <c r="C769" i="3"/>
  <c r="C773" i="3"/>
  <c r="C777" i="3"/>
  <c r="C781" i="3"/>
  <c r="C785" i="3"/>
  <c r="C789" i="3"/>
  <c r="C793" i="3"/>
  <c r="C797" i="3"/>
  <c r="C801" i="3"/>
  <c r="C805" i="3"/>
  <c r="C809" i="3"/>
  <c r="C813" i="3"/>
  <c r="C817" i="3"/>
  <c r="C821" i="3"/>
  <c r="C825" i="3"/>
  <c r="C829" i="3"/>
  <c r="C833" i="3"/>
  <c r="D634" i="3"/>
  <c r="F643" i="3"/>
  <c r="D647" i="3"/>
  <c r="D650" i="3"/>
  <c r="D662" i="3"/>
  <c r="D664" i="3"/>
  <c r="C666" i="3"/>
  <c r="B670" i="3"/>
  <c r="F671" i="3"/>
  <c r="F677" i="3"/>
  <c r="D679" i="3"/>
  <c r="B681" i="3"/>
  <c r="D682" i="3"/>
  <c r="D685" i="3"/>
  <c r="F686" i="3"/>
  <c r="C688" i="3"/>
  <c r="F689" i="3"/>
  <c r="B691" i="3"/>
  <c r="F692" i="3"/>
  <c r="B694" i="3"/>
  <c r="B697" i="3"/>
  <c r="D698" i="3"/>
  <c r="D701" i="3"/>
  <c r="F702" i="3"/>
  <c r="C704" i="3"/>
  <c r="F705" i="3"/>
  <c r="B707" i="3"/>
  <c r="F708" i="3"/>
  <c r="B710" i="3"/>
  <c r="B713" i="3"/>
  <c r="D714" i="3"/>
  <c r="D717" i="3"/>
  <c r="F718" i="3"/>
  <c r="C720" i="3"/>
  <c r="F721" i="3"/>
  <c r="B723" i="3"/>
  <c r="F724" i="3"/>
  <c r="B726" i="3"/>
  <c r="B729" i="3"/>
  <c r="D730" i="3"/>
  <c r="D733" i="3"/>
  <c r="F734" i="3"/>
  <c r="B736" i="3"/>
  <c r="D737" i="3"/>
  <c r="F738" i="3"/>
  <c r="B740" i="3"/>
  <c r="D741" i="3"/>
  <c r="F742" i="3"/>
  <c r="B744" i="3"/>
  <c r="D745" i="3"/>
  <c r="F746" i="3"/>
  <c r="B748" i="3"/>
  <c r="D749" i="3"/>
  <c r="F750" i="3"/>
  <c r="B752" i="3"/>
  <c r="D753" i="3"/>
  <c r="F754" i="3"/>
  <c r="B756" i="3"/>
  <c r="D757" i="3"/>
  <c r="F758" i="3"/>
  <c r="B760" i="3"/>
  <c r="D761" i="3"/>
  <c r="F762" i="3"/>
  <c r="B764" i="3"/>
  <c r="D765" i="3"/>
  <c r="F766" i="3"/>
  <c r="B768" i="3"/>
  <c r="D769" i="3"/>
  <c r="F770" i="3"/>
  <c r="B772" i="3"/>
  <c r="D773" i="3"/>
  <c r="F774" i="3"/>
  <c r="B776" i="3"/>
  <c r="D777" i="3"/>
  <c r="F778" i="3"/>
  <c r="B780" i="3"/>
  <c r="D781" i="3"/>
  <c r="F782" i="3"/>
  <c r="B784" i="3"/>
  <c r="D785" i="3"/>
  <c r="F786" i="3"/>
  <c r="B788" i="3"/>
  <c r="D789" i="3"/>
  <c r="F790" i="3"/>
  <c r="B792" i="3"/>
  <c r="D793" i="3"/>
  <c r="F794" i="3"/>
  <c r="B796" i="3"/>
  <c r="D797" i="3"/>
  <c r="F798" i="3"/>
  <c r="B800" i="3"/>
  <c r="F639" i="3"/>
  <c r="F647" i="3"/>
  <c r="B654" i="3"/>
  <c r="B657" i="3"/>
  <c r="F660" i="3"/>
  <c r="F664" i="3"/>
  <c r="D666" i="3"/>
  <c r="D668" i="3"/>
  <c r="C670" i="3"/>
  <c r="B674" i="3"/>
  <c r="F675" i="3"/>
  <c r="C681" i="3"/>
  <c r="B684" i="3"/>
  <c r="D688" i="3"/>
  <c r="D691" i="3"/>
  <c r="C694" i="3"/>
  <c r="F695" i="3"/>
  <c r="C697" i="3"/>
  <c r="B700" i="3"/>
  <c r="D704" i="3"/>
  <c r="D707" i="3"/>
  <c r="C710" i="3"/>
  <c r="F711" i="3"/>
  <c r="C713" i="3"/>
  <c r="B716" i="3"/>
  <c r="D720" i="3"/>
  <c r="D723" i="3"/>
  <c r="C726" i="3"/>
  <c r="F727" i="3"/>
  <c r="C729" i="3"/>
  <c r="B732" i="3"/>
  <c r="C736" i="3"/>
  <c r="C740" i="3"/>
  <c r="C744" i="3"/>
  <c r="C748" i="3"/>
  <c r="C752" i="3"/>
  <c r="C756" i="3"/>
  <c r="C760" i="3"/>
  <c r="C764" i="3"/>
  <c r="C768" i="3"/>
  <c r="C772" i="3"/>
  <c r="C776" i="3"/>
  <c r="F635" i="3"/>
  <c r="D651" i="3"/>
  <c r="D654" i="3"/>
  <c r="F668" i="3"/>
  <c r="D670" i="3"/>
  <c r="D672" i="3"/>
  <c r="C674" i="3"/>
  <c r="B678" i="3"/>
  <c r="F679" i="3"/>
  <c r="D681" i="3"/>
  <c r="F682" i="3"/>
  <c r="C684" i="3"/>
  <c r="F685" i="3"/>
  <c r="B687" i="3"/>
  <c r="F688" i="3"/>
  <c r="B690" i="3"/>
  <c r="B693" i="3"/>
  <c r="D694" i="3"/>
  <c r="D697" i="3"/>
  <c r="F698" i="3"/>
  <c r="C700" i="3"/>
  <c r="F701" i="3"/>
  <c r="B703" i="3"/>
  <c r="F704" i="3"/>
  <c r="B706" i="3"/>
  <c r="B709" i="3"/>
  <c r="D710" i="3"/>
  <c r="D713" i="3"/>
  <c r="F714" i="3"/>
  <c r="C716" i="3"/>
  <c r="F717" i="3"/>
  <c r="B719" i="3"/>
  <c r="F720" i="3"/>
  <c r="B722" i="3"/>
  <c r="B725" i="3"/>
  <c r="D726" i="3"/>
  <c r="D729" i="3"/>
  <c r="F730" i="3"/>
  <c r="C732" i="3"/>
  <c r="F733" i="3"/>
  <c r="B735" i="3"/>
  <c r="D736" i="3"/>
  <c r="F737" i="3"/>
  <c r="B739" i="3"/>
  <c r="D740" i="3"/>
  <c r="F741" i="3"/>
  <c r="B743" i="3"/>
  <c r="D744" i="3"/>
  <c r="F745" i="3"/>
  <c r="B747" i="3"/>
  <c r="D748" i="3"/>
  <c r="F749" i="3"/>
  <c r="B751" i="3"/>
  <c r="D752" i="3"/>
  <c r="F753" i="3"/>
  <c r="B755" i="3"/>
  <c r="D756" i="3"/>
  <c r="F757" i="3"/>
  <c r="B759" i="3"/>
  <c r="D760" i="3"/>
  <c r="F761" i="3"/>
  <c r="B763" i="3"/>
  <c r="D764" i="3"/>
  <c r="F765" i="3"/>
  <c r="B767" i="3"/>
  <c r="D768" i="3"/>
  <c r="F769" i="3"/>
  <c r="B771" i="3"/>
  <c r="D772" i="3"/>
  <c r="F773" i="3"/>
  <c r="B775" i="3"/>
  <c r="D776" i="3"/>
  <c r="F777" i="3"/>
  <c r="B779" i="3"/>
  <c r="D780" i="3"/>
  <c r="F781" i="3"/>
  <c r="B783" i="3"/>
  <c r="D784" i="3"/>
  <c r="F785" i="3"/>
  <c r="B787" i="3"/>
  <c r="D788" i="3"/>
  <c r="F789" i="3"/>
  <c r="B791" i="3"/>
  <c r="D792" i="3"/>
  <c r="F793" i="3"/>
  <c r="B795" i="3"/>
  <c r="D796" i="3"/>
  <c r="F797" i="3"/>
  <c r="B799" i="3"/>
  <c r="D800" i="3"/>
  <c r="F801" i="3"/>
  <c r="B803" i="3"/>
  <c r="D804" i="3"/>
  <c r="F805" i="3"/>
  <c r="B807" i="3"/>
  <c r="D808" i="3"/>
  <c r="F809" i="3"/>
  <c r="B811" i="3"/>
  <c r="D812" i="3"/>
  <c r="F813" i="3"/>
  <c r="B815" i="3"/>
  <c r="D816" i="3"/>
  <c r="F817" i="3"/>
  <c r="B819" i="3"/>
  <c r="D820" i="3"/>
  <c r="F821" i="3"/>
  <c r="B823" i="3"/>
  <c r="D824" i="3"/>
  <c r="F825" i="3"/>
  <c r="B827" i="3"/>
  <c r="D828" i="3"/>
  <c r="F829" i="3"/>
  <c r="B831" i="3"/>
  <c r="D832" i="3"/>
  <c r="F833" i="3"/>
  <c r="B835" i="3"/>
  <c r="D836" i="3"/>
  <c r="F837" i="3"/>
  <c r="B839" i="3"/>
  <c r="D840" i="3"/>
  <c r="F841" i="3"/>
  <c r="B843" i="3"/>
  <c r="D844" i="3"/>
  <c r="D759" i="3"/>
  <c r="F768" i="3"/>
  <c r="C778" i="3"/>
  <c r="F780" i="3"/>
  <c r="B785" i="3"/>
  <c r="C794" i="3"/>
  <c r="F796" i="3"/>
  <c r="B801" i="3"/>
  <c r="C806" i="3"/>
  <c r="D811" i="3"/>
  <c r="F814" i="3"/>
  <c r="C816" i="3"/>
  <c r="B818" i="3"/>
  <c r="F819" i="3"/>
  <c r="D821" i="3"/>
  <c r="C823" i="3"/>
  <c r="F824" i="3"/>
  <c r="D826" i="3"/>
  <c r="B828" i="3"/>
  <c r="B833" i="3"/>
  <c r="B838" i="3"/>
  <c r="B841" i="3"/>
  <c r="B844" i="3"/>
  <c r="C848" i="3"/>
  <c r="C852" i="3"/>
  <c r="C856" i="3"/>
  <c r="C860" i="3"/>
  <c r="C864" i="3"/>
  <c r="C868" i="3"/>
  <c r="C872" i="3"/>
  <c r="C876" i="3"/>
  <c r="C880" i="3"/>
  <c r="C884" i="3"/>
  <c r="C888" i="3"/>
  <c r="C892" i="3"/>
  <c r="C896" i="3"/>
  <c r="C900" i="3"/>
  <c r="C904" i="3"/>
  <c r="C908" i="3"/>
  <c r="C912" i="3"/>
  <c r="C916" i="3"/>
  <c r="C920" i="3"/>
  <c r="C924" i="3"/>
  <c r="C928" i="3"/>
  <c r="C932" i="3"/>
  <c r="C936" i="3"/>
  <c r="C940" i="3"/>
  <c r="C944" i="3"/>
  <c r="C948" i="3"/>
  <c r="C952" i="3"/>
  <c r="C956" i="3"/>
  <c r="C960" i="3"/>
  <c r="C964" i="3"/>
  <c r="C968" i="3"/>
  <c r="C972" i="3"/>
  <c r="C976" i="3"/>
  <c r="C980" i="3"/>
  <c r="C984" i="3"/>
  <c r="C988" i="3"/>
  <c r="C992" i="3"/>
  <c r="F764" i="3"/>
  <c r="B773" i="3"/>
  <c r="F775" i="3"/>
  <c r="D778" i="3"/>
  <c r="D783" i="3"/>
  <c r="F787" i="3"/>
  <c r="B790" i="3"/>
  <c r="C792" i="3"/>
  <c r="D794" i="3"/>
  <c r="D799" i="3"/>
  <c r="D801" i="3"/>
  <c r="C803" i="3"/>
  <c r="F804" i="3"/>
  <c r="D806" i="3"/>
  <c r="B808" i="3"/>
  <c r="B813" i="3"/>
  <c r="C818" i="3"/>
  <c r="D823" i="3"/>
  <c r="F826" i="3"/>
  <c r="C828" i="3"/>
  <c r="B830" i="3"/>
  <c r="F831" i="3"/>
  <c r="D833" i="3"/>
  <c r="C835" i="3"/>
  <c r="F836" i="3"/>
  <c r="C838" i="3"/>
  <c r="F839" i="3"/>
  <c r="C841" i="3"/>
  <c r="F842" i="3"/>
  <c r="C844" i="3"/>
  <c r="F845" i="3"/>
  <c r="B847" i="3"/>
  <c r="D848" i="3"/>
  <c r="F849" i="3"/>
  <c r="B851" i="3"/>
  <c r="D852" i="3"/>
  <c r="F853" i="3"/>
  <c r="B855" i="3"/>
  <c r="D856" i="3"/>
  <c r="F857" i="3"/>
  <c r="B859" i="3"/>
  <c r="D860" i="3"/>
  <c r="F861" i="3"/>
  <c r="B863" i="3"/>
  <c r="D864" i="3"/>
  <c r="F865" i="3"/>
  <c r="B867" i="3"/>
  <c r="D868" i="3"/>
  <c r="F869" i="3"/>
  <c r="B871" i="3"/>
  <c r="D872" i="3"/>
  <c r="F873" i="3"/>
  <c r="B875" i="3"/>
  <c r="D876" i="3"/>
  <c r="F877" i="3"/>
  <c r="B879" i="3"/>
  <c r="D880" i="3"/>
  <c r="F881" i="3"/>
  <c r="B883" i="3"/>
  <c r="D884" i="3"/>
  <c r="F885" i="3"/>
  <c r="B887" i="3"/>
  <c r="D888" i="3"/>
  <c r="F889" i="3"/>
  <c r="B891" i="3"/>
  <c r="D892" i="3"/>
  <c r="F893" i="3"/>
  <c r="B895" i="3"/>
  <c r="D896" i="3"/>
  <c r="F897" i="3"/>
  <c r="B899" i="3"/>
  <c r="D900" i="3"/>
  <c r="F901" i="3"/>
  <c r="B903" i="3"/>
  <c r="D904" i="3"/>
  <c r="F905" i="3"/>
  <c r="B907" i="3"/>
  <c r="D908" i="3"/>
  <c r="F909" i="3"/>
  <c r="B911" i="3"/>
  <c r="D912" i="3"/>
  <c r="F913" i="3"/>
  <c r="B915" i="3"/>
  <c r="D916" i="3"/>
  <c r="F917" i="3"/>
  <c r="B919" i="3"/>
  <c r="D920" i="3"/>
  <c r="F921" i="3"/>
  <c r="B923" i="3"/>
  <c r="D924" i="3"/>
  <c r="F925" i="3"/>
  <c r="B927" i="3"/>
  <c r="D928" i="3"/>
  <c r="F929" i="3"/>
  <c r="B931" i="3"/>
  <c r="D932" i="3"/>
  <c r="F933" i="3"/>
  <c r="B935" i="3"/>
  <c r="D936" i="3"/>
  <c r="F937" i="3"/>
  <c r="B939" i="3"/>
  <c r="D940" i="3"/>
  <c r="F941" i="3"/>
  <c r="B943" i="3"/>
  <c r="D944" i="3"/>
  <c r="F945" i="3"/>
  <c r="B947" i="3"/>
  <c r="D948" i="3"/>
  <c r="F949" i="3"/>
  <c r="B951" i="3"/>
  <c r="D952" i="3"/>
  <c r="F953" i="3"/>
  <c r="F760" i="3"/>
  <c r="B781" i="3"/>
  <c r="C790" i="3"/>
  <c r="F792" i="3"/>
  <c r="B797" i="3"/>
  <c r="D803" i="3"/>
  <c r="F806" i="3"/>
  <c r="C808" i="3"/>
  <c r="B810" i="3"/>
  <c r="F811" i="3"/>
  <c r="D813" i="3"/>
  <c r="C815" i="3"/>
  <c r="F816" i="3"/>
  <c r="D818" i="3"/>
  <c r="B820" i="3"/>
  <c r="B825" i="3"/>
  <c r="C830" i="3"/>
  <c r="D835" i="3"/>
  <c r="D838" i="3"/>
  <c r="D841" i="3"/>
  <c r="C847" i="3"/>
  <c r="C851" i="3"/>
  <c r="C855" i="3"/>
  <c r="C859" i="3"/>
  <c r="C863" i="3"/>
  <c r="C867" i="3"/>
  <c r="C871" i="3"/>
  <c r="C875" i="3"/>
  <c r="C879" i="3"/>
  <c r="C883" i="3"/>
  <c r="C887" i="3"/>
  <c r="C891" i="3"/>
  <c r="C895" i="3"/>
  <c r="C899" i="3"/>
  <c r="C903" i="3"/>
  <c r="C907" i="3"/>
  <c r="C911" i="3"/>
  <c r="C915" i="3"/>
  <c r="C919" i="3"/>
  <c r="C923" i="3"/>
  <c r="C927" i="3"/>
  <c r="C931" i="3"/>
  <c r="C935" i="3"/>
  <c r="C939" i="3"/>
  <c r="C943" i="3"/>
  <c r="C947" i="3"/>
  <c r="C951" i="3"/>
  <c r="C955" i="3"/>
  <c r="C959" i="3"/>
  <c r="C963" i="3"/>
  <c r="C967" i="3"/>
  <c r="B770" i="3"/>
  <c r="B774" i="3"/>
  <c r="F776" i="3"/>
  <c r="D779" i="3"/>
  <c r="F783" i="3"/>
  <c r="B786" i="3"/>
  <c r="C788" i="3"/>
  <c r="D790" i="3"/>
  <c r="D795" i="3"/>
  <c r="F799" i="3"/>
  <c r="B805" i="3"/>
  <c r="C810" i="3"/>
  <c r="D815" i="3"/>
  <c r="F818" i="3"/>
  <c r="C820" i="3"/>
  <c r="B822" i="3"/>
  <c r="F823" i="3"/>
  <c r="D825" i="3"/>
  <c r="C827" i="3"/>
  <c r="F828" i="3"/>
  <c r="D830" i="3"/>
  <c r="B832" i="3"/>
  <c r="B837" i="3"/>
  <c r="B840" i="3"/>
  <c r="C843" i="3"/>
  <c r="F844" i="3"/>
  <c r="B846" i="3"/>
  <c r="D847" i="3"/>
  <c r="F848" i="3"/>
  <c r="B850" i="3"/>
  <c r="D851" i="3"/>
  <c r="F852" i="3"/>
  <c r="B854" i="3"/>
  <c r="D855" i="3"/>
  <c r="F856" i="3"/>
  <c r="B858" i="3"/>
  <c r="D859" i="3"/>
  <c r="F860" i="3"/>
  <c r="B862" i="3"/>
  <c r="D863" i="3"/>
  <c r="F864" i="3"/>
  <c r="B866" i="3"/>
  <c r="D867" i="3"/>
  <c r="F868" i="3"/>
  <c r="B870" i="3"/>
  <c r="D871" i="3"/>
  <c r="F872" i="3"/>
  <c r="B874" i="3"/>
  <c r="D875" i="3"/>
  <c r="F876" i="3"/>
  <c r="B878" i="3"/>
  <c r="D879" i="3"/>
  <c r="F880" i="3"/>
  <c r="B882" i="3"/>
  <c r="D883" i="3"/>
  <c r="F884" i="3"/>
  <c r="B886" i="3"/>
  <c r="D887" i="3"/>
  <c r="F888" i="3"/>
  <c r="B890" i="3"/>
  <c r="D891" i="3"/>
  <c r="F892" i="3"/>
  <c r="B894" i="3"/>
  <c r="D895" i="3"/>
  <c r="F896" i="3"/>
  <c r="B898" i="3"/>
  <c r="D899" i="3"/>
  <c r="F900" i="3"/>
  <c r="B902" i="3"/>
  <c r="D903" i="3"/>
  <c r="F904" i="3"/>
  <c r="B906" i="3"/>
  <c r="D907" i="3"/>
  <c r="F908" i="3"/>
  <c r="B910" i="3"/>
  <c r="D911" i="3"/>
  <c r="F912" i="3"/>
  <c r="B914" i="3"/>
  <c r="D915" i="3"/>
  <c r="F916" i="3"/>
  <c r="B918" i="3"/>
  <c r="D919" i="3"/>
  <c r="F920" i="3"/>
  <c r="B922" i="3"/>
  <c r="D923" i="3"/>
  <c r="F924" i="3"/>
  <c r="B926" i="3"/>
  <c r="D927" i="3"/>
  <c r="F928" i="3"/>
  <c r="B930" i="3"/>
  <c r="D931" i="3"/>
  <c r="F932" i="3"/>
  <c r="B934" i="3"/>
  <c r="D935" i="3"/>
  <c r="F936" i="3"/>
  <c r="B938" i="3"/>
  <c r="D939" i="3"/>
  <c r="F940" i="3"/>
  <c r="B942" i="3"/>
  <c r="D943" i="3"/>
  <c r="F944" i="3"/>
  <c r="B946" i="3"/>
  <c r="D947" i="3"/>
  <c r="F948" i="3"/>
  <c r="B950" i="3"/>
  <c r="D951" i="3"/>
  <c r="F952" i="3"/>
  <c r="B954" i="3"/>
  <c r="D955" i="3"/>
  <c r="F956" i="3"/>
  <c r="B958" i="3"/>
  <c r="D959" i="3"/>
  <c r="F960" i="3"/>
  <c r="B962" i="3"/>
  <c r="D963" i="3"/>
  <c r="F964" i="3"/>
  <c r="B966" i="3"/>
  <c r="D967" i="3"/>
  <c r="B766" i="3"/>
  <c r="C774" i="3"/>
  <c r="C786" i="3"/>
  <c r="F788" i="3"/>
  <c r="B793" i="3"/>
  <c r="B802" i="3"/>
  <c r="F803" i="3"/>
  <c r="D805" i="3"/>
  <c r="C807" i="3"/>
  <c r="F808" i="3"/>
  <c r="D810" i="3"/>
  <c r="B812" i="3"/>
  <c r="B817" i="3"/>
  <c r="C822" i="3"/>
  <c r="D827" i="3"/>
  <c r="F830" i="3"/>
  <c r="C832" i="3"/>
  <c r="B834" i="3"/>
  <c r="F835" i="3"/>
  <c r="C837" i="3"/>
  <c r="F838" i="3"/>
  <c r="C840" i="3"/>
  <c r="D843" i="3"/>
  <c r="C846" i="3"/>
  <c r="C850" i="3"/>
  <c r="C854" i="3"/>
  <c r="C858" i="3"/>
  <c r="C862" i="3"/>
  <c r="C866" i="3"/>
  <c r="C870" i="3"/>
  <c r="C874" i="3"/>
  <c r="C878" i="3"/>
  <c r="C882" i="3"/>
  <c r="C886" i="3"/>
  <c r="C890" i="3"/>
  <c r="C894" i="3"/>
  <c r="C898" i="3"/>
  <c r="C902" i="3"/>
  <c r="C906" i="3"/>
  <c r="C910" i="3"/>
  <c r="C914" i="3"/>
  <c r="C918" i="3"/>
  <c r="C922" i="3"/>
  <c r="C926" i="3"/>
  <c r="C930" i="3"/>
  <c r="C934" i="3"/>
  <c r="C938" i="3"/>
  <c r="C942" i="3"/>
  <c r="C946" i="3"/>
  <c r="C950" i="3"/>
  <c r="C954" i="3"/>
  <c r="C958" i="3"/>
  <c r="C962" i="3"/>
  <c r="C966" i="3"/>
  <c r="C970" i="3"/>
  <c r="C974" i="3"/>
  <c r="C978" i="3"/>
  <c r="C982" i="3"/>
  <c r="C986" i="3"/>
  <c r="C990" i="3"/>
  <c r="B762" i="3"/>
  <c r="D771" i="3"/>
  <c r="D774" i="3"/>
  <c r="B777" i="3"/>
  <c r="F779" i="3"/>
  <c r="B782" i="3"/>
  <c r="C784" i="3"/>
  <c r="D786" i="3"/>
  <c r="D791" i="3"/>
  <c r="F795" i="3"/>
  <c r="B798" i="3"/>
  <c r="C800" i="3"/>
  <c r="C802" i="3"/>
  <c r="D807" i="3"/>
  <c r="F810" i="3"/>
  <c r="C812" i="3"/>
  <c r="B814" i="3"/>
  <c r="F815" i="3"/>
  <c r="D817" i="3"/>
  <c r="C819" i="3"/>
  <c r="F820" i="3"/>
  <c r="D822" i="3"/>
  <c r="B824" i="3"/>
  <c r="B829" i="3"/>
  <c r="C834" i="3"/>
  <c r="D837" i="3"/>
  <c r="B842" i="3"/>
  <c r="B845" i="3"/>
  <c r="D846" i="3"/>
  <c r="F847" i="3"/>
  <c r="B849" i="3"/>
  <c r="D850" i="3"/>
  <c r="F851" i="3"/>
  <c r="B853" i="3"/>
  <c r="D854" i="3"/>
  <c r="F855" i="3"/>
  <c r="B857" i="3"/>
  <c r="D858" i="3"/>
  <c r="F859" i="3"/>
  <c r="B861" i="3"/>
  <c r="D862" i="3"/>
  <c r="F863" i="3"/>
  <c r="B865" i="3"/>
  <c r="D866" i="3"/>
  <c r="F867" i="3"/>
  <c r="B869" i="3"/>
  <c r="D870" i="3"/>
  <c r="F871" i="3"/>
  <c r="B873" i="3"/>
  <c r="D874" i="3"/>
  <c r="F875" i="3"/>
  <c r="B877" i="3"/>
  <c r="D878" i="3"/>
  <c r="F879" i="3"/>
  <c r="B881" i="3"/>
  <c r="D882" i="3"/>
  <c r="F883" i="3"/>
  <c r="B885" i="3"/>
  <c r="D886" i="3"/>
  <c r="F887" i="3"/>
  <c r="B889" i="3"/>
  <c r="D890" i="3"/>
  <c r="F891" i="3"/>
  <c r="B893" i="3"/>
  <c r="D894" i="3"/>
  <c r="F895" i="3"/>
  <c r="B897" i="3"/>
  <c r="D898" i="3"/>
  <c r="F899" i="3"/>
  <c r="B901" i="3"/>
  <c r="D902" i="3"/>
  <c r="F903" i="3"/>
  <c r="B905" i="3"/>
  <c r="D906" i="3"/>
  <c r="F907" i="3"/>
  <c r="B909" i="3"/>
  <c r="D910" i="3"/>
  <c r="F911" i="3"/>
  <c r="B913" i="3"/>
  <c r="D914" i="3"/>
  <c r="F915" i="3"/>
  <c r="B917" i="3"/>
  <c r="D918" i="3"/>
  <c r="F919" i="3"/>
  <c r="B921" i="3"/>
  <c r="D922" i="3"/>
  <c r="F923" i="3"/>
  <c r="B925" i="3"/>
  <c r="D926" i="3"/>
  <c r="F927" i="3"/>
  <c r="B929" i="3"/>
  <c r="D930" i="3"/>
  <c r="F931" i="3"/>
  <c r="B933" i="3"/>
  <c r="D934" i="3"/>
  <c r="F935" i="3"/>
  <c r="B937" i="3"/>
  <c r="D938" i="3"/>
  <c r="F939" i="3"/>
  <c r="B941" i="3"/>
  <c r="D942" i="3"/>
  <c r="F943" i="3"/>
  <c r="B945" i="3"/>
  <c r="D946" i="3"/>
  <c r="F947" i="3"/>
  <c r="B949" i="3"/>
  <c r="D950" i="3"/>
  <c r="F951" i="3"/>
  <c r="B953" i="3"/>
  <c r="D954" i="3"/>
  <c r="F955" i="3"/>
  <c r="B957" i="3"/>
  <c r="D958" i="3"/>
  <c r="F959" i="3"/>
  <c r="B961" i="3"/>
  <c r="D962" i="3"/>
  <c r="F963" i="3"/>
  <c r="B965" i="3"/>
  <c r="D966" i="3"/>
  <c r="F967" i="3"/>
  <c r="B969" i="3"/>
  <c r="D767" i="3"/>
  <c r="C782" i="3"/>
  <c r="F784" i="3"/>
  <c r="B789" i="3"/>
  <c r="C798" i="3"/>
  <c r="F800" i="3"/>
  <c r="D802" i="3"/>
  <c r="B804" i="3"/>
  <c r="B809" i="3"/>
  <c r="C814" i="3"/>
  <c r="D819" i="3"/>
  <c r="F822" i="3"/>
  <c r="C824" i="3"/>
  <c r="B826" i="3"/>
  <c r="F827" i="3"/>
  <c r="D829" i="3"/>
  <c r="C831" i="3"/>
  <c r="F832" i="3"/>
  <c r="D834" i="3"/>
  <c r="B836" i="3"/>
  <c r="C839" i="3"/>
  <c r="F840" i="3"/>
  <c r="C842" i="3"/>
  <c r="F843" i="3"/>
  <c r="C845" i="3"/>
  <c r="C849" i="3"/>
  <c r="C853" i="3"/>
  <c r="C857" i="3"/>
  <c r="C861" i="3"/>
  <c r="C865" i="3"/>
  <c r="C869" i="3"/>
  <c r="C873" i="3"/>
  <c r="C877" i="3"/>
  <c r="C881" i="3"/>
  <c r="C885" i="3"/>
  <c r="C889" i="3"/>
  <c r="C893" i="3"/>
  <c r="C897" i="3"/>
  <c r="C901" i="3"/>
  <c r="C905" i="3"/>
  <c r="C909" i="3"/>
  <c r="C913" i="3"/>
  <c r="C917" i="3"/>
  <c r="C921" i="3"/>
  <c r="C925" i="3"/>
  <c r="C929" i="3"/>
  <c r="C933" i="3"/>
  <c r="C937" i="3"/>
  <c r="C941" i="3"/>
  <c r="C945" i="3"/>
  <c r="C949" i="3"/>
  <c r="C953" i="3"/>
  <c r="C957" i="3"/>
  <c r="C961" i="3"/>
  <c r="C965" i="3"/>
  <c r="C969" i="3"/>
  <c r="C973" i="3"/>
  <c r="C977" i="3"/>
  <c r="C981" i="3"/>
  <c r="C985" i="3"/>
  <c r="C989" i="3"/>
  <c r="C993" i="3"/>
  <c r="C997" i="3"/>
  <c r="C1001" i="3"/>
  <c r="C1005" i="3"/>
  <c r="C1009" i="3"/>
  <c r="C1013" i="3"/>
  <c r="C1017" i="3"/>
  <c r="C1021" i="3"/>
  <c r="C1025" i="3"/>
  <c r="C1029" i="3"/>
  <c r="C1033" i="3"/>
  <c r="C1037" i="3"/>
  <c r="C1041" i="3"/>
  <c r="C1045" i="3"/>
  <c r="C1049" i="3"/>
  <c r="C1053" i="3"/>
  <c r="C1057" i="3"/>
  <c r="C1061" i="3"/>
  <c r="D763" i="3"/>
  <c r="F772" i="3"/>
  <c r="D775" i="3"/>
  <c r="B778" i="3"/>
  <c r="C780" i="3"/>
  <c r="D782" i="3"/>
  <c r="D787" i="3"/>
  <c r="F791" i="3"/>
  <c r="B794" i="3"/>
  <c r="C796" i="3"/>
  <c r="D798" i="3"/>
  <c r="F802" i="3"/>
  <c r="C804" i="3"/>
  <c r="B806" i="3"/>
  <c r="F807" i="3"/>
  <c r="D809" i="3"/>
  <c r="C811" i="3"/>
  <c r="F812" i="3"/>
  <c r="D814" i="3"/>
  <c r="B816" i="3"/>
  <c r="B821" i="3"/>
  <c r="C826" i="3"/>
  <c r="D831" i="3"/>
  <c r="F834" i="3"/>
  <c r="C836" i="3"/>
  <c r="D839" i="3"/>
  <c r="D842" i="3"/>
  <c r="D845" i="3"/>
  <c r="F846" i="3"/>
  <c r="B848" i="3"/>
  <c r="D849" i="3"/>
  <c r="F850" i="3"/>
  <c r="B852" i="3"/>
  <c r="D853" i="3"/>
  <c r="F854" i="3"/>
  <c r="B856" i="3"/>
  <c r="D857" i="3"/>
  <c r="F858" i="3"/>
  <c r="B860" i="3"/>
  <c r="D861" i="3"/>
  <c r="F862" i="3"/>
  <c r="B864" i="3"/>
  <c r="D865" i="3"/>
  <c r="F866" i="3"/>
  <c r="B868" i="3"/>
  <c r="D869" i="3"/>
  <c r="F870" i="3"/>
  <c r="B872" i="3"/>
  <c r="D873" i="3"/>
  <c r="F874" i="3"/>
  <c r="B876" i="3"/>
  <c r="D877" i="3"/>
  <c r="F878" i="3"/>
  <c r="B880" i="3"/>
  <c r="D881" i="3"/>
  <c r="F882" i="3"/>
  <c r="B884" i="3"/>
  <c r="D885" i="3"/>
  <c r="F886" i="3"/>
  <c r="B888" i="3"/>
  <c r="D889" i="3"/>
  <c r="F890" i="3"/>
  <c r="B892" i="3"/>
  <c r="D893" i="3"/>
  <c r="F894" i="3"/>
  <c r="B896" i="3"/>
  <c r="D897" i="3"/>
  <c r="F898" i="3"/>
  <c r="B900" i="3"/>
  <c r="D901" i="3"/>
  <c r="F902" i="3"/>
  <c r="B904" i="3"/>
  <c r="D905" i="3"/>
  <c r="F906" i="3"/>
  <c r="B908" i="3"/>
  <c r="D909" i="3"/>
  <c r="F910" i="3"/>
  <c r="B912" i="3"/>
  <c r="D913" i="3"/>
  <c r="F914" i="3"/>
  <c r="B916" i="3"/>
  <c r="D917" i="3"/>
  <c r="F918" i="3"/>
  <c r="B920" i="3"/>
  <c r="D921" i="3"/>
  <c r="F922" i="3"/>
  <c r="B924" i="3"/>
  <c r="D925" i="3"/>
  <c r="F926" i="3"/>
  <c r="B928" i="3"/>
  <c r="D929" i="3"/>
  <c r="F930" i="3"/>
  <c r="B932" i="3"/>
  <c r="D933" i="3"/>
  <c r="F934" i="3"/>
  <c r="B936" i="3"/>
  <c r="D937" i="3"/>
  <c r="F938" i="3"/>
  <c r="B940" i="3"/>
  <c r="D941" i="3"/>
  <c r="F942" i="3"/>
  <c r="B944" i="3"/>
  <c r="D945" i="3"/>
  <c r="F946" i="3"/>
  <c r="B948" i="3"/>
  <c r="D949" i="3"/>
  <c r="F950" i="3"/>
  <c r="B952" i="3"/>
  <c r="D953" i="3"/>
  <c r="F954" i="3"/>
  <c r="B956" i="3"/>
  <c r="D957" i="3"/>
  <c r="F958" i="3"/>
  <c r="B960" i="3"/>
  <c r="D961" i="3"/>
  <c r="F962" i="3"/>
  <c r="B964" i="3"/>
  <c r="D965" i="3"/>
  <c r="F966" i="3"/>
  <c r="B968" i="3"/>
  <c r="D969" i="3"/>
  <c r="F970" i="3"/>
  <c r="B972" i="3"/>
  <c r="D973" i="3"/>
  <c r="F974" i="3"/>
  <c r="B976" i="3"/>
  <c r="D977" i="3"/>
  <c r="F978" i="3"/>
  <c r="B980" i="3"/>
  <c r="D981" i="3"/>
  <c r="F982" i="3"/>
  <c r="B984" i="3"/>
  <c r="D985" i="3"/>
  <c r="F986" i="3"/>
  <c r="B988" i="3"/>
  <c r="D989" i="3"/>
  <c r="F990" i="3"/>
  <c r="B992" i="3"/>
  <c r="D993" i="3"/>
  <c r="F994" i="3"/>
  <c r="B996" i="3"/>
  <c r="D997" i="3"/>
  <c r="F998" i="3"/>
  <c r="B1000" i="3"/>
  <c r="D1001" i="3"/>
  <c r="F1002" i="3"/>
  <c r="B1004" i="3"/>
  <c r="D1005" i="3"/>
  <c r="F1006" i="3"/>
  <c r="B1008" i="3"/>
  <c r="D1009" i="3"/>
  <c r="F1010" i="3"/>
  <c r="B1012" i="3"/>
  <c r="D1013" i="3"/>
  <c r="F1014" i="3"/>
  <c r="B1016" i="3"/>
  <c r="D1017" i="3"/>
  <c r="F1018" i="3"/>
  <c r="B1020" i="3"/>
  <c r="D1021" i="3"/>
  <c r="F1022" i="3"/>
  <c r="B1024" i="3"/>
  <c r="D1025" i="3"/>
  <c r="F1026" i="3"/>
  <c r="B1028" i="3"/>
  <c r="D1029" i="3"/>
  <c r="F1030" i="3"/>
  <c r="B1032" i="3"/>
  <c r="D1033" i="3"/>
  <c r="F1034" i="3"/>
  <c r="B1036" i="3"/>
  <c r="D1037" i="3"/>
  <c r="F1038" i="3"/>
  <c r="B1040" i="3"/>
  <c r="D1041" i="3"/>
  <c r="F1042" i="3"/>
  <c r="B1044" i="3"/>
  <c r="D1045" i="3"/>
  <c r="F1046" i="3"/>
  <c r="B1048" i="3"/>
  <c r="D1049" i="3"/>
  <c r="F1050" i="3"/>
  <c r="B1052" i="3"/>
  <c r="D1053" i="3"/>
  <c r="F1054" i="3"/>
  <c r="B1056" i="3"/>
  <c r="D1057" i="3"/>
  <c r="B955" i="3"/>
  <c r="D964" i="3"/>
  <c r="F968" i="3"/>
  <c r="C971" i="3"/>
  <c r="B973" i="3"/>
  <c r="D975" i="3"/>
  <c r="F977" i="3"/>
  <c r="F979" i="3"/>
  <c r="B986" i="3"/>
  <c r="D988" i="3"/>
  <c r="D990" i="3"/>
  <c r="D994" i="3"/>
  <c r="C996" i="3"/>
  <c r="B1001" i="3"/>
  <c r="B1003" i="3"/>
  <c r="C1006" i="3"/>
  <c r="F1009" i="3"/>
  <c r="D1011" i="3"/>
  <c r="D1016" i="3"/>
  <c r="B1018" i="3"/>
  <c r="F1019" i="3"/>
  <c r="C1023" i="3"/>
  <c r="F1024" i="3"/>
  <c r="D1026" i="3"/>
  <c r="C1028" i="3"/>
  <c r="B1033" i="3"/>
  <c r="B1035" i="3"/>
  <c r="C1038" i="3"/>
  <c r="F1041" i="3"/>
  <c r="D1043" i="3"/>
  <c r="D1048" i="3"/>
  <c r="B1050" i="3"/>
  <c r="F1051" i="3"/>
  <c r="C1055" i="3"/>
  <c r="F1056" i="3"/>
  <c r="D1058" i="3"/>
  <c r="D1061" i="3"/>
  <c r="C1064" i="3"/>
  <c r="C1068" i="3"/>
  <c r="C1072" i="3"/>
  <c r="C1076" i="3"/>
  <c r="C1080" i="3"/>
  <c r="C1084" i="3"/>
  <c r="C1088" i="3"/>
  <c r="C1092" i="3"/>
  <c r="C1096" i="3"/>
  <c r="C1100" i="3"/>
  <c r="C1104" i="3"/>
  <c r="C1108" i="3"/>
  <c r="C1112" i="3"/>
  <c r="C1116" i="3"/>
  <c r="C1120" i="3"/>
  <c r="C1124" i="3"/>
  <c r="C1128" i="3"/>
  <c r="C1132" i="3"/>
  <c r="C1136" i="3"/>
  <c r="C1140" i="3"/>
  <c r="C1144" i="3"/>
  <c r="C1148" i="3"/>
  <c r="C1152" i="3"/>
  <c r="C1156" i="3"/>
  <c r="C1160" i="3"/>
  <c r="C1164" i="3"/>
  <c r="C1168" i="3"/>
  <c r="C1172" i="3"/>
  <c r="C1176" i="3"/>
  <c r="C1180" i="3"/>
  <c r="C1184" i="3"/>
  <c r="C1188" i="3"/>
  <c r="C1192" i="3"/>
  <c r="C1196" i="3"/>
  <c r="C1200" i="3"/>
  <c r="C1204" i="3"/>
  <c r="C1208" i="3"/>
  <c r="C1212" i="3"/>
  <c r="C1216" i="3"/>
  <c r="C1220" i="3"/>
  <c r="C1224" i="3"/>
  <c r="C1228" i="3"/>
  <c r="D960" i="3"/>
  <c r="D971" i="3"/>
  <c r="F973" i="3"/>
  <c r="F975" i="3"/>
  <c r="B982" i="3"/>
  <c r="D984" i="3"/>
  <c r="D986" i="3"/>
  <c r="F992" i="3"/>
  <c r="D996" i="3"/>
  <c r="B998" i="3"/>
  <c r="F999" i="3"/>
  <c r="C1003" i="3"/>
  <c r="F1004" i="3"/>
  <c r="D1006" i="3"/>
  <c r="C1008" i="3"/>
  <c r="B1013" i="3"/>
  <c r="B1015" i="3"/>
  <c r="C1018" i="3"/>
  <c r="F1021" i="3"/>
  <c r="D1023" i="3"/>
  <c r="D1028" i="3"/>
  <c r="B1030" i="3"/>
  <c r="F1031" i="3"/>
  <c r="C1035" i="3"/>
  <c r="F1036" i="3"/>
  <c r="D1038" i="3"/>
  <c r="C1040" i="3"/>
  <c r="B1045" i="3"/>
  <c r="B1047" i="3"/>
  <c r="C1050" i="3"/>
  <c r="F1053" i="3"/>
  <c r="D1055" i="3"/>
  <c r="F1058" i="3"/>
  <c r="B1060" i="3"/>
  <c r="B1063" i="3"/>
  <c r="D1064" i="3"/>
  <c r="F1065" i="3"/>
  <c r="B1067" i="3"/>
  <c r="D1068" i="3"/>
  <c r="F1069" i="3"/>
  <c r="B1071" i="3"/>
  <c r="D1072" i="3"/>
  <c r="F1073" i="3"/>
  <c r="B1075" i="3"/>
  <c r="D1076" i="3"/>
  <c r="F1077" i="3"/>
  <c r="B1079" i="3"/>
  <c r="D1080" i="3"/>
  <c r="F1081" i="3"/>
  <c r="B1083" i="3"/>
  <c r="D1084" i="3"/>
  <c r="F1085" i="3"/>
  <c r="B1087" i="3"/>
  <c r="D1088" i="3"/>
  <c r="F1089" i="3"/>
  <c r="B1091" i="3"/>
  <c r="D1092" i="3"/>
  <c r="F1093" i="3"/>
  <c r="B1095" i="3"/>
  <c r="D1096" i="3"/>
  <c r="F1097" i="3"/>
  <c r="B1099" i="3"/>
  <c r="D1100" i="3"/>
  <c r="F1101" i="3"/>
  <c r="B1103" i="3"/>
  <c r="D1104" i="3"/>
  <c r="F1105" i="3"/>
  <c r="B1107" i="3"/>
  <c r="D1108" i="3"/>
  <c r="F1109" i="3"/>
  <c r="B1111" i="3"/>
  <c r="D1112" i="3"/>
  <c r="F1113" i="3"/>
  <c r="B1115" i="3"/>
  <c r="D1116" i="3"/>
  <c r="F1117" i="3"/>
  <c r="B1119" i="3"/>
  <c r="D1120" i="3"/>
  <c r="F1121" i="3"/>
  <c r="B1123" i="3"/>
  <c r="D1124" i="3"/>
  <c r="F1125" i="3"/>
  <c r="B1127" i="3"/>
  <c r="D1128" i="3"/>
  <c r="F1129" i="3"/>
  <c r="B1131" i="3"/>
  <c r="D1132" i="3"/>
  <c r="F1133" i="3"/>
  <c r="B1135" i="3"/>
  <c r="D1136" i="3"/>
  <c r="F1137" i="3"/>
  <c r="B1139" i="3"/>
  <c r="D1140" i="3"/>
  <c r="F1141" i="3"/>
  <c r="B1143" i="3"/>
  <c r="D1144" i="3"/>
  <c r="F1145" i="3"/>
  <c r="B1147" i="3"/>
  <c r="D1148" i="3"/>
  <c r="F1149" i="3"/>
  <c r="B1151" i="3"/>
  <c r="D1152" i="3"/>
  <c r="F1153" i="3"/>
  <c r="B1155" i="3"/>
  <c r="D1156" i="3"/>
  <c r="F1157" i="3"/>
  <c r="B1159" i="3"/>
  <c r="D1160" i="3"/>
  <c r="F1161" i="3"/>
  <c r="B1163" i="3"/>
  <c r="D1164" i="3"/>
  <c r="F1165" i="3"/>
  <c r="B1167" i="3"/>
  <c r="D1168" i="3"/>
  <c r="F1169" i="3"/>
  <c r="B1171" i="3"/>
  <c r="D1172" i="3"/>
  <c r="F1173" i="3"/>
  <c r="B1175" i="3"/>
  <c r="D956" i="3"/>
  <c r="F965" i="3"/>
  <c r="F969" i="3"/>
  <c r="F971" i="3"/>
  <c r="B978" i="3"/>
  <c r="D980" i="3"/>
  <c r="D982" i="3"/>
  <c r="F988" i="3"/>
  <c r="B991" i="3"/>
  <c r="B995" i="3"/>
  <c r="C998" i="3"/>
  <c r="F1001" i="3"/>
  <c r="D1003" i="3"/>
  <c r="D1008" i="3"/>
  <c r="B1010" i="3"/>
  <c r="F1011" i="3"/>
  <c r="C1015" i="3"/>
  <c r="F1016" i="3"/>
  <c r="D1018" i="3"/>
  <c r="C1020" i="3"/>
  <c r="B1025" i="3"/>
  <c r="B1027" i="3"/>
  <c r="C1030" i="3"/>
  <c r="F1033" i="3"/>
  <c r="D1035" i="3"/>
  <c r="D1040" i="3"/>
  <c r="B1042" i="3"/>
  <c r="F1043" i="3"/>
  <c r="C1047" i="3"/>
  <c r="F1048" i="3"/>
  <c r="D1050" i="3"/>
  <c r="C1052" i="3"/>
  <c r="B1057" i="3"/>
  <c r="C1060" i="3"/>
  <c r="F1061" i="3"/>
  <c r="C1063" i="3"/>
  <c r="C1067" i="3"/>
  <c r="C1071" i="3"/>
  <c r="C1075" i="3"/>
  <c r="C1079" i="3"/>
  <c r="C1083" i="3"/>
  <c r="C1087" i="3"/>
  <c r="C1091" i="3"/>
  <c r="C1095" i="3"/>
  <c r="C1099" i="3"/>
  <c r="C1103" i="3"/>
  <c r="C1107" i="3"/>
  <c r="C1111" i="3"/>
  <c r="C1115" i="3"/>
  <c r="C1119" i="3"/>
  <c r="C1123" i="3"/>
  <c r="C1127" i="3"/>
  <c r="C1131" i="3"/>
  <c r="C1135" i="3"/>
  <c r="C1139" i="3"/>
  <c r="C1143" i="3"/>
  <c r="C1147" i="3"/>
  <c r="C1151" i="3"/>
  <c r="C1155" i="3"/>
  <c r="C1159" i="3"/>
  <c r="C1163" i="3"/>
  <c r="C1167" i="3"/>
  <c r="C1171" i="3"/>
  <c r="C1175" i="3"/>
  <c r="C1179" i="3"/>
  <c r="C1183" i="3"/>
  <c r="C1187" i="3"/>
  <c r="C1191" i="3"/>
  <c r="C1195" i="3"/>
  <c r="C1199" i="3"/>
  <c r="C1203" i="3"/>
  <c r="C1207" i="3"/>
  <c r="F961" i="3"/>
  <c r="B974" i="3"/>
  <c r="D976" i="3"/>
  <c r="D978" i="3"/>
  <c r="F984" i="3"/>
  <c r="B987" i="3"/>
  <c r="C991" i="3"/>
  <c r="B993" i="3"/>
  <c r="C995" i="3"/>
  <c r="F996" i="3"/>
  <c r="D998" i="3"/>
  <c r="C1000" i="3"/>
  <c r="B1005" i="3"/>
  <c r="B1007" i="3"/>
  <c r="C1010" i="3"/>
  <c r="F1013" i="3"/>
  <c r="D1015" i="3"/>
  <c r="D1020" i="3"/>
  <c r="B1022" i="3"/>
  <c r="F1023" i="3"/>
  <c r="C1027" i="3"/>
  <c r="F1028" i="3"/>
  <c r="D1030" i="3"/>
  <c r="C1032" i="3"/>
  <c r="B1037" i="3"/>
  <c r="B1039" i="3"/>
  <c r="C1042" i="3"/>
  <c r="F1045" i="3"/>
  <c r="D1047" i="3"/>
  <c r="D1052" i="3"/>
  <c r="B1054" i="3"/>
  <c r="F1055" i="3"/>
  <c r="B1059" i="3"/>
  <c r="D1060" i="3"/>
  <c r="D1063" i="3"/>
  <c r="F1064" i="3"/>
  <c r="B1066" i="3"/>
  <c r="D1067" i="3"/>
  <c r="F1068" i="3"/>
  <c r="B1070" i="3"/>
  <c r="D1071" i="3"/>
  <c r="F1072" i="3"/>
  <c r="B1074" i="3"/>
  <c r="D1075" i="3"/>
  <c r="F1076" i="3"/>
  <c r="B1078" i="3"/>
  <c r="D1079" i="3"/>
  <c r="F1080" i="3"/>
  <c r="B1082" i="3"/>
  <c r="D1083" i="3"/>
  <c r="F1084" i="3"/>
  <c r="B1086" i="3"/>
  <c r="D1087" i="3"/>
  <c r="F1088" i="3"/>
  <c r="B1090" i="3"/>
  <c r="D1091" i="3"/>
  <c r="F1092" i="3"/>
  <c r="B1094" i="3"/>
  <c r="D1095" i="3"/>
  <c r="F1096" i="3"/>
  <c r="B1098" i="3"/>
  <c r="D1099" i="3"/>
  <c r="F1100" i="3"/>
  <c r="B1102" i="3"/>
  <c r="D1103" i="3"/>
  <c r="F1104" i="3"/>
  <c r="B1106" i="3"/>
  <c r="D1107" i="3"/>
  <c r="F1108" i="3"/>
  <c r="B1110" i="3"/>
  <c r="D1111" i="3"/>
  <c r="F1112" i="3"/>
  <c r="B1114" i="3"/>
  <c r="D1115" i="3"/>
  <c r="F1116" i="3"/>
  <c r="B1118" i="3"/>
  <c r="D1119" i="3"/>
  <c r="F1120" i="3"/>
  <c r="B1122" i="3"/>
  <c r="D1123" i="3"/>
  <c r="F1124" i="3"/>
  <c r="B1126" i="3"/>
  <c r="D1127" i="3"/>
  <c r="F1128" i="3"/>
  <c r="B1130" i="3"/>
  <c r="D1131" i="3"/>
  <c r="F1132" i="3"/>
  <c r="B1134" i="3"/>
  <c r="D1135" i="3"/>
  <c r="F1136" i="3"/>
  <c r="B1138" i="3"/>
  <c r="D1139" i="3"/>
  <c r="F1140" i="3"/>
  <c r="B1142" i="3"/>
  <c r="D1143" i="3"/>
  <c r="F1144" i="3"/>
  <c r="B1146" i="3"/>
  <c r="D1147" i="3"/>
  <c r="F1148" i="3"/>
  <c r="B1150" i="3"/>
  <c r="D1151" i="3"/>
  <c r="F1152" i="3"/>
  <c r="B1154" i="3"/>
  <c r="D1155" i="3"/>
  <c r="F1156" i="3"/>
  <c r="B1158" i="3"/>
  <c r="D1159" i="3"/>
  <c r="F1160" i="3"/>
  <c r="B1162" i="3"/>
  <c r="D1163" i="3"/>
  <c r="F1164" i="3"/>
  <c r="B1166" i="3"/>
  <c r="D1167" i="3"/>
  <c r="F1168" i="3"/>
  <c r="B1170" i="3"/>
  <c r="D1171" i="3"/>
  <c r="F1172" i="3"/>
  <c r="B1174" i="3"/>
  <c r="D1175" i="3"/>
  <c r="F1176" i="3"/>
  <c r="B1178" i="3"/>
  <c r="D1179" i="3"/>
  <c r="F1180" i="3"/>
  <c r="B1182" i="3"/>
  <c r="D1183" i="3"/>
  <c r="F1184" i="3"/>
  <c r="B1186" i="3"/>
  <c r="D1187" i="3"/>
  <c r="F1188" i="3"/>
  <c r="B1190" i="3"/>
  <c r="D1191" i="3"/>
  <c r="F1192" i="3"/>
  <c r="B1194" i="3"/>
  <c r="D1195" i="3"/>
  <c r="F1196" i="3"/>
  <c r="B1198" i="3"/>
  <c r="D1199" i="3"/>
  <c r="F1200" i="3"/>
  <c r="B1202" i="3"/>
  <c r="D1203" i="3"/>
  <c r="F957" i="3"/>
  <c r="B970" i="3"/>
  <c r="D972" i="3"/>
  <c r="D974" i="3"/>
  <c r="F980" i="3"/>
  <c r="B983" i="3"/>
  <c r="C987" i="3"/>
  <c r="B989" i="3"/>
  <c r="D991" i="3"/>
  <c r="F993" i="3"/>
  <c r="D995" i="3"/>
  <c r="D1000" i="3"/>
  <c r="B1002" i="3"/>
  <c r="F1003" i="3"/>
  <c r="C1007" i="3"/>
  <c r="F1008" i="3"/>
  <c r="D1010" i="3"/>
  <c r="C1012" i="3"/>
  <c r="B1017" i="3"/>
  <c r="B1019" i="3"/>
  <c r="C1022" i="3"/>
  <c r="F1025" i="3"/>
  <c r="D1027" i="3"/>
  <c r="D1032" i="3"/>
  <c r="B1034" i="3"/>
  <c r="F1035" i="3"/>
  <c r="C1039" i="3"/>
  <c r="F1040" i="3"/>
  <c r="D1042" i="3"/>
  <c r="C1044" i="3"/>
  <c r="B1049" i="3"/>
  <c r="B1051" i="3"/>
  <c r="C1054" i="3"/>
  <c r="F1057" i="3"/>
  <c r="C1059" i="3"/>
  <c r="B1062" i="3"/>
  <c r="C1066" i="3"/>
  <c r="C1070" i="3"/>
  <c r="C1074" i="3"/>
  <c r="C1078" i="3"/>
  <c r="C1082" i="3"/>
  <c r="C1086" i="3"/>
  <c r="C1090" i="3"/>
  <c r="C1094" i="3"/>
  <c r="C1098" i="3"/>
  <c r="C1102" i="3"/>
  <c r="C1106" i="3"/>
  <c r="C1110" i="3"/>
  <c r="C1114" i="3"/>
  <c r="C1118" i="3"/>
  <c r="C1122" i="3"/>
  <c r="C1126" i="3"/>
  <c r="C1130" i="3"/>
  <c r="C1134" i="3"/>
  <c r="C1138" i="3"/>
  <c r="C1142" i="3"/>
  <c r="C1146" i="3"/>
  <c r="C1150" i="3"/>
  <c r="C1154" i="3"/>
  <c r="C1158" i="3"/>
  <c r="C1162" i="3"/>
  <c r="C1166" i="3"/>
  <c r="C1170" i="3"/>
  <c r="C1174" i="3"/>
  <c r="C1178" i="3"/>
  <c r="C1182" i="3"/>
  <c r="C1186" i="3"/>
  <c r="C1190" i="3"/>
  <c r="C1194" i="3"/>
  <c r="C1198" i="3"/>
  <c r="C1202" i="3"/>
  <c r="C1206" i="3"/>
  <c r="C1210" i="3"/>
  <c r="C1214" i="3"/>
  <c r="C1218" i="3"/>
  <c r="C1222" i="3"/>
  <c r="C1226" i="3"/>
  <c r="C1230" i="3"/>
  <c r="C1234" i="3"/>
  <c r="C1238" i="3"/>
  <c r="C1242" i="3"/>
  <c r="C1246" i="3"/>
  <c r="C1250" i="3"/>
  <c r="C1254" i="3"/>
  <c r="C1258" i="3"/>
  <c r="B967" i="3"/>
  <c r="D970" i="3"/>
  <c r="F976" i="3"/>
  <c r="B979" i="3"/>
  <c r="C983" i="3"/>
  <c r="B985" i="3"/>
  <c r="D987" i="3"/>
  <c r="F989" i="3"/>
  <c r="F991" i="3"/>
  <c r="B997" i="3"/>
  <c r="B999" i="3"/>
  <c r="C1002" i="3"/>
  <c r="F1005" i="3"/>
  <c r="D1007" i="3"/>
  <c r="D1012" i="3"/>
  <c r="B1014" i="3"/>
  <c r="F1015" i="3"/>
  <c r="C1019" i="3"/>
  <c r="F1020" i="3"/>
  <c r="D1022" i="3"/>
  <c r="C1024" i="3"/>
  <c r="B1029" i="3"/>
  <c r="B1031" i="3"/>
  <c r="C1034" i="3"/>
  <c r="F1037" i="3"/>
  <c r="D1039" i="3"/>
  <c r="D1044" i="3"/>
  <c r="B1046" i="3"/>
  <c r="F1047" i="3"/>
  <c r="C1051" i="3"/>
  <c r="F1052" i="3"/>
  <c r="D1054" i="3"/>
  <c r="C1056" i="3"/>
  <c r="D1059" i="3"/>
  <c r="F1060" i="3"/>
  <c r="C1062" i="3"/>
  <c r="F1063" i="3"/>
  <c r="B1065" i="3"/>
  <c r="D1066" i="3"/>
  <c r="F1067" i="3"/>
  <c r="B1069" i="3"/>
  <c r="D1070" i="3"/>
  <c r="F1071" i="3"/>
  <c r="B1073" i="3"/>
  <c r="D1074" i="3"/>
  <c r="F1075" i="3"/>
  <c r="B1077" i="3"/>
  <c r="D1078" i="3"/>
  <c r="F1079" i="3"/>
  <c r="B1081" i="3"/>
  <c r="D1082" i="3"/>
  <c r="F1083" i="3"/>
  <c r="B1085" i="3"/>
  <c r="D1086" i="3"/>
  <c r="F1087" i="3"/>
  <c r="B1089" i="3"/>
  <c r="D1090" i="3"/>
  <c r="F1091" i="3"/>
  <c r="B1093" i="3"/>
  <c r="D1094" i="3"/>
  <c r="F1095" i="3"/>
  <c r="B1097" i="3"/>
  <c r="D1098" i="3"/>
  <c r="F1099" i="3"/>
  <c r="B1101" i="3"/>
  <c r="D1102" i="3"/>
  <c r="F1103" i="3"/>
  <c r="B1105" i="3"/>
  <c r="D1106" i="3"/>
  <c r="F1107" i="3"/>
  <c r="B1109" i="3"/>
  <c r="D1110" i="3"/>
  <c r="F1111" i="3"/>
  <c r="B1113" i="3"/>
  <c r="D1114" i="3"/>
  <c r="F1115" i="3"/>
  <c r="B1117" i="3"/>
  <c r="D1118" i="3"/>
  <c r="F1119" i="3"/>
  <c r="B1121" i="3"/>
  <c r="D1122" i="3"/>
  <c r="F1123" i="3"/>
  <c r="B1125" i="3"/>
  <c r="D1126" i="3"/>
  <c r="F1127" i="3"/>
  <c r="B1129" i="3"/>
  <c r="D1130" i="3"/>
  <c r="F1131" i="3"/>
  <c r="B1133" i="3"/>
  <c r="D1134" i="3"/>
  <c r="F1135" i="3"/>
  <c r="B1137" i="3"/>
  <c r="D1138" i="3"/>
  <c r="F1139" i="3"/>
  <c r="B1141" i="3"/>
  <c r="D1142" i="3"/>
  <c r="F1143" i="3"/>
  <c r="B1145" i="3"/>
  <c r="D1146" i="3"/>
  <c r="F1147" i="3"/>
  <c r="B1149" i="3"/>
  <c r="D1150" i="3"/>
  <c r="F1151" i="3"/>
  <c r="B1153" i="3"/>
  <c r="D1154" i="3"/>
  <c r="F1155" i="3"/>
  <c r="B1157" i="3"/>
  <c r="D1158" i="3"/>
  <c r="F1159" i="3"/>
  <c r="B1161" i="3"/>
  <c r="D1162" i="3"/>
  <c r="F1163" i="3"/>
  <c r="B1165" i="3"/>
  <c r="D1166" i="3"/>
  <c r="F1167" i="3"/>
  <c r="B1169" i="3"/>
  <c r="D1170" i="3"/>
  <c r="F1171" i="3"/>
  <c r="B1173" i="3"/>
  <c r="D1174" i="3"/>
  <c r="F1175" i="3"/>
  <c r="B1177" i="3"/>
  <c r="D1178" i="3"/>
  <c r="F1179" i="3"/>
  <c r="B1181" i="3"/>
  <c r="D1182" i="3"/>
  <c r="F1183" i="3"/>
  <c r="B1185" i="3"/>
  <c r="D1186" i="3"/>
  <c r="F1187" i="3"/>
  <c r="B1189" i="3"/>
  <c r="D1190" i="3"/>
  <c r="F1191" i="3"/>
  <c r="B1193" i="3"/>
  <c r="D1194" i="3"/>
  <c r="F1195" i="3"/>
  <c r="B1197" i="3"/>
  <c r="D1198" i="3"/>
  <c r="F1199" i="3"/>
  <c r="B1201" i="3"/>
  <c r="D1202" i="3"/>
  <c r="F1203" i="3"/>
  <c r="B1205" i="3"/>
  <c r="D1206" i="3"/>
  <c r="F1207" i="3"/>
  <c r="B1209" i="3"/>
  <c r="D1210" i="3"/>
  <c r="F1211" i="3"/>
  <c r="B1213" i="3"/>
  <c r="D1214" i="3"/>
  <c r="F1215" i="3"/>
  <c r="B1217" i="3"/>
  <c r="D1218" i="3"/>
  <c r="F1219" i="3"/>
  <c r="B963" i="3"/>
  <c r="F972" i="3"/>
  <c r="B975" i="3"/>
  <c r="C979" i="3"/>
  <c r="B981" i="3"/>
  <c r="D983" i="3"/>
  <c r="F985" i="3"/>
  <c r="F987" i="3"/>
  <c r="B994" i="3"/>
  <c r="F995" i="3"/>
  <c r="C999" i="3"/>
  <c r="F1000" i="3"/>
  <c r="D1002" i="3"/>
  <c r="C1004" i="3"/>
  <c r="B1009" i="3"/>
  <c r="B1011" i="3"/>
  <c r="C1014" i="3"/>
  <c r="F1017" i="3"/>
  <c r="D1019" i="3"/>
  <c r="D1024" i="3"/>
  <c r="B1026" i="3"/>
  <c r="F1027" i="3"/>
  <c r="C1031" i="3"/>
  <c r="F1032" i="3"/>
  <c r="D1034" i="3"/>
  <c r="C1036" i="3"/>
  <c r="B1041" i="3"/>
  <c r="B1043" i="3"/>
  <c r="C1046" i="3"/>
  <c r="F1049" i="3"/>
  <c r="D1051" i="3"/>
  <c r="D1056" i="3"/>
  <c r="B1058" i="3"/>
  <c r="D1062" i="3"/>
  <c r="C1065" i="3"/>
  <c r="C1069" i="3"/>
  <c r="C1073" i="3"/>
  <c r="C1077" i="3"/>
  <c r="C1081" i="3"/>
  <c r="C1085" i="3"/>
  <c r="C1089" i="3"/>
  <c r="C1093" i="3"/>
  <c r="C1097" i="3"/>
  <c r="C1101" i="3"/>
  <c r="C1105" i="3"/>
  <c r="C1109" i="3"/>
  <c r="C1113" i="3"/>
  <c r="C1117" i="3"/>
  <c r="C1121" i="3"/>
  <c r="C1125" i="3"/>
  <c r="C1129" i="3"/>
  <c r="C1133" i="3"/>
  <c r="C1137" i="3"/>
  <c r="C1141" i="3"/>
  <c r="C1145" i="3"/>
  <c r="C1149" i="3"/>
  <c r="C1153" i="3"/>
  <c r="C1157" i="3"/>
  <c r="C1161" i="3"/>
  <c r="C1165" i="3"/>
  <c r="C1169" i="3"/>
  <c r="C1173" i="3"/>
  <c r="C1177" i="3"/>
  <c r="C1181" i="3"/>
  <c r="C1185" i="3"/>
  <c r="C1189" i="3"/>
  <c r="C1193" i="3"/>
  <c r="C1197" i="3"/>
  <c r="C1201" i="3"/>
  <c r="C1205" i="3"/>
  <c r="C1209" i="3"/>
  <c r="C1213" i="3"/>
  <c r="C1217" i="3"/>
  <c r="C1221" i="3"/>
  <c r="C1225" i="3"/>
  <c r="C1229" i="3"/>
  <c r="B959" i="3"/>
  <c r="D968" i="3"/>
  <c r="B971" i="3"/>
  <c r="C975" i="3"/>
  <c r="B977" i="3"/>
  <c r="D979" i="3"/>
  <c r="F981" i="3"/>
  <c r="F983" i="3"/>
  <c r="B990" i="3"/>
  <c r="D992" i="3"/>
  <c r="C994" i="3"/>
  <c r="F997" i="3"/>
  <c r="D999" i="3"/>
  <c r="D1004" i="3"/>
  <c r="B1006" i="3"/>
  <c r="F1007" i="3"/>
  <c r="C1011" i="3"/>
  <c r="F1012" i="3"/>
  <c r="D1014" i="3"/>
  <c r="C1016" i="3"/>
  <c r="B1021" i="3"/>
  <c r="B1023" i="3"/>
  <c r="C1026" i="3"/>
  <c r="F1029" i="3"/>
  <c r="D1031" i="3"/>
  <c r="D1036" i="3"/>
  <c r="B1038" i="3"/>
  <c r="F1039" i="3"/>
  <c r="C1043" i="3"/>
  <c r="F1044" i="3"/>
  <c r="D1046" i="3"/>
  <c r="C1048" i="3"/>
  <c r="B1053" i="3"/>
  <c r="B1055" i="3"/>
  <c r="C1058" i="3"/>
  <c r="F1059" i="3"/>
  <c r="B1061" i="3"/>
  <c r="F1062" i="3"/>
  <c r="B1064" i="3"/>
  <c r="D1065" i="3"/>
  <c r="F1066" i="3"/>
  <c r="B1068" i="3"/>
  <c r="D1069" i="3"/>
  <c r="F1070" i="3"/>
  <c r="B1072" i="3"/>
  <c r="D1073" i="3"/>
  <c r="F1074" i="3"/>
  <c r="B1076" i="3"/>
  <c r="D1077" i="3"/>
  <c r="F1078" i="3"/>
  <c r="B1080" i="3"/>
  <c r="D1081" i="3"/>
  <c r="F1082" i="3"/>
  <c r="B1084" i="3"/>
  <c r="D1085" i="3"/>
  <c r="F1086" i="3"/>
  <c r="B1088" i="3"/>
  <c r="D1089" i="3"/>
  <c r="F1090" i="3"/>
  <c r="B1092" i="3"/>
  <c r="D1093" i="3"/>
  <c r="F1094" i="3"/>
  <c r="B1096" i="3"/>
  <c r="D1097" i="3"/>
  <c r="F1098" i="3"/>
  <c r="B1100" i="3"/>
  <c r="D1101" i="3"/>
  <c r="F1102" i="3"/>
  <c r="B1104" i="3"/>
  <c r="D1105" i="3"/>
  <c r="F1106" i="3"/>
  <c r="B1108" i="3"/>
  <c r="D1109" i="3"/>
  <c r="F1110" i="3"/>
  <c r="B1112" i="3"/>
  <c r="D1113" i="3"/>
  <c r="F1114" i="3"/>
  <c r="B1116" i="3"/>
  <c r="D1117" i="3"/>
  <c r="F1118" i="3"/>
  <c r="B1120" i="3"/>
  <c r="D1121" i="3"/>
  <c r="F1122" i="3"/>
  <c r="B1124" i="3"/>
  <c r="D1125" i="3"/>
  <c r="F1126" i="3"/>
  <c r="B1128" i="3"/>
  <c r="D1129" i="3"/>
  <c r="F1130" i="3"/>
  <c r="B1132" i="3"/>
  <c r="D1133" i="3"/>
  <c r="F1134" i="3"/>
  <c r="B1136" i="3"/>
  <c r="D1137" i="3"/>
  <c r="F1138" i="3"/>
  <c r="B1140" i="3"/>
  <c r="D1141" i="3"/>
  <c r="F1142" i="3"/>
  <c r="B1144" i="3"/>
  <c r="D1145" i="3"/>
  <c r="F1146" i="3"/>
  <c r="B1148" i="3"/>
  <c r="D1149" i="3"/>
  <c r="F1150" i="3"/>
  <c r="B1152" i="3"/>
  <c r="D1153" i="3"/>
  <c r="F1154" i="3"/>
  <c r="B1156" i="3"/>
  <c r="D1157" i="3"/>
  <c r="F1158" i="3"/>
  <c r="B1160" i="3"/>
  <c r="D1161" i="3"/>
  <c r="F1162" i="3"/>
  <c r="B1164" i="3"/>
  <c r="D1165" i="3"/>
  <c r="F1166" i="3"/>
  <c r="B1168" i="3"/>
  <c r="D1169" i="3"/>
  <c r="F1170" i="3"/>
  <c r="B1172" i="3"/>
  <c r="D1173" i="3"/>
  <c r="F1174" i="3"/>
  <c r="B1176" i="3"/>
  <c r="D1177" i="3"/>
  <c r="F1178" i="3"/>
  <c r="B1180" i="3"/>
  <c r="D1181" i="3"/>
  <c r="F1182" i="3"/>
  <c r="B1184" i="3"/>
  <c r="D1185" i="3"/>
  <c r="F1186" i="3"/>
  <c r="B1188" i="3"/>
  <c r="D1189" i="3"/>
  <c r="F1190" i="3"/>
  <c r="B1192" i="3"/>
  <c r="D1193" i="3"/>
  <c r="F1194" i="3"/>
  <c r="B1196" i="3"/>
  <c r="D1197" i="3"/>
  <c r="F1198" i="3"/>
  <c r="B1200" i="3"/>
  <c r="D1201" i="3"/>
  <c r="F1202" i="3"/>
  <c r="B1204" i="3"/>
  <c r="D1205" i="3"/>
  <c r="F1206" i="3"/>
  <c r="B1208" i="3"/>
  <c r="D1209" i="3"/>
  <c r="F1210" i="3"/>
  <c r="B1212" i="3"/>
  <c r="D1213" i="3"/>
  <c r="F1214" i="3"/>
  <c r="B1216" i="3"/>
  <c r="D1217" i="3"/>
  <c r="F1218" i="3"/>
  <c r="B1220" i="3"/>
  <c r="D1221" i="3"/>
  <c r="F1222" i="3"/>
  <c r="B1224" i="3"/>
  <c r="D1225" i="3"/>
  <c r="F1226" i="3"/>
  <c r="B1228" i="3"/>
  <c r="D1229" i="3"/>
  <c r="F1230" i="3"/>
  <c r="B1232" i="3"/>
  <c r="D1233" i="3"/>
  <c r="F1234" i="3"/>
  <c r="B1236" i="3"/>
  <c r="D1237" i="3"/>
  <c r="F1238" i="3"/>
  <c r="B1240" i="3"/>
  <c r="D1241" i="3"/>
  <c r="F1242" i="3"/>
  <c r="B1244" i="3"/>
  <c r="D1245" i="3"/>
  <c r="F1246" i="3"/>
  <c r="B1248" i="3"/>
  <c r="D1249" i="3"/>
  <c r="F1250" i="3"/>
  <c r="B1252" i="3"/>
  <c r="D1253" i="3"/>
  <c r="F1254" i="3"/>
  <c r="B1256" i="3"/>
  <c r="D1257" i="3"/>
  <c r="F1258" i="3"/>
  <c r="B1260" i="3"/>
  <c r="D1261" i="3"/>
  <c r="F1262" i="3"/>
  <c r="B1264" i="3"/>
  <c r="D1265" i="3"/>
  <c r="F1266" i="3"/>
  <c r="B1268" i="3"/>
  <c r="D1269" i="3"/>
  <c r="F1270" i="3"/>
  <c r="B1272" i="3"/>
  <c r="D1176" i="3"/>
  <c r="F1185" i="3"/>
  <c r="B1199" i="3"/>
  <c r="B1207" i="3"/>
  <c r="C1215" i="3"/>
  <c r="F1224" i="3"/>
  <c r="B1227" i="3"/>
  <c r="B1231" i="3"/>
  <c r="F1232" i="3"/>
  <c r="D1234" i="3"/>
  <c r="C1236" i="3"/>
  <c r="F1237" i="3"/>
  <c r="D1239" i="3"/>
  <c r="B1241" i="3"/>
  <c r="B1246" i="3"/>
  <c r="C1251" i="3"/>
  <c r="D1256" i="3"/>
  <c r="F1259" i="3"/>
  <c r="C1261" i="3"/>
  <c r="D1264" i="3"/>
  <c r="D1267" i="3"/>
  <c r="D1270" i="3"/>
  <c r="D1273" i="3"/>
  <c r="F1274" i="3"/>
  <c r="B1276" i="3"/>
  <c r="D1277" i="3"/>
  <c r="F1278" i="3"/>
  <c r="B1280" i="3"/>
  <c r="D1281" i="3"/>
  <c r="F1282" i="3"/>
  <c r="B1284" i="3"/>
  <c r="D1285" i="3"/>
  <c r="F1286" i="3"/>
  <c r="B1288" i="3"/>
  <c r="D1289" i="3"/>
  <c r="F1290" i="3"/>
  <c r="B1292" i="3"/>
  <c r="D1293" i="3"/>
  <c r="F1294" i="3"/>
  <c r="B1296" i="3"/>
  <c r="D1297" i="3"/>
  <c r="F1298" i="3"/>
  <c r="B1300" i="3"/>
  <c r="D1301" i="3"/>
  <c r="F1302" i="3"/>
  <c r="B1304" i="3"/>
  <c r="D1305" i="3"/>
  <c r="F1306" i="3"/>
  <c r="B1308" i="3"/>
  <c r="D1309" i="3"/>
  <c r="F1310" i="3"/>
  <c r="B1312" i="3"/>
  <c r="D1313" i="3"/>
  <c r="F1314" i="3"/>
  <c r="B1316" i="3"/>
  <c r="D1317" i="3"/>
  <c r="F1318" i="3"/>
  <c r="B1320" i="3"/>
  <c r="D1321" i="3"/>
  <c r="F1322" i="3"/>
  <c r="B1324" i="3"/>
  <c r="D1325" i="3"/>
  <c r="F1326" i="3"/>
  <c r="B1328" i="3"/>
  <c r="D1329" i="3"/>
  <c r="F1330" i="3"/>
  <c r="B1332" i="3"/>
  <c r="D1333" i="3"/>
  <c r="F1334" i="3"/>
  <c r="B1336" i="3"/>
  <c r="D1337" i="3"/>
  <c r="F1338" i="3"/>
  <c r="B1340" i="3"/>
  <c r="D1341" i="3"/>
  <c r="F1342" i="3"/>
  <c r="B1344" i="3"/>
  <c r="D1345" i="3"/>
  <c r="F1346" i="3"/>
  <c r="B1348" i="3"/>
  <c r="D1349" i="3"/>
  <c r="F1350" i="3"/>
  <c r="B1352" i="3"/>
  <c r="D1353" i="3"/>
  <c r="F1354" i="3"/>
  <c r="B1356" i="3"/>
  <c r="D1357" i="3"/>
  <c r="F1358" i="3"/>
  <c r="B1360" i="3"/>
  <c r="D1361" i="3"/>
  <c r="F1362" i="3"/>
  <c r="B1364" i="3"/>
  <c r="D1365" i="3"/>
  <c r="F1366" i="3"/>
  <c r="B1368" i="3"/>
  <c r="D1369" i="3"/>
  <c r="F1370" i="3"/>
  <c r="B1372" i="3"/>
  <c r="D1373" i="3"/>
  <c r="F1374" i="3"/>
  <c r="B1376" i="3"/>
  <c r="D1377" i="3"/>
  <c r="F1378" i="3"/>
  <c r="B1380" i="3"/>
  <c r="D1381" i="3"/>
  <c r="F1382" i="3"/>
  <c r="B1384" i="3"/>
  <c r="D1385" i="3"/>
  <c r="F1386" i="3"/>
  <c r="B1388" i="3"/>
  <c r="D1389" i="3"/>
  <c r="F1390" i="3"/>
  <c r="B1392" i="3"/>
  <c r="D1393" i="3"/>
  <c r="F1394" i="3"/>
  <c r="B1396" i="3"/>
  <c r="D1397" i="3"/>
  <c r="F1398" i="3"/>
  <c r="B1400" i="3"/>
  <c r="D1401" i="3"/>
  <c r="F1402" i="3"/>
  <c r="B1404" i="3"/>
  <c r="D1405" i="3"/>
  <c r="F1406" i="3"/>
  <c r="B1408" i="3"/>
  <c r="F1181" i="3"/>
  <c r="B1195" i="3"/>
  <c r="D1204" i="3"/>
  <c r="D1207" i="3"/>
  <c r="B1210" i="3"/>
  <c r="F1212" i="3"/>
  <c r="D1215" i="3"/>
  <c r="B1218" i="3"/>
  <c r="F1220" i="3"/>
  <c r="B1223" i="3"/>
  <c r="C1227" i="3"/>
  <c r="B1229" i="3"/>
  <c r="C1231" i="3"/>
  <c r="D1236" i="3"/>
  <c r="F1239" i="3"/>
  <c r="C1241" i="3"/>
  <c r="B1243" i="3"/>
  <c r="F1244" i="3"/>
  <c r="D1246" i="3"/>
  <c r="C1248" i="3"/>
  <c r="F1249" i="3"/>
  <c r="D1251" i="3"/>
  <c r="B1253" i="3"/>
  <c r="B1258" i="3"/>
  <c r="B1263" i="3"/>
  <c r="B1266" i="3"/>
  <c r="B1269" i="3"/>
  <c r="C1272" i="3"/>
  <c r="C1276" i="3"/>
  <c r="C1280" i="3"/>
  <c r="C1284" i="3"/>
  <c r="C1288" i="3"/>
  <c r="C1292" i="3"/>
  <c r="C1296" i="3"/>
  <c r="C1300" i="3"/>
  <c r="C1304" i="3"/>
  <c r="C1308" i="3"/>
  <c r="C1312" i="3"/>
  <c r="C1316" i="3"/>
  <c r="C1320" i="3"/>
  <c r="C1324" i="3"/>
  <c r="C1328" i="3"/>
  <c r="C1332" i="3"/>
  <c r="C1336" i="3"/>
  <c r="C1340" i="3"/>
  <c r="C1344" i="3"/>
  <c r="C1348" i="3"/>
  <c r="C1352" i="3"/>
  <c r="C1356" i="3"/>
  <c r="C1360" i="3"/>
  <c r="C1364" i="3"/>
  <c r="C1368" i="3"/>
  <c r="C1372" i="3"/>
  <c r="C1376" i="3"/>
  <c r="C1380" i="3"/>
  <c r="C1384" i="3"/>
  <c r="C1388" i="3"/>
  <c r="C1392" i="3"/>
  <c r="C1396" i="3"/>
  <c r="C1400" i="3"/>
  <c r="C1404" i="3"/>
  <c r="C1408" i="3"/>
  <c r="C1412" i="3"/>
  <c r="F1177" i="3"/>
  <c r="B1191" i="3"/>
  <c r="D1200" i="3"/>
  <c r="F1204" i="3"/>
  <c r="C1223" i="3"/>
  <c r="B1225" i="3"/>
  <c r="D1227" i="3"/>
  <c r="D1231" i="3"/>
  <c r="B1233" i="3"/>
  <c r="B1238" i="3"/>
  <c r="C1243" i="3"/>
  <c r="D1248" i="3"/>
  <c r="F1251" i="3"/>
  <c r="C1253" i="3"/>
  <c r="B1255" i="3"/>
  <c r="F1256" i="3"/>
  <c r="D1258" i="3"/>
  <c r="C1260" i="3"/>
  <c r="F1261" i="3"/>
  <c r="C1263" i="3"/>
  <c r="F1264" i="3"/>
  <c r="C1266" i="3"/>
  <c r="F1267" i="3"/>
  <c r="C1269" i="3"/>
  <c r="D1272" i="3"/>
  <c r="F1273" i="3"/>
  <c r="B1275" i="3"/>
  <c r="D1276" i="3"/>
  <c r="F1277" i="3"/>
  <c r="B1279" i="3"/>
  <c r="D1280" i="3"/>
  <c r="F1281" i="3"/>
  <c r="B1283" i="3"/>
  <c r="D1284" i="3"/>
  <c r="F1285" i="3"/>
  <c r="B1287" i="3"/>
  <c r="D1288" i="3"/>
  <c r="F1289" i="3"/>
  <c r="B1291" i="3"/>
  <c r="D1292" i="3"/>
  <c r="F1293" i="3"/>
  <c r="B1295" i="3"/>
  <c r="D1296" i="3"/>
  <c r="F1297" i="3"/>
  <c r="B1299" i="3"/>
  <c r="D1300" i="3"/>
  <c r="F1301" i="3"/>
  <c r="B1303" i="3"/>
  <c r="D1304" i="3"/>
  <c r="F1305" i="3"/>
  <c r="B1307" i="3"/>
  <c r="D1308" i="3"/>
  <c r="F1309" i="3"/>
  <c r="B1311" i="3"/>
  <c r="D1312" i="3"/>
  <c r="F1313" i="3"/>
  <c r="B1315" i="3"/>
  <c r="D1316" i="3"/>
  <c r="F1317" i="3"/>
  <c r="B1319" i="3"/>
  <c r="D1320" i="3"/>
  <c r="F1321" i="3"/>
  <c r="B1323" i="3"/>
  <c r="D1324" i="3"/>
  <c r="F1325" i="3"/>
  <c r="B1327" i="3"/>
  <c r="D1328" i="3"/>
  <c r="F1329" i="3"/>
  <c r="B1331" i="3"/>
  <c r="D1332" i="3"/>
  <c r="F1333" i="3"/>
  <c r="B1335" i="3"/>
  <c r="D1336" i="3"/>
  <c r="F1337" i="3"/>
  <c r="B1339" i="3"/>
  <c r="D1340" i="3"/>
  <c r="F1341" i="3"/>
  <c r="B1343" i="3"/>
  <c r="D1344" i="3"/>
  <c r="F1345" i="3"/>
  <c r="B1347" i="3"/>
  <c r="D1348" i="3"/>
  <c r="F1349" i="3"/>
  <c r="B1351" i="3"/>
  <c r="D1352" i="3"/>
  <c r="F1353" i="3"/>
  <c r="B1355" i="3"/>
  <c r="D1356" i="3"/>
  <c r="F1357" i="3"/>
  <c r="B1359" i="3"/>
  <c r="D1360" i="3"/>
  <c r="F1361" i="3"/>
  <c r="B1363" i="3"/>
  <c r="D1364" i="3"/>
  <c r="F1365" i="3"/>
  <c r="B1367" i="3"/>
  <c r="D1368" i="3"/>
  <c r="F1369" i="3"/>
  <c r="B1371" i="3"/>
  <c r="D1372" i="3"/>
  <c r="F1373" i="3"/>
  <c r="B1375" i="3"/>
  <c r="D1376" i="3"/>
  <c r="F1377" i="3"/>
  <c r="B1379" i="3"/>
  <c r="D1380" i="3"/>
  <c r="F1381" i="3"/>
  <c r="B1383" i="3"/>
  <c r="D1384" i="3"/>
  <c r="F1385" i="3"/>
  <c r="B1387" i="3"/>
  <c r="D1388" i="3"/>
  <c r="F1389" i="3"/>
  <c r="B1391" i="3"/>
  <c r="D1392" i="3"/>
  <c r="F1393" i="3"/>
  <c r="B1395" i="3"/>
  <c r="D1396" i="3"/>
  <c r="F1397" i="3"/>
  <c r="B1399" i="3"/>
  <c r="D1400" i="3"/>
  <c r="F1401" i="3"/>
  <c r="B1403" i="3"/>
  <c r="B1187" i="3"/>
  <c r="D1196" i="3"/>
  <c r="D1208" i="3"/>
  <c r="B1211" i="3"/>
  <c r="F1213" i="3"/>
  <c r="D1216" i="3"/>
  <c r="B1219" i="3"/>
  <c r="B1221" i="3"/>
  <c r="D1223" i="3"/>
  <c r="F1225" i="3"/>
  <c r="F1227" i="3"/>
  <c r="F1229" i="3"/>
  <c r="F1231" i="3"/>
  <c r="C1233" i="3"/>
  <c r="B1235" i="3"/>
  <c r="F1236" i="3"/>
  <c r="D1238" i="3"/>
  <c r="C1240" i="3"/>
  <c r="F1241" i="3"/>
  <c r="D1243" i="3"/>
  <c r="B1245" i="3"/>
  <c r="B1250" i="3"/>
  <c r="C1255" i="3"/>
  <c r="D1260" i="3"/>
  <c r="D1263" i="3"/>
  <c r="D1266" i="3"/>
  <c r="B1271" i="3"/>
  <c r="C1275" i="3"/>
  <c r="C1279" i="3"/>
  <c r="C1283" i="3"/>
  <c r="C1287" i="3"/>
  <c r="C1291" i="3"/>
  <c r="C1295" i="3"/>
  <c r="C1299" i="3"/>
  <c r="C1303" i="3"/>
  <c r="C1307" i="3"/>
  <c r="C1311" i="3"/>
  <c r="C1315" i="3"/>
  <c r="C1319" i="3"/>
  <c r="C1323" i="3"/>
  <c r="C1327" i="3"/>
  <c r="C1331" i="3"/>
  <c r="C1335" i="3"/>
  <c r="C1339" i="3"/>
  <c r="C1343" i="3"/>
  <c r="C1347" i="3"/>
  <c r="C1351" i="3"/>
  <c r="C1355" i="3"/>
  <c r="C1359" i="3"/>
  <c r="C1363" i="3"/>
  <c r="C1367" i="3"/>
  <c r="C1371" i="3"/>
  <c r="C1375" i="3"/>
  <c r="C1379" i="3"/>
  <c r="C1383" i="3"/>
  <c r="C1387" i="3"/>
  <c r="C1391" i="3"/>
  <c r="C1395" i="3"/>
  <c r="C1399" i="3"/>
  <c r="C1403" i="3"/>
  <c r="C1407" i="3"/>
  <c r="C1411" i="3"/>
  <c r="C1415" i="3"/>
  <c r="C1419" i="3"/>
  <c r="C1423" i="3"/>
  <c r="C1427" i="3"/>
  <c r="C1431" i="3"/>
  <c r="C1435" i="3"/>
  <c r="C1439" i="3"/>
  <c r="B1183" i="3"/>
  <c r="D1192" i="3"/>
  <c r="F1201" i="3"/>
  <c r="F1205" i="3"/>
  <c r="C1211" i="3"/>
  <c r="C1219" i="3"/>
  <c r="F1221" i="3"/>
  <c r="F1223" i="3"/>
  <c r="C1235" i="3"/>
  <c r="D1240" i="3"/>
  <c r="F1243" i="3"/>
  <c r="C1245" i="3"/>
  <c r="B1247" i="3"/>
  <c r="F1248" i="3"/>
  <c r="D1250" i="3"/>
  <c r="C1252" i="3"/>
  <c r="F1253" i="3"/>
  <c r="D1255" i="3"/>
  <c r="B1257" i="3"/>
  <c r="B1262" i="3"/>
  <c r="B1265" i="3"/>
  <c r="C1268" i="3"/>
  <c r="F1269" i="3"/>
  <c r="C1271" i="3"/>
  <c r="F1272" i="3"/>
  <c r="B1274" i="3"/>
  <c r="D1275" i="3"/>
  <c r="F1276" i="3"/>
  <c r="B1278" i="3"/>
  <c r="D1279" i="3"/>
  <c r="F1280" i="3"/>
  <c r="B1282" i="3"/>
  <c r="D1283" i="3"/>
  <c r="F1284" i="3"/>
  <c r="B1286" i="3"/>
  <c r="D1287" i="3"/>
  <c r="F1288" i="3"/>
  <c r="B1290" i="3"/>
  <c r="D1291" i="3"/>
  <c r="F1292" i="3"/>
  <c r="B1294" i="3"/>
  <c r="D1295" i="3"/>
  <c r="F1296" i="3"/>
  <c r="B1298" i="3"/>
  <c r="D1299" i="3"/>
  <c r="F1300" i="3"/>
  <c r="B1302" i="3"/>
  <c r="D1303" i="3"/>
  <c r="F1304" i="3"/>
  <c r="B1306" i="3"/>
  <c r="D1307" i="3"/>
  <c r="F1308" i="3"/>
  <c r="B1310" i="3"/>
  <c r="D1311" i="3"/>
  <c r="F1312" i="3"/>
  <c r="B1314" i="3"/>
  <c r="D1315" i="3"/>
  <c r="F1316" i="3"/>
  <c r="B1318" i="3"/>
  <c r="D1319" i="3"/>
  <c r="F1320" i="3"/>
  <c r="B1322" i="3"/>
  <c r="D1323" i="3"/>
  <c r="F1324" i="3"/>
  <c r="B1326" i="3"/>
  <c r="D1327" i="3"/>
  <c r="F1328" i="3"/>
  <c r="B1330" i="3"/>
  <c r="D1331" i="3"/>
  <c r="F1332" i="3"/>
  <c r="B1334" i="3"/>
  <c r="D1335" i="3"/>
  <c r="F1336" i="3"/>
  <c r="B1338" i="3"/>
  <c r="D1339" i="3"/>
  <c r="F1340" i="3"/>
  <c r="B1342" i="3"/>
  <c r="D1343" i="3"/>
  <c r="F1344" i="3"/>
  <c r="B1346" i="3"/>
  <c r="D1347" i="3"/>
  <c r="F1348" i="3"/>
  <c r="B1350" i="3"/>
  <c r="D1351" i="3"/>
  <c r="F1352" i="3"/>
  <c r="B1354" i="3"/>
  <c r="D1355" i="3"/>
  <c r="F1356" i="3"/>
  <c r="B1358" i="3"/>
  <c r="D1359" i="3"/>
  <c r="F1360" i="3"/>
  <c r="B1362" i="3"/>
  <c r="D1363" i="3"/>
  <c r="F1364" i="3"/>
  <c r="B1366" i="3"/>
  <c r="D1367" i="3"/>
  <c r="F1368" i="3"/>
  <c r="B1370" i="3"/>
  <c r="D1371" i="3"/>
  <c r="F1372" i="3"/>
  <c r="B1374" i="3"/>
  <c r="D1375" i="3"/>
  <c r="F1376" i="3"/>
  <c r="B1378" i="3"/>
  <c r="D1379" i="3"/>
  <c r="F1380" i="3"/>
  <c r="B1382" i="3"/>
  <c r="D1383" i="3"/>
  <c r="F1384" i="3"/>
  <c r="B1386" i="3"/>
  <c r="D1387" i="3"/>
  <c r="F1388" i="3"/>
  <c r="B1390" i="3"/>
  <c r="D1391" i="3"/>
  <c r="F1392" i="3"/>
  <c r="B1394" i="3"/>
  <c r="D1395" i="3"/>
  <c r="F1396" i="3"/>
  <c r="B1398" i="3"/>
  <c r="D1399" i="3"/>
  <c r="F1400" i="3"/>
  <c r="B1402" i="3"/>
  <c r="D1403" i="3"/>
  <c r="F1404" i="3"/>
  <c r="B1406" i="3"/>
  <c r="D1407" i="3"/>
  <c r="F1408" i="3"/>
  <c r="B1410" i="3"/>
  <c r="D1411" i="3"/>
  <c r="F1412" i="3"/>
  <c r="B1414" i="3"/>
  <c r="D1415" i="3"/>
  <c r="F1416" i="3"/>
  <c r="B1418" i="3"/>
  <c r="D1419" i="3"/>
  <c r="F1420" i="3"/>
  <c r="B1422" i="3"/>
  <c r="D1423" i="3"/>
  <c r="F1424" i="3"/>
  <c r="B1426" i="3"/>
  <c r="D1427" i="3"/>
  <c r="F1428" i="3"/>
  <c r="B1430" i="3"/>
  <c r="D1431" i="3"/>
  <c r="F1432" i="3"/>
  <c r="B1434" i="3"/>
  <c r="D1435" i="3"/>
  <c r="F1436" i="3"/>
  <c r="B1438" i="3"/>
  <c r="D1439" i="3"/>
  <c r="F1440" i="3"/>
  <c r="B1442" i="3"/>
  <c r="D1443" i="3"/>
  <c r="F1444" i="3"/>
  <c r="B1446" i="3"/>
  <c r="D1447" i="3"/>
  <c r="B1179" i="3"/>
  <c r="D1188" i="3"/>
  <c r="F1197" i="3"/>
  <c r="F1208" i="3"/>
  <c r="D1211" i="3"/>
  <c r="B1214" i="3"/>
  <c r="F1216" i="3"/>
  <c r="D1219" i="3"/>
  <c r="B1226" i="3"/>
  <c r="D1228" i="3"/>
  <c r="B1230" i="3"/>
  <c r="C1232" i="3"/>
  <c r="F1233" i="3"/>
  <c r="D1235" i="3"/>
  <c r="B1237" i="3"/>
  <c r="B1242" i="3"/>
  <c r="C1247" i="3"/>
  <c r="D1252" i="3"/>
  <c r="F1255" i="3"/>
  <c r="C1257" i="3"/>
  <c r="B1259" i="3"/>
  <c r="F1260" i="3"/>
  <c r="C1262" i="3"/>
  <c r="F1263" i="3"/>
  <c r="C1265" i="3"/>
  <c r="D1268" i="3"/>
  <c r="D1271" i="3"/>
  <c r="C1274" i="3"/>
  <c r="C1278" i="3"/>
  <c r="C1282" i="3"/>
  <c r="C1286" i="3"/>
  <c r="C1290" i="3"/>
  <c r="C1294" i="3"/>
  <c r="C1298" i="3"/>
  <c r="C1302" i="3"/>
  <c r="C1306" i="3"/>
  <c r="C1310" i="3"/>
  <c r="C1314" i="3"/>
  <c r="C1318" i="3"/>
  <c r="C1322" i="3"/>
  <c r="C1326" i="3"/>
  <c r="C1330" i="3"/>
  <c r="C1334" i="3"/>
  <c r="C1338" i="3"/>
  <c r="C1342" i="3"/>
  <c r="C1346" i="3"/>
  <c r="C1350" i="3"/>
  <c r="C1354" i="3"/>
  <c r="C1358" i="3"/>
  <c r="C1362" i="3"/>
  <c r="C1366" i="3"/>
  <c r="C1370" i="3"/>
  <c r="C1374" i="3"/>
  <c r="C1378" i="3"/>
  <c r="C1382" i="3"/>
  <c r="C1386" i="3"/>
  <c r="C1390" i="3"/>
  <c r="C1394" i="3"/>
  <c r="C1398" i="3"/>
  <c r="C1402" i="3"/>
  <c r="C1406" i="3"/>
  <c r="C1410" i="3"/>
  <c r="C1414" i="3"/>
  <c r="C1418" i="3"/>
  <c r="C1422" i="3"/>
  <c r="C1426" i="3"/>
  <c r="C1430" i="3"/>
  <c r="C1434" i="3"/>
  <c r="C1438" i="3"/>
  <c r="D1184" i="3"/>
  <c r="F1193" i="3"/>
  <c r="B1206" i="3"/>
  <c r="B1222" i="3"/>
  <c r="D1224" i="3"/>
  <c r="D1226" i="3"/>
  <c r="D1230" i="3"/>
  <c r="D1232" i="3"/>
  <c r="F1235" i="3"/>
  <c r="C1237" i="3"/>
  <c r="B1239" i="3"/>
  <c r="F1240" i="3"/>
  <c r="D1242" i="3"/>
  <c r="C1244" i="3"/>
  <c r="F1245" i="3"/>
  <c r="D1247" i="3"/>
  <c r="B1249" i="3"/>
  <c r="B1254" i="3"/>
  <c r="C1259" i="3"/>
  <c r="D1262" i="3"/>
  <c r="B1267" i="3"/>
  <c r="B1270" i="3"/>
  <c r="B1273" i="3"/>
  <c r="D1274" i="3"/>
  <c r="F1275" i="3"/>
  <c r="B1277" i="3"/>
  <c r="D1278" i="3"/>
  <c r="F1279" i="3"/>
  <c r="B1281" i="3"/>
  <c r="D1282" i="3"/>
  <c r="F1283" i="3"/>
  <c r="B1285" i="3"/>
  <c r="D1286" i="3"/>
  <c r="F1287" i="3"/>
  <c r="B1289" i="3"/>
  <c r="D1290" i="3"/>
  <c r="F1291" i="3"/>
  <c r="B1293" i="3"/>
  <c r="D1294" i="3"/>
  <c r="F1295" i="3"/>
  <c r="B1297" i="3"/>
  <c r="D1298" i="3"/>
  <c r="F1299" i="3"/>
  <c r="B1301" i="3"/>
  <c r="D1302" i="3"/>
  <c r="F1303" i="3"/>
  <c r="B1305" i="3"/>
  <c r="D1306" i="3"/>
  <c r="F1307" i="3"/>
  <c r="B1309" i="3"/>
  <c r="D1310" i="3"/>
  <c r="F1311" i="3"/>
  <c r="B1313" i="3"/>
  <c r="D1314" i="3"/>
  <c r="F1315" i="3"/>
  <c r="B1317" i="3"/>
  <c r="D1318" i="3"/>
  <c r="F1319" i="3"/>
  <c r="B1321" i="3"/>
  <c r="D1322" i="3"/>
  <c r="F1323" i="3"/>
  <c r="B1325" i="3"/>
  <c r="D1326" i="3"/>
  <c r="F1327" i="3"/>
  <c r="B1329" i="3"/>
  <c r="D1330" i="3"/>
  <c r="F1331" i="3"/>
  <c r="B1333" i="3"/>
  <c r="D1334" i="3"/>
  <c r="F1335" i="3"/>
  <c r="B1337" i="3"/>
  <c r="D1338" i="3"/>
  <c r="F1339" i="3"/>
  <c r="B1341" i="3"/>
  <c r="D1342" i="3"/>
  <c r="F1343" i="3"/>
  <c r="B1345" i="3"/>
  <c r="D1346" i="3"/>
  <c r="F1347" i="3"/>
  <c r="B1349" i="3"/>
  <c r="D1350" i="3"/>
  <c r="F1351" i="3"/>
  <c r="B1353" i="3"/>
  <c r="D1354" i="3"/>
  <c r="F1355" i="3"/>
  <c r="B1357" i="3"/>
  <c r="D1358" i="3"/>
  <c r="F1359" i="3"/>
  <c r="B1361" i="3"/>
  <c r="D1362" i="3"/>
  <c r="F1363" i="3"/>
  <c r="B1365" i="3"/>
  <c r="D1366" i="3"/>
  <c r="F1367" i="3"/>
  <c r="B1369" i="3"/>
  <c r="D1370" i="3"/>
  <c r="F1371" i="3"/>
  <c r="B1373" i="3"/>
  <c r="D1374" i="3"/>
  <c r="F1375" i="3"/>
  <c r="B1377" i="3"/>
  <c r="D1378" i="3"/>
  <c r="F1379" i="3"/>
  <c r="B1381" i="3"/>
  <c r="D1382" i="3"/>
  <c r="F1383" i="3"/>
  <c r="B1385" i="3"/>
  <c r="D1386" i="3"/>
  <c r="F1387" i="3"/>
  <c r="B1389" i="3"/>
  <c r="D1390" i="3"/>
  <c r="F1391" i="3"/>
  <c r="B1393" i="3"/>
  <c r="D1394" i="3"/>
  <c r="F1395" i="3"/>
  <c r="B1397" i="3"/>
  <c r="D1398" i="3"/>
  <c r="F1399" i="3"/>
  <c r="B1401" i="3"/>
  <c r="D1402" i="3"/>
  <c r="F1403" i="3"/>
  <c r="B1405" i="3"/>
  <c r="D1406" i="3"/>
  <c r="F1407" i="3"/>
  <c r="B1409" i="3"/>
  <c r="D1410" i="3"/>
  <c r="F1411" i="3"/>
  <c r="B1413" i="3"/>
  <c r="D1414" i="3"/>
  <c r="F1415" i="3"/>
  <c r="B1417" i="3"/>
  <c r="D1418" i="3"/>
  <c r="F1419" i="3"/>
  <c r="B1421" i="3"/>
  <c r="D1422" i="3"/>
  <c r="F1423" i="3"/>
  <c r="B1425" i="3"/>
  <c r="D1426" i="3"/>
  <c r="F1427" i="3"/>
  <c r="B1429" i="3"/>
  <c r="D1180" i="3"/>
  <c r="F1189" i="3"/>
  <c r="B1203" i="3"/>
  <c r="F1209" i="3"/>
  <c r="D1212" i="3"/>
  <c r="B1215" i="3"/>
  <c r="F1217" i="3"/>
  <c r="D1220" i="3"/>
  <c r="D1222" i="3"/>
  <c r="F1228" i="3"/>
  <c r="B1234" i="3"/>
  <c r="C1239" i="3"/>
  <c r="D1244" i="3"/>
  <c r="F1247" i="3"/>
  <c r="C1249" i="3"/>
  <c r="B1251" i="3"/>
  <c r="F1252" i="3"/>
  <c r="D1254" i="3"/>
  <c r="C1256" i="3"/>
  <c r="F1257" i="3"/>
  <c r="D1259" i="3"/>
  <c r="B1261" i="3"/>
  <c r="C1264" i="3"/>
  <c r="F1265" i="3"/>
  <c r="C1267" i="3"/>
  <c r="F1268" i="3"/>
  <c r="C1270" i="3"/>
  <c r="F1271" i="3"/>
  <c r="C1273" i="3"/>
  <c r="C1277" i="3"/>
  <c r="C1281" i="3"/>
  <c r="C1285" i="3"/>
  <c r="C1289" i="3"/>
  <c r="C1293" i="3"/>
  <c r="C1297" i="3"/>
  <c r="C1301" i="3"/>
  <c r="C1305" i="3"/>
  <c r="C1309" i="3"/>
  <c r="C1313" i="3"/>
  <c r="C1317" i="3"/>
  <c r="C1321" i="3"/>
  <c r="C1325" i="3"/>
  <c r="C1329" i="3"/>
  <c r="C1333" i="3"/>
  <c r="C1337" i="3"/>
  <c r="C1341" i="3"/>
  <c r="C1345" i="3"/>
  <c r="C1349" i="3"/>
  <c r="C1353" i="3"/>
  <c r="C1357" i="3"/>
  <c r="C1361" i="3"/>
  <c r="C1365" i="3"/>
  <c r="C1369" i="3"/>
  <c r="C1373" i="3"/>
  <c r="C1377" i="3"/>
  <c r="C1381" i="3"/>
  <c r="C1385" i="3"/>
  <c r="C1389" i="3"/>
  <c r="C1393" i="3"/>
  <c r="C1397" i="3"/>
  <c r="C1401" i="3"/>
  <c r="C1405" i="3"/>
  <c r="C1409" i="3"/>
  <c r="C1413" i="3"/>
  <c r="C1417" i="3"/>
  <c r="C1421" i="3"/>
  <c r="C1425" i="3"/>
  <c r="C1429" i="3"/>
  <c r="C1433" i="3"/>
  <c r="C1437" i="3"/>
  <c r="C1441" i="3"/>
  <c r="C1445" i="3"/>
  <c r="C1449" i="3"/>
  <c r="C1453" i="3"/>
  <c r="C1457" i="3"/>
  <c r="C1461" i="3"/>
  <c r="C1465" i="3"/>
  <c r="C1469" i="3"/>
  <c r="C1473" i="3"/>
  <c r="C1477" i="3"/>
  <c r="C1481" i="3"/>
  <c r="C1485" i="3"/>
  <c r="C1489" i="3"/>
  <c r="C1493" i="3"/>
  <c r="C1497" i="3"/>
  <c r="D1404" i="3"/>
  <c r="B1412" i="3"/>
  <c r="C1420" i="3"/>
  <c r="C1428" i="3"/>
  <c r="F1430" i="3"/>
  <c r="B1437" i="3"/>
  <c r="B1439" i="3"/>
  <c r="D1441" i="3"/>
  <c r="B1443" i="3"/>
  <c r="D1446" i="3"/>
  <c r="B1448" i="3"/>
  <c r="B1451" i="3"/>
  <c r="D1452" i="3"/>
  <c r="D1455" i="3"/>
  <c r="F1456" i="3"/>
  <c r="C1458" i="3"/>
  <c r="F1459" i="3"/>
  <c r="B1461" i="3"/>
  <c r="F1462" i="3"/>
  <c r="B1464" i="3"/>
  <c r="B1467" i="3"/>
  <c r="D1468" i="3"/>
  <c r="D1471" i="3"/>
  <c r="F1472" i="3"/>
  <c r="C1474" i="3"/>
  <c r="F1475" i="3"/>
  <c r="B1477" i="3"/>
  <c r="F1478" i="3"/>
  <c r="B1480" i="3"/>
  <c r="B1483" i="3"/>
  <c r="D1484" i="3"/>
  <c r="D1487" i="3"/>
  <c r="F1488" i="3"/>
  <c r="C1490" i="3"/>
  <c r="F1491" i="3"/>
  <c r="B1493" i="3"/>
  <c r="F1494" i="3"/>
  <c r="B1496" i="3"/>
  <c r="B1499" i="3"/>
  <c r="D1500" i="3"/>
  <c r="F1501" i="3"/>
  <c r="B1503" i="3"/>
  <c r="D1504" i="3"/>
  <c r="F1505" i="3"/>
  <c r="B1507" i="3"/>
  <c r="D1508" i="3"/>
  <c r="F1509" i="3"/>
  <c r="B1511" i="3"/>
  <c r="D1512" i="3"/>
  <c r="F1513" i="3"/>
  <c r="B1515" i="3"/>
  <c r="D1516" i="3"/>
  <c r="F1517" i="3"/>
  <c r="B1519" i="3"/>
  <c r="D1520" i="3"/>
  <c r="F1521" i="3"/>
  <c r="B1523" i="3"/>
  <c r="D1524" i="3"/>
  <c r="F1525" i="3"/>
  <c r="B1527" i="3"/>
  <c r="D1528" i="3"/>
  <c r="F1529" i="3"/>
  <c r="B1531" i="3"/>
  <c r="D1532" i="3"/>
  <c r="F1533" i="3"/>
  <c r="B1535" i="3"/>
  <c r="D1536" i="3"/>
  <c r="F1537" i="3"/>
  <c r="B1539" i="3"/>
  <c r="D1540" i="3"/>
  <c r="F1541" i="3"/>
  <c r="B1543" i="3"/>
  <c r="D1544" i="3"/>
  <c r="F1545" i="3"/>
  <c r="B1547" i="3"/>
  <c r="D1548" i="3"/>
  <c r="F1549" i="3"/>
  <c r="B1551" i="3"/>
  <c r="D1552" i="3"/>
  <c r="F1553" i="3"/>
  <c r="B1555" i="3"/>
  <c r="D1556" i="3"/>
  <c r="F1557" i="3"/>
  <c r="B1559" i="3"/>
  <c r="D1560" i="3"/>
  <c r="F1561" i="3"/>
  <c r="B1563" i="3"/>
  <c r="D1564" i="3"/>
  <c r="F1565" i="3"/>
  <c r="B1567" i="3"/>
  <c r="D1568" i="3"/>
  <c r="F1569" i="3"/>
  <c r="B1571" i="3"/>
  <c r="D1572" i="3"/>
  <c r="F1573" i="3"/>
  <c r="B1575" i="3"/>
  <c r="D1576" i="3"/>
  <c r="F1577" i="3"/>
  <c r="B1579" i="3"/>
  <c r="D1580" i="3"/>
  <c r="F1581" i="3"/>
  <c r="B1583" i="3"/>
  <c r="D1584" i="3"/>
  <c r="F1585" i="3"/>
  <c r="B1587" i="3"/>
  <c r="D1588" i="3"/>
  <c r="F1589" i="3"/>
  <c r="B1591" i="3"/>
  <c r="D1592" i="3"/>
  <c r="F1593" i="3"/>
  <c r="B1595" i="3"/>
  <c r="D1596" i="3"/>
  <c r="F1597" i="3"/>
  <c r="B1599" i="3"/>
  <c r="D1600" i="3"/>
  <c r="F1601" i="3"/>
  <c r="B1603" i="3"/>
  <c r="D1604" i="3"/>
  <c r="F1605" i="3"/>
  <c r="B1607" i="3"/>
  <c r="D1608" i="3"/>
  <c r="F1609" i="3"/>
  <c r="B1611" i="3"/>
  <c r="D1612" i="3"/>
  <c r="F1613" i="3"/>
  <c r="B1615" i="3"/>
  <c r="D1616" i="3"/>
  <c r="F1617" i="3"/>
  <c r="B1619" i="3"/>
  <c r="D1620" i="3"/>
  <c r="F1621" i="3"/>
  <c r="B1623" i="3"/>
  <c r="D1624" i="3"/>
  <c r="F1625" i="3"/>
  <c r="B1627" i="3"/>
  <c r="D1628" i="3"/>
  <c r="F1629" i="3"/>
  <c r="B1631" i="3"/>
  <c r="D1632" i="3"/>
  <c r="F1633" i="3"/>
  <c r="B1635" i="3"/>
  <c r="D1636" i="3"/>
  <c r="F1637" i="3"/>
  <c r="B1639" i="3"/>
  <c r="D1640" i="3"/>
  <c r="F1641" i="3"/>
  <c r="B1643" i="3"/>
  <c r="D1644" i="3"/>
  <c r="F1645" i="3"/>
  <c r="B1647" i="3"/>
  <c r="D1648" i="3"/>
  <c r="F1649" i="3"/>
  <c r="B1651" i="3"/>
  <c r="D1652" i="3"/>
  <c r="F1653" i="3"/>
  <c r="B1655" i="3"/>
  <c r="D1656" i="3"/>
  <c r="F1657" i="3"/>
  <c r="B1659" i="3"/>
  <c r="D1660" i="3"/>
  <c r="F1661" i="3"/>
  <c r="B1663" i="3"/>
  <c r="D1664" i="3"/>
  <c r="F1665" i="3"/>
  <c r="B1667" i="3"/>
  <c r="D1668" i="3"/>
  <c r="F1669" i="3"/>
  <c r="B1671" i="3"/>
  <c r="D1672" i="3"/>
  <c r="F1673" i="3"/>
  <c r="B1675" i="3"/>
  <c r="D1676" i="3"/>
  <c r="F1677" i="3"/>
  <c r="B1679" i="3"/>
  <c r="D1680" i="3"/>
  <c r="F1681" i="3"/>
  <c r="B1683" i="3"/>
  <c r="D1684" i="3"/>
  <c r="F1685" i="3"/>
  <c r="B1687" i="3"/>
  <c r="D1688" i="3"/>
  <c r="F1689" i="3"/>
  <c r="B1691" i="3"/>
  <c r="D1692" i="3"/>
  <c r="F1693" i="3"/>
  <c r="B1695" i="3"/>
  <c r="D1696" i="3"/>
  <c r="F1697" i="3"/>
  <c r="B1699" i="3"/>
  <c r="D1700" i="3"/>
  <c r="F1701" i="3"/>
  <c r="B1703" i="3"/>
  <c r="D1704" i="3"/>
  <c r="F1705" i="3"/>
  <c r="B1707" i="3"/>
  <c r="D1708" i="3"/>
  <c r="F1709" i="3"/>
  <c r="B1711" i="3"/>
  <c r="D1712" i="3"/>
  <c r="F1713" i="3"/>
  <c r="B1715" i="3"/>
  <c r="D1716" i="3"/>
  <c r="F1717" i="3"/>
  <c r="B1719" i="3"/>
  <c r="D1720" i="3"/>
  <c r="F1721" i="3"/>
  <c r="D1409" i="3"/>
  <c r="D1412" i="3"/>
  <c r="B1415" i="3"/>
  <c r="F1417" i="3"/>
  <c r="D1420" i="3"/>
  <c r="B1423" i="3"/>
  <c r="F1425" i="3"/>
  <c r="D1428" i="3"/>
  <c r="B1433" i="3"/>
  <c r="B1435" i="3"/>
  <c r="D1437" i="3"/>
  <c r="F1439" i="3"/>
  <c r="C1443" i="3"/>
  <c r="F1446" i="3"/>
  <c r="C1448" i="3"/>
  <c r="F1449" i="3"/>
  <c r="C1451" i="3"/>
  <c r="B1454" i="3"/>
  <c r="D1458" i="3"/>
  <c r="D1461" i="3"/>
  <c r="C1464" i="3"/>
  <c r="F1465" i="3"/>
  <c r="C1467" i="3"/>
  <c r="B1470" i="3"/>
  <c r="D1474" i="3"/>
  <c r="D1477" i="3"/>
  <c r="C1480" i="3"/>
  <c r="F1481" i="3"/>
  <c r="C1483" i="3"/>
  <c r="B1486" i="3"/>
  <c r="D1490" i="3"/>
  <c r="D1493" i="3"/>
  <c r="C1496" i="3"/>
  <c r="F1497" i="3"/>
  <c r="C1499" i="3"/>
  <c r="C1503" i="3"/>
  <c r="C1507" i="3"/>
  <c r="C1511" i="3"/>
  <c r="C1515" i="3"/>
  <c r="C1519" i="3"/>
  <c r="C1523" i="3"/>
  <c r="C1527" i="3"/>
  <c r="C1531" i="3"/>
  <c r="C1535" i="3"/>
  <c r="C1539" i="3"/>
  <c r="C1543" i="3"/>
  <c r="C1547" i="3"/>
  <c r="C1551" i="3"/>
  <c r="C1555" i="3"/>
  <c r="C1559" i="3"/>
  <c r="C1563" i="3"/>
  <c r="C1567" i="3"/>
  <c r="C1571" i="3"/>
  <c r="C1575" i="3"/>
  <c r="C1579" i="3"/>
  <c r="C1583" i="3"/>
  <c r="C1587" i="3"/>
  <c r="C1591" i="3"/>
  <c r="C1595" i="3"/>
  <c r="C1599" i="3"/>
  <c r="C1603" i="3"/>
  <c r="C1607" i="3"/>
  <c r="C1611" i="3"/>
  <c r="C1615" i="3"/>
  <c r="C1619" i="3"/>
  <c r="C1623" i="3"/>
  <c r="C1627" i="3"/>
  <c r="C1631" i="3"/>
  <c r="C1635" i="3"/>
  <c r="C1639" i="3"/>
  <c r="C1643" i="3"/>
  <c r="C1647" i="3"/>
  <c r="C1651" i="3"/>
  <c r="C1655" i="3"/>
  <c r="C1659" i="3"/>
  <c r="C1663" i="3"/>
  <c r="C1667" i="3"/>
  <c r="C1671" i="3"/>
  <c r="C1675" i="3"/>
  <c r="C1679" i="3"/>
  <c r="C1683" i="3"/>
  <c r="C1687" i="3"/>
  <c r="C1691" i="3"/>
  <c r="C1695" i="3"/>
  <c r="C1699" i="3"/>
  <c r="C1703" i="3"/>
  <c r="C1707" i="3"/>
  <c r="C1711" i="3"/>
  <c r="C1715" i="3"/>
  <c r="C1719" i="3"/>
  <c r="C1723" i="3"/>
  <c r="C1727" i="3"/>
  <c r="C1731" i="3"/>
  <c r="C1735" i="3"/>
  <c r="C1739" i="3"/>
  <c r="C1743" i="3"/>
  <c r="C1747" i="3"/>
  <c r="F1405" i="3"/>
  <c r="F1409" i="3"/>
  <c r="B1431" i="3"/>
  <c r="D1433" i="3"/>
  <c r="F1435" i="3"/>
  <c r="F1441" i="3"/>
  <c r="B1445" i="3"/>
  <c r="D1448" i="3"/>
  <c r="D1451" i="3"/>
  <c r="F1452" i="3"/>
  <c r="C1454" i="3"/>
  <c r="F1455" i="3"/>
  <c r="B1457" i="3"/>
  <c r="F1458" i="3"/>
  <c r="B1460" i="3"/>
  <c r="B1463" i="3"/>
  <c r="D1464" i="3"/>
  <c r="D1467" i="3"/>
  <c r="F1468" i="3"/>
  <c r="C1470" i="3"/>
  <c r="F1471" i="3"/>
  <c r="B1473" i="3"/>
  <c r="F1474" i="3"/>
  <c r="B1476" i="3"/>
  <c r="B1479" i="3"/>
  <c r="D1480" i="3"/>
  <c r="D1483" i="3"/>
  <c r="F1484" i="3"/>
  <c r="C1486" i="3"/>
  <c r="F1487" i="3"/>
  <c r="B1489" i="3"/>
  <c r="F1490" i="3"/>
  <c r="B1492" i="3"/>
  <c r="B1495" i="3"/>
  <c r="D1496" i="3"/>
  <c r="D1499" i="3"/>
  <c r="F1500" i="3"/>
  <c r="B1502" i="3"/>
  <c r="D1503" i="3"/>
  <c r="F1504" i="3"/>
  <c r="B1506" i="3"/>
  <c r="D1507" i="3"/>
  <c r="F1508" i="3"/>
  <c r="B1510" i="3"/>
  <c r="D1511" i="3"/>
  <c r="F1512" i="3"/>
  <c r="B1514" i="3"/>
  <c r="D1515" i="3"/>
  <c r="F1516" i="3"/>
  <c r="B1518" i="3"/>
  <c r="D1519" i="3"/>
  <c r="F1520" i="3"/>
  <c r="B1522" i="3"/>
  <c r="D1523" i="3"/>
  <c r="F1524" i="3"/>
  <c r="B1526" i="3"/>
  <c r="D1527" i="3"/>
  <c r="F1528" i="3"/>
  <c r="B1530" i="3"/>
  <c r="D1531" i="3"/>
  <c r="F1532" i="3"/>
  <c r="B1534" i="3"/>
  <c r="D1535" i="3"/>
  <c r="F1536" i="3"/>
  <c r="B1538" i="3"/>
  <c r="D1539" i="3"/>
  <c r="F1540" i="3"/>
  <c r="B1542" i="3"/>
  <c r="D1543" i="3"/>
  <c r="F1544" i="3"/>
  <c r="B1546" i="3"/>
  <c r="D1547" i="3"/>
  <c r="F1548" i="3"/>
  <c r="B1550" i="3"/>
  <c r="D1551" i="3"/>
  <c r="F1552" i="3"/>
  <c r="B1554" i="3"/>
  <c r="D1555" i="3"/>
  <c r="F1556" i="3"/>
  <c r="B1558" i="3"/>
  <c r="D1559" i="3"/>
  <c r="F1560" i="3"/>
  <c r="B1562" i="3"/>
  <c r="D1563" i="3"/>
  <c r="F1564" i="3"/>
  <c r="B1566" i="3"/>
  <c r="D1567" i="3"/>
  <c r="F1568" i="3"/>
  <c r="B1570" i="3"/>
  <c r="D1571" i="3"/>
  <c r="F1572" i="3"/>
  <c r="B1574" i="3"/>
  <c r="D1575" i="3"/>
  <c r="F1576" i="3"/>
  <c r="B1578" i="3"/>
  <c r="D1579" i="3"/>
  <c r="F1580" i="3"/>
  <c r="B1582" i="3"/>
  <c r="D1583" i="3"/>
  <c r="F1584" i="3"/>
  <c r="B1586" i="3"/>
  <c r="D1587" i="3"/>
  <c r="F1588" i="3"/>
  <c r="B1590" i="3"/>
  <c r="D1591" i="3"/>
  <c r="F1592" i="3"/>
  <c r="B1594" i="3"/>
  <c r="D1595" i="3"/>
  <c r="F1596" i="3"/>
  <c r="B1598" i="3"/>
  <c r="D1599" i="3"/>
  <c r="F1600" i="3"/>
  <c r="B1602" i="3"/>
  <c r="D1603" i="3"/>
  <c r="F1604" i="3"/>
  <c r="B1606" i="3"/>
  <c r="D1607" i="3"/>
  <c r="F1608" i="3"/>
  <c r="B1610" i="3"/>
  <c r="D1611" i="3"/>
  <c r="F1612" i="3"/>
  <c r="B1614" i="3"/>
  <c r="D1615" i="3"/>
  <c r="F1616" i="3"/>
  <c r="B1618" i="3"/>
  <c r="D1619" i="3"/>
  <c r="F1620" i="3"/>
  <c r="B1622" i="3"/>
  <c r="D1623" i="3"/>
  <c r="F1624" i="3"/>
  <c r="B1626" i="3"/>
  <c r="D1627" i="3"/>
  <c r="F1628" i="3"/>
  <c r="B1630" i="3"/>
  <c r="D1631" i="3"/>
  <c r="F1632" i="3"/>
  <c r="B1634" i="3"/>
  <c r="D1635" i="3"/>
  <c r="F1636" i="3"/>
  <c r="B1638" i="3"/>
  <c r="D1639" i="3"/>
  <c r="F1640" i="3"/>
  <c r="B1642" i="3"/>
  <c r="D1643" i="3"/>
  <c r="F1644" i="3"/>
  <c r="B1646" i="3"/>
  <c r="D1647" i="3"/>
  <c r="F1648" i="3"/>
  <c r="B1650" i="3"/>
  <c r="D1651" i="3"/>
  <c r="F1652" i="3"/>
  <c r="B1654" i="3"/>
  <c r="D1655" i="3"/>
  <c r="F1656" i="3"/>
  <c r="B1658" i="3"/>
  <c r="D1659" i="3"/>
  <c r="F1660" i="3"/>
  <c r="B1662" i="3"/>
  <c r="D1663" i="3"/>
  <c r="F1664" i="3"/>
  <c r="B1666" i="3"/>
  <c r="D1667" i="3"/>
  <c r="F1668" i="3"/>
  <c r="B1670" i="3"/>
  <c r="D1671" i="3"/>
  <c r="F1672" i="3"/>
  <c r="B1674" i="3"/>
  <c r="D1675" i="3"/>
  <c r="F1676" i="3"/>
  <c r="B1678" i="3"/>
  <c r="D1679" i="3"/>
  <c r="F1680" i="3"/>
  <c r="B1682" i="3"/>
  <c r="D1683" i="3"/>
  <c r="F1684" i="3"/>
  <c r="B1686" i="3"/>
  <c r="D1687" i="3"/>
  <c r="F1688" i="3"/>
  <c r="B1690" i="3"/>
  <c r="D1691" i="3"/>
  <c r="F1692" i="3"/>
  <c r="B1694" i="3"/>
  <c r="D1695" i="3"/>
  <c r="F1696" i="3"/>
  <c r="B1698" i="3"/>
  <c r="D1699" i="3"/>
  <c r="F1700" i="3"/>
  <c r="B1702" i="3"/>
  <c r="D1703" i="3"/>
  <c r="F1704" i="3"/>
  <c r="B1706" i="3"/>
  <c r="D1707" i="3"/>
  <c r="F1708" i="3"/>
  <c r="B1710" i="3"/>
  <c r="D1711" i="3"/>
  <c r="F1712" i="3"/>
  <c r="B1714" i="3"/>
  <c r="D1715" i="3"/>
  <c r="F1716" i="3"/>
  <c r="B1718" i="3"/>
  <c r="D1719" i="3"/>
  <c r="F1720" i="3"/>
  <c r="B1722" i="3"/>
  <c r="D1723" i="3"/>
  <c r="F1724" i="3"/>
  <c r="B1726" i="3"/>
  <c r="D1727" i="3"/>
  <c r="F1728" i="3"/>
  <c r="B1730" i="3"/>
  <c r="D1731" i="3"/>
  <c r="F1732" i="3"/>
  <c r="B1734" i="3"/>
  <c r="D1413" i="3"/>
  <c r="B1416" i="3"/>
  <c r="F1418" i="3"/>
  <c r="D1421" i="3"/>
  <c r="B1424" i="3"/>
  <c r="F1426" i="3"/>
  <c r="D1429" i="3"/>
  <c r="F1431" i="3"/>
  <c r="F1437" i="3"/>
  <c r="B1440" i="3"/>
  <c r="F1443" i="3"/>
  <c r="D1445" i="3"/>
  <c r="B1447" i="3"/>
  <c r="B1450" i="3"/>
  <c r="D1454" i="3"/>
  <c r="D1457" i="3"/>
  <c r="C1460" i="3"/>
  <c r="F1461" i="3"/>
  <c r="C1463" i="3"/>
  <c r="B1466" i="3"/>
  <c r="D1470" i="3"/>
  <c r="D1473" i="3"/>
  <c r="C1476" i="3"/>
  <c r="F1477" i="3"/>
  <c r="C1479" i="3"/>
  <c r="B1482" i="3"/>
  <c r="D1486" i="3"/>
  <c r="D1489" i="3"/>
  <c r="C1492" i="3"/>
  <c r="F1493" i="3"/>
  <c r="C1495" i="3"/>
  <c r="B1498" i="3"/>
  <c r="C1502" i="3"/>
  <c r="C1506" i="3"/>
  <c r="C1510" i="3"/>
  <c r="C1514" i="3"/>
  <c r="C1518" i="3"/>
  <c r="C1522" i="3"/>
  <c r="C1526" i="3"/>
  <c r="C1530" i="3"/>
  <c r="C1534" i="3"/>
  <c r="C1538" i="3"/>
  <c r="C1542" i="3"/>
  <c r="C1546" i="3"/>
  <c r="C1550" i="3"/>
  <c r="C1554" i="3"/>
  <c r="C1558" i="3"/>
  <c r="C1562" i="3"/>
  <c r="C1566" i="3"/>
  <c r="C1570" i="3"/>
  <c r="C1574" i="3"/>
  <c r="C1578" i="3"/>
  <c r="C1582" i="3"/>
  <c r="C1586" i="3"/>
  <c r="C1590" i="3"/>
  <c r="C1594" i="3"/>
  <c r="C1598" i="3"/>
  <c r="C1602" i="3"/>
  <c r="C1606" i="3"/>
  <c r="C1610" i="3"/>
  <c r="C1614" i="3"/>
  <c r="C1618" i="3"/>
  <c r="C1622" i="3"/>
  <c r="C1626" i="3"/>
  <c r="C1630" i="3"/>
  <c r="C1634" i="3"/>
  <c r="C1638" i="3"/>
  <c r="C1642" i="3"/>
  <c r="C1646" i="3"/>
  <c r="C1650" i="3"/>
  <c r="C1654" i="3"/>
  <c r="C1658" i="3"/>
  <c r="C1662" i="3"/>
  <c r="C1666" i="3"/>
  <c r="C1670" i="3"/>
  <c r="C1674" i="3"/>
  <c r="C1678" i="3"/>
  <c r="C1682" i="3"/>
  <c r="C1686" i="3"/>
  <c r="C1690" i="3"/>
  <c r="C1694" i="3"/>
  <c r="C1698" i="3"/>
  <c r="C1702" i="3"/>
  <c r="C1706" i="3"/>
  <c r="C1710" i="3"/>
  <c r="C1714" i="3"/>
  <c r="C1718" i="3"/>
  <c r="C1722" i="3"/>
  <c r="C1726" i="3"/>
  <c r="C1730" i="3"/>
  <c r="C1734" i="3"/>
  <c r="C1738" i="3"/>
  <c r="C1742" i="3"/>
  <c r="C1746" i="3"/>
  <c r="C1750" i="3"/>
  <c r="C1754" i="3"/>
  <c r="C1758" i="3"/>
  <c r="C1762" i="3"/>
  <c r="C1766" i="3"/>
  <c r="C1770" i="3"/>
  <c r="C1774" i="3"/>
  <c r="C1778" i="3"/>
  <c r="C1782" i="3"/>
  <c r="C1786" i="3"/>
  <c r="C1790" i="3"/>
  <c r="C1794" i="3"/>
  <c r="C1798" i="3"/>
  <c r="C1802" i="3"/>
  <c r="F1410" i="3"/>
  <c r="C1416" i="3"/>
  <c r="C1424" i="3"/>
  <c r="F1433" i="3"/>
  <c r="B1436" i="3"/>
  <c r="C1440" i="3"/>
  <c r="C1442" i="3"/>
  <c r="C1447" i="3"/>
  <c r="F1448" i="3"/>
  <c r="C1450" i="3"/>
  <c r="F1451" i="3"/>
  <c r="B1453" i="3"/>
  <c r="F1454" i="3"/>
  <c r="B1456" i="3"/>
  <c r="B1459" i="3"/>
  <c r="D1460" i="3"/>
  <c r="D1463" i="3"/>
  <c r="F1464" i="3"/>
  <c r="C1466" i="3"/>
  <c r="F1467" i="3"/>
  <c r="B1469" i="3"/>
  <c r="F1470" i="3"/>
  <c r="B1472" i="3"/>
  <c r="B1475" i="3"/>
  <c r="D1476" i="3"/>
  <c r="D1479" i="3"/>
  <c r="F1480" i="3"/>
  <c r="C1482" i="3"/>
  <c r="F1483" i="3"/>
  <c r="B1485" i="3"/>
  <c r="F1486" i="3"/>
  <c r="B1488" i="3"/>
  <c r="B1491" i="3"/>
  <c r="D1492" i="3"/>
  <c r="D1495" i="3"/>
  <c r="F1496" i="3"/>
  <c r="C1498" i="3"/>
  <c r="F1499" i="3"/>
  <c r="B1501" i="3"/>
  <c r="D1502" i="3"/>
  <c r="F1503" i="3"/>
  <c r="B1505" i="3"/>
  <c r="D1506" i="3"/>
  <c r="F1507" i="3"/>
  <c r="B1509" i="3"/>
  <c r="D1510" i="3"/>
  <c r="F1511" i="3"/>
  <c r="B1513" i="3"/>
  <c r="D1514" i="3"/>
  <c r="F1515" i="3"/>
  <c r="B1517" i="3"/>
  <c r="D1518" i="3"/>
  <c r="F1519" i="3"/>
  <c r="B1521" i="3"/>
  <c r="D1522" i="3"/>
  <c r="F1523" i="3"/>
  <c r="B1525" i="3"/>
  <c r="D1526" i="3"/>
  <c r="F1527" i="3"/>
  <c r="B1529" i="3"/>
  <c r="D1530" i="3"/>
  <c r="F1531" i="3"/>
  <c r="B1533" i="3"/>
  <c r="D1534" i="3"/>
  <c r="F1535" i="3"/>
  <c r="B1537" i="3"/>
  <c r="D1538" i="3"/>
  <c r="F1539" i="3"/>
  <c r="B1541" i="3"/>
  <c r="D1542" i="3"/>
  <c r="F1543" i="3"/>
  <c r="B1545" i="3"/>
  <c r="D1546" i="3"/>
  <c r="F1547" i="3"/>
  <c r="B1549" i="3"/>
  <c r="D1550" i="3"/>
  <c r="F1551" i="3"/>
  <c r="B1553" i="3"/>
  <c r="D1554" i="3"/>
  <c r="F1555" i="3"/>
  <c r="B1557" i="3"/>
  <c r="D1558" i="3"/>
  <c r="F1559" i="3"/>
  <c r="B1561" i="3"/>
  <c r="D1562" i="3"/>
  <c r="F1563" i="3"/>
  <c r="B1565" i="3"/>
  <c r="D1566" i="3"/>
  <c r="F1567" i="3"/>
  <c r="B1569" i="3"/>
  <c r="D1570" i="3"/>
  <c r="F1571" i="3"/>
  <c r="B1573" i="3"/>
  <c r="D1574" i="3"/>
  <c r="F1575" i="3"/>
  <c r="B1577" i="3"/>
  <c r="D1578" i="3"/>
  <c r="F1579" i="3"/>
  <c r="B1581" i="3"/>
  <c r="D1582" i="3"/>
  <c r="F1583" i="3"/>
  <c r="B1585" i="3"/>
  <c r="D1586" i="3"/>
  <c r="F1587" i="3"/>
  <c r="B1589" i="3"/>
  <c r="D1590" i="3"/>
  <c r="F1591" i="3"/>
  <c r="B1593" i="3"/>
  <c r="D1594" i="3"/>
  <c r="F1595" i="3"/>
  <c r="B1597" i="3"/>
  <c r="D1598" i="3"/>
  <c r="F1599" i="3"/>
  <c r="B1601" i="3"/>
  <c r="D1602" i="3"/>
  <c r="F1603" i="3"/>
  <c r="B1605" i="3"/>
  <c r="D1606" i="3"/>
  <c r="F1607" i="3"/>
  <c r="B1609" i="3"/>
  <c r="D1610" i="3"/>
  <c r="F1611" i="3"/>
  <c r="B1613" i="3"/>
  <c r="D1614" i="3"/>
  <c r="F1615" i="3"/>
  <c r="B1617" i="3"/>
  <c r="D1618" i="3"/>
  <c r="F1619" i="3"/>
  <c r="B1621" i="3"/>
  <c r="D1622" i="3"/>
  <c r="F1623" i="3"/>
  <c r="B1625" i="3"/>
  <c r="D1626" i="3"/>
  <c r="F1627" i="3"/>
  <c r="B1629" i="3"/>
  <c r="D1630" i="3"/>
  <c r="F1631" i="3"/>
  <c r="B1633" i="3"/>
  <c r="D1634" i="3"/>
  <c r="F1635" i="3"/>
  <c r="B1637" i="3"/>
  <c r="D1638" i="3"/>
  <c r="F1639" i="3"/>
  <c r="B1641" i="3"/>
  <c r="D1642" i="3"/>
  <c r="F1643" i="3"/>
  <c r="B1645" i="3"/>
  <c r="D1646" i="3"/>
  <c r="F1647" i="3"/>
  <c r="B1649" i="3"/>
  <c r="D1650" i="3"/>
  <c r="F1651" i="3"/>
  <c r="B1653" i="3"/>
  <c r="D1654" i="3"/>
  <c r="F1655" i="3"/>
  <c r="B1657" i="3"/>
  <c r="D1658" i="3"/>
  <c r="F1659" i="3"/>
  <c r="B1661" i="3"/>
  <c r="D1662" i="3"/>
  <c r="F1663" i="3"/>
  <c r="B1665" i="3"/>
  <c r="D1666" i="3"/>
  <c r="F1667" i="3"/>
  <c r="B1669" i="3"/>
  <c r="D1670" i="3"/>
  <c r="F1671" i="3"/>
  <c r="B1673" i="3"/>
  <c r="D1674" i="3"/>
  <c r="F1675" i="3"/>
  <c r="B1677" i="3"/>
  <c r="D1678" i="3"/>
  <c r="F1679" i="3"/>
  <c r="B1681" i="3"/>
  <c r="D1682" i="3"/>
  <c r="F1683" i="3"/>
  <c r="B1685" i="3"/>
  <c r="D1686" i="3"/>
  <c r="F1687" i="3"/>
  <c r="B1689" i="3"/>
  <c r="D1690" i="3"/>
  <c r="F1691" i="3"/>
  <c r="B1693" i="3"/>
  <c r="D1694" i="3"/>
  <c r="F1695" i="3"/>
  <c r="B1697" i="3"/>
  <c r="D1698" i="3"/>
  <c r="F1699" i="3"/>
  <c r="B1701" i="3"/>
  <c r="D1702" i="3"/>
  <c r="F1703" i="3"/>
  <c r="B1705" i="3"/>
  <c r="D1706" i="3"/>
  <c r="F1707" i="3"/>
  <c r="B1709" i="3"/>
  <c r="D1710" i="3"/>
  <c r="F1711" i="3"/>
  <c r="B1713" i="3"/>
  <c r="D1714" i="3"/>
  <c r="F1715" i="3"/>
  <c r="B1717" i="3"/>
  <c r="D1718" i="3"/>
  <c r="F1719" i="3"/>
  <c r="B1721" i="3"/>
  <c r="D1722" i="3"/>
  <c r="F1723" i="3"/>
  <c r="B1725" i="3"/>
  <c r="D1726" i="3"/>
  <c r="F1727" i="3"/>
  <c r="B1729" i="3"/>
  <c r="D1730" i="3"/>
  <c r="F1731" i="3"/>
  <c r="B1733" i="3"/>
  <c r="D1734" i="3"/>
  <c r="F1735" i="3"/>
  <c r="B1737" i="3"/>
  <c r="D1738" i="3"/>
  <c r="F1739" i="3"/>
  <c r="B1741" i="3"/>
  <c r="D1742" i="3"/>
  <c r="B1407" i="3"/>
  <c r="F1413" i="3"/>
  <c r="D1416" i="3"/>
  <c r="B1419" i="3"/>
  <c r="F1421" i="3"/>
  <c r="D1424" i="3"/>
  <c r="B1427" i="3"/>
  <c r="F1429" i="3"/>
  <c r="B1432" i="3"/>
  <c r="C1436" i="3"/>
  <c r="D1438" i="3"/>
  <c r="D1440" i="3"/>
  <c r="D1442" i="3"/>
  <c r="B1444" i="3"/>
  <c r="F1445" i="3"/>
  <c r="D1450" i="3"/>
  <c r="D1453" i="3"/>
  <c r="C1456" i="3"/>
  <c r="F1457" i="3"/>
  <c r="C1459" i="3"/>
  <c r="B1462" i="3"/>
  <c r="D1466" i="3"/>
  <c r="D1469" i="3"/>
  <c r="C1472" i="3"/>
  <c r="F1473" i="3"/>
  <c r="C1475" i="3"/>
  <c r="B1478" i="3"/>
  <c r="D1482" i="3"/>
  <c r="D1485" i="3"/>
  <c r="C1488" i="3"/>
  <c r="F1489" i="3"/>
  <c r="C1491" i="3"/>
  <c r="B1494" i="3"/>
  <c r="D1498" i="3"/>
  <c r="C1501" i="3"/>
  <c r="C1505" i="3"/>
  <c r="C1509" i="3"/>
  <c r="C1513" i="3"/>
  <c r="C1517" i="3"/>
  <c r="C1521" i="3"/>
  <c r="C1525" i="3"/>
  <c r="C1529" i="3"/>
  <c r="C1533" i="3"/>
  <c r="C1537" i="3"/>
  <c r="C1541" i="3"/>
  <c r="C1545" i="3"/>
  <c r="C1549" i="3"/>
  <c r="C1553" i="3"/>
  <c r="C1557" i="3"/>
  <c r="C1561" i="3"/>
  <c r="C1565" i="3"/>
  <c r="C1569" i="3"/>
  <c r="C1573" i="3"/>
  <c r="C1577" i="3"/>
  <c r="C1581" i="3"/>
  <c r="C1585" i="3"/>
  <c r="C1589" i="3"/>
  <c r="C1593" i="3"/>
  <c r="C1597" i="3"/>
  <c r="C1601" i="3"/>
  <c r="C1605" i="3"/>
  <c r="C1609" i="3"/>
  <c r="C1613" i="3"/>
  <c r="C1617" i="3"/>
  <c r="C1621" i="3"/>
  <c r="C1625" i="3"/>
  <c r="C1629" i="3"/>
  <c r="C1633" i="3"/>
  <c r="C1637" i="3"/>
  <c r="C1641" i="3"/>
  <c r="C1645" i="3"/>
  <c r="C1649" i="3"/>
  <c r="C1653" i="3"/>
  <c r="C1657" i="3"/>
  <c r="C1661" i="3"/>
  <c r="C1665" i="3"/>
  <c r="C1669" i="3"/>
  <c r="C1673" i="3"/>
  <c r="C1677" i="3"/>
  <c r="C1681" i="3"/>
  <c r="C1685" i="3"/>
  <c r="C1689" i="3"/>
  <c r="C1693" i="3"/>
  <c r="C1697" i="3"/>
  <c r="C1701" i="3"/>
  <c r="C1705" i="3"/>
  <c r="C1709" i="3"/>
  <c r="C1713" i="3"/>
  <c r="C1717" i="3"/>
  <c r="C1721" i="3"/>
  <c r="C1725" i="3"/>
  <c r="C1729" i="3"/>
  <c r="C1733" i="3"/>
  <c r="C1737" i="3"/>
  <c r="C1741" i="3"/>
  <c r="C1745" i="3"/>
  <c r="C1749" i="3"/>
  <c r="C1753" i="3"/>
  <c r="C1757" i="3"/>
  <c r="C1761" i="3"/>
  <c r="C1765" i="3"/>
  <c r="C1769" i="3"/>
  <c r="C1773" i="3"/>
  <c r="C1777" i="3"/>
  <c r="C1781" i="3"/>
  <c r="C1785" i="3"/>
  <c r="B1411" i="3"/>
  <c r="C1432" i="3"/>
  <c r="D1434" i="3"/>
  <c r="D1436" i="3"/>
  <c r="F1438" i="3"/>
  <c r="F1442" i="3"/>
  <c r="C1444" i="3"/>
  <c r="F1447" i="3"/>
  <c r="B1449" i="3"/>
  <c r="F1450" i="3"/>
  <c r="B1452" i="3"/>
  <c r="B1455" i="3"/>
  <c r="D1456" i="3"/>
  <c r="D1459" i="3"/>
  <c r="F1460" i="3"/>
  <c r="C1462" i="3"/>
  <c r="F1463" i="3"/>
  <c r="B1465" i="3"/>
  <c r="F1466" i="3"/>
  <c r="B1468" i="3"/>
  <c r="B1471" i="3"/>
  <c r="D1472" i="3"/>
  <c r="D1475" i="3"/>
  <c r="F1476" i="3"/>
  <c r="C1478" i="3"/>
  <c r="F1479" i="3"/>
  <c r="B1481" i="3"/>
  <c r="F1482" i="3"/>
  <c r="B1484" i="3"/>
  <c r="B1487" i="3"/>
  <c r="D1488" i="3"/>
  <c r="D1491" i="3"/>
  <c r="F1492" i="3"/>
  <c r="C1494" i="3"/>
  <c r="F1495" i="3"/>
  <c r="B1497" i="3"/>
  <c r="F1498" i="3"/>
  <c r="B1500" i="3"/>
  <c r="D1501" i="3"/>
  <c r="F1502" i="3"/>
  <c r="B1504" i="3"/>
  <c r="D1505" i="3"/>
  <c r="F1506" i="3"/>
  <c r="B1508" i="3"/>
  <c r="D1509" i="3"/>
  <c r="F1510" i="3"/>
  <c r="B1512" i="3"/>
  <c r="D1513" i="3"/>
  <c r="F1514" i="3"/>
  <c r="B1516" i="3"/>
  <c r="D1517" i="3"/>
  <c r="F1518" i="3"/>
  <c r="B1520" i="3"/>
  <c r="D1521" i="3"/>
  <c r="F1522" i="3"/>
  <c r="B1524" i="3"/>
  <c r="D1525" i="3"/>
  <c r="F1526" i="3"/>
  <c r="B1528" i="3"/>
  <c r="D1529" i="3"/>
  <c r="F1530" i="3"/>
  <c r="B1532" i="3"/>
  <c r="D1533" i="3"/>
  <c r="F1534" i="3"/>
  <c r="B1536" i="3"/>
  <c r="D1537" i="3"/>
  <c r="F1538" i="3"/>
  <c r="B1540" i="3"/>
  <c r="D1541" i="3"/>
  <c r="F1542" i="3"/>
  <c r="B1544" i="3"/>
  <c r="D1545" i="3"/>
  <c r="F1546" i="3"/>
  <c r="B1548" i="3"/>
  <c r="D1549" i="3"/>
  <c r="F1550" i="3"/>
  <c r="B1552" i="3"/>
  <c r="D1553" i="3"/>
  <c r="F1554" i="3"/>
  <c r="B1556" i="3"/>
  <c r="D1557" i="3"/>
  <c r="F1558" i="3"/>
  <c r="B1560" i="3"/>
  <c r="D1561" i="3"/>
  <c r="F1562" i="3"/>
  <c r="B1564" i="3"/>
  <c r="D1565" i="3"/>
  <c r="F1566" i="3"/>
  <c r="B1568" i="3"/>
  <c r="D1569" i="3"/>
  <c r="F1570" i="3"/>
  <c r="B1572" i="3"/>
  <c r="D1573" i="3"/>
  <c r="F1574" i="3"/>
  <c r="B1576" i="3"/>
  <c r="D1577" i="3"/>
  <c r="F1578" i="3"/>
  <c r="B1580" i="3"/>
  <c r="D1581" i="3"/>
  <c r="F1582" i="3"/>
  <c r="B1584" i="3"/>
  <c r="D1585" i="3"/>
  <c r="F1586" i="3"/>
  <c r="B1588" i="3"/>
  <c r="D1589" i="3"/>
  <c r="F1590" i="3"/>
  <c r="B1592" i="3"/>
  <c r="D1593" i="3"/>
  <c r="F1594" i="3"/>
  <c r="B1596" i="3"/>
  <c r="D1597" i="3"/>
  <c r="F1598" i="3"/>
  <c r="B1600" i="3"/>
  <c r="D1601" i="3"/>
  <c r="F1602" i="3"/>
  <c r="B1604" i="3"/>
  <c r="D1605" i="3"/>
  <c r="F1606" i="3"/>
  <c r="B1608" i="3"/>
  <c r="D1609" i="3"/>
  <c r="F1610" i="3"/>
  <c r="B1612" i="3"/>
  <c r="D1613" i="3"/>
  <c r="F1614" i="3"/>
  <c r="B1616" i="3"/>
  <c r="D1617" i="3"/>
  <c r="F1618" i="3"/>
  <c r="B1620" i="3"/>
  <c r="D1621" i="3"/>
  <c r="F1622" i="3"/>
  <c r="B1624" i="3"/>
  <c r="D1625" i="3"/>
  <c r="F1626" i="3"/>
  <c r="B1628" i="3"/>
  <c r="D1629" i="3"/>
  <c r="F1630" i="3"/>
  <c r="B1632" i="3"/>
  <c r="D1633" i="3"/>
  <c r="F1634" i="3"/>
  <c r="B1636" i="3"/>
  <c r="D1637" i="3"/>
  <c r="F1638" i="3"/>
  <c r="B1640" i="3"/>
  <c r="D1641" i="3"/>
  <c r="F1642" i="3"/>
  <c r="B1644" i="3"/>
  <c r="D1645" i="3"/>
  <c r="F1646" i="3"/>
  <c r="B1648" i="3"/>
  <c r="D1649" i="3"/>
  <c r="F1650" i="3"/>
  <c r="B1652" i="3"/>
  <c r="D1653" i="3"/>
  <c r="F1654" i="3"/>
  <c r="B1656" i="3"/>
  <c r="D1657" i="3"/>
  <c r="F1658" i="3"/>
  <c r="B1660" i="3"/>
  <c r="D1661" i="3"/>
  <c r="F1662" i="3"/>
  <c r="B1664" i="3"/>
  <c r="D1665" i="3"/>
  <c r="F1666" i="3"/>
  <c r="B1668" i="3"/>
  <c r="D1669" i="3"/>
  <c r="F1670" i="3"/>
  <c r="B1672" i="3"/>
  <c r="D1673" i="3"/>
  <c r="F1674" i="3"/>
  <c r="B1676" i="3"/>
  <c r="D1677" i="3"/>
  <c r="F1678" i="3"/>
  <c r="B1680" i="3"/>
  <c r="D1681" i="3"/>
  <c r="F1682" i="3"/>
  <c r="B1684" i="3"/>
  <c r="D1685" i="3"/>
  <c r="F1686" i="3"/>
  <c r="B1688" i="3"/>
  <c r="D1689" i="3"/>
  <c r="F1690" i="3"/>
  <c r="B1692" i="3"/>
  <c r="D1693" i="3"/>
  <c r="F1694" i="3"/>
  <c r="B1696" i="3"/>
  <c r="D1697" i="3"/>
  <c r="F1698" i="3"/>
  <c r="B1700" i="3"/>
  <c r="D1701" i="3"/>
  <c r="F1702" i="3"/>
  <c r="B1704" i="3"/>
  <c r="D1705" i="3"/>
  <c r="F1706" i="3"/>
  <c r="B1708" i="3"/>
  <c r="D1709" i="3"/>
  <c r="F1710" i="3"/>
  <c r="B1712" i="3"/>
  <c r="D1713" i="3"/>
  <c r="F1714" i="3"/>
  <c r="B1716" i="3"/>
  <c r="D1717" i="3"/>
  <c r="F1718" i="3"/>
  <c r="B1720" i="3"/>
  <c r="D1721" i="3"/>
  <c r="F1722" i="3"/>
  <c r="B1724" i="3"/>
  <c r="D1725" i="3"/>
  <c r="F1726" i="3"/>
  <c r="B1728" i="3"/>
  <c r="D1729" i="3"/>
  <c r="F1730" i="3"/>
  <c r="B1732" i="3"/>
  <c r="D1733" i="3"/>
  <c r="F1734" i="3"/>
  <c r="B1736" i="3"/>
  <c r="D1737" i="3"/>
  <c r="F1738" i="3"/>
  <c r="B1740" i="3"/>
  <c r="D1741" i="3"/>
  <c r="F1742" i="3"/>
  <c r="B1744" i="3"/>
  <c r="D1745" i="3"/>
  <c r="F1746" i="3"/>
  <c r="B1748" i="3"/>
  <c r="D1749" i="3"/>
  <c r="F1750" i="3"/>
  <c r="B1752" i="3"/>
  <c r="D1753" i="3"/>
  <c r="F1754" i="3"/>
  <c r="B1756" i="3"/>
  <c r="D1757" i="3"/>
  <c r="F1758" i="3"/>
  <c r="B1760" i="3"/>
  <c r="D1761" i="3"/>
  <c r="F1762" i="3"/>
  <c r="B1764" i="3"/>
  <c r="D1765" i="3"/>
  <c r="F1766" i="3"/>
  <c r="B1768" i="3"/>
  <c r="D1769" i="3"/>
  <c r="F1770" i="3"/>
  <c r="B1772" i="3"/>
  <c r="D1773" i="3"/>
  <c r="F1774" i="3"/>
  <c r="B1776" i="3"/>
  <c r="D1777" i="3"/>
  <c r="F1778" i="3"/>
  <c r="B1780" i="3"/>
  <c r="D1781" i="3"/>
  <c r="F1782" i="3"/>
  <c r="B1784" i="3"/>
  <c r="D1785" i="3"/>
  <c r="D1408" i="3"/>
  <c r="F1414" i="3"/>
  <c r="D1417" i="3"/>
  <c r="B1420" i="3"/>
  <c r="F1422" i="3"/>
  <c r="D1425" i="3"/>
  <c r="B1428" i="3"/>
  <c r="D1430" i="3"/>
  <c r="D1432" i="3"/>
  <c r="F1434" i="3"/>
  <c r="B1441" i="3"/>
  <c r="D1444" i="3"/>
  <c r="C1446" i="3"/>
  <c r="D1449" i="3"/>
  <c r="C1452" i="3"/>
  <c r="F1453" i="3"/>
  <c r="C1455" i="3"/>
  <c r="B1458" i="3"/>
  <c r="D1462" i="3"/>
  <c r="D1465" i="3"/>
  <c r="C1468" i="3"/>
  <c r="F1469" i="3"/>
  <c r="C1471" i="3"/>
  <c r="B1474" i="3"/>
  <c r="D1478" i="3"/>
  <c r="D1481" i="3"/>
  <c r="C1484" i="3"/>
  <c r="F1485" i="3"/>
  <c r="C1487" i="3"/>
  <c r="B1490" i="3"/>
  <c r="D1494" i="3"/>
  <c r="D1497" i="3"/>
  <c r="C1500" i="3"/>
  <c r="C1504" i="3"/>
  <c r="C1508" i="3"/>
  <c r="C1512" i="3"/>
  <c r="C1516" i="3"/>
  <c r="C1520" i="3"/>
  <c r="C1524" i="3"/>
  <c r="C1528" i="3"/>
  <c r="C1532" i="3"/>
  <c r="C1536" i="3"/>
  <c r="C1540" i="3"/>
  <c r="C1544" i="3"/>
  <c r="C1548" i="3"/>
  <c r="C1552" i="3"/>
  <c r="C1556" i="3"/>
  <c r="C1560" i="3"/>
  <c r="C1564" i="3"/>
  <c r="C1568" i="3"/>
  <c r="C1572" i="3"/>
  <c r="C1576" i="3"/>
  <c r="C1580" i="3"/>
  <c r="C1584" i="3"/>
  <c r="C1588" i="3"/>
  <c r="C1592" i="3"/>
  <c r="C1596" i="3"/>
  <c r="C1600" i="3"/>
  <c r="C1604" i="3"/>
  <c r="C1608" i="3"/>
  <c r="C1612" i="3"/>
  <c r="C1616" i="3"/>
  <c r="C1620" i="3"/>
  <c r="C1624" i="3"/>
  <c r="C1628" i="3"/>
  <c r="C1632" i="3"/>
  <c r="C1636" i="3"/>
  <c r="C1640" i="3"/>
  <c r="C1644" i="3"/>
  <c r="C1648" i="3"/>
  <c r="C1652" i="3"/>
  <c r="C1656" i="3"/>
  <c r="C1660" i="3"/>
  <c r="C1664" i="3"/>
  <c r="C1668" i="3"/>
  <c r="C1672" i="3"/>
  <c r="C1676" i="3"/>
  <c r="C1680" i="3"/>
  <c r="C1684" i="3"/>
  <c r="C1688" i="3"/>
  <c r="C1692" i="3"/>
  <c r="C1696" i="3"/>
  <c r="C1700" i="3"/>
  <c r="C1704" i="3"/>
  <c r="C1708" i="3"/>
  <c r="C1712" i="3"/>
  <c r="C1716" i="3"/>
  <c r="C1720" i="3"/>
  <c r="C1724" i="3"/>
  <c r="C1728" i="3"/>
  <c r="C1732" i="3"/>
  <c r="C1736" i="3"/>
  <c r="C1740" i="3"/>
  <c r="C1744" i="3"/>
  <c r="C1748" i="3"/>
  <c r="C1752" i="3"/>
  <c r="C1756" i="3"/>
  <c r="C1760" i="3"/>
  <c r="C1764" i="3"/>
  <c r="C1768" i="3"/>
  <c r="C1772" i="3"/>
  <c r="C1776" i="3"/>
  <c r="C1780" i="3"/>
  <c r="C1784" i="3"/>
  <c r="C1788" i="3"/>
  <c r="C1792" i="3"/>
  <c r="C1796" i="3"/>
  <c r="C1800" i="3"/>
  <c r="C1804" i="3"/>
  <c r="C1808" i="3"/>
  <c r="C1812" i="3"/>
  <c r="C1816" i="3"/>
  <c r="C1820" i="3"/>
  <c r="C1824" i="3"/>
  <c r="B1723" i="3"/>
  <c r="D1732" i="3"/>
  <c r="D1736" i="3"/>
  <c r="D1739" i="3"/>
  <c r="B1745" i="3"/>
  <c r="F1747" i="3"/>
  <c r="B1754" i="3"/>
  <c r="D1756" i="3"/>
  <c r="D1758" i="3"/>
  <c r="F1764" i="3"/>
  <c r="B1767" i="3"/>
  <c r="C1771" i="3"/>
  <c r="B1773" i="3"/>
  <c r="D1775" i="3"/>
  <c r="F1777" i="3"/>
  <c r="F1779" i="3"/>
  <c r="B1786" i="3"/>
  <c r="D1789" i="3"/>
  <c r="B1791" i="3"/>
  <c r="F1792" i="3"/>
  <c r="D1794" i="3"/>
  <c r="D1797" i="3"/>
  <c r="B1799" i="3"/>
  <c r="F1800" i="3"/>
  <c r="D1802" i="3"/>
  <c r="F1803" i="3"/>
  <c r="C1805" i="3"/>
  <c r="F1806" i="3"/>
  <c r="B1808" i="3"/>
  <c r="F1809" i="3"/>
  <c r="B1811" i="3"/>
  <c r="B1814" i="3"/>
  <c r="D1815" i="3"/>
  <c r="D1818" i="3"/>
  <c r="F1819" i="3"/>
  <c r="C1821" i="3"/>
  <c r="F1822" i="3"/>
  <c r="B1824" i="3"/>
  <c r="F1825" i="3"/>
  <c r="B1827" i="3"/>
  <c r="D1828" i="3"/>
  <c r="F1829" i="3"/>
  <c r="B1831" i="3"/>
  <c r="D1832" i="3"/>
  <c r="F1833" i="3"/>
  <c r="B1835" i="3"/>
  <c r="D1836" i="3"/>
  <c r="F1837" i="3"/>
  <c r="B1839" i="3"/>
  <c r="D1840" i="3"/>
  <c r="F1841" i="3"/>
  <c r="B1843" i="3"/>
  <c r="D1844" i="3"/>
  <c r="F1845" i="3"/>
  <c r="B1847" i="3"/>
  <c r="D1848" i="3"/>
  <c r="F1849" i="3"/>
  <c r="B1851" i="3"/>
  <c r="D1852" i="3"/>
  <c r="F1853" i="3"/>
  <c r="B1855" i="3"/>
  <c r="D1856" i="3"/>
  <c r="F1857" i="3"/>
  <c r="B1859" i="3"/>
  <c r="D1860" i="3"/>
  <c r="F1861" i="3"/>
  <c r="B1863" i="3"/>
  <c r="D1864" i="3"/>
  <c r="F1865" i="3"/>
  <c r="B1867" i="3"/>
  <c r="D1868" i="3"/>
  <c r="F1869" i="3"/>
  <c r="B1871" i="3"/>
  <c r="D1872" i="3"/>
  <c r="F1873" i="3"/>
  <c r="B1875" i="3"/>
  <c r="D1876" i="3"/>
  <c r="F1877" i="3"/>
  <c r="B1879" i="3"/>
  <c r="D1880" i="3"/>
  <c r="F1881" i="3"/>
  <c r="B1883" i="3"/>
  <c r="D1884" i="3"/>
  <c r="F1885" i="3"/>
  <c r="B1887" i="3"/>
  <c r="D1888" i="3"/>
  <c r="F1889" i="3"/>
  <c r="B1891" i="3"/>
  <c r="D1892" i="3"/>
  <c r="F1893" i="3"/>
  <c r="B1895" i="3"/>
  <c r="D1896" i="3"/>
  <c r="F1897" i="3"/>
  <c r="B1899" i="3"/>
  <c r="D1900" i="3"/>
  <c r="F1901" i="3"/>
  <c r="B1903" i="3"/>
  <c r="D1904" i="3"/>
  <c r="F1905" i="3"/>
  <c r="B1907" i="3"/>
  <c r="D1908" i="3"/>
  <c r="F1909" i="3"/>
  <c r="B1911" i="3"/>
  <c r="D1912" i="3"/>
  <c r="F1913" i="3"/>
  <c r="B1915" i="3"/>
  <c r="D1916" i="3"/>
  <c r="F1917" i="3"/>
  <c r="B1919" i="3"/>
  <c r="D1920" i="3"/>
  <c r="F1921" i="3"/>
  <c r="B1923" i="3"/>
  <c r="D1924" i="3"/>
  <c r="F1925" i="3"/>
  <c r="B1927" i="3"/>
  <c r="D1928" i="3"/>
  <c r="F1929" i="3"/>
  <c r="B1931" i="3"/>
  <c r="D1932" i="3"/>
  <c r="F1933" i="3"/>
  <c r="B1935" i="3"/>
  <c r="D1936" i="3"/>
  <c r="F1937" i="3"/>
  <c r="B1939" i="3"/>
  <c r="D1940" i="3"/>
  <c r="F1941" i="3"/>
  <c r="B1943" i="3"/>
  <c r="D1944" i="3"/>
  <c r="F1945" i="3"/>
  <c r="B1947" i="3"/>
  <c r="D1948" i="3"/>
  <c r="F1949" i="3"/>
  <c r="B1951" i="3"/>
  <c r="D1952" i="3"/>
  <c r="F1953" i="3"/>
  <c r="B1955" i="3"/>
  <c r="D1956" i="3"/>
  <c r="F1957" i="3"/>
  <c r="B1959" i="3"/>
  <c r="D1960" i="3"/>
  <c r="F1961" i="3"/>
  <c r="B1963" i="3"/>
  <c r="D1964" i="3"/>
  <c r="F1965" i="3"/>
  <c r="B1967" i="3"/>
  <c r="D1968" i="3"/>
  <c r="F1969" i="3"/>
  <c r="B1971" i="3"/>
  <c r="D1972" i="3"/>
  <c r="F1973" i="3"/>
  <c r="B1975" i="3"/>
  <c r="D1976" i="3"/>
  <c r="F1977" i="3"/>
  <c r="B1979" i="3"/>
  <c r="D1980" i="3"/>
  <c r="F1981" i="3"/>
  <c r="B1983" i="3"/>
  <c r="D1984" i="3"/>
  <c r="F1985" i="3"/>
  <c r="B1987" i="3"/>
  <c r="D1988" i="3"/>
  <c r="F1989" i="3"/>
  <c r="B1991" i="3"/>
  <c r="D1992" i="3"/>
  <c r="F1993" i="3"/>
  <c r="B1995" i="3"/>
  <c r="D1996" i="3"/>
  <c r="F1997" i="3"/>
  <c r="B1999" i="3"/>
  <c r="D2000" i="3"/>
  <c r="F2001" i="3"/>
  <c r="B2003" i="3"/>
  <c r="D2004" i="3"/>
  <c r="F2005" i="3"/>
  <c r="B2007" i="3"/>
  <c r="D2008" i="3"/>
  <c r="F2009" i="3"/>
  <c r="B2011" i="3"/>
  <c r="D2012" i="3"/>
  <c r="F2013" i="3"/>
  <c r="B2015" i="3"/>
  <c r="D2016" i="3"/>
  <c r="F2017" i="3"/>
  <c r="B2019" i="3"/>
  <c r="D2020" i="3"/>
  <c r="F2021" i="3"/>
  <c r="B2023" i="3"/>
  <c r="D2024" i="3"/>
  <c r="F2025" i="3"/>
  <c r="B2027" i="3"/>
  <c r="D2028" i="3"/>
  <c r="F2029" i="3"/>
  <c r="B2031" i="3"/>
  <c r="D2032" i="3"/>
  <c r="F2033" i="3"/>
  <c r="B2035" i="3"/>
  <c r="D2036" i="3"/>
  <c r="F2037" i="3"/>
  <c r="B2039" i="3"/>
  <c r="D2040" i="3"/>
  <c r="F2041" i="3"/>
  <c r="B2043" i="3"/>
  <c r="D2044" i="3"/>
  <c r="F2045" i="3"/>
  <c r="B2047" i="3"/>
  <c r="D2048" i="3"/>
  <c r="F2049" i="3"/>
  <c r="B2051" i="3"/>
  <c r="D2052" i="3"/>
  <c r="F2053" i="3"/>
  <c r="B2055" i="3"/>
  <c r="D2056" i="3"/>
  <c r="F2057" i="3"/>
  <c r="B2059" i="3"/>
  <c r="D2060" i="3"/>
  <c r="F2061" i="3"/>
  <c r="B2063" i="3"/>
  <c r="D2064" i="3"/>
  <c r="F2065" i="3"/>
  <c r="B2067" i="3"/>
  <c r="D2068" i="3"/>
  <c r="F2069" i="3"/>
  <c r="B2071" i="3"/>
  <c r="D2072" i="3"/>
  <c r="F2073" i="3"/>
  <c r="B2075" i="3"/>
  <c r="D2076" i="3"/>
  <c r="F2077" i="3"/>
  <c r="B2079" i="3"/>
  <c r="D2080" i="3"/>
  <c r="F2081" i="3"/>
  <c r="B2083" i="3"/>
  <c r="D2084" i="3"/>
  <c r="F2085" i="3"/>
  <c r="B2087" i="3"/>
  <c r="D2088" i="3"/>
  <c r="F2089" i="3"/>
  <c r="B2091" i="3"/>
  <c r="D2092" i="3"/>
  <c r="F2093" i="3"/>
  <c r="B2095" i="3"/>
  <c r="D2096" i="3"/>
  <c r="F2097" i="3"/>
  <c r="B2099" i="3"/>
  <c r="D2100" i="3"/>
  <c r="F2101" i="3"/>
  <c r="B2103" i="3"/>
  <c r="D1728" i="3"/>
  <c r="F1736" i="3"/>
  <c r="B1743" i="3"/>
  <c r="F1745" i="3"/>
  <c r="B1750" i="3"/>
  <c r="D1752" i="3"/>
  <c r="D1754" i="3"/>
  <c r="F1760" i="3"/>
  <c r="B1763" i="3"/>
  <c r="C1767" i="3"/>
  <c r="B1769" i="3"/>
  <c r="D1771" i="3"/>
  <c r="F1773" i="3"/>
  <c r="F1775" i="3"/>
  <c r="B1782" i="3"/>
  <c r="D1784" i="3"/>
  <c r="D1786" i="3"/>
  <c r="B1788" i="3"/>
  <c r="F1789" i="3"/>
  <c r="C1791" i="3"/>
  <c r="B1796" i="3"/>
  <c r="F1797" i="3"/>
  <c r="C1799" i="3"/>
  <c r="D1805" i="3"/>
  <c r="D1808" i="3"/>
  <c r="C1811" i="3"/>
  <c r="F1812" i="3"/>
  <c r="C1814" i="3"/>
  <c r="B1817" i="3"/>
  <c r="D1821" i="3"/>
  <c r="D1824" i="3"/>
  <c r="C1827" i="3"/>
  <c r="C1831" i="3"/>
  <c r="C1835" i="3"/>
  <c r="C1839" i="3"/>
  <c r="C1843" i="3"/>
  <c r="C1847" i="3"/>
  <c r="C1851" i="3"/>
  <c r="C1855" i="3"/>
  <c r="C1859" i="3"/>
  <c r="C1863" i="3"/>
  <c r="C1867" i="3"/>
  <c r="C1871" i="3"/>
  <c r="C1875" i="3"/>
  <c r="C1879" i="3"/>
  <c r="C1883" i="3"/>
  <c r="C1887" i="3"/>
  <c r="C1891" i="3"/>
  <c r="C1895" i="3"/>
  <c r="C1899" i="3"/>
  <c r="C1903" i="3"/>
  <c r="C1907" i="3"/>
  <c r="C1911" i="3"/>
  <c r="C1915" i="3"/>
  <c r="C1919" i="3"/>
  <c r="C1923" i="3"/>
  <c r="C1927" i="3"/>
  <c r="C1931" i="3"/>
  <c r="C1935" i="3"/>
  <c r="C1939" i="3"/>
  <c r="C1943" i="3"/>
  <c r="C1947" i="3"/>
  <c r="C1951" i="3"/>
  <c r="C1955" i="3"/>
  <c r="C1959" i="3"/>
  <c r="C1963" i="3"/>
  <c r="C1967" i="3"/>
  <c r="C1971" i="3"/>
  <c r="C1975" i="3"/>
  <c r="C1979" i="3"/>
  <c r="C1983" i="3"/>
  <c r="C1987" i="3"/>
  <c r="C1991" i="3"/>
  <c r="C1995" i="3"/>
  <c r="C1999" i="3"/>
  <c r="C2003" i="3"/>
  <c r="C2007" i="3"/>
  <c r="C2011" i="3"/>
  <c r="C2015" i="3"/>
  <c r="C2019" i="3"/>
  <c r="C2023" i="3"/>
  <c r="C2027" i="3"/>
  <c r="C2031" i="3"/>
  <c r="C2035" i="3"/>
  <c r="C2039" i="3"/>
  <c r="C2043" i="3"/>
  <c r="C2047" i="3"/>
  <c r="C2051" i="3"/>
  <c r="C2055" i="3"/>
  <c r="C2059" i="3"/>
  <c r="C2063" i="3"/>
  <c r="C2067" i="3"/>
  <c r="C2071" i="3"/>
  <c r="C2075" i="3"/>
  <c r="C2079" i="3"/>
  <c r="C2083" i="3"/>
  <c r="C2087" i="3"/>
  <c r="C2091" i="3"/>
  <c r="C2095" i="3"/>
  <c r="C2099" i="3"/>
  <c r="D1724" i="3"/>
  <c r="F1733" i="3"/>
  <c r="D1740" i="3"/>
  <c r="D1743" i="3"/>
  <c r="D1748" i="3"/>
  <c r="D1750" i="3"/>
  <c r="F1756" i="3"/>
  <c r="B1759" i="3"/>
  <c r="C1763" i="3"/>
  <c r="B1765" i="3"/>
  <c r="D1767" i="3"/>
  <c r="F1769" i="3"/>
  <c r="F1771" i="3"/>
  <c r="B1778" i="3"/>
  <c r="D1780" i="3"/>
  <c r="D1782" i="3"/>
  <c r="F1786" i="3"/>
  <c r="D1788" i="3"/>
  <c r="D1791" i="3"/>
  <c r="B1793" i="3"/>
  <c r="F1794" i="3"/>
  <c r="D1796" i="3"/>
  <c r="D1799" i="3"/>
  <c r="B1801" i="3"/>
  <c r="F1802" i="3"/>
  <c r="B1804" i="3"/>
  <c r="F1805" i="3"/>
  <c r="B1807" i="3"/>
  <c r="B1810" i="3"/>
  <c r="D1811" i="3"/>
  <c r="D1814" i="3"/>
  <c r="F1815" i="3"/>
  <c r="C1817" i="3"/>
  <c r="F1818" i="3"/>
  <c r="B1820" i="3"/>
  <c r="F1821" i="3"/>
  <c r="B1823" i="3"/>
  <c r="B1826" i="3"/>
  <c r="D1827" i="3"/>
  <c r="F1828" i="3"/>
  <c r="B1830" i="3"/>
  <c r="D1831" i="3"/>
  <c r="F1832" i="3"/>
  <c r="B1834" i="3"/>
  <c r="D1835" i="3"/>
  <c r="F1836" i="3"/>
  <c r="B1838" i="3"/>
  <c r="D1839" i="3"/>
  <c r="F1840" i="3"/>
  <c r="B1842" i="3"/>
  <c r="D1843" i="3"/>
  <c r="F1844" i="3"/>
  <c r="B1846" i="3"/>
  <c r="D1847" i="3"/>
  <c r="F1848" i="3"/>
  <c r="B1850" i="3"/>
  <c r="D1851" i="3"/>
  <c r="F1852" i="3"/>
  <c r="B1854" i="3"/>
  <c r="D1855" i="3"/>
  <c r="F1856" i="3"/>
  <c r="B1858" i="3"/>
  <c r="D1859" i="3"/>
  <c r="F1860" i="3"/>
  <c r="B1862" i="3"/>
  <c r="D1863" i="3"/>
  <c r="F1864" i="3"/>
  <c r="B1866" i="3"/>
  <c r="D1867" i="3"/>
  <c r="F1868" i="3"/>
  <c r="B1870" i="3"/>
  <c r="D1871" i="3"/>
  <c r="F1872" i="3"/>
  <c r="B1874" i="3"/>
  <c r="D1875" i="3"/>
  <c r="F1876" i="3"/>
  <c r="B1878" i="3"/>
  <c r="D1879" i="3"/>
  <c r="F1880" i="3"/>
  <c r="B1882" i="3"/>
  <c r="D1883" i="3"/>
  <c r="F1884" i="3"/>
  <c r="B1886" i="3"/>
  <c r="D1887" i="3"/>
  <c r="F1888" i="3"/>
  <c r="B1890" i="3"/>
  <c r="D1891" i="3"/>
  <c r="F1892" i="3"/>
  <c r="B1894" i="3"/>
  <c r="D1895" i="3"/>
  <c r="F1896" i="3"/>
  <c r="B1898" i="3"/>
  <c r="D1899" i="3"/>
  <c r="F1900" i="3"/>
  <c r="B1902" i="3"/>
  <c r="D1903" i="3"/>
  <c r="F1904" i="3"/>
  <c r="B1906" i="3"/>
  <c r="D1907" i="3"/>
  <c r="F1908" i="3"/>
  <c r="B1910" i="3"/>
  <c r="D1911" i="3"/>
  <c r="F1912" i="3"/>
  <c r="B1914" i="3"/>
  <c r="D1915" i="3"/>
  <c r="F1916" i="3"/>
  <c r="B1918" i="3"/>
  <c r="D1919" i="3"/>
  <c r="F1920" i="3"/>
  <c r="B1922" i="3"/>
  <c r="D1923" i="3"/>
  <c r="F1924" i="3"/>
  <c r="B1926" i="3"/>
  <c r="D1927" i="3"/>
  <c r="F1928" i="3"/>
  <c r="B1930" i="3"/>
  <c r="D1931" i="3"/>
  <c r="F1932" i="3"/>
  <c r="B1934" i="3"/>
  <c r="D1935" i="3"/>
  <c r="F1936" i="3"/>
  <c r="B1938" i="3"/>
  <c r="D1939" i="3"/>
  <c r="F1940" i="3"/>
  <c r="B1942" i="3"/>
  <c r="D1943" i="3"/>
  <c r="F1944" i="3"/>
  <c r="B1946" i="3"/>
  <c r="D1947" i="3"/>
  <c r="F1948" i="3"/>
  <c r="B1950" i="3"/>
  <c r="D1951" i="3"/>
  <c r="F1952" i="3"/>
  <c r="B1954" i="3"/>
  <c r="D1955" i="3"/>
  <c r="F1956" i="3"/>
  <c r="B1958" i="3"/>
  <c r="D1959" i="3"/>
  <c r="F1960" i="3"/>
  <c r="B1962" i="3"/>
  <c r="D1963" i="3"/>
  <c r="F1964" i="3"/>
  <c r="B1966" i="3"/>
  <c r="D1967" i="3"/>
  <c r="F1968" i="3"/>
  <c r="B1970" i="3"/>
  <c r="D1971" i="3"/>
  <c r="F1972" i="3"/>
  <c r="B1974" i="3"/>
  <c r="D1975" i="3"/>
  <c r="F1976" i="3"/>
  <c r="B1978" i="3"/>
  <c r="D1979" i="3"/>
  <c r="F1980" i="3"/>
  <c r="B1982" i="3"/>
  <c r="D1983" i="3"/>
  <c r="F1984" i="3"/>
  <c r="B1986" i="3"/>
  <c r="D1987" i="3"/>
  <c r="F1988" i="3"/>
  <c r="B1990" i="3"/>
  <c r="D1991" i="3"/>
  <c r="F1992" i="3"/>
  <c r="B1994" i="3"/>
  <c r="D1995" i="3"/>
  <c r="F1996" i="3"/>
  <c r="B1998" i="3"/>
  <c r="D1999" i="3"/>
  <c r="F2000" i="3"/>
  <c r="B2002" i="3"/>
  <c r="D2003" i="3"/>
  <c r="F2004" i="3"/>
  <c r="B2006" i="3"/>
  <c r="D2007" i="3"/>
  <c r="F2008" i="3"/>
  <c r="B2010" i="3"/>
  <c r="D2011" i="3"/>
  <c r="F2012" i="3"/>
  <c r="B2014" i="3"/>
  <c r="D2015" i="3"/>
  <c r="F2016" i="3"/>
  <c r="B2018" i="3"/>
  <c r="D2019" i="3"/>
  <c r="F2020" i="3"/>
  <c r="B2022" i="3"/>
  <c r="D2023" i="3"/>
  <c r="F2024" i="3"/>
  <c r="B2026" i="3"/>
  <c r="D2027" i="3"/>
  <c r="F2028" i="3"/>
  <c r="B2030" i="3"/>
  <c r="D2031" i="3"/>
  <c r="F2032" i="3"/>
  <c r="B2034" i="3"/>
  <c r="D2035" i="3"/>
  <c r="F2036" i="3"/>
  <c r="B2038" i="3"/>
  <c r="D2039" i="3"/>
  <c r="F2040" i="3"/>
  <c r="B2042" i="3"/>
  <c r="D2043" i="3"/>
  <c r="F2044" i="3"/>
  <c r="B2046" i="3"/>
  <c r="D2047" i="3"/>
  <c r="F2048" i="3"/>
  <c r="B2050" i="3"/>
  <c r="D2051" i="3"/>
  <c r="F2052" i="3"/>
  <c r="B2054" i="3"/>
  <c r="D2055" i="3"/>
  <c r="F2056" i="3"/>
  <c r="B2058" i="3"/>
  <c r="D2059" i="3"/>
  <c r="F2060" i="3"/>
  <c r="B2062" i="3"/>
  <c r="D2063" i="3"/>
  <c r="F2064" i="3"/>
  <c r="F1729" i="3"/>
  <c r="F1737" i="3"/>
  <c r="F1740" i="3"/>
  <c r="F1743" i="3"/>
  <c r="B1746" i="3"/>
  <c r="F1752" i="3"/>
  <c r="B1755" i="3"/>
  <c r="C1759" i="3"/>
  <c r="B1761" i="3"/>
  <c r="D1763" i="3"/>
  <c r="F1765" i="3"/>
  <c r="F1767" i="3"/>
  <c r="B1774" i="3"/>
  <c r="D1776" i="3"/>
  <c r="D1778" i="3"/>
  <c r="F1784" i="3"/>
  <c r="B1790" i="3"/>
  <c r="F1791" i="3"/>
  <c r="C1793" i="3"/>
  <c r="B1798" i="3"/>
  <c r="F1799" i="3"/>
  <c r="C1801" i="3"/>
  <c r="D1804" i="3"/>
  <c r="C1807" i="3"/>
  <c r="F1808" i="3"/>
  <c r="C1810" i="3"/>
  <c r="B1813" i="3"/>
  <c r="D1817" i="3"/>
  <c r="D1820" i="3"/>
  <c r="C1823" i="3"/>
  <c r="F1824" i="3"/>
  <c r="C1826" i="3"/>
  <c r="C1830" i="3"/>
  <c r="C1834" i="3"/>
  <c r="C1838" i="3"/>
  <c r="C1842" i="3"/>
  <c r="C1846" i="3"/>
  <c r="C1850" i="3"/>
  <c r="C1854" i="3"/>
  <c r="C1858" i="3"/>
  <c r="C1862" i="3"/>
  <c r="C1866" i="3"/>
  <c r="C1870" i="3"/>
  <c r="C1874" i="3"/>
  <c r="C1878" i="3"/>
  <c r="C1882" i="3"/>
  <c r="C1886" i="3"/>
  <c r="C1890" i="3"/>
  <c r="C1894" i="3"/>
  <c r="C1898" i="3"/>
  <c r="C1902" i="3"/>
  <c r="C1906" i="3"/>
  <c r="C1910" i="3"/>
  <c r="C1914" i="3"/>
  <c r="C1918" i="3"/>
  <c r="C1922" i="3"/>
  <c r="C1926" i="3"/>
  <c r="C1930" i="3"/>
  <c r="C1934" i="3"/>
  <c r="C1938" i="3"/>
  <c r="C1942" i="3"/>
  <c r="C1946" i="3"/>
  <c r="C1950" i="3"/>
  <c r="C1954" i="3"/>
  <c r="C1958" i="3"/>
  <c r="C1962" i="3"/>
  <c r="C1966" i="3"/>
  <c r="C1970" i="3"/>
  <c r="C1974" i="3"/>
  <c r="C1978" i="3"/>
  <c r="C1982" i="3"/>
  <c r="C1986" i="3"/>
  <c r="C1990" i="3"/>
  <c r="C1994" i="3"/>
  <c r="C1998" i="3"/>
  <c r="C2002" i="3"/>
  <c r="C2006" i="3"/>
  <c r="C2010" i="3"/>
  <c r="C2014" i="3"/>
  <c r="C2018" i="3"/>
  <c r="C2022" i="3"/>
  <c r="C2026" i="3"/>
  <c r="C2030" i="3"/>
  <c r="C2034" i="3"/>
  <c r="C2038" i="3"/>
  <c r="C2042" i="3"/>
  <c r="C2046" i="3"/>
  <c r="C2050" i="3"/>
  <c r="C2054" i="3"/>
  <c r="C2058" i="3"/>
  <c r="C2062" i="3"/>
  <c r="C2066" i="3"/>
  <c r="C2070" i="3"/>
  <c r="C2074" i="3"/>
  <c r="C2078" i="3"/>
  <c r="C2082" i="3"/>
  <c r="C2086" i="3"/>
  <c r="C2090" i="3"/>
  <c r="C2094" i="3"/>
  <c r="C2098" i="3"/>
  <c r="C2102" i="3"/>
  <c r="C2106" i="3"/>
  <c r="C2110" i="3"/>
  <c r="C2114" i="3"/>
  <c r="C2118" i="3"/>
  <c r="C2122" i="3"/>
  <c r="C2126" i="3"/>
  <c r="C2130" i="3"/>
  <c r="C2134" i="3"/>
  <c r="C2138" i="3"/>
  <c r="C2142" i="3"/>
  <c r="C2146" i="3"/>
  <c r="C2150" i="3"/>
  <c r="C2154" i="3"/>
  <c r="F1725" i="3"/>
  <c r="D1746" i="3"/>
  <c r="F1748" i="3"/>
  <c r="B1751" i="3"/>
  <c r="C1755" i="3"/>
  <c r="B1757" i="3"/>
  <c r="D1759" i="3"/>
  <c r="F1761" i="3"/>
  <c r="F1763" i="3"/>
  <c r="B1770" i="3"/>
  <c r="D1772" i="3"/>
  <c r="D1774" i="3"/>
  <c r="F1780" i="3"/>
  <c r="B1783" i="3"/>
  <c r="B1787" i="3"/>
  <c r="F1788" i="3"/>
  <c r="D1790" i="3"/>
  <c r="D1793" i="3"/>
  <c r="B1795" i="3"/>
  <c r="F1796" i="3"/>
  <c r="D1798" i="3"/>
  <c r="D1801" i="3"/>
  <c r="B1803" i="3"/>
  <c r="B1806" i="3"/>
  <c r="D1807" i="3"/>
  <c r="D1810" i="3"/>
  <c r="F1811" i="3"/>
  <c r="C1813" i="3"/>
  <c r="F1814" i="3"/>
  <c r="B1816" i="3"/>
  <c r="F1817" i="3"/>
  <c r="B1819" i="3"/>
  <c r="B1822" i="3"/>
  <c r="D1823" i="3"/>
  <c r="D1826" i="3"/>
  <c r="F1827" i="3"/>
  <c r="B1829" i="3"/>
  <c r="D1830" i="3"/>
  <c r="F1831" i="3"/>
  <c r="B1833" i="3"/>
  <c r="D1834" i="3"/>
  <c r="F1835" i="3"/>
  <c r="B1837" i="3"/>
  <c r="D1838" i="3"/>
  <c r="F1839" i="3"/>
  <c r="B1841" i="3"/>
  <c r="D1842" i="3"/>
  <c r="F1843" i="3"/>
  <c r="B1845" i="3"/>
  <c r="D1846" i="3"/>
  <c r="F1847" i="3"/>
  <c r="B1849" i="3"/>
  <c r="D1850" i="3"/>
  <c r="F1851" i="3"/>
  <c r="B1853" i="3"/>
  <c r="D1854" i="3"/>
  <c r="F1855" i="3"/>
  <c r="B1857" i="3"/>
  <c r="D1858" i="3"/>
  <c r="F1859" i="3"/>
  <c r="B1861" i="3"/>
  <c r="D1862" i="3"/>
  <c r="F1863" i="3"/>
  <c r="B1865" i="3"/>
  <c r="D1866" i="3"/>
  <c r="F1867" i="3"/>
  <c r="B1869" i="3"/>
  <c r="D1870" i="3"/>
  <c r="F1871" i="3"/>
  <c r="B1873" i="3"/>
  <c r="D1874" i="3"/>
  <c r="F1875" i="3"/>
  <c r="B1877" i="3"/>
  <c r="D1878" i="3"/>
  <c r="F1879" i="3"/>
  <c r="B1881" i="3"/>
  <c r="D1882" i="3"/>
  <c r="F1883" i="3"/>
  <c r="B1885" i="3"/>
  <c r="D1886" i="3"/>
  <c r="F1887" i="3"/>
  <c r="B1889" i="3"/>
  <c r="D1890" i="3"/>
  <c r="F1891" i="3"/>
  <c r="B1893" i="3"/>
  <c r="D1894" i="3"/>
  <c r="F1895" i="3"/>
  <c r="B1897" i="3"/>
  <c r="D1898" i="3"/>
  <c r="F1899" i="3"/>
  <c r="B1901" i="3"/>
  <c r="D1902" i="3"/>
  <c r="F1903" i="3"/>
  <c r="B1905" i="3"/>
  <c r="D1906" i="3"/>
  <c r="F1907" i="3"/>
  <c r="B1909" i="3"/>
  <c r="D1910" i="3"/>
  <c r="F1911" i="3"/>
  <c r="B1913" i="3"/>
  <c r="D1914" i="3"/>
  <c r="F1915" i="3"/>
  <c r="B1917" i="3"/>
  <c r="D1918" i="3"/>
  <c r="F1919" i="3"/>
  <c r="B1921" i="3"/>
  <c r="D1922" i="3"/>
  <c r="F1923" i="3"/>
  <c r="B1925" i="3"/>
  <c r="D1926" i="3"/>
  <c r="F1927" i="3"/>
  <c r="B1929" i="3"/>
  <c r="D1930" i="3"/>
  <c r="F1931" i="3"/>
  <c r="B1933" i="3"/>
  <c r="D1934" i="3"/>
  <c r="F1935" i="3"/>
  <c r="B1937" i="3"/>
  <c r="D1938" i="3"/>
  <c r="F1939" i="3"/>
  <c r="B1941" i="3"/>
  <c r="D1942" i="3"/>
  <c r="F1943" i="3"/>
  <c r="B1945" i="3"/>
  <c r="D1946" i="3"/>
  <c r="F1947" i="3"/>
  <c r="B1949" i="3"/>
  <c r="D1950" i="3"/>
  <c r="F1951" i="3"/>
  <c r="B1953" i="3"/>
  <c r="D1954" i="3"/>
  <c r="F1955" i="3"/>
  <c r="B1957" i="3"/>
  <c r="D1958" i="3"/>
  <c r="F1959" i="3"/>
  <c r="B1961" i="3"/>
  <c r="D1962" i="3"/>
  <c r="F1963" i="3"/>
  <c r="B1965" i="3"/>
  <c r="D1966" i="3"/>
  <c r="F1967" i="3"/>
  <c r="B1969" i="3"/>
  <c r="D1970" i="3"/>
  <c r="F1971" i="3"/>
  <c r="B1973" i="3"/>
  <c r="D1974" i="3"/>
  <c r="F1975" i="3"/>
  <c r="B1977" i="3"/>
  <c r="D1978" i="3"/>
  <c r="F1979" i="3"/>
  <c r="B1981" i="3"/>
  <c r="D1982" i="3"/>
  <c r="F1983" i="3"/>
  <c r="B1985" i="3"/>
  <c r="D1986" i="3"/>
  <c r="F1987" i="3"/>
  <c r="B1989" i="3"/>
  <c r="D1990" i="3"/>
  <c r="F1991" i="3"/>
  <c r="B1993" i="3"/>
  <c r="D1994" i="3"/>
  <c r="F1995" i="3"/>
  <c r="B1997" i="3"/>
  <c r="D1998" i="3"/>
  <c r="F1999" i="3"/>
  <c r="B2001" i="3"/>
  <c r="D2002" i="3"/>
  <c r="F2003" i="3"/>
  <c r="B2005" i="3"/>
  <c r="D2006" i="3"/>
  <c r="F2007" i="3"/>
  <c r="B2009" i="3"/>
  <c r="D2010" i="3"/>
  <c r="F2011" i="3"/>
  <c r="B2013" i="3"/>
  <c r="D2014" i="3"/>
  <c r="F2015" i="3"/>
  <c r="B2017" i="3"/>
  <c r="D2018" i="3"/>
  <c r="F2019" i="3"/>
  <c r="B2021" i="3"/>
  <c r="D2022" i="3"/>
  <c r="F2023" i="3"/>
  <c r="B2025" i="3"/>
  <c r="D2026" i="3"/>
  <c r="F2027" i="3"/>
  <c r="B2029" i="3"/>
  <c r="D2030" i="3"/>
  <c r="F2031" i="3"/>
  <c r="B2033" i="3"/>
  <c r="D2034" i="3"/>
  <c r="F2035" i="3"/>
  <c r="B2037" i="3"/>
  <c r="D2038" i="3"/>
  <c r="F2039" i="3"/>
  <c r="B2041" i="3"/>
  <c r="D2042" i="3"/>
  <c r="F2043" i="3"/>
  <c r="B2045" i="3"/>
  <c r="D2046" i="3"/>
  <c r="F2047" i="3"/>
  <c r="B2049" i="3"/>
  <c r="D2050" i="3"/>
  <c r="F2051" i="3"/>
  <c r="B2053" i="3"/>
  <c r="D2054" i="3"/>
  <c r="F2055" i="3"/>
  <c r="B2057" i="3"/>
  <c r="D2058" i="3"/>
  <c r="F2059" i="3"/>
  <c r="B2061" i="3"/>
  <c r="D2062" i="3"/>
  <c r="F2063" i="3"/>
  <c r="B2065" i="3"/>
  <c r="D2066" i="3"/>
  <c r="F2067" i="3"/>
  <c r="B2069" i="3"/>
  <c r="D2070" i="3"/>
  <c r="F2071" i="3"/>
  <c r="B2073" i="3"/>
  <c r="D2074" i="3"/>
  <c r="F2075" i="3"/>
  <c r="B2077" i="3"/>
  <c r="D2078" i="3"/>
  <c r="F2079" i="3"/>
  <c r="B2081" i="3"/>
  <c r="D2082" i="3"/>
  <c r="F2083" i="3"/>
  <c r="B2085" i="3"/>
  <c r="D2086" i="3"/>
  <c r="F2087" i="3"/>
  <c r="B2089" i="3"/>
  <c r="D2090" i="3"/>
  <c r="F2091" i="3"/>
  <c r="B2093" i="3"/>
  <c r="D2094" i="3"/>
  <c r="F2095" i="3"/>
  <c r="B2097" i="3"/>
  <c r="D2098" i="3"/>
  <c r="F2099" i="3"/>
  <c r="B2101" i="3"/>
  <c r="D2102" i="3"/>
  <c r="F2103" i="3"/>
  <c r="B2105" i="3"/>
  <c r="D2106" i="3"/>
  <c r="F2107" i="3"/>
  <c r="B2109" i="3"/>
  <c r="D2110" i="3"/>
  <c r="F2111" i="3"/>
  <c r="B2113" i="3"/>
  <c r="D2114" i="3"/>
  <c r="F2115" i="3"/>
  <c r="B1735" i="3"/>
  <c r="B1738" i="3"/>
  <c r="F1741" i="3"/>
  <c r="D1744" i="3"/>
  <c r="C1751" i="3"/>
  <c r="B1753" i="3"/>
  <c r="D1755" i="3"/>
  <c r="F1757" i="3"/>
  <c r="F1759" i="3"/>
  <c r="B1766" i="3"/>
  <c r="D1768" i="3"/>
  <c r="D1770" i="3"/>
  <c r="F1776" i="3"/>
  <c r="B1779" i="3"/>
  <c r="C1783" i="3"/>
  <c r="B1785" i="3"/>
  <c r="C1787" i="3"/>
  <c r="B1792" i="3"/>
  <c r="F1793" i="3"/>
  <c r="C1795" i="3"/>
  <c r="B1800" i="3"/>
  <c r="F1801" i="3"/>
  <c r="C1803" i="3"/>
  <c r="F1804" i="3"/>
  <c r="C1806" i="3"/>
  <c r="B1809" i="3"/>
  <c r="D1813" i="3"/>
  <c r="D1816" i="3"/>
  <c r="C1819" i="3"/>
  <c r="F1820" i="3"/>
  <c r="C1822" i="3"/>
  <c r="B1825" i="3"/>
  <c r="C1829" i="3"/>
  <c r="C1833" i="3"/>
  <c r="C1837" i="3"/>
  <c r="C1841" i="3"/>
  <c r="C1845" i="3"/>
  <c r="C1849" i="3"/>
  <c r="C1853" i="3"/>
  <c r="C1857" i="3"/>
  <c r="C1861" i="3"/>
  <c r="C1865" i="3"/>
  <c r="C1869" i="3"/>
  <c r="C1873" i="3"/>
  <c r="C1877" i="3"/>
  <c r="C1881" i="3"/>
  <c r="C1885" i="3"/>
  <c r="C1889" i="3"/>
  <c r="C1893" i="3"/>
  <c r="C1897" i="3"/>
  <c r="C1901" i="3"/>
  <c r="C1905" i="3"/>
  <c r="C1909" i="3"/>
  <c r="C1913" i="3"/>
  <c r="C1917" i="3"/>
  <c r="C1921" i="3"/>
  <c r="C1925" i="3"/>
  <c r="C1929" i="3"/>
  <c r="C1933" i="3"/>
  <c r="C1937" i="3"/>
  <c r="C1941" i="3"/>
  <c r="C1945" i="3"/>
  <c r="C1949" i="3"/>
  <c r="C1953" i="3"/>
  <c r="C1957" i="3"/>
  <c r="C1961" i="3"/>
  <c r="C1965" i="3"/>
  <c r="C1969" i="3"/>
  <c r="C1973" i="3"/>
  <c r="C1977" i="3"/>
  <c r="C1981" i="3"/>
  <c r="C1985" i="3"/>
  <c r="C1989" i="3"/>
  <c r="C1993" i="3"/>
  <c r="C1997" i="3"/>
  <c r="C2001" i="3"/>
  <c r="C2005" i="3"/>
  <c r="C2009" i="3"/>
  <c r="C2013" i="3"/>
  <c r="C2017" i="3"/>
  <c r="C2021" i="3"/>
  <c r="C2025" i="3"/>
  <c r="C2029" i="3"/>
  <c r="C2033" i="3"/>
  <c r="C2037" i="3"/>
  <c r="C2041" i="3"/>
  <c r="C2045" i="3"/>
  <c r="C2049" i="3"/>
  <c r="C2053" i="3"/>
  <c r="C2057" i="3"/>
  <c r="C2061" i="3"/>
  <c r="C2065" i="3"/>
  <c r="C2069" i="3"/>
  <c r="C2073" i="3"/>
  <c r="C2077" i="3"/>
  <c r="C2081" i="3"/>
  <c r="C2085" i="3"/>
  <c r="C2089" i="3"/>
  <c r="C2093" i="3"/>
  <c r="C2097" i="3"/>
  <c r="C2101" i="3"/>
  <c r="C2105" i="3"/>
  <c r="C2109" i="3"/>
  <c r="C2113" i="3"/>
  <c r="C2117" i="3"/>
  <c r="C2121" i="3"/>
  <c r="C2125" i="3"/>
  <c r="C2129" i="3"/>
  <c r="C2133" i="3"/>
  <c r="C2137" i="3"/>
  <c r="C2141" i="3"/>
  <c r="C2145" i="3"/>
  <c r="C2149" i="3"/>
  <c r="C2153" i="3"/>
  <c r="C2157" i="3"/>
  <c r="C2161" i="3"/>
  <c r="C2165" i="3"/>
  <c r="C2169" i="3"/>
  <c r="B1731" i="3"/>
  <c r="D1735" i="3"/>
  <c r="F1744" i="3"/>
  <c r="B1747" i="3"/>
  <c r="B1749" i="3"/>
  <c r="D1751" i="3"/>
  <c r="F1753" i="3"/>
  <c r="F1755" i="3"/>
  <c r="B1762" i="3"/>
  <c r="D1764" i="3"/>
  <c r="D1766" i="3"/>
  <c r="F1772" i="3"/>
  <c r="B1775" i="3"/>
  <c r="C1779" i="3"/>
  <c r="B1781" i="3"/>
  <c r="D1783" i="3"/>
  <c r="F1785" i="3"/>
  <c r="D1787" i="3"/>
  <c r="B1789" i="3"/>
  <c r="F1790" i="3"/>
  <c r="D1792" i="3"/>
  <c r="D1795" i="3"/>
  <c r="B1797" i="3"/>
  <c r="F1798" i="3"/>
  <c r="D1800" i="3"/>
  <c r="D1803" i="3"/>
  <c r="D1806" i="3"/>
  <c r="F1807" i="3"/>
  <c r="C1809" i="3"/>
  <c r="F1810" i="3"/>
  <c r="B1812" i="3"/>
  <c r="F1813" i="3"/>
  <c r="B1815" i="3"/>
  <c r="B1818" i="3"/>
  <c r="D1819" i="3"/>
  <c r="D1822" i="3"/>
  <c r="F1823" i="3"/>
  <c r="C1825" i="3"/>
  <c r="F1826" i="3"/>
  <c r="B1828" i="3"/>
  <c r="D1829" i="3"/>
  <c r="F1830" i="3"/>
  <c r="B1832" i="3"/>
  <c r="D1833" i="3"/>
  <c r="F1834" i="3"/>
  <c r="B1836" i="3"/>
  <c r="D1837" i="3"/>
  <c r="F1838" i="3"/>
  <c r="B1840" i="3"/>
  <c r="D1841" i="3"/>
  <c r="F1842" i="3"/>
  <c r="B1844" i="3"/>
  <c r="D1845" i="3"/>
  <c r="F1846" i="3"/>
  <c r="B1848" i="3"/>
  <c r="D1849" i="3"/>
  <c r="F1850" i="3"/>
  <c r="B1852" i="3"/>
  <c r="D1853" i="3"/>
  <c r="F1854" i="3"/>
  <c r="B1856" i="3"/>
  <c r="D1857" i="3"/>
  <c r="F1858" i="3"/>
  <c r="B1860" i="3"/>
  <c r="D1861" i="3"/>
  <c r="F1862" i="3"/>
  <c r="B1864" i="3"/>
  <c r="D1865" i="3"/>
  <c r="F1866" i="3"/>
  <c r="B1868" i="3"/>
  <c r="D1869" i="3"/>
  <c r="F1870" i="3"/>
  <c r="B1872" i="3"/>
  <c r="D1873" i="3"/>
  <c r="F1874" i="3"/>
  <c r="B1876" i="3"/>
  <c r="D1877" i="3"/>
  <c r="F1878" i="3"/>
  <c r="B1880" i="3"/>
  <c r="D1881" i="3"/>
  <c r="F1882" i="3"/>
  <c r="B1884" i="3"/>
  <c r="D1885" i="3"/>
  <c r="F1886" i="3"/>
  <c r="B1888" i="3"/>
  <c r="D1889" i="3"/>
  <c r="F1890" i="3"/>
  <c r="B1892" i="3"/>
  <c r="D1893" i="3"/>
  <c r="F1894" i="3"/>
  <c r="B1896" i="3"/>
  <c r="D1897" i="3"/>
  <c r="F1898" i="3"/>
  <c r="B1900" i="3"/>
  <c r="D1901" i="3"/>
  <c r="F1902" i="3"/>
  <c r="B1904" i="3"/>
  <c r="D1905" i="3"/>
  <c r="F1906" i="3"/>
  <c r="B1908" i="3"/>
  <c r="D1909" i="3"/>
  <c r="F1910" i="3"/>
  <c r="B1912" i="3"/>
  <c r="D1913" i="3"/>
  <c r="F1914" i="3"/>
  <c r="B1916" i="3"/>
  <c r="D1917" i="3"/>
  <c r="F1918" i="3"/>
  <c r="B1920" i="3"/>
  <c r="D1921" i="3"/>
  <c r="F1922" i="3"/>
  <c r="B1924" i="3"/>
  <c r="D1925" i="3"/>
  <c r="F1926" i="3"/>
  <c r="B1928" i="3"/>
  <c r="D1929" i="3"/>
  <c r="F1930" i="3"/>
  <c r="B1932" i="3"/>
  <c r="D1933" i="3"/>
  <c r="F1934" i="3"/>
  <c r="B1936" i="3"/>
  <c r="D1937" i="3"/>
  <c r="F1938" i="3"/>
  <c r="B1940" i="3"/>
  <c r="D1941" i="3"/>
  <c r="F1942" i="3"/>
  <c r="B1944" i="3"/>
  <c r="D1945" i="3"/>
  <c r="F1946" i="3"/>
  <c r="B1948" i="3"/>
  <c r="D1949" i="3"/>
  <c r="F1950" i="3"/>
  <c r="B1952" i="3"/>
  <c r="D1953" i="3"/>
  <c r="F1954" i="3"/>
  <c r="B1956" i="3"/>
  <c r="D1957" i="3"/>
  <c r="F1958" i="3"/>
  <c r="B1960" i="3"/>
  <c r="D1961" i="3"/>
  <c r="F1962" i="3"/>
  <c r="B1964" i="3"/>
  <c r="D1965" i="3"/>
  <c r="F1966" i="3"/>
  <c r="B1968" i="3"/>
  <c r="D1969" i="3"/>
  <c r="F1970" i="3"/>
  <c r="B1972" i="3"/>
  <c r="D1973" i="3"/>
  <c r="F1974" i="3"/>
  <c r="B1976" i="3"/>
  <c r="D1977" i="3"/>
  <c r="F1978" i="3"/>
  <c r="B1980" i="3"/>
  <c r="D1981" i="3"/>
  <c r="F1982" i="3"/>
  <c r="B1984" i="3"/>
  <c r="D1985" i="3"/>
  <c r="F1986" i="3"/>
  <c r="B1988" i="3"/>
  <c r="D1989" i="3"/>
  <c r="F1990" i="3"/>
  <c r="B1992" i="3"/>
  <c r="D1993" i="3"/>
  <c r="F1994" i="3"/>
  <c r="B1996" i="3"/>
  <c r="D1997" i="3"/>
  <c r="F1998" i="3"/>
  <c r="B2000" i="3"/>
  <c r="D2001" i="3"/>
  <c r="F2002" i="3"/>
  <c r="B2004" i="3"/>
  <c r="D2005" i="3"/>
  <c r="F2006" i="3"/>
  <c r="B2008" i="3"/>
  <c r="D2009" i="3"/>
  <c r="F2010" i="3"/>
  <c r="B2012" i="3"/>
  <c r="D2013" i="3"/>
  <c r="F2014" i="3"/>
  <c r="B2016" i="3"/>
  <c r="D2017" i="3"/>
  <c r="F2018" i="3"/>
  <c r="B2020" i="3"/>
  <c r="D2021" i="3"/>
  <c r="F2022" i="3"/>
  <c r="B2024" i="3"/>
  <c r="D2025" i="3"/>
  <c r="F2026" i="3"/>
  <c r="B2028" i="3"/>
  <c r="D2029" i="3"/>
  <c r="F2030" i="3"/>
  <c r="B2032" i="3"/>
  <c r="D2033" i="3"/>
  <c r="F2034" i="3"/>
  <c r="B2036" i="3"/>
  <c r="D2037" i="3"/>
  <c r="F2038" i="3"/>
  <c r="B2040" i="3"/>
  <c r="D2041" i="3"/>
  <c r="F2042" i="3"/>
  <c r="B2044" i="3"/>
  <c r="D2045" i="3"/>
  <c r="F2046" i="3"/>
  <c r="B2048" i="3"/>
  <c r="D2049" i="3"/>
  <c r="F2050" i="3"/>
  <c r="B2052" i="3"/>
  <c r="D2053" i="3"/>
  <c r="F2054" i="3"/>
  <c r="B2056" i="3"/>
  <c r="D2057" i="3"/>
  <c r="F2058" i="3"/>
  <c r="B2060" i="3"/>
  <c r="D2061" i="3"/>
  <c r="F2062" i="3"/>
  <c r="B2064" i="3"/>
  <c r="D2065" i="3"/>
  <c r="F2066" i="3"/>
  <c r="B2068" i="3"/>
  <c r="D2069" i="3"/>
  <c r="F2070" i="3"/>
  <c r="B2072" i="3"/>
  <c r="D2073" i="3"/>
  <c r="F2074" i="3"/>
  <c r="B2076" i="3"/>
  <c r="D2077" i="3"/>
  <c r="F2078" i="3"/>
  <c r="B2080" i="3"/>
  <c r="D2081" i="3"/>
  <c r="F2082" i="3"/>
  <c r="B2084" i="3"/>
  <c r="D2085" i="3"/>
  <c r="F2086" i="3"/>
  <c r="B2088" i="3"/>
  <c r="D2089" i="3"/>
  <c r="F2090" i="3"/>
  <c r="B2092" i="3"/>
  <c r="D2093" i="3"/>
  <c r="F2094" i="3"/>
  <c r="B2096" i="3"/>
  <c r="D2097" i="3"/>
  <c r="F2098" i="3"/>
  <c r="B1727" i="3"/>
  <c r="B1739" i="3"/>
  <c r="B1742" i="3"/>
  <c r="D1747" i="3"/>
  <c r="F1749" i="3"/>
  <c r="F1751" i="3"/>
  <c r="B1758" i="3"/>
  <c r="D1760" i="3"/>
  <c r="D1762" i="3"/>
  <c r="F1768" i="3"/>
  <c r="B1771" i="3"/>
  <c r="C1775" i="3"/>
  <c r="B1777" i="3"/>
  <c r="D1779" i="3"/>
  <c r="F1781" i="3"/>
  <c r="F1783" i="3"/>
  <c r="F1787" i="3"/>
  <c r="C1789" i="3"/>
  <c r="B1794" i="3"/>
  <c r="F1795" i="3"/>
  <c r="C1797" i="3"/>
  <c r="B1802" i="3"/>
  <c r="B1805" i="3"/>
  <c r="D1809" i="3"/>
  <c r="D1812" i="3"/>
  <c r="C1815" i="3"/>
  <c r="F1816" i="3"/>
  <c r="C1818" i="3"/>
  <c r="B1821" i="3"/>
  <c r="D1825" i="3"/>
  <c r="C1828" i="3"/>
  <c r="C1832" i="3"/>
  <c r="C1836" i="3"/>
  <c r="C1840" i="3"/>
  <c r="C1844" i="3"/>
  <c r="C1848" i="3"/>
  <c r="C1852" i="3"/>
  <c r="C1856" i="3"/>
  <c r="C1860" i="3"/>
  <c r="C1864" i="3"/>
  <c r="C1868" i="3"/>
  <c r="C1872" i="3"/>
  <c r="C1876" i="3"/>
  <c r="C1880" i="3"/>
  <c r="C1884" i="3"/>
  <c r="C1888" i="3"/>
  <c r="C1892" i="3"/>
  <c r="C1896" i="3"/>
  <c r="C1900" i="3"/>
  <c r="C1904" i="3"/>
  <c r="C1908" i="3"/>
  <c r="C1912" i="3"/>
  <c r="C1916" i="3"/>
  <c r="C1920" i="3"/>
  <c r="C1924" i="3"/>
  <c r="C1928" i="3"/>
  <c r="C1932" i="3"/>
  <c r="C1936" i="3"/>
  <c r="C1940" i="3"/>
  <c r="C1944" i="3"/>
  <c r="C1948" i="3"/>
  <c r="C1952" i="3"/>
  <c r="C1956" i="3"/>
  <c r="C1960" i="3"/>
  <c r="C1964" i="3"/>
  <c r="C1968" i="3"/>
  <c r="C1972" i="3"/>
  <c r="C1976" i="3"/>
  <c r="C1980" i="3"/>
  <c r="C1984" i="3"/>
  <c r="C1988" i="3"/>
  <c r="C1992" i="3"/>
  <c r="C1996" i="3"/>
  <c r="C2000" i="3"/>
  <c r="C2004" i="3"/>
  <c r="C2008" i="3"/>
  <c r="C2012" i="3"/>
  <c r="C2016" i="3"/>
  <c r="C2020" i="3"/>
  <c r="C2024" i="3"/>
  <c r="C2028" i="3"/>
  <c r="C2032" i="3"/>
  <c r="C2036" i="3"/>
  <c r="C2040" i="3"/>
  <c r="C2044" i="3"/>
  <c r="C2048" i="3"/>
  <c r="C2052" i="3"/>
  <c r="C2056" i="3"/>
  <c r="C2060" i="3"/>
  <c r="C2064" i="3"/>
  <c r="C2068" i="3"/>
  <c r="C2072" i="3"/>
  <c r="C2076" i="3"/>
  <c r="C2080" i="3"/>
  <c r="C2084" i="3"/>
  <c r="C2088" i="3"/>
  <c r="C2092" i="3"/>
  <c r="C2096" i="3"/>
  <c r="C2100" i="3"/>
  <c r="C2104" i="3"/>
  <c r="C2108" i="3"/>
  <c r="C2112" i="3"/>
  <c r="C2116" i="3"/>
  <c r="C2120" i="3"/>
  <c r="C2124" i="3"/>
  <c r="C2128" i="3"/>
  <c r="C2132" i="3"/>
  <c r="C2136" i="3"/>
  <c r="C2140" i="3"/>
  <c r="C2144" i="3"/>
  <c r="C2148" i="3"/>
  <c r="C2152" i="3"/>
  <c r="C2156" i="3"/>
  <c r="C2160" i="3"/>
  <c r="C2164" i="3"/>
  <c r="C2168" i="3"/>
  <c r="C2172" i="3"/>
  <c r="C2176" i="3"/>
  <c r="C2180" i="3"/>
  <c r="C2184" i="3"/>
  <c r="C2188" i="3"/>
  <c r="C2192" i="3"/>
  <c r="C2196" i="3"/>
  <c r="C2200" i="3"/>
  <c r="C2204" i="3"/>
  <c r="B2066" i="3"/>
  <c r="D2075" i="3"/>
  <c r="F2084" i="3"/>
  <c r="B2098" i="3"/>
  <c r="D2104" i="3"/>
  <c r="F2106" i="3"/>
  <c r="F2112" i="3"/>
  <c r="B2115" i="3"/>
  <c r="D2122" i="3"/>
  <c r="B2124" i="3"/>
  <c r="F2127" i="3"/>
  <c r="D2129" i="3"/>
  <c r="C2131" i="3"/>
  <c r="D2138" i="3"/>
  <c r="B2140" i="3"/>
  <c r="F2143" i="3"/>
  <c r="D2145" i="3"/>
  <c r="C2147" i="3"/>
  <c r="D2154" i="3"/>
  <c r="B2156" i="3"/>
  <c r="D2159" i="3"/>
  <c r="F2162" i="3"/>
  <c r="B2164" i="3"/>
  <c r="D2167" i="3"/>
  <c r="F2170" i="3"/>
  <c r="B2172" i="3"/>
  <c r="F2173" i="3"/>
  <c r="B2175" i="3"/>
  <c r="B2178" i="3"/>
  <c r="D2179" i="3"/>
  <c r="D2182" i="3"/>
  <c r="F2183" i="3"/>
  <c r="C2185" i="3"/>
  <c r="F2186" i="3"/>
  <c r="B2188" i="3"/>
  <c r="F2189" i="3"/>
  <c r="B2191" i="3"/>
  <c r="B2194" i="3"/>
  <c r="D2195" i="3"/>
  <c r="D2198" i="3"/>
  <c r="F2199" i="3"/>
  <c r="C2201" i="3"/>
  <c r="F2202" i="3"/>
  <c r="B2204" i="3"/>
  <c r="F2205" i="3"/>
  <c r="B2207" i="3"/>
  <c r="D2208" i="3"/>
  <c r="F2209" i="3"/>
  <c r="B2211" i="3"/>
  <c r="D2212" i="3"/>
  <c r="F2213" i="3"/>
  <c r="B2215" i="3"/>
  <c r="D2216" i="3"/>
  <c r="F2217" i="3"/>
  <c r="B2219" i="3"/>
  <c r="D2220" i="3"/>
  <c r="F2221" i="3"/>
  <c r="B2223" i="3"/>
  <c r="D2224" i="3"/>
  <c r="F2225" i="3"/>
  <c r="B2227" i="3"/>
  <c r="D2228" i="3"/>
  <c r="F2229" i="3"/>
  <c r="B2231" i="3"/>
  <c r="D2232" i="3"/>
  <c r="F2233" i="3"/>
  <c r="B2235" i="3"/>
  <c r="D2236" i="3"/>
  <c r="F2237" i="3"/>
  <c r="B2239" i="3"/>
  <c r="D2240" i="3"/>
  <c r="F2241" i="3"/>
  <c r="B2243" i="3"/>
  <c r="D2244" i="3"/>
  <c r="F2245" i="3"/>
  <c r="B2247" i="3"/>
  <c r="D2248" i="3"/>
  <c r="F2249" i="3"/>
  <c r="B2251" i="3"/>
  <c r="D2252" i="3"/>
  <c r="F2253" i="3"/>
  <c r="B2255" i="3"/>
  <c r="D2256" i="3"/>
  <c r="F2257" i="3"/>
  <c r="B2259" i="3"/>
  <c r="D2260" i="3"/>
  <c r="F2261" i="3"/>
  <c r="B2263" i="3"/>
  <c r="D2264" i="3"/>
  <c r="F2265" i="3"/>
  <c r="B2267" i="3"/>
  <c r="D2268" i="3"/>
  <c r="F2269" i="3"/>
  <c r="B2271" i="3"/>
  <c r="D2272" i="3"/>
  <c r="F2273" i="3"/>
  <c r="B2275" i="3"/>
  <c r="D2276" i="3"/>
  <c r="F2277" i="3"/>
  <c r="B2279" i="3"/>
  <c r="D2280" i="3"/>
  <c r="F2281" i="3"/>
  <c r="B2283" i="3"/>
  <c r="D2284" i="3"/>
  <c r="F2285" i="3"/>
  <c r="B2287" i="3"/>
  <c r="D2288" i="3"/>
  <c r="F2289" i="3"/>
  <c r="B2291" i="3"/>
  <c r="D2292" i="3"/>
  <c r="F2293" i="3"/>
  <c r="B2295" i="3"/>
  <c r="D2296" i="3"/>
  <c r="F2297" i="3"/>
  <c r="B2299" i="3"/>
  <c r="D2300" i="3"/>
  <c r="F2301" i="3"/>
  <c r="B2303" i="3"/>
  <c r="D2304" i="3"/>
  <c r="F2305" i="3"/>
  <c r="B2307" i="3"/>
  <c r="D2308" i="3"/>
  <c r="F2309" i="3"/>
  <c r="B2311" i="3"/>
  <c r="D2312" i="3"/>
  <c r="F2313" i="3"/>
  <c r="B2315" i="3"/>
  <c r="D2316" i="3"/>
  <c r="F2317" i="3"/>
  <c r="B2319" i="3"/>
  <c r="D2320" i="3"/>
  <c r="F2321" i="3"/>
  <c r="B2323" i="3"/>
  <c r="D2324" i="3"/>
  <c r="F2325" i="3"/>
  <c r="B2327" i="3"/>
  <c r="D2328" i="3"/>
  <c r="F2329" i="3"/>
  <c r="B2331" i="3"/>
  <c r="D2332" i="3"/>
  <c r="F2333" i="3"/>
  <c r="B2335" i="3"/>
  <c r="D2336" i="3"/>
  <c r="F2337" i="3"/>
  <c r="B2339" i="3"/>
  <c r="D2340" i="3"/>
  <c r="F2341" i="3"/>
  <c r="B2343" i="3"/>
  <c r="D2344" i="3"/>
  <c r="F2345" i="3"/>
  <c r="B2347" i="3"/>
  <c r="D2348" i="3"/>
  <c r="F2349" i="3"/>
  <c r="B2351" i="3"/>
  <c r="D2352" i="3"/>
  <c r="F2353" i="3"/>
  <c r="B2355" i="3"/>
  <c r="D2356" i="3"/>
  <c r="F2357" i="3"/>
  <c r="B2359" i="3"/>
  <c r="D2360" i="3"/>
  <c r="F2361" i="3"/>
  <c r="B2363" i="3"/>
  <c r="D2364" i="3"/>
  <c r="F2365" i="3"/>
  <c r="B2367" i="3"/>
  <c r="D2368" i="3"/>
  <c r="F2369" i="3"/>
  <c r="B2371" i="3"/>
  <c r="D2372" i="3"/>
  <c r="F2373" i="3"/>
  <c r="B2375" i="3"/>
  <c r="D2376" i="3"/>
  <c r="F2377" i="3"/>
  <c r="B2379" i="3"/>
  <c r="D2380" i="3"/>
  <c r="F2381" i="3"/>
  <c r="B2383" i="3"/>
  <c r="D2384" i="3"/>
  <c r="F2385" i="3"/>
  <c r="B2387" i="3"/>
  <c r="D2388" i="3"/>
  <c r="F2389" i="3"/>
  <c r="B2391" i="3"/>
  <c r="D2392" i="3"/>
  <c r="F2393" i="3"/>
  <c r="B2395" i="3"/>
  <c r="D2396" i="3"/>
  <c r="F2397" i="3"/>
  <c r="B2399" i="3"/>
  <c r="D2400" i="3"/>
  <c r="F2401" i="3"/>
  <c r="B2403" i="3"/>
  <c r="D2404" i="3"/>
  <c r="F2405" i="3"/>
  <c r="B2407" i="3"/>
  <c r="D2408" i="3"/>
  <c r="F2409" i="3"/>
  <c r="B2411" i="3"/>
  <c r="D2412" i="3"/>
  <c r="F2413" i="3"/>
  <c r="B2415" i="3"/>
  <c r="D2416" i="3"/>
  <c r="F2417" i="3"/>
  <c r="B2419" i="3"/>
  <c r="D2420" i="3"/>
  <c r="F2421" i="3"/>
  <c r="B2423" i="3"/>
  <c r="D2424" i="3"/>
  <c r="F2425" i="3"/>
  <c r="B2427" i="3"/>
  <c r="D2428" i="3"/>
  <c r="F2429" i="3"/>
  <c r="B2431" i="3"/>
  <c r="D2432" i="3"/>
  <c r="F2433" i="3"/>
  <c r="B2435" i="3"/>
  <c r="D2436" i="3"/>
  <c r="F2437" i="3"/>
  <c r="B2439" i="3"/>
  <c r="D2440" i="3"/>
  <c r="F2441" i="3"/>
  <c r="B2443" i="3"/>
  <c r="D2444" i="3"/>
  <c r="F2445" i="3"/>
  <c r="B2447" i="3"/>
  <c r="D2448" i="3"/>
  <c r="F2449" i="3"/>
  <c r="B2451" i="3"/>
  <c r="D2452" i="3"/>
  <c r="F2453" i="3"/>
  <c r="B2455" i="3"/>
  <c r="D2456" i="3"/>
  <c r="F2457" i="3"/>
  <c r="B2459" i="3"/>
  <c r="D2460" i="3"/>
  <c r="F2461" i="3"/>
  <c r="B2463" i="3"/>
  <c r="D2464" i="3"/>
  <c r="F2465" i="3"/>
  <c r="B2467" i="3"/>
  <c r="D2468" i="3"/>
  <c r="F2469" i="3"/>
  <c r="B2471" i="3"/>
  <c r="D2472" i="3"/>
  <c r="F2473" i="3"/>
  <c r="B2475" i="3"/>
  <c r="D2476" i="3"/>
  <c r="F2477" i="3"/>
  <c r="D2071" i="3"/>
  <c r="F2080" i="3"/>
  <c r="B2094" i="3"/>
  <c r="B2102" i="3"/>
  <c r="F2108" i="3"/>
  <c r="B2111" i="3"/>
  <c r="C2115" i="3"/>
  <c r="B2117" i="3"/>
  <c r="B2119" i="3"/>
  <c r="F2120" i="3"/>
  <c r="F2122" i="3"/>
  <c r="D2124" i="3"/>
  <c r="B2126" i="3"/>
  <c r="F2129" i="3"/>
  <c r="D2131" i="3"/>
  <c r="B2133" i="3"/>
  <c r="B2135" i="3"/>
  <c r="F2136" i="3"/>
  <c r="F2138" i="3"/>
  <c r="D2140" i="3"/>
  <c r="B2142" i="3"/>
  <c r="F2145" i="3"/>
  <c r="D2147" i="3"/>
  <c r="B2149" i="3"/>
  <c r="B2151" i="3"/>
  <c r="F2152" i="3"/>
  <c r="F2154" i="3"/>
  <c r="D2156" i="3"/>
  <c r="B2158" i="3"/>
  <c r="B2161" i="3"/>
  <c r="D2164" i="3"/>
  <c r="B2166" i="3"/>
  <c r="B2169" i="3"/>
  <c r="D2172" i="3"/>
  <c r="C2175" i="3"/>
  <c r="F2176" i="3"/>
  <c r="C2178" i="3"/>
  <c r="B2181" i="3"/>
  <c r="D2185" i="3"/>
  <c r="D2188" i="3"/>
  <c r="C2191" i="3"/>
  <c r="F2192" i="3"/>
  <c r="C2194" i="3"/>
  <c r="B2197" i="3"/>
  <c r="D2201" i="3"/>
  <c r="D2204" i="3"/>
  <c r="C2207" i="3"/>
  <c r="C2211" i="3"/>
  <c r="C2215" i="3"/>
  <c r="C2219" i="3"/>
  <c r="C2223" i="3"/>
  <c r="C2227" i="3"/>
  <c r="C2231" i="3"/>
  <c r="C2235" i="3"/>
  <c r="C2239" i="3"/>
  <c r="C2243" i="3"/>
  <c r="C2247" i="3"/>
  <c r="C2251" i="3"/>
  <c r="C2255" i="3"/>
  <c r="C2259" i="3"/>
  <c r="C2263" i="3"/>
  <c r="C2267" i="3"/>
  <c r="C2271" i="3"/>
  <c r="C2275" i="3"/>
  <c r="C2279" i="3"/>
  <c r="C2283" i="3"/>
  <c r="C2287" i="3"/>
  <c r="C2291" i="3"/>
  <c r="C2295" i="3"/>
  <c r="C2299" i="3"/>
  <c r="C2303" i="3"/>
  <c r="C2307" i="3"/>
  <c r="C2311" i="3"/>
  <c r="C2315" i="3"/>
  <c r="C2319" i="3"/>
  <c r="C2323" i="3"/>
  <c r="C2327" i="3"/>
  <c r="C2331" i="3"/>
  <c r="C2335" i="3"/>
  <c r="C2339" i="3"/>
  <c r="C2343" i="3"/>
  <c r="C2347" i="3"/>
  <c r="C2351" i="3"/>
  <c r="C2355" i="3"/>
  <c r="C2359" i="3"/>
  <c r="C2363" i="3"/>
  <c r="C2367" i="3"/>
  <c r="C2371" i="3"/>
  <c r="C2375" i="3"/>
  <c r="C2379" i="3"/>
  <c r="C2383" i="3"/>
  <c r="C2387" i="3"/>
  <c r="C2391" i="3"/>
  <c r="C2395" i="3"/>
  <c r="C2399" i="3"/>
  <c r="C2403" i="3"/>
  <c r="C2407" i="3"/>
  <c r="C2411" i="3"/>
  <c r="C2415" i="3"/>
  <c r="C2419" i="3"/>
  <c r="C2423" i="3"/>
  <c r="C2427" i="3"/>
  <c r="C2431" i="3"/>
  <c r="C2435" i="3"/>
  <c r="C2439" i="3"/>
  <c r="C2443" i="3"/>
  <c r="C2447" i="3"/>
  <c r="C2451" i="3"/>
  <c r="C2455" i="3"/>
  <c r="C2459" i="3"/>
  <c r="C2463" i="3"/>
  <c r="C2467" i="3"/>
  <c r="C2471" i="3"/>
  <c r="C2475" i="3"/>
  <c r="C2479" i="3"/>
  <c r="C2483" i="3"/>
  <c r="C2487" i="3"/>
  <c r="D2067" i="3"/>
  <c r="F2076" i="3"/>
  <c r="B2090" i="3"/>
  <c r="D2099" i="3"/>
  <c r="F2102" i="3"/>
  <c r="F2104" i="3"/>
  <c r="B2107" i="3"/>
  <c r="C2111" i="3"/>
  <c r="D2113" i="3"/>
  <c r="D2115" i="3"/>
  <c r="D2117" i="3"/>
  <c r="C2119" i="3"/>
  <c r="D2126" i="3"/>
  <c r="B2128" i="3"/>
  <c r="F2131" i="3"/>
  <c r="D2133" i="3"/>
  <c r="C2135" i="3"/>
  <c r="D2142" i="3"/>
  <c r="B2144" i="3"/>
  <c r="F2147" i="3"/>
  <c r="D2149" i="3"/>
  <c r="C2151" i="3"/>
  <c r="C2158" i="3"/>
  <c r="F2159" i="3"/>
  <c r="D2161" i="3"/>
  <c r="B2163" i="3"/>
  <c r="C2166" i="3"/>
  <c r="F2167" i="3"/>
  <c r="D2169" i="3"/>
  <c r="B2171" i="3"/>
  <c r="B2174" i="3"/>
  <c r="D2175" i="3"/>
  <c r="D2178" i="3"/>
  <c r="F2179" i="3"/>
  <c r="C2181" i="3"/>
  <c r="F2182" i="3"/>
  <c r="B2184" i="3"/>
  <c r="F2185" i="3"/>
  <c r="B2187" i="3"/>
  <c r="B2190" i="3"/>
  <c r="D2191" i="3"/>
  <c r="D2194" i="3"/>
  <c r="F2195" i="3"/>
  <c r="C2197" i="3"/>
  <c r="F2198" i="3"/>
  <c r="B2200" i="3"/>
  <c r="F2201" i="3"/>
  <c r="B2203" i="3"/>
  <c r="B2206" i="3"/>
  <c r="D2207" i="3"/>
  <c r="F2208" i="3"/>
  <c r="B2210" i="3"/>
  <c r="D2211" i="3"/>
  <c r="F2212" i="3"/>
  <c r="B2214" i="3"/>
  <c r="D2215" i="3"/>
  <c r="F2216" i="3"/>
  <c r="B2218" i="3"/>
  <c r="D2219" i="3"/>
  <c r="F2220" i="3"/>
  <c r="B2222" i="3"/>
  <c r="D2223" i="3"/>
  <c r="F2224" i="3"/>
  <c r="B2226" i="3"/>
  <c r="D2227" i="3"/>
  <c r="F2228" i="3"/>
  <c r="B2230" i="3"/>
  <c r="D2231" i="3"/>
  <c r="F2232" i="3"/>
  <c r="B2234" i="3"/>
  <c r="D2235" i="3"/>
  <c r="F2236" i="3"/>
  <c r="B2238" i="3"/>
  <c r="D2239" i="3"/>
  <c r="F2240" i="3"/>
  <c r="B2242" i="3"/>
  <c r="D2243" i="3"/>
  <c r="F2244" i="3"/>
  <c r="B2246" i="3"/>
  <c r="D2247" i="3"/>
  <c r="F2248" i="3"/>
  <c r="B2250" i="3"/>
  <c r="D2251" i="3"/>
  <c r="F2252" i="3"/>
  <c r="B2254" i="3"/>
  <c r="D2255" i="3"/>
  <c r="F2256" i="3"/>
  <c r="B2258" i="3"/>
  <c r="D2259" i="3"/>
  <c r="F2260" i="3"/>
  <c r="B2262" i="3"/>
  <c r="D2263" i="3"/>
  <c r="F2264" i="3"/>
  <c r="B2266" i="3"/>
  <c r="D2267" i="3"/>
  <c r="F2268" i="3"/>
  <c r="B2270" i="3"/>
  <c r="D2271" i="3"/>
  <c r="F2272" i="3"/>
  <c r="B2274" i="3"/>
  <c r="D2275" i="3"/>
  <c r="F2276" i="3"/>
  <c r="B2278" i="3"/>
  <c r="D2279" i="3"/>
  <c r="F2280" i="3"/>
  <c r="B2282" i="3"/>
  <c r="D2283" i="3"/>
  <c r="F2284" i="3"/>
  <c r="B2286" i="3"/>
  <c r="D2287" i="3"/>
  <c r="F2288" i="3"/>
  <c r="B2290" i="3"/>
  <c r="D2291" i="3"/>
  <c r="F2292" i="3"/>
  <c r="B2294" i="3"/>
  <c r="D2295" i="3"/>
  <c r="F2296" i="3"/>
  <c r="B2298" i="3"/>
  <c r="D2299" i="3"/>
  <c r="F2300" i="3"/>
  <c r="B2302" i="3"/>
  <c r="D2303" i="3"/>
  <c r="F2304" i="3"/>
  <c r="B2306" i="3"/>
  <c r="D2307" i="3"/>
  <c r="F2308" i="3"/>
  <c r="B2310" i="3"/>
  <c r="D2311" i="3"/>
  <c r="F2312" i="3"/>
  <c r="B2314" i="3"/>
  <c r="D2315" i="3"/>
  <c r="F2316" i="3"/>
  <c r="B2318" i="3"/>
  <c r="D2319" i="3"/>
  <c r="F2320" i="3"/>
  <c r="B2322" i="3"/>
  <c r="D2323" i="3"/>
  <c r="F2324" i="3"/>
  <c r="B2326" i="3"/>
  <c r="D2327" i="3"/>
  <c r="F2328" i="3"/>
  <c r="B2330" i="3"/>
  <c r="D2331" i="3"/>
  <c r="F2332" i="3"/>
  <c r="B2334" i="3"/>
  <c r="D2335" i="3"/>
  <c r="F2336" i="3"/>
  <c r="B2338" i="3"/>
  <c r="D2339" i="3"/>
  <c r="F2340" i="3"/>
  <c r="B2342" i="3"/>
  <c r="D2343" i="3"/>
  <c r="F2344" i="3"/>
  <c r="B2346" i="3"/>
  <c r="D2347" i="3"/>
  <c r="F2348" i="3"/>
  <c r="B2350" i="3"/>
  <c r="D2351" i="3"/>
  <c r="F2352" i="3"/>
  <c r="B2354" i="3"/>
  <c r="D2355" i="3"/>
  <c r="F2356" i="3"/>
  <c r="B2358" i="3"/>
  <c r="D2359" i="3"/>
  <c r="F2360" i="3"/>
  <c r="B2362" i="3"/>
  <c r="D2363" i="3"/>
  <c r="F2364" i="3"/>
  <c r="B2366" i="3"/>
  <c r="D2367" i="3"/>
  <c r="F2368" i="3"/>
  <c r="B2370" i="3"/>
  <c r="D2371" i="3"/>
  <c r="F2372" i="3"/>
  <c r="B2374" i="3"/>
  <c r="D2375" i="3"/>
  <c r="F2376" i="3"/>
  <c r="B2378" i="3"/>
  <c r="D2379" i="3"/>
  <c r="F2380" i="3"/>
  <c r="B2382" i="3"/>
  <c r="D2383" i="3"/>
  <c r="F2384" i="3"/>
  <c r="B2386" i="3"/>
  <c r="D2387" i="3"/>
  <c r="F2388" i="3"/>
  <c r="B2390" i="3"/>
  <c r="D2391" i="3"/>
  <c r="F2392" i="3"/>
  <c r="B2394" i="3"/>
  <c r="D2395" i="3"/>
  <c r="F2396" i="3"/>
  <c r="B2398" i="3"/>
  <c r="D2399" i="3"/>
  <c r="F2400" i="3"/>
  <c r="B2402" i="3"/>
  <c r="D2403" i="3"/>
  <c r="F2404" i="3"/>
  <c r="B2406" i="3"/>
  <c r="D2407" i="3"/>
  <c r="F2408" i="3"/>
  <c r="B2410" i="3"/>
  <c r="D2411" i="3"/>
  <c r="F2412" i="3"/>
  <c r="B2414" i="3"/>
  <c r="D2415" i="3"/>
  <c r="F2416" i="3"/>
  <c r="B2418" i="3"/>
  <c r="D2419" i="3"/>
  <c r="F2420" i="3"/>
  <c r="B2422" i="3"/>
  <c r="D2423" i="3"/>
  <c r="F2424" i="3"/>
  <c r="B2426" i="3"/>
  <c r="D2427" i="3"/>
  <c r="F2428" i="3"/>
  <c r="B2430" i="3"/>
  <c r="D2431" i="3"/>
  <c r="F2432" i="3"/>
  <c r="B2434" i="3"/>
  <c r="D2435" i="3"/>
  <c r="F2436" i="3"/>
  <c r="B2438" i="3"/>
  <c r="D2439" i="3"/>
  <c r="F2440" i="3"/>
  <c r="B2442" i="3"/>
  <c r="D2443" i="3"/>
  <c r="F2444" i="3"/>
  <c r="B2446" i="3"/>
  <c r="D2447" i="3"/>
  <c r="F2448" i="3"/>
  <c r="B2450" i="3"/>
  <c r="F2072" i="3"/>
  <c r="B2086" i="3"/>
  <c r="D2095" i="3"/>
  <c r="C2107" i="3"/>
  <c r="D2109" i="3"/>
  <c r="D2111" i="3"/>
  <c r="F2113" i="3"/>
  <c r="F2117" i="3"/>
  <c r="D2119" i="3"/>
  <c r="B2121" i="3"/>
  <c r="B2123" i="3"/>
  <c r="F2124" i="3"/>
  <c r="F2126" i="3"/>
  <c r="D2128" i="3"/>
  <c r="B2130" i="3"/>
  <c r="F2133" i="3"/>
  <c r="D2135" i="3"/>
  <c r="B2137" i="3"/>
  <c r="B2139" i="3"/>
  <c r="F2140" i="3"/>
  <c r="F2142" i="3"/>
  <c r="D2144" i="3"/>
  <c r="B2146" i="3"/>
  <c r="F2149" i="3"/>
  <c r="D2151" i="3"/>
  <c r="B2153" i="3"/>
  <c r="B2155" i="3"/>
  <c r="F2156" i="3"/>
  <c r="D2158" i="3"/>
  <c r="F2161" i="3"/>
  <c r="C2163" i="3"/>
  <c r="F2164" i="3"/>
  <c r="D2166" i="3"/>
  <c r="F2169" i="3"/>
  <c r="C2171" i="3"/>
  <c r="F2172" i="3"/>
  <c r="C2174" i="3"/>
  <c r="B2177" i="3"/>
  <c r="D2181" i="3"/>
  <c r="D2184" i="3"/>
  <c r="C2187" i="3"/>
  <c r="F2188" i="3"/>
  <c r="C2190" i="3"/>
  <c r="B2193" i="3"/>
  <c r="D2197" i="3"/>
  <c r="D2200" i="3"/>
  <c r="C2203" i="3"/>
  <c r="F2204" i="3"/>
  <c r="C2206" i="3"/>
  <c r="C2210" i="3"/>
  <c r="C2214" i="3"/>
  <c r="C2218" i="3"/>
  <c r="C2222" i="3"/>
  <c r="C2226" i="3"/>
  <c r="C2230" i="3"/>
  <c r="C2234" i="3"/>
  <c r="C2238" i="3"/>
  <c r="C2242" i="3"/>
  <c r="C2246" i="3"/>
  <c r="C2250" i="3"/>
  <c r="C2254" i="3"/>
  <c r="C2258" i="3"/>
  <c r="C2262" i="3"/>
  <c r="C2266" i="3"/>
  <c r="C2270" i="3"/>
  <c r="C2274" i="3"/>
  <c r="C2278" i="3"/>
  <c r="C2282" i="3"/>
  <c r="C2286" i="3"/>
  <c r="C2290" i="3"/>
  <c r="C2294" i="3"/>
  <c r="C2298" i="3"/>
  <c r="C2302" i="3"/>
  <c r="C2306" i="3"/>
  <c r="C2310" i="3"/>
  <c r="C2314" i="3"/>
  <c r="C2318" i="3"/>
  <c r="C2322" i="3"/>
  <c r="C2326" i="3"/>
  <c r="C2330" i="3"/>
  <c r="C2334" i="3"/>
  <c r="C2338" i="3"/>
  <c r="C2342" i="3"/>
  <c r="C2346" i="3"/>
  <c r="C2350" i="3"/>
  <c r="C2354" i="3"/>
  <c r="C2358" i="3"/>
  <c r="C2362" i="3"/>
  <c r="C2366" i="3"/>
  <c r="C2370" i="3"/>
  <c r="C2374" i="3"/>
  <c r="C2378" i="3"/>
  <c r="C2382" i="3"/>
  <c r="C2386" i="3"/>
  <c r="C2390" i="3"/>
  <c r="C2394" i="3"/>
  <c r="C2398" i="3"/>
  <c r="C2402" i="3"/>
  <c r="C2406" i="3"/>
  <c r="C2410" i="3"/>
  <c r="C2414" i="3"/>
  <c r="C2418" i="3"/>
  <c r="C2422" i="3"/>
  <c r="C2426" i="3"/>
  <c r="C2430" i="3"/>
  <c r="C2434" i="3"/>
  <c r="C2438" i="3"/>
  <c r="C2442" i="3"/>
  <c r="C2446" i="3"/>
  <c r="C2450" i="3"/>
  <c r="C2454" i="3"/>
  <c r="C2458" i="3"/>
  <c r="C2462" i="3"/>
  <c r="C2466" i="3"/>
  <c r="C2470" i="3"/>
  <c r="C2474" i="3"/>
  <c r="C2478" i="3"/>
  <c r="C2482" i="3"/>
  <c r="C2486" i="3"/>
  <c r="C2490" i="3"/>
  <c r="C2494" i="3"/>
  <c r="C2498" i="3"/>
  <c r="C2502" i="3"/>
  <c r="C2506" i="3"/>
  <c r="C2510" i="3"/>
  <c r="C2514" i="3"/>
  <c r="C2518" i="3"/>
  <c r="C2522" i="3"/>
  <c r="C2526" i="3"/>
  <c r="C2530" i="3"/>
  <c r="C2534" i="3"/>
  <c r="F2068" i="3"/>
  <c r="B2082" i="3"/>
  <c r="D2091" i="3"/>
  <c r="B2100" i="3"/>
  <c r="C2103" i="3"/>
  <c r="D2105" i="3"/>
  <c r="D2107" i="3"/>
  <c r="F2109" i="3"/>
  <c r="B2116" i="3"/>
  <c r="F2119" i="3"/>
  <c r="D2121" i="3"/>
  <c r="C2123" i="3"/>
  <c r="D2130" i="3"/>
  <c r="B2132" i="3"/>
  <c r="F2135" i="3"/>
  <c r="D2137" i="3"/>
  <c r="C2139" i="3"/>
  <c r="D2146" i="3"/>
  <c r="B2148" i="3"/>
  <c r="F2151" i="3"/>
  <c r="D2153" i="3"/>
  <c r="C2155" i="3"/>
  <c r="F2158" i="3"/>
  <c r="B2160" i="3"/>
  <c r="D2163" i="3"/>
  <c r="F2166" i="3"/>
  <c r="B2168" i="3"/>
  <c r="D2171" i="3"/>
  <c r="D2174" i="3"/>
  <c r="F2175" i="3"/>
  <c r="C2177" i="3"/>
  <c r="F2178" i="3"/>
  <c r="B2180" i="3"/>
  <c r="F2181" i="3"/>
  <c r="B2183" i="3"/>
  <c r="B2186" i="3"/>
  <c r="D2187" i="3"/>
  <c r="D2190" i="3"/>
  <c r="F2191" i="3"/>
  <c r="C2193" i="3"/>
  <c r="F2194" i="3"/>
  <c r="B2196" i="3"/>
  <c r="F2197" i="3"/>
  <c r="B2199" i="3"/>
  <c r="B2202" i="3"/>
  <c r="D2203" i="3"/>
  <c r="D2206" i="3"/>
  <c r="F2207" i="3"/>
  <c r="B2209" i="3"/>
  <c r="D2210" i="3"/>
  <c r="F2211" i="3"/>
  <c r="B2213" i="3"/>
  <c r="D2214" i="3"/>
  <c r="F2215" i="3"/>
  <c r="B2217" i="3"/>
  <c r="D2218" i="3"/>
  <c r="F2219" i="3"/>
  <c r="B2221" i="3"/>
  <c r="D2222" i="3"/>
  <c r="F2223" i="3"/>
  <c r="B2225" i="3"/>
  <c r="D2226" i="3"/>
  <c r="F2227" i="3"/>
  <c r="B2229" i="3"/>
  <c r="D2230" i="3"/>
  <c r="F2231" i="3"/>
  <c r="B2233" i="3"/>
  <c r="D2234" i="3"/>
  <c r="F2235" i="3"/>
  <c r="B2237" i="3"/>
  <c r="D2238" i="3"/>
  <c r="F2239" i="3"/>
  <c r="B2241" i="3"/>
  <c r="D2242" i="3"/>
  <c r="F2243" i="3"/>
  <c r="B2245" i="3"/>
  <c r="D2246" i="3"/>
  <c r="F2247" i="3"/>
  <c r="B2249" i="3"/>
  <c r="D2250" i="3"/>
  <c r="F2251" i="3"/>
  <c r="B2253" i="3"/>
  <c r="D2254" i="3"/>
  <c r="F2255" i="3"/>
  <c r="B2257" i="3"/>
  <c r="D2258" i="3"/>
  <c r="F2259" i="3"/>
  <c r="B2261" i="3"/>
  <c r="D2262" i="3"/>
  <c r="F2263" i="3"/>
  <c r="B2265" i="3"/>
  <c r="D2266" i="3"/>
  <c r="F2267" i="3"/>
  <c r="B2269" i="3"/>
  <c r="D2270" i="3"/>
  <c r="F2271" i="3"/>
  <c r="B2273" i="3"/>
  <c r="D2274" i="3"/>
  <c r="F2275" i="3"/>
  <c r="B2277" i="3"/>
  <c r="D2278" i="3"/>
  <c r="F2279" i="3"/>
  <c r="B2281" i="3"/>
  <c r="D2282" i="3"/>
  <c r="F2283" i="3"/>
  <c r="B2285" i="3"/>
  <c r="D2286" i="3"/>
  <c r="F2287" i="3"/>
  <c r="B2289" i="3"/>
  <c r="D2290" i="3"/>
  <c r="F2291" i="3"/>
  <c r="B2293" i="3"/>
  <c r="D2294" i="3"/>
  <c r="F2295" i="3"/>
  <c r="B2297" i="3"/>
  <c r="D2298" i="3"/>
  <c r="F2299" i="3"/>
  <c r="B2301" i="3"/>
  <c r="D2302" i="3"/>
  <c r="F2303" i="3"/>
  <c r="B2305" i="3"/>
  <c r="D2306" i="3"/>
  <c r="F2307" i="3"/>
  <c r="B2309" i="3"/>
  <c r="D2310" i="3"/>
  <c r="F2311" i="3"/>
  <c r="B2313" i="3"/>
  <c r="D2314" i="3"/>
  <c r="F2315" i="3"/>
  <c r="B2317" i="3"/>
  <c r="D2318" i="3"/>
  <c r="F2319" i="3"/>
  <c r="B2321" i="3"/>
  <c r="D2322" i="3"/>
  <c r="F2323" i="3"/>
  <c r="B2325" i="3"/>
  <c r="D2326" i="3"/>
  <c r="F2327" i="3"/>
  <c r="B2329" i="3"/>
  <c r="D2330" i="3"/>
  <c r="F2331" i="3"/>
  <c r="B2333" i="3"/>
  <c r="D2334" i="3"/>
  <c r="F2335" i="3"/>
  <c r="B2337" i="3"/>
  <c r="D2338" i="3"/>
  <c r="F2339" i="3"/>
  <c r="B2341" i="3"/>
  <c r="D2342" i="3"/>
  <c r="F2343" i="3"/>
  <c r="B2345" i="3"/>
  <c r="D2346" i="3"/>
  <c r="F2347" i="3"/>
  <c r="B2349" i="3"/>
  <c r="D2350" i="3"/>
  <c r="F2351" i="3"/>
  <c r="B2353" i="3"/>
  <c r="D2354" i="3"/>
  <c r="F2355" i="3"/>
  <c r="B2357" i="3"/>
  <c r="D2358" i="3"/>
  <c r="F2359" i="3"/>
  <c r="B2361" i="3"/>
  <c r="D2362" i="3"/>
  <c r="F2363" i="3"/>
  <c r="B2365" i="3"/>
  <c r="D2366" i="3"/>
  <c r="F2367" i="3"/>
  <c r="B2369" i="3"/>
  <c r="D2370" i="3"/>
  <c r="F2371" i="3"/>
  <c r="B2373" i="3"/>
  <c r="D2374" i="3"/>
  <c r="F2375" i="3"/>
  <c r="B2377" i="3"/>
  <c r="D2378" i="3"/>
  <c r="F2379" i="3"/>
  <c r="B2381" i="3"/>
  <c r="D2382" i="3"/>
  <c r="F2383" i="3"/>
  <c r="B2385" i="3"/>
  <c r="D2386" i="3"/>
  <c r="F2387" i="3"/>
  <c r="B2389" i="3"/>
  <c r="D2390" i="3"/>
  <c r="F2391" i="3"/>
  <c r="B2393" i="3"/>
  <c r="D2394" i="3"/>
  <c r="F2395" i="3"/>
  <c r="B2397" i="3"/>
  <c r="D2398" i="3"/>
  <c r="F2399" i="3"/>
  <c r="B2401" i="3"/>
  <c r="D2402" i="3"/>
  <c r="F2403" i="3"/>
  <c r="B2405" i="3"/>
  <c r="D2406" i="3"/>
  <c r="F2407" i="3"/>
  <c r="B2409" i="3"/>
  <c r="D2410" i="3"/>
  <c r="F2411" i="3"/>
  <c r="B2413" i="3"/>
  <c r="D2414" i="3"/>
  <c r="F2415" i="3"/>
  <c r="B2417" i="3"/>
  <c r="D2418" i="3"/>
  <c r="F2419" i="3"/>
  <c r="B2421" i="3"/>
  <c r="D2422" i="3"/>
  <c r="F2423" i="3"/>
  <c r="B2425" i="3"/>
  <c r="D2426" i="3"/>
  <c r="F2427" i="3"/>
  <c r="B2429" i="3"/>
  <c r="D2430" i="3"/>
  <c r="F2431" i="3"/>
  <c r="B2433" i="3"/>
  <c r="D2434" i="3"/>
  <c r="F2435" i="3"/>
  <c r="B2437" i="3"/>
  <c r="D2438" i="3"/>
  <c r="F2439" i="3"/>
  <c r="B2441" i="3"/>
  <c r="D2442" i="3"/>
  <c r="F2443" i="3"/>
  <c r="B2445" i="3"/>
  <c r="D2446" i="3"/>
  <c r="F2447" i="3"/>
  <c r="B2449" i="3"/>
  <c r="D2450" i="3"/>
  <c r="F2451" i="3"/>
  <c r="B2453" i="3"/>
  <c r="D2454" i="3"/>
  <c r="F2455" i="3"/>
  <c r="B2457" i="3"/>
  <c r="B2078" i="3"/>
  <c r="D2087" i="3"/>
  <c r="F2096" i="3"/>
  <c r="F2100" i="3"/>
  <c r="D2103" i="3"/>
  <c r="F2105" i="3"/>
  <c r="B2112" i="3"/>
  <c r="B2114" i="3"/>
  <c r="D2116" i="3"/>
  <c r="B2118" i="3"/>
  <c r="F2121" i="3"/>
  <c r="D2123" i="3"/>
  <c r="B2125" i="3"/>
  <c r="B2127" i="3"/>
  <c r="F2128" i="3"/>
  <c r="F2130" i="3"/>
  <c r="D2132" i="3"/>
  <c r="B2134" i="3"/>
  <c r="F2137" i="3"/>
  <c r="D2139" i="3"/>
  <c r="B2141" i="3"/>
  <c r="B2143" i="3"/>
  <c r="F2144" i="3"/>
  <c r="F2146" i="3"/>
  <c r="D2148" i="3"/>
  <c r="B2150" i="3"/>
  <c r="F2153" i="3"/>
  <c r="D2155" i="3"/>
  <c r="B2157" i="3"/>
  <c r="D2160" i="3"/>
  <c r="B2162" i="3"/>
  <c r="B2165" i="3"/>
  <c r="D2168" i="3"/>
  <c r="B2170" i="3"/>
  <c r="B2173" i="3"/>
  <c r="D2177" i="3"/>
  <c r="D2180" i="3"/>
  <c r="C2183" i="3"/>
  <c r="F2184" i="3"/>
  <c r="C2186" i="3"/>
  <c r="B2189" i="3"/>
  <c r="D2193" i="3"/>
  <c r="D2196" i="3"/>
  <c r="C2199" i="3"/>
  <c r="F2200" i="3"/>
  <c r="C2202" i="3"/>
  <c r="B2205" i="3"/>
  <c r="C2209" i="3"/>
  <c r="C2213" i="3"/>
  <c r="C2217" i="3"/>
  <c r="C2221" i="3"/>
  <c r="C2225" i="3"/>
  <c r="C2229" i="3"/>
  <c r="C2233" i="3"/>
  <c r="C2237" i="3"/>
  <c r="C2241" i="3"/>
  <c r="C2245" i="3"/>
  <c r="C2249" i="3"/>
  <c r="C2253" i="3"/>
  <c r="C2257" i="3"/>
  <c r="C2261" i="3"/>
  <c r="C2265" i="3"/>
  <c r="C2269" i="3"/>
  <c r="C2273" i="3"/>
  <c r="C2277" i="3"/>
  <c r="C2281" i="3"/>
  <c r="C2285" i="3"/>
  <c r="C2289" i="3"/>
  <c r="C2293" i="3"/>
  <c r="C2297" i="3"/>
  <c r="C2301" i="3"/>
  <c r="C2305" i="3"/>
  <c r="C2309" i="3"/>
  <c r="C2313" i="3"/>
  <c r="C2317" i="3"/>
  <c r="C2321" i="3"/>
  <c r="C2325" i="3"/>
  <c r="C2329" i="3"/>
  <c r="C2333" i="3"/>
  <c r="C2337" i="3"/>
  <c r="C2341" i="3"/>
  <c r="C2345" i="3"/>
  <c r="C2349" i="3"/>
  <c r="C2353" i="3"/>
  <c r="C2357" i="3"/>
  <c r="C2361" i="3"/>
  <c r="C2365" i="3"/>
  <c r="C2369" i="3"/>
  <c r="C2373" i="3"/>
  <c r="C2377" i="3"/>
  <c r="C2381" i="3"/>
  <c r="C2385" i="3"/>
  <c r="C2389" i="3"/>
  <c r="C2393" i="3"/>
  <c r="C2397" i="3"/>
  <c r="C2401" i="3"/>
  <c r="C2405" i="3"/>
  <c r="C2409" i="3"/>
  <c r="C2413" i="3"/>
  <c r="C2417" i="3"/>
  <c r="C2421" i="3"/>
  <c r="C2425" i="3"/>
  <c r="C2429" i="3"/>
  <c r="C2433" i="3"/>
  <c r="C2437" i="3"/>
  <c r="C2441" i="3"/>
  <c r="C2445" i="3"/>
  <c r="C2449" i="3"/>
  <c r="C2453" i="3"/>
  <c r="C2457" i="3"/>
  <c r="C2461" i="3"/>
  <c r="C2465" i="3"/>
  <c r="C2469" i="3"/>
  <c r="C2473" i="3"/>
  <c r="C2477" i="3"/>
  <c r="C2481" i="3"/>
  <c r="C2485" i="3"/>
  <c r="C2489" i="3"/>
  <c r="C2493" i="3"/>
  <c r="C2497" i="3"/>
  <c r="C2501" i="3"/>
  <c r="C2505" i="3"/>
  <c r="C2509" i="3"/>
  <c r="C2513" i="3"/>
  <c r="C2517" i="3"/>
  <c r="C2521" i="3"/>
  <c r="C2525" i="3"/>
  <c r="C2529" i="3"/>
  <c r="C2533" i="3"/>
  <c r="C2537" i="3"/>
  <c r="C2541" i="3"/>
  <c r="C2545" i="3"/>
  <c r="C2549" i="3"/>
  <c r="C2553" i="3"/>
  <c r="C2557" i="3"/>
  <c r="C2561" i="3"/>
  <c r="C2565" i="3"/>
  <c r="C2569" i="3"/>
  <c r="C2573" i="3"/>
  <c r="C2577" i="3"/>
  <c r="C2581" i="3"/>
  <c r="C2585" i="3"/>
  <c r="C2589" i="3"/>
  <c r="C2593" i="3"/>
  <c r="C2597" i="3"/>
  <c r="C2601" i="3"/>
  <c r="C2605" i="3"/>
  <c r="B2074" i="3"/>
  <c r="D2083" i="3"/>
  <c r="F2092" i="3"/>
  <c r="B2108" i="3"/>
  <c r="B2110" i="3"/>
  <c r="D2112" i="3"/>
  <c r="F2114" i="3"/>
  <c r="D2118" i="3"/>
  <c r="B2120" i="3"/>
  <c r="F2123" i="3"/>
  <c r="D2125" i="3"/>
  <c r="C2127" i="3"/>
  <c r="D2134" i="3"/>
  <c r="B2136" i="3"/>
  <c r="F2139" i="3"/>
  <c r="D2141" i="3"/>
  <c r="C2143" i="3"/>
  <c r="D2150" i="3"/>
  <c r="B2152" i="3"/>
  <c r="F2155" i="3"/>
  <c r="D2157" i="3"/>
  <c r="B2159" i="3"/>
  <c r="C2162" i="3"/>
  <c r="F2163" i="3"/>
  <c r="D2165" i="3"/>
  <c r="B2167" i="3"/>
  <c r="C2170" i="3"/>
  <c r="F2171" i="3"/>
  <c r="C2173" i="3"/>
  <c r="F2174" i="3"/>
  <c r="B2176" i="3"/>
  <c r="F2177" i="3"/>
  <c r="B2179" i="3"/>
  <c r="B2182" i="3"/>
  <c r="D2183" i="3"/>
  <c r="D2186" i="3"/>
  <c r="F2187" i="3"/>
  <c r="C2189" i="3"/>
  <c r="F2190" i="3"/>
  <c r="B2192" i="3"/>
  <c r="F2193" i="3"/>
  <c r="B2195" i="3"/>
  <c r="B2198" i="3"/>
  <c r="D2199" i="3"/>
  <c r="D2202" i="3"/>
  <c r="F2203" i="3"/>
  <c r="C2205" i="3"/>
  <c r="F2206" i="3"/>
  <c r="B2208" i="3"/>
  <c r="D2209" i="3"/>
  <c r="F2210" i="3"/>
  <c r="B2212" i="3"/>
  <c r="D2213" i="3"/>
  <c r="F2214" i="3"/>
  <c r="B2216" i="3"/>
  <c r="D2217" i="3"/>
  <c r="F2218" i="3"/>
  <c r="B2220" i="3"/>
  <c r="D2221" i="3"/>
  <c r="F2222" i="3"/>
  <c r="B2224" i="3"/>
  <c r="D2225" i="3"/>
  <c r="F2226" i="3"/>
  <c r="B2228" i="3"/>
  <c r="D2229" i="3"/>
  <c r="F2230" i="3"/>
  <c r="B2232" i="3"/>
  <c r="D2233" i="3"/>
  <c r="F2234" i="3"/>
  <c r="B2236" i="3"/>
  <c r="D2237" i="3"/>
  <c r="F2238" i="3"/>
  <c r="B2240" i="3"/>
  <c r="D2241" i="3"/>
  <c r="F2242" i="3"/>
  <c r="B2244" i="3"/>
  <c r="D2245" i="3"/>
  <c r="F2246" i="3"/>
  <c r="B2248" i="3"/>
  <c r="D2249" i="3"/>
  <c r="F2250" i="3"/>
  <c r="B2252" i="3"/>
  <c r="D2253" i="3"/>
  <c r="F2254" i="3"/>
  <c r="B2256" i="3"/>
  <c r="D2257" i="3"/>
  <c r="F2258" i="3"/>
  <c r="B2260" i="3"/>
  <c r="D2261" i="3"/>
  <c r="F2262" i="3"/>
  <c r="B2264" i="3"/>
  <c r="D2265" i="3"/>
  <c r="F2266" i="3"/>
  <c r="B2268" i="3"/>
  <c r="D2269" i="3"/>
  <c r="F2270" i="3"/>
  <c r="B2272" i="3"/>
  <c r="D2273" i="3"/>
  <c r="F2274" i="3"/>
  <c r="B2276" i="3"/>
  <c r="D2277" i="3"/>
  <c r="F2278" i="3"/>
  <c r="B2280" i="3"/>
  <c r="D2281" i="3"/>
  <c r="F2282" i="3"/>
  <c r="B2284" i="3"/>
  <c r="D2285" i="3"/>
  <c r="F2286" i="3"/>
  <c r="B2288" i="3"/>
  <c r="D2289" i="3"/>
  <c r="F2290" i="3"/>
  <c r="B2292" i="3"/>
  <c r="D2293" i="3"/>
  <c r="F2294" i="3"/>
  <c r="B2296" i="3"/>
  <c r="D2297" i="3"/>
  <c r="F2298" i="3"/>
  <c r="B2300" i="3"/>
  <c r="D2301" i="3"/>
  <c r="F2302" i="3"/>
  <c r="B2304" i="3"/>
  <c r="D2305" i="3"/>
  <c r="F2306" i="3"/>
  <c r="B2308" i="3"/>
  <c r="D2309" i="3"/>
  <c r="F2310" i="3"/>
  <c r="B2312" i="3"/>
  <c r="D2313" i="3"/>
  <c r="F2314" i="3"/>
  <c r="B2316" i="3"/>
  <c r="D2317" i="3"/>
  <c r="F2318" i="3"/>
  <c r="B2320" i="3"/>
  <c r="D2321" i="3"/>
  <c r="F2322" i="3"/>
  <c r="B2324" i="3"/>
  <c r="D2325" i="3"/>
  <c r="F2326" i="3"/>
  <c r="B2328" i="3"/>
  <c r="D2329" i="3"/>
  <c r="F2330" i="3"/>
  <c r="B2332" i="3"/>
  <c r="D2333" i="3"/>
  <c r="F2334" i="3"/>
  <c r="B2336" i="3"/>
  <c r="D2337" i="3"/>
  <c r="F2338" i="3"/>
  <c r="B2340" i="3"/>
  <c r="D2341" i="3"/>
  <c r="F2342" i="3"/>
  <c r="B2344" i="3"/>
  <c r="D2345" i="3"/>
  <c r="F2346" i="3"/>
  <c r="B2348" i="3"/>
  <c r="D2349" i="3"/>
  <c r="F2350" i="3"/>
  <c r="B2352" i="3"/>
  <c r="D2353" i="3"/>
  <c r="F2354" i="3"/>
  <c r="B2356" i="3"/>
  <c r="D2357" i="3"/>
  <c r="F2358" i="3"/>
  <c r="B2360" i="3"/>
  <c r="D2361" i="3"/>
  <c r="F2362" i="3"/>
  <c r="B2364" i="3"/>
  <c r="D2365" i="3"/>
  <c r="F2366" i="3"/>
  <c r="B2368" i="3"/>
  <c r="D2369" i="3"/>
  <c r="F2370" i="3"/>
  <c r="B2372" i="3"/>
  <c r="D2373" i="3"/>
  <c r="F2374" i="3"/>
  <c r="B2376" i="3"/>
  <c r="D2377" i="3"/>
  <c r="F2378" i="3"/>
  <c r="B2380" i="3"/>
  <c r="D2381" i="3"/>
  <c r="F2382" i="3"/>
  <c r="B2384" i="3"/>
  <c r="D2385" i="3"/>
  <c r="F2386" i="3"/>
  <c r="B2388" i="3"/>
  <c r="D2389" i="3"/>
  <c r="F2390" i="3"/>
  <c r="B2392" i="3"/>
  <c r="D2393" i="3"/>
  <c r="F2394" i="3"/>
  <c r="B2396" i="3"/>
  <c r="D2397" i="3"/>
  <c r="F2398" i="3"/>
  <c r="B2400" i="3"/>
  <c r="D2401" i="3"/>
  <c r="F2402" i="3"/>
  <c r="B2404" i="3"/>
  <c r="D2405" i="3"/>
  <c r="F2406" i="3"/>
  <c r="B2408" i="3"/>
  <c r="D2409" i="3"/>
  <c r="F2410" i="3"/>
  <c r="B2412" i="3"/>
  <c r="D2413" i="3"/>
  <c r="F2414" i="3"/>
  <c r="B2416" i="3"/>
  <c r="D2417" i="3"/>
  <c r="F2418" i="3"/>
  <c r="B2420" i="3"/>
  <c r="D2421" i="3"/>
  <c r="F2422" i="3"/>
  <c r="B2424" i="3"/>
  <c r="D2425" i="3"/>
  <c r="F2426" i="3"/>
  <c r="B2428" i="3"/>
  <c r="D2429" i="3"/>
  <c r="F2430" i="3"/>
  <c r="B2432" i="3"/>
  <c r="D2433" i="3"/>
  <c r="F2434" i="3"/>
  <c r="B2436" i="3"/>
  <c r="D2437" i="3"/>
  <c r="F2438" i="3"/>
  <c r="B2440" i="3"/>
  <c r="D2441" i="3"/>
  <c r="F2442" i="3"/>
  <c r="B2444" i="3"/>
  <c r="D2445" i="3"/>
  <c r="F2446" i="3"/>
  <c r="B2448" i="3"/>
  <c r="D2449" i="3"/>
  <c r="F2450" i="3"/>
  <c r="B2452" i="3"/>
  <c r="D2453" i="3"/>
  <c r="F2454" i="3"/>
  <c r="B2456" i="3"/>
  <c r="D2457" i="3"/>
  <c r="F2458" i="3"/>
  <c r="B2460" i="3"/>
  <c r="D2461" i="3"/>
  <c r="F2462" i="3"/>
  <c r="B2464" i="3"/>
  <c r="D2465" i="3"/>
  <c r="F2466" i="3"/>
  <c r="B2468" i="3"/>
  <c r="D2469" i="3"/>
  <c r="F2470" i="3"/>
  <c r="B2472" i="3"/>
  <c r="D2473" i="3"/>
  <c r="F2474" i="3"/>
  <c r="B2476" i="3"/>
  <c r="D2477" i="3"/>
  <c r="F2478" i="3"/>
  <c r="B2480" i="3"/>
  <c r="D2481" i="3"/>
  <c r="F2482" i="3"/>
  <c r="B2070" i="3"/>
  <c r="D2079" i="3"/>
  <c r="F2088" i="3"/>
  <c r="D2101" i="3"/>
  <c r="B2104" i="3"/>
  <c r="B2106" i="3"/>
  <c r="D2108" i="3"/>
  <c r="F2110" i="3"/>
  <c r="F2116" i="3"/>
  <c r="F2118" i="3"/>
  <c r="D2120" i="3"/>
  <c r="B2122" i="3"/>
  <c r="F2125" i="3"/>
  <c r="D2127" i="3"/>
  <c r="B2129" i="3"/>
  <c r="B2131" i="3"/>
  <c r="F2132" i="3"/>
  <c r="F2134" i="3"/>
  <c r="D2136" i="3"/>
  <c r="B2138" i="3"/>
  <c r="F2141" i="3"/>
  <c r="D2143" i="3"/>
  <c r="B2145" i="3"/>
  <c r="B2147" i="3"/>
  <c r="F2148" i="3"/>
  <c r="F2150" i="3"/>
  <c r="D2152" i="3"/>
  <c r="B2154" i="3"/>
  <c r="F2157" i="3"/>
  <c r="C2159" i="3"/>
  <c r="F2160" i="3"/>
  <c r="D2162" i="3"/>
  <c r="F2165" i="3"/>
  <c r="C2167" i="3"/>
  <c r="F2168" i="3"/>
  <c r="D2170" i="3"/>
  <c r="D2173" i="3"/>
  <c r="D2176" i="3"/>
  <c r="C2179" i="3"/>
  <c r="F2180" i="3"/>
  <c r="C2182" i="3"/>
  <c r="B2185" i="3"/>
  <c r="D2189" i="3"/>
  <c r="D2192" i="3"/>
  <c r="C2195" i="3"/>
  <c r="F2196" i="3"/>
  <c r="C2198" i="3"/>
  <c r="B2201" i="3"/>
  <c r="D2205" i="3"/>
  <c r="C2208" i="3"/>
  <c r="C2212" i="3"/>
  <c r="C2216" i="3"/>
  <c r="C2220" i="3"/>
  <c r="C2224" i="3"/>
  <c r="C2228" i="3"/>
  <c r="C2232" i="3"/>
  <c r="C2236" i="3"/>
  <c r="C2240" i="3"/>
  <c r="C2244" i="3"/>
  <c r="C2248" i="3"/>
  <c r="C2252" i="3"/>
  <c r="C2256" i="3"/>
  <c r="C2260" i="3"/>
  <c r="C2264" i="3"/>
  <c r="C2268" i="3"/>
  <c r="C2272" i="3"/>
  <c r="C2276" i="3"/>
  <c r="C2280" i="3"/>
  <c r="C2284" i="3"/>
  <c r="C2288" i="3"/>
  <c r="C2292" i="3"/>
  <c r="C2296" i="3"/>
  <c r="C2300" i="3"/>
  <c r="C2304" i="3"/>
  <c r="C2308" i="3"/>
  <c r="C2312" i="3"/>
  <c r="C2316" i="3"/>
  <c r="C2320" i="3"/>
  <c r="C2324" i="3"/>
  <c r="C2328" i="3"/>
  <c r="C2332" i="3"/>
  <c r="C2336" i="3"/>
  <c r="C2340" i="3"/>
  <c r="C2344" i="3"/>
  <c r="C2348" i="3"/>
  <c r="C2352" i="3"/>
  <c r="C2356" i="3"/>
  <c r="C2360" i="3"/>
  <c r="C2364" i="3"/>
  <c r="C2368" i="3"/>
  <c r="C2372" i="3"/>
  <c r="C2376" i="3"/>
  <c r="C2380" i="3"/>
  <c r="C2384" i="3"/>
  <c r="C2388" i="3"/>
  <c r="C2392" i="3"/>
  <c r="C2396" i="3"/>
  <c r="C2400" i="3"/>
  <c r="C2404" i="3"/>
  <c r="C2408" i="3"/>
  <c r="C2412" i="3"/>
  <c r="C2416" i="3"/>
  <c r="C2420" i="3"/>
  <c r="C2424" i="3"/>
  <c r="C2428" i="3"/>
  <c r="C2432" i="3"/>
  <c r="C2436" i="3"/>
  <c r="C2440" i="3"/>
  <c r="C2444" i="3"/>
  <c r="C2448" i="3"/>
  <c r="C2452" i="3"/>
  <c r="C2456" i="3"/>
  <c r="C2460" i="3"/>
  <c r="C2464" i="3"/>
  <c r="C2468" i="3"/>
  <c r="C2472" i="3"/>
  <c r="C2476" i="3"/>
  <c r="C2480" i="3"/>
  <c r="C2484" i="3"/>
  <c r="C2488" i="3"/>
  <c r="C2492" i="3"/>
  <c r="C2496" i="3"/>
  <c r="C2500" i="3"/>
  <c r="C2504" i="3"/>
  <c r="C2508" i="3"/>
  <c r="C2512" i="3"/>
  <c r="C2516" i="3"/>
  <c r="C2520" i="3"/>
  <c r="C2524" i="3"/>
  <c r="C2528" i="3"/>
  <c r="C2532" i="3"/>
  <c r="C2536" i="3"/>
  <c r="C2540" i="3"/>
  <c r="C2544" i="3"/>
  <c r="C2548" i="3"/>
  <c r="C2552" i="3"/>
  <c r="C2556" i="3"/>
  <c r="C2560" i="3"/>
  <c r="C2564" i="3"/>
  <c r="C2568" i="3"/>
  <c r="C2572" i="3"/>
  <c r="C2576" i="3"/>
  <c r="C2580" i="3"/>
  <c r="C2584" i="3"/>
  <c r="C2588" i="3"/>
  <c r="C2592" i="3"/>
  <c r="C2596" i="3"/>
  <c r="C2600" i="3"/>
  <c r="C2604" i="3"/>
  <c r="C2608" i="3"/>
  <c r="D2451" i="3"/>
  <c r="F2459" i="3"/>
  <c r="B2466" i="3"/>
  <c r="B2469" i="3"/>
  <c r="F2472" i="3"/>
  <c r="F2475" i="3"/>
  <c r="B2481" i="3"/>
  <c r="F2483" i="3"/>
  <c r="F2485" i="3"/>
  <c r="F2487" i="3"/>
  <c r="D2489" i="3"/>
  <c r="C2491" i="3"/>
  <c r="D2498" i="3"/>
  <c r="B2500" i="3"/>
  <c r="F2503" i="3"/>
  <c r="D2505" i="3"/>
  <c r="C2507" i="3"/>
  <c r="D2514" i="3"/>
  <c r="B2516" i="3"/>
  <c r="F2519" i="3"/>
  <c r="D2521" i="3"/>
  <c r="C2523" i="3"/>
  <c r="D2530" i="3"/>
  <c r="B2532" i="3"/>
  <c r="F2535" i="3"/>
  <c r="D2537" i="3"/>
  <c r="B2539" i="3"/>
  <c r="C2542" i="3"/>
  <c r="F2543" i="3"/>
  <c r="D2545" i="3"/>
  <c r="B2547" i="3"/>
  <c r="C2550" i="3"/>
  <c r="F2551" i="3"/>
  <c r="D2553" i="3"/>
  <c r="B2555" i="3"/>
  <c r="C2558" i="3"/>
  <c r="F2559" i="3"/>
  <c r="D2561" i="3"/>
  <c r="B2563" i="3"/>
  <c r="C2566" i="3"/>
  <c r="F2567" i="3"/>
  <c r="D2569" i="3"/>
  <c r="B2571" i="3"/>
  <c r="C2574" i="3"/>
  <c r="F2575" i="3"/>
  <c r="D2577" i="3"/>
  <c r="B2579" i="3"/>
  <c r="C2582" i="3"/>
  <c r="F2583" i="3"/>
  <c r="D2585" i="3"/>
  <c r="B2587" i="3"/>
  <c r="C2590" i="3"/>
  <c r="F2591" i="3"/>
  <c r="D2593" i="3"/>
  <c r="B2595" i="3"/>
  <c r="C2598" i="3"/>
  <c r="F2599" i="3"/>
  <c r="D2601" i="3"/>
  <c r="B2603" i="3"/>
  <c r="C2606" i="3"/>
  <c r="B2609" i="3"/>
  <c r="D2610" i="3"/>
  <c r="F2611" i="3"/>
  <c r="B2613" i="3"/>
  <c r="D2614" i="3"/>
  <c r="F2615" i="3"/>
  <c r="B2617" i="3"/>
  <c r="D2618" i="3"/>
  <c r="F2619" i="3"/>
  <c r="B2621" i="3"/>
  <c r="D2622" i="3"/>
  <c r="F2623" i="3"/>
  <c r="B2625" i="3"/>
  <c r="D2626" i="3"/>
  <c r="F2627" i="3"/>
  <c r="B2629" i="3"/>
  <c r="D2630" i="3"/>
  <c r="F2631" i="3"/>
  <c r="B2633" i="3"/>
  <c r="D2634" i="3"/>
  <c r="F2635" i="3"/>
  <c r="B2637" i="3"/>
  <c r="D2638" i="3"/>
  <c r="F2639" i="3"/>
  <c r="B2641" i="3"/>
  <c r="D2642" i="3"/>
  <c r="F2643" i="3"/>
  <c r="B2645" i="3"/>
  <c r="D2646" i="3"/>
  <c r="F2647" i="3"/>
  <c r="B2649" i="3"/>
  <c r="D2650" i="3"/>
  <c r="F2651" i="3"/>
  <c r="B2653" i="3"/>
  <c r="D2654" i="3"/>
  <c r="F2655" i="3"/>
  <c r="B2657" i="3"/>
  <c r="D2658" i="3"/>
  <c r="F2659" i="3"/>
  <c r="B2661" i="3"/>
  <c r="D2662" i="3"/>
  <c r="F2663" i="3"/>
  <c r="B2665" i="3"/>
  <c r="D2666" i="3"/>
  <c r="F2667" i="3"/>
  <c r="B2669" i="3"/>
  <c r="D2670" i="3"/>
  <c r="F2671" i="3"/>
  <c r="B2673" i="3"/>
  <c r="D2674" i="3"/>
  <c r="F2675" i="3"/>
  <c r="B2677" i="3"/>
  <c r="D2678" i="3"/>
  <c r="F2679" i="3"/>
  <c r="B2681" i="3"/>
  <c r="D2682" i="3"/>
  <c r="F2683" i="3"/>
  <c r="B2685" i="3"/>
  <c r="D2686" i="3"/>
  <c r="F2687" i="3"/>
  <c r="B2689" i="3"/>
  <c r="D2690" i="3"/>
  <c r="F2691" i="3"/>
  <c r="B2693" i="3"/>
  <c r="D2694" i="3"/>
  <c r="F2695" i="3"/>
  <c r="B2697" i="3"/>
  <c r="D2698" i="3"/>
  <c r="F2699" i="3"/>
  <c r="B2701" i="3"/>
  <c r="D2702" i="3"/>
  <c r="F2703" i="3"/>
  <c r="B2705" i="3"/>
  <c r="D2706" i="3"/>
  <c r="F2707" i="3"/>
  <c r="B2709" i="3"/>
  <c r="D2710" i="3"/>
  <c r="F2711" i="3"/>
  <c r="B2713" i="3"/>
  <c r="D2714" i="3"/>
  <c r="F2715" i="3"/>
  <c r="B2717" i="3"/>
  <c r="D2718" i="3"/>
  <c r="F2719" i="3"/>
  <c r="B2721" i="3"/>
  <c r="D2722" i="3"/>
  <c r="F2723" i="3"/>
  <c r="B2725" i="3"/>
  <c r="D2726" i="3"/>
  <c r="F2727" i="3"/>
  <c r="B2729" i="3"/>
  <c r="D2730" i="3"/>
  <c r="F2731" i="3"/>
  <c r="B2733" i="3"/>
  <c r="D2734" i="3"/>
  <c r="F2735" i="3"/>
  <c r="B2737" i="3"/>
  <c r="D2738" i="3"/>
  <c r="F2739" i="3"/>
  <c r="B2741" i="3"/>
  <c r="D2742" i="3"/>
  <c r="F2743" i="3"/>
  <c r="B2745" i="3"/>
  <c r="D2746" i="3"/>
  <c r="F2747" i="3"/>
  <c r="B2749" i="3"/>
  <c r="D2750" i="3"/>
  <c r="F2751" i="3"/>
  <c r="B2753" i="3"/>
  <c r="D2754" i="3"/>
  <c r="F2755" i="3"/>
  <c r="B2757" i="3"/>
  <c r="D2758" i="3"/>
  <c r="F2759" i="3"/>
  <c r="B2761" i="3"/>
  <c r="D2762" i="3"/>
  <c r="F2763" i="3"/>
  <c r="B2765" i="3"/>
  <c r="D2766" i="3"/>
  <c r="F2767" i="3"/>
  <c r="B2769" i="3"/>
  <c r="D2770" i="3"/>
  <c r="F2771" i="3"/>
  <c r="B2773" i="3"/>
  <c r="D2774" i="3"/>
  <c r="F2775" i="3"/>
  <c r="B2777" i="3"/>
  <c r="D2778" i="3"/>
  <c r="F2779" i="3"/>
  <c r="B2781" i="3"/>
  <c r="D2782" i="3"/>
  <c r="F2783" i="3"/>
  <c r="B2785" i="3"/>
  <c r="D2786" i="3"/>
  <c r="F2787" i="3"/>
  <c r="B2789" i="3"/>
  <c r="D2790" i="3"/>
  <c r="F2791" i="3"/>
  <c r="B2793" i="3"/>
  <c r="D2794" i="3"/>
  <c r="F2795" i="3"/>
  <c r="B2797" i="3"/>
  <c r="D2798" i="3"/>
  <c r="F2799" i="3"/>
  <c r="B2801" i="3"/>
  <c r="D2802" i="3"/>
  <c r="F2803" i="3"/>
  <c r="B2805" i="3"/>
  <c r="D2806" i="3"/>
  <c r="F2807" i="3"/>
  <c r="B2809" i="3"/>
  <c r="D2810" i="3"/>
  <c r="F2811" i="3"/>
  <c r="B2813" i="3"/>
  <c r="D2814" i="3"/>
  <c r="F2815" i="3"/>
  <c r="B2817" i="3"/>
  <c r="D2818" i="3"/>
  <c r="F2819" i="3"/>
  <c r="B2821" i="3"/>
  <c r="D2822" i="3"/>
  <c r="F2823" i="3"/>
  <c r="B2825" i="3"/>
  <c r="D2826" i="3"/>
  <c r="F2827" i="3"/>
  <c r="B2829" i="3"/>
  <c r="D2830" i="3"/>
  <c r="F2831" i="3"/>
  <c r="B2833" i="3"/>
  <c r="D2834" i="3"/>
  <c r="F2835" i="3"/>
  <c r="B2837" i="3"/>
  <c r="D2838" i="3"/>
  <c r="F2839" i="3"/>
  <c r="B2841" i="3"/>
  <c r="D2842" i="3"/>
  <c r="F2843" i="3"/>
  <c r="B2845" i="3"/>
  <c r="D2846" i="3"/>
  <c r="F2847" i="3"/>
  <c r="B2849" i="3"/>
  <c r="D2850" i="3"/>
  <c r="F2456" i="3"/>
  <c r="D2463" i="3"/>
  <c r="D2466" i="3"/>
  <c r="B2479" i="3"/>
  <c r="F2481" i="3"/>
  <c r="F2489" i="3"/>
  <c r="D2491" i="3"/>
  <c r="B2493" i="3"/>
  <c r="B2495" i="3"/>
  <c r="F2496" i="3"/>
  <c r="F2498" i="3"/>
  <c r="D2500" i="3"/>
  <c r="B2502" i="3"/>
  <c r="F2505" i="3"/>
  <c r="D2507" i="3"/>
  <c r="B2509" i="3"/>
  <c r="B2511" i="3"/>
  <c r="F2512" i="3"/>
  <c r="F2514" i="3"/>
  <c r="D2516" i="3"/>
  <c r="B2518" i="3"/>
  <c r="F2521" i="3"/>
  <c r="D2523" i="3"/>
  <c r="B2525" i="3"/>
  <c r="B2527" i="3"/>
  <c r="F2528" i="3"/>
  <c r="F2530" i="3"/>
  <c r="D2532" i="3"/>
  <c r="B2534" i="3"/>
  <c r="F2537" i="3"/>
  <c r="C2539" i="3"/>
  <c r="F2540" i="3"/>
  <c r="D2542" i="3"/>
  <c r="F2545" i="3"/>
  <c r="C2547" i="3"/>
  <c r="F2548" i="3"/>
  <c r="D2550" i="3"/>
  <c r="F2553" i="3"/>
  <c r="C2555" i="3"/>
  <c r="F2556" i="3"/>
  <c r="D2558" i="3"/>
  <c r="F2561" i="3"/>
  <c r="C2563" i="3"/>
  <c r="F2564" i="3"/>
  <c r="D2566" i="3"/>
  <c r="F2569" i="3"/>
  <c r="C2571" i="3"/>
  <c r="F2572" i="3"/>
  <c r="D2574" i="3"/>
  <c r="F2577" i="3"/>
  <c r="C2579" i="3"/>
  <c r="F2580" i="3"/>
  <c r="D2582" i="3"/>
  <c r="F2585" i="3"/>
  <c r="C2587" i="3"/>
  <c r="F2588" i="3"/>
  <c r="D2590" i="3"/>
  <c r="F2593" i="3"/>
  <c r="C2595" i="3"/>
  <c r="F2596" i="3"/>
  <c r="D2598" i="3"/>
  <c r="F2601" i="3"/>
  <c r="C2603" i="3"/>
  <c r="F2604" i="3"/>
  <c r="D2606" i="3"/>
  <c r="F2607" i="3"/>
  <c r="C2609" i="3"/>
  <c r="C2613" i="3"/>
  <c r="C2617" i="3"/>
  <c r="C2621" i="3"/>
  <c r="C2625" i="3"/>
  <c r="C2629" i="3"/>
  <c r="C2633" i="3"/>
  <c r="C2637" i="3"/>
  <c r="C2641" i="3"/>
  <c r="C2645" i="3"/>
  <c r="C2649" i="3"/>
  <c r="C2653" i="3"/>
  <c r="C2657" i="3"/>
  <c r="C2661" i="3"/>
  <c r="C2665" i="3"/>
  <c r="C2669" i="3"/>
  <c r="C2673" i="3"/>
  <c r="C2677" i="3"/>
  <c r="C2681" i="3"/>
  <c r="C2685" i="3"/>
  <c r="C2689" i="3"/>
  <c r="C2693" i="3"/>
  <c r="C2697" i="3"/>
  <c r="C2701" i="3"/>
  <c r="C2705" i="3"/>
  <c r="C2709" i="3"/>
  <c r="C2713" i="3"/>
  <c r="C2717" i="3"/>
  <c r="C2721" i="3"/>
  <c r="C2725" i="3"/>
  <c r="C2729" i="3"/>
  <c r="C2733" i="3"/>
  <c r="C2737" i="3"/>
  <c r="C2741" i="3"/>
  <c r="C2745" i="3"/>
  <c r="C2749" i="3"/>
  <c r="C2753" i="3"/>
  <c r="C2757" i="3"/>
  <c r="C2761" i="3"/>
  <c r="C2765" i="3"/>
  <c r="C2769" i="3"/>
  <c r="C2773" i="3"/>
  <c r="C2777" i="3"/>
  <c r="C2781" i="3"/>
  <c r="C2785" i="3"/>
  <c r="C2789" i="3"/>
  <c r="C2793" i="3"/>
  <c r="C2797" i="3"/>
  <c r="C2801" i="3"/>
  <c r="C2805" i="3"/>
  <c r="C2809" i="3"/>
  <c r="C2813" i="3"/>
  <c r="C2817" i="3"/>
  <c r="C2821" i="3"/>
  <c r="C2825" i="3"/>
  <c r="C2829" i="3"/>
  <c r="F2452" i="3"/>
  <c r="F2460" i="3"/>
  <c r="F2463" i="3"/>
  <c r="B2470" i="3"/>
  <c r="B2473" i="3"/>
  <c r="F2476" i="3"/>
  <c r="D2479" i="3"/>
  <c r="B2484" i="3"/>
  <c r="B2486" i="3"/>
  <c r="B2488" i="3"/>
  <c r="F2491" i="3"/>
  <c r="D2493" i="3"/>
  <c r="C2495" i="3"/>
  <c r="D2502" i="3"/>
  <c r="B2504" i="3"/>
  <c r="F2507" i="3"/>
  <c r="D2509" i="3"/>
  <c r="C2511" i="3"/>
  <c r="D2518" i="3"/>
  <c r="B2520" i="3"/>
  <c r="F2523" i="3"/>
  <c r="D2525" i="3"/>
  <c r="C2527" i="3"/>
  <c r="D2534" i="3"/>
  <c r="B2536" i="3"/>
  <c r="D2539" i="3"/>
  <c r="F2542" i="3"/>
  <c r="B2544" i="3"/>
  <c r="D2547" i="3"/>
  <c r="F2550" i="3"/>
  <c r="B2552" i="3"/>
  <c r="D2555" i="3"/>
  <c r="F2558" i="3"/>
  <c r="B2560" i="3"/>
  <c r="D2563" i="3"/>
  <c r="F2566" i="3"/>
  <c r="B2568" i="3"/>
  <c r="D2571" i="3"/>
  <c r="F2574" i="3"/>
  <c r="B2576" i="3"/>
  <c r="D2579" i="3"/>
  <c r="F2582" i="3"/>
  <c r="B2584" i="3"/>
  <c r="D2587" i="3"/>
  <c r="F2590" i="3"/>
  <c r="B2592" i="3"/>
  <c r="D2595" i="3"/>
  <c r="F2598" i="3"/>
  <c r="B2600" i="3"/>
  <c r="D2603" i="3"/>
  <c r="D2609" i="3"/>
  <c r="F2610" i="3"/>
  <c r="B2612" i="3"/>
  <c r="D2613" i="3"/>
  <c r="F2614" i="3"/>
  <c r="B2616" i="3"/>
  <c r="D2617" i="3"/>
  <c r="F2618" i="3"/>
  <c r="B2620" i="3"/>
  <c r="D2621" i="3"/>
  <c r="F2622" i="3"/>
  <c r="B2624" i="3"/>
  <c r="D2625" i="3"/>
  <c r="F2626" i="3"/>
  <c r="B2628" i="3"/>
  <c r="D2629" i="3"/>
  <c r="F2630" i="3"/>
  <c r="B2632" i="3"/>
  <c r="D2633" i="3"/>
  <c r="F2634" i="3"/>
  <c r="B2636" i="3"/>
  <c r="D2637" i="3"/>
  <c r="F2638" i="3"/>
  <c r="B2640" i="3"/>
  <c r="D2641" i="3"/>
  <c r="F2642" i="3"/>
  <c r="B2644" i="3"/>
  <c r="D2645" i="3"/>
  <c r="F2646" i="3"/>
  <c r="B2648" i="3"/>
  <c r="D2649" i="3"/>
  <c r="F2650" i="3"/>
  <c r="B2652" i="3"/>
  <c r="D2653" i="3"/>
  <c r="F2654" i="3"/>
  <c r="B2656" i="3"/>
  <c r="D2657" i="3"/>
  <c r="F2658" i="3"/>
  <c r="B2660" i="3"/>
  <c r="D2661" i="3"/>
  <c r="F2662" i="3"/>
  <c r="B2664" i="3"/>
  <c r="D2665" i="3"/>
  <c r="F2666" i="3"/>
  <c r="B2668" i="3"/>
  <c r="D2669" i="3"/>
  <c r="F2670" i="3"/>
  <c r="B2672" i="3"/>
  <c r="D2673" i="3"/>
  <c r="F2674" i="3"/>
  <c r="B2676" i="3"/>
  <c r="D2677" i="3"/>
  <c r="F2678" i="3"/>
  <c r="B2680" i="3"/>
  <c r="D2681" i="3"/>
  <c r="F2682" i="3"/>
  <c r="B2684" i="3"/>
  <c r="D2685" i="3"/>
  <c r="F2686" i="3"/>
  <c r="B2688" i="3"/>
  <c r="D2689" i="3"/>
  <c r="F2690" i="3"/>
  <c r="B2692" i="3"/>
  <c r="D2693" i="3"/>
  <c r="F2694" i="3"/>
  <c r="B2696" i="3"/>
  <c r="D2697" i="3"/>
  <c r="F2698" i="3"/>
  <c r="B2700" i="3"/>
  <c r="D2701" i="3"/>
  <c r="F2702" i="3"/>
  <c r="B2704" i="3"/>
  <c r="D2705" i="3"/>
  <c r="F2706" i="3"/>
  <c r="B2708" i="3"/>
  <c r="D2709" i="3"/>
  <c r="F2710" i="3"/>
  <c r="B2712" i="3"/>
  <c r="D2713" i="3"/>
  <c r="F2714" i="3"/>
  <c r="B2716" i="3"/>
  <c r="D2717" i="3"/>
  <c r="F2718" i="3"/>
  <c r="B2720" i="3"/>
  <c r="D2721" i="3"/>
  <c r="F2722" i="3"/>
  <c r="B2724" i="3"/>
  <c r="D2725" i="3"/>
  <c r="F2726" i="3"/>
  <c r="B2728" i="3"/>
  <c r="D2729" i="3"/>
  <c r="F2730" i="3"/>
  <c r="B2732" i="3"/>
  <c r="D2733" i="3"/>
  <c r="F2734" i="3"/>
  <c r="B2736" i="3"/>
  <c r="D2737" i="3"/>
  <c r="F2738" i="3"/>
  <c r="B2740" i="3"/>
  <c r="D2741" i="3"/>
  <c r="F2742" i="3"/>
  <c r="B2744" i="3"/>
  <c r="D2745" i="3"/>
  <c r="F2746" i="3"/>
  <c r="B2748" i="3"/>
  <c r="D2749" i="3"/>
  <c r="F2750" i="3"/>
  <c r="B2752" i="3"/>
  <c r="D2753" i="3"/>
  <c r="F2754" i="3"/>
  <c r="B2756" i="3"/>
  <c r="D2757" i="3"/>
  <c r="F2758" i="3"/>
  <c r="B2760" i="3"/>
  <c r="D2761" i="3"/>
  <c r="F2762" i="3"/>
  <c r="B2764" i="3"/>
  <c r="D2765" i="3"/>
  <c r="F2766" i="3"/>
  <c r="B2768" i="3"/>
  <c r="D2769" i="3"/>
  <c r="F2770" i="3"/>
  <c r="B2772" i="3"/>
  <c r="D2773" i="3"/>
  <c r="F2774" i="3"/>
  <c r="B2776" i="3"/>
  <c r="D2777" i="3"/>
  <c r="F2778" i="3"/>
  <c r="B2780" i="3"/>
  <c r="D2781" i="3"/>
  <c r="F2782" i="3"/>
  <c r="B2784" i="3"/>
  <c r="D2785" i="3"/>
  <c r="F2786" i="3"/>
  <c r="B2788" i="3"/>
  <c r="D2789" i="3"/>
  <c r="F2790" i="3"/>
  <c r="B2792" i="3"/>
  <c r="D2793" i="3"/>
  <c r="F2794" i="3"/>
  <c r="B2796" i="3"/>
  <c r="D2797" i="3"/>
  <c r="F2798" i="3"/>
  <c r="B2800" i="3"/>
  <c r="D2801" i="3"/>
  <c r="F2802" i="3"/>
  <c r="B2804" i="3"/>
  <c r="D2805" i="3"/>
  <c r="F2806" i="3"/>
  <c r="B2808" i="3"/>
  <c r="D2809" i="3"/>
  <c r="F2810" i="3"/>
  <c r="B2812" i="3"/>
  <c r="D2813" i="3"/>
  <c r="F2814" i="3"/>
  <c r="B2816" i="3"/>
  <c r="D2817" i="3"/>
  <c r="F2818" i="3"/>
  <c r="B2820" i="3"/>
  <c r="D2467" i="3"/>
  <c r="D2470" i="3"/>
  <c r="F2479" i="3"/>
  <c r="B2482" i="3"/>
  <c r="D2484" i="3"/>
  <c r="D2486" i="3"/>
  <c r="D2488" i="3"/>
  <c r="B2490" i="3"/>
  <c r="F2493" i="3"/>
  <c r="D2495" i="3"/>
  <c r="B2497" i="3"/>
  <c r="B2499" i="3"/>
  <c r="F2500" i="3"/>
  <c r="F2502" i="3"/>
  <c r="D2504" i="3"/>
  <c r="B2506" i="3"/>
  <c r="F2509" i="3"/>
  <c r="D2511" i="3"/>
  <c r="B2513" i="3"/>
  <c r="B2515" i="3"/>
  <c r="F2516" i="3"/>
  <c r="F2518" i="3"/>
  <c r="D2520" i="3"/>
  <c r="B2522" i="3"/>
  <c r="F2525" i="3"/>
  <c r="D2527" i="3"/>
  <c r="B2529" i="3"/>
  <c r="B2531" i="3"/>
  <c r="F2532" i="3"/>
  <c r="F2534" i="3"/>
  <c r="D2536" i="3"/>
  <c r="B2538" i="3"/>
  <c r="B2541" i="3"/>
  <c r="D2544" i="3"/>
  <c r="B2546" i="3"/>
  <c r="B2549" i="3"/>
  <c r="D2552" i="3"/>
  <c r="B2554" i="3"/>
  <c r="B2557" i="3"/>
  <c r="D2560" i="3"/>
  <c r="B2562" i="3"/>
  <c r="B2565" i="3"/>
  <c r="D2568" i="3"/>
  <c r="B2570" i="3"/>
  <c r="B2573" i="3"/>
  <c r="D2576" i="3"/>
  <c r="B2578" i="3"/>
  <c r="B2581" i="3"/>
  <c r="D2584" i="3"/>
  <c r="B2586" i="3"/>
  <c r="B2589" i="3"/>
  <c r="D2592" i="3"/>
  <c r="B2594" i="3"/>
  <c r="B2597" i="3"/>
  <c r="D2600" i="3"/>
  <c r="B2602" i="3"/>
  <c r="B2605" i="3"/>
  <c r="F2606" i="3"/>
  <c r="B2608" i="3"/>
  <c r="C2612" i="3"/>
  <c r="C2616" i="3"/>
  <c r="C2620" i="3"/>
  <c r="C2624" i="3"/>
  <c r="C2628" i="3"/>
  <c r="C2632" i="3"/>
  <c r="C2636" i="3"/>
  <c r="C2640" i="3"/>
  <c r="C2644" i="3"/>
  <c r="C2648" i="3"/>
  <c r="C2652" i="3"/>
  <c r="C2656" i="3"/>
  <c r="C2660" i="3"/>
  <c r="C2664" i="3"/>
  <c r="C2668" i="3"/>
  <c r="C2672" i="3"/>
  <c r="C2676" i="3"/>
  <c r="C2680" i="3"/>
  <c r="C2684" i="3"/>
  <c r="C2688" i="3"/>
  <c r="C2692" i="3"/>
  <c r="C2696" i="3"/>
  <c r="C2700" i="3"/>
  <c r="C2704" i="3"/>
  <c r="C2708" i="3"/>
  <c r="C2712" i="3"/>
  <c r="C2716" i="3"/>
  <c r="C2720" i="3"/>
  <c r="C2724" i="3"/>
  <c r="C2728" i="3"/>
  <c r="C2732" i="3"/>
  <c r="C2736" i="3"/>
  <c r="C2740" i="3"/>
  <c r="C2744" i="3"/>
  <c r="C2748" i="3"/>
  <c r="C2752" i="3"/>
  <c r="C2756" i="3"/>
  <c r="C2760" i="3"/>
  <c r="C2764" i="3"/>
  <c r="C2768" i="3"/>
  <c r="C2772" i="3"/>
  <c r="C2776" i="3"/>
  <c r="C2780" i="3"/>
  <c r="C2784" i="3"/>
  <c r="C2788" i="3"/>
  <c r="C2792" i="3"/>
  <c r="C2796" i="3"/>
  <c r="C2800" i="3"/>
  <c r="C2804" i="3"/>
  <c r="C2808" i="3"/>
  <c r="C2812" i="3"/>
  <c r="C2816" i="3"/>
  <c r="C2820" i="3"/>
  <c r="C2824" i="3"/>
  <c r="C2828" i="3"/>
  <c r="C2832" i="3"/>
  <c r="C2836" i="3"/>
  <c r="C2840" i="3"/>
  <c r="C2844" i="3"/>
  <c r="C2848" i="3"/>
  <c r="C2852" i="3"/>
  <c r="C2856" i="3"/>
  <c r="C2860" i="3"/>
  <c r="C2864" i="3"/>
  <c r="C2868" i="3"/>
  <c r="C2872" i="3"/>
  <c r="C2876" i="3"/>
  <c r="C2880" i="3"/>
  <c r="C2884" i="3"/>
  <c r="C2888" i="3"/>
  <c r="C2892" i="3"/>
  <c r="B2458" i="3"/>
  <c r="B2461" i="3"/>
  <c r="F2464" i="3"/>
  <c r="F2467" i="3"/>
  <c r="B2474" i="3"/>
  <c r="B2477" i="3"/>
  <c r="D2482" i="3"/>
  <c r="F2484" i="3"/>
  <c r="F2486" i="3"/>
  <c r="D2490" i="3"/>
  <c r="B2492" i="3"/>
  <c r="F2495" i="3"/>
  <c r="D2497" i="3"/>
  <c r="C2499" i="3"/>
  <c r="D2506" i="3"/>
  <c r="B2508" i="3"/>
  <c r="F2511" i="3"/>
  <c r="D2513" i="3"/>
  <c r="C2515" i="3"/>
  <c r="D2522" i="3"/>
  <c r="B2524" i="3"/>
  <c r="F2527" i="3"/>
  <c r="D2529" i="3"/>
  <c r="C2531" i="3"/>
  <c r="C2538" i="3"/>
  <c r="F2539" i="3"/>
  <c r="D2541" i="3"/>
  <c r="B2543" i="3"/>
  <c r="C2546" i="3"/>
  <c r="F2547" i="3"/>
  <c r="D2549" i="3"/>
  <c r="B2551" i="3"/>
  <c r="C2554" i="3"/>
  <c r="F2555" i="3"/>
  <c r="D2557" i="3"/>
  <c r="B2559" i="3"/>
  <c r="C2562" i="3"/>
  <c r="F2563" i="3"/>
  <c r="D2565" i="3"/>
  <c r="B2567" i="3"/>
  <c r="C2570" i="3"/>
  <c r="F2571" i="3"/>
  <c r="D2573" i="3"/>
  <c r="B2575" i="3"/>
  <c r="C2578" i="3"/>
  <c r="F2579" i="3"/>
  <c r="D2581" i="3"/>
  <c r="B2583" i="3"/>
  <c r="C2586" i="3"/>
  <c r="F2587" i="3"/>
  <c r="D2589" i="3"/>
  <c r="B2591" i="3"/>
  <c r="C2594" i="3"/>
  <c r="F2595" i="3"/>
  <c r="D2597" i="3"/>
  <c r="B2599" i="3"/>
  <c r="C2602" i="3"/>
  <c r="F2603" i="3"/>
  <c r="D2605" i="3"/>
  <c r="D2608" i="3"/>
  <c r="F2609" i="3"/>
  <c r="B2611" i="3"/>
  <c r="D2612" i="3"/>
  <c r="F2613" i="3"/>
  <c r="B2615" i="3"/>
  <c r="D2616" i="3"/>
  <c r="F2617" i="3"/>
  <c r="B2619" i="3"/>
  <c r="D2620" i="3"/>
  <c r="F2621" i="3"/>
  <c r="B2623" i="3"/>
  <c r="D2624" i="3"/>
  <c r="F2625" i="3"/>
  <c r="B2627" i="3"/>
  <c r="D2628" i="3"/>
  <c r="F2629" i="3"/>
  <c r="B2631" i="3"/>
  <c r="D2632" i="3"/>
  <c r="F2633" i="3"/>
  <c r="B2635" i="3"/>
  <c r="D2636" i="3"/>
  <c r="F2637" i="3"/>
  <c r="B2639" i="3"/>
  <c r="D2640" i="3"/>
  <c r="F2641" i="3"/>
  <c r="B2643" i="3"/>
  <c r="D2644" i="3"/>
  <c r="F2645" i="3"/>
  <c r="B2647" i="3"/>
  <c r="D2648" i="3"/>
  <c r="F2649" i="3"/>
  <c r="B2651" i="3"/>
  <c r="D2652" i="3"/>
  <c r="F2653" i="3"/>
  <c r="B2655" i="3"/>
  <c r="D2656" i="3"/>
  <c r="F2657" i="3"/>
  <c r="B2659" i="3"/>
  <c r="D2660" i="3"/>
  <c r="F2661" i="3"/>
  <c r="B2663" i="3"/>
  <c r="D2664" i="3"/>
  <c r="F2665" i="3"/>
  <c r="B2667" i="3"/>
  <c r="D2668" i="3"/>
  <c r="F2669" i="3"/>
  <c r="B2671" i="3"/>
  <c r="D2672" i="3"/>
  <c r="F2673" i="3"/>
  <c r="B2675" i="3"/>
  <c r="D2676" i="3"/>
  <c r="F2677" i="3"/>
  <c r="B2679" i="3"/>
  <c r="D2680" i="3"/>
  <c r="F2681" i="3"/>
  <c r="B2683" i="3"/>
  <c r="D2684" i="3"/>
  <c r="F2685" i="3"/>
  <c r="B2687" i="3"/>
  <c r="D2688" i="3"/>
  <c r="F2689" i="3"/>
  <c r="B2691" i="3"/>
  <c r="D2692" i="3"/>
  <c r="F2693" i="3"/>
  <c r="B2695" i="3"/>
  <c r="D2696" i="3"/>
  <c r="F2697" i="3"/>
  <c r="B2699" i="3"/>
  <c r="D2700" i="3"/>
  <c r="F2701" i="3"/>
  <c r="B2703" i="3"/>
  <c r="D2704" i="3"/>
  <c r="F2705" i="3"/>
  <c r="B2707" i="3"/>
  <c r="D2708" i="3"/>
  <c r="F2709" i="3"/>
  <c r="B2711" i="3"/>
  <c r="D2712" i="3"/>
  <c r="F2713" i="3"/>
  <c r="B2715" i="3"/>
  <c r="D2716" i="3"/>
  <c r="F2717" i="3"/>
  <c r="B2719" i="3"/>
  <c r="D2720" i="3"/>
  <c r="F2721" i="3"/>
  <c r="B2723" i="3"/>
  <c r="D2724" i="3"/>
  <c r="F2725" i="3"/>
  <c r="B2727" i="3"/>
  <c r="D2728" i="3"/>
  <c r="F2729" i="3"/>
  <c r="B2731" i="3"/>
  <c r="D2732" i="3"/>
  <c r="F2733" i="3"/>
  <c r="B2735" i="3"/>
  <c r="D2736" i="3"/>
  <c r="F2737" i="3"/>
  <c r="B2739" i="3"/>
  <c r="D2740" i="3"/>
  <c r="F2741" i="3"/>
  <c r="B2743" i="3"/>
  <c r="D2744" i="3"/>
  <c r="F2745" i="3"/>
  <c r="B2747" i="3"/>
  <c r="D2748" i="3"/>
  <c r="F2749" i="3"/>
  <c r="B2751" i="3"/>
  <c r="D2752" i="3"/>
  <c r="F2753" i="3"/>
  <c r="B2755" i="3"/>
  <c r="D2756" i="3"/>
  <c r="F2757" i="3"/>
  <c r="B2759" i="3"/>
  <c r="D2760" i="3"/>
  <c r="F2761" i="3"/>
  <c r="B2763" i="3"/>
  <c r="D2764" i="3"/>
  <c r="F2765" i="3"/>
  <c r="B2767" i="3"/>
  <c r="D2768" i="3"/>
  <c r="F2769" i="3"/>
  <c r="B2771" i="3"/>
  <c r="D2772" i="3"/>
  <c r="F2773" i="3"/>
  <c r="B2775" i="3"/>
  <c r="D2776" i="3"/>
  <c r="F2777" i="3"/>
  <c r="B2779" i="3"/>
  <c r="D2780" i="3"/>
  <c r="F2781" i="3"/>
  <c r="B2783" i="3"/>
  <c r="D2784" i="3"/>
  <c r="F2785" i="3"/>
  <c r="B2787" i="3"/>
  <c r="D2788" i="3"/>
  <c r="F2789" i="3"/>
  <c r="B2791" i="3"/>
  <c r="D2792" i="3"/>
  <c r="F2793" i="3"/>
  <c r="B2795" i="3"/>
  <c r="D2796" i="3"/>
  <c r="F2797" i="3"/>
  <c r="B2799" i="3"/>
  <c r="D2800" i="3"/>
  <c r="F2801" i="3"/>
  <c r="B2803" i="3"/>
  <c r="D2804" i="3"/>
  <c r="F2805" i="3"/>
  <c r="B2807" i="3"/>
  <c r="D2808" i="3"/>
  <c r="F2809" i="3"/>
  <c r="B2811" i="3"/>
  <c r="D2812" i="3"/>
  <c r="F2813" i="3"/>
  <c r="B2815" i="3"/>
  <c r="D2816" i="3"/>
  <c r="F2817" i="3"/>
  <c r="B2819" i="3"/>
  <c r="D2820" i="3"/>
  <c r="F2821" i="3"/>
  <c r="B2823" i="3"/>
  <c r="D2824" i="3"/>
  <c r="F2825" i="3"/>
  <c r="B2827" i="3"/>
  <c r="D2828" i="3"/>
  <c r="F2829" i="3"/>
  <c r="B2831" i="3"/>
  <c r="D2832" i="3"/>
  <c r="F2833" i="3"/>
  <c r="B2835" i="3"/>
  <c r="D2836" i="3"/>
  <c r="F2837" i="3"/>
  <c r="B2839" i="3"/>
  <c r="D2840" i="3"/>
  <c r="F2841" i="3"/>
  <c r="B2843" i="3"/>
  <c r="D2844" i="3"/>
  <c r="F2845" i="3"/>
  <c r="B2847" i="3"/>
  <c r="D2848" i="3"/>
  <c r="F2849" i="3"/>
  <c r="B2851" i="3"/>
  <c r="D2852" i="3"/>
  <c r="F2853" i="3"/>
  <c r="B2855" i="3"/>
  <c r="D2856" i="3"/>
  <c r="F2857" i="3"/>
  <c r="B2859" i="3"/>
  <c r="D2860" i="3"/>
  <c r="F2861" i="3"/>
  <c r="B2863" i="3"/>
  <c r="B2454" i="3"/>
  <c r="D2458" i="3"/>
  <c r="D2471" i="3"/>
  <c r="D2474" i="3"/>
  <c r="D2480" i="3"/>
  <c r="F2488" i="3"/>
  <c r="F2490" i="3"/>
  <c r="D2492" i="3"/>
  <c r="B2494" i="3"/>
  <c r="F2497" i="3"/>
  <c r="D2499" i="3"/>
  <c r="B2501" i="3"/>
  <c r="B2503" i="3"/>
  <c r="F2504" i="3"/>
  <c r="F2506" i="3"/>
  <c r="D2508" i="3"/>
  <c r="B2510" i="3"/>
  <c r="F2513" i="3"/>
  <c r="D2515" i="3"/>
  <c r="B2517" i="3"/>
  <c r="B2519" i="3"/>
  <c r="F2520" i="3"/>
  <c r="F2522" i="3"/>
  <c r="D2524" i="3"/>
  <c r="B2526" i="3"/>
  <c r="F2529" i="3"/>
  <c r="D2531" i="3"/>
  <c r="B2533" i="3"/>
  <c r="B2535" i="3"/>
  <c r="F2536" i="3"/>
  <c r="D2538" i="3"/>
  <c r="F2541" i="3"/>
  <c r="C2543" i="3"/>
  <c r="F2544" i="3"/>
  <c r="D2546" i="3"/>
  <c r="F2549" i="3"/>
  <c r="C2551" i="3"/>
  <c r="F2552" i="3"/>
  <c r="D2554" i="3"/>
  <c r="F2557" i="3"/>
  <c r="C2559" i="3"/>
  <c r="F2560" i="3"/>
  <c r="D2562" i="3"/>
  <c r="F2565" i="3"/>
  <c r="C2567" i="3"/>
  <c r="F2568" i="3"/>
  <c r="D2570" i="3"/>
  <c r="F2573" i="3"/>
  <c r="C2575" i="3"/>
  <c r="F2576" i="3"/>
  <c r="D2578" i="3"/>
  <c r="F2581" i="3"/>
  <c r="C2583" i="3"/>
  <c r="F2584" i="3"/>
  <c r="D2586" i="3"/>
  <c r="F2589" i="3"/>
  <c r="C2591" i="3"/>
  <c r="F2592" i="3"/>
  <c r="D2594" i="3"/>
  <c r="F2597" i="3"/>
  <c r="C2599" i="3"/>
  <c r="F2600" i="3"/>
  <c r="D2602" i="3"/>
  <c r="F2605" i="3"/>
  <c r="B2607" i="3"/>
  <c r="C2611" i="3"/>
  <c r="C2615" i="3"/>
  <c r="C2619" i="3"/>
  <c r="C2623" i="3"/>
  <c r="C2627" i="3"/>
  <c r="C2631" i="3"/>
  <c r="C2635" i="3"/>
  <c r="C2639" i="3"/>
  <c r="C2643" i="3"/>
  <c r="C2647" i="3"/>
  <c r="C2651" i="3"/>
  <c r="C2655" i="3"/>
  <c r="C2659" i="3"/>
  <c r="C2663" i="3"/>
  <c r="C2667" i="3"/>
  <c r="C2671" i="3"/>
  <c r="C2675" i="3"/>
  <c r="C2679" i="3"/>
  <c r="C2683" i="3"/>
  <c r="C2687" i="3"/>
  <c r="C2691" i="3"/>
  <c r="C2695" i="3"/>
  <c r="C2699" i="3"/>
  <c r="C2703" i="3"/>
  <c r="C2707" i="3"/>
  <c r="C2711" i="3"/>
  <c r="C2715" i="3"/>
  <c r="C2719" i="3"/>
  <c r="C2723" i="3"/>
  <c r="C2727" i="3"/>
  <c r="C2731" i="3"/>
  <c r="C2735" i="3"/>
  <c r="C2739" i="3"/>
  <c r="C2743" i="3"/>
  <c r="C2747" i="3"/>
  <c r="C2751" i="3"/>
  <c r="C2755" i="3"/>
  <c r="C2759" i="3"/>
  <c r="C2763" i="3"/>
  <c r="C2767" i="3"/>
  <c r="C2771" i="3"/>
  <c r="C2775" i="3"/>
  <c r="C2779" i="3"/>
  <c r="C2783" i="3"/>
  <c r="C2787" i="3"/>
  <c r="C2791" i="3"/>
  <c r="C2795" i="3"/>
  <c r="C2799" i="3"/>
  <c r="C2803" i="3"/>
  <c r="C2807" i="3"/>
  <c r="C2811" i="3"/>
  <c r="C2815" i="3"/>
  <c r="C2819" i="3"/>
  <c r="C2823" i="3"/>
  <c r="C2827" i="3"/>
  <c r="C2831" i="3"/>
  <c r="C2835" i="3"/>
  <c r="C2839" i="3"/>
  <c r="C2843" i="3"/>
  <c r="C2847" i="3"/>
  <c r="C2851" i="3"/>
  <c r="C2855" i="3"/>
  <c r="C2859" i="3"/>
  <c r="C2863" i="3"/>
  <c r="C2867" i="3"/>
  <c r="C2871" i="3"/>
  <c r="C2875" i="3"/>
  <c r="C2879" i="3"/>
  <c r="C2883" i="3"/>
  <c r="C2887" i="3"/>
  <c r="C2891" i="3"/>
  <c r="C2895" i="3"/>
  <c r="C2899" i="3"/>
  <c r="C2903" i="3"/>
  <c r="C2907" i="3"/>
  <c r="C2911" i="3"/>
  <c r="C2915" i="3"/>
  <c r="C2919" i="3"/>
  <c r="C2923" i="3"/>
  <c r="B2462" i="3"/>
  <c r="B2465" i="3"/>
  <c r="F2468" i="3"/>
  <c r="F2471" i="3"/>
  <c r="B2478" i="3"/>
  <c r="F2480" i="3"/>
  <c r="B2483" i="3"/>
  <c r="B2485" i="3"/>
  <c r="B2487" i="3"/>
  <c r="D2494" i="3"/>
  <c r="B2496" i="3"/>
  <c r="F2499" i="3"/>
  <c r="D2501" i="3"/>
  <c r="C2503" i="3"/>
  <c r="D2510" i="3"/>
  <c r="B2512" i="3"/>
  <c r="F2515" i="3"/>
  <c r="D2517" i="3"/>
  <c r="C2519" i="3"/>
  <c r="D2526" i="3"/>
  <c r="B2528" i="3"/>
  <c r="F2531" i="3"/>
  <c r="D2533" i="3"/>
  <c r="C2535" i="3"/>
  <c r="F2538" i="3"/>
  <c r="B2540" i="3"/>
  <c r="D2543" i="3"/>
  <c r="F2546" i="3"/>
  <c r="B2548" i="3"/>
  <c r="D2551" i="3"/>
  <c r="F2554" i="3"/>
  <c r="B2556" i="3"/>
  <c r="D2559" i="3"/>
  <c r="F2562" i="3"/>
  <c r="B2564" i="3"/>
  <c r="D2567" i="3"/>
  <c r="F2570" i="3"/>
  <c r="B2572" i="3"/>
  <c r="D2575" i="3"/>
  <c r="F2578" i="3"/>
  <c r="B2580" i="3"/>
  <c r="D2583" i="3"/>
  <c r="F2586" i="3"/>
  <c r="B2588" i="3"/>
  <c r="D2591" i="3"/>
  <c r="F2594" i="3"/>
  <c r="B2596" i="3"/>
  <c r="D2599" i="3"/>
  <c r="F2602" i="3"/>
  <c r="B2604" i="3"/>
  <c r="C2607" i="3"/>
  <c r="F2608" i="3"/>
  <c r="B2610" i="3"/>
  <c r="D2611" i="3"/>
  <c r="F2612" i="3"/>
  <c r="B2614" i="3"/>
  <c r="D2615" i="3"/>
  <c r="F2616" i="3"/>
  <c r="B2618" i="3"/>
  <c r="D2619" i="3"/>
  <c r="F2620" i="3"/>
  <c r="B2622" i="3"/>
  <c r="D2623" i="3"/>
  <c r="F2624" i="3"/>
  <c r="B2626" i="3"/>
  <c r="D2627" i="3"/>
  <c r="F2628" i="3"/>
  <c r="B2630" i="3"/>
  <c r="D2631" i="3"/>
  <c r="F2632" i="3"/>
  <c r="B2634" i="3"/>
  <c r="D2635" i="3"/>
  <c r="F2636" i="3"/>
  <c r="B2638" i="3"/>
  <c r="D2639" i="3"/>
  <c r="F2640" i="3"/>
  <c r="B2642" i="3"/>
  <c r="D2643" i="3"/>
  <c r="F2644" i="3"/>
  <c r="B2646" i="3"/>
  <c r="D2647" i="3"/>
  <c r="F2648" i="3"/>
  <c r="B2650" i="3"/>
  <c r="D2651" i="3"/>
  <c r="F2652" i="3"/>
  <c r="B2654" i="3"/>
  <c r="D2655" i="3"/>
  <c r="F2656" i="3"/>
  <c r="B2658" i="3"/>
  <c r="D2659" i="3"/>
  <c r="F2660" i="3"/>
  <c r="B2662" i="3"/>
  <c r="D2663" i="3"/>
  <c r="F2664" i="3"/>
  <c r="B2666" i="3"/>
  <c r="D2667" i="3"/>
  <c r="F2668" i="3"/>
  <c r="B2670" i="3"/>
  <c r="D2671" i="3"/>
  <c r="F2672" i="3"/>
  <c r="B2674" i="3"/>
  <c r="D2675" i="3"/>
  <c r="F2676" i="3"/>
  <c r="B2678" i="3"/>
  <c r="D2679" i="3"/>
  <c r="F2680" i="3"/>
  <c r="B2682" i="3"/>
  <c r="D2683" i="3"/>
  <c r="F2684" i="3"/>
  <c r="B2686" i="3"/>
  <c r="D2687" i="3"/>
  <c r="F2688" i="3"/>
  <c r="B2690" i="3"/>
  <c r="D2691" i="3"/>
  <c r="F2692" i="3"/>
  <c r="B2694" i="3"/>
  <c r="D2695" i="3"/>
  <c r="F2696" i="3"/>
  <c r="B2698" i="3"/>
  <c r="D2699" i="3"/>
  <c r="F2700" i="3"/>
  <c r="B2702" i="3"/>
  <c r="D2703" i="3"/>
  <c r="F2704" i="3"/>
  <c r="B2706" i="3"/>
  <c r="D2707" i="3"/>
  <c r="F2708" i="3"/>
  <c r="B2710" i="3"/>
  <c r="D2711" i="3"/>
  <c r="F2712" i="3"/>
  <c r="B2714" i="3"/>
  <c r="D2715" i="3"/>
  <c r="F2716" i="3"/>
  <c r="B2718" i="3"/>
  <c r="D2719" i="3"/>
  <c r="F2720" i="3"/>
  <c r="B2722" i="3"/>
  <c r="D2723" i="3"/>
  <c r="F2724" i="3"/>
  <c r="B2726" i="3"/>
  <c r="D2727" i="3"/>
  <c r="F2728" i="3"/>
  <c r="B2730" i="3"/>
  <c r="D2731" i="3"/>
  <c r="F2732" i="3"/>
  <c r="B2734" i="3"/>
  <c r="D2735" i="3"/>
  <c r="F2736" i="3"/>
  <c r="B2738" i="3"/>
  <c r="D2739" i="3"/>
  <c r="F2740" i="3"/>
  <c r="B2742" i="3"/>
  <c r="D2743" i="3"/>
  <c r="F2744" i="3"/>
  <c r="B2746" i="3"/>
  <c r="D2747" i="3"/>
  <c r="F2748" i="3"/>
  <c r="B2750" i="3"/>
  <c r="D2751" i="3"/>
  <c r="F2752" i="3"/>
  <c r="B2754" i="3"/>
  <c r="D2755" i="3"/>
  <c r="F2756" i="3"/>
  <c r="B2758" i="3"/>
  <c r="D2759" i="3"/>
  <c r="F2760" i="3"/>
  <c r="B2762" i="3"/>
  <c r="D2763" i="3"/>
  <c r="F2764" i="3"/>
  <c r="B2766" i="3"/>
  <c r="D2767" i="3"/>
  <c r="F2768" i="3"/>
  <c r="B2770" i="3"/>
  <c r="D2771" i="3"/>
  <c r="F2772" i="3"/>
  <c r="B2774" i="3"/>
  <c r="D2775" i="3"/>
  <c r="F2776" i="3"/>
  <c r="B2778" i="3"/>
  <c r="D2779" i="3"/>
  <c r="F2780" i="3"/>
  <c r="B2782" i="3"/>
  <c r="D2783" i="3"/>
  <c r="F2784" i="3"/>
  <c r="B2786" i="3"/>
  <c r="D2787" i="3"/>
  <c r="F2788" i="3"/>
  <c r="B2790" i="3"/>
  <c r="D2791" i="3"/>
  <c r="F2792" i="3"/>
  <c r="B2794" i="3"/>
  <c r="D2795" i="3"/>
  <c r="F2796" i="3"/>
  <c r="B2798" i="3"/>
  <c r="D2799" i="3"/>
  <c r="F2800" i="3"/>
  <c r="B2802" i="3"/>
  <c r="D2803" i="3"/>
  <c r="F2804" i="3"/>
  <c r="B2806" i="3"/>
  <c r="D2807" i="3"/>
  <c r="F2808" i="3"/>
  <c r="B2810" i="3"/>
  <c r="D2811" i="3"/>
  <c r="F2812" i="3"/>
  <c r="B2814" i="3"/>
  <c r="D2815" i="3"/>
  <c r="F2816" i="3"/>
  <c r="B2818" i="3"/>
  <c r="D2819" i="3"/>
  <c r="F2820" i="3"/>
  <c r="B2822" i="3"/>
  <c r="D2823" i="3"/>
  <c r="F2824" i="3"/>
  <c r="B2826" i="3"/>
  <c r="D2827" i="3"/>
  <c r="F2828" i="3"/>
  <c r="B2830" i="3"/>
  <c r="D2831" i="3"/>
  <c r="F2832" i="3"/>
  <c r="B2834" i="3"/>
  <c r="D2835" i="3"/>
  <c r="F2836" i="3"/>
  <c r="B2838" i="3"/>
  <c r="D2839" i="3"/>
  <c r="F2840" i="3"/>
  <c r="B2842" i="3"/>
  <c r="D2843" i="3"/>
  <c r="F2844" i="3"/>
  <c r="B2846" i="3"/>
  <c r="D2847" i="3"/>
  <c r="F2848" i="3"/>
  <c r="B2850" i="3"/>
  <c r="D2851" i="3"/>
  <c r="F2852" i="3"/>
  <c r="B2854" i="3"/>
  <c r="D2855" i="3"/>
  <c r="F2856" i="3"/>
  <c r="D2455" i="3"/>
  <c r="D2459" i="3"/>
  <c r="D2462" i="3"/>
  <c r="D2475" i="3"/>
  <c r="D2478" i="3"/>
  <c r="D2483" i="3"/>
  <c r="D2485" i="3"/>
  <c r="D2487" i="3"/>
  <c r="B2489" i="3"/>
  <c r="B2491" i="3"/>
  <c r="F2492" i="3"/>
  <c r="F2494" i="3"/>
  <c r="D2496" i="3"/>
  <c r="B2498" i="3"/>
  <c r="F2501" i="3"/>
  <c r="D2503" i="3"/>
  <c r="B2505" i="3"/>
  <c r="B2507" i="3"/>
  <c r="F2508" i="3"/>
  <c r="F2510" i="3"/>
  <c r="D2512" i="3"/>
  <c r="B2514" i="3"/>
  <c r="F2517" i="3"/>
  <c r="D2519" i="3"/>
  <c r="B2521" i="3"/>
  <c r="B2523" i="3"/>
  <c r="F2524" i="3"/>
  <c r="F2526" i="3"/>
  <c r="D2528" i="3"/>
  <c r="B2530" i="3"/>
  <c r="F2533" i="3"/>
  <c r="D2535" i="3"/>
  <c r="B2537" i="3"/>
  <c r="D2540" i="3"/>
  <c r="B2542" i="3"/>
  <c r="B2545" i="3"/>
  <c r="D2548" i="3"/>
  <c r="B2550" i="3"/>
  <c r="B2553" i="3"/>
  <c r="D2556" i="3"/>
  <c r="B2558" i="3"/>
  <c r="B2561" i="3"/>
  <c r="D2564" i="3"/>
  <c r="B2566" i="3"/>
  <c r="B2569" i="3"/>
  <c r="D2572" i="3"/>
  <c r="B2574" i="3"/>
  <c r="B2577" i="3"/>
  <c r="D2580" i="3"/>
  <c r="B2582" i="3"/>
  <c r="B2585" i="3"/>
  <c r="D2588" i="3"/>
  <c r="B2590" i="3"/>
  <c r="B2593" i="3"/>
  <c r="D2596" i="3"/>
  <c r="B2598" i="3"/>
  <c r="B2601" i="3"/>
  <c r="D2604" i="3"/>
  <c r="B2606" i="3"/>
  <c r="D2607" i="3"/>
  <c r="C2610" i="3"/>
  <c r="C2614" i="3"/>
  <c r="C2618" i="3"/>
  <c r="C2622" i="3"/>
  <c r="C2626" i="3"/>
  <c r="C2630" i="3"/>
  <c r="C2634" i="3"/>
  <c r="C2638" i="3"/>
  <c r="C2642" i="3"/>
  <c r="C2646" i="3"/>
  <c r="C2650" i="3"/>
  <c r="C2654" i="3"/>
  <c r="C2658" i="3"/>
  <c r="C2662" i="3"/>
  <c r="C2666" i="3"/>
  <c r="C2670" i="3"/>
  <c r="C2674" i="3"/>
  <c r="C2678" i="3"/>
  <c r="C2682" i="3"/>
  <c r="C2686" i="3"/>
  <c r="C2690" i="3"/>
  <c r="C2694" i="3"/>
  <c r="C2698" i="3"/>
  <c r="C2702" i="3"/>
  <c r="C2706" i="3"/>
  <c r="C2710" i="3"/>
  <c r="C2714" i="3"/>
  <c r="C2718" i="3"/>
  <c r="C2722" i="3"/>
  <c r="C2726" i="3"/>
  <c r="C2730" i="3"/>
  <c r="C2734" i="3"/>
  <c r="C2738" i="3"/>
  <c r="C2742" i="3"/>
  <c r="C2746" i="3"/>
  <c r="C2750" i="3"/>
  <c r="C2754" i="3"/>
  <c r="C2758" i="3"/>
  <c r="C2762" i="3"/>
  <c r="C2766" i="3"/>
  <c r="C2770" i="3"/>
  <c r="C2774" i="3"/>
  <c r="C2778" i="3"/>
  <c r="C2782" i="3"/>
  <c r="C2786" i="3"/>
  <c r="C2790" i="3"/>
  <c r="C2794" i="3"/>
  <c r="C2798" i="3"/>
  <c r="C2802" i="3"/>
  <c r="C2806" i="3"/>
  <c r="C2810" i="3"/>
  <c r="C2814" i="3"/>
  <c r="C2818" i="3"/>
  <c r="C2822" i="3"/>
  <c r="C2826" i="3"/>
  <c r="C2830" i="3"/>
  <c r="C2834" i="3"/>
  <c r="C2838" i="3"/>
  <c r="C2842" i="3"/>
  <c r="C2846" i="3"/>
  <c r="C2850" i="3"/>
  <c r="C2854" i="3"/>
  <c r="C2858" i="3"/>
  <c r="C2862" i="3"/>
  <c r="C2866" i="3"/>
  <c r="C2870" i="3"/>
  <c r="C2874" i="3"/>
  <c r="C2878" i="3"/>
  <c r="C2882" i="3"/>
  <c r="C2886" i="3"/>
  <c r="C2890" i="3"/>
  <c r="C2894" i="3"/>
  <c r="C2898" i="3"/>
  <c r="C2902" i="3"/>
  <c r="C2906" i="3"/>
  <c r="C2910" i="3"/>
  <c r="C2914" i="3"/>
  <c r="C2918" i="3"/>
  <c r="C2922" i="3"/>
  <c r="C2926" i="3"/>
  <c r="C2930" i="3"/>
  <c r="C2934" i="3"/>
  <c r="C2938" i="3"/>
  <c r="C2942" i="3"/>
  <c r="C2946" i="3"/>
  <c r="C2950" i="3"/>
  <c r="C2954" i="3"/>
  <c r="C2958" i="3"/>
  <c r="C2962" i="3"/>
  <c r="C2966" i="3"/>
  <c r="C2970" i="3"/>
  <c r="C2974" i="3"/>
  <c r="D2821" i="3"/>
  <c r="F2830" i="3"/>
  <c r="D2841" i="3"/>
  <c r="C2845" i="3"/>
  <c r="C2857" i="3"/>
  <c r="D2859" i="3"/>
  <c r="D2861" i="3"/>
  <c r="F2863" i="3"/>
  <c r="D2865" i="3"/>
  <c r="B2867" i="3"/>
  <c r="B2869" i="3"/>
  <c r="F2870" i="3"/>
  <c r="F2872" i="3"/>
  <c r="D2874" i="3"/>
  <c r="B2876" i="3"/>
  <c r="F2879" i="3"/>
  <c r="D2881" i="3"/>
  <c r="B2883" i="3"/>
  <c r="B2885" i="3"/>
  <c r="F2886" i="3"/>
  <c r="F2888" i="3"/>
  <c r="D2890" i="3"/>
  <c r="B2892" i="3"/>
  <c r="F2895" i="3"/>
  <c r="C2897" i="3"/>
  <c r="F2898" i="3"/>
  <c r="D2900" i="3"/>
  <c r="F2903" i="3"/>
  <c r="C2905" i="3"/>
  <c r="F2906" i="3"/>
  <c r="D2908" i="3"/>
  <c r="F2911" i="3"/>
  <c r="C2913" i="3"/>
  <c r="F2914" i="3"/>
  <c r="D2916" i="3"/>
  <c r="F2919" i="3"/>
  <c r="C2921" i="3"/>
  <c r="F2922" i="3"/>
  <c r="D2924" i="3"/>
  <c r="F2925" i="3"/>
  <c r="C2927" i="3"/>
  <c r="F2928" i="3"/>
  <c r="B2930" i="3"/>
  <c r="F2931" i="3"/>
  <c r="B2933" i="3"/>
  <c r="B2936" i="3"/>
  <c r="D2937" i="3"/>
  <c r="D2940" i="3"/>
  <c r="F2941" i="3"/>
  <c r="C2943" i="3"/>
  <c r="F2944" i="3"/>
  <c r="B2946" i="3"/>
  <c r="F2947" i="3"/>
  <c r="B2949" i="3"/>
  <c r="B2952" i="3"/>
  <c r="D2953" i="3"/>
  <c r="D2956" i="3"/>
  <c r="F2957" i="3"/>
  <c r="C2959" i="3"/>
  <c r="F2960" i="3"/>
  <c r="B2962" i="3"/>
  <c r="F2963" i="3"/>
  <c r="B2965" i="3"/>
  <c r="B2968" i="3"/>
  <c r="D2969" i="3"/>
  <c r="D2972" i="3"/>
  <c r="F2973" i="3"/>
  <c r="C2975" i="3"/>
  <c r="F2976" i="3"/>
  <c r="B2978" i="3"/>
  <c r="D2979" i="3"/>
  <c r="F2980" i="3"/>
  <c r="B2982" i="3"/>
  <c r="D2983" i="3"/>
  <c r="F2984" i="3"/>
  <c r="B2986" i="3"/>
  <c r="D2987" i="3"/>
  <c r="F2988" i="3"/>
  <c r="B2990" i="3"/>
  <c r="D2991" i="3"/>
  <c r="F2992" i="3"/>
  <c r="B2994" i="3"/>
  <c r="D2995" i="3"/>
  <c r="F2996" i="3"/>
  <c r="B2998" i="3"/>
  <c r="D2999" i="3"/>
  <c r="F3000" i="3"/>
  <c r="B3002" i="3"/>
  <c r="D3003" i="3"/>
  <c r="F3004" i="3"/>
  <c r="B3006" i="3"/>
  <c r="D3007" i="3"/>
  <c r="F3008" i="3"/>
  <c r="B3010" i="3"/>
  <c r="D3011" i="3"/>
  <c r="F3012" i="3"/>
  <c r="B3014" i="3"/>
  <c r="D3015" i="3"/>
  <c r="F3016" i="3"/>
  <c r="B3018" i="3"/>
  <c r="D3019" i="3"/>
  <c r="F3020" i="3"/>
  <c r="B3022" i="3"/>
  <c r="D3023" i="3"/>
  <c r="F3024" i="3"/>
  <c r="B3026" i="3"/>
  <c r="D3027" i="3"/>
  <c r="F3028" i="3"/>
  <c r="B3030" i="3"/>
  <c r="D3031" i="3"/>
  <c r="F3032" i="3"/>
  <c r="B3034" i="3"/>
  <c r="D3035" i="3"/>
  <c r="F3036" i="3"/>
  <c r="B3038" i="3"/>
  <c r="D3039" i="3"/>
  <c r="F3040" i="3"/>
  <c r="B3042" i="3"/>
  <c r="D3043" i="3"/>
  <c r="F3044" i="3"/>
  <c r="B3046" i="3"/>
  <c r="D3047" i="3"/>
  <c r="F3048" i="3"/>
  <c r="B3050" i="3"/>
  <c r="D3051" i="3"/>
  <c r="F3052" i="3"/>
  <c r="B3054" i="3"/>
  <c r="D3055" i="3"/>
  <c r="F3056" i="3"/>
  <c r="B3058" i="3"/>
  <c r="D3059" i="3"/>
  <c r="F3060" i="3"/>
  <c r="B3062" i="3"/>
  <c r="D3063" i="3"/>
  <c r="F3064" i="3"/>
  <c r="B3066" i="3"/>
  <c r="D3067" i="3"/>
  <c r="F3068" i="3"/>
  <c r="B3070" i="3"/>
  <c r="D3071" i="3"/>
  <c r="F3072" i="3"/>
  <c r="B3074" i="3"/>
  <c r="D3075" i="3"/>
  <c r="F3076" i="3"/>
  <c r="B3078" i="3"/>
  <c r="D3079" i="3"/>
  <c r="F3080" i="3"/>
  <c r="B3082" i="3"/>
  <c r="D3083" i="3"/>
  <c r="F3084" i="3"/>
  <c r="B3086" i="3"/>
  <c r="D3087" i="3"/>
  <c r="F3088" i="3"/>
  <c r="B3090" i="3"/>
  <c r="D3091" i="3"/>
  <c r="F3092" i="3"/>
  <c r="B3094" i="3"/>
  <c r="D3095" i="3"/>
  <c r="F3096" i="3"/>
  <c r="B3098" i="3"/>
  <c r="D3099" i="3"/>
  <c r="F3100" i="3"/>
  <c r="B3102" i="3"/>
  <c r="D3103" i="3"/>
  <c r="F3104" i="3"/>
  <c r="B3106" i="3"/>
  <c r="D3107" i="3"/>
  <c r="F3108" i="3"/>
  <c r="B3110" i="3"/>
  <c r="D3111" i="3"/>
  <c r="F3112" i="3"/>
  <c r="B3114" i="3"/>
  <c r="D3115" i="3"/>
  <c r="F3116" i="3"/>
  <c r="B3118" i="3"/>
  <c r="D3119" i="3"/>
  <c r="F3120" i="3"/>
  <c r="B3122" i="3"/>
  <c r="D3123" i="3"/>
  <c r="F3124" i="3"/>
  <c r="B3126" i="3"/>
  <c r="D3127" i="3"/>
  <c r="F3128" i="3"/>
  <c r="B3130" i="3"/>
  <c r="D3131" i="3"/>
  <c r="F3132" i="3"/>
  <c r="B3134" i="3"/>
  <c r="D3135" i="3"/>
  <c r="F3136" i="3"/>
  <c r="B3138" i="3"/>
  <c r="D3139" i="3"/>
  <c r="F3140" i="3"/>
  <c r="B3142" i="3"/>
  <c r="D3143" i="3"/>
  <c r="F3144" i="3"/>
  <c r="B3146" i="3"/>
  <c r="D3147" i="3"/>
  <c r="F3148" i="3"/>
  <c r="B3150" i="3"/>
  <c r="D3151" i="3"/>
  <c r="F3152" i="3"/>
  <c r="B3154" i="3"/>
  <c r="D3155" i="3"/>
  <c r="F3156" i="3"/>
  <c r="B3158" i="3"/>
  <c r="D3159" i="3"/>
  <c r="F3160" i="3"/>
  <c r="B3162" i="3"/>
  <c r="D3163" i="3"/>
  <c r="F3164" i="3"/>
  <c r="B3166" i="3"/>
  <c r="D3167" i="3"/>
  <c r="F3168" i="3"/>
  <c r="B3170" i="3"/>
  <c r="D3171" i="3"/>
  <c r="F3172" i="3"/>
  <c r="B3174" i="3"/>
  <c r="D3175" i="3"/>
  <c r="F3176" i="3"/>
  <c r="B3178" i="3"/>
  <c r="D3179" i="3"/>
  <c r="F3180" i="3"/>
  <c r="B3182" i="3"/>
  <c r="D3183" i="3"/>
  <c r="F3184" i="3"/>
  <c r="B3186" i="3"/>
  <c r="D3187" i="3"/>
  <c r="F3188" i="3"/>
  <c r="B3190" i="3"/>
  <c r="D3191" i="3"/>
  <c r="F3192" i="3"/>
  <c r="B3194" i="3"/>
  <c r="D3195" i="3"/>
  <c r="F3196" i="3"/>
  <c r="B3198" i="3"/>
  <c r="D3199" i="3"/>
  <c r="F3200" i="3"/>
  <c r="B3202" i="3"/>
  <c r="D3203" i="3"/>
  <c r="F3204" i="3"/>
  <c r="B3206" i="3"/>
  <c r="D3207" i="3"/>
  <c r="F3208" i="3"/>
  <c r="B3210" i="3"/>
  <c r="D3211" i="3"/>
  <c r="F3212" i="3"/>
  <c r="B3214" i="3"/>
  <c r="D3215" i="3"/>
  <c r="F3216" i="3"/>
  <c r="B3218" i="3"/>
  <c r="D3219" i="3"/>
  <c r="F3220" i="3"/>
  <c r="B3222" i="3"/>
  <c r="D3223" i="3"/>
  <c r="F3224" i="3"/>
  <c r="B3226" i="3"/>
  <c r="D3227" i="3"/>
  <c r="F3228" i="3"/>
  <c r="B3230" i="3"/>
  <c r="D3231" i="3"/>
  <c r="F3232" i="3"/>
  <c r="B3234" i="3"/>
  <c r="D3235" i="3"/>
  <c r="F2826" i="3"/>
  <c r="F2834" i="3"/>
  <c r="D2845" i="3"/>
  <c r="C2849" i="3"/>
  <c r="B2852" i="3"/>
  <c r="F2854" i="3"/>
  <c r="D2857" i="3"/>
  <c r="F2859" i="3"/>
  <c r="F2865" i="3"/>
  <c r="D2867" i="3"/>
  <c r="C2869" i="3"/>
  <c r="D2876" i="3"/>
  <c r="B2878" i="3"/>
  <c r="F2881" i="3"/>
  <c r="D2883" i="3"/>
  <c r="C2885" i="3"/>
  <c r="D2892" i="3"/>
  <c r="B2894" i="3"/>
  <c r="D2897" i="3"/>
  <c r="F2900" i="3"/>
  <c r="B2902" i="3"/>
  <c r="D2905" i="3"/>
  <c r="F2908" i="3"/>
  <c r="B2910" i="3"/>
  <c r="D2913" i="3"/>
  <c r="F2916" i="3"/>
  <c r="B2918" i="3"/>
  <c r="D2921" i="3"/>
  <c r="D2927" i="3"/>
  <c r="D2930" i="3"/>
  <c r="C2933" i="3"/>
  <c r="F2934" i="3"/>
  <c r="C2936" i="3"/>
  <c r="B2939" i="3"/>
  <c r="D2943" i="3"/>
  <c r="D2946" i="3"/>
  <c r="C2949" i="3"/>
  <c r="F2950" i="3"/>
  <c r="C2952" i="3"/>
  <c r="B2955" i="3"/>
  <c r="D2959" i="3"/>
  <c r="D2962" i="3"/>
  <c r="C2965" i="3"/>
  <c r="F2966" i="3"/>
  <c r="C2968" i="3"/>
  <c r="B2971" i="3"/>
  <c r="D2975" i="3"/>
  <c r="C2978" i="3"/>
  <c r="C2982" i="3"/>
  <c r="C2986" i="3"/>
  <c r="C2990" i="3"/>
  <c r="C2994" i="3"/>
  <c r="C2998" i="3"/>
  <c r="C3002" i="3"/>
  <c r="C3006" i="3"/>
  <c r="C3010" i="3"/>
  <c r="C3014" i="3"/>
  <c r="C3018" i="3"/>
  <c r="C3022" i="3"/>
  <c r="C3026" i="3"/>
  <c r="C3030" i="3"/>
  <c r="C3034" i="3"/>
  <c r="C3038" i="3"/>
  <c r="C3042" i="3"/>
  <c r="C3046" i="3"/>
  <c r="C3050" i="3"/>
  <c r="C3054" i="3"/>
  <c r="C3058" i="3"/>
  <c r="C3062" i="3"/>
  <c r="C3066" i="3"/>
  <c r="C3070" i="3"/>
  <c r="C3074" i="3"/>
  <c r="C3078" i="3"/>
  <c r="C3082" i="3"/>
  <c r="C3086" i="3"/>
  <c r="C3090" i="3"/>
  <c r="C3094" i="3"/>
  <c r="C3098" i="3"/>
  <c r="C3102" i="3"/>
  <c r="C3106" i="3"/>
  <c r="C3110" i="3"/>
  <c r="C3114" i="3"/>
  <c r="C3118" i="3"/>
  <c r="C3122" i="3"/>
  <c r="C3126" i="3"/>
  <c r="C3130" i="3"/>
  <c r="C3134" i="3"/>
  <c r="C3138" i="3"/>
  <c r="C3142" i="3"/>
  <c r="C3146" i="3"/>
  <c r="C3150" i="3"/>
  <c r="C3154" i="3"/>
  <c r="C3158" i="3"/>
  <c r="C3162" i="3"/>
  <c r="C3166" i="3"/>
  <c r="C3170" i="3"/>
  <c r="C3174" i="3"/>
  <c r="C3178" i="3"/>
  <c r="C3182" i="3"/>
  <c r="C3186" i="3"/>
  <c r="C3190" i="3"/>
  <c r="C3194" i="3"/>
  <c r="C3198" i="3"/>
  <c r="C3202" i="3"/>
  <c r="C3206" i="3"/>
  <c r="C3210" i="3"/>
  <c r="C3214" i="3"/>
  <c r="C3218" i="3"/>
  <c r="C3222" i="3"/>
  <c r="C3226" i="3"/>
  <c r="C3230" i="3"/>
  <c r="C3234" i="3"/>
  <c r="C3238" i="3"/>
  <c r="C3242" i="3"/>
  <c r="C3246" i="3"/>
  <c r="C3250" i="3"/>
  <c r="C3254" i="3"/>
  <c r="C3258" i="3"/>
  <c r="C3262" i="3"/>
  <c r="F2822" i="3"/>
  <c r="F2838" i="3"/>
  <c r="D2849" i="3"/>
  <c r="B2862" i="3"/>
  <c r="B2864" i="3"/>
  <c r="F2867" i="3"/>
  <c r="D2869" i="3"/>
  <c r="B2871" i="3"/>
  <c r="B2873" i="3"/>
  <c r="F2874" i="3"/>
  <c r="F2876" i="3"/>
  <c r="D2878" i="3"/>
  <c r="B2880" i="3"/>
  <c r="F2883" i="3"/>
  <c r="D2885" i="3"/>
  <c r="B2887" i="3"/>
  <c r="B2889" i="3"/>
  <c r="F2890" i="3"/>
  <c r="F2892" i="3"/>
  <c r="D2894" i="3"/>
  <c r="B2896" i="3"/>
  <c r="B2899" i="3"/>
  <c r="D2902" i="3"/>
  <c r="B2904" i="3"/>
  <c r="B2907" i="3"/>
  <c r="D2910" i="3"/>
  <c r="B2912" i="3"/>
  <c r="B2915" i="3"/>
  <c r="D2918" i="3"/>
  <c r="B2920" i="3"/>
  <c r="B2923" i="3"/>
  <c r="F2924" i="3"/>
  <c r="B2926" i="3"/>
  <c r="F2927" i="3"/>
  <c r="B2929" i="3"/>
  <c r="B2932" i="3"/>
  <c r="D2933" i="3"/>
  <c r="D2936" i="3"/>
  <c r="F2937" i="3"/>
  <c r="C2939" i="3"/>
  <c r="F2940" i="3"/>
  <c r="B2942" i="3"/>
  <c r="F2943" i="3"/>
  <c r="B2945" i="3"/>
  <c r="B2948" i="3"/>
  <c r="D2949" i="3"/>
  <c r="D2952" i="3"/>
  <c r="F2953" i="3"/>
  <c r="C2955" i="3"/>
  <c r="F2956" i="3"/>
  <c r="B2958" i="3"/>
  <c r="F2959" i="3"/>
  <c r="B2961" i="3"/>
  <c r="B2964" i="3"/>
  <c r="D2965" i="3"/>
  <c r="D2968" i="3"/>
  <c r="F2969" i="3"/>
  <c r="C2971" i="3"/>
  <c r="F2972" i="3"/>
  <c r="B2974" i="3"/>
  <c r="F2975" i="3"/>
  <c r="B2977" i="3"/>
  <c r="D2978" i="3"/>
  <c r="F2979" i="3"/>
  <c r="B2981" i="3"/>
  <c r="D2982" i="3"/>
  <c r="F2983" i="3"/>
  <c r="B2985" i="3"/>
  <c r="D2986" i="3"/>
  <c r="F2987" i="3"/>
  <c r="B2989" i="3"/>
  <c r="D2990" i="3"/>
  <c r="F2991" i="3"/>
  <c r="B2993" i="3"/>
  <c r="D2994" i="3"/>
  <c r="F2995" i="3"/>
  <c r="B2997" i="3"/>
  <c r="D2998" i="3"/>
  <c r="F2999" i="3"/>
  <c r="B3001" i="3"/>
  <c r="D3002" i="3"/>
  <c r="F3003" i="3"/>
  <c r="B3005" i="3"/>
  <c r="D3006" i="3"/>
  <c r="F3007" i="3"/>
  <c r="B3009" i="3"/>
  <c r="D3010" i="3"/>
  <c r="F3011" i="3"/>
  <c r="B3013" i="3"/>
  <c r="D3014" i="3"/>
  <c r="F3015" i="3"/>
  <c r="B3017" i="3"/>
  <c r="D3018" i="3"/>
  <c r="F3019" i="3"/>
  <c r="B3021" i="3"/>
  <c r="D3022" i="3"/>
  <c r="F3023" i="3"/>
  <c r="B3025" i="3"/>
  <c r="D3026" i="3"/>
  <c r="F3027" i="3"/>
  <c r="B3029" i="3"/>
  <c r="D3030" i="3"/>
  <c r="F3031" i="3"/>
  <c r="B3033" i="3"/>
  <c r="D3034" i="3"/>
  <c r="F3035" i="3"/>
  <c r="B3037" i="3"/>
  <c r="D3038" i="3"/>
  <c r="F3039" i="3"/>
  <c r="B3041" i="3"/>
  <c r="D3042" i="3"/>
  <c r="F3043" i="3"/>
  <c r="B3045" i="3"/>
  <c r="D3046" i="3"/>
  <c r="F3047" i="3"/>
  <c r="B3049" i="3"/>
  <c r="D3050" i="3"/>
  <c r="F3051" i="3"/>
  <c r="B3053" i="3"/>
  <c r="D3054" i="3"/>
  <c r="F3055" i="3"/>
  <c r="B3057" i="3"/>
  <c r="D3058" i="3"/>
  <c r="F3059" i="3"/>
  <c r="B3061" i="3"/>
  <c r="D3062" i="3"/>
  <c r="F3063" i="3"/>
  <c r="B3065" i="3"/>
  <c r="D3066" i="3"/>
  <c r="F3067" i="3"/>
  <c r="B3069" i="3"/>
  <c r="D3070" i="3"/>
  <c r="F3071" i="3"/>
  <c r="B3073" i="3"/>
  <c r="D3074" i="3"/>
  <c r="F3075" i="3"/>
  <c r="B3077" i="3"/>
  <c r="D3078" i="3"/>
  <c r="F3079" i="3"/>
  <c r="B3081" i="3"/>
  <c r="D3082" i="3"/>
  <c r="F3083" i="3"/>
  <c r="B3085" i="3"/>
  <c r="D3086" i="3"/>
  <c r="F3087" i="3"/>
  <c r="B3089" i="3"/>
  <c r="D3090" i="3"/>
  <c r="F3091" i="3"/>
  <c r="B3093" i="3"/>
  <c r="D3094" i="3"/>
  <c r="F3095" i="3"/>
  <c r="B3097" i="3"/>
  <c r="D3098" i="3"/>
  <c r="F3099" i="3"/>
  <c r="B3101" i="3"/>
  <c r="D3102" i="3"/>
  <c r="F3103" i="3"/>
  <c r="B3105" i="3"/>
  <c r="D3106" i="3"/>
  <c r="F3107" i="3"/>
  <c r="B3109" i="3"/>
  <c r="D3110" i="3"/>
  <c r="F3111" i="3"/>
  <c r="B3113" i="3"/>
  <c r="D3114" i="3"/>
  <c r="F3115" i="3"/>
  <c r="B3117" i="3"/>
  <c r="D3118" i="3"/>
  <c r="F3119" i="3"/>
  <c r="B3121" i="3"/>
  <c r="D3122" i="3"/>
  <c r="F3123" i="3"/>
  <c r="B3125" i="3"/>
  <c r="D3126" i="3"/>
  <c r="F3127" i="3"/>
  <c r="B3129" i="3"/>
  <c r="D3130" i="3"/>
  <c r="F3131" i="3"/>
  <c r="B3133" i="3"/>
  <c r="D3134" i="3"/>
  <c r="F3135" i="3"/>
  <c r="B3137" i="3"/>
  <c r="D3138" i="3"/>
  <c r="F3139" i="3"/>
  <c r="B3141" i="3"/>
  <c r="D3142" i="3"/>
  <c r="F3143" i="3"/>
  <c r="B3145" i="3"/>
  <c r="D3146" i="3"/>
  <c r="F3147" i="3"/>
  <c r="B3149" i="3"/>
  <c r="D3150" i="3"/>
  <c r="F3151" i="3"/>
  <c r="B3153" i="3"/>
  <c r="D3154" i="3"/>
  <c r="F3155" i="3"/>
  <c r="B3157" i="3"/>
  <c r="D3158" i="3"/>
  <c r="F3159" i="3"/>
  <c r="B3161" i="3"/>
  <c r="D3162" i="3"/>
  <c r="F3163" i="3"/>
  <c r="B3165" i="3"/>
  <c r="D3166" i="3"/>
  <c r="F3167" i="3"/>
  <c r="B3169" i="3"/>
  <c r="D3170" i="3"/>
  <c r="F3171" i="3"/>
  <c r="B3173" i="3"/>
  <c r="D3174" i="3"/>
  <c r="F3175" i="3"/>
  <c r="B3177" i="3"/>
  <c r="D3178" i="3"/>
  <c r="F3179" i="3"/>
  <c r="B3181" i="3"/>
  <c r="D3182" i="3"/>
  <c r="F3183" i="3"/>
  <c r="B3185" i="3"/>
  <c r="D3186" i="3"/>
  <c r="F3187" i="3"/>
  <c r="B3189" i="3"/>
  <c r="D3190" i="3"/>
  <c r="F3191" i="3"/>
  <c r="B3193" i="3"/>
  <c r="D3194" i="3"/>
  <c r="F3195" i="3"/>
  <c r="B3197" i="3"/>
  <c r="D3198" i="3"/>
  <c r="F3199" i="3"/>
  <c r="B3201" i="3"/>
  <c r="D3202" i="3"/>
  <c r="F3203" i="3"/>
  <c r="B3205" i="3"/>
  <c r="D3206" i="3"/>
  <c r="F3207" i="3"/>
  <c r="B3209" i="3"/>
  <c r="B2832" i="3"/>
  <c r="F2842" i="3"/>
  <c r="B2853" i="3"/>
  <c r="F2855" i="3"/>
  <c r="B2858" i="3"/>
  <c r="B2860" i="3"/>
  <c r="D2862" i="3"/>
  <c r="D2864" i="3"/>
  <c r="B2866" i="3"/>
  <c r="F2869" i="3"/>
  <c r="D2871" i="3"/>
  <c r="C2873" i="3"/>
  <c r="D2880" i="3"/>
  <c r="B2882" i="3"/>
  <c r="F2885" i="3"/>
  <c r="D2887" i="3"/>
  <c r="C2889" i="3"/>
  <c r="C2896" i="3"/>
  <c r="F2897" i="3"/>
  <c r="D2899" i="3"/>
  <c r="B2901" i="3"/>
  <c r="C2904" i="3"/>
  <c r="F2905" i="3"/>
  <c r="D2907" i="3"/>
  <c r="B2909" i="3"/>
  <c r="C2912" i="3"/>
  <c r="F2913" i="3"/>
  <c r="D2915" i="3"/>
  <c r="B2917" i="3"/>
  <c r="C2920" i="3"/>
  <c r="F2921" i="3"/>
  <c r="D2923" i="3"/>
  <c r="D2926" i="3"/>
  <c r="C2929" i="3"/>
  <c r="F2930" i="3"/>
  <c r="C2932" i="3"/>
  <c r="B2935" i="3"/>
  <c r="D2939" i="3"/>
  <c r="D2942" i="3"/>
  <c r="C2945" i="3"/>
  <c r="F2946" i="3"/>
  <c r="C2948" i="3"/>
  <c r="B2951" i="3"/>
  <c r="D2955" i="3"/>
  <c r="D2958" i="3"/>
  <c r="C2961" i="3"/>
  <c r="F2962" i="3"/>
  <c r="C2964" i="3"/>
  <c r="B2967" i="3"/>
  <c r="D2971" i="3"/>
  <c r="D2974" i="3"/>
  <c r="C2977" i="3"/>
  <c r="C2981" i="3"/>
  <c r="C2985" i="3"/>
  <c r="C2989" i="3"/>
  <c r="C2993" i="3"/>
  <c r="C2997" i="3"/>
  <c r="C3001" i="3"/>
  <c r="C3005" i="3"/>
  <c r="C3009" i="3"/>
  <c r="C3013" i="3"/>
  <c r="C3017" i="3"/>
  <c r="C3021" i="3"/>
  <c r="C3025" i="3"/>
  <c r="C3029" i="3"/>
  <c r="C3033" i="3"/>
  <c r="C3037" i="3"/>
  <c r="C3041" i="3"/>
  <c r="C3045" i="3"/>
  <c r="C3049" i="3"/>
  <c r="C3053" i="3"/>
  <c r="C3057" i="3"/>
  <c r="C3061" i="3"/>
  <c r="C3065" i="3"/>
  <c r="C3069" i="3"/>
  <c r="C3073" i="3"/>
  <c r="C3077" i="3"/>
  <c r="C3081" i="3"/>
  <c r="C3085" i="3"/>
  <c r="C3089" i="3"/>
  <c r="C3093" i="3"/>
  <c r="C3097" i="3"/>
  <c r="C3101" i="3"/>
  <c r="C3105" i="3"/>
  <c r="C3109" i="3"/>
  <c r="C3113" i="3"/>
  <c r="C3117" i="3"/>
  <c r="C3121" i="3"/>
  <c r="C3125" i="3"/>
  <c r="C3129" i="3"/>
  <c r="C3133" i="3"/>
  <c r="C3137" i="3"/>
  <c r="C3141" i="3"/>
  <c r="C3145" i="3"/>
  <c r="C3149" i="3"/>
  <c r="C3153" i="3"/>
  <c r="C3157" i="3"/>
  <c r="C3161" i="3"/>
  <c r="C3165" i="3"/>
  <c r="C3169" i="3"/>
  <c r="C3173" i="3"/>
  <c r="C3177" i="3"/>
  <c r="C3181" i="3"/>
  <c r="C3185" i="3"/>
  <c r="C3189" i="3"/>
  <c r="C3193" i="3"/>
  <c r="C3197" i="3"/>
  <c r="C3201" i="3"/>
  <c r="C3205" i="3"/>
  <c r="C3209" i="3"/>
  <c r="C3213" i="3"/>
  <c r="C3217" i="3"/>
  <c r="C3221" i="3"/>
  <c r="C3225" i="3"/>
  <c r="C3229" i="3"/>
  <c r="C3233" i="3"/>
  <c r="C3237" i="3"/>
  <c r="C3241" i="3"/>
  <c r="C3245" i="3"/>
  <c r="C3249" i="3"/>
  <c r="C3253" i="3"/>
  <c r="C3257" i="3"/>
  <c r="C3261" i="3"/>
  <c r="C3265" i="3"/>
  <c r="C3269" i="3"/>
  <c r="C3273" i="3"/>
  <c r="C3277" i="3"/>
  <c r="C3281" i="3"/>
  <c r="B2828" i="3"/>
  <c r="B2836" i="3"/>
  <c r="F2846" i="3"/>
  <c r="C2853" i="3"/>
  <c r="D2858" i="3"/>
  <c r="F2860" i="3"/>
  <c r="F2864" i="3"/>
  <c r="D2866" i="3"/>
  <c r="B2868" i="3"/>
  <c r="F2871" i="3"/>
  <c r="D2873" i="3"/>
  <c r="B2875" i="3"/>
  <c r="B2877" i="3"/>
  <c r="F2878" i="3"/>
  <c r="F2880" i="3"/>
  <c r="D2882" i="3"/>
  <c r="B2884" i="3"/>
  <c r="F2887" i="3"/>
  <c r="D2889" i="3"/>
  <c r="B2891" i="3"/>
  <c r="B2893" i="3"/>
  <c r="F2894" i="3"/>
  <c r="D2896" i="3"/>
  <c r="F2899" i="3"/>
  <c r="C2901" i="3"/>
  <c r="F2902" i="3"/>
  <c r="D2904" i="3"/>
  <c r="F2907" i="3"/>
  <c r="C2909" i="3"/>
  <c r="F2910" i="3"/>
  <c r="D2912" i="3"/>
  <c r="F2915" i="3"/>
  <c r="C2917" i="3"/>
  <c r="F2918" i="3"/>
  <c r="D2920" i="3"/>
  <c r="F2923" i="3"/>
  <c r="B2925" i="3"/>
  <c r="B2928" i="3"/>
  <c r="D2929" i="3"/>
  <c r="D2932" i="3"/>
  <c r="F2933" i="3"/>
  <c r="C2935" i="3"/>
  <c r="F2936" i="3"/>
  <c r="B2938" i="3"/>
  <c r="F2939" i="3"/>
  <c r="B2941" i="3"/>
  <c r="B2944" i="3"/>
  <c r="D2945" i="3"/>
  <c r="D2948" i="3"/>
  <c r="F2949" i="3"/>
  <c r="C2951" i="3"/>
  <c r="F2952" i="3"/>
  <c r="B2954" i="3"/>
  <c r="F2955" i="3"/>
  <c r="B2957" i="3"/>
  <c r="B2960" i="3"/>
  <c r="D2961" i="3"/>
  <c r="D2964" i="3"/>
  <c r="F2965" i="3"/>
  <c r="C2967" i="3"/>
  <c r="F2968" i="3"/>
  <c r="B2970" i="3"/>
  <c r="F2971" i="3"/>
  <c r="B2973" i="3"/>
  <c r="B2976" i="3"/>
  <c r="D2977" i="3"/>
  <c r="F2978" i="3"/>
  <c r="B2980" i="3"/>
  <c r="D2981" i="3"/>
  <c r="F2982" i="3"/>
  <c r="B2984" i="3"/>
  <c r="D2985" i="3"/>
  <c r="F2986" i="3"/>
  <c r="B2988" i="3"/>
  <c r="D2989" i="3"/>
  <c r="F2990" i="3"/>
  <c r="B2992" i="3"/>
  <c r="D2993" i="3"/>
  <c r="F2994" i="3"/>
  <c r="B2996" i="3"/>
  <c r="D2997" i="3"/>
  <c r="F2998" i="3"/>
  <c r="B3000" i="3"/>
  <c r="D3001" i="3"/>
  <c r="F3002" i="3"/>
  <c r="B3004" i="3"/>
  <c r="D3005" i="3"/>
  <c r="F3006" i="3"/>
  <c r="B3008" i="3"/>
  <c r="D3009" i="3"/>
  <c r="F3010" i="3"/>
  <c r="B3012" i="3"/>
  <c r="D3013" i="3"/>
  <c r="F3014" i="3"/>
  <c r="B3016" i="3"/>
  <c r="D3017" i="3"/>
  <c r="F3018" i="3"/>
  <c r="B3020" i="3"/>
  <c r="D3021" i="3"/>
  <c r="F3022" i="3"/>
  <c r="B3024" i="3"/>
  <c r="D3025" i="3"/>
  <c r="F3026" i="3"/>
  <c r="B3028" i="3"/>
  <c r="D3029" i="3"/>
  <c r="F3030" i="3"/>
  <c r="B3032" i="3"/>
  <c r="D3033" i="3"/>
  <c r="F3034" i="3"/>
  <c r="B3036" i="3"/>
  <c r="D3037" i="3"/>
  <c r="F3038" i="3"/>
  <c r="B3040" i="3"/>
  <c r="D3041" i="3"/>
  <c r="F3042" i="3"/>
  <c r="B3044" i="3"/>
  <c r="D3045" i="3"/>
  <c r="F3046" i="3"/>
  <c r="B3048" i="3"/>
  <c r="D3049" i="3"/>
  <c r="F3050" i="3"/>
  <c r="B3052" i="3"/>
  <c r="D3053" i="3"/>
  <c r="F3054" i="3"/>
  <c r="B3056" i="3"/>
  <c r="D3057" i="3"/>
  <c r="F3058" i="3"/>
  <c r="B3060" i="3"/>
  <c r="D3061" i="3"/>
  <c r="F3062" i="3"/>
  <c r="B3064" i="3"/>
  <c r="D3065" i="3"/>
  <c r="F3066" i="3"/>
  <c r="B3068" i="3"/>
  <c r="D3069" i="3"/>
  <c r="F3070" i="3"/>
  <c r="B3072" i="3"/>
  <c r="D3073" i="3"/>
  <c r="F3074" i="3"/>
  <c r="B3076" i="3"/>
  <c r="D3077" i="3"/>
  <c r="F3078" i="3"/>
  <c r="B3080" i="3"/>
  <c r="D3081" i="3"/>
  <c r="F3082" i="3"/>
  <c r="B3084" i="3"/>
  <c r="D3085" i="3"/>
  <c r="F3086" i="3"/>
  <c r="B3088" i="3"/>
  <c r="D3089" i="3"/>
  <c r="F3090" i="3"/>
  <c r="B3092" i="3"/>
  <c r="D3093" i="3"/>
  <c r="F3094" i="3"/>
  <c r="B3096" i="3"/>
  <c r="D3097" i="3"/>
  <c r="F3098" i="3"/>
  <c r="B3100" i="3"/>
  <c r="D3101" i="3"/>
  <c r="F3102" i="3"/>
  <c r="B3104" i="3"/>
  <c r="D3105" i="3"/>
  <c r="F3106" i="3"/>
  <c r="B3108" i="3"/>
  <c r="D3109" i="3"/>
  <c r="F3110" i="3"/>
  <c r="B3112" i="3"/>
  <c r="D3113" i="3"/>
  <c r="F3114" i="3"/>
  <c r="B3116" i="3"/>
  <c r="D3117" i="3"/>
  <c r="F3118" i="3"/>
  <c r="B3120" i="3"/>
  <c r="D3121" i="3"/>
  <c r="F3122" i="3"/>
  <c r="B3124" i="3"/>
  <c r="D3125" i="3"/>
  <c r="F3126" i="3"/>
  <c r="B3128" i="3"/>
  <c r="D3129" i="3"/>
  <c r="F3130" i="3"/>
  <c r="B3132" i="3"/>
  <c r="D3133" i="3"/>
  <c r="F3134" i="3"/>
  <c r="B3136" i="3"/>
  <c r="D3137" i="3"/>
  <c r="F3138" i="3"/>
  <c r="B3140" i="3"/>
  <c r="D3141" i="3"/>
  <c r="F3142" i="3"/>
  <c r="B3144" i="3"/>
  <c r="D3145" i="3"/>
  <c r="F3146" i="3"/>
  <c r="B3148" i="3"/>
  <c r="D3149" i="3"/>
  <c r="F3150" i="3"/>
  <c r="B3152" i="3"/>
  <c r="D3153" i="3"/>
  <c r="F3154" i="3"/>
  <c r="B3156" i="3"/>
  <c r="D3157" i="3"/>
  <c r="F3158" i="3"/>
  <c r="B3160" i="3"/>
  <c r="D3161" i="3"/>
  <c r="F3162" i="3"/>
  <c r="B3164" i="3"/>
  <c r="D3165" i="3"/>
  <c r="F3166" i="3"/>
  <c r="B3168" i="3"/>
  <c r="D3169" i="3"/>
  <c r="F3170" i="3"/>
  <c r="B3172" i="3"/>
  <c r="D3173" i="3"/>
  <c r="F3174" i="3"/>
  <c r="B3176" i="3"/>
  <c r="D3177" i="3"/>
  <c r="F3178" i="3"/>
  <c r="B3180" i="3"/>
  <c r="D3181" i="3"/>
  <c r="F3182" i="3"/>
  <c r="B3184" i="3"/>
  <c r="D3185" i="3"/>
  <c r="F3186" i="3"/>
  <c r="B3188" i="3"/>
  <c r="D3189" i="3"/>
  <c r="F3190" i="3"/>
  <c r="B3192" i="3"/>
  <c r="D3193" i="3"/>
  <c r="F3194" i="3"/>
  <c r="B3196" i="3"/>
  <c r="D3197" i="3"/>
  <c r="F3198" i="3"/>
  <c r="B3200" i="3"/>
  <c r="D3201" i="3"/>
  <c r="F3202" i="3"/>
  <c r="B3204" i="3"/>
  <c r="D3205" i="3"/>
  <c r="F3206" i="3"/>
  <c r="B3208" i="3"/>
  <c r="D3209" i="3"/>
  <c r="F3210" i="3"/>
  <c r="B3212" i="3"/>
  <c r="B2824" i="3"/>
  <c r="C2833" i="3"/>
  <c r="B2840" i="3"/>
  <c r="F2850" i="3"/>
  <c r="D2853" i="3"/>
  <c r="B2856" i="3"/>
  <c r="F2862" i="3"/>
  <c r="D2868" i="3"/>
  <c r="B2870" i="3"/>
  <c r="F2873" i="3"/>
  <c r="D2875" i="3"/>
  <c r="C2877" i="3"/>
  <c r="D2884" i="3"/>
  <c r="B2886" i="3"/>
  <c r="F2889" i="3"/>
  <c r="D2891" i="3"/>
  <c r="C2893" i="3"/>
  <c r="F2896" i="3"/>
  <c r="B2898" i="3"/>
  <c r="D2901" i="3"/>
  <c r="F2904" i="3"/>
  <c r="B2906" i="3"/>
  <c r="D2909" i="3"/>
  <c r="F2912" i="3"/>
  <c r="B2914" i="3"/>
  <c r="D2917" i="3"/>
  <c r="F2920" i="3"/>
  <c r="B2922" i="3"/>
  <c r="C2925" i="3"/>
  <c r="F2926" i="3"/>
  <c r="C2928" i="3"/>
  <c r="B2931" i="3"/>
  <c r="D2935" i="3"/>
  <c r="D2938" i="3"/>
  <c r="C2941" i="3"/>
  <c r="F2942" i="3"/>
  <c r="C2944" i="3"/>
  <c r="B2947" i="3"/>
  <c r="D2951" i="3"/>
  <c r="D2954" i="3"/>
  <c r="C2957" i="3"/>
  <c r="F2958" i="3"/>
  <c r="C2960" i="3"/>
  <c r="B2963" i="3"/>
  <c r="D2967" i="3"/>
  <c r="D2970" i="3"/>
  <c r="C2973" i="3"/>
  <c r="F2974" i="3"/>
  <c r="C2976" i="3"/>
  <c r="C2980" i="3"/>
  <c r="C2984" i="3"/>
  <c r="C2988" i="3"/>
  <c r="C2992" i="3"/>
  <c r="C2996" i="3"/>
  <c r="C3000" i="3"/>
  <c r="C3004" i="3"/>
  <c r="C3008" i="3"/>
  <c r="C3012" i="3"/>
  <c r="C3016" i="3"/>
  <c r="C3020" i="3"/>
  <c r="C3024" i="3"/>
  <c r="C3028" i="3"/>
  <c r="C3032" i="3"/>
  <c r="C3036" i="3"/>
  <c r="C3040" i="3"/>
  <c r="C3044" i="3"/>
  <c r="C3048" i="3"/>
  <c r="C3052" i="3"/>
  <c r="C3056" i="3"/>
  <c r="C3060" i="3"/>
  <c r="C3064" i="3"/>
  <c r="C3068" i="3"/>
  <c r="C3072" i="3"/>
  <c r="C3076" i="3"/>
  <c r="C3080" i="3"/>
  <c r="C3084" i="3"/>
  <c r="C3088" i="3"/>
  <c r="C3092" i="3"/>
  <c r="C3096" i="3"/>
  <c r="C3100" i="3"/>
  <c r="C3104" i="3"/>
  <c r="C3108" i="3"/>
  <c r="C3112" i="3"/>
  <c r="C3116" i="3"/>
  <c r="C3120" i="3"/>
  <c r="C3124" i="3"/>
  <c r="C3128" i="3"/>
  <c r="C3132" i="3"/>
  <c r="C3136" i="3"/>
  <c r="C3140" i="3"/>
  <c r="C3144" i="3"/>
  <c r="C3148" i="3"/>
  <c r="C3152" i="3"/>
  <c r="C3156" i="3"/>
  <c r="C3160" i="3"/>
  <c r="C3164" i="3"/>
  <c r="C3168" i="3"/>
  <c r="C3172" i="3"/>
  <c r="C3176" i="3"/>
  <c r="C3180" i="3"/>
  <c r="C3184" i="3"/>
  <c r="C3188" i="3"/>
  <c r="C3192" i="3"/>
  <c r="C3196" i="3"/>
  <c r="C3200" i="3"/>
  <c r="C3204" i="3"/>
  <c r="C3208" i="3"/>
  <c r="C3212" i="3"/>
  <c r="C3216" i="3"/>
  <c r="C3220" i="3"/>
  <c r="C3224" i="3"/>
  <c r="C3228" i="3"/>
  <c r="C3232" i="3"/>
  <c r="C3236" i="3"/>
  <c r="C3240" i="3"/>
  <c r="C3244" i="3"/>
  <c r="C3248" i="3"/>
  <c r="C3252" i="3"/>
  <c r="C3256" i="3"/>
  <c r="C3260" i="3"/>
  <c r="C3264" i="3"/>
  <c r="C3268" i="3"/>
  <c r="C3272" i="3"/>
  <c r="C3276" i="3"/>
  <c r="C3280" i="3"/>
  <c r="C3284" i="3"/>
  <c r="C3288" i="3"/>
  <c r="C3292" i="3"/>
  <c r="C3296" i="3"/>
  <c r="C3300" i="3"/>
  <c r="C3304" i="3"/>
  <c r="C3308" i="3"/>
  <c r="C3312" i="3"/>
  <c r="C3316" i="3"/>
  <c r="C3320" i="3"/>
  <c r="C3324" i="3"/>
  <c r="C3328" i="3"/>
  <c r="C3332" i="3"/>
  <c r="C3336" i="3"/>
  <c r="C3340" i="3"/>
  <c r="C3344" i="3"/>
  <c r="C3348" i="3"/>
  <c r="C3352" i="3"/>
  <c r="C3356" i="3"/>
  <c r="C3360" i="3"/>
  <c r="C3364" i="3"/>
  <c r="C3368" i="3"/>
  <c r="D2829" i="3"/>
  <c r="D2833" i="3"/>
  <c r="C2837" i="3"/>
  <c r="B2844" i="3"/>
  <c r="F2858" i="3"/>
  <c r="B2861" i="3"/>
  <c r="B2865" i="3"/>
  <c r="F2866" i="3"/>
  <c r="F2868" i="3"/>
  <c r="D2870" i="3"/>
  <c r="B2872" i="3"/>
  <c r="F2875" i="3"/>
  <c r="D2877" i="3"/>
  <c r="B2879" i="3"/>
  <c r="B2881" i="3"/>
  <c r="F2882" i="3"/>
  <c r="F2884" i="3"/>
  <c r="D2886" i="3"/>
  <c r="B2888" i="3"/>
  <c r="F2891" i="3"/>
  <c r="D2893" i="3"/>
  <c r="B2895" i="3"/>
  <c r="D2898" i="3"/>
  <c r="B2900" i="3"/>
  <c r="B2903" i="3"/>
  <c r="D2906" i="3"/>
  <c r="B2908" i="3"/>
  <c r="B2911" i="3"/>
  <c r="D2914" i="3"/>
  <c r="B2916" i="3"/>
  <c r="B2919" i="3"/>
  <c r="D2922" i="3"/>
  <c r="B2924" i="3"/>
  <c r="D2925" i="3"/>
  <c r="D2928" i="3"/>
  <c r="F2929" i="3"/>
  <c r="C2931" i="3"/>
  <c r="F2932" i="3"/>
  <c r="B2934" i="3"/>
  <c r="F2935" i="3"/>
  <c r="B2937" i="3"/>
  <c r="B2940" i="3"/>
  <c r="D2941" i="3"/>
  <c r="D2944" i="3"/>
  <c r="F2945" i="3"/>
  <c r="C2947" i="3"/>
  <c r="F2948" i="3"/>
  <c r="B2950" i="3"/>
  <c r="F2951" i="3"/>
  <c r="B2953" i="3"/>
  <c r="B2956" i="3"/>
  <c r="D2957" i="3"/>
  <c r="D2960" i="3"/>
  <c r="F2961" i="3"/>
  <c r="C2963" i="3"/>
  <c r="F2964" i="3"/>
  <c r="B2966" i="3"/>
  <c r="F2967" i="3"/>
  <c r="B2969" i="3"/>
  <c r="B2972" i="3"/>
  <c r="D2973" i="3"/>
  <c r="D2976" i="3"/>
  <c r="F2977" i="3"/>
  <c r="B2979" i="3"/>
  <c r="D2980" i="3"/>
  <c r="F2981" i="3"/>
  <c r="B2983" i="3"/>
  <c r="D2984" i="3"/>
  <c r="F2985" i="3"/>
  <c r="B2987" i="3"/>
  <c r="D2988" i="3"/>
  <c r="F2989" i="3"/>
  <c r="B2991" i="3"/>
  <c r="D2992" i="3"/>
  <c r="F2993" i="3"/>
  <c r="B2995" i="3"/>
  <c r="D2996" i="3"/>
  <c r="F2997" i="3"/>
  <c r="B2999" i="3"/>
  <c r="D3000" i="3"/>
  <c r="F3001" i="3"/>
  <c r="B3003" i="3"/>
  <c r="D3004" i="3"/>
  <c r="F3005" i="3"/>
  <c r="B3007" i="3"/>
  <c r="D3008" i="3"/>
  <c r="F3009" i="3"/>
  <c r="B3011" i="3"/>
  <c r="D3012" i="3"/>
  <c r="F3013" i="3"/>
  <c r="B3015" i="3"/>
  <c r="D3016" i="3"/>
  <c r="F3017" i="3"/>
  <c r="B3019" i="3"/>
  <c r="D3020" i="3"/>
  <c r="F3021" i="3"/>
  <c r="B3023" i="3"/>
  <c r="D3024" i="3"/>
  <c r="F3025" i="3"/>
  <c r="B3027" i="3"/>
  <c r="D3028" i="3"/>
  <c r="F3029" i="3"/>
  <c r="B3031" i="3"/>
  <c r="D3032" i="3"/>
  <c r="F3033" i="3"/>
  <c r="B3035" i="3"/>
  <c r="D3036" i="3"/>
  <c r="F3037" i="3"/>
  <c r="B3039" i="3"/>
  <c r="D3040" i="3"/>
  <c r="F3041" i="3"/>
  <c r="B3043" i="3"/>
  <c r="D3044" i="3"/>
  <c r="F3045" i="3"/>
  <c r="B3047" i="3"/>
  <c r="D3048" i="3"/>
  <c r="F3049" i="3"/>
  <c r="B3051" i="3"/>
  <c r="D3052" i="3"/>
  <c r="F3053" i="3"/>
  <c r="B3055" i="3"/>
  <c r="D3056" i="3"/>
  <c r="F3057" i="3"/>
  <c r="B3059" i="3"/>
  <c r="D3060" i="3"/>
  <c r="F3061" i="3"/>
  <c r="B3063" i="3"/>
  <c r="D3064" i="3"/>
  <c r="F3065" i="3"/>
  <c r="B3067" i="3"/>
  <c r="D3068" i="3"/>
  <c r="F3069" i="3"/>
  <c r="B3071" i="3"/>
  <c r="D3072" i="3"/>
  <c r="F3073" i="3"/>
  <c r="B3075" i="3"/>
  <c r="D3076" i="3"/>
  <c r="F3077" i="3"/>
  <c r="B3079" i="3"/>
  <c r="D3080" i="3"/>
  <c r="F3081" i="3"/>
  <c r="B3083" i="3"/>
  <c r="D3084" i="3"/>
  <c r="F3085" i="3"/>
  <c r="B3087" i="3"/>
  <c r="D3088" i="3"/>
  <c r="F3089" i="3"/>
  <c r="B3091" i="3"/>
  <c r="D3092" i="3"/>
  <c r="F3093" i="3"/>
  <c r="B3095" i="3"/>
  <c r="D3096" i="3"/>
  <c r="F3097" i="3"/>
  <c r="B3099" i="3"/>
  <c r="D3100" i="3"/>
  <c r="F3101" i="3"/>
  <c r="B3103" i="3"/>
  <c r="D3104" i="3"/>
  <c r="F3105" i="3"/>
  <c r="B3107" i="3"/>
  <c r="D3108" i="3"/>
  <c r="F3109" i="3"/>
  <c r="B3111" i="3"/>
  <c r="D3112" i="3"/>
  <c r="F3113" i="3"/>
  <c r="B3115" i="3"/>
  <c r="D3116" i="3"/>
  <c r="F3117" i="3"/>
  <c r="B3119" i="3"/>
  <c r="D3120" i="3"/>
  <c r="F3121" i="3"/>
  <c r="B3123" i="3"/>
  <c r="D3124" i="3"/>
  <c r="F3125" i="3"/>
  <c r="B3127" i="3"/>
  <c r="D3128" i="3"/>
  <c r="F3129" i="3"/>
  <c r="B3131" i="3"/>
  <c r="D3132" i="3"/>
  <c r="F3133" i="3"/>
  <c r="B3135" i="3"/>
  <c r="D3136" i="3"/>
  <c r="F3137" i="3"/>
  <c r="B3139" i="3"/>
  <c r="D3140" i="3"/>
  <c r="F3141" i="3"/>
  <c r="B3143" i="3"/>
  <c r="D3144" i="3"/>
  <c r="F3145" i="3"/>
  <c r="B3147" i="3"/>
  <c r="D3148" i="3"/>
  <c r="F3149" i="3"/>
  <c r="B3151" i="3"/>
  <c r="D3152" i="3"/>
  <c r="F3153" i="3"/>
  <c r="B3155" i="3"/>
  <c r="D3156" i="3"/>
  <c r="F3157" i="3"/>
  <c r="B3159" i="3"/>
  <c r="D3160" i="3"/>
  <c r="F3161" i="3"/>
  <c r="B3163" i="3"/>
  <c r="D3164" i="3"/>
  <c r="F3165" i="3"/>
  <c r="B3167" i="3"/>
  <c r="D3168" i="3"/>
  <c r="F3169" i="3"/>
  <c r="B3171" i="3"/>
  <c r="D3172" i="3"/>
  <c r="F3173" i="3"/>
  <c r="B3175" i="3"/>
  <c r="D3176" i="3"/>
  <c r="F3177" i="3"/>
  <c r="B3179" i="3"/>
  <c r="D3180" i="3"/>
  <c r="F3181" i="3"/>
  <c r="B3183" i="3"/>
  <c r="D3184" i="3"/>
  <c r="F3185" i="3"/>
  <c r="B3187" i="3"/>
  <c r="D3188" i="3"/>
  <c r="F3189" i="3"/>
  <c r="B3191" i="3"/>
  <c r="D3192" i="3"/>
  <c r="F3193" i="3"/>
  <c r="B3195" i="3"/>
  <c r="D3196" i="3"/>
  <c r="F3197" i="3"/>
  <c r="B3199" i="3"/>
  <c r="D3200" i="3"/>
  <c r="F3201" i="3"/>
  <c r="B3203" i="3"/>
  <c r="D3204" i="3"/>
  <c r="F3205" i="3"/>
  <c r="B3207" i="3"/>
  <c r="D3208" i="3"/>
  <c r="F3209" i="3"/>
  <c r="B3211" i="3"/>
  <c r="D3212" i="3"/>
  <c r="F3213" i="3"/>
  <c r="B3215" i="3"/>
  <c r="D3216" i="3"/>
  <c r="F3217" i="3"/>
  <c r="B3219" i="3"/>
  <c r="D3220" i="3"/>
  <c r="F3221" i="3"/>
  <c r="B3223" i="3"/>
  <c r="D3224" i="3"/>
  <c r="F3225" i="3"/>
  <c r="B3227" i="3"/>
  <c r="D3228" i="3"/>
  <c r="F3229" i="3"/>
  <c r="B3231" i="3"/>
  <c r="D3232" i="3"/>
  <c r="F3233" i="3"/>
  <c r="B3235" i="3"/>
  <c r="D3236" i="3"/>
  <c r="F3237" i="3"/>
  <c r="B3239" i="3"/>
  <c r="D3240" i="3"/>
  <c r="F3241" i="3"/>
  <c r="B3243" i="3"/>
  <c r="D3244" i="3"/>
  <c r="F3245" i="3"/>
  <c r="B3247" i="3"/>
  <c r="D3248" i="3"/>
  <c r="F3249" i="3"/>
  <c r="B3251" i="3"/>
  <c r="D3252" i="3"/>
  <c r="F3253" i="3"/>
  <c r="B3255" i="3"/>
  <c r="D3256" i="3"/>
  <c r="F3257" i="3"/>
  <c r="B3259" i="3"/>
  <c r="D3260" i="3"/>
  <c r="F3261" i="3"/>
  <c r="B3263" i="3"/>
  <c r="D3264" i="3"/>
  <c r="F3265" i="3"/>
  <c r="B3267" i="3"/>
  <c r="D2825" i="3"/>
  <c r="D2837" i="3"/>
  <c r="C2841" i="3"/>
  <c r="B2848" i="3"/>
  <c r="F2851" i="3"/>
  <c r="D2854" i="3"/>
  <c r="B2857" i="3"/>
  <c r="C2861" i="3"/>
  <c r="D2863" i="3"/>
  <c r="C2865" i="3"/>
  <c r="D2872" i="3"/>
  <c r="B2874" i="3"/>
  <c r="F2877" i="3"/>
  <c r="D2879" i="3"/>
  <c r="C2881" i="3"/>
  <c r="D2888" i="3"/>
  <c r="B2890" i="3"/>
  <c r="F2893" i="3"/>
  <c r="D2895" i="3"/>
  <c r="B2897" i="3"/>
  <c r="C2900" i="3"/>
  <c r="F2901" i="3"/>
  <c r="D2903" i="3"/>
  <c r="B2905" i="3"/>
  <c r="C2908" i="3"/>
  <c r="F2909" i="3"/>
  <c r="D2911" i="3"/>
  <c r="B2913" i="3"/>
  <c r="C2916" i="3"/>
  <c r="F2917" i="3"/>
  <c r="D2919" i="3"/>
  <c r="B2921" i="3"/>
  <c r="C2924" i="3"/>
  <c r="B2927" i="3"/>
  <c r="D2931" i="3"/>
  <c r="D2934" i="3"/>
  <c r="C2937" i="3"/>
  <c r="F2938" i="3"/>
  <c r="C2940" i="3"/>
  <c r="B2943" i="3"/>
  <c r="D2947" i="3"/>
  <c r="D2950" i="3"/>
  <c r="C2953" i="3"/>
  <c r="F2954" i="3"/>
  <c r="C2956" i="3"/>
  <c r="B2959" i="3"/>
  <c r="D2963" i="3"/>
  <c r="D2966" i="3"/>
  <c r="C2969" i="3"/>
  <c r="F2970" i="3"/>
  <c r="C2972" i="3"/>
  <c r="B2975" i="3"/>
  <c r="C2979" i="3"/>
  <c r="C2983" i="3"/>
  <c r="C2987" i="3"/>
  <c r="C2991" i="3"/>
  <c r="C2995" i="3"/>
  <c r="C2999" i="3"/>
  <c r="C3003" i="3"/>
  <c r="C3007" i="3"/>
  <c r="C3011" i="3"/>
  <c r="C3015" i="3"/>
  <c r="C3019" i="3"/>
  <c r="C3023" i="3"/>
  <c r="C3027" i="3"/>
  <c r="C3031" i="3"/>
  <c r="C3035" i="3"/>
  <c r="C3039" i="3"/>
  <c r="C3043" i="3"/>
  <c r="C3047" i="3"/>
  <c r="C3051" i="3"/>
  <c r="C3055" i="3"/>
  <c r="C3059" i="3"/>
  <c r="C3063" i="3"/>
  <c r="C3067" i="3"/>
  <c r="C3071" i="3"/>
  <c r="C3075" i="3"/>
  <c r="C3079" i="3"/>
  <c r="C3083" i="3"/>
  <c r="C3087" i="3"/>
  <c r="C3091" i="3"/>
  <c r="C3095" i="3"/>
  <c r="C3099" i="3"/>
  <c r="C3103" i="3"/>
  <c r="C3107" i="3"/>
  <c r="C3111" i="3"/>
  <c r="C3115" i="3"/>
  <c r="C3119" i="3"/>
  <c r="C3123" i="3"/>
  <c r="C3127" i="3"/>
  <c r="C3131" i="3"/>
  <c r="C3135" i="3"/>
  <c r="C3139" i="3"/>
  <c r="C3143" i="3"/>
  <c r="C3147" i="3"/>
  <c r="C3151" i="3"/>
  <c r="C3155" i="3"/>
  <c r="C3159" i="3"/>
  <c r="C3163" i="3"/>
  <c r="C3167" i="3"/>
  <c r="C3171" i="3"/>
  <c r="C3175" i="3"/>
  <c r="C3179" i="3"/>
  <c r="C3183" i="3"/>
  <c r="C3187" i="3"/>
  <c r="C3191" i="3"/>
  <c r="C3195" i="3"/>
  <c r="C3199" i="3"/>
  <c r="C3203" i="3"/>
  <c r="C3207" i="3"/>
  <c r="C3211" i="3"/>
  <c r="C3215" i="3"/>
  <c r="C3219" i="3"/>
  <c r="C3223" i="3"/>
  <c r="C3227" i="3"/>
  <c r="C3231" i="3"/>
  <c r="C3235" i="3"/>
  <c r="C3239" i="3"/>
  <c r="C3243" i="3"/>
  <c r="C3247" i="3"/>
  <c r="C3251" i="3"/>
  <c r="C3255" i="3"/>
  <c r="C3259" i="3"/>
  <c r="C3263" i="3"/>
  <c r="C3267" i="3"/>
  <c r="C3271" i="3"/>
  <c r="C3275" i="3"/>
  <c r="C3279" i="3"/>
  <c r="C3283" i="3"/>
  <c r="C3287" i="3"/>
  <c r="C3291" i="3"/>
  <c r="C3295" i="3"/>
  <c r="C3299" i="3"/>
  <c r="C3303" i="3"/>
  <c r="C3307" i="3"/>
  <c r="C3311" i="3"/>
  <c r="C3315" i="3"/>
  <c r="C3319" i="3"/>
  <c r="C3323" i="3"/>
  <c r="C3327" i="3"/>
  <c r="C3331" i="3"/>
  <c r="C3335" i="3"/>
  <c r="C3339" i="3"/>
  <c r="C3343" i="3"/>
  <c r="C3347" i="3"/>
  <c r="C3351" i="3"/>
  <c r="C3355" i="3"/>
  <c r="C3359" i="3"/>
  <c r="C3363" i="3"/>
  <c r="C3367" i="3"/>
  <c r="C3371" i="3"/>
  <c r="D3210" i="3"/>
  <c r="D3214" i="3"/>
  <c r="D3217" i="3"/>
  <c r="D3230" i="3"/>
  <c r="D3233" i="3"/>
  <c r="F3236" i="3"/>
  <c r="D3241" i="3"/>
  <c r="D3246" i="3"/>
  <c r="D3251" i="3"/>
  <c r="B3256" i="3"/>
  <c r="F3258" i="3"/>
  <c r="B3261" i="3"/>
  <c r="F3267" i="3"/>
  <c r="F3269" i="3"/>
  <c r="D3271" i="3"/>
  <c r="B3273" i="3"/>
  <c r="F3276" i="3"/>
  <c r="D3278" i="3"/>
  <c r="B3280" i="3"/>
  <c r="B3282" i="3"/>
  <c r="F3283" i="3"/>
  <c r="D3285" i="3"/>
  <c r="F3288" i="3"/>
  <c r="C3290" i="3"/>
  <c r="F3291" i="3"/>
  <c r="D3293" i="3"/>
  <c r="F3296" i="3"/>
  <c r="C3298" i="3"/>
  <c r="F3299" i="3"/>
  <c r="D3301" i="3"/>
  <c r="F3304" i="3"/>
  <c r="C3306" i="3"/>
  <c r="F3307" i="3"/>
  <c r="D3309" i="3"/>
  <c r="F3312" i="3"/>
  <c r="C3314" i="3"/>
  <c r="F3315" i="3"/>
  <c r="D3317" i="3"/>
  <c r="F3320" i="3"/>
  <c r="C3322" i="3"/>
  <c r="F3323" i="3"/>
  <c r="D3325" i="3"/>
  <c r="F3328" i="3"/>
  <c r="C3330" i="3"/>
  <c r="F3331" i="3"/>
  <c r="D3333" i="3"/>
  <c r="F3336" i="3"/>
  <c r="C3338" i="3"/>
  <c r="F3339" i="3"/>
  <c r="D3341" i="3"/>
  <c r="F3344" i="3"/>
  <c r="C3346" i="3"/>
  <c r="F3347" i="3"/>
  <c r="D3349" i="3"/>
  <c r="F3352" i="3"/>
  <c r="C3354" i="3"/>
  <c r="F3355" i="3"/>
  <c r="D3357" i="3"/>
  <c r="F3360" i="3"/>
  <c r="C3362" i="3"/>
  <c r="F3363" i="3"/>
  <c r="D3365" i="3"/>
  <c r="F3368" i="3"/>
  <c r="C3370" i="3"/>
  <c r="F3371" i="3"/>
  <c r="C3373" i="3"/>
  <c r="C3377" i="3"/>
  <c r="C3381" i="3"/>
  <c r="C3385" i="3"/>
  <c r="C3389" i="3"/>
  <c r="C3393" i="3"/>
  <c r="C3397" i="3"/>
  <c r="C3401" i="3"/>
  <c r="C3405" i="3"/>
  <c r="C3409" i="3"/>
  <c r="C3413" i="3"/>
  <c r="C3417" i="3"/>
  <c r="C3421" i="3"/>
  <c r="C3425" i="3"/>
  <c r="C3429" i="3"/>
  <c r="C3433" i="3"/>
  <c r="C3437" i="3"/>
  <c r="C3441" i="3"/>
  <c r="C3445" i="3"/>
  <c r="C3449" i="3"/>
  <c r="C3453" i="3"/>
  <c r="C3457" i="3"/>
  <c r="C3461" i="3"/>
  <c r="C3465" i="3"/>
  <c r="C3469" i="3"/>
  <c r="C3473" i="3"/>
  <c r="C3477" i="3"/>
  <c r="C3481" i="3"/>
  <c r="C3485" i="3"/>
  <c r="C3489" i="3"/>
  <c r="C3493" i="3"/>
  <c r="C3497" i="3"/>
  <c r="C3501" i="3"/>
  <c r="C3505" i="3"/>
  <c r="C3509" i="3"/>
  <c r="C3513" i="3"/>
  <c r="C3517" i="3"/>
  <c r="C3521" i="3"/>
  <c r="C3525" i="3"/>
  <c r="C3529" i="3"/>
  <c r="C3533" i="3"/>
  <c r="C3537" i="3"/>
  <c r="C3541" i="3"/>
  <c r="C3545" i="3"/>
  <c r="C3549" i="3"/>
  <c r="C3553" i="3"/>
  <c r="C3557" i="3"/>
  <c r="C3561" i="3"/>
  <c r="C3565" i="3"/>
  <c r="C3569" i="3"/>
  <c r="C3573" i="3"/>
  <c r="C3577" i="3"/>
  <c r="C3581" i="3"/>
  <c r="C3585" i="3"/>
  <c r="C3589" i="3"/>
  <c r="C3593" i="3"/>
  <c r="C3597" i="3"/>
  <c r="C3601" i="3"/>
  <c r="C3605" i="3"/>
  <c r="C3609" i="3"/>
  <c r="C3613" i="3"/>
  <c r="C3617" i="3"/>
  <c r="C3621" i="3"/>
  <c r="C3625" i="3"/>
  <c r="C3629" i="3"/>
  <c r="C3633" i="3"/>
  <c r="C3637" i="3"/>
  <c r="C3641" i="3"/>
  <c r="F3214" i="3"/>
  <c r="B3221" i="3"/>
  <c r="B3224" i="3"/>
  <c r="F3227" i="3"/>
  <c r="F3230" i="3"/>
  <c r="D3239" i="3"/>
  <c r="B3244" i="3"/>
  <c r="F3246" i="3"/>
  <c r="B3249" i="3"/>
  <c r="F3251" i="3"/>
  <c r="B3254" i="3"/>
  <c r="F3256" i="3"/>
  <c r="D3261" i="3"/>
  <c r="F3263" i="3"/>
  <c r="B3266" i="3"/>
  <c r="D3273" i="3"/>
  <c r="B3275" i="3"/>
  <c r="F3278" i="3"/>
  <c r="D3280" i="3"/>
  <c r="C3282" i="3"/>
  <c r="F3285" i="3"/>
  <c r="B3287" i="3"/>
  <c r="D3290" i="3"/>
  <c r="F3293" i="3"/>
  <c r="B3295" i="3"/>
  <c r="D3298" i="3"/>
  <c r="F3301" i="3"/>
  <c r="B3303" i="3"/>
  <c r="D3306" i="3"/>
  <c r="F3309" i="3"/>
  <c r="B3311" i="3"/>
  <c r="D3314" i="3"/>
  <c r="F3317" i="3"/>
  <c r="B3319" i="3"/>
  <c r="D3322" i="3"/>
  <c r="F3325" i="3"/>
  <c r="B3327" i="3"/>
  <c r="D3330" i="3"/>
  <c r="F3333" i="3"/>
  <c r="B3335" i="3"/>
  <c r="D3338" i="3"/>
  <c r="F3341" i="3"/>
  <c r="B3343" i="3"/>
  <c r="D3346" i="3"/>
  <c r="F3349" i="3"/>
  <c r="B3351" i="3"/>
  <c r="D3354" i="3"/>
  <c r="F3357" i="3"/>
  <c r="B3359" i="3"/>
  <c r="D3362" i="3"/>
  <c r="F3365" i="3"/>
  <c r="B3367" i="3"/>
  <c r="D3370" i="3"/>
  <c r="D3373" i="3"/>
  <c r="F3374" i="3"/>
  <c r="B3376" i="3"/>
  <c r="D3377" i="3"/>
  <c r="F3378" i="3"/>
  <c r="B3380" i="3"/>
  <c r="D3381" i="3"/>
  <c r="F3382" i="3"/>
  <c r="B3384" i="3"/>
  <c r="D3385" i="3"/>
  <c r="F3386" i="3"/>
  <c r="B3388" i="3"/>
  <c r="D3389" i="3"/>
  <c r="F3390" i="3"/>
  <c r="B3392" i="3"/>
  <c r="D3393" i="3"/>
  <c r="F3394" i="3"/>
  <c r="B3396" i="3"/>
  <c r="D3397" i="3"/>
  <c r="F3398" i="3"/>
  <c r="B3400" i="3"/>
  <c r="D3401" i="3"/>
  <c r="F3402" i="3"/>
  <c r="B3404" i="3"/>
  <c r="D3405" i="3"/>
  <c r="F3406" i="3"/>
  <c r="B3408" i="3"/>
  <c r="D3409" i="3"/>
  <c r="F3410" i="3"/>
  <c r="B3412" i="3"/>
  <c r="D3413" i="3"/>
  <c r="F3414" i="3"/>
  <c r="B3416" i="3"/>
  <c r="D3417" i="3"/>
  <c r="F3418" i="3"/>
  <c r="B3420" i="3"/>
  <c r="D3421" i="3"/>
  <c r="F3422" i="3"/>
  <c r="B3424" i="3"/>
  <c r="D3425" i="3"/>
  <c r="F3426" i="3"/>
  <c r="B3428" i="3"/>
  <c r="D3429" i="3"/>
  <c r="F3430" i="3"/>
  <c r="B3432" i="3"/>
  <c r="D3433" i="3"/>
  <c r="F3434" i="3"/>
  <c r="B3436" i="3"/>
  <c r="D3437" i="3"/>
  <c r="F3438" i="3"/>
  <c r="B3440" i="3"/>
  <c r="D3441" i="3"/>
  <c r="F3442" i="3"/>
  <c r="B3444" i="3"/>
  <c r="D3445" i="3"/>
  <c r="F3446" i="3"/>
  <c r="B3448" i="3"/>
  <c r="D3449" i="3"/>
  <c r="F3450" i="3"/>
  <c r="B3452" i="3"/>
  <c r="D3453" i="3"/>
  <c r="F3454" i="3"/>
  <c r="B3456" i="3"/>
  <c r="D3457" i="3"/>
  <c r="F3458" i="3"/>
  <c r="B3460" i="3"/>
  <c r="D3461" i="3"/>
  <c r="F3462" i="3"/>
  <c r="B3464" i="3"/>
  <c r="D3465" i="3"/>
  <c r="F3466" i="3"/>
  <c r="B3468" i="3"/>
  <c r="D3469" i="3"/>
  <c r="F3470" i="3"/>
  <c r="B3472" i="3"/>
  <c r="D3473" i="3"/>
  <c r="F3474" i="3"/>
  <c r="B3476" i="3"/>
  <c r="D3477" i="3"/>
  <c r="F3478" i="3"/>
  <c r="B3480" i="3"/>
  <c r="D3481" i="3"/>
  <c r="F3482" i="3"/>
  <c r="B3484" i="3"/>
  <c r="D3485" i="3"/>
  <c r="F3486" i="3"/>
  <c r="B3488" i="3"/>
  <c r="D3489" i="3"/>
  <c r="F3490" i="3"/>
  <c r="B3492" i="3"/>
  <c r="D3493" i="3"/>
  <c r="F3494" i="3"/>
  <c r="B3496" i="3"/>
  <c r="D3497" i="3"/>
  <c r="F3498" i="3"/>
  <c r="B3500" i="3"/>
  <c r="D3501" i="3"/>
  <c r="F3502" i="3"/>
  <c r="B3504" i="3"/>
  <c r="D3505" i="3"/>
  <c r="F3506" i="3"/>
  <c r="B3508" i="3"/>
  <c r="D3509" i="3"/>
  <c r="F3510" i="3"/>
  <c r="B3512" i="3"/>
  <c r="D3513" i="3"/>
  <c r="F3514" i="3"/>
  <c r="B3516" i="3"/>
  <c r="D3517" i="3"/>
  <c r="F3518" i="3"/>
  <c r="B3520" i="3"/>
  <c r="D3521" i="3"/>
  <c r="F3522" i="3"/>
  <c r="B3524" i="3"/>
  <c r="D3525" i="3"/>
  <c r="F3526" i="3"/>
  <c r="B3528" i="3"/>
  <c r="D3529" i="3"/>
  <c r="F3530" i="3"/>
  <c r="B3532" i="3"/>
  <c r="D3533" i="3"/>
  <c r="F3534" i="3"/>
  <c r="B3536" i="3"/>
  <c r="D3537" i="3"/>
  <c r="F3538" i="3"/>
  <c r="B3540" i="3"/>
  <c r="D3541" i="3"/>
  <c r="F3542" i="3"/>
  <c r="B3544" i="3"/>
  <c r="D3545" i="3"/>
  <c r="F3546" i="3"/>
  <c r="B3548" i="3"/>
  <c r="D3549" i="3"/>
  <c r="F3550" i="3"/>
  <c r="B3552" i="3"/>
  <c r="D3553" i="3"/>
  <c r="F3554" i="3"/>
  <c r="B3556" i="3"/>
  <c r="D3557" i="3"/>
  <c r="F3558" i="3"/>
  <c r="B3560" i="3"/>
  <c r="D3561" i="3"/>
  <c r="F3562" i="3"/>
  <c r="B3564" i="3"/>
  <c r="D3565" i="3"/>
  <c r="F3566" i="3"/>
  <c r="B3568" i="3"/>
  <c r="D3569" i="3"/>
  <c r="F3570" i="3"/>
  <c r="B3572" i="3"/>
  <c r="D3573" i="3"/>
  <c r="F3574" i="3"/>
  <c r="B3576" i="3"/>
  <c r="D3577" i="3"/>
  <c r="F3211" i="3"/>
  <c r="D3218" i="3"/>
  <c r="D3221" i="3"/>
  <c r="D3234" i="3"/>
  <c r="B3237" i="3"/>
  <c r="F3239" i="3"/>
  <c r="B3242" i="3"/>
  <c r="F3244" i="3"/>
  <c r="D3249" i="3"/>
  <c r="D3254" i="3"/>
  <c r="D3259" i="3"/>
  <c r="C3266" i="3"/>
  <c r="B3268" i="3"/>
  <c r="B3270" i="3"/>
  <c r="F3271" i="3"/>
  <c r="F3273" i="3"/>
  <c r="D3275" i="3"/>
  <c r="B3277" i="3"/>
  <c r="F3280" i="3"/>
  <c r="D3282" i="3"/>
  <c r="B3284" i="3"/>
  <c r="D3287" i="3"/>
  <c r="B3289" i="3"/>
  <c r="B3292" i="3"/>
  <c r="D3295" i="3"/>
  <c r="B3297" i="3"/>
  <c r="B3300" i="3"/>
  <c r="D3303" i="3"/>
  <c r="B3305" i="3"/>
  <c r="B3308" i="3"/>
  <c r="D3311" i="3"/>
  <c r="B3313" i="3"/>
  <c r="B3316" i="3"/>
  <c r="D3319" i="3"/>
  <c r="B3321" i="3"/>
  <c r="B3324" i="3"/>
  <c r="D3327" i="3"/>
  <c r="B3329" i="3"/>
  <c r="B3332" i="3"/>
  <c r="D3335" i="3"/>
  <c r="B3337" i="3"/>
  <c r="B3340" i="3"/>
  <c r="D3343" i="3"/>
  <c r="B3345" i="3"/>
  <c r="B3348" i="3"/>
  <c r="D3351" i="3"/>
  <c r="B3353" i="3"/>
  <c r="B3356" i="3"/>
  <c r="D3359" i="3"/>
  <c r="B3361" i="3"/>
  <c r="B3364" i="3"/>
  <c r="D3367" i="3"/>
  <c r="B3369" i="3"/>
  <c r="B3372" i="3"/>
  <c r="C3376" i="3"/>
  <c r="C3380" i="3"/>
  <c r="C3384" i="3"/>
  <c r="C3388" i="3"/>
  <c r="C3392" i="3"/>
  <c r="C3396" i="3"/>
  <c r="C3400" i="3"/>
  <c r="C3404" i="3"/>
  <c r="C3408" i="3"/>
  <c r="C3412" i="3"/>
  <c r="C3416" i="3"/>
  <c r="C3420" i="3"/>
  <c r="C3424" i="3"/>
  <c r="C3428" i="3"/>
  <c r="C3432" i="3"/>
  <c r="C3436" i="3"/>
  <c r="C3440" i="3"/>
  <c r="C3444" i="3"/>
  <c r="C3448" i="3"/>
  <c r="C3452" i="3"/>
  <c r="C3456" i="3"/>
  <c r="C3460" i="3"/>
  <c r="C3464" i="3"/>
  <c r="C3468" i="3"/>
  <c r="C3472" i="3"/>
  <c r="C3476" i="3"/>
  <c r="C3480" i="3"/>
  <c r="C3484" i="3"/>
  <c r="C3488" i="3"/>
  <c r="C3492" i="3"/>
  <c r="C3496" i="3"/>
  <c r="C3500" i="3"/>
  <c r="C3504" i="3"/>
  <c r="C3508" i="3"/>
  <c r="C3512" i="3"/>
  <c r="C3516" i="3"/>
  <c r="C3520" i="3"/>
  <c r="C3524" i="3"/>
  <c r="C3528" i="3"/>
  <c r="C3532" i="3"/>
  <c r="C3536" i="3"/>
  <c r="C3540" i="3"/>
  <c r="C3544" i="3"/>
  <c r="C3548" i="3"/>
  <c r="C3552" i="3"/>
  <c r="C3556" i="3"/>
  <c r="C3560" i="3"/>
  <c r="C3564" i="3"/>
  <c r="C3568" i="3"/>
  <c r="C3572" i="3"/>
  <c r="C3576" i="3"/>
  <c r="C3580" i="3"/>
  <c r="C3584" i="3"/>
  <c r="C3588" i="3"/>
  <c r="C3592" i="3"/>
  <c r="C3596" i="3"/>
  <c r="C3600" i="3"/>
  <c r="C3604" i="3"/>
  <c r="C3608" i="3"/>
  <c r="C3612" i="3"/>
  <c r="C3616" i="3"/>
  <c r="C3620" i="3"/>
  <c r="F3215" i="3"/>
  <c r="F3218" i="3"/>
  <c r="B3225" i="3"/>
  <c r="B3228" i="3"/>
  <c r="F3231" i="3"/>
  <c r="F3234" i="3"/>
  <c r="D3237" i="3"/>
  <c r="D3242" i="3"/>
  <c r="D3247" i="3"/>
  <c r="B3252" i="3"/>
  <c r="F3254" i="3"/>
  <c r="B3257" i="3"/>
  <c r="F3259" i="3"/>
  <c r="B3262" i="3"/>
  <c r="B3264" i="3"/>
  <c r="D3266" i="3"/>
  <c r="D3268" i="3"/>
  <c r="C3270" i="3"/>
  <c r="D3277" i="3"/>
  <c r="B3279" i="3"/>
  <c r="F3282" i="3"/>
  <c r="D3284" i="3"/>
  <c r="B3286" i="3"/>
  <c r="C3289" i="3"/>
  <c r="F3290" i="3"/>
  <c r="D3292" i="3"/>
  <c r="B3294" i="3"/>
  <c r="C3297" i="3"/>
  <c r="F3298" i="3"/>
  <c r="D3300" i="3"/>
  <c r="B3302" i="3"/>
  <c r="C3305" i="3"/>
  <c r="F3306" i="3"/>
  <c r="D3308" i="3"/>
  <c r="B3310" i="3"/>
  <c r="C3313" i="3"/>
  <c r="F3314" i="3"/>
  <c r="D3316" i="3"/>
  <c r="B3318" i="3"/>
  <c r="C3321" i="3"/>
  <c r="F3322" i="3"/>
  <c r="D3324" i="3"/>
  <c r="B3326" i="3"/>
  <c r="C3329" i="3"/>
  <c r="F3330" i="3"/>
  <c r="D3332" i="3"/>
  <c r="B3334" i="3"/>
  <c r="C3337" i="3"/>
  <c r="F3338" i="3"/>
  <c r="D3340" i="3"/>
  <c r="B3342" i="3"/>
  <c r="C3345" i="3"/>
  <c r="F3346" i="3"/>
  <c r="D3348" i="3"/>
  <c r="B3350" i="3"/>
  <c r="C3353" i="3"/>
  <c r="F3354" i="3"/>
  <c r="D3356" i="3"/>
  <c r="B3358" i="3"/>
  <c r="C3361" i="3"/>
  <c r="F3362" i="3"/>
  <c r="D3364" i="3"/>
  <c r="B3366" i="3"/>
  <c r="C3369" i="3"/>
  <c r="F3370" i="3"/>
  <c r="C3372" i="3"/>
  <c r="F3373" i="3"/>
  <c r="B3375" i="3"/>
  <c r="D3376" i="3"/>
  <c r="F3377" i="3"/>
  <c r="B3379" i="3"/>
  <c r="D3380" i="3"/>
  <c r="F3381" i="3"/>
  <c r="B3383" i="3"/>
  <c r="D3384" i="3"/>
  <c r="F3385" i="3"/>
  <c r="B3387" i="3"/>
  <c r="D3388" i="3"/>
  <c r="F3389" i="3"/>
  <c r="B3391" i="3"/>
  <c r="D3392" i="3"/>
  <c r="F3393" i="3"/>
  <c r="B3395" i="3"/>
  <c r="D3396" i="3"/>
  <c r="F3397" i="3"/>
  <c r="B3399" i="3"/>
  <c r="D3400" i="3"/>
  <c r="F3401" i="3"/>
  <c r="B3403" i="3"/>
  <c r="D3404" i="3"/>
  <c r="F3405" i="3"/>
  <c r="B3407" i="3"/>
  <c r="D3408" i="3"/>
  <c r="F3409" i="3"/>
  <c r="B3411" i="3"/>
  <c r="D3412" i="3"/>
  <c r="F3413" i="3"/>
  <c r="B3415" i="3"/>
  <c r="D3416" i="3"/>
  <c r="F3417" i="3"/>
  <c r="B3419" i="3"/>
  <c r="D3420" i="3"/>
  <c r="F3421" i="3"/>
  <c r="B3423" i="3"/>
  <c r="D3424" i="3"/>
  <c r="F3425" i="3"/>
  <c r="B3427" i="3"/>
  <c r="D3428" i="3"/>
  <c r="F3429" i="3"/>
  <c r="B3431" i="3"/>
  <c r="D3432" i="3"/>
  <c r="F3433" i="3"/>
  <c r="B3435" i="3"/>
  <c r="D3436" i="3"/>
  <c r="F3437" i="3"/>
  <c r="B3439" i="3"/>
  <c r="D3440" i="3"/>
  <c r="F3441" i="3"/>
  <c r="B3443" i="3"/>
  <c r="D3444" i="3"/>
  <c r="F3445" i="3"/>
  <c r="B3447" i="3"/>
  <c r="D3448" i="3"/>
  <c r="F3449" i="3"/>
  <c r="B3451" i="3"/>
  <c r="D3452" i="3"/>
  <c r="F3453" i="3"/>
  <c r="B3455" i="3"/>
  <c r="D3456" i="3"/>
  <c r="F3457" i="3"/>
  <c r="B3459" i="3"/>
  <c r="D3460" i="3"/>
  <c r="F3461" i="3"/>
  <c r="B3463" i="3"/>
  <c r="D3464" i="3"/>
  <c r="F3465" i="3"/>
  <c r="B3467" i="3"/>
  <c r="D3468" i="3"/>
  <c r="F3469" i="3"/>
  <c r="B3471" i="3"/>
  <c r="D3472" i="3"/>
  <c r="F3473" i="3"/>
  <c r="B3475" i="3"/>
  <c r="D3476" i="3"/>
  <c r="F3477" i="3"/>
  <c r="B3479" i="3"/>
  <c r="D3480" i="3"/>
  <c r="F3481" i="3"/>
  <c r="B3483" i="3"/>
  <c r="D3484" i="3"/>
  <c r="F3485" i="3"/>
  <c r="B3487" i="3"/>
  <c r="D3488" i="3"/>
  <c r="F3489" i="3"/>
  <c r="B3491" i="3"/>
  <c r="D3492" i="3"/>
  <c r="F3493" i="3"/>
  <c r="B3495" i="3"/>
  <c r="D3496" i="3"/>
  <c r="F3497" i="3"/>
  <c r="B3499" i="3"/>
  <c r="D3500" i="3"/>
  <c r="F3501" i="3"/>
  <c r="B3503" i="3"/>
  <c r="D3504" i="3"/>
  <c r="F3505" i="3"/>
  <c r="B3507" i="3"/>
  <c r="D3508" i="3"/>
  <c r="F3509" i="3"/>
  <c r="B3511" i="3"/>
  <c r="D3512" i="3"/>
  <c r="F3513" i="3"/>
  <c r="B3515" i="3"/>
  <c r="D3516" i="3"/>
  <c r="F3517" i="3"/>
  <c r="B3519" i="3"/>
  <c r="D3520" i="3"/>
  <c r="F3521" i="3"/>
  <c r="B3523" i="3"/>
  <c r="D3524" i="3"/>
  <c r="F3525" i="3"/>
  <c r="B3527" i="3"/>
  <c r="D3528" i="3"/>
  <c r="F3529" i="3"/>
  <c r="B3531" i="3"/>
  <c r="D3532" i="3"/>
  <c r="F3533" i="3"/>
  <c r="B3535" i="3"/>
  <c r="D3536" i="3"/>
  <c r="F3537" i="3"/>
  <c r="B3539" i="3"/>
  <c r="D3540" i="3"/>
  <c r="F3541" i="3"/>
  <c r="B3543" i="3"/>
  <c r="D3544" i="3"/>
  <c r="F3545" i="3"/>
  <c r="B3547" i="3"/>
  <c r="D3548" i="3"/>
  <c r="F3549" i="3"/>
  <c r="B3551" i="3"/>
  <c r="D3552" i="3"/>
  <c r="F3553" i="3"/>
  <c r="B3555" i="3"/>
  <c r="D3556" i="3"/>
  <c r="F3557" i="3"/>
  <c r="B3559" i="3"/>
  <c r="D3560" i="3"/>
  <c r="F3561" i="3"/>
  <c r="B3563" i="3"/>
  <c r="D3564" i="3"/>
  <c r="F3565" i="3"/>
  <c r="B3567" i="3"/>
  <c r="D3568" i="3"/>
  <c r="F3569" i="3"/>
  <c r="B3571" i="3"/>
  <c r="D3572" i="3"/>
  <c r="F3573" i="3"/>
  <c r="B3575" i="3"/>
  <c r="D3576" i="3"/>
  <c r="F3577" i="3"/>
  <c r="B3579" i="3"/>
  <c r="D3580" i="3"/>
  <c r="F3581" i="3"/>
  <c r="B3583" i="3"/>
  <c r="D3584" i="3"/>
  <c r="F3585" i="3"/>
  <c r="B3587" i="3"/>
  <c r="D3588" i="3"/>
  <c r="F3589" i="3"/>
  <c r="B3591" i="3"/>
  <c r="D3592" i="3"/>
  <c r="F3593" i="3"/>
  <c r="B3595" i="3"/>
  <c r="D3596" i="3"/>
  <c r="F3597" i="3"/>
  <c r="B3599" i="3"/>
  <c r="D3600" i="3"/>
  <c r="F3601" i="3"/>
  <c r="B3603" i="3"/>
  <c r="D3604" i="3"/>
  <c r="F3605" i="3"/>
  <c r="B3607" i="3"/>
  <c r="D3608" i="3"/>
  <c r="D3222" i="3"/>
  <c r="D3225" i="3"/>
  <c r="B3240" i="3"/>
  <c r="F3242" i="3"/>
  <c r="B3245" i="3"/>
  <c r="F3247" i="3"/>
  <c r="B3250" i="3"/>
  <c r="F3252" i="3"/>
  <c r="D3257" i="3"/>
  <c r="D3262" i="3"/>
  <c r="F3264" i="3"/>
  <c r="F3266" i="3"/>
  <c r="F3268" i="3"/>
  <c r="D3270" i="3"/>
  <c r="B3272" i="3"/>
  <c r="B3274" i="3"/>
  <c r="F3275" i="3"/>
  <c r="F3277" i="3"/>
  <c r="D3279" i="3"/>
  <c r="B3281" i="3"/>
  <c r="F3284" i="3"/>
  <c r="C3286" i="3"/>
  <c r="F3287" i="3"/>
  <c r="D3289" i="3"/>
  <c r="F3292" i="3"/>
  <c r="C3294" i="3"/>
  <c r="F3295" i="3"/>
  <c r="D3297" i="3"/>
  <c r="F3300" i="3"/>
  <c r="C3302" i="3"/>
  <c r="F3303" i="3"/>
  <c r="D3305" i="3"/>
  <c r="F3308" i="3"/>
  <c r="C3310" i="3"/>
  <c r="F3311" i="3"/>
  <c r="D3313" i="3"/>
  <c r="F3316" i="3"/>
  <c r="C3318" i="3"/>
  <c r="F3319" i="3"/>
  <c r="D3321" i="3"/>
  <c r="F3324" i="3"/>
  <c r="C3326" i="3"/>
  <c r="F3327" i="3"/>
  <c r="D3329" i="3"/>
  <c r="F3332" i="3"/>
  <c r="C3334" i="3"/>
  <c r="F3335" i="3"/>
  <c r="D3337" i="3"/>
  <c r="F3340" i="3"/>
  <c r="C3342" i="3"/>
  <c r="F3343" i="3"/>
  <c r="D3345" i="3"/>
  <c r="F3348" i="3"/>
  <c r="C3350" i="3"/>
  <c r="F3351" i="3"/>
  <c r="D3353" i="3"/>
  <c r="F3356" i="3"/>
  <c r="C3358" i="3"/>
  <c r="F3359" i="3"/>
  <c r="D3361" i="3"/>
  <c r="F3364" i="3"/>
  <c r="C3366" i="3"/>
  <c r="F3367" i="3"/>
  <c r="D3369" i="3"/>
  <c r="D3372" i="3"/>
  <c r="C3375" i="3"/>
  <c r="C3379" i="3"/>
  <c r="C3383" i="3"/>
  <c r="C3387" i="3"/>
  <c r="C3391" i="3"/>
  <c r="C3395" i="3"/>
  <c r="C3399" i="3"/>
  <c r="C3403" i="3"/>
  <c r="C3407" i="3"/>
  <c r="C3411" i="3"/>
  <c r="C3415" i="3"/>
  <c r="C3419" i="3"/>
  <c r="C3423" i="3"/>
  <c r="C3427" i="3"/>
  <c r="C3431" i="3"/>
  <c r="C3435" i="3"/>
  <c r="C3439" i="3"/>
  <c r="C3443" i="3"/>
  <c r="C3447" i="3"/>
  <c r="C3451" i="3"/>
  <c r="C3455" i="3"/>
  <c r="C3459" i="3"/>
  <c r="C3463" i="3"/>
  <c r="C3467" i="3"/>
  <c r="C3471" i="3"/>
  <c r="C3475" i="3"/>
  <c r="C3479" i="3"/>
  <c r="C3483" i="3"/>
  <c r="C3487" i="3"/>
  <c r="C3491" i="3"/>
  <c r="C3495" i="3"/>
  <c r="C3499" i="3"/>
  <c r="C3503" i="3"/>
  <c r="C3507" i="3"/>
  <c r="C3511" i="3"/>
  <c r="C3515" i="3"/>
  <c r="C3519" i="3"/>
  <c r="C3523" i="3"/>
  <c r="C3527" i="3"/>
  <c r="C3531" i="3"/>
  <c r="C3535" i="3"/>
  <c r="C3539" i="3"/>
  <c r="C3543" i="3"/>
  <c r="C3547" i="3"/>
  <c r="C3551" i="3"/>
  <c r="C3555" i="3"/>
  <c r="C3559" i="3"/>
  <c r="C3563" i="3"/>
  <c r="C3567" i="3"/>
  <c r="C3571" i="3"/>
  <c r="C3575" i="3"/>
  <c r="C3579" i="3"/>
  <c r="C3583" i="3"/>
  <c r="C3587" i="3"/>
  <c r="C3591" i="3"/>
  <c r="C3595" i="3"/>
  <c r="C3599" i="3"/>
  <c r="C3603" i="3"/>
  <c r="C3607" i="3"/>
  <c r="C3611" i="3"/>
  <c r="C3615" i="3"/>
  <c r="C3619" i="3"/>
  <c r="C3623" i="3"/>
  <c r="C3627" i="3"/>
  <c r="C3631" i="3"/>
  <c r="C3635" i="3"/>
  <c r="B3213" i="3"/>
  <c r="B3216" i="3"/>
  <c r="F3219" i="3"/>
  <c r="F3222" i="3"/>
  <c r="B3229" i="3"/>
  <c r="B3232" i="3"/>
  <c r="F3235" i="3"/>
  <c r="B3238" i="3"/>
  <c r="F3240" i="3"/>
  <c r="D3245" i="3"/>
  <c r="D3250" i="3"/>
  <c r="D3255" i="3"/>
  <c r="B3260" i="3"/>
  <c r="F3262" i="3"/>
  <c r="F3270" i="3"/>
  <c r="D3272" i="3"/>
  <c r="C3274" i="3"/>
  <c r="D3281" i="3"/>
  <c r="B3283" i="3"/>
  <c r="D3286" i="3"/>
  <c r="F3289" i="3"/>
  <c r="B3291" i="3"/>
  <c r="D3294" i="3"/>
  <c r="F3297" i="3"/>
  <c r="B3299" i="3"/>
  <c r="D3302" i="3"/>
  <c r="F3305" i="3"/>
  <c r="B3307" i="3"/>
  <c r="D3310" i="3"/>
  <c r="F3313" i="3"/>
  <c r="B3315" i="3"/>
  <c r="D3318" i="3"/>
  <c r="F3321" i="3"/>
  <c r="B3323" i="3"/>
  <c r="D3326" i="3"/>
  <c r="F3329" i="3"/>
  <c r="B3331" i="3"/>
  <c r="D3334" i="3"/>
  <c r="F3337" i="3"/>
  <c r="B3339" i="3"/>
  <c r="D3342" i="3"/>
  <c r="F3345" i="3"/>
  <c r="B3347" i="3"/>
  <c r="D3350" i="3"/>
  <c r="F3353" i="3"/>
  <c r="B3355" i="3"/>
  <c r="D3358" i="3"/>
  <c r="F3361" i="3"/>
  <c r="B3363" i="3"/>
  <c r="D3366" i="3"/>
  <c r="F3369" i="3"/>
  <c r="B3371" i="3"/>
  <c r="F3372" i="3"/>
  <c r="B3374" i="3"/>
  <c r="D3375" i="3"/>
  <c r="F3376" i="3"/>
  <c r="B3378" i="3"/>
  <c r="D3379" i="3"/>
  <c r="F3380" i="3"/>
  <c r="B3382" i="3"/>
  <c r="D3383" i="3"/>
  <c r="F3384" i="3"/>
  <c r="B3386" i="3"/>
  <c r="D3387" i="3"/>
  <c r="F3388" i="3"/>
  <c r="B3390" i="3"/>
  <c r="D3391" i="3"/>
  <c r="F3392" i="3"/>
  <c r="B3394" i="3"/>
  <c r="D3395" i="3"/>
  <c r="F3396" i="3"/>
  <c r="B3398" i="3"/>
  <c r="D3399" i="3"/>
  <c r="F3400" i="3"/>
  <c r="B3402" i="3"/>
  <c r="D3403" i="3"/>
  <c r="F3404" i="3"/>
  <c r="B3406" i="3"/>
  <c r="D3407" i="3"/>
  <c r="F3408" i="3"/>
  <c r="B3410" i="3"/>
  <c r="D3411" i="3"/>
  <c r="F3412" i="3"/>
  <c r="B3414" i="3"/>
  <c r="D3415" i="3"/>
  <c r="F3416" i="3"/>
  <c r="B3418" i="3"/>
  <c r="D3419" i="3"/>
  <c r="F3420" i="3"/>
  <c r="B3422" i="3"/>
  <c r="D3423" i="3"/>
  <c r="F3424" i="3"/>
  <c r="B3426" i="3"/>
  <c r="D3427" i="3"/>
  <c r="F3428" i="3"/>
  <c r="B3430" i="3"/>
  <c r="D3431" i="3"/>
  <c r="F3432" i="3"/>
  <c r="B3434" i="3"/>
  <c r="D3435" i="3"/>
  <c r="F3436" i="3"/>
  <c r="B3438" i="3"/>
  <c r="D3439" i="3"/>
  <c r="F3440" i="3"/>
  <c r="B3442" i="3"/>
  <c r="D3443" i="3"/>
  <c r="F3444" i="3"/>
  <c r="B3446" i="3"/>
  <c r="D3447" i="3"/>
  <c r="F3448" i="3"/>
  <c r="B3450" i="3"/>
  <c r="D3451" i="3"/>
  <c r="F3452" i="3"/>
  <c r="B3454" i="3"/>
  <c r="D3455" i="3"/>
  <c r="F3456" i="3"/>
  <c r="B3458" i="3"/>
  <c r="D3459" i="3"/>
  <c r="F3460" i="3"/>
  <c r="B3462" i="3"/>
  <c r="D3463" i="3"/>
  <c r="F3464" i="3"/>
  <c r="B3466" i="3"/>
  <c r="D3467" i="3"/>
  <c r="F3468" i="3"/>
  <c r="B3470" i="3"/>
  <c r="D3471" i="3"/>
  <c r="F3472" i="3"/>
  <c r="B3474" i="3"/>
  <c r="D3475" i="3"/>
  <c r="F3476" i="3"/>
  <c r="B3478" i="3"/>
  <c r="D3479" i="3"/>
  <c r="F3480" i="3"/>
  <c r="B3482" i="3"/>
  <c r="D3483" i="3"/>
  <c r="F3484" i="3"/>
  <c r="B3486" i="3"/>
  <c r="D3487" i="3"/>
  <c r="F3488" i="3"/>
  <c r="B3490" i="3"/>
  <c r="D3491" i="3"/>
  <c r="F3492" i="3"/>
  <c r="B3494" i="3"/>
  <c r="D3495" i="3"/>
  <c r="F3496" i="3"/>
  <c r="B3498" i="3"/>
  <c r="D3499" i="3"/>
  <c r="F3500" i="3"/>
  <c r="B3502" i="3"/>
  <c r="D3503" i="3"/>
  <c r="F3504" i="3"/>
  <c r="B3506" i="3"/>
  <c r="D3507" i="3"/>
  <c r="F3508" i="3"/>
  <c r="B3510" i="3"/>
  <c r="D3511" i="3"/>
  <c r="F3512" i="3"/>
  <c r="B3514" i="3"/>
  <c r="D3515" i="3"/>
  <c r="F3516" i="3"/>
  <c r="B3518" i="3"/>
  <c r="D3519" i="3"/>
  <c r="F3520" i="3"/>
  <c r="B3522" i="3"/>
  <c r="D3523" i="3"/>
  <c r="F3524" i="3"/>
  <c r="B3526" i="3"/>
  <c r="D3527" i="3"/>
  <c r="F3528" i="3"/>
  <c r="B3530" i="3"/>
  <c r="D3531" i="3"/>
  <c r="F3532" i="3"/>
  <c r="B3534" i="3"/>
  <c r="D3535" i="3"/>
  <c r="F3536" i="3"/>
  <c r="B3538" i="3"/>
  <c r="D3539" i="3"/>
  <c r="F3540" i="3"/>
  <c r="B3542" i="3"/>
  <c r="D3543" i="3"/>
  <c r="F3544" i="3"/>
  <c r="B3546" i="3"/>
  <c r="D3547" i="3"/>
  <c r="F3548" i="3"/>
  <c r="B3550" i="3"/>
  <c r="D3551" i="3"/>
  <c r="F3552" i="3"/>
  <c r="B3554" i="3"/>
  <c r="D3555" i="3"/>
  <c r="F3556" i="3"/>
  <c r="B3558" i="3"/>
  <c r="D3559" i="3"/>
  <c r="F3560" i="3"/>
  <c r="B3562" i="3"/>
  <c r="D3563" i="3"/>
  <c r="F3564" i="3"/>
  <c r="B3566" i="3"/>
  <c r="D3567" i="3"/>
  <c r="F3568" i="3"/>
  <c r="B3570" i="3"/>
  <c r="D3571" i="3"/>
  <c r="F3572" i="3"/>
  <c r="B3574" i="3"/>
  <c r="D3575" i="3"/>
  <c r="F3576" i="3"/>
  <c r="B3578" i="3"/>
  <c r="D3579" i="3"/>
  <c r="F3580" i="3"/>
  <c r="B3582" i="3"/>
  <c r="D3583" i="3"/>
  <c r="F3584" i="3"/>
  <c r="B3586" i="3"/>
  <c r="D3587" i="3"/>
  <c r="F3588" i="3"/>
  <c r="B3590" i="3"/>
  <c r="D3591" i="3"/>
  <c r="F3592" i="3"/>
  <c r="B3594" i="3"/>
  <c r="D3595" i="3"/>
  <c r="F3596" i="3"/>
  <c r="B3598" i="3"/>
  <c r="D3599" i="3"/>
  <c r="F3600" i="3"/>
  <c r="B3602" i="3"/>
  <c r="D3603" i="3"/>
  <c r="F3604" i="3"/>
  <c r="B3606" i="3"/>
  <c r="D3607" i="3"/>
  <c r="F3608" i="3"/>
  <c r="B3610" i="3"/>
  <c r="D3611" i="3"/>
  <c r="F3612" i="3"/>
  <c r="B3614" i="3"/>
  <c r="D3615" i="3"/>
  <c r="F3616" i="3"/>
  <c r="B3618" i="3"/>
  <c r="D3619" i="3"/>
  <c r="F3620" i="3"/>
  <c r="B3622" i="3"/>
  <c r="D3623" i="3"/>
  <c r="F3624" i="3"/>
  <c r="B3626" i="3"/>
  <c r="D3627" i="3"/>
  <c r="F3628" i="3"/>
  <c r="B3630" i="3"/>
  <c r="D3631" i="3"/>
  <c r="F3632" i="3"/>
  <c r="B3634" i="3"/>
  <c r="D3635" i="3"/>
  <c r="D3213" i="3"/>
  <c r="D3226" i="3"/>
  <c r="D3229" i="3"/>
  <c r="D3238" i="3"/>
  <c r="D3243" i="3"/>
  <c r="B3248" i="3"/>
  <c r="F3250" i="3"/>
  <c r="B3253" i="3"/>
  <c r="F3255" i="3"/>
  <c r="B3258" i="3"/>
  <c r="F3260" i="3"/>
  <c r="B3265" i="3"/>
  <c r="D3267" i="3"/>
  <c r="B3269" i="3"/>
  <c r="F3272" i="3"/>
  <c r="D3274" i="3"/>
  <c r="B3276" i="3"/>
  <c r="B3278" i="3"/>
  <c r="F3279" i="3"/>
  <c r="F3281" i="3"/>
  <c r="D3283" i="3"/>
  <c r="B3285" i="3"/>
  <c r="B3288" i="3"/>
  <c r="D3291" i="3"/>
  <c r="B3293" i="3"/>
  <c r="B3296" i="3"/>
  <c r="D3299" i="3"/>
  <c r="B3301" i="3"/>
  <c r="B3304" i="3"/>
  <c r="D3307" i="3"/>
  <c r="B3309" i="3"/>
  <c r="B3312" i="3"/>
  <c r="D3315" i="3"/>
  <c r="B3317" i="3"/>
  <c r="B3320" i="3"/>
  <c r="D3323" i="3"/>
  <c r="B3325" i="3"/>
  <c r="B3328" i="3"/>
  <c r="D3331" i="3"/>
  <c r="B3333" i="3"/>
  <c r="B3336" i="3"/>
  <c r="D3339" i="3"/>
  <c r="B3341" i="3"/>
  <c r="B3344" i="3"/>
  <c r="D3347" i="3"/>
  <c r="B3349" i="3"/>
  <c r="B3352" i="3"/>
  <c r="D3355" i="3"/>
  <c r="B3357" i="3"/>
  <c r="B3360" i="3"/>
  <c r="D3363" i="3"/>
  <c r="B3365" i="3"/>
  <c r="B3368" i="3"/>
  <c r="D3371" i="3"/>
  <c r="C3374" i="3"/>
  <c r="C3378" i="3"/>
  <c r="C3382" i="3"/>
  <c r="C3386" i="3"/>
  <c r="C3390" i="3"/>
  <c r="C3394" i="3"/>
  <c r="C3398" i="3"/>
  <c r="C3402" i="3"/>
  <c r="C3406" i="3"/>
  <c r="C3410" i="3"/>
  <c r="C3414" i="3"/>
  <c r="C3418" i="3"/>
  <c r="C3422" i="3"/>
  <c r="C3426" i="3"/>
  <c r="C3430" i="3"/>
  <c r="C3434" i="3"/>
  <c r="C3438" i="3"/>
  <c r="C3442" i="3"/>
  <c r="C3446" i="3"/>
  <c r="C3450" i="3"/>
  <c r="C3454" i="3"/>
  <c r="C3458" i="3"/>
  <c r="C3462" i="3"/>
  <c r="C3466" i="3"/>
  <c r="C3470" i="3"/>
  <c r="C3474" i="3"/>
  <c r="C3478" i="3"/>
  <c r="C3482" i="3"/>
  <c r="C3486" i="3"/>
  <c r="C3490" i="3"/>
  <c r="C3494" i="3"/>
  <c r="C3498" i="3"/>
  <c r="C3502" i="3"/>
  <c r="C3506" i="3"/>
  <c r="C3510" i="3"/>
  <c r="C3514" i="3"/>
  <c r="C3518" i="3"/>
  <c r="C3522" i="3"/>
  <c r="C3526" i="3"/>
  <c r="C3530" i="3"/>
  <c r="C3534" i="3"/>
  <c r="C3538" i="3"/>
  <c r="C3542" i="3"/>
  <c r="C3546" i="3"/>
  <c r="C3550" i="3"/>
  <c r="C3554" i="3"/>
  <c r="C3558" i="3"/>
  <c r="C3562" i="3"/>
  <c r="C3566" i="3"/>
  <c r="C3570" i="3"/>
  <c r="C3574" i="3"/>
  <c r="C3578" i="3"/>
  <c r="C3582" i="3"/>
  <c r="C3586" i="3"/>
  <c r="C3590" i="3"/>
  <c r="C3594" i="3"/>
  <c r="C3598" i="3"/>
  <c r="C3602" i="3"/>
  <c r="C3606" i="3"/>
  <c r="C3610" i="3"/>
  <c r="C3614" i="3"/>
  <c r="C3618" i="3"/>
  <c r="C3622" i="3"/>
  <c r="C3626" i="3"/>
  <c r="C3630" i="3"/>
  <c r="C3634" i="3"/>
  <c r="C3638" i="3"/>
  <c r="C3642" i="3"/>
  <c r="C3646" i="3"/>
  <c r="C3650" i="3"/>
  <c r="C3654" i="3"/>
  <c r="B3217" i="3"/>
  <c r="B3220" i="3"/>
  <c r="F3223" i="3"/>
  <c r="F3226" i="3"/>
  <c r="B3233" i="3"/>
  <c r="B3236" i="3"/>
  <c r="F3238" i="3"/>
  <c r="B3241" i="3"/>
  <c r="F3243" i="3"/>
  <c r="B3246" i="3"/>
  <c r="F3248" i="3"/>
  <c r="D3253" i="3"/>
  <c r="D3258" i="3"/>
  <c r="D3263" i="3"/>
  <c r="D3265" i="3"/>
  <c r="D3269" i="3"/>
  <c r="B3271" i="3"/>
  <c r="F3274" i="3"/>
  <c r="D3276" i="3"/>
  <c r="C3278" i="3"/>
  <c r="C3285" i="3"/>
  <c r="F3286" i="3"/>
  <c r="D3288" i="3"/>
  <c r="B3290" i="3"/>
  <c r="C3293" i="3"/>
  <c r="F3294" i="3"/>
  <c r="D3296" i="3"/>
  <c r="B3298" i="3"/>
  <c r="C3301" i="3"/>
  <c r="F3302" i="3"/>
  <c r="D3304" i="3"/>
  <c r="B3306" i="3"/>
  <c r="C3309" i="3"/>
  <c r="F3310" i="3"/>
  <c r="D3312" i="3"/>
  <c r="B3314" i="3"/>
  <c r="C3317" i="3"/>
  <c r="F3318" i="3"/>
  <c r="D3320" i="3"/>
  <c r="B3322" i="3"/>
  <c r="C3325" i="3"/>
  <c r="F3326" i="3"/>
  <c r="D3328" i="3"/>
  <c r="B3330" i="3"/>
  <c r="C3333" i="3"/>
  <c r="F3334" i="3"/>
  <c r="D3336" i="3"/>
  <c r="B3338" i="3"/>
  <c r="C3341" i="3"/>
  <c r="F3342" i="3"/>
  <c r="D3344" i="3"/>
  <c r="B3346" i="3"/>
  <c r="C3349" i="3"/>
  <c r="F3350" i="3"/>
  <c r="D3352" i="3"/>
  <c r="B3354" i="3"/>
  <c r="C3357" i="3"/>
  <c r="F3358" i="3"/>
  <c r="D3360" i="3"/>
  <c r="B3362" i="3"/>
  <c r="C3365" i="3"/>
  <c r="F3366" i="3"/>
  <c r="D3368" i="3"/>
  <c r="B3370" i="3"/>
  <c r="B3373" i="3"/>
  <c r="D3374" i="3"/>
  <c r="F3375" i="3"/>
  <c r="B3377" i="3"/>
  <c r="D3378" i="3"/>
  <c r="F3379" i="3"/>
  <c r="B3381" i="3"/>
  <c r="D3382" i="3"/>
  <c r="F3383" i="3"/>
  <c r="B3385" i="3"/>
  <c r="D3386" i="3"/>
  <c r="F3387" i="3"/>
  <c r="B3389" i="3"/>
  <c r="D3390" i="3"/>
  <c r="F3391" i="3"/>
  <c r="B3393" i="3"/>
  <c r="D3394" i="3"/>
  <c r="F3395" i="3"/>
  <c r="B3397" i="3"/>
  <c r="D3398" i="3"/>
  <c r="F3399" i="3"/>
  <c r="B3401" i="3"/>
  <c r="D3402" i="3"/>
  <c r="F3403" i="3"/>
  <c r="B3405" i="3"/>
  <c r="D3406" i="3"/>
  <c r="F3407" i="3"/>
  <c r="B3409" i="3"/>
  <c r="D3410" i="3"/>
  <c r="F3411" i="3"/>
  <c r="B3413" i="3"/>
  <c r="D3414" i="3"/>
  <c r="F3415" i="3"/>
  <c r="B3417" i="3"/>
  <c r="D3418" i="3"/>
  <c r="F3419" i="3"/>
  <c r="B3421" i="3"/>
  <c r="D3422" i="3"/>
  <c r="F3423" i="3"/>
  <c r="B3425" i="3"/>
  <c r="D3426" i="3"/>
  <c r="F3427" i="3"/>
  <c r="B3429" i="3"/>
  <c r="D3430" i="3"/>
  <c r="F3431" i="3"/>
  <c r="B3433" i="3"/>
  <c r="D3434" i="3"/>
  <c r="F3435" i="3"/>
  <c r="B3437" i="3"/>
  <c r="D3438" i="3"/>
  <c r="F3439" i="3"/>
  <c r="B3441" i="3"/>
  <c r="D3442" i="3"/>
  <c r="F3443" i="3"/>
  <c r="B3445" i="3"/>
  <c r="D3446" i="3"/>
  <c r="F3447" i="3"/>
  <c r="B3449" i="3"/>
  <c r="D3450" i="3"/>
  <c r="F3451" i="3"/>
  <c r="B3453" i="3"/>
  <c r="D3454" i="3"/>
  <c r="F3455" i="3"/>
  <c r="B3457" i="3"/>
  <c r="D3458" i="3"/>
  <c r="F3459" i="3"/>
  <c r="B3461" i="3"/>
  <c r="D3462" i="3"/>
  <c r="F3463" i="3"/>
  <c r="B3465" i="3"/>
  <c r="D3466" i="3"/>
  <c r="F3467" i="3"/>
  <c r="B3469" i="3"/>
  <c r="D3470" i="3"/>
  <c r="F3471" i="3"/>
  <c r="B3473" i="3"/>
  <c r="D3474" i="3"/>
  <c r="F3475" i="3"/>
  <c r="B3477" i="3"/>
  <c r="D3478" i="3"/>
  <c r="F3479" i="3"/>
  <c r="B3481" i="3"/>
  <c r="D3482" i="3"/>
  <c r="F3483" i="3"/>
  <c r="B3485" i="3"/>
  <c r="D3486" i="3"/>
  <c r="F3487" i="3"/>
  <c r="B3489" i="3"/>
  <c r="D3490" i="3"/>
  <c r="F3491" i="3"/>
  <c r="B3493" i="3"/>
  <c r="D3494" i="3"/>
  <c r="F3495" i="3"/>
  <c r="B3497" i="3"/>
  <c r="D3498" i="3"/>
  <c r="F3499" i="3"/>
  <c r="B3501" i="3"/>
  <c r="D3502" i="3"/>
  <c r="F3503" i="3"/>
  <c r="B3505" i="3"/>
  <c r="D3506" i="3"/>
  <c r="F3507" i="3"/>
  <c r="B3509" i="3"/>
  <c r="D3510" i="3"/>
  <c r="F3511" i="3"/>
  <c r="B3513" i="3"/>
  <c r="D3514" i="3"/>
  <c r="F3515" i="3"/>
  <c r="B3517" i="3"/>
  <c r="D3518" i="3"/>
  <c r="F3519" i="3"/>
  <c r="B3521" i="3"/>
  <c r="D3522" i="3"/>
  <c r="F3523" i="3"/>
  <c r="B3525" i="3"/>
  <c r="D3526" i="3"/>
  <c r="F3527" i="3"/>
  <c r="B3529" i="3"/>
  <c r="D3530" i="3"/>
  <c r="F3531" i="3"/>
  <c r="B3533" i="3"/>
  <c r="D3534" i="3"/>
  <c r="F3535" i="3"/>
  <c r="B3537" i="3"/>
  <c r="D3538" i="3"/>
  <c r="F3539" i="3"/>
  <c r="B3541" i="3"/>
  <c r="D3542" i="3"/>
  <c r="F3543" i="3"/>
  <c r="B3545" i="3"/>
  <c r="D3546" i="3"/>
  <c r="F3547" i="3"/>
  <c r="B3549" i="3"/>
  <c r="D3550" i="3"/>
  <c r="F3551" i="3"/>
  <c r="B3553" i="3"/>
  <c r="D3554" i="3"/>
  <c r="F3555" i="3"/>
  <c r="B3557" i="3"/>
  <c r="D3558" i="3"/>
  <c r="F3559" i="3"/>
  <c r="B3561" i="3"/>
  <c r="D3562" i="3"/>
  <c r="F3563" i="3"/>
  <c r="B3565" i="3"/>
  <c r="D3566" i="3"/>
  <c r="F3567" i="3"/>
  <c r="B3569" i="3"/>
  <c r="D3570" i="3"/>
  <c r="F3571" i="3"/>
  <c r="B3573" i="3"/>
  <c r="D3574" i="3"/>
  <c r="F3575" i="3"/>
  <c r="B3577" i="3"/>
  <c r="D3578" i="3"/>
  <c r="F3579" i="3"/>
  <c r="B3581" i="3"/>
  <c r="D3582" i="3"/>
  <c r="F3583" i="3"/>
  <c r="B3585" i="3"/>
  <c r="D3586" i="3"/>
  <c r="F3587" i="3"/>
  <c r="B3589" i="3"/>
  <c r="D3590" i="3"/>
  <c r="F3591" i="3"/>
  <c r="B3593" i="3"/>
  <c r="D3594" i="3"/>
  <c r="F3595" i="3"/>
  <c r="B3597" i="3"/>
  <c r="D3598" i="3"/>
  <c r="F3599" i="3"/>
  <c r="B3601" i="3"/>
  <c r="D3602" i="3"/>
  <c r="F3603" i="3"/>
  <c r="B3605" i="3"/>
  <c r="D3606" i="3"/>
  <c r="F3607" i="3"/>
  <c r="B3609" i="3"/>
  <c r="D3610" i="3"/>
  <c r="F3611" i="3"/>
  <c r="B3613" i="3"/>
  <c r="D3614" i="3"/>
  <c r="F3615" i="3"/>
  <c r="B3617" i="3"/>
  <c r="D3618" i="3"/>
  <c r="F3619" i="3"/>
  <c r="B3621" i="3"/>
  <c r="D3622" i="3"/>
  <c r="F3623" i="3"/>
  <c r="B3625" i="3"/>
  <c r="D3626" i="3"/>
  <c r="F3627" i="3"/>
  <c r="B3629" i="3"/>
  <c r="D3630" i="3"/>
  <c r="F3631" i="3"/>
  <c r="B3633" i="3"/>
  <c r="D3634" i="3"/>
  <c r="F3635" i="3"/>
  <c r="B3637" i="3"/>
  <c r="D3638" i="3"/>
  <c r="F3639" i="3"/>
  <c r="B3641" i="3"/>
  <c r="D3642" i="3"/>
  <c r="F3643" i="3"/>
  <c r="B3645" i="3"/>
  <c r="D3646" i="3"/>
  <c r="F3647" i="3"/>
  <c r="B3649" i="3"/>
  <c r="D3650" i="3"/>
  <c r="F3651" i="3"/>
  <c r="B3653" i="3"/>
  <c r="D3654" i="3"/>
  <c r="F3655" i="3"/>
  <c r="F3578" i="3"/>
  <c r="B3592" i="3"/>
  <c r="D3601" i="3"/>
  <c r="D3613" i="3"/>
  <c r="D3616" i="3"/>
  <c r="C3628" i="3"/>
  <c r="C3636" i="3"/>
  <c r="B3640" i="3"/>
  <c r="F3641" i="3"/>
  <c r="D3645" i="3"/>
  <c r="B3647" i="3"/>
  <c r="F3648" i="3"/>
  <c r="C3652" i="3"/>
  <c r="F3653" i="3"/>
  <c r="D3655" i="3"/>
  <c r="B3657" i="3"/>
  <c r="D3658" i="3"/>
  <c r="F3659" i="3"/>
  <c r="B3661" i="3"/>
  <c r="D3662" i="3"/>
  <c r="F3663" i="3"/>
  <c r="B3665" i="3"/>
  <c r="D3666" i="3"/>
  <c r="F3667" i="3"/>
  <c r="B3669" i="3"/>
  <c r="D3670" i="3"/>
  <c r="F3671" i="3"/>
  <c r="B3673" i="3"/>
  <c r="D3674" i="3"/>
  <c r="F3675" i="3"/>
  <c r="B3677" i="3"/>
  <c r="D3678" i="3"/>
  <c r="F3679" i="3"/>
  <c r="B3681" i="3"/>
  <c r="D3682" i="3"/>
  <c r="F3683" i="3"/>
  <c r="B3685" i="3"/>
  <c r="D3686" i="3"/>
  <c r="F3687" i="3"/>
  <c r="B3689" i="3"/>
  <c r="D3690" i="3"/>
  <c r="F3691" i="3"/>
  <c r="B3693" i="3"/>
  <c r="D3694" i="3"/>
  <c r="F3695" i="3"/>
  <c r="B3697" i="3"/>
  <c r="D3698" i="3"/>
  <c r="F3699" i="3"/>
  <c r="B3701" i="3"/>
  <c r="D3702" i="3"/>
  <c r="F3703" i="3"/>
  <c r="B3705" i="3"/>
  <c r="D3706" i="3"/>
  <c r="F3707" i="3"/>
  <c r="B3709" i="3"/>
  <c r="D3710" i="3"/>
  <c r="F3711" i="3"/>
  <c r="B3713" i="3"/>
  <c r="D3714" i="3"/>
  <c r="F3715" i="3"/>
  <c r="B3717" i="3"/>
  <c r="D3718" i="3"/>
  <c r="F3719" i="3"/>
  <c r="B3721" i="3"/>
  <c r="D3722" i="3"/>
  <c r="F3723" i="3"/>
  <c r="B3725" i="3"/>
  <c r="D3726" i="3"/>
  <c r="F3727" i="3"/>
  <c r="B3729" i="3"/>
  <c r="D3730" i="3"/>
  <c r="F3731" i="3"/>
  <c r="B3733" i="3"/>
  <c r="D3734" i="3"/>
  <c r="F3735" i="3"/>
  <c r="B3737" i="3"/>
  <c r="D3738" i="3"/>
  <c r="F3739" i="3"/>
  <c r="B3741" i="3"/>
  <c r="D3742" i="3"/>
  <c r="F3743" i="3"/>
  <c r="B3745" i="3"/>
  <c r="D3746" i="3"/>
  <c r="F3747" i="3"/>
  <c r="B3749" i="3"/>
  <c r="D3750" i="3"/>
  <c r="F3751" i="3"/>
  <c r="B3753" i="3"/>
  <c r="D3754" i="3"/>
  <c r="F3755" i="3"/>
  <c r="B3757" i="3"/>
  <c r="D3758" i="3"/>
  <c r="F3759" i="3"/>
  <c r="B3761" i="3"/>
  <c r="D3762" i="3"/>
  <c r="F3763" i="3"/>
  <c r="B3765" i="3"/>
  <c r="D3766" i="3"/>
  <c r="F3767" i="3"/>
  <c r="B3769" i="3"/>
  <c r="D3770" i="3"/>
  <c r="F3771" i="3"/>
  <c r="B3773" i="3"/>
  <c r="D3774" i="3"/>
  <c r="F3775" i="3"/>
  <c r="B3777" i="3"/>
  <c r="D3778" i="3"/>
  <c r="F3779" i="3"/>
  <c r="B3781" i="3"/>
  <c r="D3782" i="3"/>
  <c r="F3783" i="3"/>
  <c r="B3785" i="3"/>
  <c r="D3786" i="3"/>
  <c r="F3787" i="3"/>
  <c r="B3789" i="3"/>
  <c r="D3790" i="3"/>
  <c r="F3791" i="3"/>
  <c r="B3793" i="3"/>
  <c r="D3794" i="3"/>
  <c r="F3795" i="3"/>
  <c r="B3797" i="3"/>
  <c r="D3798" i="3"/>
  <c r="F3799" i="3"/>
  <c r="B3801" i="3"/>
  <c r="D3802" i="3"/>
  <c r="F3803" i="3"/>
  <c r="B3805" i="3"/>
  <c r="D3806" i="3"/>
  <c r="F3807" i="3"/>
  <c r="B3809" i="3"/>
  <c r="D3810" i="3"/>
  <c r="F3811" i="3"/>
  <c r="B3813" i="3"/>
  <c r="D3814" i="3"/>
  <c r="F3815" i="3"/>
  <c r="B3817" i="3"/>
  <c r="D3818" i="3"/>
  <c r="F3819" i="3"/>
  <c r="D3822" i="3"/>
  <c r="F3823" i="3"/>
  <c r="B3825" i="3"/>
  <c r="D3826" i="3"/>
  <c r="B3829" i="3"/>
  <c r="F3831" i="3"/>
  <c r="F3835" i="3"/>
  <c r="D3838" i="3"/>
  <c r="B3841" i="3"/>
  <c r="F3843" i="3"/>
  <c r="D3846" i="3"/>
  <c r="D3850" i="3"/>
  <c r="B3853" i="3"/>
  <c r="F3855" i="3"/>
  <c r="D3858" i="3"/>
  <c r="B3861" i="3"/>
  <c r="F3863" i="3"/>
  <c r="F3867" i="3"/>
  <c r="D3870" i="3"/>
  <c r="B3873" i="3"/>
  <c r="F3875" i="3"/>
  <c r="D3878" i="3"/>
  <c r="B3881" i="3"/>
  <c r="F3883" i="3"/>
  <c r="D3886" i="3"/>
  <c r="B3889" i="3"/>
  <c r="F3891" i="3"/>
  <c r="D3894" i="3"/>
  <c r="B3897" i="3"/>
  <c r="F3899" i="3"/>
  <c r="F3903" i="3"/>
  <c r="D3906" i="3"/>
  <c r="B3909" i="3"/>
  <c r="F3911" i="3"/>
  <c r="D3914" i="3"/>
  <c r="C3897" i="3"/>
  <c r="C3901" i="3"/>
  <c r="D3889" i="3"/>
  <c r="D3897" i="3"/>
  <c r="B3908" i="3"/>
  <c r="B3588" i="3"/>
  <c r="D3597" i="3"/>
  <c r="F3606" i="3"/>
  <c r="F3610" i="3"/>
  <c r="F3613" i="3"/>
  <c r="B3620" i="3"/>
  <c r="B3623" i="3"/>
  <c r="F3625" i="3"/>
  <c r="D3628" i="3"/>
  <c r="B3631" i="3"/>
  <c r="F3633" i="3"/>
  <c r="D3636" i="3"/>
  <c r="B3638" i="3"/>
  <c r="C3640" i="3"/>
  <c r="B3644" i="3"/>
  <c r="C3647" i="3"/>
  <c r="F3650" i="3"/>
  <c r="D3652" i="3"/>
  <c r="C3657" i="3"/>
  <c r="C3661" i="3"/>
  <c r="C3665" i="3"/>
  <c r="C3669" i="3"/>
  <c r="C3673" i="3"/>
  <c r="C3677" i="3"/>
  <c r="C3681" i="3"/>
  <c r="C3685" i="3"/>
  <c r="C3689" i="3"/>
  <c r="C3693" i="3"/>
  <c r="C3697" i="3"/>
  <c r="C3701" i="3"/>
  <c r="C3705" i="3"/>
  <c r="C3709" i="3"/>
  <c r="C3713" i="3"/>
  <c r="C3717" i="3"/>
  <c r="C3721" i="3"/>
  <c r="C3725" i="3"/>
  <c r="C3729" i="3"/>
  <c r="C3733" i="3"/>
  <c r="C3737" i="3"/>
  <c r="C3741" i="3"/>
  <c r="C3745" i="3"/>
  <c r="C3749" i="3"/>
  <c r="C3753" i="3"/>
  <c r="C3757" i="3"/>
  <c r="C3761" i="3"/>
  <c r="C3765" i="3"/>
  <c r="C3769" i="3"/>
  <c r="C3773" i="3"/>
  <c r="C3777" i="3"/>
  <c r="C3781" i="3"/>
  <c r="C3785" i="3"/>
  <c r="C3789" i="3"/>
  <c r="C3793" i="3"/>
  <c r="C3797" i="3"/>
  <c r="C3801" i="3"/>
  <c r="C3805" i="3"/>
  <c r="C3809" i="3"/>
  <c r="C3813" i="3"/>
  <c r="C3817" i="3"/>
  <c r="C3821" i="3"/>
  <c r="C3825" i="3"/>
  <c r="C3829" i="3"/>
  <c r="C3833" i="3"/>
  <c r="C3837" i="3"/>
  <c r="C3841" i="3"/>
  <c r="C3845" i="3"/>
  <c r="C3849" i="3"/>
  <c r="C3853" i="3"/>
  <c r="C3857" i="3"/>
  <c r="C3861" i="3"/>
  <c r="C3865" i="3"/>
  <c r="C3869" i="3"/>
  <c r="C3873" i="3"/>
  <c r="C3877" i="3"/>
  <c r="C3881" i="3"/>
  <c r="C3885" i="3"/>
  <c r="C3889" i="3"/>
  <c r="C3893" i="3"/>
  <c r="D3885" i="3"/>
  <c r="D3901" i="3"/>
  <c r="F3914" i="3"/>
  <c r="B3584" i="3"/>
  <c r="D3593" i="3"/>
  <c r="F3602" i="3"/>
  <c r="D3617" i="3"/>
  <c r="D3620" i="3"/>
  <c r="F3638" i="3"/>
  <c r="D3640" i="3"/>
  <c r="B3642" i="3"/>
  <c r="C3644" i="3"/>
  <c r="F3645" i="3"/>
  <c r="D3647" i="3"/>
  <c r="C3649" i="3"/>
  <c r="B3654" i="3"/>
  <c r="B3656" i="3"/>
  <c r="D3657" i="3"/>
  <c r="F3658" i="3"/>
  <c r="B3660" i="3"/>
  <c r="D3661" i="3"/>
  <c r="F3662" i="3"/>
  <c r="B3664" i="3"/>
  <c r="D3665" i="3"/>
  <c r="F3666" i="3"/>
  <c r="B3668" i="3"/>
  <c r="D3669" i="3"/>
  <c r="F3670" i="3"/>
  <c r="B3672" i="3"/>
  <c r="D3673" i="3"/>
  <c r="F3674" i="3"/>
  <c r="B3676" i="3"/>
  <c r="D3677" i="3"/>
  <c r="F3678" i="3"/>
  <c r="B3680" i="3"/>
  <c r="D3681" i="3"/>
  <c r="F3682" i="3"/>
  <c r="B3684" i="3"/>
  <c r="D3685" i="3"/>
  <c r="F3686" i="3"/>
  <c r="B3688" i="3"/>
  <c r="D3689" i="3"/>
  <c r="F3690" i="3"/>
  <c r="B3692" i="3"/>
  <c r="D3693" i="3"/>
  <c r="F3694" i="3"/>
  <c r="B3696" i="3"/>
  <c r="D3697" i="3"/>
  <c r="F3698" i="3"/>
  <c r="B3700" i="3"/>
  <c r="D3701" i="3"/>
  <c r="F3702" i="3"/>
  <c r="B3704" i="3"/>
  <c r="D3705" i="3"/>
  <c r="F3706" i="3"/>
  <c r="B3708" i="3"/>
  <c r="D3709" i="3"/>
  <c r="F3710" i="3"/>
  <c r="B3712" i="3"/>
  <c r="D3713" i="3"/>
  <c r="F3714" i="3"/>
  <c r="B3716" i="3"/>
  <c r="D3717" i="3"/>
  <c r="F3718" i="3"/>
  <c r="B3720" i="3"/>
  <c r="D3721" i="3"/>
  <c r="F3722" i="3"/>
  <c r="B3724" i="3"/>
  <c r="D3725" i="3"/>
  <c r="F3726" i="3"/>
  <c r="B3728" i="3"/>
  <c r="D3729" i="3"/>
  <c r="F3730" i="3"/>
  <c r="B3732" i="3"/>
  <c r="D3733" i="3"/>
  <c r="F3734" i="3"/>
  <c r="B3736" i="3"/>
  <c r="D3737" i="3"/>
  <c r="F3738" i="3"/>
  <c r="B3740" i="3"/>
  <c r="D3741" i="3"/>
  <c r="F3742" i="3"/>
  <c r="B3744" i="3"/>
  <c r="D3745" i="3"/>
  <c r="F3746" i="3"/>
  <c r="B3748" i="3"/>
  <c r="D3749" i="3"/>
  <c r="F3750" i="3"/>
  <c r="B3752" i="3"/>
  <c r="D3753" i="3"/>
  <c r="F3754" i="3"/>
  <c r="B3756" i="3"/>
  <c r="D3757" i="3"/>
  <c r="F3758" i="3"/>
  <c r="B3760" i="3"/>
  <c r="D3761" i="3"/>
  <c r="F3762" i="3"/>
  <c r="B3764" i="3"/>
  <c r="D3765" i="3"/>
  <c r="F3766" i="3"/>
  <c r="B3768" i="3"/>
  <c r="D3769" i="3"/>
  <c r="F3770" i="3"/>
  <c r="B3772" i="3"/>
  <c r="D3773" i="3"/>
  <c r="F3774" i="3"/>
  <c r="B3776" i="3"/>
  <c r="D3777" i="3"/>
  <c r="F3778" i="3"/>
  <c r="B3780" i="3"/>
  <c r="D3781" i="3"/>
  <c r="F3782" i="3"/>
  <c r="B3784" i="3"/>
  <c r="D3785" i="3"/>
  <c r="F3786" i="3"/>
  <c r="B3788" i="3"/>
  <c r="D3789" i="3"/>
  <c r="F3790" i="3"/>
  <c r="B3792" i="3"/>
  <c r="D3793" i="3"/>
  <c r="F3794" i="3"/>
  <c r="B3796" i="3"/>
  <c r="D3797" i="3"/>
  <c r="F3798" i="3"/>
  <c r="B3800" i="3"/>
  <c r="D3801" i="3"/>
  <c r="F3802" i="3"/>
  <c r="B3804" i="3"/>
  <c r="D3805" i="3"/>
  <c r="F3806" i="3"/>
  <c r="B3808" i="3"/>
  <c r="D3809" i="3"/>
  <c r="F3810" i="3"/>
  <c r="B3812" i="3"/>
  <c r="D3813" i="3"/>
  <c r="F3814" i="3"/>
  <c r="B3816" i="3"/>
  <c r="D3817" i="3"/>
  <c r="F3818" i="3"/>
  <c r="B3820" i="3"/>
  <c r="D3821" i="3"/>
  <c r="F3822" i="3"/>
  <c r="B3824" i="3"/>
  <c r="D3825" i="3"/>
  <c r="F3826" i="3"/>
  <c r="B3828" i="3"/>
  <c r="D3829" i="3"/>
  <c r="F3830" i="3"/>
  <c r="B3832" i="3"/>
  <c r="D3833" i="3"/>
  <c r="F3834" i="3"/>
  <c r="B3836" i="3"/>
  <c r="D3837" i="3"/>
  <c r="F3838" i="3"/>
  <c r="B3840" i="3"/>
  <c r="D3841" i="3"/>
  <c r="F3842" i="3"/>
  <c r="B3844" i="3"/>
  <c r="D3845" i="3"/>
  <c r="F3846" i="3"/>
  <c r="B3848" i="3"/>
  <c r="D3849" i="3"/>
  <c r="F3850" i="3"/>
  <c r="B3852" i="3"/>
  <c r="D3853" i="3"/>
  <c r="F3854" i="3"/>
  <c r="B3856" i="3"/>
  <c r="D3857" i="3"/>
  <c r="F3858" i="3"/>
  <c r="B3860" i="3"/>
  <c r="D3861" i="3"/>
  <c r="F3862" i="3"/>
  <c r="B3864" i="3"/>
  <c r="D3865" i="3"/>
  <c r="F3866" i="3"/>
  <c r="B3868" i="3"/>
  <c r="D3869" i="3"/>
  <c r="F3870" i="3"/>
  <c r="B3872" i="3"/>
  <c r="D3873" i="3"/>
  <c r="F3874" i="3"/>
  <c r="B3876" i="3"/>
  <c r="D3877" i="3"/>
  <c r="F3878" i="3"/>
  <c r="B3880" i="3"/>
  <c r="F3890" i="3"/>
  <c r="B3900" i="3"/>
  <c r="F3910" i="3"/>
  <c r="B3580" i="3"/>
  <c r="D3589" i="3"/>
  <c r="F3598" i="3"/>
  <c r="B3611" i="3"/>
  <c r="F3614" i="3"/>
  <c r="F3617" i="3"/>
  <c r="B3624" i="3"/>
  <c r="F3626" i="3"/>
  <c r="D3629" i="3"/>
  <c r="B3632" i="3"/>
  <c r="F3634" i="3"/>
  <c r="F3636" i="3"/>
  <c r="F3642" i="3"/>
  <c r="D3644" i="3"/>
  <c r="D3649" i="3"/>
  <c r="B3651" i="3"/>
  <c r="F3652" i="3"/>
  <c r="C3656" i="3"/>
  <c r="C3660" i="3"/>
  <c r="C3664" i="3"/>
  <c r="C3668" i="3"/>
  <c r="C3672" i="3"/>
  <c r="C3676" i="3"/>
  <c r="C3680" i="3"/>
  <c r="C3684" i="3"/>
  <c r="C3688" i="3"/>
  <c r="C3692" i="3"/>
  <c r="C3696" i="3"/>
  <c r="C3700" i="3"/>
  <c r="C3704" i="3"/>
  <c r="C3708" i="3"/>
  <c r="C3712" i="3"/>
  <c r="C3716" i="3"/>
  <c r="C3720" i="3"/>
  <c r="C3724" i="3"/>
  <c r="C3728" i="3"/>
  <c r="C3732" i="3"/>
  <c r="C3736" i="3"/>
  <c r="C3740" i="3"/>
  <c r="C3744" i="3"/>
  <c r="C3748" i="3"/>
  <c r="C3752" i="3"/>
  <c r="C3756" i="3"/>
  <c r="C3760" i="3"/>
  <c r="C3764" i="3"/>
  <c r="C3768" i="3"/>
  <c r="C3772" i="3"/>
  <c r="C3776" i="3"/>
  <c r="C3780" i="3"/>
  <c r="C3784" i="3"/>
  <c r="C3788" i="3"/>
  <c r="C3792" i="3"/>
  <c r="C3796" i="3"/>
  <c r="C3800" i="3"/>
  <c r="C3804" i="3"/>
  <c r="C3808" i="3"/>
  <c r="C3812" i="3"/>
  <c r="C3816" i="3"/>
  <c r="C3820" i="3"/>
  <c r="C3824" i="3"/>
  <c r="C3828" i="3"/>
  <c r="C3832" i="3"/>
  <c r="C3836" i="3"/>
  <c r="C3840" i="3"/>
  <c r="C3844" i="3"/>
  <c r="C3848" i="3"/>
  <c r="C3852" i="3"/>
  <c r="C3856" i="3"/>
  <c r="C3860" i="3"/>
  <c r="C3864" i="3"/>
  <c r="C3868" i="3"/>
  <c r="C3872" i="3"/>
  <c r="C3876" i="3"/>
  <c r="C3880" i="3"/>
  <c r="C3884" i="3"/>
  <c r="C3888" i="3"/>
  <c r="C3892" i="3"/>
  <c r="C3896" i="3"/>
  <c r="C3900" i="3"/>
  <c r="C3904" i="3"/>
  <c r="C3908" i="3"/>
  <c r="C3912" i="3"/>
  <c r="F3912" i="3"/>
  <c r="D3881" i="3"/>
  <c r="B3892" i="3"/>
  <c r="B3904" i="3"/>
  <c r="D3913" i="3"/>
  <c r="D3585" i="3"/>
  <c r="F3594" i="3"/>
  <c r="B3608" i="3"/>
  <c r="D3621" i="3"/>
  <c r="C3624" i="3"/>
  <c r="C3632" i="3"/>
  <c r="B3639" i="3"/>
  <c r="F3640" i="3"/>
  <c r="B3646" i="3"/>
  <c r="B3648" i="3"/>
  <c r="C3651" i="3"/>
  <c r="F3654" i="3"/>
  <c r="D3656" i="3"/>
  <c r="F3657" i="3"/>
  <c r="B3659" i="3"/>
  <c r="D3660" i="3"/>
  <c r="F3661" i="3"/>
  <c r="B3663" i="3"/>
  <c r="D3664" i="3"/>
  <c r="F3665" i="3"/>
  <c r="B3667" i="3"/>
  <c r="D3668" i="3"/>
  <c r="F3669" i="3"/>
  <c r="B3671" i="3"/>
  <c r="D3672" i="3"/>
  <c r="F3673" i="3"/>
  <c r="B3675" i="3"/>
  <c r="D3676" i="3"/>
  <c r="F3677" i="3"/>
  <c r="B3679" i="3"/>
  <c r="D3680" i="3"/>
  <c r="F3681" i="3"/>
  <c r="B3683" i="3"/>
  <c r="D3684" i="3"/>
  <c r="F3685" i="3"/>
  <c r="B3687" i="3"/>
  <c r="D3688" i="3"/>
  <c r="F3689" i="3"/>
  <c r="B3691" i="3"/>
  <c r="D3692" i="3"/>
  <c r="F3693" i="3"/>
  <c r="B3695" i="3"/>
  <c r="D3696" i="3"/>
  <c r="F3697" i="3"/>
  <c r="B3699" i="3"/>
  <c r="D3700" i="3"/>
  <c r="F3701" i="3"/>
  <c r="B3703" i="3"/>
  <c r="D3704" i="3"/>
  <c r="F3705" i="3"/>
  <c r="B3707" i="3"/>
  <c r="D3708" i="3"/>
  <c r="F3709" i="3"/>
  <c r="B3711" i="3"/>
  <c r="D3712" i="3"/>
  <c r="F3713" i="3"/>
  <c r="B3715" i="3"/>
  <c r="D3716" i="3"/>
  <c r="F3717" i="3"/>
  <c r="B3719" i="3"/>
  <c r="D3720" i="3"/>
  <c r="F3721" i="3"/>
  <c r="B3723" i="3"/>
  <c r="D3724" i="3"/>
  <c r="F3725" i="3"/>
  <c r="B3727" i="3"/>
  <c r="D3728" i="3"/>
  <c r="F3729" i="3"/>
  <c r="B3731" i="3"/>
  <c r="D3732" i="3"/>
  <c r="F3733" i="3"/>
  <c r="B3735" i="3"/>
  <c r="D3736" i="3"/>
  <c r="F3737" i="3"/>
  <c r="B3739" i="3"/>
  <c r="D3740" i="3"/>
  <c r="F3741" i="3"/>
  <c r="B3743" i="3"/>
  <c r="D3744" i="3"/>
  <c r="F3745" i="3"/>
  <c r="B3747" i="3"/>
  <c r="D3748" i="3"/>
  <c r="F3749" i="3"/>
  <c r="B3751" i="3"/>
  <c r="D3752" i="3"/>
  <c r="F3753" i="3"/>
  <c r="B3755" i="3"/>
  <c r="D3756" i="3"/>
  <c r="F3757" i="3"/>
  <c r="B3759" i="3"/>
  <c r="D3760" i="3"/>
  <c r="F3761" i="3"/>
  <c r="B3763" i="3"/>
  <c r="D3764" i="3"/>
  <c r="F3765" i="3"/>
  <c r="B3767" i="3"/>
  <c r="D3768" i="3"/>
  <c r="F3769" i="3"/>
  <c r="B3771" i="3"/>
  <c r="D3772" i="3"/>
  <c r="F3773" i="3"/>
  <c r="B3775" i="3"/>
  <c r="D3776" i="3"/>
  <c r="F3777" i="3"/>
  <c r="B3779" i="3"/>
  <c r="D3780" i="3"/>
  <c r="F3781" i="3"/>
  <c r="B3783" i="3"/>
  <c r="D3784" i="3"/>
  <c r="F3785" i="3"/>
  <c r="B3787" i="3"/>
  <c r="D3788" i="3"/>
  <c r="F3789" i="3"/>
  <c r="B3791" i="3"/>
  <c r="D3792" i="3"/>
  <c r="F3793" i="3"/>
  <c r="B3795" i="3"/>
  <c r="D3796" i="3"/>
  <c r="F3797" i="3"/>
  <c r="B3799" i="3"/>
  <c r="D3800" i="3"/>
  <c r="F3801" i="3"/>
  <c r="B3803" i="3"/>
  <c r="D3804" i="3"/>
  <c r="F3805" i="3"/>
  <c r="B3807" i="3"/>
  <c r="D3808" i="3"/>
  <c r="F3809" i="3"/>
  <c r="B3811" i="3"/>
  <c r="D3812" i="3"/>
  <c r="F3813" i="3"/>
  <c r="B3815" i="3"/>
  <c r="D3816" i="3"/>
  <c r="F3817" i="3"/>
  <c r="B3819" i="3"/>
  <c r="D3820" i="3"/>
  <c r="F3821" i="3"/>
  <c r="B3823" i="3"/>
  <c r="D3824" i="3"/>
  <c r="F3825" i="3"/>
  <c r="B3827" i="3"/>
  <c r="D3828" i="3"/>
  <c r="F3829" i="3"/>
  <c r="B3831" i="3"/>
  <c r="D3832" i="3"/>
  <c r="F3833" i="3"/>
  <c r="B3835" i="3"/>
  <c r="D3836" i="3"/>
  <c r="F3837" i="3"/>
  <c r="B3839" i="3"/>
  <c r="D3840" i="3"/>
  <c r="F3841" i="3"/>
  <c r="B3843" i="3"/>
  <c r="D3844" i="3"/>
  <c r="F3845" i="3"/>
  <c r="B3847" i="3"/>
  <c r="D3848" i="3"/>
  <c r="F3849" i="3"/>
  <c r="B3851" i="3"/>
  <c r="D3852" i="3"/>
  <c r="F3853" i="3"/>
  <c r="B3855" i="3"/>
  <c r="D3856" i="3"/>
  <c r="F3857" i="3"/>
  <c r="B3859" i="3"/>
  <c r="D3860" i="3"/>
  <c r="F3861" i="3"/>
  <c r="B3863" i="3"/>
  <c r="D3864" i="3"/>
  <c r="F3865" i="3"/>
  <c r="B3867" i="3"/>
  <c r="D3868" i="3"/>
  <c r="F3869" i="3"/>
  <c r="B3871" i="3"/>
  <c r="D3872" i="3"/>
  <c r="F3873" i="3"/>
  <c r="B3875" i="3"/>
  <c r="D3876" i="3"/>
  <c r="F3877" i="3"/>
  <c r="B3879" i="3"/>
  <c r="D3880" i="3"/>
  <c r="F3881" i="3"/>
  <c r="B3883" i="3"/>
  <c r="D3884" i="3"/>
  <c r="F3885" i="3"/>
  <c r="B3887" i="3"/>
  <c r="D3888" i="3"/>
  <c r="F3889" i="3"/>
  <c r="B3891" i="3"/>
  <c r="D3892" i="3"/>
  <c r="F3893" i="3"/>
  <c r="B3895" i="3"/>
  <c r="D3896" i="3"/>
  <c r="F3897" i="3"/>
  <c r="B3899" i="3"/>
  <c r="D3900" i="3"/>
  <c r="F3901" i="3"/>
  <c r="B3903" i="3"/>
  <c r="D3904" i="3"/>
  <c r="F3905" i="3"/>
  <c r="B3907" i="3"/>
  <c r="D3908" i="3"/>
  <c r="F3909" i="3"/>
  <c r="B3911" i="3"/>
  <c r="D3912" i="3"/>
  <c r="F3913" i="3"/>
  <c r="B3915" i="3"/>
  <c r="F3900" i="3"/>
  <c r="B3906" i="3"/>
  <c r="B3910" i="3"/>
  <c r="D3915" i="3"/>
  <c r="B3884" i="3"/>
  <c r="B3896" i="3"/>
  <c r="F3906" i="3"/>
  <c r="D3581" i="3"/>
  <c r="F3590" i="3"/>
  <c r="B3604" i="3"/>
  <c r="B3612" i="3"/>
  <c r="B3615" i="3"/>
  <c r="F3618" i="3"/>
  <c r="F3621" i="3"/>
  <c r="D3624" i="3"/>
  <c r="B3627" i="3"/>
  <c r="F3629" i="3"/>
  <c r="D3632" i="3"/>
  <c r="B3635" i="3"/>
  <c r="D3637" i="3"/>
  <c r="C3639" i="3"/>
  <c r="B3643" i="3"/>
  <c r="F3644" i="3"/>
  <c r="C3648" i="3"/>
  <c r="F3649" i="3"/>
  <c r="D3651" i="3"/>
  <c r="C3653" i="3"/>
  <c r="C3659" i="3"/>
  <c r="C3663" i="3"/>
  <c r="C3667" i="3"/>
  <c r="C3671" i="3"/>
  <c r="C3675" i="3"/>
  <c r="C3679" i="3"/>
  <c r="C3683" i="3"/>
  <c r="C3687" i="3"/>
  <c r="C3691" i="3"/>
  <c r="C3695" i="3"/>
  <c r="C3699" i="3"/>
  <c r="C3703" i="3"/>
  <c r="C3707" i="3"/>
  <c r="C3711" i="3"/>
  <c r="C3715" i="3"/>
  <c r="C3719" i="3"/>
  <c r="C3723" i="3"/>
  <c r="C3727" i="3"/>
  <c r="C3731" i="3"/>
  <c r="C3735" i="3"/>
  <c r="C3739" i="3"/>
  <c r="C3743" i="3"/>
  <c r="C3747" i="3"/>
  <c r="C3751" i="3"/>
  <c r="C3755" i="3"/>
  <c r="C3759" i="3"/>
  <c r="C3763" i="3"/>
  <c r="C3767" i="3"/>
  <c r="C3771" i="3"/>
  <c r="C3775" i="3"/>
  <c r="C3779" i="3"/>
  <c r="C3783" i="3"/>
  <c r="C3787" i="3"/>
  <c r="C3791" i="3"/>
  <c r="C3795" i="3"/>
  <c r="C3799" i="3"/>
  <c r="C3803" i="3"/>
  <c r="C3807" i="3"/>
  <c r="C3811" i="3"/>
  <c r="C3815" i="3"/>
  <c r="C3819" i="3"/>
  <c r="C3823" i="3"/>
  <c r="C3827" i="3"/>
  <c r="C3831" i="3"/>
  <c r="C3835" i="3"/>
  <c r="C3839" i="3"/>
  <c r="C3843" i="3"/>
  <c r="C3847" i="3"/>
  <c r="C3851" i="3"/>
  <c r="C3855" i="3"/>
  <c r="C3859" i="3"/>
  <c r="C3863" i="3"/>
  <c r="C3867" i="3"/>
  <c r="C3871" i="3"/>
  <c r="C3875" i="3"/>
  <c r="C3879" i="3"/>
  <c r="C3883" i="3"/>
  <c r="C3887" i="3"/>
  <c r="C3891" i="3"/>
  <c r="C3895" i="3"/>
  <c r="C3899" i="3"/>
  <c r="C3903" i="3"/>
  <c r="C3907" i="3"/>
  <c r="C3911" i="3"/>
  <c r="C3915" i="3"/>
  <c r="D3903" i="3"/>
  <c r="D3907" i="3"/>
  <c r="D3911" i="3"/>
  <c r="F3882" i="3"/>
  <c r="F3894" i="3"/>
  <c r="D3905" i="3"/>
  <c r="F3586" i="3"/>
  <c r="B3600" i="3"/>
  <c r="D3609" i="3"/>
  <c r="D3612" i="3"/>
  <c r="D3639" i="3"/>
  <c r="D3641" i="3"/>
  <c r="C3643" i="3"/>
  <c r="F3646" i="3"/>
  <c r="D3648" i="3"/>
  <c r="D3653" i="3"/>
  <c r="B3655" i="3"/>
  <c r="F3656" i="3"/>
  <c r="B3658" i="3"/>
  <c r="D3659" i="3"/>
  <c r="F3660" i="3"/>
  <c r="B3662" i="3"/>
  <c r="D3663" i="3"/>
  <c r="F3664" i="3"/>
  <c r="B3666" i="3"/>
  <c r="D3667" i="3"/>
  <c r="F3668" i="3"/>
  <c r="B3670" i="3"/>
  <c r="D3671" i="3"/>
  <c r="F3672" i="3"/>
  <c r="B3674" i="3"/>
  <c r="D3675" i="3"/>
  <c r="F3676" i="3"/>
  <c r="B3678" i="3"/>
  <c r="D3679" i="3"/>
  <c r="F3680" i="3"/>
  <c r="B3682" i="3"/>
  <c r="D3683" i="3"/>
  <c r="F3684" i="3"/>
  <c r="B3686" i="3"/>
  <c r="D3687" i="3"/>
  <c r="F3688" i="3"/>
  <c r="B3690" i="3"/>
  <c r="D3691" i="3"/>
  <c r="F3692" i="3"/>
  <c r="B3694" i="3"/>
  <c r="D3695" i="3"/>
  <c r="F3696" i="3"/>
  <c r="B3698" i="3"/>
  <c r="D3699" i="3"/>
  <c r="F3700" i="3"/>
  <c r="B3702" i="3"/>
  <c r="D3703" i="3"/>
  <c r="F3704" i="3"/>
  <c r="B3706" i="3"/>
  <c r="D3707" i="3"/>
  <c r="F3708" i="3"/>
  <c r="B3710" i="3"/>
  <c r="D3711" i="3"/>
  <c r="F3712" i="3"/>
  <c r="B3714" i="3"/>
  <c r="D3715" i="3"/>
  <c r="F3716" i="3"/>
  <c r="B3718" i="3"/>
  <c r="D3719" i="3"/>
  <c r="F3720" i="3"/>
  <c r="B3722" i="3"/>
  <c r="D3723" i="3"/>
  <c r="F3724" i="3"/>
  <c r="B3726" i="3"/>
  <c r="D3727" i="3"/>
  <c r="F3728" i="3"/>
  <c r="B3730" i="3"/>
  <c r="D3731" i="3"/>
  <c r="F3732" i="3"/>
  <c r="B3734" i="3"/>
  <c r="D3735" i="3"/>
  <c r="F3736" i="3"/>
  <c r="B3738" i="3"/>
  <c r="D3739" i="3"/>
  <c r="F3740" i="3"/>
  <c r="B3742" i="3"/>
  <c r="D3743" i="3"/>
  <c r="F3744" i="3"/>
  <c r="B3746" i="3"/>
  <c r="D3747" i="3"/>
  <c r="F3748" i="3"/>
  <c r="B3750" i="3"/>
  <c r="D3751" i="3"/>
  <c r="F3752" i="3"/>
  <c r="B3754" i="3"/>
  <c r="D3755" i="3"/>
  <c r="F3756" i="3"/>
  <c r="B3758" i="3"/>
  <c r="D3759" i="3"/>
  <c r="F3760" i="3"/>
  <c r="B3762" i="3"/>
  <c r="D3763" i="3"/>
  <c r="F3764" i="3"/>
  <c r="B3766" i="3"/>
  <c r="D3767" i="3"/>
  <c r="F3768" i="3"/>
  <c r="B3770" i="3"/>
  <c r="D3771" i="3"/>
  <c r="F3772" i="3"/>
  <c r="B3774" i="3"/>
  <c r="D3775" i="3"/>
  <c r="F3776" i="3"/>
  <c r="B3778" i="3"/>
  <c r="D3779" i="3"/>
  <c r="F3780" i="3"/>
  <c r="B3782" i="3"/>
  <c r="D3783" i="3"/>
  <c r="F3784" i="3"/>
  <c r="B3786" i="3"/>
  <c r="D3787" i="3"/>
  <c r="F3788" i="3"/>
  <c r="B3790" i="3"/>
  <c r="D3791" i="3"/>
  <c r="F3792" i="3"/>
  <c r="B3794" i="3"/>
  <c r="D3795" i="3"/>
  <c r="F3796" i="3"/>
  <c r="B3798" i="3"/>
  <c r="D3799" i="3"/>
  <c r="F3800" i="3"/>
  <c r="B3802" i="3"/>
  <c r="D3803" i="3"/>
  <c r="F3804" i="3"/>
  <c r="B3806" i="3"/>
  <c r="D3807" i="3"/>
  <c r="F3808" i="3"/>
  <c r="B3810" i="3"/>
  <c r="D3811" i="3"/>
  <c r="F3812" i="3"/>
  <c r="B3814" i="3"/>
  <c r="D3815" i="3"/>
  <c r="F3816" i="3"/>
  <c r="B3818" i="3"/>
  <c r="D3819" i="3"/>
  <c r="F3820" i="3"/>
  <c r="B3822" i="3"/>
  <c r="D3823" i="3"/>
  <c r="F3824" i="3"/>
  <c r="B3826" i="3"/>
  <c r="D3827" i="3"/>
  <c r="F3828" i="3"/>
  <c r="B3830" i="3"/>
  <c r="D3831" i="3"/>
  <c r="F3832" i="3"/>
  <c r="B3834" i="3"/>
  <c r="D3835" i="3"/>
  <c r="F3836" i="3"/>
  <c r="B3838" i="3"/>
  <c r="D3839" i="3"/>
  <c r="F3840" i="3"/>
  <c r="B3842" i="3"/>
  <c r="D3843" i="3"/>
  <c r="F3844" i="3"/>
  <c r="B3846" i="3"/>
  <c r="D3847" i="3"/>
  <c r="F3848" i="3"/>
  <c r="B3850" i="3"/>
  <c r="D3851" i="3"/>
  <c r="F3852" i="3"/>
  <c r="B3854" i="3"/>
  <c r="D3855" i="3"/>
  <c r="F3856" i="3"/>
  <c r="B3858" i="3"/>
  <c r="D3859" i="3"/>
  <c r="F3860" i="3"/>
  <c r="B3862" i="3"/>
  <c r="D3863" i="3"/>
  <c r="F3864" i="3"/>
  <c r="B3866" i="3"/>
  <c r="D3867" i="3"/>
  <c r="F3868" i="3"/>
  <c r="B3870" i="3"/>
  <c r="D3871" i="3"/>
  <c r="F3872" i="3"/>
  <c r="B3874" i="3"/>
  <c r="D3875" i="3"/>
  <c r="F3876" i="3"/>
  <c r="B3878" i="3"/>
  <c r="D3879" i="3"/>
  <c r="F3880" i="3"/>
  <c r="B3882" i="3"/>
  <c r="D3883" i="3"/>
  <c r="F3884" i="3"/>
  <c r="B3886" i="3"/>
  <c r="D3887" i="3"/>
  <c r="F3888" i="3"/>
  <c r="B3890" i="3"/>
  <c r="D3891" i="3"/>
  <c r="F3892" i="3"/>
  <c r="B3894" i="3"/>
  <c r="D3895" i="3"/>
  <c r="F3896" i="3"/>
  <c r="B3898" i="3"/>
  <c r="D3899" i="3"/>
  <c r="B3902" i="3"/>
  <c r="F3904" i="3"/>
  <c r="F3908" i="3"/>
  <c r="B3914" i="3"/>
  <c r="F3886" i="3"/>
  <c r="F3898" i="3"/>
  <c r="D3909" i="3"/>
  <c r="F3582" i="3"/>
  <c r="B3596" i="3"/>
  <c r="D3605" i="3"/>
  <c r="F3609" i="3"/>
  <c r="B3616" i="3"/>
  <c r="B3619" i="3"/>
  <c r="F3622" i="3"/>
  <c r="D3625" i="3"/>
  <c r="B3628" i="3"/>
  <c r="F3630" i="3"/>
  <c r="D3633" i="3"/>
  <c r="B3636" i="3"/>
  <c r="F3637" i="3"/>
  <c r="D3643" i="3"/>
  <c r="C3645" i="3"/>
  <c r="B3650" i="3"/>
  <c r="B3652" i="3"/>
  <c r="C3655" i="3"/>
  <c r="C3658" i="3"/>
  <c r="C3662" i="3"/>
  <c r="C3666" i="3"/>
  <c r="C3670" i="3"/>
  <c r="C3674" i="3"/>
  <c r="C3678" i="3"/>
  <c r="C3682" i="3"/>
  <c r="C3686" i="3"/>
  <c r="C3690" i="3"/>
  <c r="C3694" i="3"/>
  <c r="C3698" i="3"/>
  <c r="C3702" i="3"/>
  <c r="C3706" i="3"/>
  <c r="C3710" i="3"/>
  <c r="C3714" i="3"/>
  <c r="C3718" i="3"/>
  <c r="C3722" i="3"/>
  <c r="C3726" i="3"/>
  <c r="C3730" i="3"/>
  <c r="C3734" i="3"/>
  <c r="C3738" i="3"/>
  <c r="C3742" i="3"/>
  <c r="C3746" i="3"/>
  <c r="C3750" i="3"/>
  <c r="C3754" i="3"/>
  <c r="C3758" i="3"/>
  <c r="C3762" i="3"/>
  <c r="C3766" i="3"/>
  <c r="C3770" i="3"/>
  <c r="C3774" i="3"/>
  <c r="C3778" i="3"/>
  <c r="C3782" i="3"/>
  <c r="C3786" i="3"/>
  <c r="C3790" i="3"/>
  <c r="C3794" i="3"/>
  <c r="C3798" i="3"/>
  <c r="C3802" i="3"/>
  <c r="C3806" i="3"/>
  <c r="C3810" i="3"/>
  <c r="C3814" i="3"/>
  <c r="C3818" i="3"/>
  <c r="C3822" i="3"/>
  <c r="C3826" i="3"/>
  <c r="C3830" i="3"/>
  <c r="C3834" i="3"/>
  <c r="C3838" i="3"/>
  <c r="C3842" i="3"/>
  <c r="C3846" i="3"/>
  <c r="C3850" i="3"/>
  <c r="C3854" i="3"/>
  <c r="C3858" i="3"/>
  <c r="C3862" i="3"/>
  <c r="C3866" i="3"/>
  <c r="C3870" i="3"/>
  <c r="C3874" i="3"/>
  <c r="C3878" i="3"/>
  <c r="C3882" i="3"/>
  <c r="C3886" i="3"/>
  <c r="C3890" i="3"/>
  <c r="C3894" i="3"/>
  <c r="C3898" i="3"/>
  <c r="C3902" i="3"/>
  <c r="C3906" i="3"/>
  <c r="C3910" i="3"/>
  <c r="C3914" i="3"/>
  <c r="B3821" i="3"/>
  <c r="F3827" i="3"/>
  <c r="D3830" i="3"/>
  <c r="B3833" i="3"/>
  <c r="D3834" i="3"/>
  <c r="B3837" i="3"/>
  <c r="F3839" i="3"/>
  <c r="D3842" i="3"/>
  <c r="B3845" i="3"/>
  <c r="F3847" i="3"/>
  <c r="B3849" i="3"/>
  <c r="F3851" i="3"/>
  <c r="D3854" i="3"/>
  <c r="B3857" i="3"/>
  <c r="F3859" i="3"/>
  <c r="D3862" i="3"/>
  <c r="B3865" i="3"/>
  <c r="D3866" i="3"/>
  <c r="B3869" i="3"/>
  <c r="F3871" i="3"/>
  <c r="D3874" i="3"/>
  <c r="B3877" i="3"/>
  <c r="F3879" i="3"/>
  <c r="D3882" i="3"/>
  <c r="B3885" i="3"/>
  <c r="F3887" i="3"/>
  <c r="D3890" i="3"/>
  <c r="B3893" i="3"/>
  <c r="F3895" i="3"/>
  <c r="D3898" i="3"/>
  <c r="B3901" i="3"/>
  <c r="D3902" i="3"/>
  <c r="B3905" i="3"/>
  <c r="F3907" i="3"/>
  <c r="D3910" i="3"/>
  <c r="B3913" i="3"/>
  <c r="F3915" i="3"/>
  <c r="C3905" i="3"/>
  <c r="C3909" i="3"/>
  <c r="C3913" i="3"/>
  <c r="B3888" i="3"/>
  <c r="D3893" i="3"/>
  <c r="F3902" i="3"/>
  <c r="B3912" i="3"/>
  <c r="F6" i="3"/>
  <c r="F14" i="3"/>
  <c r="F22" i="3"/>
  <c r="F16" i="3"/>
  <c r="F9" i="3"/>
  <c r="F25" i="3"/>
  <c r="F20" i="3"/>
  <c r="F21" i="3"/>
  <c r="F7" i="3"/>
  <c r="F15" i="3"/>
  <c r="F23" i="3"/>
  <c r="F8" i="3"/>
  <c r="F24" i="3"/>
  <c r="F17" i="3"/>
  <c r="F12" i="3"/>
  <c r="F13" i="3"/>
  <c r="F10" i="3"/>
  <c r="F18" i="3"/>
  <c r="F26" i="3"/>
  <c r="F3" i="3"/>
  <c r="F11" i="3"/>
  <c r="F19" i="3"/>
  <c r="F4" i="3"/>
  <c r="F5" i="3"/>
  <c r="D6" i="3"/>
  <c r="D14" i="3"/>
  <c r="D22" i="3"/>
  <c r="D23" i="3"/>
  <c r="D16" i="3"/>
  <c r="D24" i="3"/>
  <c r="D9" i="3"/>
  <c r="D25" i="3"/>
  <c r="D5" i="3"/>
  <c r="D7" i="3"/>
  <c r="D15" i="3"/>
  <c r="D17" i="3"/>
  <c r="D21" i="3"/>
  <c r="D8" i="3"/>
  <c r="D10" i="3"/>
  <c r="D18" i="3"/>
  <c r="D26" i="3"/>
  <c r="D3" i="3"/>
  <c r="D11" i="3"/>
  <c r="D19" i="3"/>
  <c r="D4" i="3"/>
  <c r="D12" i="3"/>
  <c r="D20" i="3"/>
  <c r="D13" i="3"/>
  <c r="C3" i="3"/>
  <c r="C11" i="3"/>
  <c r="C19" i="3"/>
  <c r="C4" i="3"/>
  <c r="C12" i="3"/>
  <c r="C5" i="3"/>
  <c r="C13" i="3"/>
  <c r="C21" i="3"/>
  <c r="C24" i="3"/>
  <c r="C10" i="3"/>
  <c r="C6" i="3"/>
  <c r="C14" i="3"/>
  <c r="C22" i="3"/>
  <c r="C23" i="3"/>
  <c r="C9" i="3"/>
  <c r="C26" i="3"/>
  <c r="C7" i="3"/>
  <c r="C15" i="3"/>
  <c r="C17" i="3"/>
  <c r="C18" i="3"/>
  <c r="C8" i="3"/>
  <c r="C16" i="3"/>
  <c r="C25" i="3"/>
  <c r="C20" i="3"/>
  <c r="B3" i="3"/>
  <c r="B11" i="3"/>
  <c r="B19" i="3"/>
  <c r="B15" i="3"/>
  <c r="B10" i="3"/>
  <c r="B4" i="3"/>
  <c r="B12" i="3"/>
  <c r="B20" i="3"/>
  <c r="B23" i="3"/>
  <c r="B26" i="3"/>
  <c r="B5" i="3"/>
  <c r="B13" i="3"/>
  <c r="B21" i="3"/>
  <c r="B24" i="3"/>
  <c r="B6" i="3"/>
  <c r="B14" i="3"/>
  <c r="B22" i="3"/>
  <c r="B7" i="3"/>
  <c r="B25" i="3"/>
  <c r="B17" i="3"/>
  <c r="B8" i="3"/>
  <c r="B16" i="3"/>
  <c r="B18" i="3"/>
  <c r="B9" i="3"/>
  <c r="A2" i="1"/>
  <c r="A2" i="4" l="1"/>
  <c r="A2" i="3"/>
  <c r="B2" i="4"/>
  <c r="E3902" i="3"/>
  <c r="E3894" i="3"/>
  <c r="E3915" i="3"/>
  <c r="E3911" i="3"/>
  <c r="E3907" i="3"/>
  <c r="E3903" i="3"/>
  <c r="E3899" i="3"/>
  <c r="E3895" i="3"/>
  <c r="E3891" i="3"/>
  <c r="E3887" i="3"/>
  <c r="E3883" i="3"/>
  <c r="E3879" i="3"/>
  <c r="E3875" i="3"/>
  <c r="E3871" i="3"/>
  <c r="E3867" i="3"/>
  <c r="E3863" i="3"/>
  <c r="E3859" i="3"/>
  <c r="E3855" i="3"/>
  <c r="E3851" i="3"/>
  <c r="E3847" i="3"/>
  <c r="E3843" i="3"/>
  <c r="E3839" i="3"/>
  <c r="E3835" i="3"/>
  <c r="E3831" i="3"/>
  <c r="E3827" i="3"/>
  <c r="E3823" i="3"/>
  <c r="E3819" i="3"/>
  <c r="E3815" i="3"/>
  <c r="E3811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39" i="3"/>
  <c r="E3735" i="3"/>
  <c r="E3731" i="3"/>
  <c r="E3727" i="3"/>
  <c r="E3723" i="3"/>
  <c r="E3719" i="3"/>
  <c r="E3715" i="3"/>
  <c r="E3711" i="3"/>
  <c r="E3707" i="3"/>
  <c r="E3703" i="3"/>
  <c r="E3699" i="3"/>
  <c r="E3695" i="3"/>
  <c r="E3691" i="3"/>
  <c r="E3687" i="3"/>
  <c r="E3683" i="3"/>
  <c r="E3679" i="3"/>
  <c r="E3675" i="3"/>
  <c r="E3671" i="3"/>
  <c r="E3667" i="3"/>
  <c r="E3663" i="3"/>
  <c r="E3659" i="3"/>
  <c r="E3653" i="3"/>
  <c r="E3648" i="3"/>
  <c r="E3641" i="3"/>
  <c r="E3637" i="3"/>
  <c r="E3912" i="3"/>
  <c r="E3908" i="3"/>
  <c r="E3904" i="3"/>
  <c r="E3900" i="3"/>
  <c r="E3896" i="3"/>
  <c r="E3892" i="3"/>
  <c r="E3888" i="3"/>
  <c r="E3884" i="3"/>
  <c r="E3880" i="3"/>
  <c r="E3876" i="3"/>
  <c r="E3872" i="3"/>
  <c r="E3868" i="3"/>
  <c r="E3864" i="3"/>
  <c r="E3860" i="3"/>
  <c r="E3856" i="3"/>
  <c r="E3852" i="3"/>
  <c r="E3848" i="3"/>
  <c r="E3844" i="3"/>
  <c r="E3840" i="3"/>
  <c r="E3836" i="3"/>
  <c r="E3832" i="3"/>
  <c r="E3828" i="3"/>
  <c r="E3824" i="3"/>
  <c r="E3820" i="3"/>
  <c r="E3816" i="3"/>
  <c r="E3812" i="3"/>
  <c r="E3808" i="3"/>
  <c r="E3804" i="3"/>
  <c r="E3800" i="3"/>
  <c r="E3796" i="3"/>
  <c r="E3792" i="3"/>
  <c r="E3788" i="3"/>
  <c r="E3784" i="3"/>
  <c r="E3780" i="3"/>
  <c r="E3776" i="3"/>
  <c r="E3772" i="3"/>
  <c r="E3768" i="3"/>
  <c r="E3764" i="3"/>
  <c r="E3760" i="3"/>
  <c r="E3756" i="3"/>
  <c r="E3752" i="3"/>
  <c r="E3748" i="3"/>
  <c r="E3744" i="3"/>
  <c r="E3740" i="3"/>
  <c r="E3736" i="3"/>
  <c r="E3732" i="3"/>
  <c r="E3728" i="3"/>
  <c r="E3724" i="3"/>
  <c r="E3720" i="3"/>
  <c r="E3716" i="3"/>
  <c r="E3712" i="3"/>
  <c r="E3708" i="3"/>
  <c r="E3704" i="3"/>
  <c r="E3700" i="3"/>
  <c r="E3696" i="3"/>
  <c r="E3692" i="3"/>
  <c r="E3688" i="3"/>
  <c r="E3684" i="3"/>
  <c r="E3680" i="3"/>
  <c r="E3676" i="3"/>
  <c r="E3672" i="3"/>
  <c r="E3668" i="3"/>
  <c r="E3664" i="3"/>
  <c r="E3660" i="3"/>
  <c r="E3656" i="3"/>
  <c r="E3646" i="3"/>
  <c r="E3649" i="3"/>
  <c r="E3644" i="3"/>
  <c r="E3629" i="3"/>
  <c r="E3913" i="3"/>
  <c r="E3909" i="3"/>
  <c r="E3905" i="3"/>
  <c r="E3901" i="3"/>
  <c r="E3897" i="3"/>
  <c r="E3893" i="3"/>
  <c r="E3889" i="3"/>
  <c r="E3885" i="3"/>
  <c r="E3881" i="3"/>
  <c r="E3877" i="3"/>
  <c r="E3873" i="3"/>
  <c r="E3869" i="3"/>
  <c r="E3865" i="3"/>
  <c r="E3861" i="3"/>
  <c r="E3857" i="3"/>
  <c r="E3853" i="3"/>
  <c r="E3849" i="3"/>
  <c r="E3845" i="3"/>
  <c r="E3841" i="3"/>
  <c r="E3837" i="3"/>
  <c r="E3833" i="3"/>
  <c r="E3829" i="3"/>
  <c r="E3825" i="3"/>
  <c r="E3821" i="3"/>
  <c r="E3817" i="3"/>
  <c r="E3813" i="3"/>
  <c r="E3809" i="3"/>
  <c r="E3805" i="3"/>
  <c r="E3801" i="3"/>
  <c r="E3797" i="3"/>
  <c r="E3793" i="3"/>
  <c r="E3789" i="3"/>
  <c r="E3785" i="3"/>
  <c r="E3781" i="3"/>
  <c r="E3777" i="3"/>
  <c r="E3773" i="3"/>
  <c r="E3769" i="3"/>
  <c r="E3765" i="3"/>
  <c r="E3761" i="3"/>
  <c r="E3757" i="3"/>
  <c r="E3753" i="3"/>
  <c r="E3749" i="3"/>
  <c r="E3745" i="3"/>
  <c r="E3741" i="3"/>
  <c r="E3737" i="3"/>
  <c r="E3733" i="3"/>
  <c r="E3729" i="3"/>
  <c r="E3725" i="3"/>
  <c r="E3721" i="3"/>
  <c r="E3717" i="3"/>
  <c r="E3713" i="3"/>
  <c r="E3709" i="3"/>
  <c r="E3705" i="3"/>
  <c r="E3701" i="3"/>
  <c r="E3697" i="3"/>
  <c r="E3693" i="3"/>
  <c r="E3689" i="3"/>
  <c r="E3685" i="3"/>
  <c r="E3681" i="3"/>
  <c r="E3677" i="3"/>
  <c r="E3673" i="3"/>
  <c r="E3669" i="3"/>
  <c r="E3665" i="3"/>
  <c r="E3661" i="3"/>
  <c r="E3657" i="3"/>
  <c r="E3654" i="3"/>
  <c r="E3640" i="3"/>
  <c r="E3652" i="3"/>
  <c r="E3636" i="3"/>
  <c r="E3910" i="3"/>
  <c r="E3898" i="3"/>
  <c r="E3886" i="3"/>
  <c r="E3882" i="3"/>
  <c r="E3878" i="3"/>
  <c r="E3874" i="3"/>
  <c r="E3870" i="3"/>
  <c r="E3866" i="3"/>
  <c r="E3862" i="3"/>
  <c r="E3858" i="3"/>
  <c r="E3854" i="3"/>
  <c r="E3850" i="3"/>
  <c r="E3846" i="3"/>
  <c r="E3842" i="3"/>
  <c r="E3838" i="3"/>
  <c r="E3834" i="3"/>
  <c r="E3830" i="3"/>
  <c r="E3826" i="3"/>
  <c r="E3822" i="3"/>
  <c r="E3818" i="3"/>
  <c r="E3814" i="3"/>
  <c r="E3810" i="3"/>
  <c r="E3806" i="3"/>
  <c r="E3802" i="3"/>
  <c r="E3798" i="3"/>
  <c r="E3794" i="3"/>
  <c r="E3790" i="3"/>
  <c r="E3786" i="3"/>
  <c r="E3782" i="3"/>
  <c r="E3778" i="3"/>
  <c r="E3774" i="3"/>
  <c r="E3770" i="3"/>
  <c r="E3766" i="3"/>
  <c r="E3762" i="3"/>
  <c r="E3758" i="3"/>
  <c r="E3754" i="3"/>
  <c r="E3750" i="3"/>
  <c r="E3746" i="3"/>
  <c r="E3742" i="3"/>
  <c r="E3738" i="3"/>
  <c r="E3734" i="3"/>
  <c r="E3730" i="3"/>
  <c r="E3726" i="3"/>
  <c r="E3722" i="3"/>
  <c r="E3718" i="3"/>
  <c r="E3714" i="3"/>
  <c r="E3710" i="3"/>
  <c r="E3706" i="3"/>
  <c r="E3702" i="3"/>
  <c r="E3698" i="3"/>
  <c r="E3694" i="3"/>
  <c r="E3690" i="3"/>
  <c r="E3686" i="3"/>
  <c r="E3682" i="3"/>
  <c r="E3678" i="3"/>
  <c r="E3674" i="3"/>
  <c r="E3670" i="3"/>
  <c r="E3666" i="3"/>
  <c r="E3662" i="3"/>
  <c r="E3658" i="3"/>
  <c r="E3645" i="3"/>
  <c r="E3914" i="3"/>
  <c r="E3906" i="3"/>
  <c r="E3890" i="3"/>
  <c r="E3650" i="3"/>
  <c r="E3633" i="3"/>
  <c r="E3625" i="3"/>
  <c r="E3371" i="3"/>
  <c r="E3363" i="3"/>
  <c r="E3355" i="3"/>
  <c r="E3347" i="3"/>
  <c r="E3339" i="3"/>
  <c r="E3331" i="3"/>
  <c r="E3323" i="3"/>
  <c r="E3315" i="3"/>
  <c r="E3307" i="3"/>
  <c r="E3299" i="3"/>
  <c r="E3291" i="3"/>
  <c r="E3283" i="3"/>
  <c r="E3267" i="3"/>
  <c r="E3655" i="3"/>
  <c r="E3651" i="3"/>
  <c r="E3647" i="3"/>
  <c r="E3643" i="3"/>
  <c r="E3639" i="3"/>
  <c r="E3635" i="3"/>
  <c r="E3631" i="3"/>
  <c r="E3627" i="3"/>
  <c r="E3623" i="3"/>
  <c r="E3619" i="3"/>
  <c r="E3615" i="3"/>
  <c r="E3611" i="3"/>
  <c r="E3607" i="3"/>
  <c r="E3603" i="3"/>
  <c r="E3599" i="3"/>
  <c r="E3595" i="3"/>
  <c r="E3591" i="3"/>
  <c r="E3587" i="3"/>
  <c r="E3583" i="3"/>
  <c r="E3579" i="3"/>
  <c r="E3575" i="3"/>
  <c r="E3571" i="3"/>
  <c r="E3567" i="3"/>
  <c r="E3563" i="3"/>
  <c r="E3559" i="3"/>
  <c r="E3555" i="3"/>
  <c r="E3551" i="3"/>
  <c r="E3547" i="3"/>
  <c r="E3543" i="3"/>
  <c r="E3539" i="3"/>
  <c r="E3535" i="3"/>
  <c r="E3531" i="3"/>
  <c r="E3527" i="3"/>
  <c r="E3523" i="3"/>
  <c r="E3519" i="3"/>
  <c r="E3515" i="3"/>
  <c r="E3511" i="3"/>
  <c r="E3507" i="3"/>
  <c r="E3503" i="3"/>
  <c r="E3499" i="3"/>
  <c r="E3495" i="3"/>
  <c r="E3491" i="3"/>
  <c r="E3487" i="3"/>
  <c r="E3483" i="3"/>
  <c r="E3479" i="3"/>
  <c r="E3475" i="3"/>
  <c r="E3471" i="3"/>
  <c r="E3467" i="3"/>
  <c r="E3463" i="3"/>
  <c r="E3459" i="3"/>
  <c r="E3455" i="3"/>
  <c r="E3451" i="3"/>
  <c r="E3447" i="3"/>
  <c r="E3443" i="3"/>
  <c r="E3439" i="3"/>
  <c r="E3435" i="3"/>
  <c r="E3431" i="3"/>
  <c r="E3427" i="3"/>
  <c r="E3423" i="3"/>
  <c r="E3419" i="3"/>
  <c r="E3415" i="3"/>
  <c r="E3411" i="3"/>
  <c r="E3407" i="3"/>
  <c r="E3403" i="3"/>
  <c r="E3399" i="3"/>
  <c r="E3395" i="3"/>
  <c r="E3391" i="3"/>
  <c r="E3387" i="3"/>
  <c r="E3383" i="3"/>
  <c r="E3379" i="3"/>
  <c r="E3375" i="3"/>
  <c r="E3366" i="3"/>
  <c r="E3358" i="3"/>
  <c r="E3350" i="3"/>
  <c r="E3342" i="3"/>
  <c r="E3334" i="3"/>
  <c r="E3326" i="3"/>
  <c r="E3318" i="3"/>
  <c r="E3310" i="3"/>
  <c r="E3302" i="3"/>
  <c r="E3294" i="3"/>
  <c r="E3286" i="3"/>
  <c r="E3279" i="3"/>
  <c r="E3632" i="3"/>
  <c r="E3628" i="3"/>
  <c r="E3624" i="3"/>
  <c r="E3620" i="3"/>
  <c r="E3616" i="3"/>
  <c r="E3612" i="3"/>
  <c r="E3608" i="3"/>
  <c r="E3604" i="3"/>
  <c r="E3600" i="3"/>
  <c r="E3596" i="3"/>
  <c r="E3592" i="3"/>
  <c r="E3588" i="3"/>
  <c r="E3584" i="3"/>
  <c r="E3580" i="3"/>
  <c r="E3576" i="3"/>
  <c r="E3572" i="3"/>
  <c r="E3568" i="3"/>
  <c r="E3564" i="3"/>
  <c r="E3560" i="3"/>
  <c r="E3556" i="3"/>
  <c r="E3552" i="3"/>
  <c r="E3548" i="3"/>
  <c r="E3544" i="3"/>
  <c r="E3540" i="3"/>
  <c r="E3536" i="3"/>
  <c r="E3532" i="3"/>
  <c r="E3528" i="3"/>
  <c r="E3524" i="3"/>
  <c r="E3520" i="3"/>
  <c r="E3516" i="3"/>
  <c r="E3512" i="3"/>
  <c r="E3508" i="3"/>
  <c r="E3504" i="3"/>
  <c r="E3500" i="3"/>
  <c r="E3496" i="3"/>
  <c r="E3492" i="3"/>
  <c r="E3488" i="3"/>
  <c r="E3484" i="3"/>
  <c r="E3480" i="3"/>
  <c r="E3476" i="3"/>
  <c r="E3472" i="3"/>
  <c r="E3468" i="3"/>
  <c r="E3464" i="3"/>
  <c r="E3460" i="3"/>
  <c r="E3456" i="3"/>
  <c r="E3452" i="3"/>
  <c r="E3448" i="3"/>
  <c r="E3444" i="3"/>
  <c r="E3440" i="3"/>
  <c r="E3436" i="3"/>
  <c r="E3432" i="3"/>
  <c r="E3428" i="3"/>
  <c r="E3424" i="3"/>
  <c r="E3420" i="3"/>
  <c r="E3416" i="3"/>
  <c r="E3412" i="3"/>
  <c r="E3408" i="3"/>
  <c r="E3404" i="3"/>
  <c r="E3400" i="3"/>
  <c r="E3396" i="3"/>
  <c r="E3392" i="3"/>
  <c r="E3388" i="3"/>
  <c r="E3384" i="3"/>
  <c r="E3380" i="3"/>
  <c r="E3376" i="3"/>
  <c r="E3367" i="3"/>
  <c r="E3359" i="3"/>
  <c r="E3351" i="3"/>
  <c r="E3343" i="3"/>
  <c r="E3335" i="3"/>
  <c r="E3327" i="3"/>
  <c r="E3319" i="3"/>
  <c r="E3311" i="3"/>
  <c r="E3303" i="3"/>
  <c r="E3295" i="3"/>
  <c r="E3287" i="3"/>
  <c r="E3275" i="3"/>
  <c r="E3621" i="3"/>
  <c r="E3617" i="3"/>
  <c r="E3613" i="3"/>
  <c r="E3609" i="3"/>
  <c r="E3605" i="3"/>
  <c r="E3601" i="3"/>
  <c r="E3597" i="3"/>
  <c r="E3593" i="3"/>
  <c r="E3589" i="3"/>
  <c r="E3585" i="3"/>
  <c r="E3581" i="3"/>
  <c r="E3577" i="3"/>
  <c r="E3573" i="3"/>
  <c r="E3569" i="3"/>
  <c r="E3565" i="3"/>
  <c r="E3561" i="3"/>
  <c r="E3557" i="3"/>
  <c r="E3553" i="3"/>
  <c r="E3549" i="3"/>
  <c r="E3545" i="3"/>
  <c r="E3541" i="3"/>
  <c r="E3537" i="3"/>
  <c r="E3533" i="3"/>
  <c r="E3529" i="3"/>
  <c r="E3525" i="3"/>
  <c r="E3521" i="3"/>
  <c r="E3517" i="3"/>
  <c r="E3513" i="3"/>
  <c r="E3509" i="3"/>
  <c r="E3505" i="3"/>
  <c r="E3501" i="3"/>
  <c r="E3497" i="3"/>
  <c r="E3493" i="3"/>
  <c r="E3489" i="3"/>
  <c r="E3485" i="3"/>
  <c r="E3481" i="3"/>
  <c r="E3477" i="3"/>
  <c r="E3473" i="3"/>
  <c r="E3469" i="3"/>
  <c r="E3465" i="3"/>
  <c r="E3461" i="3"/>
  <c r="E3457" i="3"/>
  <c r="E3453" i="3"/>
  <c r="E3449" i="3"/>
  <c r="E3445" i="3"/>
  <c r="E3441" i="3"/>
  <c r="E3437" i="3"/>
  <c r="E3433" i="3"/>
  <c r="E3429" i="3"/>
  <c r="E3425" i="3"/>
  <c r="E3421" i="3"/>
  <c r="E3417" i="3"/>
  <c r="E3413" i="3"/>
  <c r="E3409" i="3"/>
  <c r="E3405" i="3"/>
  <c r="E3401" i="3"/>
  <c r="E3397" i="3"/>
  <c r="E3393" i="3"/>
  <c r="E3389" i="3"/>
  <c r="E3385" i="3"/>
  <c r="E3381" i="3"/>
  <c r="E3377" i="3"/>
  <c r="E3373" i="3"/>
  <c r="E3370" i="3"/>
  <c r="E3362" i="3"/>
  <c r="E3354" i="3"/>
  <c r="E3346" i="3"/>
  <c r="E3338" i="3"/>
  <c r="E3330" i="3"/>
  <c r="E3322" i="3"/>
  <c r="E3314" i="3"/>
  <c r="E3306" i="3"/>
  <c r="E3298" i="3"/>
  <c r="E3290" i="3"/>
  <c r="E3271" i="3"/>
  <c r="E3642" i="3"/>
  <c r="E3638" i="3"/>
  <c r="E3634" i="3"/>
  <c r="E3630" i="3"/>
  <c r="E3626" i="3"/>
  <c r="E3622" i="3"/>
  <c r="E3618" i="3"/>
  <c r="E3614" i="3"/>
  <c r="E3610" i="3"/>
  <c r="E3606" i="3"/>
  <c r="E3602" i="3"/>
  <c r="E3598" i="3"/>
  <c r="E3594" i="3"/>
  <c r="E3590" i="3"/>
  <c r="E3586" i="3"/>
  <c r="E3582" i="3"/>
  <c r="E3578" i="3"/>
  <c r="E3574" i="3"/>
  <c r="E3570" i="3"/>
  <c r="E3566" i="3"/>
  <c r="E3562" i="3"/>
  <c r="E3558" i="3"/>
  <c r="E3554" i="3"/>
  <c r="E3550" i="3"/>
  <c r="E3546" i="3"/>
  <c r="E3542" i="3"/>
  <c r="E3538" i="3"/>
  <c r="E3534" i="3"/>
  <c r="E3530" i="3"/>
  <c r="E3526" i="3"/>
  <c r="E3522" i="3"/>
  <c r="E3518" i="3"/>
  <c r="E3514" i="3"/>
  <c r="E3510" i="3"/>
  <c r="E3506" i="3"/>
  <c r="E3502" i="3"/>
  <c r="E3498" i="3"/>
  <c r="E3494" i="3"/>
  <c r="E3490" i="3"/>
  <c r="E3486" i="3"/>
  <c r="E3482" i="3"/>
  <c r="E3478" i="3"/>
  <c r="E3474" i="3"/>
  <c r="E3470" i="3"/>
  <c r="E3466" i="3"/>
  <c r="E3462" i="3"/>
  <c r="E3458" i="3"/>
  <c r="E3454" i="3"/>
  <c r="E3450" i="3"/>
  <c r="E3446" i="3"/>
  <c r="E3442" i="3"/>
  <c r="E3438" i="3"/>
  <c r="E3434" i="3"/>
  <c r="E3430" i="3"/>
  <c r="E3426" i="3"/>
  <c r="E3422" i="3"/>
  <c r="E3418" i="3"/>
  <c r="E3414" i="3"/>
  <c r="E3410" i="3"/>
  <c r="E3406" i="3"/>
  <c r="E3402" i="3"/>
  <c r="E3398" i="3"/>
  <c r="E3394" i="3"/>
  <c r="E3390" i="3"/>
  <c r="E3386" i="3"/>
  <c r="E3382" i="3"/>
  <c r="E3378" i="3"/>
  <c r="E3374" i="3"/>
  <c r="E3263" i="3"/>
  <c r="E3372" i="3"/>
  <c r="E3368" i="3"/>
  <c r="E3364" i="3"/>
  <c r="E3360" i="3"/>
  <c r="E3356" i="3"/>
  <c r="E3352" i="3"/>
  <c r="E3348" i="3"/>
  <c r="E3344" i="3"/>
  <c r="E3340" i="3"/>
  <c r="E3336" i="3"/>
  <c r="E3332" i="3"/>
  <c r="E3328" i="3"/>
  <c r="E3324" i="3"/>
  <c r="E3320" i="3"/>
  <c r="E3316" i="3"/>
  <c r="E3312" i="3"/>
  <c r="E3308" i="3"/>
  <c r="E3304" i="3"/>
  <c r="E3300" i="3"/>
  <c r="E3296" i="3"/>
  <c r="E3292" i="3"/>
  <c r="E3288" i="3"/>
  <c r="E3284" i="3"/>
  <c r="E3280" i="3"/>
  <c r="E3276" i="3"/>
  <c r="E3272" i="3"/>
  <c r="E3268" i="3"/>
  <c r="E3264" i="3"/>
  <c r="E3260" i="3"/>
  <c r="E3256" i="3"/>
  <c r="E3252" i="3"/>
  <c r="E3248" i="3"/>
  <c r="E3244" i="3"/>
  <c r="E3240" i="3"/>
  <c r="E3236" i="3"/>
  <c r="E3232" i="3"/>
  <c r="E3228" i="3"/>
  <c r="E3224" i="3"/>
  <c r="E3220" i="3"/>
  <c r="E3216" i="3"/>
  <c r="E3212" i="3"/>
  <c r="E3208" i="3"/>
  <c r="E3204" i="3"/>
  <c r="E3200" i="3"/>
  <c r="E3196" i="3"/>
  <c r="E3192" i="3"/>
  <c r="E3188" i="3"/>
  <c r="E3184" i="3"/>
  <c r="E3180" i="3"/>
  <c r="E3176" i="3"/>
  <c r="E3172" i="3"/>
  <c r="E3168" i="3"/>
  <c r="E3164" i="3"/>
  <c r="E3160" i="3"/>
  <c r="E3156" i="3"/>
  <c r="E3152" i="3"/>
  <c r="E3148" i="3"/>
  <c r="E3144" i="3"/>
  <c r="E3140" i="3"/>
  <c r="E3136" i="3"/>
  <c r="E3132" i="3"/>
  <c r="E3128" i="3"/>
  <c r="E3124" i="3"/>
  <c r="E3120" i="3"/>
  <c r="E3116" i="3"/>
  <c r="E3112" i="3"/>
  <c r="E3108" i="3"/>
  <c r="E3104" i="3"/>
  <c r="E3100" i="3"/>
  <c r="E3096" i="3"/>
  <c r="E3092" i="3"/>
  <c r="E3088" i="3"/>
  <c r="E3084" i="3"/>
  <c r="E3080" i="3"/>
  <c r="E3076" i="3"/>
  <c r="E3072" i="3"/>
  <c r="E3068" i="3"/>
  <c r="E3064" i="3"/>
  <c r="E3060" i="3"/>
  <c r="E3056" i="3"/>
  <c r="E3052" i="3"/>
  <c r="E3048" i="3"/>
  <c r="E3044" i="3"/>
  <c r="E3040" i="3"/>
  <c r="E3036" i="3"/>
  <c r="E3032" i="3"/>
  <c r="E3028" i="3"/>
  <c r="E3024" i="3"/>
  <c r="E3020" i="3"/>
  <c r="E3016" i="3"/>
  <c r="E3012" i="3"/>
  <c r="E3008" i="3"/>
  <c r="E3004" i="3"/>
  <c r="E3000" i="3"/>
  <c r="E2996" i="3"/>
  <c r="E2992" i="3"/>
  <c r="E2988" i="3"/>
  <c r="E2984" i="3"/>
  <c r="E2980" i="3"/>
  <c r="E2976" i="3"/>
  <c r="E2973" i="3"/>
  <c r="E2960" i="3"/>
  <c r="E2957" i="3"/>
  <c r="E2944" i="3"/>
  <c r="E2941" i="3"/>
  <c r="E2928" i="3"/>
  <c r="E2925" i="3"/>
  <c r="E2922" i="3"/>
  <c r="E2914" i="3"/>
  <c r="E2906" i="3"/>
  <c r="E2898" i="3"/>
  <c r="E2886" i="3"/>
  <c r="E2870" i="3"/>
  <c r="E2970" i="3"/>
  <c r="E2954" i="3"/>
  <c r="E2938" i="3"/>
  <c r="E2917" i="3"/>
  <c r="E2909" i="3"/>
  <c r="E2901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1" i="3"/>
  <c r="E3297" i="3"/>
  <c r="E3293" i="3"/>
  <c r="E3289" i="3"/>
  <c r="E3285" i="3"/>
  <c r="E3281" i="3"/>
  <c r="E3277" i="3"/>
  <c r="E3273" i="3"/>
  <c r="E3269" i="3"/>
  <c r="E3265" i="3"/>
  <c r="E3261" i="3"/>
  <c r="E3257" i="3"/>
  <c r="E3253" i="3"/>
  <c r="E3249" i="3"/>
  <c r="E3245" i="3"/>
  <c r="E3241" i="3"/>
  <c r="E3237" i="3"/>
  <c r="E3233" i="3"/>
  <c r="E3229" i="3"/>
  <c r="E3225" i="3"/>
  <c r="E3221" i="3"/>
  <c r="E3217" i="3"/>
  <c r="E3213" i="3"/>
  <c r="E3209" i="3"/>
  <c r="E3205" i="3"/>
  <c r="E3201" i="3"/>
  <c r="E3197" i="3"/>
  <c r="E3193" i="3"/>
  <c r="E3189" i="3"/>
  <c r="E3185" i="3"/>
  <c r="E3181" i="3"/>
  <c r="E3177" i="3"/>
  <c r="E3173" i="3"/>
  <c r="E3169" i="3"/>
  <c r="E3165" i="3"/>
  <c r="E3161" i="3"/>
  <c r="E3157" i="3"/>
  <c r="E3153" i="3"/>
  <c r="E3149" i="3"/>
  <c r="E3145" i="3"/>
  <c r="E3141" i="3"/>
  <c r="E3137" i="3"/>
  <c r="E3133" i="3"/>
  <c r="E3129" i="3"/>
  <c r="E3125" i="3"/>
  <c r="E3121" i="3"/>
  <c r="E3117" i="3"/>
  <c r="E3113" i="3"/>
  <c r="E3109" i="3"/>
  <c r="E3105" i="3"/>
  <c r="E3101" i="3"/>
  <c r="E3097" i="3"/>
  <c r="E3093" i="3"/>
  <c r="E3089" i="3"/>
  <c r="E3085" i="3"/>
  <c r="E3081" i="3"/>
  <c r="E3077" i="3"/>
  <c r="E3073" i="3"/>
  <c r="E3069" i="3"/>
  <c r="E3065" i="3"/>
  <c r="E3061" i="3"/>
  <c r="E3057" i="3"/>
  <c r="E3053" i="3"/>
  <c r="E3049" i="3"/>
  <c r="E3045" i="3"/>
  <c r="E3041" i="3"/>
  <c r="E3037" i="3"/>
  <c r="E3033" i="3"/>
  <c r="E3029" i="3"/>
  <c r="E3025" i="3"/>
  <c r="E3021" i="3"/>
  <c r="E3017" i="3"/>
  <c r="E3013" i="3"/>
  <c r="E3009" i="3"/>
  <c r="E3005" i="3"/>
  <c r="E3001" i="3"/>
  <c r="E2997" i="3"/>
  <c r="E2993" i="3"/>
  <c r="E2989" i="3"/>
  <c r="E2985" i="3"/>
  <c r="E2981" i="3"/>
  <c r="E2977" i="3"/>
  <c r="E2964" i="3"/>
  <c r="E2961" i="3"/>
  <c r="E2948" i="3"/>
  <c r="E2945" i="3"/>
  <c r="E2932" i="3"/>
  <c r="E2929" i="3"/>
  <c r="E2882" i="3"/>
  <c r="E2866" i="3"/>
  <c r="E2858" i="3"/>
  <c r="E2974" i="3"/>
  <c r="E2958" i="3"/>
  <c r="E2942" i="3"/>
  <c r="E2926" i="3"/>
  <c r="E2862" i="3"/>
  <c r="E2850" i="3"/>
  <c r="E3282" i="3"/>
  <c r="E3278" i="3"/>
  <c r="E3274" i="3"/>
  <c r="E3270" i="3"/>
  <c r="E3266" i="3"/>
  <c r="E3262" i="3"/>
  <c r="E3258" i="3"/>
  <c r="E3254" i="3"/>
  <c r="E3250" i="3"/>
  <c r="E3246" i="3"/>
  <c r="E3242" i="3"/>
  <c r="E3238" i="3"/>
  <c r="E3234" i="3"/>
  <c r="E3230" i="3"/>
  <c r="E3226" i="3"/>
  <c r="E3222" i="3"/>
  <c r="E3218" i="3"/>
  <c r="E3214" i="3"/>
  <c r="E3210" i="3"/>
  <c r="E3206" i="3"/>
  <c r="E3202" i="3"/>
  <c r="E3198" i="3"/>
  <c r="E3194" i="3"/>
  <c r="E3190" i="3"/>
  <c r="E3186" i="3"/>
  <c r="E3182" i="3"/>
  <c r="E3178" i="3"/>
  <c r="E3174" i="3"/>
  <c r="E3170" i="3"/>
  <c r="E3166" i="3"/>
  <c r="E3162" i="3"/>
  <c r="E3158" i="3"/>
  <c r="E3154" i="3"/>
  <c r="E3150" i="3"/>
  <c r="E3146" i="3"/>
  <c r="E3142" i="3"/>
  <c r="E3138" i="3"/>
  <c r="E3134" i="3"/>
  <c r="E3130" i="3"/>
  <c r="E3126" i="3"/>
  <c r="E3122" i="3"/>
  <c r="E3118" i="3"/>
  <c r="E3114" i="3"/>
  <c r="E3110" i="3"/>
  <c r="E3106" i="3"/>
  <c r="E3102" i="3"/>
  <c r="E3098" i="3"/>
  <c r="E3094" i="3"/>
  <c r="E3090" i="3"/>
  <c r="E3086" i="3"/>
  <c r="E3082" i="3"/>
  <c r="E3078" i="3"/>
  <c r="E3074" i="3"/>
  <c r="E3070" i="3"/>
  <c r="E3066" i="3"/>
  <c r="E3062" i="3"/>
  <c r="E3058" i="3"/>
  <c r="E3054" i="3"/>
  <c r="E3050" i="3"/>
  <c r="E3046" i="3"/>
  <c r="E3042" i="3"/>
  <c r="E3038" i="3"/>
  <c r="E3034" i="3"/>
  <c r="E3030" i="3"/>
  <c r="E3026" i="3"/>
  <c r="E3022" i="3"/>
  <c r="E3018" i="3"/>
  <c r="E3014" i="3"/>
  <c r="E3010" i="3"/>
  <c r="E3006" i="3"/>
  <c r="E3002" i="3"/>
  <c r="E2998" i="3"/>
  <c r="E2994" i="3"/>
  <c r="E2990" i="3"/>
  <c r="E2986" i="3"/>
  <c r="E2982" i="3"/>
  <c r="E2978" i="3"/>
  <c r="E2968" i="3"/>
  <c r="E2965" i="3"/>
  <c r="E2952" i="3"/>
  <c r="E2949" i="3"/>
  <c r="E2936" i="3"/>
  <c r="E2933" i="3"/>
  <c r="E2918" i="3"/>
  <c r="E2910" i="3"/>
  <c r="E2902" i="3"/>
  <c r="E2894" i="3"/>
  <c r="E2878" i="3"/>
  <c r="E2846" i="3"/>
  <c r="E2962" i="3"/>
  <c r="E2946" i="3"/>
  <c r="E2930" i="3"/>
  <c r="E2921" i="3"/>
  <c r="E2913" i="3"/>
  <c r="E2905" i="3"/>
  <c r="E2897" i="3"/>
  <c r="E2842" i="3"/>
  <c r="E3259" i="3"/>
  <c r="E3255" i="3"/>
  <c r="E3251" i="3"/>
  <c r="E3247" i="3"/>
  <c r="E3243" i="3"/>
  <c r="E3239" i="3"/>
  <c r="E3235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E3159" i="3"/>
  <c r="E3155" i="3"/>
  <c r="E3151" i="3"/>
  <c r="E3147" i="3"/>
  <c r="E3143" i="3"/>
  <c r="E3139" i="3"/>
  <c r="E3135" i="3"/>
  <c r="E3131" i="3"/>
  <c r="E3127" i="3"/>
  <c r="E3123" i="3"/>
  <c r="E3119" i="3"/>
  <c r="E3115" i="3"/>
  <c r="E3111" i="3"/>
  <c r="E3107" i="3"/>
  <c r="E3103" i="3"/>
  <c r="E3099" i="3"/>
  <c r="E3095" i="3"/>
  <c r="E3091" i="3"/>
  <c r="E3087" i="3"/>
  <c r="E3083" i="3"/>
  <c r="E3079" i="3"/>
  <c r="E3075" i="3"/>
  <c r="E3071" i="3"/>
  <c r="E3067" i="3"/>
  <c r="E3063" i="3"/>
  <c r="E3059" i="3"/>
  <c r="E3055" i="3"/>
  <c r="E3051" i="3"/>
  <c r="E3047" i="3"/>
  <c r="E3043" i="3"/>
  <c r="E3039" i="3"/>
  <c r="E3035" i="3"/>
  <c r="E3031" i="3"/>
  <c r="E3027" i="3"/>
  <c r="E3023" i="3"/>
  <c r="E3019" i="3"/>
  <c r="E3015" i="3"/>
  <c r="E3011" i="3"/>
  <c r="E3007" i="3"/>
  <c r="E3003" i="3"/>
  <c r="E2999" i="3"/>
  <c r="E2995" i="3"/>
  <c r="E2991" i="3"/>
  <c r="E2987" i="3"/>
  <c r="E2983" i="3"/>
  <c r="E2979" i="3"/>
  <c r="E2972" i="3"/>
  <c r="E2969" i="3"/>
  <c r="E2956" i="3"/>
  <c r="E2953" i="3"/>
  <c r="E2940" i="3"/>
  <c r="E2937" i="3"/>
  <c r="E2924" i="3"/>
  <c r="E2890" i="3"/>
  <c r="E2874" i="3"/>
  <c r="E2838" i="3"/>
  <c r="E2966" i="3"/>
  <c r="E2950" i="3"/>
  <c r="E2934" i="3"/>
  <c r="E2854" i="3"/>
  <c r="E2834" i="3"/>
  <c r="E2975" i="3"/>
  <c r="E2971" i="3"/>
  <c r="E2967" i="3"/>
  <c r="E2963" i="3"/>
  <c r="E2959" i="3"/>
  <c r="E2955" i="3"/>
  <c r="E2951" i="3"/>
  <c r="E2947" i="3"/>
  <c r="E2943" i="3"/>
  <c r="E2939" i="3"/>
  <c r="E2935" i="3"/>
  <c r="E2931" i="3"/>
  <c r="E2927" i="3"/>
  <c r="E2923" i="3"/>
  <c r="E2919" i="3"/>
  <c r="E2915" i="3"/>
  <c r="E2911" i="3"/>
  <c r="E2907" i="3"/>
  <c r="E2903" i="3"/>
  <c r="E2899" i="3"/>
  <c r="E2895" i="3"/>
  <c r="E2891" i="3"/>
  <c r="E2887" i="3"/>
  <c r="E2883" i="3"/>
  <c r="E2879" i="3"/>
  <c r="E2875" i="3"/>
  <c r="E2871" i="3"/>
  <c r="E2867" i="3"/>
  <c r="E2863" i="3"/>
  <c r="E2859" i="3"/>
  <c r="E2855" i="3"/>
  <c r="E2851" i="3"/>
  <c r="E2847" i="3"/>
  <c r="E2843" i="3"/>
  <c r="E2839" i="3"/>
  <c r="E2835" i="3"/>
  <c r="E2831" i="3"/>
  <c r="E2827" i="3"/>
  <c r="E2823" i="3"/>
  <c r="E2819" i="3"/>
  <c r="E2815" i="3"/>
  <c r="E2811" i="3"/>
  <c r="E2807" i="3"/>
  <c r="E2803" i="3"/>
  <c r="E2799" i="3"/>
  <c r="E2795" i="3"/>
  <c r="E2791" i="3"/>
  <c r="E2787" i="3"/>
  <c r="E2783" i="3"/>
  <c r="E2779" i="3"/>
  <c r="E2775" i="3"/>
  <c r="E2771" i="3"/>
  <c r="E2767" i="3"/>
  <c r="E2763" i="3"/>
  <c r="E2759" i="3"/>
  <c r="E2755" i="3"/>
  <c r="E2751" i="3"/>
  <c r="E2747" i="3"/>
  <c r="E2743" i="3"/>
  <c r="E2739" i="3"/>
  <c r="E2735" i="3"/>
  <c r="E2731" i="3"/>
  <c r="E2727" i="3"/>
  <c r="E2723" i="3"/>
  <c r="E2719" i="3"/>
  <c r="E2715" i="3"/>
  <c r="E2711" i="3"/>
  <c r="E2707" i="3"/>
  <c r="E2703" i="3"/>
  <c r="E2699" i="3"/>
  <c r="E2695" i="3"/>
  <c r="E2691" i="3"/>
  <c r="E2687" i="3"/>
  <c r="E2683" i="3"/>
  <c r="E2679" i="3"/>
  <c r="E2675" i="3"/>
  <c r="E2671" i="3"/>
  <c r="E2667" i="3"/>
  <c r="E2663" i="3"/>
  <c r="E2659" i="3"/>
  <c r="E2655" i="3"/>
  <c r="E2651" i="3"/>
  <c r="E2647" i="3"/>
  <c r="E2643" i="3"/>
  <c r="E2639" i="3"/>
  <c r="E2635" i="3"/>
  <c r="E2631" i="3"/>
  <c r="E2627" i="3"/>
  <c r="E2623" i="3"/>
  <c r="E2619" i="3"/>
  <c r="E2615" i="3"/>
  <c r="E2611" i="3"/>
  <c r="E2599" i="3"/>
  <c r="E2591" i="3"/>
  <c r="E2583" i="3"/>
  <c r="E2575" i="3"/>
  <c r="E2567" i="3"/>
  <c r="E2559" i="3"/>
  <c r="E2551" i="3"/>
  <c r="E2543" i="3"/>
  <c r="E2524" i="3"/>
  <c r="E2508" i="3"/>
  <c r="E2492" i="3"/>
  <c r="E2920" i="3"/>
  <c r="E2916" i="3"/>
  <c r="E2912" i="3"/>
  <c r="E2908" i="3"/>
  <c r="E2904" i="3"/>
  <c r="E2900" i="3"/>
  <c r="E2896" i="3"/>
  <c r="E2892" i="3"/>
  <c r="E2888" i="3"/>
  <c r="E2884" i="3"/>
  <c r="E2880" i="3"/>
  <c r="E2876" i="3"/>
  <c r="E2872" i="3"/>
  <c r="E2868" i="3"/>
  <c r="E2864" i="3"/>
  <c r="E2860" i="3"/>
  <c r="E2856" i="3"/>
  <c r="E2852" i="3"/>
  <c r="E2848" i="3"/>
  <c r="E2844" i="3"/>
  <c r="E2840" i="3"/>
  <c r="E2836" i="3"/>
  <c r="E2832" i="3"/>
  <c r="E2828" i="3"/>
  <c r="E2824" i="3"/>
  <c r="E2820" i="3"/>
  <c r="E2816" i="3"/>
  <c r="E2812" i="3"/>
  <c r="E2808" i="3"/>
  <c r="E2804" i="3"/>
  <c r="E2800" i="3"/>
  <c r="E2796" i="3"/>
  <c r="E2792" i="3"/>
  <c r="E2788" i="3"/>
  <c r="E2784" i="3"/>
  <c r="E2780" i="3"/>
  <c r="E2776" i="3"/>
  <c r="E2772" i="3"/>
  <c r="E2768" i="3"/>
  <c r="E2764" i="3"/>
  <c r="E2760" i="3"/>
  <c r="E2756" i="3"/>
  <c r="E2752" i="3"/>
  <c r="E2748" i="3"/>
  <c r="E2744" i="3"/>
  <c r="E2740" i="3"/>
  <c r="E2736" i="3"/>
  <c r="E2732" i="3"/>
  <c r="E2728" i="3"/>
  <c r="E2724" i="3"/>
  <c r="E2720" i="3"/>
  <c r="E2716" i="3"/>
  <c r="E2712" i="3"/>
  <c r="E2708" i="3"/>
  <c r="E2704" i="3"/>
  <c r="E2700" i="3"/>
  <c r="E2696" i="3"/>
  <c r="E2692" i="3"/>
  <c r="E2688" i="3"/>
  <c r="E2684" i="3"/>
  <c r="E2680" i="3"/>
  <c r="E2676" i="3"/>
  <c r="E2672" i="3"/>
  <c r="E2668" i="3"/>
  <c r="E2664" i="3"/>
  <c r="E2660" i="3"/>
  <c r="E2656" i="3"/>
  <c r="E2652" i="3"/>
  <c r="E2648" i="3"/>
  <c r="E2644" i="3"/>
  <c r="E2640" i="3"/>
  <c r="E2636" i="3"/>
  <c r="E2632" i="3"/>
  <c r="E2628" i="3"/>
  <c r="E2624" i="3"/>
  <c r="E2620" i="3"/>
  <c r="E2616" i="3"/>
  <c r="E2612" i="3"/>
  <c r="E2608" i="3"/>
  <c r="E2600" i="3"/>
  <c r="E2592" i="3"/>
  <c r="E2584" i="3"/>
  <c r="E2576" i="3"/>
  <c r="E2568" i="3"/>
  <c r="E2560" i="3"/>
  <c r="E2552" i="3"/>
  <c r="E2544" i="3"/>
  <c r="E2536" i="3"/>
  <c r="E2520" i="3"/>
  <c r="E2504" i="3"/>
  <c r="E2488" i="3"/>
  <c r="E2893" i="3"/>
  <c r="E2889" i="3"/>
  <c r="E2885" i="3"/>
  <c r="E2881" i="3"/>
  <c r="E2877" i="3"/>
  <c r="E2873" i="3"/>
  <c r="E2869" i="3"/>
  <c r="E2865" i="3"/>
  <c r="E2861" i="3"/>
  <c r="E2857" i="3"/>
  <c r="E2853" i="3"/>
  <c r="E2849" i="3"/>
  <c r="E2845" i="3"/>
  <c r="E2841" i="3"/>
  <c r="E2837" i="3"/>
  <c r="E2833" i="3"/>
  <c r="E2829" i="3"/>
  <c r="E2825" i="3"/>
  <c r="E2821" i="3"/>
  <c r="E2817" i="3"/>
  <c r="E2813" i="3"/>
  <c r="E2809" i="3"/>
  <c r="E2805" i="3"/>
  <c r="E2801" i="3"/>
  <c r="E2797" i="3"/>
  <c r="E2793" i="3"/>
  <c r="E2789" i="3"/>
  <c r="E2785" i="3"/>
  <c r="E2781" i="3"/>
  <c r="E2777" i="3"/>
  <c r="E2773" i="3"/>
  <c r="E2769" i="3"/>
  <c r="E2765" i="3"/>
  <c r="E2761" i="3"/>
  <c r="E2757" i="3"/>
  <c r="E2753" i="3"/>
  <c r="E2749" i="3"/>
  <c r="E2745" i="3"/>
  <c r="E2741" i="3"/>
  <c r="E2737" i="3"/>
  <c r="E2733" i="3"/>
  <c r="E2729" i="3"/>
  <c r="E2725" i="3"/>
  <c r="E2721" i="3"/>
  <c r="E2717" i="3"/>
  <c r="E2713" i="3"/>
  <c r="E2709" i="3"/>
  <c r="E2705" i="3"/>
  <c r="E2701" i="3"/>
  <c r="E2697" i="3"/>
  <c r="E2693" i="3"/>
  <c r="E2689" i="3"/>
  <c r="E2685" i="3"/>
  <c r="E2681" i="3"/>
  <c r="E2677" i="3"/>
  <c r="E2673" i="3"/>
  <c r="E2669" i="3"/>
  <c r="E2665" i="3"/>
  <c r="E2661" i="3"/>
  <c r="E2657" i="3"/>
  <c r="E2653" i="3"/>
  <c r="E2649" i="3"/>
  <c r="E2645" i="3"/>
  <c r="E2641" i="3"/>
  <c r="E2637" i="3"/>
  <c r="E2633" i="3"/>
  <c r="E2629" i="3"/>
  <c r="E2625" i="3"/>
  <c r="E2621" i="3"/>
  <c r="E2617" i="3"/>
  <c r="E2613" i="3"/>
  <c r="E2609" i="3"/>
  <c r="E2603" i="3"/>
  <c r="E2595" i="3"/>
  <c r="E2587" i="3"/>
  <c r="E2579" i="3"/>
  <c r="E2571" i="3"/>
  <c r="E2563" i="3"/>
  <c r="E2555" i="3"/>
  <c r="E2547" i="3"/>
  <c r="E2539" i="3"/>
  <c r="E2606" i="3"/>
  <c r="E2532" i="3"/>
  <c r="E2516" i="3"/>
  <c r="E2500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0" i="3"/>
  <c r="E2746" i="3"/>
  <c r="E2742" i="3"/>
  <c r="E2738" i="3"/>
  <c r="E2734" i="3"/>
  <c r="E2730" i="3"/>
  <c r="E2726" i="3"/>
  <c r="E2722" i="3"/>
  <c r="E2718" i="3"/>
  <c r="E2714" i="3"/>
  <c r="E2710" i="3"/>
  <c r="E2706" i="3"/>
  <c r="E2702" i="3"/>
  <c r="E2698" i="3"/>
  <c r="E2694" i="3"/>
  <c r="E2690" i="3"/>
  <c r="E2686" i="3"/>
  <c r="E2682" i="3"/>
  <c r="E2678" i="3"/>
  <c r="E2674" i="3"/>
  <c r="E2670" i="3"/>
  <c r="E2666" i="3"/>
  <c r="E2662" i="3"/>
  <c r="E2658" i="3"/>
  <c r="E2654" i="3"/>
  <c r="E2650" i="3"/>
  <c r="E2646" i="3"/>
  <c r="E2642" i="3"/>
  <c r="E2638" i="3"/>
  <c r="E2634" i="3"/>
  <c r="E2630" i="3"/>
  <c r="E2626" i="3"/>
  <c r="E2622" i="3"/>
  <c r="E2618" i="3"/>
  <c r="E2614" i="3"/>
  <c r="E2610" i="3"/>
  <c r="E2607" i="3"/>
  <c r="E2604" i="3"/>
  <c r="E2596" i="3"/>
  <c r="E2588" i="3"/>
  <c r="E2580" i="3"/>
  <c r="E2572" i="3"/>
  <c r="E2564" i="3"/>
  <c r="E2556" i="3"/>
  <c r="E2548" i="3"/>
  <c r="E2540" i="3"/>
  <c r="E2528" i="3"/>
  <c r="E2512" i="3"/>
  <c r="E2496" i="3"/>
  <c r="E2605" i="3"/>
  <c r="E2601" i="3"/>
  <c r="E2597" i="3"/>
  <c r="E2593" i="3"/>
  <c r="E2589" i="3"/>
  <c r="E2585" i="3"/>
  <c r="E2581" i="3"/>
  <c r="E2577" i="3"/>
  <c r="E2573" i="3"/>
  <c r="E2569" i="3"/>
  <c r="E2565" i="3"/>
  <c r="E2561" i="3"/>
  <c r="E2557" i="3"/>
  <c r="E2553" i="3"/>
  <c r="E2549" i="3"/>
  <c r="E2545" i="3"/>
  <c r="E2541" i="3"/>
  <c r="E2537" i="3"/>
  <c r="E2533" i="3"/>
  <c r="E2529" i="3"/>
  <c r="E2525" i="3"/>
  <c r="E2521" i="3"/>
  <c r="E2517" i="3"/>
  <c r="E2513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97" i="3"/>
  <c r="E2393" i="3"/>
  <c r="E2389" i="3"/>
  <c r="E2385" i="3"/>
  <c r="E2381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2" i="3"/>
  <c r="E2199" i="3"/>
  <c r="E2186" i="3"/>
  <c r="E2183" i="3"/>
  <c r="E2112" i="3"/>
  <c r="E2196" i="3"/>
  <c r="E2180" i="3"/>
  <c r="E2168" i="3"/>
  <c r="E2160" i="3"/>
  <c r="E2148" i="3"/>
  <c r="E2132" i="3"/>
  <c r="E2116" i="3"/>
  <c r="E2602" i="3"/>
  <c r="E2598" i="3"/>
  <c r="E2594" i="3"/>
  <c r="E2590" i="3"/>
  <c r="E2586" i="3"/>
  <c r="E2582" i="3"/>
  <c r="E2578" i="3"/>
  <c r="E2574" i="3"/>
  <c r="E2570" i="3"/>
  <c r="E2566" i="3"/>
  <c r="E2562" i="3"/>
  <c r="E2558" i="3"/>
  <c r="E2554" i="3"/>
  <c r="E2550" i="3"/>
  <c r="E2546" i="3"/>
  <c r="E2542" i="3"/>
  <c r="E2538" i="3"/>
  <c r="E2534" i="3"/>
  <c r="E2530" i="3"/>
  <c r="E2526" i="3"/>
  <c r="E2522" i="3"/>
  <c r="E2518" i="3"/>
  <c r="E2514" i="3"/>
  <c r="E2510" i="3"/>
  <c r="E2506" i="3"/>
  <c r="E2502" i="3"/>
  <c r="E2498" i="3"/>
  <c r="E2494" i="3"/>
  <c r="E2490" i="3"/>
  <c r="E2486" i="3"/>
  <c r="E2482" i="3"/>
  <c r="E2478" i="3"/>
  <c r="E2474" i="3"/>
  <c r="E2470" i="3"/>
  <c r="E2466" i="3"/>
  <c r="E2462" i="3"/>
  <c r="E2458" i="3"/>
  <c r="E2454" i="3"/>
  <c r="E2450" i="3"/>
  <c r="E2446" i="3"/>
  <c r="E2442" i="3"/>
  <c r="E2438" i="3"/>
  <c r="E2434" i="3"/>
  <c r="E2430" i="3"/>
  <c r="E2426" i="3"/>
  <c r="E2422" i="3"/>
  <c r="E2418" i="3"/>
  <c r="E2414" i="3"/>
  <c r="E2410" i="3"/>
  <c r="E2406" i="3"/>
  <c r="E2402" i="3"/>
  <c r="E2398" i="3"/>
  <c r="E2394" i="3"/>
  <c r="E2390" i="3"/>
  <c r="E2386" i="3"/>
  <c r="E2382" i="3"/>
  <c r="E2378" i="3"/>
  <c r="E2374" i="3"/>
  <c r="E2370" i="3"/>
  <c r="E2366" i="3"/>
  <c r="E2362" i="3"/>
  <c r="E2358" i="3"/>
  <c r="E2354" i="3"/>
  <c r="E2350" i="3"/>
  <c r="E2346" i="3"/>
  <c r="E2342" i="3"/>
  <c r="E2338" i="3"/>
  <c r="E2334" i="3"/>
  <c r="E2330" i="3"/>
  <c r="E2326" i="3"/>
  <c r="E2322" i="3"/>
  <c r="E2318" i="3"/>
  <c r="E2314" i="3"/>
  <c r="E2310" i="3"/>
  <c r="E2306" i="3"/>
  <c r="E2302" i="3"/>
  <c r="E2298" i="3"/>
  <c r="E2294" i="3"/>
  <c r="E2290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3" i="3"/>
  <c r="E2190" i="3"/>
  <c r="E2187" i="3"/>
  <c r="E2174" i="3"/>
  <c r="E2171" i="3"/>
  <c r="E2163" i="3"/>
  <c r="E2200" i="3"/>
  <c r="E2184" i="3"/>
  <c r="E2144" i="3"/>
  <c r="E2128" i="3"/>
  <c r="E2535" i="3"/>
  <c r="E2531" i="3"/>
  <c r="E2527" i="3"/>
  <c r="E2523" i="3"/>
  <c r="E2519" i="3"/>
  <c r="E2515" i="3"/>
  <c r="E2511" i="3"/>
  <c r="E2507" i="3"/>
  <c r="E2503" i="3"/>
  <c r="E2499" i="3"/>
  <c r="E2495" i="3"/>
  <c r="E2491" i="3"/>
  <c r="E2487" i="3"/>
  <c r="E2483" i="3"/>
  <c r="E2479" i="3"/>
  <c r="E2475" i="3"/>
  <c r="E2471" i="3"/>
  <c r="E2467" i="3"/>
  <c r="E2463" i="3"/>
  <c r="E2459" i="3"/>
  <c r="E2455" i="3"/>
  <c r="E2451" i="3"/>
  <c r="E2447" i="3"/>
  <c r="E2443" i="3"/>
  <c r="E2439" i="3"/>
  <c r="E2435" i="3"/>
  <c r="E2431" i="3"/>
  <c r="E2427" i="3"/>
  <c r="E2423" i="3"/>
  <c r="E2419" i="3"/>
  <c r="E2415" i="3"/>
  <c r="E2411" i="3"/>
  <c r="E2407" i="3"/>
  <c r="E2403" i="3"/>
  <c r="E2399" i="3"/>
  <c r="E2395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194" i="3"/>
  <c r="E2191" i="3"/>
  <c r="E2178" i="3"/>
  <c r="E2175" i="3"/>
  <c r="E2204" i="3"/>
  <c r="E2188" i="3"/>
  <c r="E2172" i="3"/>
  <c r="E2164" i="3"/>
  <c r="E2156" i="3"/>
  <c r="E2140" i="3"/>
  <c r="E2124" i="3"/>
  <c r="E2484" i="3"/>
  <c r="E2480" i="3"/>
  <c r="E2476" i="3"/>
  <c r="E2472" i="3"/>
  <c r="E2468" i="3"/>
  <c r="E2464" i="3"/>
  <c r="E2460" i="3"/>
  <c r="E2456" i="3"/>
  <c r="E2452" i="3"/>
  <c r="E2448" i="3"/>
  <c r="E2444" i="3"/>
  <c r="E2440" i="3"/>
  <c r="E2436" i="3"/>
  <c r="E2432" i="3"/>
  <c r="E2428" i="3"/>
  <c r="E2424" i="3"/>
  <c r="E2420" i="3"/>
  <c r="E2416" i="3"/>
  <c r="E2412" i="3"/>
  <c r="E2408" i="3"/>
  <c r="E2404" i="3"/>
  <c r="E2400" i="3"/>
  <c r="E2396" i="3"/>
  <c r="E2392" i="3"/>
  <c r="E2388" i="3"/>
  <c r="E2384" i="3"/>
  <c r="E2380" i="3"/>
  <c r="E2376" i="3"/>
  <c r="E2372" i="3"/>
  <c r="E2368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198" i="3"/>
  <c r="E2195" i="3"/>
  <c r="E2182" i="3"/>
  <c r="E2179" i="3"/>
  <c r="E2167" i="3"/>
  <c r="E2159" i="3"/>
  <c r="E2104" i="3"/>
  <c r="E2192" i="3"/>
  <c r="E2176" i="3"/>
  <c r="E2152" i="3"/>
  <c r="E2136" i="3"/>
  <c r="E2120" i="3"/>
  <c r="E2108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2" i="3"/>
  <c r="E1819" i="3"/>
  <c r="E1806" i="3"/>
  <c r="E1803" i="3"/>
  <c r="E1800" i="3"/>
  <c r="E1792" i="3"/>
  <c r="E1764" i="3"/>
  <c r="E1816" i="3"/>
  <c r="E1768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3" i="3"/>
  <c r="E1810" i="3"/>
  <c r="E1807" i="3"/>
  <c r="E1798" i="3"/>
  <c r="E1790" i="3"/>
  <c r="E1772" i="3"/>
  <c r="E1820" i="3"/>
  <c r="E1804" i="3"/>
  <c r="E1776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14" i="3"/>
  <c r="E1811" i="3"/>
  <c r="E1796" i="3"/>
  <c r="E1788" i="3"/>
  <c r="E1780" i="3"/>
  <c r="E1748" i="3"/>
  <c r="E1824" i="3"/>
  <c r="E1808" i="3"/>
  <c r="E1784" i="3"/>
  <c r="E1752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18" i="3"/>
  <c r="E1815" i="3"/>
  <c r="E1802" i="3"/>
  <c r="E1794" i="3"/>
  <c r="E1756" i="3"/>
  <c r="E1812" i="3"/>
  <c r="E1760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1" i="3"/>
  <c r="E1488" i="3"/>
  <c r="E1475" i="3"/>
  <c r="E1472" i="3"/>
  <c r="E1459" i="3"/>
  <c r="E1456" i="3"/>
  <c r="E1485" i="3"/>
  <c r="E1469" i="3"/>
  <c r="E1453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5" i="3"/>
  <c r="E1492" i="3"/>
  <c r="E1479" i="3"/>
  <c r="E1476" i="3"/>
  <c r="E1463" i="3"/>
  <c r="E1460" i="3"/>
  <c r="E1447" i="3"/>
  <c r="E1489" i="3"/>
  <c r="E1473" i="3"/>
  <c r="E1457" i="3"/>
  <c r="E1445" i="3"/>
  <c r="E1429" i="3"/>
  <c r="E1421" i="3"/>
  <c r="E141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6" i="3"/>
  <c r="E1483" i="3"/>
  <c r="E1480" i="3"/>
  <c r="E1467" i="3"/>
  <c r="E1464" i="3"/>
  <c r="E1451" i="3"/>
  <c r="E1448" i="3"/>
  <c r="E1433" i="3"/>
  <c r="E1493" i="3"/>
  <c r="E1477" i="3"/>
  <c r="E1461" i="3"/>
  <c r="E1443" i="3"/>
  <c r="E1437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87" i="3"/>
  <c r="E1484" i="3"/>
  <c r="E1471" i="3"/>
  <c r="E1468" i="3"/>
  <c r="E1455" i="3"/>
  <c r="E1452" i="3"/>
  <c r="E1441" i="3"/>
  <c r="E1497" i="3"/>
  <c r="E1481" i="3"/>
  <c r="E1465" i="3"/>
  <c r="E1449" i="3"/>
  <c r="E1444" i="3"/>
  <c r="E1425" i="3"/>
  <c r="E1417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62" i="3"/>
  <c r="E1242" i="3"/>
  <c r="E1237" i="3"/>
  <c r="E1232" i="3"/>
  <c r="E1224" i="3"/>
  <c r="E1271" i="3"/>
  <c r="E1268" i="3"/>
  <c r="E1265" i="3"/>
  <c r="E1257" i="3"/>
  <c r="E1252" i="3"/>
  <c r="E1228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50" i="3"/>
  <c r="E1245" i="3"/>
  <c r="E1240" i="3"/>
  <c r="E1266" i="3"/>
  <c r="E1263" i="3"/>
  <c r="E1260" i="3"/>
  <c r="E1238" i="3"/>
  <c r="E1233" i="3"/>
  <c r="E1216" i="3"/>
  <c r="E1208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9" i="3"/>
  <c r="E1258" i="3"/>
  <c r="E1253" i="3"/>
  <c r="E1248" i="3"/>
  <c r="E1246" i="3"/>
  <c r="E1241" i="3"/>
  <c r="E1236" i="3"/>
  <c r="E1229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70" i="3"/>
  <c r="E1267" i="3"/>
  <c r="E1264" i="3"/>
  <c r="E1261" i="3"/>
  <c r="E1256" i="3"/>
  <c r="E1234" i="3"/>
  <c r="E1254" i="3"/>
  <c r="E1249" i="3"/>
  <c r="E1244" i="3"/>
  <c r="E1220" i="3"/>
  <c r="E1212" i="3"/>
  <c r="E1056" i="3"/>
  <c r="E1051" i="3"/>
  <c r="E1041" i="3"/>
  <c r="E1024" i="3"/>
  <c r="E1019" i="3"/>
  <c r="E1009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59" i="3"/>
  <c r="E1044" i="3"/>
  <c r="E1039" i="3"/>
  <c r="E1029" i="3"/>
  <c r="E1012" i="3"/>
  <c r="E1007" i="3"/>
  <c r="E997" i="3"/>
  <c r="E1049" i="3"/>
  <c r="E1032" i="3"/>
  <c r="E1027" i="3"/>
  <c r="E1017" i="3"/>
  <c r="E1000" i="3"/>
  <c r="E995" i="3"/>
  <c r="E972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60" i="3"/>
  <c r="E1052" i="3"/>
  <c r="E1047" i="3"/>
  <c r="E1037" i="3"/>
  <c r="E1020" i="3"/>
  <c r="E1015" i="3"/>
  <c r="E1005" i="3"/>
  <c r="E976" i="3"/>
  <c r="E1057" i="3"/>
  <c r="E1040" i="3"/>
  <c r="E1035" i="3"/>
  <c r="E1025" i="3"/>
  <c r="E1008" i="3"/>
  <c r="E1003" i="3"/>
  <c r="E980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55" i="3"/>
  <c r="E1045" i="3"/>
  <c r="E1028" i="3"/>
  <c r="E1023" i="3"/>
  <c r="E1013" i="3"/>
  <c r="E996" i="3"/>
  <c r="E984" i="3"/>
  <c r="E1061" i="3"/>
  <c r="E1048" i="3"/>
  <c r="E1043" i="3"/>
  <c r="E1033" i="3"/>
  <c r="E1016" i="3"/>
  <c r="E1011" i="3"/>
  <c r="E1001" i="3"/>
  <c r="E988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53" i="3"/>
  <c r="E1036" i="3"/>
  <c r="E1031" i="3"/>
  <c r="E1021" i="3"/>
  <c r="E1004" i="3"/>
  <c r="E999" i="3"/>
  <c r="E992" i="3"/>
  <c r="E829" i="3"/>
  <c r="E824" i="3"/>
  <c r="E819" i="3"/>
  <c r="E789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37" i="3"/>
  <c r="E817" i="3"/>
  <c r="E812" i="3"/>
  <c r="E807" i="3"/>
  <c r="E791" i="3"/>
  <c r="E843" i="3"/>
  <c r="E840" i="3"/>
  <c r="E832" i="3"/>
  <c r="E827" i="3"/>
  <c r="E805" i="3"/>
  <c r="E793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25" i="3"/>
  <c r="E820" i="3"/>
  <c r="E815" i="3"/>
  <c r="E795" i="3"/>
  <c r="E779" i="3"/>
  <c r="E841" i="3"/>
  <c r="E838" i="3"/>
  <c r="E835" i="3"/>
  <c r="E813" i="3"/>
  <c r="E808" i="3"/>
  <c r="E803" i="3"/>
  <c r="E797" i="3"/>
  <c r="E781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E864" i="3"/>
  <c r="E860" i="3"/>
  <c r="E856" i="3"/>
  <c r="E852" i="3"/>
  <c r="E848" i="3"/>
  <c r="E844" i="3"/>
  <c r="E833" i="3"/>
  <c r="E828" i="3"/>
  <c r="E823" i="3"/>
  <c r="E801" i="3"/>
  <c r="E799" i="3"/>
  <c r="E783" i="3"/>
  <c r="E821" i="3"/>
  <c r="E816" i="3"/>
  <c r="E811" i="3"/>
  <c r="E785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2" i="3"/>
  <c r="E839" i="3"/>
  <c r="E836" i="3"/>
  <c r="E831" i="3"/>
  <c r="E809" i="3"/>
  <c r="E804" i="3"/>
  <c r="E787" i="3"/>
  <c r="E775" i="3"/>
  <c r="E723" i="3"/>
  <c r="E707" i="3"/>
  <c r="E691" i="3"/>
  <c r="E666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30" i="3"/>
  <c r="E717" i="3"/>
  <c r="E714" i="3"/>
  <c r="E701" i="3"/>
  <c r="E698" i="3"/>
  <c r="E685" i="3"/>
  <c r="E682" i="3"/>
  <c r="E679" i="3"/>
  <c r="E662" i="3"/>
  <c r="E727" i="3"/>
  <c r="E711" i="3"/>
  <c r="E695" i="3"/>
  <c r="E675" i="3"/>
  <c r="E834" i="3"/>
  <c r="E830" i="3"/>
  <c r="E826" i="3"/>
  <c r="E822" i="3"/>
  <c r="E818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21" i="3"/>
  <c r="E718" i="3"/>
  <c r="E705" i="3"/>
  <c r="E702" i="3"/>
  <c r="E689" i="3"/>
  <c r="E686" i="3"/>
  <c r="E671" i="3"/>
  <c r="E731" i="3"/>
  <c r="E715" i="3"/>
  <c r="E699" i="3"/>
  <c r="E683" i="3"/>
  <c r="E667" i="3"/>
  <c r="E771" i="3"/>
  <c r="E767" i="3"/>
  <c r="E763" i="3"/>
  <c r="E759" i="3"/>
  <c r="E755" i="3"/>
  <c r="E751" i="3"/>
  <c r="E747" i="3"/>
  <c r="E743" i="3"/>
  <c r="E739" i="3"/>
  <c r="E735" i="3"/>
  <c r="E725" i="3"/>
  <c r="E722" i="3"/>
  <c r="E709" i="3"/>
  <c r="E706" i="3"/>
  <c r="E693" i="3"/>
  <c r="E690" i="3"/>
  <c r="E678" i="3"/>
  <c r="E663" i="3"/>
  <c r="E719" i="3"/>
  <c r="E703" i="3"/>
  <c r="E687" i="3"/>
  <c r="E67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29" i="3"/>
  <c r="E726" i="3"/>
  <c r="E713" i="3"/>
  <c r="E710" i="3"/>
  <c r="E697" i="3"/>
  <c r="E694" i="3"/>
  <c r="E681" i="3"/>
  <c r="E670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4" i="3"/>
  <c r="E556" i="3"/>
  <c r="E548" i="3"/>
  <c r="E532" i="3"/>
  <c r="E517" i="3"/>
  <c r="E481" i="3"/>
  <c r="E528" i="3"/>
  <c r="E513" i="3"/>
  <c r="E497" i="3"/>
  <c r="E477" i="3"/>
  <c r="E465" i="3"/>
  <c r="E449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41" i="3"/>
  <c r="E524" i="3"/>
  <c r="E509" i="3"/>
  <c r="E501" i="3"/>
  <c r="E473" i="3"/>
  <c r="E565" i="3"/>
  <c r="E557" i="3"/>
  <c r="E549" i="3"/>
  <c r="E537" i="3"/>
  <c r="E520" i="3"/>
  <c r="E505" i="3"/>
  <c r="E469" i="3"/>
  <c r="E453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68" i="3"/>
  <c r="E560" i="3"/>
  <c r="E552" i="3"/>
  <c r="E544" i="3"/>
  <c r="E533" i="3"/>
  <c r="E516" i="3"/>
  <c r="E529" i="3"/>
  <c r="E512" i="3"/>
  <c r="E493" i="3"/>
  <c r="E457" i="3"/>
  <c r="E441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40" i="3"/>
  <c r="E525" i="3"/>
  <c r="E508" i="3"/>
  <c r="E489" i="3"/>
  <c r="E569" i="3"/>
  <c r="E561" i="3"/>
  <c r="E553" i="3"/>
  <c r="E545" i="3"/>
  <c r="E536" i="3"/>
  <c r="E521" i="3"/>
  <c r="E485" i="3"/>
  <c r="E461" i="3"/>
  <c r="E445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2" i="3"/>
  <c r="E359" i="3"/>
  <c r="E340" i="3"/>
  <c r="E215" i="3"/>
  <c r="E356" i="3"/>
  <c r="E336" i="3"/>
  <c r="E332" i="3"/>
  <c r="E316" i="3"/>
  <c r="E300" i="3"/>
  <c r="E284" i="3"/>
  <c r="E268" i="3"/>
  <c r="E252" i="3"/>
  <c r="E236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3" i="3"/>
  <c r="E360" i="3"/>
  <c r="E354" i="3"/>
  <c r="E320" i="3"/>
  <c r="E304" i="3"/>
  <c r="E288" i="3"/>
  <c r="E272" i="3"/>
  <c r="E256" i="3"/>
  <c r="E240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44" i="3"/>
  <c r="E364" i="3"/>
  <c r="E352" i="3"/>
  <c r="E348" i="3"/>
  <c r="E324" i="3"/>
  <c r="E308" i="3"/>
  <c r="E292" i="3"/>
  <c r="E276" i="3"/>
  <c r="E260" i="3"/>
  <c r="E244" i="3"/>
  <c r="E22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58" i="3"/>
  <c r="E328" i="3"/>
  <c r="E312" i="3"/>
  <c r="E296" i="3"/>
  <c r="E280" i="3"/>
  <c r="E264" i="3"/>
  <c r="E248" i="3"/>
  <c r="E232" i="3"/>
  <c r="E225" i="3"/>
  <c r="E208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19" i="3"/>
  <c r="E216" i="3"/>
  <c r="E20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3" i="3"/>
  <c r="E220" i="3"/>
  <c r="E217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4" i="3"/>
  <c r="E221" i="3"/>
  <c r="E212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F2" i="3"/>
  <c r="E2" i="3"/>
  <c r="E26" i="3"/>
  <c r="E18" i="3"/>
  <c r="E10" i="3"/>
  <c r="E16" i="3"/>
  <c r="E23" i="3"/>
  <c r="E15" i="3"/>
  <c r="E7" i="3"/>
  <c r="E25" i="3"/>
  <c r="E8" i="3"/>
  <c r="E22" i="3"/>
  <c r="E14" i="3"/>
  <c r="E6" i="3"/>
  <c r="E17" i="3"/>
  <c r="E21" i="3"/>
  <c r="E13" i="3"/>
  <c r="E5" i="3"/>
  <c r="E24" i="3"/>
  <c r="E20" i="3"/>
  <c r="E12" i="3"/>
  <c r="E4" i="3"/>
  <c r="E9" i="3"/>
  <c r="E19" i="3"/>
  <c r="E11" i="3"/>
  <c r="E3" i="3"/>
  <c r="D2" i="3"/>
  <c r="C2" i="3"/>
  <c r="B2" i="3"/>
  <c r="B645" i="1"/>
  <c r="B890" i="1"/>
  <c r="B150" i="1"/>
  <c r="B1141" i="1"/>
  <c r="B222" i="1"/>
  <c r="B1213" i="1"/>
  <c r="B294" i="1"/>
  <c r="B1285" i="1"/>
  <c r="B366" i="1"/>
  <c r="B1357" i="1"/>
  <c r="B566" i="1"/>
  <c r="B1557" i="1"/>
  <c r="B1511" i="1"/>
  <c r="B1484" i="1"/>
  <c r="B1583" i="1"/>
  <c r="B636" i="1"/>
  <c r="B928" i="1"/>
  <c r="B77" i="1"/>
  <c r="B322" i="1"/>
  <c r="B149" i="1"/>
  <c r="B394" i="1"/>
  <c r="B221" i="1"/>
  <c r="B466" i="1"/>
  <c r="B293" i="1"/>
  <c r="B538" i="1"/>
  <c r="B493" i="1"/>
  <c r="B738" i="1"/>
  <c r="B1550" i="1"/>
  <c r="B1818" i="1"/>
  <c r="B1622" i="1"/>
  <c r="B505" i="1"/>
  <c r="B700" i="1"/>
  <c r="B992" i="1"/>
  <c r="B141" i="1"/>
  <c r="B386" i="1"/>
  <c r="B213" i="1"/>
  <c r="B458" i="1"/>
  <c r="B285" i="1"/>
  <c r="B530" i="1"/>
  <c r="B357" i="1"/>
  <c r="B602" i="1"/>
  <c r="B557" i="1"/>
  <c r="B802" i="1"/>
  <c r="B1614" i="1"/>
  <c r="B441" i="1"/>
  <c r="B1686" i="1"/>
  <c r="B123" i="1"/>
  <c r="B535" i="1"/>
  <c r="B515" i="1"/>
  <c r="B927" i="1"/>
  <c r="B587" i="1"/>
  <c r="B999" i="1"/>
  <c r="B659" i="1"/>
  <c r="B699" i="1"/>
  <c r="B96" i="1"/>
  <c r="B196" i="1"/>
  <c r="B488" i="1"/>
  <c r="B268" i="1"/>
  <c r="B560" i="1"/>
  <c r="B340" i="1"/>
  <c r="B632" i="1"/>
  <c r="B412" i="1"/>
  <c r="B704" i="1"/>
  <c r="B612" i="1"/>
  <c r="B904" i="1"/>
  <c r="B892" i="1"/>
  <c r="B186" i="1"/>
  <c r="B333" i="1"/>
  <c r="B578" i="1"/>
  <c r="B405" i="1"/>
  <c r="B650" i="1"/>
  <c r="B477" i="1"/>
  <c r="B722" i="1"/>
  <c r="B549" i="1"/>
  <c r="B794" i="1"/>
  <c r="B749" i="1"/>
  <c r="B137" i="1"/>
  <c r="B1806" i="1"/>
  <c r="B1083" i="1"/>
  <c r="B345" i="1"/>
  <c r="B1155" i="1"/>
  <c r="B581" i="1"/>
  <c r="B826" i="1"/>
  <c r="B86" i="1"/>
  <c r="B1077" i="1"/>
  <c r="B158" i="1"/>
  <c r="B1149" i="1"/>
  <c r="B230" i="1"/>
  <c r="B1221" i="1"/>
  <c r="B302" i="1"/>
  <c r="B707" i="1"/>
  <c r="B613" i="1"/>
  <c r="B866" i="1"/>
  <c r="B1211" i="1"/>
  <c r="B1091" i="1"/>
  <c r="B1399" i="1"/>
  <c r="B1675" i="1"/>
  <c r="B1535" i="1"/>
  <c r="B1676" i="1"/>
  <c r="B1607" i="1"/>
  <c r="B1851" i="1"/>
  <c r="B1679" i="1"/>
  <c r="B1923" i="1"/>
  <c r="B1759" i="1"/>
  <c r="B2003" i="1"/>
  <c r="B827" i="1"/>
  <c r="B939" i="1"/>
  <c r="B319" i="1"/>
  <c r="B1369" i="1"/>
  <c r="B1441" i="1"/>
  <c r="B1438" i="1"/>
  <c r="B1706" i="1"/>
  <c r="B1574" i="1"/>
  <c r="B121" i="1"/>
  <c r="B1646" i="1"/>
  <c r="B697" i="1"/>
  <c r="B1718" i="1"/>
  <c r="B989" i="1"/>
  <c r="B1798" i="1"/>
  <c r="B1075" i="1"/>
  <c r="B2013" i="1"/>
  <c r="B736" i="1"/>
  <c r="B28" i="1"/>
  <c r="B840" i="1"/>
  <c r="B1498" i="1"/>
  <c r="B1570" i="1"/>
  <c r="B1014" i="1"/>
  <c r="B270" i="1"/>
  <c r="B1261" i="1"/>
  <c r="B662" i="1"/>
  <c r="B1653" i="1"/>
  <c r="B734" i="1"/>
  <c r="B1725" i="1"/>
  <c r="B806" i="1"/>
  <c r="B1797" i="1"/>
  <c r="B878" i="1"/>
  <c r="B145" i="1"/>
  <c r="B127" i="1"/>
  <c r="B1054" i="1"/>
  <c r="B1088" i="1"/>
  <c r="B2267" i="1"/>
  <c r="B1160" i="1"/>
  <c r="B197" i="1"/>
  <c r="B442" i="1"/>
  <c r="B589" i="1"/>
  <c r="B834" i="1"/>
  <c r="B661" i="1"/>
  <c r="B906" i="1"/>
  <c r="B733" i="1"/>
  <c r="B9" i="1"/>
  <c r="B805" i="1"/>
  <c r="B585" i="1"/>
  <c r="B118" i="1"/>
  <c r="B1109" i="1"/>
  <c r="B1063" i="1"/>
  <c r="B1339" i="1"/>
  <c r="B1135" i="1"/>
  <c r="B1411" i="1"/>
  <c r="B261" i="1"/>
  <c r="B506" i="1"/>
  <c r="B653" i="1"/>
  <c r="B898" i="1"/>
  <c r="B725" i="1"/>
  <c r="B970" i="1"/>
  <c r="B797" i="1"/>
  <c r="B521" i="1"/>
  <c r="B869" i="1"/>
  <c r="B957" i="1"/>
  <c r="B182" i="1"/>
  <c r="B1173" i="1"/>
  <c r="B1127" i="1"/>
  <c r="B1403" i="1"/>
  <c r="B1199" i="1"/>
  <c r="B635" i="1"/>
  <c r="B32" i="1"/>
  <c r="B132" i="1"/>
  <c r="B424" i="1"/>
  <c r="B204" i="1"/>
  <c r="B496" i="1"/>
  <c r="B276" i="1"/>
  <c r="B316" i="1"/>
  <c r="B608" i="1"/>
  <c r="B708" i="1"/>
  <c r="B1000" i="1"/>
  <c r="B780" i="1"/>
  <c r="B74" i="1"/>
  <c r="B852" i="1"/>
  <c r="B146" i="1"/>
  <c r="B924" i="1"/>
  <c r="B218" i="1"/>
  <c r="B173" i="1"/>
  <c r="B418" i="1"/>
  <c r="B453" i="1"/>
  <c r="B698" i="1"/>
  <c r="B845" i="1"/>
  <c r="B897" i="1"/>
  <c r="B30" i="1"/>
  <c r="B1021" i="1"/>
  <c r="B102" i="1"/>
  <c r="B1093" i="1"/>
  <c r="B174" i="1"/>
  <c r="B1165" i="1"/>
  <c r="B374" i="1"/>
  <c r="B1365" i="1"/>
  <c r="B1319" i="1"/>
  <c r="B1595" i="1"/>
  <c r="B1391" i="1"/>
  <c r="B1667" i="1"/>
  <c r="B206" i="1"/>
  <c r="B1197" i="1"/>
  <c r="B598" i="1"/>
  <c r="B1589" i="1"/>
  <c r="B670" i="1"/>
  <c r="B1661" i="1"/>
  <c r="B742" i="1"/>
  <c r="B1733" i="1"/>
  <c r="B814" i="1"/>
  <c r="B104" i="1"/>
  <c r="B823" i="1"/>
  <c r="B982" i="1"/>
  <c r="B2203" i="1"/>
  <c r="B1548" i="1"/>
  <c r="B963" i="1"/>
  <c r="B2155" i="1"/>
  <c r="B1112" i="1"/>
  <c r="B2291" i="1"/>
  <c r="B1184" i="1"/>
  <c r="B2363" i="1"/>
  <c r="B1256" i="1"/>
  <c r="B2435" i="1"/>
  <c r="B1336" i="1"/>
  <c r="B235" i="1"/>
  <c r="B224" i="1"/>
  <c r="B731" i="1"/>
  <c r="B584" i="1"/>
  <c r="B1434" i="1"/>
  <c r="B1506" i="1"/>
  <c r="B901" i="1"/>
  <c r="B1227" i="1"/>
  <c r="B1087" i="1"/>
  <c r="B1363" i="1"/>
  <c r="B1159" i="1"/>
  <c r="B1435" i="1"/>
  <c r="B1231" i="1"/>
  <c r="B1507" i="1"/>
  <c r="B1311" i="1"/>
  <c r="B1587" i="1"/>
  <c r="B2525" i="1"/>
  <c r="B836" i="1"/>
  <c r="B238" i="1"/>
  <c r="B971" i="1"/>
  <c r="B1531" i="1"/>
  <c r="B1283" i="1"/>
  <c r="B1527" i="1"/>
  <c r="B782" i="1"/>
  <c r="B1773" i="1"/>
  <c r="B223" i="1"/>
  <c r="B1150" i="1"/>
  <c r="B295" i="1"/>
  <c r="B1222" i="1"/>
  <c r="B367" i="1"/>
  <c r="B27" i="1"/>
  <c r="B439" i="1"/>
  <c r="B227" i="1"/>
  <c r="B639" i="1"/>
  <c r="B172" i="1"/>
  <c r="B1600" i="1"/>
  <c r="B436" i="1"/>
  <c r="B1672" i="1"/>
  <c r="B709" i="1"/>
  <c r="B954" i="1"/>
  <c r="B214" i="1"/>
  <c r="B1205" i="1"/>
  <c r="B286" i="1"/>
  <c r="B1277" i="1"/>
  <c r="B358" i="1"/>
  <c r="B1349" i="1"/>
  <c r="B430" i="1"/>
  <c r="B1421" i="1"/>
  <c r="B630" i="1"/>
  <c r="B1621" i="1"/>
  <c r="B1575" i="1"/>
  <c r="B1808" i="1"/>
  <c r="B1647" i="1"/>
  <c r="B1891" i="1"/>
  <c r="B773" i="1"/>
  <c r="B329" i="1"/>
  <c r="B278" i="1"/>
  <c r="B1269" i="1"/>
  <c r="B350" i="1"/>
  <c r="B1341" i="1"/>
  <c r="B422" i="1"/>
  <c r="B1413" i="1"/>
  <c r="B494" i="1"/>
  <c r="B1485" i="1"/>
  <c r="B694" i="1"/>
  <c r="B1685" i="1"/>
  <c r="B1639" i="1"/>
  <c r="B1883" i="1"/>
  <c r="B1711" i="1"/>
  <c r="B252" i="1"/>
  <c r="B544" i="1"/>
  <c r="B644" i="1"/>
  <c r="B936" i="1"/>
  <c r="B716" i="1"/>
  <c r="B10" i="1"/>
  <c r="B788" i="1"/>
  <c r="B828" i="1"/>
  <c r="B122" i="1"/>
  <c r="B269" i="1"/>
  <c r="B514" i="1"/>
  <c r="B341" i="1"/>
  <c r="B586" i="1"/>
  <c r="B413" i="1"/>
  <c r="B658" i="1"/>
  <c r="B485" i="1"/>
  <c r="B730" i="1"/>
  <c r="B685" i="1"/>
  <c r="B930" i="1"/>
  <c r="B78" i="1"/>
  <c r="B1069" i="1"/>
  <c r="B470" i="1"/>
  <c r="B1461" i="1"/>
  <c r="B542" i="1"/>
  <c r="B1533" i="1"/>
  <c r="B614" i="1"/>
  <c r="B1605" i="1"/>
  <c r="B686" i="1"/>
  <c r="B1677" i="1"/>
  <c r="B886" i="1"/>
  <c r="B209" i="1"/>
  <c r="B481" i="1"/>
  <c r="B2075" i="1"/>
  <c r="B947" i="1"/>
  <c r="B2147" i="1"/>
  <c r="B718" i="1"/>
  <c r="B1709" i="1"/>
  <c r="B159" i="1"/>
  <c r="B1086" i="1"/>
  <c r="B231" i="1"/>
  <c r="B1158" i="1"/>
  <c r="B303" i="1"/>
  <c r="B1230" i="1"/>
  <c r="B375" i="1"/>
  <c r="B779" i="1"/>
  <c r="B666" i="1"/>
  <c r="B126" i="1"/>
  <c r="B390" i="1"/>
  <c r="B107" i="1"/>
  <c r="B1488" i="1"/>
  <c r="B244" i="1"/>
  <c r="B1624" i="1"/>
  <c r="B556" i="1"/>
  <c r="B1696" i="1"/>
  <c r="B820" i="1"/>
  <c r="B1768" i="1"/>
  <c r="B189" i="1"/>
  <c r="B617" i="1"/>
  <c r="B1392" i="1"/>
  <c r="B324" i="1"/>
  <c r="B46" i="1"/>
  <c r="B649" i="1"/>
  <c r="B1467" i="1"/>
  <c r="B1219" i="1"/>
  <c r="B1463" i="1"/>
  <c r="B1100" i="1"/>
  <c r="B1599" i="1"/>
  <c r="B1842" i="1"/>
  <c r="B1671" i="1"/>
  <c r="B1915" i="1"/>
  <c r="B1743" i="1"/>
  <c r="B1987" i="1"/>
  <c r="B417" i="1"/>
  <c r="B2067" i="1"/>
  <c r="B2118" i="1"/>
  <c r="B130" i="1"/>
  <c r="B320" i="1"/>
  <c r="B43" i="1"/>
  <c r="B307" i="1"/>
  <c r="B1955" i="1"/>
  <c r="B343" i="1"/>
  <c r="B323" i="1"/>
  <c r="B735" i="1"/>
  <c r="B395" i="1"/>
  <c r="B807" i="1"/>
  <c r="B467" i="1"/>
  <c r="B879" i="1"/>
  <c r="B539" i="1"/>
  <c r="B951" i="1"/>
  <c r="B739" i="1"/>
  <c r="B136" i="1"/>
  <c r="B382" i="1"/>
  <c r="B1177" i="1"/>
  <c r="B646" i="1"/>
  <c r="B1249" i="1"/>
  <c r="B334" i="1"/>
  <c r="B1325" i="1"/>
  <c r="B726" i="1"/>
  <c r="B1717" i="1"/>
  <c r="B798" i="1"/>
  <c r="B1789" i="1"/>
  <c r="B870" i="1"/>
  <c r="B81" i="1"/>
  <c r="B942" i="1"/>
  <c r="B657" i="1"/>
  <c r="B191" i="1"/>
  <c r="B1118" i="1"/>
  <c r="B1152" i="1"/>
  <c r="B2331" i="1"/>
  <c r="B1224" i="1"/>
  <c r="B2403" i="1"/>
  <c r="B398" i="1"/>
  <c r="B1389" i="1"/>
  <c r="B790" i="1"/>
  <c r="B1781" i="1"/>
  <c r="B862" i="1"/>
  <c r="B17" i="1"/>
  <c r="B934" i="1"/>
  <c r="B593" i="1"/>
  <c r="B55" i="1"/>
  <c r="B972" i="1"/>
  <c r="B255" i="1"/>
  <c r="B1182" i="1"/>
  <c r="B1216" i="1"/>
  <c r="B2395" i="1"/>
  <c r="B1288" i="1"/>
  <c r="B764" i="1"/>
  <c r="B58" i="1"/>
  <c r="B205" i="1"/>
  <c r="B450" i="1"/>
  <c r="B277" i="1"/>
  <c r="B522" i="1"/>
  <c r="B349" i="1"/>
  <c r="B389" i="1"/>
  <c r="B634" i="1"/>
  <c r="B781" i="1"/>
  <c r="B393" i="1"/>
  <c r="B853" i="1"/>
  <c r="B917" i="1"/>
  <c r="B38" i="1"/>
  <c r="B1029" i="1"/>
  <c r="B110" i="1"/>
  <c r="B1101" i="1"/>
  <c r="B310" i="1"/>
  <c r="B1301" i="1"/>
  <c r="B590" i="1"/>
  <c r="B1581" i="1"/>
  <c r="B31" i="1"/>
  <c r="B921" i="1"/>
  <c r="B103" i="1"/>
  <c r="B1030" i="1"/>
  <c r="B175" i="1"/>
  <c r="B1102" i="1"/>
  <c r="B247" i="1"/>
  <c r="B35" i="1"/>
  <c r="B447" i="1"/>
  <c r="B299" i="1"/>
  <c r="B1408" i="1"/>
  <c r="B563" i="1"/>
  <c r="B1480" i="1"/>
  <c r="B875" i="1"/>
  <c r="B279" i="1"/>
  <c r="B259" i="1"/>
  <c r="B671" i="1"/>
  <c r="B331" i="1"/>
  <c r="B743" i="1"/>
  <c r="B403" i="1"/>
  <c r="B815" i="1"/>
  <c r="B475" i="1"/>
  <c r="B887" i="1"/>
  <c r="B176" i="1"/>
  <c r="B1805" i="1"/>
  <c r="B1117" i="1"/>
  <c r="B1381" i="1"/>
  <c r="B821" i="1"/>
  <c r="B1065" i="1"/>
  <c r="B454" i="1"/>
  <c r="B1201" i="1"/>
  <c r="B766" i="1"/>
  <c r="B1273" i="1"/>
  <c r="B79" i="1"/>
  <c r="B1345" i="1"/>
  <c r="B399" i="1"/>
  <c r="B1425" i="1"/>
  <c r="B2459" i="1"/>
  <c r="B616" i="1"/>
  <c r="B128" i="1"/>
  <c r="B1246" i="1"/>
  <c r="B51" i="1"/>
  <c r="B1820" i="1"/>
  <c r="B1040" i="1"/>
  <c r="B2219" i="1"/>
  <c r="B1176" i="1"/>
  <c r="B2355" i="1"/>
  <c r="B1248" i="1"/>
  <c r="B2427" i="1"/>
  <c r="B1320" i="1"/>
  <c r="B243" i="1"/>
  <c r="B1400" i="1"/>
  <c r="B437" i="1"/>
  <c r="B2630" i="1"/>
  <c r="B908" i="1"/>
  <c r="B922" i="1"/>
  <c r="B455" i="1"/>
  <c r="B719" i="1"/>
  <c r="B619" i="1"/>
  <c r="B443" i="1"/>
  <c r="B855" i="1"/>
  <c r="B835" i="1"/>
  <c r="B232" i="1"/>
  <c r="B12" i="1"/>
  <c r="B304" i="1"/>
  <c r="B84" i="1"/>
  <c r="B376" i="1"/>
  <c r="B156" i="1"/>
  <c r="B448" i="1"/>
  <c r="B356" i="1"/>
  <c r="B648" i="1"/>
  <c r="B464" i="1"/>
  <c r="B1689" i="1"/>
  <c r="B728" i="1"/>
  <c r="B1761" i="1"/>
  <c r="B846" i="1"/>
  <c r="B1837" i="1"/>
  <c r="B287" i="1"/>
  <c r="B1214" i="1"/>
  <c r="B359" i="1"/>
  <c r="B19" i="1"/>
  <c r="B431" i="1"/>
  <c r="B91" i="1"/>
  <c r="B503" i="1"/>
  <c r="B291" i="1"/>
  <c r="B703" i="1"/>
  <c r="B428" i="1"/>
  <c r="B1664" i="1"/>
  <c r="B692" i="1"/>
  <c r="B1736" i="1"/>
  <c r="B53" i="1"/>
  <c r="B910" i="1"/>
  <c r="B401" i="1"/>
  <c r="B351" i="1"/>
  <c r="B11" i="1"/>
  <c r="B423" i="1"/>
  <c r="B83" i="1"/>
  <c r="B495" i="1"/>
  <c r="B155" i="1"/>
  <c r="B567" i="1"/>
  <c r="B355" i="1"/>
  <c r="B767" i="1"/>
  <c r="B684" i="1"/>
  <c r="B1728" i="1"/>
  <c r="B948" i="1"/>
  <c r="B233" i="1"/>
  <c r="B325" i="1"/>
  <c r="B570" i="1"/>
  <c r="B717" i="1"/>
  <c r="B962" i="1"/>
  <c r="B789" i="1"/>
  <c r="B457" i="1"/>
  <c r="B861" i="1"/>
  <c r="B14" i="1"/>
  <c r="B1003" i="1"/>
  <c r="B406" i="1"/>
  <c r="B1397" i="1"/>
  <c r="B478" i="1"/>
  <c r="B1469" i="1"/>
  <c r="B550" i="1"/>
  <c r="B1541" i="1"/>
  <c r="B622" i="1"/>
  <c r="B1613" i="1"/>
  <c r="B822" i="1"/>
  <c r="B1813" i="1"/>
  <c r="B151" i="1"/>
  <c r="B131" i="1"/>
  <c r="B543" i="1"/>
  <c r="B203" i="1"/>
  <c r="B615" i="1"/>
  <c r="B275" i="1"/>
  <c r="B687" i="1"/>
  <c r="B347" i="1"/>
  <c r="B759" i="1"/>
  <c r="B547" i="1"/>
  <c r="B959" i="1"/>
  <c r="B501" i="1"/>
  <c r="B977" i="1"/>
  <c r="B765" i="1"/>
  <c r="B1057" i="1"/>
  <c r="B379" i="1"/>
  <c r="B791" i="1"/>
  <c r="B771" i="1"/>
  <c r="B168" i="1"/>
  <c r="B843" i="1"/>
  <c r="B240" i="1"/>
  <c r="B20" i="1"/>
  <c r="B312" i="1"/>
  <c r="B92" i="1"/>
  <c r="B384" i="1"/>
  <c r="B851" i="1"/>
  <c r="B228" i="1"/>
  <c r="B793" i="1"/>
  <c r="B1005" i="1"/>
  <c r="B16" i="1"/>
  <c r="B1577" i="1"/>
  <c r="B536" i="1"/>
  <c r="B1713" i="1"/>
  <c r="B848" i="1"/>
  <c r="B1785" i="1"/>
  <c r="B114" i="1"/>
  <c r="B497" i="1"/>
  <c r="B434" i="1"/>
  <c r="B965" i="1"/>
  <c r="B1940" i="1"/>
  <c r="B396" i="1"/>
  <c r="B858" i="1"/>
  <c r="B199" i="1"/>
  <c r="B463" i="1"/>
  <c r="B363" i="1"/>
  <c r="B1552" i="1"/>
  <c r="B500" i="1"/>
  <c r="B1688" i="1"/>
  <c r="B812" i="1"/>
  <c r="B1760" i="1"/>
  <c r="B125" i="1"/>
  <c r="B489" i="1"/>
  <c r="B445" i="1"/>
  <c r="B964" i="1"/>
  <c r="B949" i="1"/>
  <c r="B2143" i="1"/>
  <c r="B202" i="1"/>
  <c r="B99" i="1"/>
  <c r="B1198" i="1"/>
  <c r="B1302" i="1"/>
  <c r="B446" i="1"/>
  <c r="B60" i="1"/>
  <c r="B352" i="1"/>
  <c r="B452" i="1"/>
  <c r="B744" i="1"/>
  <c r="B524" i="1"/>
  <c r="B816" i="1"/>
  <c r="B596" i="1"/>
  <c r="B888" i="1"/>
  <c r="B668" i="1"/>
  <c r="B960" i="1"/>
  <c r="B868" i="1"/>
  <c r="B162" i="1"/>
  <c r="B1373" i="1"/>
  <c r="B1242" i="1"/>
  <c r="B1637" i="1"/>
  <c r="B1314" i="1"/>
  <c r="B407" i="1"/>
  <c r="B387" i="1"/>
  <c r="B799" i="1"/>
  <c r="B459" i="1"/>
  <c r="B871" i="1"/>
  <c r="B531" i="1"/>
  <c r="B943" i="1"/>
  <c r="B603" i="1"/>
  <c r="B1015" i="1"/>
  <c r="B803" i="1"/>
  <c r="B200" i="1"/>
  <c r="B638" i="1"/>
  <c r="B1241" i="1"/>
  <c r="B902" i="1"/>
  <c r="B1313" i="1"/>
  <c r="B59" i="1"/>
  <c r="B471" i="1"/>
  <c r="B451" i="1"/>
  <c r="B863" i="1"/>
  <c r="B523" i="1"/>
  <c r="B935" i="1"/>
  <c r="B595" i="1"/>
  <c r="B1007" i="1"/>
  <c r="B667" i="1"/>
  <c r="B64" i="1"/>
  <c r="B867" i="1"/>
  <c r="B264" i="1"/>
  <c r="B894" i="1"/>
  <c r="B1305" i="1"/>
  <c r="B207" i="1"/>
  <c r="B1377" i="1"/>
  <c r="B837" i="1"/>
  <c r="B841" i="1"/>
  <c r="B342" i="1"/>
  <c r="B1333" i="1"/>
  <c r="B414" i="1"/>
  <c r="B1405" i="1"/>
  <c r="B486" i="1"/>
  <c r="B526" i="1"/>
  <c r="B1517" i="1"/>
  <c r="B918" i="1"/>
  <c r="B465" i="1"/>
  <c r="B39" i="1"/>
  <c r="B941" i="1"/>
  <c r="B111" i="1"/>
  <c r="B1038" i="1"/>
  <c r="B572" i="1"/>
  <c r="B864" i="1"/>
  <c r="B13" i="1"/>
  <c r="B258" i="1"/>
  <c r="B85" i="1"/>
  <c r="B330" i="1"/>
  <c r="B157" i="1"/>
  <c r="B402" i="1"/>
  <c r="B229" i="1"/>
  <c r="B474" i="1"/>
  <c r="B429" i="1"/>
  <c r="B674" i="1"/>
  <c r="B1486" i="1"/>
  <c r="B1754" i="1"/>
  <c r="B1558" i="1"/>
  <c r="B507" i="1"/>
  <c r="B919" i="1"/>
  <c r="B4" i="1"/>
  <c r="B296" i="1"/>
  <c r="B76" i="1"/>
  <c r="B368" i="1"/>
  <c r="B148" i="1"/>
  <c r="B440" i="1"/>
  <c r="B220" i="1"/>
  <c r="B512" i="1"/>
  <c r="B420" i="1"/>
  <c r="B712" i="1"/>
  <c r="B720" i="1"/>
  <c r="B1753" i="1"/>
  <c r="B984" i="1"/>
  <c r="B241" i="1"/>
  <c r="B571" i="1"/>
  <c r="B983" i="1"/>
  <c r="B68" i="1"/>
  <c r="B360" i="1"/>
  <c r="B140" i="1"/>
  <c r="B432" i="1"/>
  <c r="B212" i="1"/>
  <c r="B504" i="1"/>
  <c r="B284" i="1"/>
  <c r="B576" i="1"/>
  <c r="B484" i="1"/>
  <c r="B776" i="1"/>
  <c r="B976" i="1"/>
  <c r="B177" i="1"/>
  <c r="B242" i="1"/>
  <c r="B753" i="1"/>
  <c r="B462" i="1"/>
  <c r="B133" i="1"/>
  <c r="B741" i="1"/>
  <c r="B416" i="1"/>
  <c r="B26" i="1"/>
  <c r="B480" i="1"/>
  <c r="B90" i="1"/>
  <c r="B1453" i="1"/>
  <c r="B529" i="1"/>
  <c r="B479" i="1"/>
  <c r="B623" i="1"/>
  <c r="B483" i="1"/>
  <c r="B663" i="1"/>
  <c r="B66" i="1"/>
  <c r="B404" i="1"/>
  <c r="B256" i="1"/>
  <c r="B482" i="1"/>
  <c r="B265" i="1"/>
  <c r="B288" i="1"/>
  <c r="B706" i="1"/>
  <c r="B93" i="1"/>
  <c r="B896" i="1"/>
  <c r="B520" i="1"/>
  <c r="B1374" i="1"/>
  <c r="B1266" i="1"/>
  <c r="B1371" i="1"/>
  <c r="B1734" i="1"/>
  <c r="B688" i="1"/>
  <c r="B1280" i="1"/>
  <c r="B1641" i="1"/>
  <c r="B71" i="1"/>
  <c r="B1142" i="1"/>
  <c r="B1042" i="1"/>
  <c r="B29" i="1"/>
  <c r="B1433" i="1"/>
  <c r="B1616" i="1"/>
  <c r="B756" i="1"/>
  <c r="B1752" i="1"/>
  <c r="B117" i="1"/>
  <c r="B425" i="1"/>
  <c r="B381" i="1"/>
  <c r="B929" i="1"/>
  <c r="B701" i="1"/>
  <c r="B1041" i="1"/>
  <c r="B1481" i="1"/>
  <c r="B5" i="1"/>
  <c r="B1477" i="1"/>
  <c r="B575" i="1"/>
  <c r="B1561" i="1"/>
  <c r="B1633" i="1"/>
  <c r="B1566" i="1"/>
  <c r="B57" i="1"/>
  <c r="B1702" i="1"/>
  <c r="B966" i="1"/>
  <c r="B1774" i="1"/>
  <c r="B1051" i="1"/>
  <c r="B89" i="1"/>
  <c r="B1123" i="1"/>
  <c r="B729" i="1"/>
  <c r="B1203" i="1"/>
  <c r="B2141" i="1"/>
  <c r="B762" i="1"/>
  <c r="B540" i="1"/>
  <c r="B98" i="1"/>
  <c r="B1690" i="1"/>
  <c r="B1762" i="1"/>
  <c r="B1143" i="1"/>
  <c r="B1419" i="1"/>
  <c r="B1279" i="1"/>
  <c r="B1555" i="1"/>
  <c r="B1351" i="1"/>
  <c r="B1627" i="1"/>
  <c r="B1423" i="1"/>
  <c r="B1699" i="1"/>
  <c r="B1503" i="1"/>
  <c r="B1420" i="1"/>
  <c r="B1764" i="1"/>
  <c r="B534" i="1"/>
  <c r="B119" i="1"/>
  <c r="B1493" i="1"/>
  <c r="B1947" i="1"/>
  <c r="B1539" i="1"/>
  <c r="B1719" i="1"/>
  <c r="B1963" i="1"/>
  <c r="B673" i="1"/>
  <c r="B2099" i="1"/>
  <c r="B986" i="1"/>
  <c r="B2171" i="1"/>
  <c r="B1064" i="1"/>
  <c r="B2243" i="1"/>
  <c r="B1144" i="1"/>
  <c r="B2323" i="1"/>
  <c r="B2374" i="1"/>
  <c r="B1022" i="1"/>
  <c r="B346" i="1"/>
  <c r="B245" i="1"/>
  <c r="B509" i="1"/>
  <c r="B2275" i="1"/>
  <c r="B1360" i="1"/>
  <c r="B627" i="1"/>
  <c r="B1496" i="1"/>
  <c r="B44" i="1"/>
  <c r="B1568" i="1"/>
  <c r="B308" i="1"/>
  <c r="B1640" i="1"/>
  <c r="B628" i="1"/>
  <c r="B1720" i="1"/>
  <c r="B1303" i="1"/>
  <c r="B1951" i="1"/>
  <c r="B1186" i="1"/>
  <c r="B1379" i="1"/>
  <c r="B2362" i="1"/>
  <c r="B2190" i="1"/>
  <c r="B2434" i="1"/>
  <c r="B2262" i="1"/>
  <c r="B2506" i="1"/>
  <c r="B2334" i="1"/>
  <c r="B2578" i="1"/>
  <c r="B2406" i="1"/>
  <c r="B2650" i="1"/>
  <c r="B2478" i="1"/>
  <c r="B876" i="1"/>
  <c r="B2614" i="1"/>
  <c r="B2517" i="1"/>
  <c r="B3001" i="1"/>
  <c r="B1471" i="1"/>
  <c r="B1990" i="1"/>
  <c r="B2659" i="1"/>
  <c r="B378" i="1"/>
  <c r="B73" i="1"/>
  <c r="B516" i="1"/>
  <c r="B932" i="1"/>
  <c r="B580" i="1"/>
  <c r="B45" i="1"/>
  <c r="B3" i="1"/>
  <c r="B147" i="1"/>
  <c r="B991" i="1"/>
  <c r="B120" i="1"/>
  <c r="B100" i="1"/>
  <c r="B160" i="1"/>
  <c r="B715" i="1"/>
  <c r="B916" i="1"/>
  <c r="B768" i="1"/>
  <c r="B711" i="1"/>
  <c r="B1366" i="1"/>
  <c r="B800" i="1"/>
  <c r="B460" i="1"/>
  <c r="B605" i="1"/>
  <c r="B315" i="1"/>
  <c r="B1024" i="1"/>
  <c r="B409" i="1"/>
  <c r="B1778" i="1"/>
  <c r="B994" i="1"/>
  <c r="B1247" i="1"/>
  <c r="B468" i="1"/>
  <c r="B1206" i="1"/>
  <c r="B1194" i="1"/>
  <c r="B106" i="1"/>
  <c r="B1409" i="1"/>
  <c r="B1554" i="1"/>
  <c r="B248" i="1"/>
  <c r="B1327" i="1"/>
  <c r="B1193" i="1"/>
  <c r="B15" i="1"/>
  <c r="B1329" i="1"/>
  <c r="B327" i="1"/>
  <c r="B1401" i="1"/>
  <c r="B591" i="1"/>
  <c r="B1473" i="1"/>
  <c r="B911" i="1"/>
  <c r="B1553" i="1"/>
  <c r="B2587" i="1"/>
  <c r="B250" i="1"/>
  <c r="B348" i="1"/>
  <c r="B34" i="1"/>
  <c r="B1626" i="1"/>
  <c r="B1698" i="1"/>
  <c r="B1079" i="1"/>
  <c r="B1355" i="1"/>
  <c r="B1215" i="1"/>
  <c r="B1491" i="1"/>
  <c r="B1287" i="1"/>
  <c r="B1563" i="1"/>
  <c r="B1359" i="1"/>
  <c r="B1635" i="1"/>
  <c r="B1439" i="1"/>
  <c r="B577" i="1"/>
  <c r="B1316" i="1"/>
  <c r="B22" i="1"/>
  <c r="B750" i="1"/>
  <c r="B1429" i="1"/>
  <c r="B956" i="1"/>
  <c r="B1475" i="1"/>
  <c r="B1655" i="1"/>
  <c r="B1899" i="1"/>
  <c r="B161" i="1"/>
  <c r="B2035" i="1"/>
  <c r="B737" i="1"/>
  <c r="B2107" i="1"/>
  <c r="B996" i="1"/>
  <c r="B2179" i="1"/>
  <c r="B1080" i="1"/>
  <c r="B2259" i="1"/>
  <c r="B2310" i="1"/>
  <c r="B1525" i="1"/>
  <c r="B154" i="1"/>
  <c r="B940" i="1"/>
  <c r="B253" i="1"/>
  <c r="B2211" i="1"/>
  <c r="B1296" i="1"/>
  <c r="B371" i="1"/>
  <c r="B1432" i="1"/>
  <c r="B683" i="1"/>
  <c r="B1504" i="1"/>
  <c r="B52" i="1"/>
  <c r="B1576" i="1"/>
  <c r="B372" i="1"/>
  <c r="B1656" i="1"/>
  <c r="B1790" i="1"/>
  <c r="B1887" i="1"/>
  <c r="B167" i="1"/>
  <c r="B1549" i="1"/>
  <c r="B490" i="1"/>
  <c r="B754" i="1"/>
  <c r="B309" i="1"/>
  <c r="B809" i="1"/>
  <c r="B829" i="1"/>
  <c r="B1073" i="1"/>
  <c r="B254" i="1"/>
  <c r="B1145" i="1"/>
  <c r="B518" i="1"/>
  <c r="B1217" i="1"/>
  <c r="B838" i="1"/>
  <c r="B1297" i="1"/>
  <c r="B1579" i="1"/>
  <c r="B2463" i="1"/>
  <c r="B1822" i="1"/>
  <c r="B1183" i="1"/>
  <c r="B903" i="1"/>
  <c r="B1068" i="1"/>
  <c r="B1053" i="1"/>
  <c r="B1644" i="1"/>
  <c r="B1470" i="1"/>
  <c r="B1847" i="1"/>
  <c r="B1047" i="1"/>
  <c r="B1919" i="1"/>
  <c r="B1623" i="1"/>
  <c r="B1991" i="1"/>
  <c r="B41" i="1"/>
  <c r="B2127" i="1"/>
  <c r="B1841" i="1"/>
  <c r="B195" i="1"/>
  <c r="B1164" i="1"/>
  <c r="B525" i="1"/>
  <c r="B54" i="1"/>
  <c r="B808" i="1"/>
  <c r="B226" i="1"/>
  <c r="B872" i="1"/>
  <c r="B290" i="1"/>
  <c r="B854" i="1"/>
  <c r="B47" i="1"/>
  <c r="B139" i="1"/>
  <c r="B283" i="1"/>
  <c r="B383" i="1"/>
  <c r="B672" i="1"/>
  <c r="B332" i="1"/>
  <c r="B184" i="1"/>
  <c r="B282" i="1"/>
  <c r="B746" i="1"/>
  <c r="B1569" i="1"/>
  <c r="B314" i="1"/>
  <c r="B21" i="1"/>
  <c r="B824" i="1"/>
  <c r="B727" i="1"/>
  <c r="B1113" i="1"/>
  <c r="B1130" i="1"/>
  <c r="B1299" i="1"/>
  <c r="B1654" i="1"/>
  <c r="B1490" i="1"/>
  <c r="B56" i="1"/>
  <c r="B1263" i="1"/>
  <c r="B710" i="1"/>
  <c r="B899" i="1"/>
  <c r="B931" i="1"/>
  <c r="B2523" i="1"/>
  <c r="B1157" i="1"/>
  <c r="B1416" i="1"/>
  <c r="B1705" i="1"/>
  <c r="B50" i="1"/>
  <c r="B369" i="1"/>
  <c r="B362" i="1"/>
  <c r="B909" i="1"/>
  <c r="B626" i="1"/>
  <c r="B1026" i="1"/>
  <c r="B946" i="1"/>
  <c r="B1106" i="1"/>
  <c r="B2068" i="1"/>
  <c r="B397" i="1"/>
  <c r="B558" i="1"/>
  <c r="B1237" i="1"/>
  <c r="B1659" i="1"/>
  <c r="B1347" i="1"/>
  <c r="B1591" i="1"/>
  <c r="B1833" i="1"/>
  <c r="B1727" i="1"/>
  <c r="B1971" i="1"/>
  <c r="B225" i="1"/>
  <c r="B2043" i="1"/>
  <c r="B801" i="1"/>
  <c r="B2115" i="1"/>
  <c r="B1016" i="1"/>
  <c r="B2195" i="1"/>
  <c r="B2246" i="1"/>
  <c r="B1012" i="1"/>
  <c r="B832" i="1"/>
  <c r="B811" i="1"/>
  <c r="B180" i="1"/>
  <c r="B2083" i="1"/>
  <c r="B1232" i="1"/>
  <c r="B115" i="1"/>
  <c r="B1368" i="1"/>
  <c r="B427" i="1"/>
  <c r="B1440" i="1"/>
  <c r="B691" i="1"/>
  <c r="B1512" i="1"/>
  <c r="B116" i="1"/>
  <c r="B1592" i="1"/>
  <c r="B1278" i="1"/>
  <c r="B1815" i="1"/>
  <c r="B606" i="1"/>
  <c r="B1293" i="1"/>
  <c r="B234" i="1"/>
  <c r="B498" i="1"/>
  <c r="B748" i="1"/>
  <c r="B297" i="1"/>
  <c r="B573" i="1"/>
  <c r="B1008" i="1"/>
  <c r="B885" i="1"/>
  <c r="B1081" i="1"/>
  <c r="B262" i="1"/>
  <c r="B1153" i="1"/>
  <c r="B582" i="1"/>
  <c r="B1233" i="1"/>
  <c r="B1067" i="1"/>
  <c r="B2399" i="1"/>
  <c r="B1094" i="1"/>
  <c r="B675" i="1"/>
  <c r="B1742" i="1"/>
  <c r="B1814" i="1"/>
  <c r="B519" i="1"/>
  <c r="B1449" i="1"/>
  <c r="B24" i="1"/>
  <c r="B1585" i="1"/>
  <c r="B336" i="1"/>
  <c r="B1657" i="1"/>
  <c r="B600" i="1"/>
  <c r="B1729" i="1"/>
  <c r="B920" i="1"/>
  <c r="B113" i="1"/>
  <c r="B1796" i="1"/>
  <c r="B1944" i="1"/>
  <c r="B1099" i="1"/>
  <c r="B1459" i="1"/>
  <c r="B1545" i="1"/>
  <c r="B2215" i="1"/>
  <c r="B1162" i="1"/>
  <c r="B2287" i="1"/>
  <c r="B1738" i="1"/>
  <c r="B2359" i="1"/>
  <c r="B1323" i="1"/>
  <c r="B2431" i="1"/>
  <c r="B1867" i="1"/>
  <c r="B2503" i="1"/>
  <c r="B2507" i="1"/>
  <c r="B2639" i="1"/>
  <c r="B3061" i="1"/>
  <c r="B421" i="1"/>
  <c r="B1543" i="1"/>
  <c r="B1404" i="1"/>
  <c r="B2652" i="1"/>
  <c r="B770" i="1"/>
  <c r="B1045" i="1"/>
  <c r="B588" i="1"/>
  <c r="B1629" i="1"/>
  <c r="B652" i="1"/>
  <c r="B273" i="1"/>
  <c r="B415" i="1"/>
  <c r="B187" i="1"/>
  <c r="B651" i="1"/>
  <c r="B795" i="1"/>
  <c r="B895" i="1"/>
  <c r="B643" i="1"/>
  <c r="B844" i="1"/>
  <c r="B696" i="1"/>
  <c r="B164" i="1"/>
  <c r="B1294" i="1"/>
  <c r="B1122" i="1"/>
  <c r="B388" i="1"/>
  <c r="B533" i="1"/>
  <c r="B338" i="1"/>
  <c r="B751" i="1"/>
  <c r="B1178" i="1"/>
  <c r="B1642" i="1"/>
  <c r="B1757" i="1"/>
  <c r="B1167" i="1"/>
  <c r="B1010" i="1"/>
  <c r="B1046" i="1"/>
  <c r="B1352" i="1"/>
  <c r="B792" i="1"/>
  <c r="B1337" i="1"/>
  <c r="B1474" i="1"/>
  <c r="B2004" i="1"/>
  <c r="B548" i="1"/>
  <c r="B1505" i="1"/>
  <c r="B1258" i="1"/>
  <c r="B849" i="1"/>
  <c r="B1394" i="1"/>
  <c r="B1134" i="1"/>
  <c r="B1466" i="1"/>
  <c r="B1270" i="1"/>
  <c r="B1538" i="1"/>
  <c r="B1350" i="1"/>
  <c r="B1618" i="1"/>
  <c r="B2580" i="1"/>
  <c r="B642" i="1"/>
  <c r="B640" i="1"/>
  <c r="B555" i="1"/>
  <c r="B819" i="1"/>
  <c r="B2019" i="1"/>
  <c r="B1168" i="1"/>
  <c r="B2347" i="1"/>
  <c r="B1304" i="1"/>
  <c r="B171" i="1"/>
  <c r="B1376" i="1"/>
  <c r="B435" i="1"/>
  <c r="B1448" i="1"/>
  <c r="B755" i="1"/>
  <c r="B1528" i="1"/>
  <c r="B682" i="1"/>
  <c r="B1516" i="1"/>
  <c r="B94" i="1"/>
  <c r="B1229" i="1"/>
  <c r="B208" i="1"/>
  <c r="B472" i="1"/>
  <c r="B492" i="1"/>
  <c r="B1744" i="1"/>
  <c r="B317" i="1"/>
  <c r="B873" i="1"/>
  <c r="B629" i="1"/>
  <c r="B1017" i="1"/>
  <c r="B6" i="1"/>
  <c r="B1089" i="1"/>
  <c r="B326" i="1"/>
  <c r="B1169" i="1"/>
  <c r="B1546" i="1"/>
  <c r="B2335" i="1"/>
  <c r="B1597" i="1"/>
  <c r="B611" i="1"/>
  <c r="B1678" i="1"/>
  <c r="B1750" i="1"/>
  <c r="B263" i="1"/>
  <c r="B1385" i="1"/>
  <c r="B783" i="1"/>
  <c r="B1521" i="1"/>
  <c r="B80" i="1"/>
  <c r="B1593" i="1"/>
  <c r="B344" i="1"/>
  <c r="B1665" i="1"/>
  <c r="B664" i="1"/>
  <c r="B1745" i="1"/>
  <c r="B1428" i="1"/>
  <c r="B1880" i="1"/>
  <c r="B239" i="1"/>
  <c r="B301" i="1"/>
  <c r="B1767" i="1"/>
  <c r="B545" i="1"/>
  <c r="B554" i="1"/>
  <c r="B998" i="1"/>
  <c r="B777" i="1"/>
  <c r="B1138" i="1"/>
  <c r="B1245" i="1"/>
  <c r="B1210" i="1"/>
  <c r="B1509" i="1"/>
  <c r="B1282" i="1"/>
  <c r="B1829" i="1"/>
  <c r="B1362" i="1"/>
  <c r="B2324" i="1"/>
  <c r="B2456" i="1"/>
  <c r="B923" i="1"/>
  <c r="B2397" i="1"/>
  <c r="B2595" i="1"/>
  <c r="B1011" i="1"/>
  <c r="B2667" i="1"/>
  <c r="B1588" i="1"/>
  <c r="B1108" i="1"/>
  <c r="B1839" i="1"/>
  <c r="B1684" i="1"/>
  <c r="B1912" i="1"/>
  <c r="B1852" i="1"/>
  <c r="B1984" i="1"/>
  <c r="B1988" i="1"/>
  <c r="B2120" i="1"/>
  <c r="B3573" i="1"/>
  <c r="B610" i="1"/>
  <c r="B1723" i="1"/>
  <c r="B2257" i="1"/>
  <c r="B2149" i="1"/>
  <c r="B597" i="1"/>
  <c r="B995" i="1"/>
  <c r="B880" i="1"/>
  <c r="B1306" i="1"/>
  <c r="B944" i="1"/>
  <c r="B1370" i="1"/>
  <c r="B1845" i="1"/>
  <c r="B87" i="1"/>
  <c r="B551" i="1"/>
  <c r="B183" i="1"/>
  <c r="B392" i="1"/>
  <c r="B260" i="1"/>
  <c r="B112" i="1"/>
  <c r="B210" i="1"/>
  <c r="B676" i="1"/>
  <c r="B1497" i="1"/>
  <c r="B1634" i="1"/>
  <c r="B900" i="1"/>
  <c r="B752" i="1"/>
  <c r="B850" i="1"/>
  <c r="B786" i="1"/>
  <c r="B1096" i="1"/>
  <c r="B1163" i="1"/>
  <c r="B1582" i="1"/>
  <c r="B1410" i="1"/>
  <c r="B1523" i="1"/>
  <c r="B292" i="1"/>
  <c r="B190" i="1"/>
  <c r="B1701" i="1"/>
  <c r="B433" i="1"/>
  <c r="B655" i="1"/>
  <c r="B2516" i="1"/>
  <c r="B877" i="1"/>
  <c r="B528" i="1"/>
  <c r="B1770" i="1"/>
  <c r="B1638" i="1"/>
  <c r="B633" i="1"/>
  <c r="B1710" i="1"/>
  <c r="B979" i="1"/>
  <c r="B1782" i="1"/>
  <c r="B1059" i="1"/>
  <c r="B217" i="1"/>
  <c r="B1139" i="1"/>
  <c r="B2077" i="1"/>
  <c r="B469" i="1"/>
  <c r="B1037" i="1"/>
  <c r="B967" i="1"/>
  <c r="B216" i="1"/>
  <c r="B236" i="1"/>
  <c r="B1680" i="1"/>
  <c r="B61" i="1"/>
  <c r="B361" i="1"/>
  <c r="B373" i="1"/>
  <c r="B907" i="1"/>
  <c r="B637" i="1"/>
  <c r="B1025" i="1"/>
  <c r="B70" i="1"/>
  <c r="B1105" i="1"/>
  <c r="B1034" i="1"/>
  <c r="B2271" i="1"/>
  <c r="B1085" i="1"/>
  <c r="B419" i="1"/>
  <c r="B1422" i="1"/>
  <c r="B1494" i="1"/>
  <c r="B7" i="1"/>
  <c r="B1321" i="1"/>
  <c r="B527" i="1"/>
  <c r="B1457" i="1"/>
  <c r="B839" i="1"/>
  <c r="B1529" i="1"/>
  <c r="B88" i="1"/>
  <c r="B1601" i="1"/>
  <c r="B408" i="1"/>
  <c r="B1681" i="1"/>
  <c r="B641" i="1"/>
  <c r="B1803" i="1"/>
  <c r="B678" i="1"/>
  <c r="B109" i="1"/>
  <c r="B1703" i="1"/>
  <c r="B33" i="1"/>
  <c r="B298" i="1"/>
  <c r="B817" i="1"/>
  <c r="B818" i="1"/>
  <c r="B1074" i="1"/>
  <c r="B981" i="1"/>
  <c r="B1146" i="1"/>
  <c r="B1253" i="1"/>
  <c r="B1218" i="1"/>
  <c r="B1573" i="1"/>
  <c r="B1298" i="1"/>
  <c r="B2260" i="1"/>
  <c r="B2392" i="1"/>
  <c r="B274" i="1"/>
  <c r="B758" i="1"/>
  <c r="B681" i="1"/>
  <c r="B987" i="1"/>
  <c r="B1238" i="1"/>
  <c r="B1514" i="1"/>
  <c r="B1382" i="1"/>
  <c r="B1650" i="1"/>
  <c r="B1454" i="1"/>
  <c r="B1722" i="1"/>
  <c r="B1526" i="1"/>
  <c r="B1794" i="1"/>
  <c r="B1606" i="1"/>
  <c r="B377" i="1"/>
  <c r="B1811" i="1"/>
  <c r="B215" i="1"/>
  <c r="B1235" i="1"/>
  <c r="B2527" i="1"/>
  <c r="B2076" i="1"/>
  <c r="B2208" i="1"/>
  <c r="B2148" i="1"/>
  <c r="B2280" i="1"/>
  <c r="B2220" i="1"/>
  <c r="B2352" i="1"/>
  <c r="B2292" i="1"/>
  <c r="B2424" i="1"/>
  <c r="B2364" i="1"/>
  <c r="B2496" i="1"/>
  <c r="B2500" i="1"/>
  <c r="B2632" i="1"/>
  <c r="B2942" i="1"/>
  <c r="B1147" i="1"/>
  <c r="B1615" i="1"/>
  <c r="B1914" i="1"/>
  <c r="B1380" i="1"/>
  <c r="B842" i="1"/>
  <c r="B1275" i="1"/>
  <c r="B660" i="1"/>
  <c r="B337" i="1"/>
  <c r="B724" i="1"/>
  <c r="B1070" i="1"/>
  <c r="B75" i="1"/>
  <c r="B599" i="1"/>
  <c r="B48" i="1"/>
  <c r="B695" i="1"/>
  <c r="B251" i="1"/>
  <c r="B772" i="1"/>
  <c r="B624" i="1"/>
  <c r="B859" i="1"/>
  <c r="B237" i="1"/>
  <c r="B1050" i="1"/>
  <c r="B891" i="1"/>
  <c r="B461" i="1"/>
  <c r="B266" i="1"/>
  <c r="B604" i="1"/>
  <c r="B411" i="1"/>
  <c r="B1185" i="1"/>
  <c r="B1445" i="1"/>
  <c r="B1095" i="1"/>
  <c r="B761" i="1"/>
  <c r="B2452" i="1"/>
  <c r="B813" i="1"/>
  <c r="B272" i="1"/>
  <c r="B1265" i="1"/>
  <c r="B1402" i="1"/>
  <c r="B690" i="1"/>
  <c r="B2655" i="1"/>
  <c r="B511" i="1"/>
  <c r="B1437" i="1"/>
  <c r="B1291" i="1"/>
  <c r="B1151" i="1"/>
  <c r="B1427" i="1"/>
  <c r="B1223" i="1"/>
  <c r="B1499" i="1"/>
  <c r="B1295" i="1"/>
  <c r="B1571" i="1"/>
  <c r="B1375" i="1"/>
  <c r="B1651" i="1"/>
  <c r="B2589" i="1"/>
  <c r="B714" i="1"/>
  <c r="B163" i="1"/>
  <c r="B1358" i="1"/>
  <c r="B1430" i="1"/>
  <c r="B702" i="1"/>
  <c r="B1257" i="1"/>
  <c r="B271" i="1"/>
  <c r="B1393" i="1"/>
  <c r="B583" i="1"/>
  <c r="B1465" i="1"/>
  <c r="B847" i="1"/>
  <c r="B1537" i="1"/>
  <c r="B152" i="1"/>
  <c r="B1617" i="1"/>
  <c r="B2651" i="1"/>
  <c r="B1460" i="1"/>
  <c r="B166" i="1"/>
  <c r="B804" i="1"/>
  <c r="B1447" i="1"/>
  <c r="B1519" i="1"/>
  <c r="B42" i="1"/>
  <c r="B305" i="1"/>
  <c r="B562" i="1"/>
  <c r="B1009" i="1"/>
  <c r="B874" i="1"/>
  <c r="B1082" i="1"/>
  <c r="B993" i="1"/>
  <c r="B1154" i="1"/>
  <c r="B1317" i="1"/>
  <c r="B1234" i="1"/>
  <c r="B2196" i="1"/>
  <c r="B2328" i="1"/>
  <c r="B82" i="1"/>
  <c r="B502" i="1"/>
  <c r="B169" i="1"/>
  <c r="B745" i="1"/>
  <c r="B1078" i="1"/>
  <c r="B1450" i="1"/>
  <c r="B1318" i="1"/>
  <c r="B1586" i="1"/>
  <c r="B1390" i="1"/>
  <c r="B1658" i="1"/>
  <c r="B1462" i="1"/>
  <c r="B1730" i="1"/>
  <c r="B1542" i="1"/>
  <c r="B1810" i="1"/>
  <c r="B1500" i="1"/>
  <c r="B654" i="1"/>
  <c r="B1166" i="1"/>
  <c r="B72" i="1"/>
  <c r="B978" i="1"/>
  <c r="B1058" i="1"/>
  <c r="B1758" i="1"/>
  <c r="B1035" i="1"/>
  <c r="B473" i="1"/>
  <c r="B1171" i="1"/>
  <c r="B945" i="1"/>
  <c r="B1243" i="1"/>
  <c r="B1039" i="1"/>
  <c r="B1315" i="1"/>
  <c r="B1119" i="1"/>
  <c r="B1395" i="1"/>
  <c r="B2333" i="1"/>
  <c r="B219" i="1"/>
  <c r="B1031" i="1"/>
  <c r="B449" i="1"/>
  <c r="B2588" i="1"/>
  <c r="B1468" i="1"/>
  <c r="B2660" i="1"/>
  <c r="B1817" i="1"/>
  <c r="B1180" i="1"/>
  <c r="B1897" i="1"/>
  <c r="B1731" i="1"/>
  <c r="B1969" i="1"/>
  <c r="B1861" i="1"/>
  <c r="B2041" i="1"/>
  <c r="B1997" i="1"/>
  <c r="B2177" i="1"/>
  <c r="B2887" i="1"/>
  <c r="B1027" i="1"/>
  <c r="B1859" i="1"/>
  <c r="B2426" i="1"/>
  <c r="B2254" i="1"/>
  <c r="B669" i="1"/>
  <c r="B18" i="1"/>
  <c r="B211" i="1"/>
  <c r="B138" i="1"/>
  <c r="B508" i="1"/>
  <c r="B621" i="1"/>
  <c r="B1443" i="1"/>
  <c r="B1777" i="1"/>
  <c r="B1255" i="1"/>
  <c r="B1907" i="1"/>
  <c r="B2051" i="1"/>
  <c r="B541" i="1"/>
  <c r="B784" i="1"/>
  <c r="B618" i="1"/>
  <c r="B1061" i="1"/>
  <c r="B760" i="1"/>
  <c r="B785" i="1"/>
  <c r="B1326" i="1"/>
  <c r="B1478" i="1"/>
  <c r="B958" i="1"/>
  <c r="B1694" i="1"/>
  <c r="B537" i="1"/>
  <c r="B1055" i="1"/>
  <c r="B101" i="1"/>
  <c r="B1271" i="1"/>
  <c r="B1479" i="1"/>
  <c r="B1631" i="1"/>
  <c r="B1307" i="1"/>
  <c r="B2157" i="1"/>
  <c r="B2301" i="1"/>
  <c r="B2509" i="1"/>
  <c r="B1695" i="1"/>
  <c r="B1524" i="1"/>
  <c r="B1044" i="1"/>
  <c r="B1828" i="1"/>
  <c r="B1620" i="1"/>
  <c r="B1904" i="1"/>
  <c r="B1843" i="1"/>
  <c r="B1976" i="1"/>
  <c r="B1916" i="1"/>
  <c r="B2048" i="1"/>
  <c r="B2052" i="1"/>
  <c r="B2184" i="1"/>
  <c r="B3637" i="1"/>
  <c r="B607" i="1"/>
  <c r="B2227" i="1"/>
  <c r="B893" i="1"/>
  <c r="B2204" i="1"/>
  <c r="B2336" i="1"/>
  <c r="B2276" i="1"/>
  <c r="B2408" i="1"/>
  <c r="B2348" i="1"/>
  <c r="B2480" i="1"/>
  <c r="B2420" i="1"/>
  <c r="B2552" i="1"/>
  <c r="B2492" i="1"/>
  <c r="B2624" i="1"/>
  <c r="B2628" i="1"/>
  <c r="B1747" i="1"/>
  <c r="B3070" i="1"/>
  <c r="B410" i="1"/>
  <c r="B1632" i="1"/>
  <c r="B1873" i="1"/>
  <c r="B1564" i="1"/>
  <c r="B1945" i="1"/>
  <c r="B1835" i="1"/>
  <c r="B2017" i="1"/>
  <c r="B1909" i="1"/>
  <c r="B2089" i="1"/>
  <c r="B1981" i="1"/>
  <c r="B2161" i="1"/>
  <c r="B2053" i="1"/>
  <c r="B2233" i="1"/>
  <c r="B201" i="1"/>
  <c r="B774" i="1"/>
  <c r="B2449" i="1"/>
  <c r="B2341" i="1"/>
  <c r="B2521" i="1"/>
  <c r="B2413" i="1"/>
  <c r="B1348" i="1"/>
  <c r="B2485" i="1"/>
  <c r="B1792" i="1"/>
  <c r="B2557" i="1"/>
  <c r="B1882" i="1"/>
  <c r="B1124" i="1"/>
  <c r="B1954" i="1"/>
  <c r="B1846" i="1"/>
  <c r="B2090" i="1"/>
  <c r="B2944" i="1"/>
  <c r="B1513" i="1"/>
  <c r="B625" i="1"/>
  <c r="B865" i="1"/>
  <c r="B2023" i="1"/>
  <c r="B1520" i="1"/>
  <c r="B2095" i="1"/>
  <c r="B1161" i="1"/>
  <c r="B2167" i="1"/>
  <c r="B1737" i="1"/>
  <c r="B2239" i="1"/>
  <c r="B1354" i="1"/>
  <c r="B2311" i="1"/>
  <c r="B1451" i="1"/>
  <c r="B2447" i="1"/>
  <c r="B2869" i="1"/>
  <c r="B2696" i="1"/>
  <c r="B1189" i="1"/>
  <c r="B2388" i="1"/>
  <c r="B2467" i="1"/>
  <c r="B2599" i="1"/>
  <c r="B2539" i="1"/>
  <c r="B2671" i="1"/>
  <c r="B2611" i="1"/>
  <c r="B1140" i="1"/>
  <c r="B2683" i="1"/>
  <c r="B1708" i="1"/>
  <c r="B1236" i="1"/>
  <c r="B1856" i="1"/>
  <c r="B1860" i="1"/>
  <c r="B1992" i="1"/>
  <c r="B3445" i="1"/>
  <c r="B2715" i="1"/>
  <c r="B2668" i="1"/>
  <c r="B2568" i="1"/>
  <c r="B1417" i="1"/>
  <c r="B2682" i="1"/>
  <c r="B2124" i="1"/>
  <c r="B2825" i="1"/>
  <c r="B2302" i="1"/>
  <c r="B914" i="1"/>
  <c r="B796" i="1"/>
  <c r="B723" i="1"/>
  <c r="B787" i="1"/>
  <c r="B69" i="1"/>
  <c r="B63" i="1"/>
  <c r="B1190" i="1"/>
  <c r="B1330" i="1"/>
  <c r="B1344" i="1"/>
  <c r="B2419" i="1"/>
  <c r="B499" i="1"/>
  <c r="B568" i="1"/>
  <c r="B1693" i="1"/>
  <c r="B1262" i="1"/>
  <c r="B1414" i="1"/>
  <c r="B1669" i="1"/>
  <c r="B1630" i="1"/>
  <c r="B25" i="1"/>
  <c r="B985" i="1"/>
  <c r="B860" i="1"/>
  <c r="B1207" i="1"/>
  <c r="B1415" i="1"/>
  <c r="B1567" i="1"/>
  <c r="B311" i="1"/>
  <c r="B97" i="1"/>
  <c r="B1056" i="1"/>
  <c r="B1208" i="1"/>
  <c r="B1103" i="1"/>
  <c r="B1444" i="1"/>
  <c r="B1894" i="1"/>
  <c r="B2102" i="1"/>
  <c r="B1939" i="1"/>
  <c r="B2272" i="1"/>
  <c r="B2212" i="1"/>
  <c r="B2344" i="1"/>
  <c r="B2284" i="1"/>
  <c r="B2416" i="1"/>
  <c r="B2356" i="1"/>
  <c r="B2488" i="1"/>
  <c r="B2428" i="1"/>
  <c r="B2560" i="1"/>
  <c r="B2564" i="1"/>
  <c r="B1276" i="1"/>
  <c r="B3006" i="1"/>
  <c r="B631" i="1"/>
  <c r="B1120" i="1"/>
  <c r="B1791" i="1"/>
  <c r="B1052" i="1"/>
  <c r="B1881" i="1"/>
  <c r="B1628" i="1"/>
  <c r="B1953" i="1"/>
  <c r="B1844" i="1"/>
  <c r="B2025" i="1"/>
  <c r="B1917" i="1"/>
  <c r="B2097" i="1"/>
  <c r="B1989" i="1"/>
  <c r="B2169" i="1"/>
  <c r="B2125" i="1"/>
  <c r="B2305" i="1"/>
  <c r="B3015" i="1"/>
  <c r="B757" i="1"/>
  <c r="B564" i="1"/>
  <c r="B2385" i="1"/>
  <c r="B2277" i="1"/>
  <c r="B2457" i="1"/>
  <c r="B2349" i="1"/>
  <c r="B2529" i="1"/>
  <c r="B2421" i="1"/>
  <c r="B1412" i="1"/>
  <c r="B2493" i="1"/>
  <c r="B1807" i="1"/>
  <c r="B2565" i="1"/>
  <c r="B1890" i="1"/>
  <c r="B1125" i="1"/>
  <c r="B1281" i="1"/>
  <c r="B2106" i="1"/>
  <c r="B1934" i="1"/>
  <c r="B2178" i="1"/>
  <c r="B2006" i="1"/>
  <c r="B2250" i="1"/>
  <c r="B2078" i="1"/>
  <c r="B2322" i="1"/>
  <c r="B2150" i="1"/>
  <c r="B2394" i="1"/>
  <c r="B2222" i="1"/>
  <c r="B2466" i="1"/>
  <c r="B2358" i="1"/>
  <c r="B2515" i="1"/>
  <c r="B2745" i="1"/>
  <c r="B280" i="1"/>
  <c r="B1876" i="1"/>
  <c r="B2123" i="1"/>
  <c r="B2535" i="1"/>
  <c r="B2475" i="1"/>
  <c r="B2607" i="1"/>
  <c r="B2547" i="1"/>
  <c r="B2679" i="1"/>
  <c r="B2619" i="1"/>
  <c r="B1204" i="1"/>
  <c r="B2691" i="1"/>
  <c r="B1740" i="1"/>
  <c r="B1756" i="1"/>
  <c r="B1928" i="1"/>
  <c r="B3381" i="1"/>
  <c r="B3210" i="1"/>
  <c r="B1202" i="1"/>
  <c r="B2079" i="1"/>
  <c r="B1948" i="1"/>
  <c r="B2080" i="1"/>
  <c r="B2020" i="1"/>
  <c r="B2152" i="1"/>
  <c r="B2092" i="1"/>
  <c r="B2224" i="1"/>
  <c r="B2164" i="1"/>
  <c r="B2296" i="1"/>
  <c r="B2236" i="1"/>
  <c r="B2368" i="1"/>
  <c r="B2372" i="1"/>
  <c r="B2504" i="1"/>
  <c r="B2814" i="1"/>
  <c r="B1071" i="1"/>
  <c r="B1442" i="1"/>
  <c r="B192" i="1"/>
  <c r="B476" i="1"/>
  <c r="B680" i="1"/>
  <c r="B1250" i="1"/>
  <c r="B1949" i="1"/>
  <c r="B335" i="1"/>
  <c r="B1502" i="1"/>
  <c r="B1735" i="1"/>
  <c r="B905" i="1"/>
  <c r="B740" i="1"/>
  <c r="B1769" i="1"/>
  <c r="B1018" i="1"/>
  <c r="B1170" i="1"/>
  <c r="B438" i="1"/>
  <c r="B1386" i="1"/>
  <c r="B1594" i="1"/>
  <c r="B1746" i="1"/>
  <c r="B8" i="1"/>
  <c r="B955" i="1"/>
  <c r="B1179" i="1"/>
  <c r="B1331" i="1"/>
  <c r="B546" i="1"/>
  <c r="B1547" i="1"/>
  <c r="B1228" i="1"/>
  <c r="B1875" i="1"/>
  <c r="B2193" i="1"/>
  <c r="B2337" i="1"/>
  <c r="B2481" i="1"/>
  <c r="B1832" i="1"/>
  <c r="B2591" i="1"/>
  <c r="B1804" i="1"/>
  <c r="B1116" i="1"/>
  <c r="B1889" i="1"/>
  <c r="B1692" i="1"/>
  <c r="B1961" i="1"/>
  <c r="B1853" i="1"/>
  <c r="B2033" i="1"/>
  <c r="B1925" i="1"/>
  <c r="B2105" i="1"/>
  <c r="B2061" i="1"/>
  <c r="B2241" i="1"/>
  <c r="B2951" i="1"/>
  <c r="B721" i="1"/>
  <c r="B2299" i="1"/>
  <c r="B2321" i="1"/>
  <c r="B2213" i="1"/>
  <c r="B2393" i="1"/>
  <c r="B2285" i="1"/>
  <c r="B2465" i="1"/>
  <c r="B2357" i="1"/>
  <c r="B513" i="1"/>
  <c r="B2429" i="1"/>
  <c r="B1476" i="1"/>
  <c r="B2501" i="1"/>
  <c r="B1819" i="1"/>
  <c r="B1188" i="1"/>
  <c r="B1962" i="1"/>
  <c r="B2816" i="1"/>
  <c r="B134" i="1"/>
  <c r="B1704" i="1"/>
  <c r="B2042" i="1"/>
  <c r="B1870" i="1"/>
  <c r="B2114" i="1"/>
  <c r="B1942" i="1"/>
  <c r="B2186" i="1"/>
  <c r="B2014" i="1"/>
  <c r="B2258" i="1"/>
  <c r="B2086" i="1"/>
  <c r="B2330" i="1"/>
  <c r="B2158" i="1"/>
  <c r="B2402" i="1"/>
  <c r="B565" i="1"/>
  <c r="B143" i="1"/>
  <c r="B2618" i="1"/>
  <c r="B2446" i="1"/>
  <c r="B2597" i="1"/>
  <c r="B2518" i="1"/>
  <c r="B108" i="1"/>
  <c r="B2590" i="1"/>
  <c r="B574" i="1"/>
  <c r="B2662" i="1"/>
  <c r="B912" i="1"/>
  <c r="B1324" i="1"/>
  <c r="B1662" i="1"/>
  <c r="B1871" i="1"/>
  <c r="B2647" i="1"/>
  <c r="B3257" i="1"/>
  <c r="B1649" i="1"/>
  <c r="B2015" i="1"/>
  <c r="B1884" i="1"/>
  <c r="B2016" i="1"/>
  <c r="B1956" i="1"/>
  <c r="B2088" i="1"/>
  <c r="B2028" i="1"/>
  <c r="B2160" i="1"/>
  <c r="B2100" i="1"/>
  <c r="B2232" i="1"/>
  <c r="B2172" i="1"/>
  <c r="B2304" i="1"/>
  <c r="B2308" i="1"/>
  <c r="B2440" i="1"/>
  <c r="B2750" i="1"/>
  <c r="B559" i="1"/>
  <c r="B1501" i="1"/>
  <c r="B2520" i="1"/>
  <c r="B2460" i="1"/>
  <c r="B2592" i="1"/>
  <c r="B2532" i="1"/>
  <c r="B1020" i="1"/>
  <c r="B2604" i="1"/>
  <c r="B1596" i="1"/>
  <c r="B2676" i="1"/>
  <c r="B1840" i="1"/>
  <c r="B1308" i="1"/>
  <c r="B1913" i="1"/>
  <c r="B1869" i="1"/>
  <c r="B2049" i="1"/>
  <c r="B2759" i="1"/>
  <c r="B1518" i="1"/>
  <c r="B1244" i="1"/>
  <c r="B2878" i="1"/>
  <c r="B2749" i="1"/>
  <c r="B3713" i="1"/>
  <c r="B2885" i="1"/>
  <c r="B2714" i="1"/>
  <c r="B3149" i="1"/>
  <c r="B124" i="1"/>
  <c r="B23" i="1"/>
  <c r="B1110" i="1"/>
  <c r="B37" i="1"/>
  <c r="B194" i="1"/>
  <c r="B713" i="1"/>
  <c r="B2461" i="1"/>
  <c r="B370" i="1"/>
  <c r="B1104" i="1"/>
  <c r="B1312" i="1"/>
  <c r="B1464" i="1"/>
  <c r="B246" i="1"/>
  <c r="B1322" i="1"/>
  <c r="B1530" i="1"/>
  <c r="B1682" i="1"/>
  <c r="B831" i="1"/>
  <c r="B569" i="1"/>
  <c r="B1115" i="1"/>
  <c r="B1267" i="1"/>
  <c r="B354" i="1"/>
  <c r="B1483" i="1"/>
  <c r="B1691" i="1"/>
  <c r="B1795" i="1"/>
  <c r="B1749" i="1"/>
  <c r="B2027" i="1"/>
  <c r="B2235" i="1"/>
  <c r="B2387" i="1"/>
  <c r="B1850" i="1"/>
  <c r="B1994" i="1"/>
  <c r="B2138" i="1"/>
  <c r="B2346" i="1"/>
  <c r="B938" i="1"/>
  <c r="B2329" i="1"/>
  <c r="B2221" i="1"/>
  <c r="B2401" i="1"/>
  <c r="B2293" i="1"/>
  <c r="B2473" i="1"/>
  <c r="B2365" i="1"/>
  <c r="B937" i="1"/>
  <c r="B2437" i="1"/>
  <c r="B1540" i="1"/>
  <c r="B2573" i="1"/>
  <c r="B1898" i="1"/>
  <c r="B2752" i="1"/>
  <c r="B2139" i="1"/>
  <c r="B1192" i="1"/>
  <c r="B1978" i="1"/>
  <c r="B1784" i="1"/>
  <c r="B2050" i="1"/>
  <c r="B1878" i="1"/>
  <c r="B2122" i="1"/>
  <c r="B1950" i="1"/>
  <c r="B2194" i="1"/>
  <c r="B2022" i="1"/>
  <c r="B2266" i="1"/>
  <c r="B2094" i="1"/>
  <c r="B2338" i="1"/>
  <c r="B2230" i="1"/>
  <c r="B181" i="1"/>
  <c r="B3328" i="1"/>
  <c r="B2339" i="1"/>
  <c r="B884" i="1"/>
  <c r="B2554" i="1"/>
  <c r="B2382" i="1"/>
  <c r="B2626" i="1"/>
  <c r="B2454" i="1"/>
  <c r="B2629" i="1"/>
  <c r="B2526" i="1"/>
  <c r="B364" i="1"/>
  <c r="B2598" i="1"/>
  <c r="B830" i="1"/>
  <c r="B2670" i="1"/>
  <c r="B1004" i="1"/>
  <c r="B997" i="1"/>
  <c r="B1361" i="1"/>
  <c r="B1367" i="1"/>
  <c r="B1959" i="1"/>
  <c r="B1006" i="1"/>
  <c r="B2031" i="1"/>
  <c r="B1584" i="1"/>
  <c r="B2103" i="1"/>
  <c r="B1225" i="1"/>
  <c r="B2175" i="1"/>
  <c r="B49" i="1"/>
  <c r="B2247" i="1"/>
  <c r="B825" i="1"/>
  <c r="B2383" i="1"/>
  <c r="B2805" i="1"/>
  <c r="B339" i="1"/>
  <c r="B592" i="1"/>
  <c r="B2200" i="1"/>
  <c r="B2396" i="1"/>
  <c r="B2528" i="1"/>
  <c r="B2468" i="1"/>
  <c r="B2600" i="1"/>
  <c r="B2540" i="1"/>
  <c r="B1084" i="1"/>
  <c r="B2612" i="1"/>
  <c r="B1660" i="1"/>
  <c r="B2684" i="1"/>
  <c r="B1849" i="1"/>
  <c r="B1783" i="1"/>
  <c r="B1985" i="1"/>
  <c r="B2692" i="1"/>
  <c r="B365" i="1"/>
  <c r="B1274" i="1"/>
  <c r="B2065" i="1"/>
  <c r="B1957" i="1"/>
  <c r="B2137" i="1"/>
  <c r="B2029" i="1"/>
  <c r="B2209" i="1"/>
  <c r="B2101" i="1"/>
  <c r="B2281" i="1"/>
  <c r="B2173" i="1"/>
  <c r="B2353" i="1"/>
  <c r="B2245" i="1"/>
  <c r="B2425" i="1"/>
  <c r="B2381" i="1"/>
  <c r="B1092" i="1"/>
  <c r="B952" i="1"/>
  <c r="B926" i="1"/>
  <c r="B763" i="1"/>
  <c r="B456" i="1"/>
  <c r="B778" i="1"/>
  <c r="B1510" i="1"/>
  <c r="B1062" i="1"/>
  <c r="B1286" i="1"/>
  <c r="B1612" i="1"/>
  <c r="B1979" i="1"/>
  <c r="B2131" i="1"/>
  <c r="B1383" i="1"/>
  <c r="B306" i="1"/>
  <c r="B882" i="1"/>
  <c r="B2132" i="1"/>
  <c r="B1536" i="1"/>
  <c r="B1254" i="1"/>
  <c r="B1398" i="1"/>
  <c r="B980" i="1"/>
  <c r="B689" i="1"/>
  <c r="B1830" i="1"/>
  <c r="B961" i="1"/>
  <c r="B2269" i="1"/>
  <c r="B1019" i="1"/>
  <c r="B1407" i="1"/>
  <c r="B1551" i="1"/>
  <c r="B1926" i="1"/>
  <c r="B2085" i="1"/>
  <c r="B2229" i="1"/>
  <c r="B2373" i="1"/>
  <c r="B2681" i="1"/>
  <c r="B1098" i="1"/>
  <c r="B1986" i="1"/>
  <c r="B1800" i="1"/>
  <c r="B2058" i="1"/>
  <c r="B1886" i="1"/>
  <c r="B2130" i="1"/>
  <c r="B1958" i="1"/>
  <c r="B2202" i="1"/>
  <c r="B2030" i="1"/>
  <c r="B2274" i="1"/>
  <c r="B2166" i="1"/>
  <c r="B2410" i="1"/>
  <c r="B3264" i="1"/>
  <c r="B1036" i="1"/>
  <c r="B2371" i="1"/>
  <c r="B2490" i="1"/>
  <c r="B2318" i="1"/>
  <c r="B2562" i="1"/>
  <c r="B2390" i="1"/>
  <c r="B2634" i="1"/>
  <c r="B2462" i="1"/>
  <c r="B2656" i="1"/>
  <c r="B2534" i="1"/>
  <c r="B620" i="1"/>
  <c r="B2606" i="1"/>
  <c r="B170" i="1"/>
  <c r="B1388" i="1"/>
  <c r="B2622" i="1"/>
  <c r="B3129" i="1"/>
  <c r="B1424" i="1"/>
  <c r="B105" i="1"/>
  <c r="B153" i="1"/>
  <c r="B1895" i="1"/>
  <c r="B1431" i="1"/>
  <c r="B1967" i="1"/>
  <c r="B1072" i="1"/>
  <c r="B2039" i="1"/>
  <c r="B1648" i="1"/>
  <c r="B2111" i="1"/>
  <c r="B1289" i="1"/>
  <c r="B2183" i="1"/>
  <c r="B1418" i="1"/>
  <c r="B198" i="1"/>
  <c r="B2059" i="1"/>
  <c r="B1643" i="1"/>
  <c r="B2471" i="1"/>
  <c r="B2187" i="1"/>
  <c r="B2543" i="1"/>
  <c r="B2483" i="1"/>
  <c r="B2615" i="1"/>
  <c r="B2555" i="1"/>
  <c r="B2687" i="1"/>
  <c r="B2627" i="1"/>
  <c r="B1268" i="1"/>
  <c r="B1300" i="1"/>
  <c r="B1864" i="1"/>
  <c r="B3317" i="1"/>
  <c r="B36" i="1"/>
  <c r="B1721" i="1"/>
  <c r="B2001" i="1"/>
  <c r="B1893" i="1"/>
  <c r="B2073" i="1"/>
  <c r="B1965" i="1"/>
  <c r="B2145" i="1"/>
  <c r="B2037" i="1"/>
  <c r="B2217" i="1"/>
  <c r="B2109" i="1"/>
  <c r="B2289" i="1"/>
  <c r="B2181" i="1"/>
  <c r="B2361" i="1"/>
  <c r="B2317" i="1"/>
  <c r="B2497" i="1"/>
  <c r="B3207" i="1"/>
  <c r="B925" i="1"/>
  <c r="B1765" i="1"/>
  <c r="B1220" i="1"/>
  <c r="B2469" i="1"/>
  <c r="B1748" i="1"/>
  <c r="B2541" i="1"/>
  <c r="B1866" i="1"/>
  <c r="B990" i="1"/>
  <c r="B1938" i="1"/>
  <c r="B1572" i="1"/>
  <c r="B2010" i="1"/>
  <c r="B1836" i="1"/>
  <c r="B2082" i="1"/>
  <c r="B1974" i="1"/>
  <c r="B2218" i="1"/>
  <c r="B3072" i="1"/>
  <c r="B2524" i="1"/>
  <c r="B1763" i="1"/>
  <c r="B3082" i="1"/>
  <c r="B3773" i="1"/>
  <c r="B3043" i="1"/>
  <c r="B2766" i="1"/>
  <c r="B3179" i="1"/>
  <c r="B732" i="1"/>
  <c r="B487" i="1"/>
  <c r="B380" i="1"/>
  <c r="B968" i="1"/>
  <c r="B532" i="1"/>
  <c r="B1023" i="1"/>
  <c r="B1191" i="1"/>
  <c r="B1489" i="1"/>
  <c r="B2283" i="1"/>
  <c r="B179" i="1"/>
  <c r="B647" i="1"/>
  <c r="B1472" i="1"/>
  <c r="B1126" i="1"/>
  <c r="B1334" i="1"/>
  <c r="B2644" i="1"/>
  <c r="B1625" i="1"/>
  <c r="B1766" i="1"/>
  <c r="B601" i="1"/>
  <c r="B2205" i="1"/>
  <c r="B913" i="1"/>
  <c r="B1343" i="1"/>
  <c r="B1487" i="1"/>
  <c r="B1862" i="1"/>
  <c r="B2011" i="1"/>
  <c r="B974" i="1"/>
  <c r="B1128" i="1"/>
  <c r="B2438" i="1"/>
  <c r="B257" i="1"/>
  <c r="B1812" i="1"/>
  <c r="B1966" i="1"/>
  <c r="B3200" i="1"/>
  <c r="B2140" i="1"/>
  <c r="B2498" i="1"/>
  <c r="B2326" i="1"/>
  <c r="B2570" i="1"/>
  <c r="B2398" i="1"/>
  <c r="B2642" i="1"/>
  <c r="B2470" i="1"/>
  <c r="B2677" i="1"/>
  <c r="B2542" i="1"/>
  <c r="B135" i="1"/>
  <c r="B321" i="1"/>
  <c r="B2110" i="1"/>
  <c r="B3065" i="1"/>
  <c r="B609" i="1"/>
  <c r="B1272" i="1"/>
  <c r="B1342" i="1"/>
  <c r="B1827" i="1"/>
  <c r="B665" i="1"/>
  <c r="B1903" i="1"/>
  <c r="B1495" i="1"/>
  <c r="B1975" i="1"/>
  <c r="B1136" i="1"/>
  <c r="B2047" i="1"/>
  <c r="B1712" i="1"/>
  <c r="B2119" i="1"/>
  <c r="B561" i="1"/>
  <c r="B2255" i="1"/>
  <c r="B2666" i="1"/>
  <c r="B3641" i="1"/>
  <c r="B883" i="1"/>
  <c r="B353" i="1"/>
  <c r="B1131" i="1"/>
  <c r="B2407" i="1"/>
  <c r="B65" i="1"/>
  <c r="B2479" i="1"/>
  <c r="B2251" i="1"/>
  <c r="B2551" i="1"/>
  <c r="B2491" i="1"/>
  <c r="B2623" i="1"/>
  <c r="B2563" i="1"/>
  <c r="B2695" i="1"/>
  <c r="B2699" i="1"/>
  <c r="B1137" i="1"/>
  <c r="B2566" i="1"/>
  <c r="B1809" i="1"/>
  <c r="B1952" i="1"/>
  <c r="B1892" i="1"/>
  <c r="B2024" i="1"/>
  <c r="B1964" i="1"/>
  <c r="B2096" i="1"/>
  <c r="B2036" i="1"/>
  <c r="B2168" i="1"/>
  <c r="B2108" i="1"/>
  <c r="B2240" i="1"/>
  <c r="B2244" i="1"/>
  <c r="B2376" i="1"/>
  <c r="B2678" i="1"/>
  <c r="B281" i="1"/>
  <c r="B856" i="1"/>
  <c r="B2513" i="1"/>
  <c r="B2405" i="1"/>
  <c r="B1284" i="1"/>
  <c r="B2477" i="1"/>
  <c r="B1776" i="1"/>
  <c r="B2549" i="1"/>
  <c r="B1874" i="1"/>
  <c r="B1060" i="1"/>
  <c r="B1946" i="1"/>
  <c r="B1636" i="1"/>
  <c r="B2018" i="1"/>
  <c r="B1910" i="1"/>
  <c r="B2154" i="1"/>
  <c r="B3008" i="1"/>
  <c r="B1032" i="1"/>
  <c r="B1346" i="1"/>
  <c r="B2234" i="1"/>
  <c r="B2062" i="1"/>
  <c r="B2306" i="1"/>
  <c r="B2134" i="1"/>
  <c r="B2378" i="1"/>
  <c r="B2206" i="1"/>
  <c r="B2450" i="1"/>
  <c r="B2278" i="1"/>
  <c r="B2522" i="1"/>
  <c r="B2350" i="1"/>
  <c r="B2594" i="1"/>
  <c r="B2486" i="1"/>
  <c r="B2508" i="1"/>
  <c r="B2873" i="1"/>
  <c r="B915" i="1"/>
  <c r="B1977" i="1"/>
  <c r="B3163" i="1"/>
  <c r="B3142" i="1"/>
  <c r="B3555" i="1"/>
  <c r="B2711" i="1"/>
  <c r="B2788" i="1"/>
  <c r="B1378" i="1"/>
  <c r="B165" i="1"/>
  <c r="B1663" i="1"/>
  <c r="B881" i="1"/>
  <c r="B1522" i="1"/>
  <c r="B1107" i="1"/>
  <c r="B1683" i="1"/>
  <c r="B2409" i="1"/>
  <c r="B1406" i="1"/>
  <c r="B1559" i="1"/>
  <c r="B1353" i="1"/>
  <c r="B2091" i="1"/>
  <c r="B1195" i="1"/>
  <c r="B2315" i="1"/>
  <c r="B2635" i="1"/>
  <c r="B1560" i="1"/>
  <c r="B1823" i="1"/>
  <c r="B1972" i="1"/>
  <c r="B679" i="1"/>
  <c r="B2464" i="1"/>
  <c r="B2608" i="1"/>
  <c r="B1715" i="1"/>
  <c r="B857" i="1"/>
  <c r="B2242" i="1"/>
  <c r="B2386" i="1"/>
  <c r="B2530" i="1"/>
  <c r="B810" i="1"/>
  <c r="B62" i="1"/>
  <c r="B1565" i="1"/>
  <c r="B1687" i="1"/>
  <c r="B2762" i="1"/>
  <c r="B2550" i="1"/>
  <c r="B2888" i="1"/>
  <c r="B3024" i="1"/>
  <c r="B2975" i="1"/>
  <c r="B3612" i="1"/>
  <c r="B3111" i="1"/>
  <c r="B3800" i="1"/>
  <c r="B3311" i="1"/>
  <c r="B3873" i="1"/>
  <c r="B2864" i="1"/>
  <c r="B3370" i="1"/>
  <c r="B3694" i="1"/>
  <c r="B2273" i="1"/>
  <c r="B1787" i="1"/>
  <c r="B3793" i="1"/>
  <c r="B2952" i="1"/>
  <c r="B3614" i="1"/>
  <c r="B3088" i="1"/>
  <c r="B1174" i="1"/>
  <c r="B3352" i="1"/>
  <c r="B1364" i="1"/>
  <c r="B2777" i="1"/>
  <c r="B2325" i="1"/>
  <c r="B2977" i="1"/>
  <c r="B2519" i="1"/>
  <c r="B3241" i="1"/>
  <c r="B3027" i="1"/>
  <c r="B1858" i="1"/>
  <c r="B2146" i="1"/>
  <c r="B3291" i="1"/>
  <c r="B2702" i="1"/>
  <c r="B2724" i="1"/>
  <c r="B2839" i="1"/>
  <c r="B3394" i="1"/>
  <c r="B3103" i="1"/>
  <c r="B3792" i="1"/>
  <c r="B3239" i="1"/>
  <c r="B3708" i="1"/>
  <c r="B2728" i="1"/>
  <c r="B3116" i="1"/>
  <c r="B2992" i="1"/>
  <c r="B3575" i="1"/>
  <c r="B3846" i="1"/>
  <c r="B2370" i="1"/>
  <c r="B2658" i="1"/>
  <c r="B3355" i="1"/>
  <c r="B2767" i="1"/>
  <c r="B3222" i="1"/>
  <c r="B2903" i="1"/>
  <c r="B3496" i="1"/>
  <c r="B3167" i="1"/>
  <c r="B3856" i="1"/>
  <c r="B3303" i="1"/>
  <c r="B3857" i="1"/>
  <c r="B2792" i="1"/>
  <c r="B3354" i="1"/>
  <c r="B3056" i="1"/>
  <c r="B3687" i="1"/>
  <c r="B3623" i="1"/>
  <c r="B2223" i="1"/>
  <c r="B1700" i="1"/>
  <c r="B3675" i="1"/>
  <c r="B2693" i="1"/>
  <c r="B2860" i="1"/>
  <c r="B2832" i="1"/>
  <c r="B3422" i="1"/>
  <c r="B3096" i="1"/>
  <c r="B3783" i="1"/>
  <c r="B3232" i="1"/>
  <c r="B1515" i="1"/>
  <c r="B2721" i="1"/>
  <c r="B2389" i="1"/>
  <c r="B2985" i="1"/>
  <c r="B2645" i="1"/>
  <c r="B3570" i="1"/>
  <c r="B2675" i="1"/>
  <c r="B2056" i="1"/>
  <c r="B3498" i="1"/>
  <c r="B3272" i="1"/>
  <c r="B953" i="1"/>
  <c r="B2694" i="1"/>
  <c r="B2197" i="1"/>
  <c r="B2961" i="1"/>
  <c r="B2366" i="1"/>
  <c r="B3097" i="1"/>
  <c r="B1936" i="1"/>
  <c r="B3297" i="1"/>
  <c r="B2226" i="1"/>
  <c r="B3561" i="1"/>
  <c r="B3610" i="1"/>
  <c r="B2737" i="1"/>
  <c r="B2831" i="1"/>
  <c r="B3231" i="1"/>
  <c r="B2856" i="1"/>
  <c r="B3238" i="1"/>
  <c r="B3854" i="1"/>
  <c r="B3632" i="1"/>
  <c r="B188" i="1"/>
  <c r="B677" i="1"/>
  <c r="B1240" i="1"/>
  <c r="B1458" i="1"/>
  <c r="B1043" i="1"/>
  <c r="B1619" i="1"/>
  <c r="B2163" i="1"/>
  <c r="B2066" i="1"/>
  <c r="B1674" i="1"/>
  <c r="B1779" i="1"/>
  <c r="B2571" i="1"/>
  <c r="B1048" i="1"/>
  <c r="B1556" i="1"/>
  <c r="B1908" i="1"/>
  <c r="B2116" i="1"/>
  <c r="B300" i="1"/>
  <c r="B2340" i="1"/>
  <c r="B2484" i="1"/>
  <c r="B1741" i="1"/>
  <c r="B2009" i="1"/>
  <c r="B2153" i="1"/>
  <c r="B2297" i="1"/>
  <c r="B775" i="1"/>
  <c r="B747" i="1"/>
  <c r="B656" i="1"/>
  <c r="B1175" i="1"/>
  <c r="B1066" i="1"/>
  <c r="B1097" i="1"/>
  <c r="B1290" i="1"/>
  <c r="B1931" i="1"/>
  <c r="B594" i="1"/>
  <c r="B2005" i="1"/>
  <c r="B3201" i="1"/>
  <c r="B3337" i="1"/>
  <c r="B2776" i="1"/>
  <c r="B2988" i="1"/>
  <c r="B2912" i="1"/>
  <c r="B3447" i="1"/>
  <c r="B3112" i="1"/>
  <c r="B1751" i="1"/>
  <c r="B2613" i="1"/>
  <c r="B3245" i="1"/>
  <c r="B3564" i="1"/>
  <c r="B2165" i="1"/>
  <c r="B1857" i="1"/>
  <c r="B2579" i="1"/>
  <c r="B2753" i="1"/>
  <c r="B2636" i="1"/>
  <c r="B2889" i="1"/>
  <c r="B1801" i="1"/>
  <c r="B3153" i="1"/>
  <c r="B1872" i="1"/>
  <c r="B3289" i="1"/>
  <c r="B2505" i="1"/>
  <c r="B3489" i="1"/>
  <c r="B2789" i="1"/>
  <c r="B3753" i="1"/>
  <c r="B3384" i="1"/>
  <c r="B769" i="1"/>
  <c r="B1933" i="1"/>
  <c r="B3368" i="1"/>
  <c r="B3215" i="1"/>
  <c r="B3904" i="1"/>
  <c r="B3351" i="1"/>
  <c r="B3807" i="1"/>
  <c r="B2904" i="1"/>
  <c r="B3434" i="1"/>
  <c r="B3040" i="1"/>
  <c r="B3652" i="1"/>
  <c r="B3240" i="1"/>
  <c r="B1868" i="1"/>
  <c r="B2793" i="1"/>
  <c r="B3126" i="1"/>
  <c r="B3803" i="1"/>
  <c r="B2198" i="1"/>
  <c r="B2189" i="1"/>
  <c r="B3471" i="1"/>
  <c r="B3279" i="1"/>
  <c r="B3809" i="1"/>
  <c r="B2704" i="1"/>
  <c r="B2924" i="1"/>
  <c r="B2968" i="1"/>
  <c r="B3536" i="1"/>
  <c r="B3104" i="1"/>
  <c r="B3801" i="1"/>
  <c r="B3304" i="1"/>
  <c r="B2380" i="1"/>
  <c r="B2857" i="1"/>
  <c r="B3071" i="1"/>
  <c r="B3542" i="1"/>
  <c r="B1226" i="1"/>
  <c r="B1772" i="1"/>
  <c r="B3396" i="1"/>
  <c r="B3208" i="1"/>
  <c r="B426" i="1"/>
  <c r="B3344" i="1"/>
  <c r="B705" i="1"/>
  <c r="B2897" i="1"/>
  <c r="B1854" i="1"/>
  <c r="B3033" i="1"/>
  <c r="B2455" i="1"/>
  <c r="B3233" i="1"/>
  <c r="B1156" i="1"/>
  <c r="B3497" i="1"/>
  <c r="B3865" i="1"/>
  <c r="B2936" i="1"/>
  <c r="B1652" i="1"/>
  <c r="B2282" i="1"/>
  <c r="B2174" i="1"/>
  <c r="B3073" i="1"/>
  <c r="B2263" i="1"/>
  <c r="B67" i="1"/>
  <c r="B1338" i="1"/>
  <c r="B289" i="1"/>
  <c r="B1090" i="1"/>
  <c r="B1666" i="1"/>
  <c r="B1251" i="1"/>
  <c r="B1755" i="1"/>
  <c r="B1028" i="1"/>
  <c r="B1838" i="1"/>
  <c r="B1983" i="1"/>
  <c r="B2191" i="1"/>
  <c r="B2451" i="1"/>
  <c r="B2415" i="1"/>
  <c r="B2559" i="1"/>
  <c r="B1332" i="1"/>
  <c r="B2502" i="1"/>
  <c r="B1960" i="1"/>
  <c r="B2104" i="1"/>
  <c r="B510" i="1"/>
  <c r="B2404" i="1"/>
  <c r="B2548" i="1"/>
  <c r="B1372" i="1"/>
  <c r="B1793" i="1"/>
  <c r="B2070" i="1"/>
  <c r="B2214" i="1"/>
  <c r="B2422" i="1"/>
  <c r="B1013" i="1"/>
  <c r="B2646" i="1"/>
  <c r="B1739" i="1"/>
  <c r="B1999" i="1"/>
  <c r="B2584" i="1"/>
  <c r="B2937" i="1"/>
  <c r="B3090" i="1"/>
  <c r="B2621" i="1"/>
  <c r="B3288" i="1"/>
  <c r="B1001" i="1"/>
  <c r="B2713" i="1"/>
  <c r="B1799" i="1"/>
  <c r="B2913" i="1"/>
  <c r="B2007" i="1"/>
  <c r="B3177" i="1"/>
  <c r="B3074" i="1"/>
  <c r="B950" i="1"/>
  <c r="B2345" i="1"/>
  <c r="B2135" i="1"/>
  <c r="B385" i="1"/>
  <c r="B3265" i="1"/>
  <c r="B1775" i="1"/>
  <c r="B3401" i="1"/>
  <c r="B2700" i="1"/>
  <c r="B3665" i="1"/>
  <c r="B2837" i="1"/>
  <c r="B2617" i="1"/>
  <c r="B3037" i="1"/>
  <c r="B2866" i="1"/>
  <c r="B3301" i="1"/>
  <c r="B3130" i="1"/>
  <c r="B3068" i="1"/>
  <c r="B1930" i="1"/>
  <c r="B2063" i="1"/>
  <c r="B3684" i="1"/>
  <c r="B3016" i="1"/>
  <c r="B3740" i="1"/>
  <c r="B3152" i="1"/>
  <c r="B1482" i="1"/>
  <c r="B2705" i="1"/>
  <c r="B2252" i="1"/>
  <c r="B2841" i="1"/>
  <c r="B1918" i="1"/>
  <c r="B3041" i="1"/>
  <c r="B2000" i="1"/>
  <c r="B3305" i="1"/>
  <c r="B3539" i="1"/>
  <c r="B2657" i="1"/>
  <c r="B2442" i="1"/>
  <c r="B2319" i="1"/>
  <c r="B2796" i="1"/>
  <c r="B3080" i="1"/>
  <c r="B3881" i="1"/>
  <c r="B3216" i="1"/>
  <c r="B129" i="1"/>
  <c r="B2769" i="1"/>
  <c r="B1436" i="1"/>
  <c r="B2905" i="1"/>
  <c r="B2430" i="1"/>
  <c r="B3105" i="1"/>
  <c r="B2512" i="1"/>
  <c r="B3369" i="1"/>
  <c r="B3750" i="1"/>
  <c r="B3190" i="1"/>
  <c r="B2295" i="1"/>
  <c r="B2026" i="1"/>
  <c r="B2581" i="1"/>
  <c r="B3009" i="1"/>
  <c r="B1452" i="1"/>
  <c r="B3145" i="1"/>
  <c r="B1865" i="1"/>
  <c r="B3409" i="1"/>
  <c r="B2098" i="1"/>
  <c r="B3545" i="1"/>
  <c r="B2781" i="1"/>
  <c r="B3745" i="1"/>
  <c r="B3045" i="1"/>
  <c r="B2874" i="1"/>
  <c r="B3774" i="1"/>
  <c r="B1446" i="1"/>
  <c r="B1172" i="1"/>
  <c r="B3509" i="1"/>
  <c r="B2418" i="1"/>
  <c r="B3585" i="1"/>
  <c r="B2757" i="1"/>
  <c r="B3721" i="1"/>
  <c r="B3021" i="1"/>
  <c r="B2850" i="1"/>
  <c r="B3157" i="1"/>
  <c r="B2986" i="1"/>
  <c r="B3357" i="1"/>
  <c r="B3186" i="1"/>
  <c r="B3621" i="1"/>
  <c r="B2891" i="1"/>
  <c r="B3743" i="1"/>
  <c r="B144" i="1"/>
  <c r="B3382" i="1"/>
  <c r="B3664" i="1"/>
  <c r="B3460" i="1"/>
  <c r="B3383" i="1"/>
  <c r="B3373" i="1"/>
  <c r="B3666" i="1"/>
  <c r="B579" i="1"/>
  <c r="B185" i="1"/>
  <c r="B1384" i="1"/>
  <c r="B1602" i="1"/>
  <c r="B1187" i="1"/>
  <c r="B1292" i="1"/>
  <c r="B2307" i="1"/>
  <c r="B2210" i="1"/>
  <c r="B2351" i="1"/>
  <c r="B2495" i="1"/>
  <c r="B2703" i="1"/>
  <c r="B2054" i="1"/>
  <c r="B1896" i="1"/>
  <c r="B2040" i="1"/>
  <c r="B2248" i="1"/>
  <c r="B2008" i="1"/>
  <c r="B2472" i="1"/>
  <c r="B2616" i="1"/>
  <c r="B1209" i="1"/>
  <c r="B1901" i="1"/>
  <c r="B2045" i="1"/>
  <c r="B2253" i="1"/>
  <c r="B178" i="1"/>
  <c r="B2582" i="1"/>
  <c r="B1260" i="1"/>
  <c r="B1935" i="1"/>
  <c r="B1426" i="1"/>
  <c r="B2159" i="1"/>
  <c r="B2303" i="1"/>
  <c r="B2511" i="1"/>
  <c r="B2596" i="1"/>
  <c r="B2593" i="1"/>
  <c r="B3771" i="1"/>
  <c r="B3912" i="1"/>
  <c r="B3089" i="1"/>
  <c r="B2391" i="1"/>
  <c r="B3225" i="1"/>
  <c r="B1993" i="1"/>
  <c r="B3425" i="1"/>
  <c r="B2725" i="1"/>
  <c r="B3689" i="1"/>
  <c r="B3228" i="1"/>
  <c r="B1786" i="1"/>
  <c r="B2237" i="1"/>
  <c r="B3134" i="1"/>
  <c r="B2813" i="1"/>
  <c r="B3777" i="1"/>
  <c r="B2949" i="1"/>
  <c r="B2778" i="1"/>
  <c r="B3213" i="1"/>
  <c r="B3042" i="1"/>
  <c r="B3349" i="1"/>
  <c r="B3178" i="1"/>
  <c r="B3549" i="1"/>
  <c r="B2819" i="1"/>
  <c r="B2633" i="1"/>
  <c r="B3083" i="1"/>
  <c r="B3140" i="1"/>
  <c r="B1508" i="1"/>
  <c r="B2113" i="1"/>
  <c r="B2060" i="1"/>
  <c r="B2817" i="1"/>
  <c r="B2133" i="1"/>
  <c r="B2953" i="1"/>
  <c r="B2327" i="1"/>
  <c r="B3217" i="1"/>
  <c r="B2384" i="1"/>
  <c r="B3353" i="1"/>
  <c r="B2162" i="1"/>
  <c r="B3553" i="1"/>
  <c r="B2853" i="1"/>
  <c r="B2669" i="1"/>
  <c r="B3487" i="1"/>
  <c r="B3091" i="1"/>
  <c r="B2270" i="1"/>
  <c r="B2369" i="1"/>
  <c r="B2572" i="1"/>
  <c r="B2881" i="1"/>
  <c r="B1252" i="1"/>
  <c r="B3017" i="1"/>
  <c r="B1788" i="1"/>
  <c r="B3281" i="1"/>
  <c r="B1929" i="1"/>
  <c r="B3417" i="1"/>
  <c r="B2546" i="1"/>
  <c r="B3617" i="1"/>
  <c r="B2917" i="1"/>
  <c r="B2746" i="1"/>
  <c r="B3590" i="1"/>
  <c r="B1578" i="1"/>
  <c r="B1802" i="1"/>
  <c r="B3253" i="1"/>
  <c r="B1906" i="1"/>
  <c r="B3521" i="1"/>
  <c r="B2689" i="1"/>
  <c r="B3657" i="1"/>
  <c r="B2957" i="1"/>
  <c r="B2786" i="1"/>
  <c r="B3093" i="1"/>
  <c r="B2922" i="1"/>
  <c r="B3293" i="1"/>
  <c r="B3122" i="1"/>
  <c r="B3557" i="1"/>
  <c r="B2827" i="1"/>
  <c r="B3655" i="1"/>
  <c r="B1885" i="1"/>
  <c r="B1848" i="1"/>
  <c r="B3136" i="1"/>
  <c r="B3133" i="1"/>
  <c r="B2962" i="1"/>
  <c r="B3269" i="1"/>
  <c r="B3098" i="1"/>
  <c r="B3533" i="1"/>
  <c r="B2803" i="1"/>
  <c r="B3669" i="1"/>
  <c r="B2939" i="1"/>
  <c r="B2726" i="1"/>
  <c r="B3139" i="1"/>
  <c r="B2990" i="1"/>
  <c r="B3403" i="1"/>
  <c r="B3755" i="1"/>
  <c r="B1534" i="1"/>
  <c r="B2474" i="1"/>
  <c r="B3029" i="1"/>
  <c r="B3493" i="1"/>
  <c r="B3699" i="1"/>
  <c r="B3202" i="1"/>
  <c r="B40" i="1"/>
  <c r="B1181" i="1"/>
  <c r="B2182" i="1"/>
  <c r="B2264" i="1"/>
  <c r="B142" i="1"/>
  <c r="B1645" i="1"/>
  <c r="B328" i="1"/>
  <c r="B1335" i="1"/>
  <c r="B973" i="1"/>
  <c r="B1200" i="1"/>
  <c r="B2354" i="1"/>
  <c r="B1610" i="1"/>
  <c r="B1356" i="1"/>
  <c r="B2499" i="1"/>
  <c r="B3189" i="1"/>
  <c r="B1492" i="1"/>
  <c r="B1900" i="1"/>
  <c r="B2044" i="1"/>
  <c r="B2072" i="1"/>
  <c r="B2536" i="1"/>
  <c r="B1148" i="1"/>
  <c r="B1921" i="1"/>
  <c r="B2170" i="1"/>
  <c r="B2314" i="1"/>
  <c r="B2458" i="1"/>
  <c r="B1996" i="1"/>
  <c r="B491" i="1"/>
  <c r="B400" i="1"/>
  <c r="B1598" i="1"/>
  <c r="B2640" i="1"/>
  <c r="B1532" i="1"/>
  <c r="B3896" i="1"/>
  <c r="B3511" i="1"/>
  <c r="B3762" i="1"/>
  <c r="B3601" i="1"/>
  <c r="B2773" i="1"/>
  <c r="B3737" i="1"/>
  <c r="B2973" i="1"/>
  <c r="B2802" i="1"/>
  <c r="B3237" i="1"/>
  <c r="B3066" i="1"/>
  <c r="B3871" i="1"/>
  <c r="B2129" i="1"/>
  <c r="B2417" i="1"/>
  <c r="B3193" i="1"/>
  <c r="B3325" i="1"/>
  <c r="B3154" i="1"/>
  <c r="B3461" i="1"/>
  <c r="B2731" i="1"/>
  <c r="B3725" i="1"/>
  <c r="B2995" i="1"/>
  <c r="B2718" i="1"/>
  <c r="B3131" i="1"/>
  <c r="B2918" i="1"/>
  <c r="B3331" i="1"/>
  <c r="B3182" i="1"/>
  <c r="B3595" i="1"/>
  <c r="B1049" i="1"/>
  <c r="B2002" i="1"/>
  <c r="B2185" i="1"/>
  <c r="B2192" i="1"/>
  <c r="B3329" i="1"/>
  <c r="B2313" i="1"/>
  <c r="B3465" i="1"/>
  <c r="B2765" i="1"/>
  <c r="B3729" i="1"/>
  <c r="B2901" i="1"/>
  <c r="B2730" i="1"/>
  <c r="B3101" i="1"/>
  <c r="B2930" i="1"/>
  <c r="B3365" i="1"/>
  <c r="B3194" i="1"/>
  <c r="B3338" i="1"/>
  <c r="B1121" i="1"/>
  <c r="B2514" i="1"/>
  <c r="B2741" i="1"/>
  <c r="B1340" i="1"/>
  <c r="B3393" i="1"/>
  <c r="B1970" i="1"/>
  <c r="B3529" i="1"/>
  <c r="B2829" i="1"/>
  <c r="B2577" i="1"/>
  <c r="B2965" i="1"/>
  <c r="B2794" i="1"/>
  <c r="B3165" i="1"/>
  <c r="B2994" i="1"/>
  <c r="B3429" i="1"/>
  <c r="B2697" i="1"/>
  <c r="B3450" i="1"/>
  <c r="B889" i="1"/>
  <c r="B2367" i="1"/>
  <c r="B2880" i="1"/>
  <c r="B3069" i="1"/>
  <c r="B2898" i="1"/>
  <c r="B3205" i="1"/>
  <c r="B3034" i="1"/>
  <c r="B3469" i="1"/>
  <c r="B2739" i="1"/>
  <c r="B3605" i="1"/>
  <c r="B2875" i="1"/>
  <c r="B2601" i="1"/>
  <c r="B3075" i="1"/>
  <c r="B2926" i="1"/>
  <c r="B3339" i="1"/>
  <c r="B3670" i="1"/>
  <c r="B2531" i="1"/>
  <c r="B1724" i="1"/>
  <c r="B2826" i="1"/>
  <c r="B3645" i="1"/>
  <c r="B2915" i="1"/>
  <c r="B3781" i="1"/>
  <c r="B3051" i="1"/>
  <c r="B2902" i="1"/>
  <c r="B3315" i="1"/>
  <c r="B3038" i="1"/>
  <c r="B3451" i="1"/>
  <c r="B2637" i="1"/>
  <c r="B3651" i="1"/>
  <c r="B2935" i="1"/>
  <c r="B3548" i="1"/>
  <c r="B3504" i="1"/>
  <c r="B1264" i="1"/>
  <c r="B2967" i="1"/>
  <c r="B2561" i="1"/>
  <c r="B3120" i="1"/>
  <c r="B3463" i="1"/>
  <c r="B3410" i="1"/>
  <c r="B552" i="1"/>
  <c r="B1129" i="1"/>
  <c r="B1002" i="1"/>
  <c r="B517" i="1"/>
  <c r="B1133" i="1"/>
  <c r="B95" i="1"/>
  <c r="B1114" i="1"/>
  <c r="B1611" i="1"/>
  <c r="B1259" i="1"/>
  <c r="B2379" i="1"/>
  <c r="B3125" i="1"/>
  <c r="B969" i="1"/>
  <c r="B1834" i="1"/>
  <c r="B1980" i="1"/>
  <c r="B3701" i="1"/>
  <c r="B2268" i="1"/>
  <c r="B2412" i="1"/>
  <c r="B2556" i="1"/>
  <c r="B1937" i="1"/>
  <c r="B2081" i="1"/>
  <c r="B2225" i="1"/>
  <c r="B2433" i="1"/>
  <c r="B2537" i="1"/>
  <c r="B318" i="1"/>
  <c r="B1821" i="1"/>
  <c r="B2128" i="1"/>
  <c r="B1456" i="1"/>
  <c r="B1673" i="1"/>
  <c r="B313" i="1"/>
  <c r="B2933" i="1"/>
  <c r="B1831" i="1"/>
  <c r="B2199" i="1"/>
  <c r="B2256" i="1"/>
  <c r="B2482" i="1"/>
  <c r="B2978" i="1"/>
  <c r="B3285" i="1"/>
  <c r="B3114" i="1"/>
  <c r="B3485" i="1"/>
  <c r="B2755" i="1"/>
  <c r="B3749" i="1"/>
  <c r="B3019" i="1"/>
  <c r="B3534" i="1"/>
  <c r="B2021" i="1"/>
  <c r="B2309" i="1"/>
  <c r="B3146" i="1"/>
  <c r="B2690" i="1"/>
  <c r="B3107" i="1"/>
  <c r="B2830" i="1"/>
  <c r="B3243" i="1"/>
  <c r="B3094" i="1"/>
  <c r="B3507" i="1"/>
  <c r="B2605" i="1"/>
  <c r="B3643" i="1"/>
  <c r="B2863" i="1"/>
  <c r="B3432" i="1"/>
  <c r="B3127" i="1"/>
  <c r="B3816" i="1"/>
  <c r="B1590" i="1"/>
  <c r="B1825" i="1"/>
  <c r="B2823" i="1"/>
  <c r="B2877" i="1"/>
  <c r="B2706" i="1"/>
  <c r="B3013" i="1"/>
  <c r="B2842" i="1"/>
  <c r="B3277" i="1"/>
  <c r="B3106" i="1"/>
  <c r="B3413" i="1"/>
  <c r="B2672" i="1"/>
  <c r="B3613" i="1"/>
  <c r="B2883" i="1"/>
  <c r="B2734" i="1"/>
  <c r="B3147" i="1"/>
  <c r="B3362" i="1"/>
  <c r="B249" i="1"/>
  <c r="B2342" i="1"/>
  <c r="B3079" i="1"/>
  <c r="B2941" i="1"/>
  <c r="B2770" i="1"/>
  <c r="B3077" i="1"/>
  <c r="B2906" i="1"/>
  <c r="B3341" i="1"/>
  <c r="B3170" i="1"/>
  <c r="B3477" i="1"/>
  <c r="B2747" i="1"/>
  <c r="B3677" i="1"/>
  <c r="B2947" i="1"/>
  <c r="B2798" i="1"/>
  <c r="B3211" i="1"/>
  <c r="B3464" i="1"/>
  <c r="B1033" i="1"/>
  <c r="B1387" i="1"/>
  <c r="B3769" i="1"/>
  <c r="B3581" i="1"/>
  <c r="B2851" i="1"/>
  <c r="B3717" i="1"/>
  <c r="B2987" i="1"/>
  <c r="B2838" i="1"/>
  <c r="B3251" i="1"/>
  <c r="B2974" i="1"/>
  <c r="B3387" i="1"/>
  <c r="B3174" i="1"/>
  <c r="B3587" i="1"/>
  <c r="B2871" i="1"/>
  <c r="B3446" i="1"/>
  <c r="B3402" i="1"/>
  <c r="B2663" i="1"/>
  <c r="B1920" i="1"/>
  <c r="B3035" i="1"/>
  <c r="B3014" i="1"/>
  <c r="B3427" i="1"/>
  <c r="B3150" i="1"/>
  <c r="B3563" i="1"/>
  <c r="B2847" i="1"/>
  <c r="B3407" i="1"/>
  <c r="B2983" i="1"/>
  <c r="B3624" i="1"/>
  <c r="B3183" i="1"/>
  <c r="B3872" i="1"/>
  <c r="B2736" i="1"/>
  <c r="B2625" i="1"/>
  <c r="B3494" i="1"/>
  <c r="B2997" i="1"/>
  <c r="B3593" i="1"/>
  <c r="B2858" i="1"/>
  <c r="B2763" i="1"/>
  <c r="B3375" i="1"/>
  <c r="B2673" i="1"/>
  <c r="B1562" i="1"/>
  <c r="B988" i="1"/>
  <c r="B1911" i="1"/>
  <c r="B2487" i="1"/>
  <c r="B2032" i="1"/>
  <c r="B2620" i="1"/>
  <c r="B2286" i="1"/>
  <c r="B1863" i="1"/>
  <c r="B3397" i="1"/>
  <c r="B3067" i="1"/>
  <c r="B3531" i="1"/>
  <c r="B3227" i="1"/>
  <c r="B3244" i="1"/>
  <c r="B3864" i="1"/>
  <c r="B3472" i="1"/>
  <c r="B3389" i="1"/>
  <c r="B3789" i="1"/>
  <c r="B2982" i="1"/>
  <c r="B3695" i="1"/>
  <c r="B3453" i="1"/>
  <c r="B2710" i="1"/>
  <c r="B3046" i="1"/>
  <c r="B2828" i="1"/>
  <c r="B2950" i="1"/>
  <c r="B2783" i="1"/>
  <c r="B3119" i="1"/>
  <c r="B3391" i="1"/>
  <c r="B2959" i="1"/>
  <c r="B3524" i="1"/>
  <c r="B2784" i="1"/>
  <c r="B2648" i="1"/>
  <c r="B3185" i="1"/>
  <c r="B3599" i="1"/>
  <c r="B2797" i="1"/>
  <c r="B3377" i="1"/>
  <c r="B2815" i="1"/>
  <c r="B3890" i="1"/>
  <c r="B3092" i="1"/>
  <c r="B3236" i="1"/>
  <c r="C3761" i="1"/>
  <c r="C2693" i="1"/>
  <c r="C3021" i="1"/>
  <c r="C3776" i="1"/>
  <c r="B3023" i="1"/>
  <c r="B2712" i="1"/>
  <c r="B3048" i="1"/>
  <c r="B3596" i="1"/>
  <c r="B3727" i="1"/>
  <c r="B3724" i="1"/>
  <c r="B3852" i="1"/>
  <c r="B2884" i="1"/>
  <c r="B3882" i="1"/>
  <c r="B3546" i="1"/>
  <c r="C3493" i="1"/>
  <c r="C3738" i="1"/>
  <c r="C3101" i="1"/>
  <c r="C3488" i="1"/>
  <c r="C2733" i="1"/>
  <c r="B2445" i="1"/>
  <c r="B2768" i="1"/>
  <c r="B3168" i="1"/>
  <c r="B2921" i="1"/>
  <c r="B3668" i="1"/>
  <c r="B3615" i="1"/>
  <c r="B2707" i="1"/>
  <c r="B3128" i="1"/>
  <c r="B3879" i="1"/>
  <c r="B3455" i="1"/>
  <c r="B3492" i="1"/>
  <c r="C3744" i="1"/>
  <c r="C3275" i="1"/>
  <c r="C3620" i="1"/>
  <c r="C3758" i="1"/>
  <c r="C3824" i="1"/>
  <c r="B2294" i="1"/>
  <c r="B2960" i="1"/>
  <c r="B3360" i="1"/>
  <c r="B3113" i="1"/>
  <c r="B3754" i="1"/>
  <c r="B3710" i="1"/>
  <c r="B3219" i="1"/>
  <c r="B2929" i="1"/>
  <c r="B3812" i="1"/>
  <c r="B3558" i="1"/>
  <c r="B3594" i="1"/>
  <c r="C2947" i="1"/>
  <c r="B3705" i="1"/>
  <c r="B2923" i="1"/>
  <c r="B3323" i="1"/>
  <c r="B3330" i="1"/>
  <c r="B3766" i="1"/>
  <c r="B3578" i="1"/>
  <c r="B3720" i="1"/>
  <c r="B3847" i="1"/>
  <c r="B2934" i="1"/>
  <c r="B3527" i="1"/>
  <c r="B3583" i="1"/>
  <c r="C3831" i="1"/>
  <c r="C2204" i="1"/>
  <c r="C3368" i="1"/>
  <c r="C3037" i="1"/>
  <c r="B2156" i="1"/>
  <c r="B2643" i="1"/>
  <c r="B1879" i="1"/>
  <c r="B2602" i="1"/>
  <c r="B3398" i="1"/>
  <c r="B2801" i="1"/>
  <c r="B3156" i="1"/>
  <c r="B2899" i="1"/>
  <c r="B3442" i="1"/>
  <c r="B3868" i="1"/>
  <c r="B3076" i="1"/>
  <c r="C3422" i="1"/>
  <c r="C3591" i="1"/>
  <c r="C3614" i="1"/>
  <c r="C1702" i="1"/>
  <c r="B2886" i="1"/>
  <c r="B2719" i="1"/>
  <c r="B3055" i="1"/>
  <c r="B3607" i="1"/>
  <c r="B3704" i="1"/>
  <c r="B3428" i="1"/>
  <c r="B3606" i="1"/>
  <c r="B3867" i="1"/>
  <c r="B3654" i="1"/>
  <c r="B3663" i="1"/>
  <c r="C3714" i="1"/>
  <c r="C2781" i="1"/>
  <c r="B975" i="1"/>
  <c r="B1826" i="1"/>
  <c r="B2423" i="1"/>
  <c r="B1968" i="1"/>
  <c r="B2544" i="1"/>
  <c r="B2117" i="1"/>
  <c r="B1771" i="1"/>
  <c r="B2375" i="1"/>
  <c r="B3223" i="1"/>
  <c r="B3579" i="1"/>
  <c r="B3739" i="1"/>
  <c r="B3172" i="1"/>
  <c r="B3825" i="1"/>
  <c r="B3550" i="1"/>
  <c r="B3757" i="1"/>
  <c r="B2758" i="1"/>
  <c r="B3158" i="1"/>
  <c r="B2927" i="1"/>
  <c r="B3418" i="1"/>
  <c r="B2822" i="1"/>
  <c r="B2553" i="1"/>
  <c r="B2991" i="1"/>
  <c r="B2772" i="1"/>
  <c r="B2895" i="1"/>
  <c r="B3295" i="1"/>
  <c r="B2920" i="1"/>
  <c r="B3895" i="1"/>
  <c r="B2760" i="1"/>
  <c r="B2377" i="1"/>
  <c r="B3296" i="1"/>
  <c r="B3676" i="1"/>
  <c r="B3842" i="1"/>
  <c r="B2893" i="1"/>
  <c r="B3759" i="1"/>
  <c r="B3292" i="1"/>
  <c r="B3350" i="1"/>
  <c r="B2453" i="1"/>
  <c r="B3326" i="1"/>
  <c r="B2708" i="1"/>
  <c r="C3584" i="1"/>
  <c r="C2278" i="1"/>
  <c r="C3499" i="1"/>
  <c r="B1714" i="1"/>
  <c r="B3649" i="1"/>
  <c r="B2914" i="1"/>
  <c r="B2686" i="1"/>
  <c r="B3309" i="1"/>
  <c r="B3495" i="1"/>
  <c r="B3715" i="1"/>
  <c r="B3646" i="1"/>
  <c r="B3805" i="1"/>
  <c r="B3711" i="1"/>
  <c r="B3834" i="1"/>
  <c r="C3030" i="1"/>
  <c r="C2599" i="1"/>
  <c r="C2613" i="1"/>
  <c r="C3328" i="1"/>
  <c r="C2957" i="1"/>
  <c r="B3335" i="1"/>
  <c r="B2970" i="1"/>
  <c r="B2811" i="1"/>
  <c r="B3275" i="1"/>
  <c r="B3580" i="1"/>
  <c r="B3374" i="1"/>
  <c r="B3526" i="1"/>
  <c r="B3600" i="1"/>
  <c r="B3053" i="1"/>
  <c r="B3444" i="1"/>
  <c r="B3378" i="1"/>
  <c r="C3818" i="1"/>
  <c r="C2269" i="1"/>
  <c r="C3486" i="1"/>
  <c r="C3783" i="1"/>
  <c r="C3858" i="1"/>
  <c r="B2665" i="1"/>
  <c r="B3162" i="1"/>
  <c r="B3003" i="1"/>
  <c r="B3467" i="1"/>
  <c r="B3680" i="1"/>
  <c r="B3476" i="1"/>
  <c r="B3628" i="1"/>
  <c r="B3100" i="1"/>
  <c r="B3565" i="1"/>
  <c r="B3826" i="1"/>
  <c r="B3480" i="1"/>
  <c r="C3306" i="1"/>
  <c r="B3246" i="1"/>
  <c r="B2188" i="1"/>
  <c r="B1943" i="1"/>
  <c r="B3226" i="1"/>
  <c r="B3518" i="1"/>
  <c r="B3490" i="1"/>
  <c r="B3488" i="1"/>
  <c r="B3874" i="1"/>
  <c r="B3347" i="1"/>
  <c r="B3693" i="1"/>
  <c r="B3256" i="1"/>
  <c r="C2978" i="1"/>
  <c r="C3065" i="1"/>
  <c r="C3453" i="1"/>
  <c r="C2549" i="1"/>
  <c r="B2300" i="1"/>
  <c r="B2701" i="1"/>
  <c r="B3102" i="1"/>
  <c r="B2999" i="1"/>
  <c r="B2972" i="1"/>
  <c r="B3716" i="1"/>
  <c r="B3263" i="1"/>
  <c r="B2989" i="1"/>
  <c r="B3569" i="1"/>
  <c r="B3756" i="1"/>
  <c r="B3853" i="1"/>
  <c r="C3058" i="1"/>
  <c r="B2136" i="1"/>
  <c r="B933" i="1"/>
  <c r="B2055" i="1"/>
  <c r="B2631" i="1"/>
  <c r="B2176" i="1"/>
  <c r="B3198" i="1"/>
  <c r="B2809" i="1"/>
  <c r="B3271" i="1"/>
  <c r="B3661" i="1"/>
  <c r="B2854" i="1"/>
  <c r="B3892" i="1"/>
  <c r="B3206" i="1"/>
  <c r="B3039" i="1"/>
  <c r="B2609" i="1"/>
  <c r="B1716" i="1"/>
  <c r="B2585" i="1"/>
  <c r="B3059" i="1"/>
  <c r="B3395" i="1"/>
  <c r="B2298" i="1"/>
  <c r="B2723" i="1"/>
  <c r="B3123" i="1"/>
  <c r="B3459" i="1"/>
  <c r="B2151" i="1"/>
  <c r="B3363" i="1"/>
  <c r="B3266" i="1"/>
  <c r="B3808" i="1"/>
  <c r="B2603" i="1"/>
  <c r="B3586" i="1"/>
  <c r="B3359" i="1"/>
  <c r="B3609" i="1"/>
  <c r="B1982" i="1"/>
  <c r="B2943" i="1"/>
  <c r="B2722" i="1"/>
  <c r="B3520" i="1"/>
  <c r="B3470" i="1"/>
  <c r="B3538" i="1"/>
  <c r="B2993" i="1"/>
  <c r="B3758" i="1"/>
  <c r="B3910" i="1"/>
  <c r="C2688" i="1"/>
  <c r="C3332" i="1"/>
  <c r="C3356" i="1"/>
  <c r="B2084" i="1"/>
  <c r="B3686" i="1"/>
  <c r="B3855" i="1"/>
  <c r="B3817" i="1"/>
  <c r="B3897" i="1"/>
  <c r="B2742" i="1"/>
  <c r="B2940" i="1"/>
  <c r="B3532" i="1"/>
  <c r="B3861" i="1"/>
  <c r="B3528" i="1"/>
  <c r="B3732" i="1"/>
  <c r="C3449" i="1"/>
  <c r="C3474" i="1"/>
  <c r="C3641" i="1"/>
  <c r="C2585" i="1"/>
  <c r="C3411" i="1"/>
  <c r="B3574" i="1"/>
  <c r="B3290" i="1"/>
  <c r="B1239" i="1"/>
  <c r="B2872" i="1"/>
  <c r="B3278" i="1"/>
  <c r="B3234" i="1"/>
  <c r="B3230" i="1"/>
  <c r="B3731" i="1"/>
  <c r="B2882" i="1"/>
  <c r="B2610" i="1"/>
  <c r="B2908" i="1"/>
  <c r="C3172" i="1"/>
  <c r="C3138" i="1"/>
  <c r="C3162" i="1"/>
  <c r="C2622" i="1"/>
  <c r="C2719" i="1"/>
  <c r="B3832" i="1"/>
  <c r="B3626" i="1"/>
  <c r="B2316" i="1"/>
  <c r="B3697" i="1"/>
  <c r="B3415" i="1"/>
  <c r="B3388" i="1"/>
  <c r="B3386" i="1"/>
  <c r="B3810" i="1"/>
  <c r="B2835" i="1"/>
  <c r="B3181" i="1"/>
  <c r="B3117" i="1"/>
  <c r="C3490" i="1"/>
  <c r="B3517" i="1"/>
  <c r="B2774" i="1"/>
  <c r="B3110" i="1"/>
  <c r="B3869" i="1"/>
  <c r="B3506" i="1"/>
  <c r="B2956" i="1"/>
  <c r="B3400" i="1"/>
  <c r="B3700" i="1"/>
  <c r="B3448" i="1"/>
  <c r="B2963" i="1"/>
  <c r="C3908" i="1"/>
  <c r="C2854" i="1"/>
  <c r="C3516" i="1"/>
  <c r="C3769" i="1"/>
  <c r="C3526" i="1"/>
  <c r="B2312" i="1"/>
  <c r="B2761" i="1"/>
  <c r="B3161" i="1"/>
  <c r="B3625" i="1"/>
  <c r="B3598" i="1"/>
  <c r="B3858" i="1"/>
  <c r="B3588" i="1"/>
  <c r="B2818" i="1"/>
  <c r="B3893" i="1"/>
  <c r="B3747" i="1"/>
  <c r="B3788" i="1"/>
  <c r="C2935" i="1"/>
  <c r="C2649" i="1"/>
  <c r="C3205" i="1"/>
  <c r="B2638" i="1"/>
  <c r="B3299" i="1"/>
  <c r="B2852" i="1"/>
  <c r="B3728" i="1"/>
  <c r="B3603" i="1"/>
  <c r="B2064" i="1"/>
  <c r="B3629" i="1"/>
  <c r="B2964" i="1"/>
  <c r="B3556" i="1"/>
  <c r="B2948" i="1"/>
  <c r="B3438" i="1"/>
  <c r="B444" i="1"/>
  <c r="B1603" i="1"/>
  <c r="B2567" i="1"/>
  <c r="B2112" i="1"/>
  <c r="B1212" i="1"/>
  <c r="B3143" i="1"/>
  <c r="B3321" i="1"/>
  <c r="B3385" i="1"/>
  <c r="B3030" i="1"/>
  <c r="B2799" i="1"/>
  <c r="B3703" i="1"/>
  <c r="B3151" i="1"/>
  <c r="B2840" i="1"/>
  <c r="B3176" i="1"/>
  <c r="B2533" i="1"/>
  <c r="B3171" i="1"/>
  <c r="B3571" i="1"/>
  <c r="B3535" i="1"/>
  <c r="B2126" i="1"/>
  <c r="B3235" i="1"/>
  <c r="B3635" i="1"/>
  <c r="B3638" i="1"/>
  <c r="B1609" i="1"/>
  <c r="B3484" i="1"/>
  <c r="B3841" i="1"/>
  <c r="B3562" i="1"/>
  <c r="B1076" i="1"/>
  <c r="B3268" i="1"/>
  <c r="B3160" i="1"/>
  <c r="B3052" i="1"/>
  <c r="B3109" i="1"/>
  <c r="B2443" i="1"/>
  <c r="B3306" i="1"/>
  <c r="B3734" i="1"/>
  <c r="B3851" i="1"/>
  <c r="B3252" i="1"/>
  <c r="B3348" i="1"/>
  <c r="B3320" i="1"/>
  <c r="B3318" i="1"/>
  <c r="C2872" i="1"/>
  <c r="C3041" i="1"/>
  <c r="C3086" i="1"/>
  <c r="B2228" i="1"/>
  <c r="B2821" i="1"/>
  <c r="B3221" i="1"/>
  <c r="B3685" i="1"/>
  <c r="B3784" i="1"/>
  <c r="B3155" i="1"/>
  <c r="B2925" i="1"/>
  <c r="B3837" i="1"/>
  <c r="B3814" i="1"/>
  <c r="B3364" i="1"/>
  <c r="B3656" i="1"/>
  <c r="C3289" i="1"/>
  <c r="C3561" i="1"/>
  <c r="C3481" i="1"/>
  <c r="C3268" i="1"/>
  <c r="C3251" i="1"/>
  <c r="B3005" i="1"/>
  <c r="B3405" i="1"/>
  <c r="B3741" i="1"/>
  <c r="B3567" i="1"/>
  <c r="B3260" i="1"/>
  <c r="B3901" i="1"/>
  <c r="B2820" i="1"/>
  <c r="B3502" i="1"/>
  <c r="B3060" i="1"/>
  <c r="B3633" i="1"/>
  <c r="B2716" i="1"/>
  <c r="C2863" i="1"/>
  <c r="C2944" i="1"/>
  <c r="C3787" i="1"/>
  <c r="C3539" i="1"/>
  <c r="C3315" i="1"/>
  <c r="B3197" i="1"/>
  <c r="B3597" i="1"/>
  <c r="B2790" i="1"/>
  <c r="B3828" i="1"/>
  <c r="B3404" i="1"/>
  <c r="B3823" i="1"/>
  <c r="B3254" i="1"/>
  <c r="B3604" i="1"/>
  <c r="B3334" i="1"/>
  <c r="B3010" i="1"/>
  <c r="B3672" i="1"/>
  <c r="C3587" i="1"/>
  <c r="B3144" i="1"/>
  <c r="B2833" i="1"/>
  <c r="B3169" i="1"/>
  <c r="B3411" i="1"/>
  <c r="B2946" i="1"/>
  <c r="B2900" i="1"/>
  <c r="B3863" i="1"/>
  <c r="B3516" i="1"/>
  <c r="B2876" i="1"/>
  <c r="B3372" i="1"/>
  <c r="C2584" i="1"/>
  <c r="C3517" i="1"/>
  <c r="C3334" i="1"/>
  <c r="C2783" i="1"/>
  <c r="C3372" i="1"/>
  <c r="B2890" i="1"/>
  <c r="B3115" i="1"/>
  <c r="B3515" i="1"/>
  <c r="B3650" i="1"/>
  <c r="B3836" i="1"/>
  <c r="B3679" i="1"/>
  <c r="B3802" i="1"/>
  <c r="B2996" i="1"/>
  <c r="B2879" i="1"/>
  <c r="B3012" i="1"/>
  <c r="B3683" i="1"/>
  <c r="C3597" i="1"/>
  <c r="C1692" i="1"/>
  <c r="C2717" i="1"/>
  <c r="B1707" i="1"/>
  <c r="B2238" i="1"/>
  <c r="B2441" i="1"/>
  <c r="B2981" i="1"/>
  <c r="B3500" i="1"/>
  <c r="B3313" i="1"/>
  <c r="B3830" i="1"/>
  <c r="B3124" i="1"/>
  <c r="B3544" i="1"/>
  <c r="B3821" i="1"/>
  <c r="B3340" i="1"/>
  <c r="C2750" i="1"/>
  <c r="C2856" i="1"/>
  <c r="B1455" i="1"/>
  <c r="B2265" i="1"/>
  <c r="B3577" i="1"/>
  <c r="B3018" i="1"/>
  <c r="B2332" i="1"/>
  <c r="B1998" i="1"/>
  <c r="B2574" i="1"/>
  <c r="B1905" i="1"/>
  <c r="B2931" i="1"/>
  <c r="B3267" i="1"/>
  <c r="B2201" i="1"/>
  <c r="B3619" i="1"/>
  <c r="B3707" i="1"/>
  <c r="B3392" i="1"/>
  <c r="B2074" i="1"/>
  <c r="B3525" i="1"/>
  <c r="B2782" i="1"/>
  <c r="B2661" i="1"/>
  <c r="B2586" i="1"/>
  <c r="B3589" i="1"/>
  <c r="B2846" i="1"/>
  <c r="B2743" i="1"/>
  <c r="B2439" i="1"/>
  <c r="B3086" i="1"/>
  <c r="B2919" i="1"/>
  <c r="B2641" i="1"/>
  <c r="B1924" i="1"/>
  <c r="B3095" i="1"/>
  <c r="B3473" i="1"/>
  <c r="B1780" i="1"/>
  <c r="B3248" i="1"/>
  <c r="B1310" i="1"/>
  <c r="B3229" i="1"/>
  <c r="B3662" i="1"/>
  <c r="B3787" i="1"/>
  <c r="B3780" i="1"/>
  <c r="B3818" i="1"/>
  <c r="B3849" i="1"/>
  <c r="C3727" i="1"/>
  <c r="C3420" i="1"/>
  <c r="C3613" i="1"/>
  <c r="C3189" i="1"/>
  <c r="B2180" i="1"/>
  <c r="B3159" i="1"/>
  <c r="B2848" i="1"/>
  <c r="B3312" i="1"/>
  <c r="B3566" i="1"/>
  <c r="B3512" i="1"/>
  <c r="B2754" i="1"/>
  <c r="B3327" i="1"/>
  <c r="B3424" i="1"/>
  <c r="B3346" i="1"/>
  <c r="B3390" i="1"/>
  <c r="C2959" i="1"/>
  <c r="C2668" i="1"/>
  <c r="C3219" i="1"/>
  <c r="C2968" i="1"/>
  <c r="C3012" i="1"/>
  <c r="B3343" i="1"/>
  <c r="B3032" i="1"/>
  <c r="B2569" i="1"/>
  <c r="B3779" i="1"/>
  <c r="B3634" i="1"/>
  <c r="B3829" i="1"/>
  <c r="B3778" i="1"/>
  <c r="B3276" i="1"/>
  <c r="B3915" i="1"/>
  <c r="B2653" i="1"/>
  <c r="C2981" i="1"/>
  <c r="C3226" i="1"/>
  <c r="C3347" i="1"/>
  <c r="C2792" i="1"/>
  <c r="C3379" i="1"/>
  <c r="C3646" i="1"/>
  <c r="B2824" i="1"/>
  <c r="B3224" i="1"/>
  <c r="B2849" i="1"/>
  <c r="B3870" i="1"/>
  <c r="B2998" i="1"/>
  <c r="B3636" i="1"/>
  <c r="B2780" i="1"/>
  <c r="B3414" i="1"/>
  <c r="B3648" i="1"/>
  <c r="B3188" i="1"/>
  <c r="C3155" i="1"/>
  <c r="B693" i="1"/>
  <c r="B2787" i="1"/>
  <c r="B3187" i="1"/>
  <c r="B3523" i="1"/>
  <c r="B3761" i="1"/>
  <c r="B3894" i="1"/>
  <c r="B3815" i="1"/>
  <c r="B3902" i="1"/>
  <c r="B3342" i="1"/>
  <c r="B3242" i="1"/>
  <c r="B3004" i="1"/>
  <c r="C3898" i="1"/>
  <c r="C3062" i="1"/>
  <c r="C3188" i="1"/>
  <c r="C3737" i="1"/>
  <c r="C3874" i="1"/>
  <c r="B391" i="1"/>
  <c r="B1732" i="1"/>
  <c r="B2448" i="1"/>
  <c r="B2740" i="1"/>
  <c r="B3620" i="1"/>
  <c r="B3592" i="1"/>
  <c r="B3591" i="1"/>
  <c r="B3891" i="1"/>
  <c r="B3458" i="1"/>
  <c r="B3062" i="1"/>
  <c r="B3560" i="1"/>
  <c r="C3781" i="1"/>
  <c r="C3904" i="1"/>
  <c r="C2941" i="1"/>
  <c r="B1927" i="1"/>
  <c r="B3022" i="1"/>
  <c r="B2855" i="1"/>
  <c r="B3319" i="1"/>
  <c r="B3132" i="1"/>
  <c r="B2868" i="1"/>
  <c r="B3064" i="1"/>
  <c r="B3501" i="1"/>
  <c r="B3584" i="1"/>
  <c r="B3877" i="1"/>
  <c r="B3572" i="1"/>
  <c r="C3861" i="1"/>
  <c r="C3018" i="1"/>
  <c r="B1544" i="1"/>
  <c r="B1922" i="1"/>
  <c r="B2954" i="1"/>
  <c r="B267" i="1"/>
  <c r="B1824" i="1"/>
  <c r="B2510" i="1"/>
  <c r="B2087" i="1"/>
  <c r="B2436" i="1"/>
  <c r="B3443" i="1"/>
  <c r="B3308" i="1"/>
  <c r="B2093" i="1"/>
  <c r="B3840" i="1"/>
  <c r="B3310" i="1"/>
  <c r="B1995" i="1"/>
  <c r="B1902" i="1"/>
  <c r="B2894" i="1"/>
  <c r="B2727" i="1"/>
  <c r="B3191" i="1"/>
  <c r="B2414" i="1"/>
  <c r="B2958" i="1"/>
  <c r="B2791" i="1"/>
  <c r="B3255" i="1"/>
  <c r="B2411" i="1"/>
  <c r="B3031" i="1"/>
  <c r="B2720" i="1"/>
  <c r="B3184" i="1"/>
  <c r="B2038" i="1"/>
  <c r="B2896" i="1"/>
  <c r="B2844" i="1"/>
  <c r="B2845" i="1"/>
  <c r="B3049" i="1"/>
  <c r="B3419" i="1"/>
  <c r="B3058" i="1"/>
  <c r="B3844" i="1"/>
  <c r="B3543" i="1"/>
  <c r="B3860" i="1"/>
  <c r="B3616" i="1"/>
  <c r="B3763" i="1"/>
  <c r="C3867" i="1"/>
  <c r="C3179" i="1"/>
  <c r="C3201" i="1"/>
  <c r="C2701" i="1"/>
  <c r="B3765" i="1"/>
  <c r="B3785" i="1"/>
  <c r="B3050" i="1"/>
  <c r="B2955" i="1"/>
  <c r="B3478" i="1"/>
  <c r="B3196" i="1"/>
  <c r="B3423" i="1"/>
  <c r="B3772" i="1"/>
  <c r="B1668" i="1"/>
  <c r="B2046" i="1"/>
  <c r="B3218" i="1"/>
  <c r="C3500" i="1"/>
  <c r="C1766" i="1"/>
  <c r="C2799" i="1"/>
  <c r="C3258" i="1"/>
  <c r="B1670" i="1"/>
  <c r="B2834" i="1"/>
  <c r="B2649" i="1"/>
  <c r="B3011" i="1"/>
  <c r="B3135" i="1"/>
  <c r="B3582" i="1"/>
  <c r="B3798" i="1"/>
  <c r="B3735" i="1"/>
  <c r="B3284" i="1"/>
  <c r="B3795" i="1"/>
  <c r="B3898" i="1"/>
  <c r="C3849" i="1"/>
  <c r="C3166" i="1"/>
  <c r="C3187" i="1"/>
  <c r="C3821" i="1"/>
  <c r="C3119" i="1"/>
  <c r="B2207" i="1"/>
  <c r="B3026" i="1"/>
  <c r="B2867" i="1"/>
  <c r="B3203" i="1"/>
  <c r="B3249" i="1"/>
  <c r="B3366" i="1"/>
  <c r="B3862" i="1"/>
  <c r="B3845" i="1"/>
  <c r="B3084" i="1"/>
  <c r="B3883" i="1"/>
  <c r="B3799" i="1"/>
  <c r="C3580" i="1"/>
  <c r="B1309" i="1"/>
  <c r="B3220" i="1"/>
  <c r="B2261" i="1"/>
  <c r="B2057" i="1"/>
  <c r="B3250" i="1"/>
  <c r="B3000" i="1"/>
  <c r="B2698" i="1"/>
  <c r="B3057" i="1"/>
  <c r="B3324" i="1"/>
  <c r="B3804" i="1"/>
  <c r="B3456" i="1"/>
  <c r="C2759" i="1"/>
  <c r="C3253" i="1"/>
  <c r="C2879" i="1"/>
  <c r="C2214" i="1"/>
  <c r="C2735" i="1"/>
  <c r="B3709" i="1"/>
  <c r="B2966" i="1"/>
  <c r="B2735" i="1"/>
  <c r="B3258" i="1"/>
  <c r="B3608" i="1"/>
  <c r="B3300" i="1"/>
  <c r="B3503" i="1"/>
  <c r="B3786" i="1"/>
  <c r="B3551" i="1"/>
  <c r="B3475" i="1"/>
  <c r="C3396" i="1"/>
  <c r="C3471" i="1"/>
  <c r="C3834" i="1"/>
  <c r="C3604" i="1"/>
  <c r="B1604" i="1"/>
  <c r="B3081" i="1"/>
  <c r="B3481" i="1"/>
  <c r="B2810" i="1"/>
  <c r="B2688" i="1"/>
  <c r="B3859" i="1"/>
  <c r="B3791" i="1"/>
  <c r="B2771" i="1"/>
  <c r="B3468" i="1"/>
  <c r="B3822" i="1"/>
  <c r="B3909" i="1"/>
  <c r="C3599" i="1"/>
  <c r="B1608" i="1"/>
  <c r="B2476" i="1"/>
  <c r="B2545" i="1"/>
  <c r="B3175" i="1"/>
  <c r="B3195" i="1"/>
  <c r="B3259" i="1"/>
  <c r="B3522" i="1"/>
  <c r="B3905" i="1"/>
  <c r="B3833" i="1"/>
  <c r="B3426" i="1"/>
  <c r="C3285" i="1"/>
  <c r="B3332" i="1"/>
  <c r="B2748" i="1"/>
  <c r="B3508" i="1"/>
  <c r="C3216" i="1"/>
  <c r="B1877" i="1"/>
  <c r="B3806" i="1"/>
  <c r="C2768" i="1"/>
  <c r="C2744" i="1"/>
  <c r="B2494" i="1"/>
  <c r="B2744" i="1"/>
  <c r="C3435" i="1"/>
  <c r="B2807" i="1"/>
  <c r="B2121" i="1"/>
  <c r="C3570" i="1"/>
  <c r="C3610" i="1"/>
  <c r="B3738" i="1"/>
  <c r="B3618" i="1"/>
  <c r="C3005" i="1"/>
  <c r="C3365" i="1"/>
  <c r="B2717" i="1"/>
  <c r="B3764" i="1"/>
  <c r="B3712" i="1"/>
  <c r="B3462" i="1"/>
  <c r="C2954" i="1"/>
  <c r="C3353" i="1"/>
  <c r="C2640" i="1"/>
  <c r="C3125" i="1"/>
  <c r="B2861" i="1"/>
  <c r="C1767" i="1"/>
  <c r="C3806" i="1"/>
  <c r="C3851" i="1"/>
  <c r="C2655" i="1"/>
  <c r="C3853" i="1"/>
  <c r="C3588" i="1"/>
  <c r="C3803" i="1"/>
  <c r="C3655" i="1"/>
  <c r="C3893" i="1"/>
  <c r="C1876" i="1"/>
  <c r="C3437" i="1"/>
  <c r="C3227" i="1"/>
  <c r="C3848" i="1"/>
  <c r="C2707" i="1"/>
  <c r="C3699" i="1"/>
  <c r="B2444" i="1"/>
  <c r="C3700" i="1"/>
  <c r="C2728" i="1"/>
  <c r="C3438" i="1"/>
  <c r="C3816" i="1"/>
  <c r="C3013" i="1"/>
  <c r="C3433" i="1"/>
  <c r="C3487" i="1"/>
  <c r="C3892" i="1"/>
  <c r="C2893" i="1"/>
  <c r="C2455" i="1"/>
  <c r="C1655" i="1"/>
  <c r="C1878" i="1"/>
  <c r="C2093" i="1"/>
  <c r="C2252" i="1"/>
  <c r="C1964" i="1"/>
  <c r="C3571" i="1"/>
  <c r="C1915" i="1"/>
  <c r="B3214" i="1"/>
  <c r="B3903" i="1"/>
  <c r="C3770" i="1"/>
  <c r="C2143" i="1"/>
  <c r="C2671" i="1"/>
  <c r="C3130" i="1"/>
  <c r="C3730" i="1"/>
  <c r="C3029" i="1"/>
  <c r="C3567" i="1"/>
  <c r="C3909" i="1"/>
  <c r="C2769" i="1"/>
  <c r="C2903" i="1"/>
  <c r="C3243" i="1"/>
  <c r="C3224" i="1"/>
  <c r="C3122" i="1"/>
  <c r="C2553" i="1"/>
  <c r="B3673" i="1"/>
  <c r="B3262" i="1"/>
  <c r="C2824" i="1"/>
  <c r="C3667" i="1"/>
  <c r="C3034" i="1"/>
  <c r="C2934" i="1"/>
  <c r="C3152" i="1"/>
  <c r="C3081" i="1"/>
  <c r="C3524" i="1"/>
  <c r="C2909" i="1"/>
  <c r="C3236" i="1"/>
  <c r="C2310" i="1"/>
  <c r="C3267" i="1"/>
  <c r="C1725" i="1"/>
  <c r="C2723" i="1"/>
  <c r="C2989" i="1"/>
  <c r="C3022" i="1"/>
  <c r="B3813" i="1"/>
  <c r="C3446" i="1"/>
  <c r="C3389" i="1"/>
  <c r="C3128" i="1"/>
  <c r="B1697" i="1"/>
  <c r="B1973" i="1"/>
  <c r="B3166" i="1"/>
  <c r="B2976" i="1"/>
  <c r="B2916" i="1"/>
  <c r="B3286" i="1"/>
  <c r="B3911" i="1"/>
  <c r="B2538" i="1"/>
  <c r="B3552" i="1"/>
  <c r="B3148" i="1"/>
  <c r="C2797" i="1"/>
  <c r="B3421" i="1"/>
  <c r="B3706" i="1"/>
  <c r="B3479" i="1"/>
  <c r="C3221" i="1"/>
  <c r="B2862" i="1"/>
  <c r="B3767" i="1"/>
  <c r="C3764" i="1"/>
  <c r="C3804" i="1"/>
  <c r="B3054" i="1"/>
  <c r="B1941" i="1"/>
  <c r="C3252" i="1"/>
  <c r="B3433" i="1"/>
  <c r="B3441" i="1"/>
  <c r="C3726" i="1"/>
  <c r="B2012" i="1"/>
  <c r="B3138" i="1"/>
  <c r="B3454" i="1"/>
  <c r="C3897" i="1"/>
  <c r="B2907" i="1"/>
  <c r="B3681" i="1"/>
  <c r="B3691" i="1"/>
  <c r="B2664" i="1"/>
  <c r="C2575" i="1"/>
  <c r="C3054" i="1"/>
  <c r="C3097" i="1"/>
  <c r="C3636" i="1"/>
  <c r="C2637" i="1"/>
  <c r="B3719" i="1"/>
  <c r="C2686" i="1"/>
  <c r="C3385" i="1"/>
  <c r="C3157" i="1"/>
  <c r="C3007" i="1"/>
  <c r="C3525" i="1"/>
  <c r="C2767" i="1"/>
  <c r="C2800" i="1"/>
  <c r="C3495" i="1"/>
  <c r="C3649" i="1"/>
  <c r="C2825" i="1"/>
  <c r="C2167" i="1"/>
  <c r="C2390" i="1"/>
  <c r="C3047" i="1"/>
  <c r="C1805" i="1"/>
  <c r="C2476" i="1"/>
  <c r="B3722" i="1"/>
  <c r="C2790" i="1"/>
  <c r="C2540" i="1"/>
  <c r="C3278" i="1"/>
  <c r="C3140" i="1"/>
  <c r="C3060" i="1"/>
  <c r="C3066" i="1"/>
  <c r="C3348" i="1"/>
  <c r="C2568" i="1"/>
  <c r="C3464" i="1"/>
  <c r="C3850" i="1"/>
  <c r="C2404" i="1"/>
  <c r="C2708" i="1"/>
  <c r="C2034" i="1"/>
  <c r="C3222" i="1"/>
  <c r="C1960" i="1"/>
  <c r="C2190" i="1"/>
  <c r="C1011" i="1"/>
  <c r="B3047" i="1"/>
  <c r="B2764" i="1"/>
  <c r="C3733" i="1"/>
  <c r="C3301" i="1"/>
  <c r="C3546" i="1"/>
  <c r="C3723" i="1"/>
  <c r="C2591" i="1"/>
  <c r="C2541" i="1"/>
  <c r="C2396" i="1"/>
  <c r="C3675" i="1"/>
  <c r="C3882" i="1"/>
  <c r="C1799" i="1"/>
  <c r="C3290" i="1"/>
  <c r="C2237" i="1"/>
  <c r="C3547" i="1"/>
  <c r="C3111" i="1"/>
  <c r="B3002" i="1"/>
  <c r="C2861" i="1"/>
  <c r="C3556" i="1"/>
  <c r="C3507" i="1"/>
  <c r="C2910" i="1"/>
  <c r="C3335" i="1"/>
  <c r="C3688" i="1"/>
  <c r="C2880" i="1"/>
  <c r="C3345" i="1"/>
  <c r="C3399" i="1"/>
  <c r="C2140" i="1"/>
  <c r="C2628" i="1"/>
  <c r="C2596" i="1"/>
  <c r="C2555" i="1"/>
  <c r="C2906" i="1"/>
  <c r="C2111" i="1"/>
  <c r="B1580" i="1"/>
  <c r="B2142" i="1"/>
  <c r="B3118" i="1"/>
  <c r="B2928" i="1"/>
  <c r="B3659" i="1"/>
  <c r="B3044" i="1"/>
  <c r="B3482" i="1"/>
  <c r="B2984" i="1"/>
  <c r="B3622" i="1"/>
  <c r="B3642" i="1"/>
  <c r="C3158" i="1"/>
  <c r="B2733" i="1"/>
  <c r="B3640" i="1"/>
  <c r="C3684" i="1"/>
  <c r="B1132" i="1"/>
  <c r="B3674" i="1"/>
  <c r="B3831" i="1"/>
  <c r="C2962" i="1"/>
  <c r="B2216" i="1"/>
  <c r="B2804" i="1"/>
  <c r="B3028" i="1"/>
  <c r="B1111" i="1"/>
  <c r="B3827" i="1"/>
  <c r="B2290" i="1"/>
  <c r="C2765" i="1"/>
  <c r="B3336" i="1"/>
  <c r="B3752" i="1"/>
  <c r="B3274" i="1"/>
  <c r="C3431" i="1"/>
  <c r="B2069" i="1"/>
  <c r="B3889" i="1"/>
  <c r="B3416" i="1"/>
  <c r="B3913" i="1"/>
  <c r="C3911" i="1"/>
  <c r="C3322" i="1"/>
  <c r="C3410" i="1"/>
  <c r="C3511" i="1"/>
  <c r="C3798" i="1"/>
  <c r="B3302" i="1"/>
  <c r="C2808" i="1"/>
  <c r="C3447" i="1"/>
  <c r="C2669" i="1"/>
  <c r="C3652" i="1"/>
  <c r="C3913" i="1"/>
  <c r="C3578" i="1"/>
  <c r="C3860" i="1"/>
  <c r="C3129" i="1"/>
  <c r="C2787" i="1"/>
  <c r="C1868" i="1"/>
  <c r="C3579" i="1"/>
  <c r="C2853" i="1"/>
  <c r="C2574" i="1"/>
  <c r="C2635" i="1"/>
  <c r="B2288" i="1"/>
  <c r="B3647" i="1"/>
  <c r="C3902" i="1"/>
  <c r="C2076" i="1"/>
  <c r="C3492" i="1"/>
  <c r="C2831" i="1"/>
  <c r="C2864" i="1"/>
  <c r="C2945" i="1"/>
  <c r="C3063" i="1"/>
  <c r="C3434" i="1"/>
  <c r="C2332" i="1"/>
  <c r="C2383" i="1"/>
  <c r="C2081" i="1"/>
  <c r="C1806" i="1"/>
  <c r="C1138" i="1"/>
  <c r="C2180" i="1"/>
  <c r="C1057" i="1"/>
  <c r="C3113" i="1"/>
  <c r="C3791" i="1"/>
  <c r="B2800" i="1"/>
  <c r="C3349" i="1"/>
  <c r="C3469" i="1"/>
  <c r="C2813" i="1"/>
  <c r="C3678" i="1"/>
  <c r="C3093" i="1"/>
  <c r="C2924" i="1"/>
  <c r="C3630" i="1"/>
  <c r="C2712" i="1"/>
  <c r="C3133" i="1"/>
  <c r="C2086" i="1"/>
  <c r="C2615" i="1"/>
  <c r="C2917" i="1"/>
  <c r="C3112" i="1"/>
  <c r="C3247" i="1"/>
  <c r="C3262" i="1"/>
  <c r="B3204" i="1"/>
  <c r="C3765" i="1"/>
  <c r="C3292" i="1"/>
  <c r="C3143" i="1"/>
  <c r="C3573" i="1"/>
  <c r="C3175" i="1"/>
  <c r="C2525" i="1"/>
  <c r="C3108" i="1"/>
  <c r="C3196" i="1"/>
  <c r="C3239" i="1"/>
  <c r="C2462" i="1"/>
  <c r="C1726" i="1"/>
  <c r="C1877" i="1"/>
  <c r="C3121" i="1"/>
  <c r="C3402" i="1"/>
  <c r="C3076" i="1"/>
  <c r="C3249" i="1"/>
  <c r="B3775" i="1"/>
  <c r="C3436" i="1"/>
  <c r="C3240" i="1"/>
  <c r="C3408" i="1"/>
  <c r="B2279" i="1"/>
  <c r="B2654" i="1"/>
  <c r="B3063" i="1"/>
  <c r="B2729" i="1"/>
  <c r="B3880" i="1"/>
  <c r="B3751" i="1"/>
  <c r="B1328" i="1"/>
  <c r="B2785" i="1"/>
  <c r="B2576" i="1"/>
  <c r="B3554" i="1"/>
  <c r="C3780" i="1"/>
  <c r="B3819" i="1"/>
  <c r="B3399" i="1"/>
  <c r="C3601" i="1"/>
  <c r="B1855" i="1"/>
  <c r="B3850" i="1"/>
  <c r="B3878" i="1"/>
  <c r="C2838" i="1"/>
  <c r="B2360" i="1"/>
  <c r="B3914" i="1"/>
  <c r="B3164" i="1"/>
  <c r="B2575" i="1"/>
  <c r="B3835" i="1"/>
  <c r="B3212" i="1"/>
  <c r="C3259" i="1"/>
  <c r="B2979" i="1"/>
  <c r="B1932" i="1"/>
  <c r="B3839" i="1"/>
  <c r="C2695" i="1"/>
  <c r="B2945" i="1"/>
  <c r="B3688" i="1"/>
  <c r="B3866" i="1"/>
  <c r="B3412" i="1"/>
  <c r="C3085" i="1"/>
  <c r="C3319" i="1"/>
  <c r="C2774" i="1"/>
  <c r="C3178" i="1"/>
  <c r="B2144" i="1"/>
  <c r="B3658" i="1"/>
  <c r="C3343" i="1"/>
  <c r="C2882" i="1"/>
  <c r="C3033" i="1"/>
  <c r="C3551" i="1"/>
  <c r="C3603" i="1"/>
  <c r="C3742" i="1"/>
  <c r="C3075" i="1"/>
  <c r="C3628" i="1"/>
  <c r="C1885" i="1"/>
  <c r="C2753" i="1"/>
  <c r="C1204" i="1"/>
  <c r="C2318" i="1"/>
  <c r="C1650" i="1"/>
  <c r="C1733" i="1"/>
  <c r="B1396" i="1"/>
  <c r="B3406" i="1"/>
  <c r="C3452" i="1"/>
  <c r="C3671" i="1"/>
  <c r="C3295" i="1"/>
  <c r="C3642" i="1"/>
  <c r="C3412" i="1"/>
  <c r="C3541" i="1"/>
  <c r="C2851" i="1"/>
  <c r="C3106" i="1"/>
  <c r="C3451" i="1"/>
  <c r="C3274" i="1"/>
  <c r="C3460" i="1"/>
  <c r="C2636" i="1"/>
  <c r="C3523" i="1"/>
  <c r="C3110" i="1"/>
  <c r="C3661" i="1"/>
  <c r="C2118" i="1"/>
  <c r="C2845" i="1"/>
  <c r="B3358" i="1"/>
  <c r="C3668" i="1"/>
  <c r="C2653" i="1"/>
  <c r="C2973" i="1"/>
  <c r="C3807" i="1"/>
  <c r="C2605" i="1"/>
  <c r="C2022" i="1"/>
  <c r="C2949" i="1"/>
  <c r="C3708" i="1"/>
  <c r="C2645" i="1"/>
  <c r="C2079" i="1"/>
  <c r="C2238" i="1"/>
  <c r="C2389" i="1"/>
  <c r="C2165" i="1"/>
  <c r="C1748" i="1"/>
  <c r="C2546" i="1"/>
  <c r="B3367" i="1"/>
  <c r="C3429" i="1"/>
  <c r="C3648" i="1"/>
  <c r="C3572" i="1"/>
  <c r="C3137" i="1"/>
  <c r="C2948" i="1"/>
  <c r="C3685" i="1"/>
  <c r="C3612" i="1"/>
  <c r="C2887" i="1"/>
  <c r="C3001" i="1"/>
  <c r="C3638" i="1"/>
  <c r="C2556" i="1"/>
  <c r="C2771" i="1"/>
  <c r="C3003" i="1"/>
  <c r="C2327" i="1"/>
  <c r="C2039" i="1"/>
  <c r="C2253" i="1"/>
  <c r="B2812" i="1"/>
  <c r="C2976" i="1"/>
  <c r="C3782" i="1"/>
  <c r="C3114" i="1"/>
  <c r="B2343" i="1"/>
  <c r="B1196" i="1"/>
  <c r="B2489" i="1"/>
  <c r="B3449" i="1"/>
  <c r="B3513" i="1"/>
  <c r="B2971" i="1"/>
  <c r="B3547" i="1"/>
  <c r="B2938" i="1"/>
  <c r="B3430" i="1"/>
  <c r="C3165" i="1"/>
  <c r="B3611" i="1"/>
  <c r="B2892" i="1"/>
  <c r="B3505" i="1"/>
  <c r="C3650" i="1"/>
  <c r="B3770" i="1"/>
  <c r="B2680" i="1"/>
  <c r="B3631" i="1"/>
  <c r="C2888" i="1"/>
  <c r="B3408" i="1"/>
  <c r="B3199" i="1"/>
  <c r="B3723" i="1"/>
  <c r="B3653" i="1"/>
  <c r="B3486" i="1"/>
  <c r="B3671" i="1"/>
  <c r="C3754" i="1"/>
  <c r="B3025" i="1"/>
  <c r="B3282" i="1"/>
  <c r="B3474" i="1"/>
  <c r="C3506" i="1"/>
  <c r="B3435" i="1"/>
  <c r="B3682" i="1"/>
  <c r="B3690" i="1"/>
  <c r="B3876" i="1"/>
  <c r="C3269" i="1"/>
  <c r="C2994" i="1"/>
  <c r="C3174" i="1"/>
  <c r="C3887" i="1"/>
  <c r="B3491" i="1"/>
  <c r="B3298" i="1"/>
  <c r="C2877" i="1"/>
  <c r="C3056" i="1"/>
  <c r="C2680" i="1"/>
  <c r="C3324" i="1"/>
  <c r="C3443" i="1"/>
  <c r="C3775" i="1"/>
  <c r="C3583" i="1"/>
  <c r="C3618" i="1"/>
  <c r="C2779" i="1"/>
  <c r="C1796" i="1"/>
  <c r="C3478" i="1"/>
  <c r="C2565" i="1"/>
  <c r="C3450" i="1"/>
  <c r="C2563" i="1"/>
  <c r="B2709" i="1"/>
  <c r="B3452" i="1"/>
  <c r="C3442" i="1"/>
  <c r="C3813" i="1"/>
  <c r="C3228" i="1"/>
  <c r="C3031" i="1"/>
  <c r="C3167" i="1"/>
  <c r="C3094" i="1"/>
  <c r="C1949" i="1"/>
  <c r="C2999" i="1"/>
  <c r="C3032" i="1"/>
  <c r="C2311" i="1"/>
  <c r="C3694" i="1"/>
  <c r="C1734" i="1"/>
  <c r="C3829" i="1"/>
  <c r="C2108" i="1"/>
  <c r="C2333" i="1"/>
  <c r="C2953" i="1"/>
  <c r="C2743" i="1"/>
  <c r="B3270" i="1"/>
  <c r="C3844" i="1"/>
  <c r="C2901" i="1"/>
  <c r="C3833" i="1"/>
  <c r="C2646" i="1"/>
  <c r="C3745" i="1"/>
  <c r="C3394" i="1"/>
  <c r="C3785" i="1"/>
  <c r="C3640" i="1"/>
  <c r="C3825" i="1"/>
  <c r="C3792" i="1"/>
  <c r="C3417" i="1"/>
  <c r="C3455" i="1"/>
  <c r="C3827" i="1"/>
  <c r="C2697" i="1"/>
  <c r="C2594" i="1"/>
  <c r="B2932" i="1"/>
  <c r="C3627" i="1"/>
  <c r="C3358" i="1"/>
  <c r="C3423" i="1"/>
  <c r="C3795" i="1"/>
  <c r="C2616" i="1"/>
  <c r="C3318" i="1"/>
  <c r="C3472" i="1"/>
  <c r="C3698" i="1"/>
  <c r="C3212" i="1"/>
  <c r="C2454" i="1"/>
  <c r="C3894" i="1"/>
  <c r="C1869" i="1"/>
  <c r="C2028" i="1"/>
  <c r="C3863" i="1"/>
  <c r="C2479" i="1"/>
  <c r="B833" i="1"/>
  <c r="B3698" i="1"/>
  <c r="C3074" i="1"/>
  <c r="C3264" i="1"/>
  <c r="C3589" i="1"/>
  <c r="C2749" i="1"/>
  <c r="C2846" i="1"/>
  <c r="C3444" i="1"/>
  <c r="C3724" i="1"/>
  <c r="C2816" i="1"/>
  <c r="C3279" i="1"/>
  <c r="C2373" i="1"/>
  <c r="C1937" i="1"/>
  <c r="C1732" i="1"/>
  <c r="C2785" i="1"/>
  <c r="C3520" i="1"/>
  <c r="C3230" i="1"/>
  <c r="C3024" i="1"/>
  <c r="B3036" i="1"/>
  <c r="C3701" i="1"/>
  <c r="C2150" i="1"/>
  <c r="C3405" i="1"/>
  <c r="C3566" i="1"/>
  <c r="C3773" i="1"/>
  <c r="B2400" i="1"/>
  <c r="B3087" i="1"/>
  <c r="B3287" i="1"/>
  <c r="B3307" i="1"/>
  <c r="B3371" i="1"/>
  <c r="B3696" i="1"/>
  <c r="B3782" i="1"/>
  <c r="B3457" i="1"/>
  <c r="B3736" i="1"/>
  <c r="C2847" i="1"/>
  <c r="B3085" i="1"/>
  <c r="B3908" i="1"/>
  <c r="B3121" i="1"/>
  <c r="C3073" i="1"/>
  <c r="B3541" i="1"/>
  <c r="B3437" i="1"/>
  <c r="B3744" i="1"/>
  <c r="C3586" i="1"/>
  <c r="B3733" i="1"/>
  <c r="B2806" i="1"/>
  <c r="B3820" i="1"/>
  <c r="B2969" i="1"/>
  <c r="B3108" i="1"/>
  <c r="B3692" i="1"/>
  <c r="C3624" i="1"/>
  <c r="B2980" i="1"/>
  <c r="B3748" i="1"/>
  <c r="C3386" i="1"/>
  <c r="C2604" i="1"/>
  <c r="B3420" i="1"/>
  <c r="B3294" i="1"/>
  <c r="B3559" i="1"/>
  <c r="B3768" i="1"/>
  <c r="C2279" i="1"/>
  <c r="C3513" i="1"/>
  <c r="C3609" i="1"/>
  <c r="C3663" i="1"/>
  <c r="B3824" i="1"/>
  <c r="C2608" i="1"/>
  <c r="C3383" i="1"/>
  <c r="C3719" i="1"/>
  <c r="C3794" i="1"/>
  <c r="C2678" i="1"/>
  <c r="C2023" i="1"/>
  <c r="C3695" i="1"/>
  <c r="C2621" i="1"/>
  <c r="C2718" i="1"/>
  <c r="C3553" i="1"/>
  <c r="C2239" i="1"/>
  <c r="C2398" i="1"/>
  <c r="C2174" i="1"/>
  <c r="C1813" i="1"/>
  <c r="C2582" i="1"/>
  <c r="B2685" i="1"/>
  <c r="C1757" i="1"/>
  <c r="C2988" i="1"/>
  <c r="C3019" i="1"/>
  <c r="C3255" i="1"/>
  <c r="C3341" i="1"/>
  <c r="C3906" i="1"/>
  <c r="C2987" i="1"/>
  <c r="C2896" i="1"/>
  <c r="C3381" i="1"/>
  <c r="C3596" i="1"/>
  <c r="C3550" i="1"/>
  <c r="C2780" i="1"/>
  <c r="C3016" i="1"/>
  <c r="C3336" i="1"/>
  <c r="C2921" i="1"/>
  <c r="C2262" i="1"/>
  <c r="C1974" i="1"/>
  <c r="B2432" i="1"/>
  <c r="B3356" i="1"/>
  <c r="C2595" i="1"/>
  <c r="C2810" i="1"/>
  <c r="C3810" i="1"/>
  <c r="C3536" i="1"/>
  <c r="C3590" i="1"/>
  <c r="C3611" i="1"/>
  <c r="C3771" i="1"/>
  <c r="C3725" i="1"/>
  <c r="C1820" i="1"/>
  <c r="C1871" i="1"/>
  <c r="C1203" i="1"/>
  <c r="C2309" i="1"/>
  <c r="C1633" i="1"/>
  <c r="C1668" i="1"/>
  <c r="B3273" i="1"/>
  <c r="B3886" i="1"/>
  <c r="C3549" i="1"/>
  <c r="C3657" i="1"/>
  <c r="C3280" i="1"/>
  <c r="C3421" i="1"/>
  <c r="C3218" i="1"/>
  <c r="C3232" i="1"/>
  <c r="C2841" i="1"/>
  <c r="C3397" i="1"/>
  <c r="C2399" i="1"/>
  <c r="C2821" i="1"/>
  <c r="C3132" i="1"/>
  <c r="C2627" i="1"/>
  <c r="C3020" i="1"/>
  <c r="C2183" i="1"/>
  <c r="C3574" i="1"/>
  <c r="B3906" i="1"/>
  <c r="C3616" i="1"/>
  <c r="C3653" i="1"/>
  <c r="C3388" i="1"/>
  <c r="C2837" i="1"/>
  <c r="C3320" i="1"/>
  <c r="C3670" i="1"/>
  <c r="C3364" i="1"/>
  <c r="C3331" i="1"/>
  <c r="C3384" i="1"/>
  <c r="C3691" i="1"/>
  <c r="C2619" i="1"/>
  <c r="C3350" i="1"/>
  <c r="C2545" i="1"/>
  <c r="C2334" i="1"/>
  <c r="C2110" i="1"/>
  <c r="C1749" i="1"/>
  <c r="B3247" i="1"/>
  <c r="C3202" i="1"/>
  <c r="C3393" i="1"/>
  <c r="C2895" i="1"/>
  <c r="C3713" i="1"/>
  <c r="C3826" i="1"/>
  <c r="B1816" i="1"/>
  <c r="B2843" i="1"/>
  <c r="B3439" i="1"/>
  <c r="B3887" i="1"/>
  <c r="B3466" i="1"/>
  <c r="B3568" i="1"/>
  <c r="C3717" i="1"/>
  <c r="C3242" i="1"/>
  <c r="B3007" i="1"/>
  <c r="C2726" i="1"/>
  <c r="C3010" i="1"/>
  <c r="C2614" i="1"/>
  <c r="C2681" i="1"/>
  <c r="C3223" i="1"/>
  <c r="C3521" i="1"/>
  <c r="C3277" i="1"/>
  <c r="C3735" i="1"/>
  <c r="C3014" i="1"/>
  <c r="B2865" i="1"/>
  <c r="C2995" i="1"/>
  <c r="C3380" i="1"/>
  <c r="C2381" i="1"/>
  <c r="B3283" i="1"/>
  <c r="C2946" i="1"/>
  <c r="C2559" i="1"/>
  <c r="C2699" i="1"/>
  <c r="C1758" i="1"/>
  <c r="C2806" i="1"/>
  <c r="C3124" i="1"/>
  <c r="C2970" i="1"/>
  <c r="C3180" i="1"/>
  <c r="C2878" i="1"/>
  <c r="C2406" i="1"/>
  <c r="C2301" i="1"/>
  <c r="C2761" i="1"/>
  <c r="C1140" i="1"/>
  <c r="C3071" i="1"/>
  <c r="C2188" i="1"/>
  <c r="B3702" i="1"/>
  <c r="C2631" i="1"/>
  <c r="C2567" i="1"/>
  <c r="C2087" i="1"/>
  <c r="C2997" i="1"/>
  <c r="C2623" i="1"/>
  <c r="C2470" i="1"/>
  <c r="C3840" i="1"/>
  <c r="C3644" i="1"/>
  <c r="C2691" i="1"/>
  <c r="C3854" i="1"/>
  <c r="C2247" i="1"/>
  <c r="C2918" i="1"/>
  <c r="C1670" i="1"/>
  <c r="C3317" i="1"/>
  <c r="C2578" i="1"/>
  <c r="C2713" i="1"/>
  <c r="C2576" i="1"/>
  <c r="C2552" i="1"/>
  <c r="C2229" i="1"/>
  <c r="C2830" i="1"/>
  <c r="C2484" i="1"/>
  <c r="C2124" i="1"/>
  <c r="C3819" i="1"/>
  <c r="C3374" i="1"/>
  <c r="C2299" i="1"/>
  <c r="C3544" i="1"/>
  <c r="C3814" i="1"/>
  <c r="C1690" i="1"/>
  <c r="C1461" i="1"/>
  <c r="C2257" i="1"/>
  <c r="C3763" i="1"/>
  <c r="C1992" i="1"/>
  <c r="C2960" i="1"/>
  <c r="C1928" i="1"/>
  <c r="C1332" i="1"/>
  <c r="C2158" i="1"/>
  <c r="C1004" i="1"/>
  <c r="C844" i="1"/>
  <c r="C1387" i="1"/>
  <c r="C1227" i="1"/>
  <c r="C544" i="1"/>
  <c r="C384" i="1"/>
  <c r="C1334" i="1"/>
  <c r="C590" i="1"/>
  <c r="C3171" i="1"/>
  <c r="C2659" i="1"/>
  <c r="C3050" i="1"/>
  <c r="C3090" i="1"/>
  <c r="C3028" i="1"/>
  <c r="C3629" i="1"/>
  <c r="C3333" i="1"/>
  <c r="C2624" i="1"/>
  <c r="C1821" i="1"/>
  <c r="C2820" i="1"/>
  <c r="C2734" i="1"/>
  <c r="C2683" i="1"/>
  <c r="C2208" i="1"/>
  <c r="C2048" i="1"/>
  <c r="C1241" i="1"/>
  <c r="C2932" i="1"/>
  <c r="C1961" i="1"/>
  <c r="C1340" i="1"/>
  <c r="C1636" i="1"/>
  <c r="C1276" i="1"/>
  <c r="C2467" i="1"/>
  <c r="C1224" i="1"/>
  <c r="C1499" i="1"/>
  <c r="C249" i="1"/>
  <c r="C859" i="1"/>
  <c r="C616" i="1"/>
  <c r="C990" i="1"/>
  <c r="C747" i="1"/>
  <c r="C1987" i="1"/>
  <c r="C835" i="1"/>
  <c r="C1494" i="1"/>
  <c r="C1423" i="1"/>
  <c r="B3376" i="1"/>
  <c r="C3428" i="1"/>
  <c r="C3808" i="1"/>
  <c r="C3159" i="1"/>
  <c r="C3710" i="1"/>
  <c r="C3069" i="1"/>
  <c r="C2606" i="1"/>
  <c r="C2515" i="1"/>
  <c r="C3519" i="1"/>
  <c r="C2724" i="1"/>
  <c r="C3297" i="1"/>
  <c r="C1696" i="1"/>
  <c r="C1769" i="1"/>
  <c r="B1888" i="1"/>
  <c r="B2859" i="1"/>
  <c r="B3746" i="1"/>
  <c r="B2558" i="1"/>
  <c r="B3811" i="1"/>
  <c r="B3907" i="1"/>
  <c r="C3877" i="1"/>
  <c r="C3459" i="1"/>
  <c r="B3576" i="1"/>
  <c r="C3901" i="1"/>
  <c r="C2886" i="1"/>
  <c r="C3789" i="1"/>
  <c r="C1724" i="1"/>
  <c r="C3843" i="1"/>
  <c r="C3485" i="1"/>
  <c r="C3461" i="1"/>
  <c r="C1727" i="1"/>
  <c r="C2036" i="1"/>
  <c r="B2870" i="1"/>
  <c r="C3458" i="1"/>
  <c r="C3118" i="1"/>
  <c r="C3339" i="1"/>
  <c r="B3431" i="1"/>
  <c r="C2822" i="1"/>
  <c r="C3213" i="1"/>
  <c r="C1797" i="1"/>
  <c r="B2034" i="1"/>
  <c r="C3346" i="1"/>
  <c r="C2983" i="1"/>
  <c r="C3509" i="1"/>
  <c r="C3096" i="1"/>
  <c r="C3711" i="1"/>
  <c r="C2648" i="1"/>
  <c r="C1717" i="1"/>
  <c r="C1804" i="1"/>
  <c r="C3042" i="1"/>
  <c r="C2943" i="1"/>
  <c r="C3120" i="1"/>
  <c r="B3742" i="1"/>
  <c r="C3141" i="1"/>
  <c r="C3903" i="1"/>
  <c r="C3406" i="1"/>
  <c r="C3881" i="1"/>
  <c r="C3498" i="1"/>
  <c r="C3855" i="1"/>
  <c r="C3866" i="1"/>
  <c r="C2663" i="1"/>
  <c r="C1789" i="1"/>
  <c r="C3377" i="1"/>
  <c r="C3501" i="1"/>
  <c r="C3856" i="1"/>
  <c r="C3864" i="1"/>
  <c r="C2715" i="1"/>
  <c r="C2650" i="1"/>
  <c r="B3099" i="1"/>
  <c r="C3823" i="1"/>
  <c r="C3753" i="1"/>
  <c r="C1202" i="1"/>
  <c r="C1587" i="1"/>
  <c r="C1975" i="1"/>
  <c r="C3035" i="1"/>
  <c r="C1460" i="1"/>
  <c r="C2063" i="1"/>
  <c r="C1395" i="1"/>
  <c r="C2437" i="1"/>
  <c r="C2449" i="1"/>
  <c r="C794" i="1"/>
  <c r="C2069" i="1"/>
  <c r="C2722" i="1"/>
  <c r="C3286" i="1"/>
  <c r="C1089" i="1"/>
  <c r="C2665" i="1"/>
  <c r="C1025" i="1"/>
  <c r="C1068" i="1"/>
  <c r="C908" i="1"/>
  <c r="C1839" i="1"/>
  <c r="C1956" i="1"/>
  <c r="C2283" i="1"/>
  <c r="C1923" i="1"/>
  <c r="C1455" i="1"/>
  <c r="C1223" i="1"/>
  <c r="C1993" i="1"/>
  <c r="C498" i="1"/>
  <c r="C338" i="1"/>
  <c r="C2956" i="1"/>
  <c r="C2773" i="1"/>
  <c r="C3467" i="1"/>
  <c r="C2639" i="1"/>
  <c r="C2181" i="1"/>
  <c r="C3569" i="1"/>
  <c r="C1983" i="1"/>
  <c r="C1695" i="1"/>
  <c r="C1918" i="1"/>
  <c r="C2517" i="1"/>
  <c r="C1781" i="1"/>
  <c r="C1305" i="1"/>
  <c r="C1145" i="1"/>
  <c r="C2136" i="1"/>
  <c r="C1404" i="1"/>
  <c r="C1737" i="1"/>
  <c r="C2434" i="1"/>
  <c r="C1608" i="1"/>
  <c r="C1922" i="1"/>
  <c r="C1563" i="1"/>
  <c r="C313" i="1"/>
  <c r="C2331" i="1"/>
  <c r="C2937" i="1"/>
  <c r="C1691" i="1"/>
  <c r="C923" i="1"/>
  <c r="C863" i="1"/>
  <c r="C309" i="1"/>
  <c r="C1721" i="1"/>
  <c r="C32" i="1"/>
  <c r="C585" i="1"/>
  <c r="C733" i="1"/>
  <c r="C3886" i="1"/>
  <c r="C3743" i="1"/>
  <c r="C1887" i="1"/>
  <c r="C3895" i="1"/>
  <c r="C3326" i="1"/>
  <c r="C2651" i="1"/>
  <c r="C2494" i="1"/>
  <c r="C2142" i="1"/>
  <c r="C2421" i="1"/>
  <c r="C2005" i="1"/>
  <c r="C2228" i="1"/>
  <c r="C793" i="1"/>
  <c r="B2231" i="1"/>
  <c r="B3483" i="1"/>
  <c r="C2677" i="1"/>
  <c r="C3739" i="1"/>
  <c r="A1" i="2"/>
  <c r="B3280" i="1"/>
  <c r="B3379" i="1"/>
  <c r="B2320" i="1"/>
  <c r="C3193" i="1"/>
  <c r="B3510" i="1"/>
  <c r="C3740" i="1"/>
  <c r="C2461" i="1"/>
  <c r="C3554" i="1"/>
  <c r="B3173" i="1"/>
  <c r="C2919" i="1"/>
  <c r="C3360" i="1"/>
  <c r="C3577" i="1"/>
  <c r="C1823" i="1"/>
  <c r="C3797" i="1"/>
  <c r="C3207" i="1"/>
  <c r="C3635" i="1"/>
  <c r="C2550" i="1"/>
  <c r="C3687" i="1"/>
  <c r="C3164" i="1"/>
  <c r="C2407" i="1"/>
  <c r="C2024" i="1"/>
  <c r="B2909" i="1"/>
  <c r="C3716" i="1"/>
  <c r="C3237" i="1"/>
  <c r="C3051" i="1"/>
  <c r="C3709" i="1"/>
  <c r="C3835" i="1"/>
  <c r="C3802" i="1"/>
  <c r="C2547" i="1"/>
  <c r="C2689" i="1"/>
  <c r="C1884" i="1"/>
  <c r="C2038" i="1"/>
  <c r="C2116" i="1"/>
  <c r="B2732" i="1"/>
  <c r="C3841" i="1"/>
  <c r="C2742" i="1"/>
  <c r="C3888" i="1"/>
  <c r="C2905" i="1"/>
  <c r="C3682" i="1"/>
  <c r="C2694" i="1"/>
  <c r="C2727" i="1"/>
  <c r="C2660" i="1"/>
  <c r="C3195" i="1"/>
  <c r="C2577" i="1"/>
  <c r="C2175" i="1"/>
  <c r="C1822" i="1"/>
  <c r="C3134" i="1"/>
  <c r="C2196" i="1"/>
  <c r="C3852" i="1"/>
  <c r="B3885" i="1"/>
  <c r="C3061" i="1"/>
  <c r="C3514" i="1"/>
  <c r="C2324" i="1"/>
  <c r="C3581" i="1"/>
  <c r="C2418" i="1"/>
  <c r="C2052" i="1"/>
  <c r="C3382" i="1"/>
  <c r="C2638" i="1"/>
  <c r="C2291" i="1"/>
  <c r="C3430" i="1"/>
  <c r="C2826" i="1"/>
  <c r="C3376" i="1"/>
  <c r="C1845" i="1"/>
  <c r="C1697" i="1"/>
  <c r="C2080" i="1"/>
  <c r="C1920" i="1"/>
  <c r="C2016" i="1"/>
  <c r="C1856" i="1"/>
  <c r="C2351" i="1"/>
  <c r="C2468" i="1"/>
  <c r="C996" i="1"/>
  <c r="C1673" i="1"/>
  <c r="C1379" i="1"/>
  <c r="C1019" i="1"/>
  <c r="C536" i="1"/>
  <c r="C304" i="1"/>
  <c r="C469" i="1"/>
  <c r="C1803" i="1"/>
  <c r="C1976" i="1"/>
  <c r="C3000" i="1"/>
  <c r="C2848" i="1"/>
  <c r="C2388" i="1"/>
  <c r="C3352" i="1"/>
  <c r="C3351" i="1"/>
  <c r="C2132" i="1"/>
  <c r="C3563" i="1"/>
  <c r="C3344" i="1"/>
  <c r="C2748" i="1"/>
  <c r="C2899" i="1"/>
  <c r="C3183" i="1"/>
  <c r="C2200" i="1"/>
  <c r="C1840" i="1"/>
  <c r="C1233" i="1"/>
  <c r="C1931" i="1"/>
  <c r="C1897" i="1"/>
  <c r="C442" i="1"/>
  <c r="C1628" i="1"/>
  <c r="C378" i="1"/>
  <c r="C2395" i="1"/>
  <c r="C3665" i="1"/>
  <c r="C1427" i="1"/>
  <c r="C1926" i="1"/>
  <c r="C787" i="1"/>
  <c r="C185" i="1"/>
  <c r="C727" i="1"/>
  <c r="C1102" i="1"/>
  <c r="C1450" i="1"/>
  <c r="C1282" i="1"/>
  <c r="C1432" i="1"/>
  <c r="C537" i="1"/>
  <c r="C3246" i="1"/>
  <c r="C3173" i="1"/>
  <c r="C2844" i="1"/>
  <c r="C1815" i="1"/>
  <c r="C3235" i="1"/>
  <c r="C3415" i="1"/>
  <c r="C3432" i="1"/>
  <c r="C3214" i="1"/>
  <c r="C3403" i="1"/>
  <c r="B3261" i="1"/>
  <c r="B3499" i="1"/>
  <c r="C3156" i="1"/>
  <c r="C3674" i="1"/>
  <c r="C2215" i="1"/>
  <c r="B2910" i="1"/>
  <c r="B3361" i="1"/>
  <c r="B3345" i="1"/>
  <c r="C3049" i="1"/>
  <c r="B3730" i="1"/>
  <c r="C3696" i="1"/>
  <c r="C3109" i="1"/>
  <c r="C2012" i="1"/>
  <c r="B3602" i="1"/>
  <c r="C3282" i="1"/>
  <c r="C3200" i="1"/>
  <c r="C1886" i="1"/>
  <c r="C2629" i="1"/>
  <c r="C3868" i="1"/>
  <c r="C3676" i="1"/>
  <c r="C2777" i="1"/>
  <c r="C2536" i="1"/>
  <c r="C1703" i="1"/>
  <c r="C2855" i="1"/>
  <c r="C3148" i="1"/>
  <c r="C1121" i="1"/>
  <c r="B3776" i="1"/>
  <c r="C3654" i="1"/>
  <c r="C3055" i="1"/>
  <c r="C2460" i="1"/>
  <c r="C3355" i="1"/>
  <c r="C3023" i="1"/>
  <c r="C2453" i="1"/>
  <c r="C3036" i="1"/>
  <c r="C2617" i="1"/>
  <c r="C2885" i="1"/>
  <c r="C1979" i="1"/>
  <c r="B3078" i="1"/>
  <c r="C3456" i="1"/>
  <c r="C3871" i="1"/>
  <c r="C3077" i="1"/>
  <c r="C2687" i="1"/>
  <c r="C1948" i="1"/>
  <c r="C2543" i="1"/>
  <c r="C3805" i="1"/>
  <c r="C3602" i="1"/>
  <c r="C1941" i="1"/>
  <c r="C2164" i="1"/>
  <c r="C3914" i="1"/>
  <c r="C3139" i="1"/>
  <c r="C2716" i="1"/>
  <c r="C3720" i="1"/>
  <c r="C2633" i="1"/>
  <c r="C2487" i="1"/>
  <c r="B3192" i="1"/>
  <c r="C3419" i="1"/>
  <c r="C3527" i="1"/>
  <c r="C2244" i="1"/>
  <c r="C2261" i="1"/>
  <c r="C1505" i="1"/>
  <c r="C2939" i="1"/>
  <c r="C3689" i="1"/>
  <c r="C2502" i="1"/>
  <c r="C3712" i="1"/>
  <c r="C2365" i="1"/>
  <c r="C2357" i="1"/>
  <c r="C2193" i="1"/>
  <c r="C3686" i="1"/>
  <c r="C1984" i="1"/>
  <c r="C1177" i="1"/>
  <c r="C1017" i="1"/>
  <c r="C1113" i="1"/>
  <c r="C953" i="1"/>
  <c r="C1060" i="1"/>
  <c r="C2145" i="1"/>
  <c r="C1775" i="1"/>
  <c r="C1009" i="1"/>
  <c r="C2275" i="1"/>
  <c r="C1032" i="1"/>
  <c r="C1447" i="1"/>
  <c r="C732" i="1"/>
  <c r="C440" i="1"/>
  <c r="C490" i="1"/>
  <c r="C258" i="1"/>
  <c r="C3907" i="1"/>
  <c r="C3250" i="1"/>
  <c r="C2308" i="1"/>
  <c r="C3123" i="1"/>
  <c r="C2942" i="1"/>
  <c r="C2569" i="1"/>
  <c r="C1911" i="1"/>
  <c r="C3555" i="1"/>
  <c r="C1846" i="1"/>
  <c r="C1997" i="1"/>
  <c r="C2156" i="1"/>
  <c r="C1297" i="1"/>
  <c r="C937" i="1"/>
  <c r="C2128" i="1"/>
  <c r="C506" i="1"/>
  <c r="C1693" i="1"/>
  <c r="C2370" i="1"/>
  <c r="C3885" i="1"/>
  <c r="C3468" i="1"/>
  <c r="C1491" i="1"/>
  <c r="C2405" i="1"/>
  <c r="C2259" i="1"/>
  <c r="C1779" i="1"/>
  <c r="C3401" i="1"/>
  <c r="C951" i="1"/>
  <c r="C791" i="1"/>
  <c r="C78" i="1"/>
  <c r="C1290" i="1"/>
  <c r="B2775" i="1"/>
  <c r="B3209" i="1"/>
  <c r="B3848" i="1"/>
  <c r="B3639" i="1"/>
  <c r="B1726" i="1"/>
  <c r="B2751" i="1"/>
  <c r="B3020" i="1"/>
  <c r="B3714" i="1"/>
  <c r="C3767" i="1"/>
  <c r="C3677" i="1"/>
  <c r="C3839" i="1"/>
  <c r="C3879" i="1"/>
  <c r="C3470" i="1"/>
  <c r="C3915" i="1"/>
  <c r="C3190" i="1"/>
  <c r="C3254" i="1"/>
  <c r="C1662" i="1"/>
  <c r="C2876" i="1"/>
  <c r="C3080" i="1"/>
  <c r="C3869" i="1"/>
  <c r="C3307" i="1"/>
  <c r="C2625" i="1"/>
  <c r="C3245" i="1"/>
  <c r="C2869" i="1"/>
  <c r="C2382" i="1"/>
  <c r="C3565" i="1"/>
  <c r="B3630" i="1"/>
  <c r="C3163" i="1"/>
  <c r="C3244" i="1"/>
  <c r="C3303" i="1"/>
  <c r="C1959" i="1"/>
  <c r="C3284" i="1"/>
  <c r="C2445" i="1"/>
  <c r="C3634" i="1"/>
  <c r="C3025" i="1"/>
  <c r="C2597" i="1"/>
  <c r="C3151" i="1"/>
  <c r="B3797" i="1"/>
  <c r="C3847" i="1"/>
  <c r="C3070" i="1"/>
  <c r="C3545" i="1"/>
  <c r="C3234" i="1"/>
  <c r="C3772" i="1"/>
  <c r="C2709" i="1"/>
  <c r="C3477" i="1"/>
  <c r="C2796" i="1"/>
  <c r="C1933" i="1"/>
  <c r="C2092" i="1"/>
  <c r="C3338" i="1"/>
  <c r="C1892" i="1"/>
  <c r="C2644" i="1"/>
  <c r="C2482" i="1"/>
  <c r="C2561" i="1"/>
  <c r="C1524" i="1"/>
  <c r="C3632" i="1"/>
  <c r="C3575" i="1"/>
  <c r="C3409" i="1"/>
  <c r="C1624" i="1"/>
  <c r="C1678" i="1"/>
  <c r="C2996" i="1"/>
  <c r="C2495" i="1"/>
  <c r="C2335" i="1"/>
  <c r="C2430" i="1"/>
  <c r="C2014" i="1"/>
  <c r="C2293" i="1"/>
  <c r="C810" i="1"/>
  <c r="C1665" i="1"/>
  <c r="C3582" i="1"/>
  <c r="C1776" i="1"/>
  <c r="C1169" i="1"/>
  <c r="C809" i="1"/>
  <c r="C1105" i="1"/>
  <c r="C2441" i="1"/>
  <c r="C1052" i="1"/>
  <c r="C1198" i="1"/>
  <c r="C2222" i="1"/>
  <c r="C945" i="1"/>
  <c r="C2203" i="1"/>
  <c r="C1827" i="1"/>
  <c r="C1375" i="1"/>
  <c r="C1166" i="1"/>
  <c r="C2674" i="1"/>
  <c r="C482" i="1"/>
  <c r="B3137" i="1"/>
  <c r="C3310" i="1"/>
  <c r="C2860" i="1"/>
  <c r="C1865" i="1"/>
  <c r="C1074" i="1"/>
  <c r="C2486" i="1"/>
  <c r="C3465" i="1"/>
  <c r="C948" i="1"/>
  <c r="C2770" i="1"/>
  <c r="C883" i="1"/>
  <c r="C1925" i="1"/>
  <c r="C1249" i="1"/>
  <c r="C1289" i="1"/>
  <c r="C2974" i="1"/>
  <c r="C2056" i="1"/>
  <c r="C2220" i="1"/>
  <c r="C3373" i="1"/>
  <c r="C1708" i="1"/>
  <c r="C3497" i="1"/>
  <c r="C1579" i="1"/>
  <c r="C1419" i="1"/>
  <c r="C2411" i="1"/>
  <c r="C2051" i="1"/>
  <c r="C1771" i="1"/>
  <c r="C2426" i="1"/>
  <c r="C943" i="1"/>
  <c r="C2161" i="1"/>
  <c r="C713" i="1"/>
  <c r="C88" i="1"/>
  <c r="C1390" i="1"/>
  <c r="C524" i="1"/>
  <c r="C930" i="1"/>
  <c r="C2662" i="1"/>
  <c r="C2471" i="1"/>
  <c r="C2823" i="1"/>
  <c r="C1569" i="1"/>
  <c r="C2477" i="1"/>
  <c r="C2127" i="1"/>
  <c r="C1459" i="1"/>
  <c r="C2062" i="1"/>
  <c r="C1394" i="1"/>
  <c r="B2779" i="1"/>
  <c r="B2071" i="1"/>
  <c r="B2836" i="1"/>
  <c r="B3667" i="1"/>
  <c r="B3888" i="1"/>
  <c r="B3660" i="1"/>
  <c r="B3316" i="1"/>
  <c r="B3322" i="1"/>
  <c r="C2205" i="1"/>
  <c r="C3092" i="1"/>
  <c r="C2600" i="1"/>
  <c r="C3316" i="1"/>
  <c r="C2654" i="1"/>
  <c r="C3703" i="1"/>
  <c r="C2766" i="1"/>
  <c r="C2732" i="1"/>
  <c r="C2843" i="1"/>
  <c r="C1694" i="1"/>
  <c r="C2760" i="1"/>
  <c r="C2791" i="1"/>
  <c r="C2166" i="1"/>
  <c r="C3788" i="1"/>
  <c r="C3308" i="1"/>
  <c r="C3154" i="1"/>
  <c r="C3100" i="1"/>
  <c r="C1076" i="1"/>
  <c r="C3721" i="1"/>
  <c r="C3325" i="1"/>
  <c r="C3746" i="1"/>
  <c r="C2969" i="1"/>
  <c r="C3330" i="1"/>
  <c r="C2990" i="1"/>
  <c r="C3441" i="1"/>
  <c r="C2902" i="1"/>
  <c r="C2103" i="1"/>
  <c r="C2254" i="1"/>
  <c r="C3672" i="1"/>
  <c r="B3790" i="1"/>
  <c r="C3533" i="1"/>
  <c r="C3204" i="1"/>
  <c r="C2664" i="1"/>
  <c r="C3177" i="1"/>
  <c r="C3760" i="1"/>
  <c r="C2933" i="1"/>
  <c r="C3008" i="1"/>
  <c r="C1894" i="1"/>
  <c r="C2763" i="1"/>
  <c r="C2088" i="1"/>
  <c r="C2319" i="1"/>
  <c r="C1651" i="1"/>
  <c r="C1742" i="1"/>
  <c r="C1586" i="1"/>
  <c r="C3209" i="1"/>
  <c r="C3512" i="1"/>
  <c r="C3098" i="1"/>
  <c r="C2013" i="1"/>
  <c r="C1950" i="1"/>
  <c r="C2979" i="1"/>
  <c r="C2119" i="1"/>
  <c r="C3529" i="1"/>
  <c r="C3340" i="1"/>
  <c r="C3181" i="1"/>
  <c r="C3040" i="1"/>
  <c r="C3659" i="1"/>
  <c r="C2611" i="1"/>
  <c r="C1698" i="1"/>
  <c r="C2352" i="1"/>
  <c r="C2321" i="1"/>
  <c r="C873" i="1"/>
  <c r="C2064" i="1"/>
  <c r="C821" i="1"/>
  <c r="C2000" i="1"/>
  <c r="C2105" i="1"/>
  <c r="C1711" i="1"/>
  <c r="C1999" i="1"/>
  <c r="C916" i="1"/>
  <c r="C2828" i="1"/>
  <c r="C1299" i="1"/>
  <c r="C1599" i="1"/>
  <c r="C456" i="1"/>
  <c r="C342" i="1"/>
  <c r="C2346" i="1"/>
  <c r="C2178" i="1"/>
  <c r="B3380" i="1"/>
  <c r="C3270" i="1"/>
  <c r="C3293" i="1"/>
  <c r="C3359" i="1"/>
  <c r="C2829" i="1"/>
  <c r="C1906" i="1"/>
  <c r="C2618" i="1"/>
  <c r="C2414" i="1"/>
  <c r="C2892" i="1"/>
  <c r="C3257" i="1"/>
  <c r="C2755" i="1"/>
  <c r="C3784" i="1"/>
  <c r="C2120" i="1"/>
  <c r="C2675" i="1"/>
  <c r="C1153" i="1"/>
  <c r="C2025" i="1"/>
  <c r="C1548" i="1"/>
  <c r="C1644" i="1"/>
  <c r="C1484" i="1"/>
  <c r="C2475" i="1"/>
  <c r="C2115" i="1"/>
  <c r="C1507" i="1"/>
  <c r="C1147" i="1"/>
  <c r="C867" i="1"/>
  <c r="C1530" i="1"/>
  <c r="C1054" i="1"/>
  <c r="C575" i="1"/>
  <c r="C624" i="1"/>
  <c r="C899" i="1"/>
  <c r="C1073" i="1"/>
  <c r="C267" i="1"/>
  <c r="B3627" i="1"/>
  <c r="C2573" i="1"/>
  <c r="C3625" i="1"/>
  <c r="C3439" i="1"/>
  <c r="C3361" i="1"/>
  <c r="C2408" i="1"/>
  <c r="C3271" i="1"/>
  <c r="C2355" i="1"/>
  <c r="C3633" i="1"/>
  <c r="C3103" i="1"/>
  <c r="B193" i="1"/>
  <c r="B3333" i="1"/>
  <c r="C2870" i="1"/>
  <c r="C2246" i="1"/>
  <c r="C2564" i="1"/>
  <c r="C1943" i="1"/>
  <c r="C3176" i="1"/>
  <c r="C3508" i="1"/>
  <c r="C3558" i="1"/>
  <c r="C1075" i="1"/>
  <c r="C2589" i="1"/>
  <c r="C3510" i="1"/>
  <c r="C2391" i="1"/>
  <c r="C1676" i="1"/>
  <c r="C3796" i="1"/>
  <c r="C1980" i="1"/>
  <c r="C3313" i="1"/>
  <c r="C1081" i="1"/>
  <c r="C3830" i="1"/>
  <c r="C761" i="1"/>
  <c r="C317" i="1"/>
  <c r="C3116" i="1"/>
  <c r="C1972" i="1"/>
  <c r="C1787" i="1"/>
  <c r="C949" i="1"/>
  <c r="C1996" i="1"/>
  <c r="C1515" i="1"/>
  <c r="C1118" i="1"/>
  <c r="C548" i="1"/>
  <c r="B3843" i="1"/>
  <c r="C3102" i="1"/>
  <c r="C2199" i="1"/>
  <c r="C2493" i="1"/>
  <c r="C3414" i="1"/>
  <c r="C1688" i="1"/>
  <c r="C2443" i="1"/>
  <c r="C2409" i="1"/>
  <c r="C120" i="1"/>
  <c r="C2593" i="1"/>
  <c r="C1474" i="1"/>
  <c r="C2223" i="1"/>
  <c r="C2439" i="1"/>
  <c r="C979" i="1"/>
  <c r="C1907" i="1"/>
  <c r="C1747" i="1"/>
  <c r="C2282" i="1"/>
  <c r="C2122" i="1"/>
  <c r="C1453" i="1"/>
  <c r="C1293" i="1"/>
  <c r="C549" i="1"/>
  <c r="C1978" i="1"/>
  <c r="C409" i="1"/>
  <c r="C1368" i="1"/>
  <c r="C586" i="1"/>
  <c r="C1319" i="1"/>
  <c r="C3669" i="1"/>
  <c r="C3502" i="1"/>
  <c r="C2537" i="1"/>
  <c r="C2029" i="1"/>
  <c r="C3883" i="1"/>
  <c r="C3294" i="1"/>
  <c r="C1851" i="1"/>
  <c r="C3768" i="1"/>
  <c r="C1778" i="1"/>
  <c r="C2817" i="1"/>
  <c r="C1268" i="1"/>
  <c r="C1308" i="1"/>
  <c r="C58" i="1"/>
  <c r="C3169" i="1"/>
  <c r="C2436" i="1"/>
  <c r="C1619" i="1"/>
  <c r="C1924" i="1"/>
  <c r="C1555" i="1"/>
  <c r="C2474" i="1"/>
  <c r="C2314" i="1"/>
  <c r="C1514" i="1"/>
  <c r="C1354" i="1"/>
  <c r="C874" i="1"/>
  <c r="C2129" i="1"/>
  <c r="C790" i="1"/>
  <c r="C614" i="1"/>
  <c r="C413" i="1"/>
  <c r="C896" i="1"/>
  <c r="C2369" i="1"/>
  <c r="C1285" i="1"/>
  <c r="C404" i="1"/>
  <c r="B2738" i="1"/>
  <c r="C2928" i="1"/>
  <c r="C3621" i="1"/>
  <c r="C1830" i="1"/>
  <c r="C2814" i="1"/>
  <c r="C1900" i="1"/>
  <c r="C3337" i="1"/>
  <c r="C946" i="1"/>
  <c r="C2500" i="1"/>
  <c r="C865" i="1"/>
  <c r="C3256" i="1"/>
  <c r="C2163" i="1"/>
  <c r="C2139" i="1"/>
  <c r="C2819" i="1"/>
  <c r="C1171" i="1"/>
  <c r="C3015" i="1"/>
  <c r="C2442" i="1"/>
  <c r="C2542" i="1"/>
  <c r="C2378" i="1"/>
  <c r="C1561" i="1"/>
  <c r="C1401" i="1"/>
  <c r="C2392" i="1"/>
  <c r="C2032" i="1"/>
  <c r="C1752" i="1"/>
  <c r="C1532" i="1"/>
  <c r="C42" i="1"/>
  <c r="C1262" i="1"/>
  <c r="C699" i="1"/>
  <c r="C751" i="1"/>
  <c r="C591" i="1"/>
  <c r="C390" i="1"/>
  <c r="C850" i="1"/>
  <c r="C3321" i="1"/>
  <c r="C2696" i="1"/>
  <c r="C2736" i="1"/>
  <c r="C3099" i="1"/>
  <c r="C1751" i="1"/>
  <c r="C3407" i="1"/>
  <c r="C2045" i="1"/>
  <c r="C2920" i="1"/>
  <c r="C3404" i="1"/>
  <c r="C2342" i="1"/>
  <c r="C2789" i="1"/>
  <c r="C1715" i="1"/>
  <c r="C2738" i="1"/>
  <c r="C2521" i="1"/>
  <c r="C1098" i="1"/>
  <c r="C2082" i="1"/>
  <c r="C1722" i="1"/>
  <c r="C2018" i="1"/>
  <c r="C1658" i="1"/>
  <c r="C1041" i="1"/>
  <c r="C1929" i="1"/>
  <c r="C1872" i="1"/>
  <c r="C762" i="1"/>
  <c r="C1372" i="1"/>
  <c r="C122" i="1"/>
  <c r="C545" i="1"/>
  <c r="C358" i="1"/>
  <c r="C213" i="1"/>
  <c r="C231" i="1"/>
  <c r="C29" i="1"/>
  <c r="C243" i="1"/>
  <c r="C2815" i="1"/>
  <c r="C3241" i="1"/>
  <c r="C2356" i="1"/>
  <c r="C2371" i="1"/>
  <c r="C840" i="1"/>
  <c r="C2271" i="1"/>
  <c r="C1683" i="1"/>
  <c r="C464" i="1"/>
  <c r="C676" i="1"/>
  <c r="C1095" i="1"/>
  <c r="C1615" i="1"/>
  <c r="C119" i="1"/>
  <c r="C494" i="1"/>
  <c r="C698" i="1"/>
  <c r="C200" i="1"/>
  <c r="C86" i="1"/>
  <c r="C613" i="1"/>
  <c r="C225" i="1"/>
  <c r="C38" i="1"/>
  <c r="C105" i="1"/>
  <c r="C1573" i="1"/>
  <c r="C1341" i="1"/>
  <c r="C438" i="1"/>
  <c r="C3832" i="1"/>
  <c r="C1439" i="1"/>
  <c r="C564" i="1"/>
  <c r="C298" i="1"/>
  <c r="C1302" i="1"/>
  <c r="C2984" i="1"/>
  <c r="C1908" i="1"/>
  <c r="C3199" i="1"/>
  <c r="C1385" i="1"/>
  <c r="C1269" i="1"/>
  <c r="C1998" i="1"/>
  <c r="C1158" i="1"/>
  <c r="C717" i="1"/>
  <c r="C2353" i="1"/>
  <c r="C181" i="1"/>
  <c r="C1094" i="1"/>
  <c r="C1730" i="1"/>
  <c r="C340" i="1"/>
  <c r="C551" i="1"/>
  <c r="C319" i="1"/>
  <c r="C1451" i="1"/>
  <c r="C736" i="1"/>
  <c r="C576" i="1"/>
  <c r="C1231" i="1"/>
  <c r="C852" i="1"/>
  <c r="C981" i="1"/>
  <c r="C355" i="1"/>
  <c r="C3184" i="1"/>
  <c r="C822" i="1"/>
  <c r="C2630" i="1"/>
  <c r="C2529" i="1"/>
  <c r="C2272" i="1"/>
  <c r="C346" i="1"/>
  <c r="C2497" i="1"/>
  <c r="C66" i="1"/>
  <c r="C1045" i="1"/>
  <c r="C681" i="1"/>
  <c r="C2316" i="1"/>
  <c r="C3115" i="1"/>
  <c r="C2501" i="1"/>
  <c r="C1195" i="1"/>
  <c r="C1954" i="1"/>
  <c r="C1361" i="1"/>
  <c r="C637" i="1"/>
  <c r="C989" i="1"/>
  <c r="C87" i="1"/>
  <c r="C173" i="1"/>
  <c r="C1614" i="1"/>
  <c r="C1518" i="1"/>
  <c r="C184" i="1"/>
  <c r="C1181" i="1"/>
  <c r="C364" i="1"/>
  <c r="C367" i="1"/>
  <c r="C1135" i="1"/>
  <c r="C903" i="1"/>
  <c r="C114" i="1"/>
  <c r="C347" i="1"/>
  <c r="C650" i="1"/>
  <c r="C1622" i="1"/>
  <c r="C3817" i="1"/>
  <c r="C3731" i="1"/>
  <c r="C1862" i="1"/>
  <c r="C2496" i="1"/>
  <c r="C1465" i="1"/>
  <c r="C1912" i="1"/>
  <c r="C517" i="1"/>
  <c r="C516" i="1"/>
  <c r="C630" i="1"/>
  <c r="C388" i="1"/>
  <c r="C1008" i="1"/>
  <c r="B2795" i="1"/>
  <c r="B3644" i="1"/>
  <c r="C3793" i="1"/>
  <c r="C3800" i="1"/>
  <c r="C2260" i="1"/>
  <c r="C2107" i="1"/>
  <c r="C2073" i="1"/>
  <c r="C2607" i="1"/>
  <c r="C3327" i="1"/>
  <c r="C3233" i="1"/>
  <c r="C3681" i="1"/>
  <c r="C3812" i="1"/>
  <c r="C3799" i="1"/>
  <c r="C3363" i="1"/>
  <c r="C1870" i="1"/>
  <c r="C2423" i="1"/>
  <c r="C3878" i="1"/>
  <c r="C885" i="1"/>
  <c r="C2511" i="1"/>
  <c r="C1828" i="1"/>
  <c r="C647" i="1"/>
  <c r="C3836" i="1"/>
  <c r="C993" i="1"/>
  <c r="C3484" i="1"/>
  <c r="C2144" i="1"/>
  <c r="C1616" i="1"/>
  <c r="C2403" i="1"/>
  <c r="C935" i="1"/>
  <c r="C2065" i="1"/>
  <c r="C3540" i="1"/>
  <c r="C3208" i="1"/>
  <c r="C3117" i="1"/>
  <c r="C2349" i="1"/>
  <c r="C2300" i="1"/>
  <c r="C785" i="1"/>
  <c r="C570" i="1"/>
  <c r="C2185" i="1"/>
  <c r="C3631" i="1"/>
  <c r="C1108" i="1"/>
  <c r="C2881" i="1"/>
  <c r="C1044" i="1"/>
  <c r="C1971" i="1"/>
  <c r="C1811" i="1"/>
  <c r="C1003" i="1"/>
  <c r="C843" i="1"/>
  <c r="C1386" i="1"/>
  <c r="C1226" i="1"/>
  <c r="C303" i="1"/>
  <c r="C143" i="1"/>
  <c r="C580" i="1"/>
  <c r="C1472" i="1"/>
  <c r="C1248" i="1"/>
  <c r="C3" i="1"/>
  <c r="C202" i="1"/>
  <c r="B3537" i="1"/>
  <c r="C3150" i="1"/>
  <c r="C1958" i="1"/>
  <c r="C3370" i="1"/>
  <c r="C3276" i="1"/>
  <c r="C1965" i="1"/>
  <c r="C3454" i="1"/>
  <c r="C947" i="1"/>
  <c r="C2698" i="1"/>
  <c r="C882" i="1"/>
  <c r="C1860" i="1"/>
  <c r="C2795" i="1"/>
  <c r="C2603" i="1"/>
  <c r="C2891" i="1"/>
  <c r="C1172" i="1"/>
  <c r="C1313" i="1"/>
  <c r="C2451" i="1"/>
  <c r="C801" i="1"/>
  <c r="C2387" i="1"/>
  <c r="C1578" i="1"/>
  <c r="C1418" i="1"/>
  <c r="C2402" i="1"/>
  <c r="C2042" i="1"/>
  <c r="C1762" i="1"/>
  <c r="C2416" i="1"/>
  <c r="C933" i="1"/>
  <c r="C1270" i="1"/>
  <c r="C846" i="1"/>
  <c r="C80" i="1"/>
  <c r="C1254" i="1"/>
  <c r="C2598" i="1"/>
  <c r="C922" i="1"/>
  <c r="B3440" i="1"/>
  <c r="C2972" i="1"/>
  <c r="C2965" i="1"/>
  <c r="C2936" i="1"/>
  <c r="C3144" i="1"/>
  <c r="C1523" i="1"/>
  <c r="C3752" i="1"/>
  <c r="C3229" i="1"/>
  <c r="C2873" i="1"/>
  <c r="C3872" i="1"/>
  <c r="C1863" i="1"/>
  <c r="C3531" i="1"/>
  <c r="C1235" i="1"/>
  <c r="C2227" i="1"/>
  <c r="C2506" i="1"/>
  <c r="C2009" i="1"/>
  <c r="C1546" i="1"/>
  <c r="C1642" i="1"/>
  <c r="C1482" i="1"/>
  <c r="C2456" i="1"/>
  <c r="C2096" i="1"/>
  <c r="C1489" i="1"/>
  <c r="C1129" i="1"/>
  <c r="C849" i="1"/>
  <c r="C2095" i="1"/>
  <c r="C1347" i="1"/>
  <c r="C391" i="1"/>
  <c r="C43" i="1"/>
  <c r="C879" i="1"/>
  <c r="C1681" i="1"/>
  <c r="C201" i="1"/>
  <c r="C247" i="1"/>
  <c r="C2544" i="1"/>
  <c r="C3482" i="1"/>
  <c r="C1895" i="1"/>
  <c r="C1652" i="1"/>
  <c r="C2191" i="1"/>
  <c r="C2077" i="1"/>
  <c r="C3606" i="1"/>
  <c r="C2587" i="1"/>
  <c r="C2431" i="1"/>
  <c r="C2207" i="1"/>
  <c r="C2302" i="1"/>
  <c r="C811" i="1"/>
  <c r="C1753" i="1"/>
  <c r="C3718" i="1"/>
  <c r="C1786" i="1"/>
  <c r="C1186" i="1"/>
  <c r="C826" i="1"/>
  <c r="C1122" i="1"/>
  <c r="C2513" i="1"/>
  <c r="C1936" i="1"/>
  <c r="C1206" i="1"/>
  <c r="C969" i="1"/>
  <c r="C462" i="1"/>
  <c r="C3185" i="1"/>
  <c r="C1835" i="1"/>
  <c r="C1384" i="1"/>
  <c r="C10" i="1"/>
  <c r="C381" i="1"/>
  <c r="C1373" i="1"/>
  <c r="C348" i="1"/>
  <c r="C394" i="1"/>
  <c r="C3837" i="1"/>
  <c r="C2412" i="1"/>
  <c r="C1377" i="1"/>
  <c r="C1989" i="1"/>
  <c r="C2035" i="1"/>
  <c r="C1890" i="1"/>
  <c r="C554" i="1"/>
  <c r="C320" i="1"/>
  <c r="C1317" i="1"/>
  <c r="C176" i="1"/>
  <c r="C515" i="1"/>
  <c r="C1654" i="1"/>
  <c r="C722" i="1"/>
  <c r="C1207" i="1"/>
  <c r="C1047" i="1"/>
  <c r="C334" i="1"/>
  <c r="C1444" i="1"/>
  <c r="C1064" i="1"/>
  <c r="C263" i="1"/>
  <c r="C25" i="1"/>
  <c r="C423" i="1"/>
  <c r="C191" i="1"/>
  <c r="C1435" i="1"/>
  <c r="C2085" i="1"/>
  <c r="C101" i="1"/>
  <c r="C274" i="1"/>
  <c r="C1220" i="1"/>
  <c r="C1457" i="1"/>
  <c r="C2015" i="1"/>
  <c r="C929" i="1"/>
  <c r="C3009" i="1"/>
  <c r="C2914" i="1"/>
  <c r="C3594" i="1"/>
  <c r="C868" i="1"/>
  <c r="C372" i="1"/>
  <c r="C77" i="1"/>
  <c r="C599" i="1"/>
  <c r="C685" i="1"/>
  <c r="C291" i="1"/>
  <c r="C354" i="1"/>
  <c r="C651" i="1"/>
  <c r="C1905" i="1"/>
  <c r="C179" i="1"/>
  <c r="C113" i="1"/>
  <c r="C1647" i="1"/>
  <c r="C1415" i="1"/>
  <c r="C259" i="1"/>
  <c r="C567" i="1"/>
  <c r="C1110" i="1"/>
  <c r="C1470" i="1"/>
  <c r="C116" i="1"/>
  <c r="C595" i="1"/>
  <c r="C2054" i="1"/>
  <c r="C1099" i="1"/>
  <c r="C1013" i="1"/>
  <c r="C1604" i="1"/>
  <c r="C1921" i="1"/>
  <c r="C643" i="1"/>
  <c r="C893" i="1"/>
  <c r="C601" i="1"/>
  <c r="C2679" i="1"/>
  <c r="C3059" i="1"/>
  <c r="C804" i="1"/>
  <c r="C1179" i="1"/>
  <c r="C1874" i="1"/>
  <c r="C1281" i="1"/>
  <c r="C2330" i="1"/>
  <c r="C2898" i="1"/>
  <c r="C1165" i="1"/>
  <c r="C421" i="1"/>
  <c r="C1433" i="1"/>
  <c r="C1265" i="1"/>
  <c r="C2834" i="1"/>
  <c r="C31" i="1"/>
  <c r="C96" i="1"/>
  <c r="C98" i="1"/>
  <c r="C216" i="1"/>
  <c r="C767" i="1"/>
  <c r="C836" i="1"/>
  <c r="C1509" i="1"/>
  <c r="C141" i="1"/>
  <c r="C572" i="1"/>
  <c r="C3425" i="1"/>
  <c r="C2793" i="1"/>
  <c r="C2221" i="1"/>
  <c r="C1397" i="1"/>
  <c r="C2842" i="1"/>
  <c r="C819" i="1"/>
  <c r="C783" i="1"/>
  <c r="C428" i="1"/>
  <c r="C1462" i="1"/>
  <c r="C99" i="1"/>
  <c r="C1277" i="1"/>
  <c r="C1264" i="1"/>
  <c r="C100" i="1"/>
  <c r="C510" i="1"/>
  <c r="C1560" i="1"/>
  <c r="C2339" i="1"/>
  <c r="C495" i="1"/>
  <c r="C335" i="1"/>
  <c r="C134" i="1"/>
  <c r="C780" i="1"/>
  <c r="C90" i="1"/>
  <c r="C1713" i="1"/>
  <c r="C110" i="1"/>
  <c r="C2125" i="1"/>
  <c r="B3760" i="1"/>
  <c r="B3794" i="1"/>
  <c r="B3540" i="1"/>
  <c r="C3304" i="1"/>
  <c r="C2046" i="1"/>
  <c r="C1740" i="1"/>
  <c r="C2255" i="1"/>
  <c r="C3463" i="1"/>
  <c r="C2993" i="1"/>
  <c r="B2911" i="1"/>
  <c r="C3562" i="1"/>
  <c r="C3790" i="1"/>
  <c r="C3145" i="1"/>
  <c r="C2560" i="1"/>
  <c r="C2100" i="1"/>
  <c r="C2343" i="1"/>
  <c r="C1706" i="1"/>
  <c r="C2072" i="1"/>
  <c r="C2287" i="1"/>
  <c r="C1371" i="1"/>
  <c r="C168" i="1"/>
  <c r="C3084" i="1"/>
  <c r="C3312" i="1"/>
  <c r="C2827" i="1"/>
  <c r="C1225" i="1"/>
  <c r="C1556" i="1"/>
  <c r="C1355" i="1"/>
  <c r="C655" i="1"/>
  <c r="C769" i="1"/>
  <c r="C3890" i="1"/>
  <c r="C1671" i="1"/>
  <c r="C2055" i="1"/>
  <c r="C2290" i="1"/>
  <c r="C2601" i="1"/>
  <c r="C1680" i="1"/>
  <c r="C2061" i="1"/>
  <c r="C1833" i="1"/>
  <c r="C2216" i="1"/>
  <c r="C2159" i="1"/>
  <c r="C1704" i="1"/>
  <c r="C3910" i="1"/>
  <c r="C1067" i="1"/>
  <c r="C907" i="1"/>
  <c r="C1899" i="1"/>
  <c r="C2610" i="1"/>
  <c r="C2274" i="1"/>
  <c r="C1914" i="1"/>
  <c r="C1445" i="1"/>
  <c r="C1213" i="1"/>
  <c r="C310" i="1"/>
  <c r="C497" i="1"/>
  <c r="C337" i="1"/>
  <c r="C265" i="1"/>
  <c r="C1818" i="1"/>
  <c r="B3519" i="1"/>
  <c r="C3052" i="1"/>
  <c r="C2805" i="1"/>
  <c r="C1879" i="1"/>
  <c r="C1756" i="1"/>
  <c r="C1896" i="1"/>
  <c r="C2894" i="1"/>
  <c r="C3557" i="1"/>
  <c r="C2883" i="1"/>
  <c r="C2832" i="1"/>
  <c r="C2745" i="1"/>
  <c r="C3647" i="1"/>
  <c r="C1236" i="1"/>
  <c r="C1714" i="1"/>
  <c r="C2874" i="1"/>
  <c r="C2017" i="1"/>
  <c r="C1547" i="1"/>
  <c r="C1643" i="1"/>
  <c r="C1483" i="1"/>
  <c r="C2466" i="1"/>
  <c r="C2106" i="1"/>
  <c r="C1506" i="1"/>
  <c r="C1146" i="1"/>
  <c r="C866" i="1"/>
  <c r="C1513" i="1"/>
  <c r="C766" i="1"/>
  <c r="C534" i="1"/>
  <c r="C277" i="1"/>
  <c r="C888" i="1"/>
  <c r="C1729" i="1"/>
  <c r="C62" i="1"/>
  <c r="C104" i="1"/>
  <c r="C3127" i="1"/>
  <c r="C3314" i="1"/>
  <c r="C3354" i="1"/>
  <c r="C3600" i="1"/>
  <c r="C2263" i="1"/>
  <c r="C3741" i="1"/>
  <c r="C2634" i="1"/>
  <c r="C3136" i="1"/>
  <c r="C1916" i="1"/>
  <c r="C2955" i="1"/>
  <c r="C2871" i="1"/>
  <c r="C2483" i="1"/>
  <c r="C2067" i="1"/>
  <c r="C1259" i="1"/>
  <c r="C1610" i="1"/>
  <c r="C2930" i="1"/>
  <c r="C2234" i="1"/>
  <c r="C2530" i="1"/>
  <c r="C2170" i="1"/>
  <c r="C1553" i="1"/>
  <c r="C1193" i="1"/>
  <c r="C2384" i="1"/>
  <c r="C1141" i="1"/>
  <c r="C1744" i="1"/>
  <c r="C634" i="1"/>
  <c r="C34" i="1"/>
  <c r="C74" i="1"/>
  <c r="C262" i="1"/>
  <c r="C743" i="1"/>
  <c r="C511" i="1"/>
  <c r="C641" i="1"/>
  <c r="C813" i="1"/>
  <c r="C3362" i="1"/>
  <c r="C2915" i="1"/>
  <c r="C3757" i="1"/>
  <c r="C1951" i="1"/>
  <c r="C3038" i="1"/>
  <c r="C2206" i="1"/>
  <c r="C2420" i="1"/>
  <c r="C2068" i="1"/>
  <c r="C3658" i="1"/>
  <c r="C2702" i="1"/>
  <c r="C2620" i="1"/>
  <c r="C1707" i="1"/>
  <c r="C2362" i="1"/>
  <c r="C2457" i="1"/>
  <c r="C890" i="1"/>
  <c r="C2074" i="1"/>
  <c r="C831" i="1"/>
  <c r="C2010" i="1"/>
  <c r="C3089" i="1"/>
  <c r="C1033" i="1"/>
  <c r="C2071" i="1"/>
  <c r="C1800" i="1"/>
  <c r="C2900" i="1"/>
  <c r="C1300" i="1"/>
  <c r="C2490" i="1"/>
  <c r="C473" i="1"/>
  <c r="C1701" i="1"/>
  <c r="C2524" i="1"/>
  <c r="C223" i="1"/>
  <c r="C171" i="1"/>
  <c r="C1096" i="1"/>
  <c r="C3899" i="1"/>
  <c r="C2463" i="1"/>
  <c r="C1940" i="1"/>
  <c r="C2465" i="1"/>
  <c r="C2019" i="1"/>
  <c r="C1810" i="1"/>
  <c r="C474" i="1"/>
  <c r="C1496" i="1"/>
  <c r="C1328" i="1"/>
  <c r="C1150" i="1"/>
  <c r="C1359" i="1"/>
  <c r="C582" i="1"/>
  <c r="C3068" i="1"/>
  <c r="C288" i="1"/>
  <c r="C1350" i="1"/>
  <c r="C1190" i="1"/>
  <c r="C1084" i="1"/>
  <c r="C153" i="1"/>
  <c r="C1349" i="1"/>
  <c r="C69" i="1"/>
  <c r="C1565" i="1"/>
  <c r="C51" i="1"/>
  <c r="C2094" i="1"/>
  <c r="C2123" i="1"/>
  <c r="C3705" i="1"/>
  <c r="C533" i="1"/>
  <c r="C975" i="1"/>
  <c r="C1512" i="1"/>
  <c r="C2325" i="1"/>
  <c r="C2746" i="1"/>
  <c r="C2210" i="1"/>
  <c r="C2786" i="1"/>
  <c r="C2551" i="1"/>
  <c r="C788" i="1"/>
  <c r="C3083" i="1"/>
  <c r="C19" i="1"/>
  <c r="C1777" i="1"/>
  <c r="C636" i="1"/>
  <c r="C2336" i="1"/>
  <c r="C2168" i="1"/>
  <c r="C468" i="1"/>
  <c r="C543" i="1"/>
  <c r="C491" i="1"/>
  <c r="C999" i="1"/>
  <c r="C728" i="1"/>
  <c r="C496" i="1"/>
  <c r="C814" i="1"/>
  <c r="C1069" i="1"/>
  <c r="C909" i="1"/>
  <c r="C165" i="1"/>
  <c r="C312" i="1"/>
  <c r="C439" i="1"/>
  <c r="C3296" i="1"/>
  <c r="C2091" i="1"/>
  <c r="C402" i="1"/>
  <c r="C984" i="1"/>
  <c r="C1543" i="1"/>
  <c r="C40" i="1"/>
  <c r="C12" i="1"/>
  <c r="B3875" i="1"/>
  <c r="C3673" i="1"/>
  <c r="C3617" i="1"/>
  <c r="C2337" i="1"/>
  <c r="C1035" i="1"/>
  <c r="C3079" i="1"/>
  <c r="C1001" i="1"/>
  <c r="C1391" i="1"/>
  <c r="C526" i="1"/>
  <c r="C15" i="1"/>
  <c r="C974" i="1"/>
  <c r="C1273" i="1"/>
  <c r="C942" i="1"/>
  <c r="C1736" i="1"/>
  <c r="C1109" i="1"/>
  <c r="C483" i="1"/>
  <c r="C1039" i="1"/>
  <c r="C1127" i="1"/>
  <c r="C627" i="1"/>
  <c r="C1367" i="1"/>
  <c r="C3692" i="1"/>
  <c r="C3287" i="1"/>
  <c r="C958" i="1"/>
  <c r="C1807" i="1"/>
  <c r="C3889" i="1"/>
  <c r="C3416" i="1"/>
  <c r="C1873" i="1"/>
  <c r="C1572" i="1"/>
  <c r="C1774" i="1"/>
  <c r="C547" i="1"/>
  <c r="C927" i="1"/>
  <c r="C558" i="1"/>
  <c r="C603" i="1"/>
  <c r="C376" i="1"/>
  <c r="C353" i="1"/>
  <c r="C52" i="1"/>
  <c r="C1014" i="1"/>
  <c r="C774" i="1"/>
  <c r="C900" i="1"/>
  <c r="C1637" i="1"/>
  <c r="B2249" i="1"/>
  <c r="B3884" i="1"/>
  <c r="C3690" i="1"/>
  <c r="C3265" i="1"/>
  <c r="C2588" i="1"/>
  <c r="B553" i="1"/>
  <c r="C2415" i="1"/>
  <c r="C3217" i="1"/>
  <c r="C1812" i="1"/>
  <c r="B3530" i="1"/>
  <c r="C3457" i="1"/>
  <c r="C2788" i="1"/>
  <c r="C3778" i="1"/>
  <c r="C2925" i="1"/>
  <c r="C3651" i="1"/>
  <c r="C2135" i="1"/>
  <c r="C802" i="1"/>
  <c r="C1161" i="1"/>
  <c r="C980" i="1"/>
  <c r="C2131" i="1"/>
  <c r="C2186" i="1"/>
  <c r="C3300" i="1"/>
  <c r="C2714" i="1"/>
  <c r="C1853" i="1"/>
  <c r="C1612" i="1"/>
  <c r="C2923" i="1"/>
  <c r="C1160" i="1"/>
  <c r="C435" i="1"/>
  <c r="C725" i="1"/>
  <c r="C3905" i="1"/>
  <c r="C2590" i="1"/>
  <c r="C2422" i="1"/>
  <c r="C3281" i="1"/>
  <c r="C3734" i="1"/>
  <c r="C777" i="1"/>
  <c r="C1773" i="1"/>
  <c r="C1661" i="1"/>
  <c r="C1196" i="1"/>
  <c r="C1036" i="1"/>
  <c r="C1132" i="1"/>
  <c r="C972" i="1"/>
  <c r="C1963" i="1"/>
  <c r="C3198" i="1"/>
  <c r="C995" i="1"/>
  <c r="C1669" i="1"/>
  <c r="C1378" i="1"/>
  <c r="C1018" i="1"/>
  <c r="C295" i="1"/>
  <c r="C63" i="1"/>
  <c r="C325" i="1"/>
  <c r="C1400" i="1"/>
  <c r="C1168" i="1"/>
  <c r="C108" i="1"/>
  <c r="C1589" i="1"/>
  <c r="B3678" i="1"/>
  <c r="C3043" i="1"/>
  <c r="C3011" i="1"/>
  <c r="C1735" i="1"/>
  <c r="C2652" i="1"/>
  <c r="C2419" i="1"/>
  <c r="C2706" i="1"/>
  <c r="C3559" i="1"/>
  <c r="C1981" i="1"/>
  <c r="C3220" i="1"/>
  <c r="C1788" i="1"/>
  <c r="C2226" i="1"/>
  <c r="C3078" i="1"/>
  <c r="C1260" i="1"/>
  <c r="C1611" i="1"/>
  <c r="C2276" i="1"/>
  <c r="C2243" i="1"/>
  <c r="C1764" i="1"/>
  <c r="C2179" i="1"/>
  <c r="C1570" i="1"/>
  <c r="C1210" i="1"/>
  <c r="C2394" i="1"/>
  <c r="C1151" i="1"/>
  <c r="C1754" i="1"/>
  <c r="C1525" i="1"/>
  <c r="C925" i="1"/>
  <c r="C1176" i="1"/>
  <c r="C357" i="1"/>
  <c r="C48" i="1"/>
  <c r="C752" i="1"/>
  <c r="C76" i="1"/>
  <c r="C823" i="1"/>
  <c r="C3426" i="1"/>
  <c r="C3072" i="1"/>
  <c r="C3480" i="1"/>
  <c r="C2043" i="1"/>
  <c r="C2571" i="1"/>
  <c r="C3534" i="1"/>
  <c r="C2875" i="1"/>
  <c r="C3366" i="1"/>
  <c r="C2801" i="1"/>
  <c r="C2705" i="1"/>
  <c r="C1791" i="1"/>
  <c r="C1323" i="1"/>
  <c r="C1163" i="1"/>
  <c r="C2155" i="1"/>
  <c r="C2298" i="1"/>
  <c r="C1945" i="1"/>
  <c r="C1338" i="1"/>
  <c r="C1634" i="1"/>
  <c r="C1274" i="1"/>
  <c r="C2448" i="1"/>
  <c r="C1205" i="1"/>
  <c r="C1481" i="1"/>
  <c r="C5" i="1"/>
  <c r="C841" i="1"/>
  <c r="C939" i="1"/>
  <c r="C771" i="1"/>
  <c r="C1155" i="1"/>
  <c r="C499" i="1"/>
  <c r="C871" i="1"/>
  <c r="C371" i="1"/>
  <c r="C27" i="1"/>
  <c r="C646" i="1"/>
  <c r="C2151" i="1"/>
  <c r="C3777" i="1"/>
  <c r="C2772" i="1"/>
  <c r="C1743" i="1"/>
  <c r="C3168" i="1"/>
  <c r="C3147" i="1"/>
  <c r="C3489" i="1"/>
  <c r="C3046" i="1"/>
  <c r="C2359" i="1"/>
  <c r="C2518" i="1"/>
  <c r="C1718" i="1"/>
  <c r="C803" i="1"/>
  <c r="C1466" i="1"/>
  <c r="C3607" i="1"/>
  <c r="C895" i="1"/>
  <c r="C1178" i="1"/>
  <c r="C695" i="1"/>
  <c r="C1114" i="1"/>
  <c r="C2507" i="1"/>
  <c r="C1864" i="1"/>
  <c r="C1783" i="1"/>
  <c r="C897" i="1"/>
  <c r="C1723" i="1"/>
  <c r="C2539" i="1"/>
  <c r="C1536" i="1"/>
  <c r="C1312" i="1"/>
  <c r="C451" i="1"/>
  <c r="C2258" i="1"/>
  <c r="C1301" i="1"/>
  <c r="C675" i="1"/>
  <c r="C784" i="1"/>
  <c r="C3842" i="1"/>
  <c r="C2126" i="1"/>
  <c r="C3786" i="1"/>
  <c r="C1825" i="1"/>
  <c r="C1875" i="1"/>
  <c r="C2566" i="1"/>
  <c r="C322" i="1"/>
  <c r="C667" i="1"/>
  <c r="C400" i="1"/>
  <c r="C189" i="1"/>
  <c r="C118" i="1"/>
  <c r="C1590" i="1"/>
  <c r="C642" i="1"/>
  <c r="C1199" i="1"/>
  <c r="C967" i="1"/>
  <c r="C1605" i="1"/>
  <c r="C1152" i="1"/>
  <c r="C992" i="1"/>
  <c r="C1304" i="1"/>
  <c r="C333" i="1"/>
  <c r="C415" i="1"/>
  <c r="C363" i="1"/>
  <c r="C97" i="1"/>
  <c r="C2498" i="1"/>
  <c r="C3392" i="1"/>
  <c r="C125" i="1"/>
  <c r="C902" i="1"/>
  <c r="B2583" i="1"/>
  <c r="C3845" i="1"/>
  <c r="C2656" i="1"/>
  <c r="C2130" i="1"/>
  <c r="C2432" i="1"/>
  <c r="C3683" i="1"/>
  <c r="C1531" i="1"/>
  <c r="C710" i="1"/>
  <c r="C1913" i="1"/>
  <c r="C527" i="1"/>
  <c r="C326" i="1"/>
  <c r="C2176" i="1"/>
  <c r="C282" i="1"/>
  <c r="C905" i="1"/>
  <c r="C1621" i="1"/>
  <c r="C53" i="1"/>
  <c r="C386" i="1"/>
  <c r="C1639" i="1"/>
  <c r="C197" i="1"/>
  <c r="C1517" i="1"/>
  <c r="C452" i="1"/>
  <c r="C742" i="1"/>
  <c r="C541" i="1"/>
  <c r="C2149" i="1"/>
  <c r="C639" i="1"/>
  <c r="C2428" i="1"/>
  <c r="C1731" i="1"/>
  <c r="C467" i="1"/>
  <c r="C91" i="1"/>
  <c r="C629" i="1"/>
  <c r="C2195" i="1"/>
  <c r="C229" i="1"/>
  <c r="C2710" i="1"/>
  <c r="C2626" i="1"/>
  <c r="C3387" i="1"/>
  <c r="C1467" i="1"/>
  <c r="C660" i="1"/>
  <c r="C1855" i="1"/>
  <c r="C718" i="1"/>
  <c r="C1311" i="1"/>
  <c r="C612" i="1"/>
  <c r="C1085" i="1"/>
  <c r="C182" i="1"/>
  <c r="C1475" i="1"/>
  <c r="C2057" i="1"/>
  <c r="C759" i="1"/>
  <c r="C700" i="1"/>
  <c r="C45" i="1"/>
  <c r="C266" i="1"/>
  <c r="C208" i="1"/>
  <c r="C684" i="1"/>
  <c r="C760" i="1"/>
  <c r="C1947" i="1"/>
  <c r="C704" i="1"/>
  <c r="C1584" i="1"/>
  <c r="C2245" i="1"/>
  <c r="C3568" i="1"/>
  <c r="C1314" i="1"/>
  <c r="C1745" i="1"/>
  <c r="C1492" i="1"/>
  <c r="C2951" i="1"/>
  <c r="C1362" i="1"/>
  <c r="C938" i="1"/>
  <c r="C886" i="1"/>
  <c r="C1406" i="1"/>
  <c r="C2328" i="1"/>
  <c r="C1192" i="1"/>
  <c r="C2294" i="1"/>
  <c r="C502" i="1"/>
  <c r="C292" i="1"/>
  <c r="C592" i="1"/>
  <c r="C487" i="1"/>
  <c r="C255" i="1"/>
  <c r="B2674" i="1"/>
  <c r="B3726" i="1"/>
  <c r="C3870" i="1"/>
  <c r="C3605" i="1"/>
  <c r="C3371" i="1"/>
  <c r="C3067" i="1"/>
  <c r="B2808" i="1"/>
  <c r="C3445" i="1"/>
  <c r="C1660" i="1"/>
  <c r="C2775" i="1"/>
  <c r="C2776" i="1"/>
  <c r="C2835" i="1"/>
  <c r="C1814" i="1"/>
  <c r="C3576" i="1"/>
  <c r="C1741" i="1"/>
  <c r="C3483" i="1"/>
  <c r="C2658" i="1"/>
  <c r="C1712" i="1"/>
  <c r="C1521" i="1"/>
  <c r="C121" i="1"/>
  <c r="C1739" i="1"/>
  <c r="C3862" i="1"/>
  <c r="C2478" i="1"/>
  <c r="C2152" i="1"/>
  <c r="C2508" i="1"/>
  <c r="C3494" i="1"/>
  <c r="C875" i="1"/>
  <c r="C542" i="1"/>
  <c r="C332" i="1"/>
  <c r="C2632" i="1"/>
  <c r="C2711" i="1"/>
  <c r="C2363" i="1"/>
  <c r="C3643" i="1"/>
  <c r="C3004" i="1"/>
  <c r="C2345" i="1"/>
  <c r="C2538" i="1"/>
  <c r="C1100" i="1"/>
  <c r="C3375" i="1"/>
  <c r="C2533" i="1"/>
  <c r="C2721" i="1"/>
  <c r="C2021" i="1"/>
  <c r="C1059" i="1"/>
  <c r="C2137" i="1"/>
  <c r="C1891" i="1"/>
  <c r="C1689" i="1"/>
  <c r="C2266" i="1"/>
  <c r="C1023" i="1"/>
  <c r="C1437" i="1"/>
  <c r="C716" i="1"/>
  <c r="C2050" i="1"/>
  <c r="C489" i="1"/>
  <c r="C257" i="1"/>
  <c r="C123" i="1"/>
  <c r="C1335" i="1"/>
  <c r="C2704" i="1"/>
  <c r="C3759" i="1"/>
  <c r="C2977" i="1"/>
  <c r="C2102" i="1"/>
  <c r="C2580" i="1"/>
  <c r="C2581" i="1"/>
  <c r="C2884" i="1"/>
  <c r="C3838" i="1"/>
  <c r="C2811" i="1"/>
  <c r="C3160" i="1"/>
  <c r="C2673" i="1"/>
  <c r="C1324" i="1"/>
  <c r="C1164" i="1"/>
  <c r="C2731" i="1"/>
  <c r="C2307" i="1"/>
  <c r="C1953" i="1"/>
  <c r="C1339" i="1"/>
  <c r="C1635" i="1"/>
  <c r="C1275" i="1"/>
  <c r="C2458" i="1"/>
  <c r="C1215" i="1"/>
  <c r="C1498" i="1"/>
  <c r="C232" i="1"/>
  <c r="C858" i="1"/>
  <c r="C2438" i="1"/>
  <c r="C758" i="1"/>
  <c r="C276" i="1"/>
  <c r="C1174" i="1"/>
  <c r="C880" i="1"/>
  <c r="C453" i="1"/>
  <c r="C356" i="1"/>
  <c r="C687" i="1"/>
  <c r="C3884" i="1"/>
  <c r="C3039" i="1"/>
  <c r="C3538" i="1"/>
  <c r="C2661" i="1"/>
  <c r="C3880" i="1"/>
  <c r="C1759" i="1"/>
  <c r="C1973" i="1"/>
  <c r="C2818" i="1"/>
  <c r="C1844" i="1"/>
  <c r="C2784" i="1"/>
  <c r="C3865" i="1"/>
  <c r="C2219" i="1"/>
  <c r="C1859" i="1"/>
  <c r="C1251" i="1"/>
  <c r="C1402" i="1"/>
  <c r="C2866" i="1"/>
  <c r="C1343" i="1"/>
  <c r="C2522" i="1"/>
  <c r="C1279" i="1"/>
  <c r="C1545" i="1"/>
  <c r="C3475" i="1"/>
  <c r="C2312" i="1"/>
  <c r="C2070" i="1"/>
  <c r="C1672" i="1"/>
  <c r="C779" i="1"/>
  <c r="C8" i="1"/>
  <c r="C190" i="1"/>
  <c r="C21" i="1"/>
  <c r="C735" i="1"/>
  <c r="C683" i="1"/>
  <c r="C67" i="1"/>
  <c r="C805" i="1"/>
  <c r="C3900" i="1"/>
  <c r="C3876" i="1"/>
  <c r="C3211" i="1"/>
  <c r="C3248" i="1"/>
  <c r="C2586" i="1"/>
  <c r="C2189" i="1"/>
  <c r="C2348" i="1"/>
  <c r="C2060" i="1"/>
  <c r="C2868" i="1"/>
  <c r="C3585" i="1"/>
  <c r="C1659" i="1"/>
  <c r="C1699" i="1"/>
  <c r="C1471" i="1"/>
  <c r="C2393" i="1"/>
  <c r="C3263" i="1"/>
  <c r="C2002" i="1"/>
  <c r="C3779" i="1"/>
  <c r="C1938" i="1"/>
  <c r="C2295" i="1"/>
  <c r="C961" i="1"/>
  <c r="C1888" i="1"/>
  <c r="C1728" i="1"/>
  <c r="C1388" i="1"/>
  <c r="C1228" i="1"/>
  <c r="C561" i="1"/>
  <c r="C401" i="1"/>
  <c r="C1137" i="1"/>
  <c r="C160" i="1"/>
  <c r="C151" i="1"/>
  <c r="C237" i="1"/>
  <c r="C365" i="1"/>
  <c r="C2927" i="1"/>
  <c r="C2485" i="1"/>
  <c r="C2583" i="1"/>
  <c r="C891" i="1"/>
  <c r="C776" i="1"/>
  <c r="C2985" i="1"/>
  <c r="C212" i="1"/>
  <c r="C1112" i="1"/>
  <c r="C1247" i="1"/>
  <c r="C693" i="1"/>
  <c r="C845" i="1"/>
  <c r="C574" i="1"/>
  <c r="C1294" i="1"/>
  <c r="C280" i="1"/>
  <c r="C1246" i="1"/>
  <c r="C140" i="1"/>
  <c r="C241" i="1"/>
  <c r="C81" i="1"/>
  <c r="C85" i="1"/>
  <c r="C1710" i="1"/>
  <c r="C1493" i="1"/>
  <c r="C1534" i="1"/>
  <c r="C1296" i="1"/>
  <c r="C420" i="1"/>
  <c r="C1653" i="1"/>
  <c r="C1425" i="1"/>
  <c r="C2670" i="1"/>
  <c r="C3398" i="1"/>
  <c r="C3859" i="1"/>
  <c r="C3153" i="1"/>
  <c r="C1850" i="1"/>
  <c r="C1333" i="1"/>
  <c r="C2720" i="1"/>
  <c r="C1594" i="1"/>
  <c r="C694" i="1"/>
  <c r="C433" i="1"/>
  <c r="C1597" i="1"/>
  <c r="C696" i="1"/>
  <c r="C3095" i="1"/>
  <c r="C2217" i="1"/>
  <c r="C680" i="1"/>
  <c r="C471" i="1"/>
  <c r="C557" i="1"/>
  <c r="C1221" i="1"/>
  <c r="C720" i="1"/>
  <c r="C509" i="1"/>
  <c r="C359" i="1"/>
  <c r="C1061" i="1"/>
  <c r="C829" i="1"/>
  <c r="C484" i="1"/>
  <c r="C3017" i="1"/>
  <c r="C2904" i="1"/>
  <c r="C2911" i="1"/>
  <c r="C1667" i="1"/>
  <c r="C392" i="1"/>
  <c r="C715" i="1"/>
  <c r="C1664" i="1"/>
  <c r="C1283" i="1"/>
  <c r="C2233" i="1"/>
  <c r="C2982" i="1"/>
  <c r="C1012" i="1"/>
  <c r="C3828" i="1"/>
  <c r="C818" i="1"/>
  <c r="C1131" i="1"/>
  <c r="C994" i="1"/>
  <c r="C2251" i="1"/>
  <c r="C1159" i="1"/>
  <c r="C644" i="1"/>
  <c r="C556" i="1"/>
  <c r="C755" i="1"/>
  <c r="C1646" i="1"/>
  <c r="C721" i="1"/>
  <c r="C1197" i="1"/>
  <c r="C1037" i="1"/>
  <c r="B2756" i="1"/>
  <c r="C3142" i="1"/>
  <c r="C2912" i="1"/>
  <c r="C2534" i="1"/>
  <c r="C3820" i="1"/>
  <c r="C3298" i="1"/>
  <c r="C3231" i="1"/>
  <c r="C3002" i="1"/>
  <c r="C2849" i="1"/>
  <c r="C2980" i="1"/>
  <c r="C3762" i="1"/>
  <c r="C1861" i="1"/>
  <c r="C2572" i="1"/>
  <c r="C3395" i="1"/>
  <c r="C3736" i="1"/>
  <c r="C2358" i="1"/>
  <c r="C1449" i="1"/>
  <c r="C654" i="1"/>
  <c r="C820" i="1"/>
  <c r="C1463" i="1"/>
  <c r="C410" i="1"/>
  <c r="C2647" i="1"/>
  <c r="C3424" i="1"/>
  <c r="C3302" i="1"/>
  <c r="C1801" i="1"/>
  <c r="C1571" i="1"/>
  <c r="C1763" i="1"/>
  <c r="C109" i="1"/>
  <c r="C635" i="1"/>
  <c r="C3418" i="1"/>
  <c r="C3715" i="1"/>
  <c r="C3729" i="1"/>
  <c r="C2444" i="1"/>
  <c r="C2377" i="1"/>
  <c r="C2121" i="1"/>
  <c r="C2313" i="1"/>
  <c r="C2030" i="1"/>
  <c r="C1188" i="1"/>
  <c r="C828" i="1"/>
  <c r="C1124" i="1"/>
  <c r="C3702" i="1"/>
  <c r="C1955" i="1"/>
  <c r="C2177" i="1"/>
  <c r="C987" i="1"/>
  <c r="C744" i="1"/>
  <c r="C1370" i="1"/>
  <c r="C2752" i="1"/>
  <c r="C287" i="1"/>
  <c r="C235" i="1"/>
  <c r="C1520" i="1"/>
  <c r="C1392" i="1"/>
  <c r="C1222" i="1"/>
  <c r="C117" i="1"/>
  <c r="C416" i="1"/>
  <c r="C3104" i="1"/>
  <c r="C3182" i="1"/>
  <c r="C3537" i="1"/>
  <c r="C3815" i="1"/>
  <c r="C3053" i="1"/>
  <c r="C2971" i="1"/>
  <c r="C1982" i="1"/>
  <c r="C3543" i="1"/>
  <c r="C1909" i="1"/>
  <c r="C2452" i="1"/>
  <c r="C1716" i="1"/>
  <c r="C3391" i="1"/>
  <c r="C2558" i="1"/>
  <c r="C1252" i="1"/>
  <c r="C1403" i="1"/>
  <c r="C2212" i="1"/>
  <c r="C1352" i="1"/>
  <c r="C1700" i="1"/>
  <c r="C1288" i="1"/>
  <c r="C1562" i="1"/>
  <c r="C1831" i="1"/>
  <c r="C2322" i="1"/>
  <c r="C2078" i="1"/>
  <c r="C1682" i="1"/>
  <c r="C851" i="1"/>
  <c r="C853" i="1"/>
  <c r="C227" i="1"/>
  <c r="C477" i="1"/>
  <c r="C24" i="1"/>
  <c r="C765" i="1"/>
  <c r="C1103" i="1"/>
  <c r="C815" i="1"/>
  <c r="C3309" i="1"/>
  <c r="C3260" i="1"/>
  <c r="C2380" i="1"/>
  <c r="C3238" i="1"/>
  <c r="C2044" i="1"/>
  <c r="C3623" i="1"/>
  <c r="C2803" i="1"/>
  <c r="C3891" i="1"/>
  <c r="C2729" i="1"/>
  <c r="C2007" i="1"/>
  <c r="C2230" i="1"/>
  <c r="C1315" i="1"/>
  <c r="C955" i="1"/>
  <c r="C2147" i="1"/>
  <c r="C1407" i="1"/>
  <c r="C1881" i="1"/>
  <c r="C424" i="1"/>
  <c r="C1626" i="1"/>
  <c r="C2833" i="1"/>
  <c r="C2376" i="1"/>
  <c r="C2839" i="1"/>
  <c r="C1409" i="1"/>
  <c r="C1782" i="1"/>
  <c r="C3390" i="1"/>
  <c r="C2360" i="1"/>
  <c r="C1218" i="1"/>
  <c r="C148" i="1"/>
  <c r="C1434" i="1"/>
  <c r="C799" i="1"/>
  <c r="C245" i="1"/>
  <c r="C207" i="1"/>
  <c r="C638" i="1"/>
  <c r="C3626" i="1"/>
  <c r="C3679" i="1"/>
  <c r="C2098" i="1"/>
  <c r="C2472" i="1"/>
  <c r="C3592" i="1"/>
  <c r="C3048" i="1"/>
  <c r="C2344" i="1"/>
  <c r="C2950" i="1"/>
  <c r="C1396" i="1"/>
  <c r="C2446" i="1"/>
  <c r="C2858" i="1"/>
  <c r="C795" i="1"/>
  <c r="C2672" i="1"/>
  <c r="C2802" i="1"/>
  <c r="C3400" i="1"/>
  <c r="C1106" i="1"/>
  <c r="C2737" i="1"/>
  <c r="C1042" i="1"/>
  <c r="C1952" i="1"/>
  <c r="C1792" i="1"/>
  <c r="C985" i="1"/>
  <c r="C825" i="1"/>
  <c r="C2740" i="1"/>
  <c r="C2031" i="1"/>
  <c r="C1464" i="1"/>
  <c r="C1232" i="1"/>
  <c r="C28" i="1"/>
  <c r="C1389" i="1"/>
  <c r="C1229" i="1"/>
  <c r="C485" i="1"/>
  <c r="C1834" i="1"/>
  <c r="C3026" i="1"/>
  <c r="C1458" i="1"/>
  <c r="C1893" i="1"/>
  <c r="C2099" i="1"/>
  <c r="C1066" i="1"/>
  <c r="C2264" i="1"/>
  <c r="C269" i="1"/>
  <c r="C1422" i="1"/>
  <c r="C328" i="1"/>
  <c r="C214" i="1"/>
  <c r="C2059" i="1"/>
  <c r="C1526" i="1"/>
  <c r="C1240" i="1"/>
  <c r="C1191" i="1"/>
  <c r="C691" i="1"/>
  <c r="C626" i="1"/>
  <c r="C1144" i="1"/>
  <c r="C912" i="1"/>
  <c r="C252" i="1"/>
  <c r="C488" i="1"/>
  <c r="C343" i="1"/>
  <c r="C429" i="1"/>
  <c r="C406" i="1"/>
  <c r="C220" i="1"/>
  <c r="C546" i="1"/>
  <c r="C1446" i="1"/>
  <c r="C1030" i="1"/>
  <c r="C3476" i="1"/>
  <c r="C2427" i="1"/>
  <c r="C1902" i="1"/>
  <c r="C2747" i="1"/>
  <c r="C2528" i="1"/>
  <c r="C1508" i="1"/>
  <c r="C41" i="1"/>
  <c r="C550" i="1"/>
  <c r="C426" i="1"/>
  <c r="C447" i="1"/>
  <c r="C129" i="1"/>
  <c r="C370" i="1"/>
  <c r="C210" i="1"/>
  <c r="C2033" i="1"/>
  <c r="C1549" i="1"/>
  <c r="C1038" i="1"/>
  <c r="C2725" i="1"/>
  <c r="C1567" i="1"/>
  <c r="C30" i="1"/>
  <c r="C3299" i="1"/>
  <c r="C2361" i="1"/>
  <c r="C662" i="1"/>
  <c r="C1291" i="1"/>
  <c r="C674" i="1"/>
  <c r="C3662" i="1"/>
  <c r="C3210" i="1"/>
  <c r="C1058" i="1"/>
  <c r="C757" i="1"/>
  <c r="C936" i="1"/>
  <c r="C2296" i="1"/>
  <c r="C1364" i="1"/>
  <c r="C609" i="1"/>
  <c r="C2685" i="1"/>
  <c r="C3774" i="1"/>
  <c r="C2519" i="1"/>
  <c r="C1765" i="1"/>
  <c r="C1115" i="1"/>
  <c r="C914" i="1"/>
  <c r="C2114" i="1"/>
  <c r="C228" i="1"/>
  <c r="C1309" i="1"/>
  <c r="C132" i="1"/>
  <c r="C1157" i="1"/>
  <c r="C898" i="1"/>
  <c r="C1552" i="1"/>
  <c r="C47" i="1"/>
  <c r="C1558" i="1"/>
  <c r="C669" i="1"/>
  <c r="C186" i="1"/>
  <c r="C16" i="1"/>
  <c r="C22" i="1"/>
  <c r="C682" i="1"/>
  <c r="C236" i="1"/>
  <c r="C1603" i="1"/>
  <c r="C2141" i="1"/>
  <c r="C2862" i="1"/>
  <c r="C1847" i="1"/>
  <c r="C954" i="1"/>
  <c r="C183" i="1"/>
  <c r="C2469" i="1"/>
  <c r="C960" i="1"/>
  <c r="C789" i="1"/>
  <c r="C175" i="1"/>
  <c r="C706" i="1"/>
  <c r="C653" i="1"/>
  <c r="C1280" i="1"/>
  <c r="C1120" i="1"/>
  <c r="C55" i="1"/>
  <c r="C3811" i="1"/>
  <c r="C475" i="1"/>
  <c r="C763" i="1"/>
  <c r="C479" i="1"/>
  <c r="C427" i="1"/>
  <c r="C1501" i="1"/>
  <c r="C170" i="1"/>
  <c r="C778" i="1"/>
  <c r="C1214" i="1"/>
  <c r="C3191" i="1"/>
  <c r="C2277" i="1"/>
  <c r="B3141" i="1"/>
  <c r="C2758" i="1"/>
  <c r="C2326" i="1"/>
  <c r="C2554" i="1"/>
  <c r="C2385" i="1"/>
  <c r="C1029" i="1"/>
  <c r="C1620" i="1"/>
  <c r="C581" i="1"/>
  <c r="C3528" i="1"/>
  <c r="C892" i="1"/>
  <c r="C1026" i="1"/>
  <c r="C3660" i="1"/>
  <c r="C739" i="1"/>
  <c r="C139" i="1"/>
  <c r="C3542" i="1"/>
  <c r="C2812" i="1"/>
  <c r="C2231" i="1"/>
  <c r="C1416" i="1"/>
  <c r="C3044" i="1"/>
  <c r="C1854" i="1"/>
  <c r="C731" i="1"/>
  <c r="C855" i="1"/>
  <c r="C2236" i="1"/>
  <c r="C1901" i="1"/>
  <c r="C2171" i="1"/>
  <c r="C3732" i="1"/>
  <c r="C3146" i="1"/>
  <c r="C1760" i="1"/>
  <c r="C1542" i="1"/>
  <c r="C248" i="1"/>
  <c r="C2907" i="1"/>
  <c r="C1441" i="1"/>
  <c r="C3045" i="1"/>
  <c r="C2090" i="1"/>
  <c r="C1049" i="1"/>
  <c r="C1380" i="1"/>
  <c r="C187" i="1"/>
  <c r="C1674" i="1"/>
  <c r="C2083" i="1"/>
  <c r="C1295" i="1"/>
  <c r="C566" i="1"/>
  <c r="C2961" i="1"/>
  <c r="C1581" i="1"/>
  <c r="C13" i="1"/>
  <c r="C2535" i="1"/>
  <c r="C2512" i="1"/>
  <c r="C816" i="1"/>
  <c r="C1092" i="1"/>
  <c r="C1540" i="1"/>
  <c r="C1053" i="1"/>
  <c r="C2172" i="1"/>
  <c r="C316" i="1"/>
  <c r="C3186" i="1"/>
  <c r="C971" i="1"/>
  <c r="C159" i="1"/>
  <c r="C2425" i="1"/>
  <c r="C2347" i="1"/>
  <c r="C270" i="1"/>
  <c r="C306" i="1"/>
  <c r="C2579" i="1"/>
  <c r="C1625" i="1"/>
  <c r="C869" i="1"/>
  <c r="C910" i="1"/>
  <c r="C281" i="1"/>
  <c r="C730" i="1"/>
  <c r="C172" i="1"/>
  <c r="C1405" i="1"/>
  <c r="C1414" i="1"/>
  <c r="C772" i="1"/>
  <c r="C83" i="1"/>
  <c r="C2047" i="1"/>
  <c r="C3552" i="1"/>
  <c r="C562" i="1"/>
  <c r="C194" i="1"/>
  <c r="C806" i="1"/>
  <c r="C36" i="1"/>
  <c r="C726" i="1"/>
  <c r="C1440" i="1"/>
  <c r="C2101" i="1"/>
  <c r="C2682" i="1"/>
  <c r="C2202" i="1"/>
  <c r="C2504" i="1"/>
  <c r="C3367" i="1"/>
  <c r="C2273" i="1"/>
  <c r="C311" i="1"/>
  <c r="C1746" i="1"/>
  <c r="C878" i="1"/>
  <c r="C92" i="1"/>
  <c r="C2320" i="1"/>
  <c r="C1183" i="1"/>
  <c r="C921" i="1"/>
  <c r="C2505" i="1"/>
  <c r="C911" i="1"/>
  <c r="C1429" i="1"/>
  <c r="C446" i="1"/>
  <c r="C1048" i="1"/>
  <c r="C2267" i="1"/>
  <c r="C177" i="1"/>
  <c r="C17" i="1"/>
  <c r="C579" i="1"/>
  <c r="C3873" i="1"/>
  <c r="C1919" i="1"/>
  <c r="C1321" i="1"/>
  <c r="C931" i="1"/>
  <c r="C2480" i="1"/>
  <c r="C1649" i="1"/>
  <c r="C1173" i="1"/>
  <c r="C1631" i="1"/>
  <c r="C1357" i="1"/>
  <c r="C2157" i="1"/>
  <c r="C2354" i="1"/>
  <c r="C2922" i="1"/>
  <c r="C3515" i="1"/>
  <c r="C1962" i="1"/>
  <c r="C1369" i="1"/>
  <c r="C1342" i="1"/>
  <c r="C150" i="1"/>
  <c r="C345" i="1"/>
  <c r="C856" i="1"/>
  <c r="C128" i="1"/>
  <c r="C2417" i="1"/>
  <c r="C539" i="1"/>
  <c r="C1200" i="1"/>
  <c r="C782" i="1"/>
  <c r="C1858" i="1"/>
  <c r="C1784" i="1"/>
  <c r="C1091" i="1"/>
  <c r="C523" i="1"/>
  <c r="C1640" i="1"/>
  <c r="C584" i="1"/>
  <c r="C670" i="1"/>
  <c r="C522" i="1"/>
  <c r="C2778" i="1"/>
  <c r="C1601" i="1"/>
  <c r="C2435" i="1"/>
  <c r="C434" i="1"/>
  <c r="C661" i="1"/>
  <c r="C23" i="1"/>
  <c r="C712" i="1"/>
  <c r="C283" i="1"/>
  <c r="C692" i="1"/>
  <c r="C919" i="1"/>
  <c r="C881" i="1"/>
  <c r="C563" i="1"/>
  <c r="C854" i="1"/>
  <c r="C327" i="1"/>
  <c r="C1413" i="1"/>
  <c r="C1063" i="1"/>
  <c r="C1588" i="1"/>
  <c r="C1420" i="1"/>
  <c r="C711" i="1"/>
  <c r="C437" i="1"/>
  <c r="C3548" i="1"/>
  <c r="C2240" i="1"/>
  <c r="C1677" i="1"/>
  <c r="C61" i="1"/>
  <c r="C422" i="1"/>
  <c r="C1582" i="1"/>
  <c r="C2270" i="1"/>
  <c r="C157" i="1"/>
  <c r="C1480" i="1"/>
  <c r="C1592" i="1"/>
  <c r="C876" i="1"/>
  <c r="C1278" i="1"/>
  <c r="C93" i="1"/>
  <c r="C1848" i="1"/>
  <c r="C2782" i="1"/>
  <c r="C396" i="1"/>
  <c r="C308" i="1"/>
  <c r="C656" i="1"/>
  <c r="C2913" i="1"/>
  <c r="C991" i="1"/>
  <c r="C817" i="1"/>
  <c r="B3899" i="1"/>
  <c r="C3666" i="1"/>
  <c r="C2182" i="1"/>
  <c r="C2938" i="1"/>
  <c r="C3479" i="1"/>
  <c r="B3514" i="1"/>
  <c r="C3704" i="1"/>
  <c r="C6" i="1"/>
  <c r="C2372" i="1"/>
  <c r="C1027" i="1"/>
  <c r="C2041" i="1"/>
  <c r="C2756" i="1"/>
  <c r="C301" i="1"/>
  <c r="C750" i="1"/>
  <c r="C3311" i="1"/>
  <c r="C1910" i="1"/>
  <c r="C2859" i="1"/>
  <c r="C505" i="1"/>
  <c r="C3722" i="1"/>
  <c r="C1770" i="1"/>
  <c r="C37" i="1"/>
  <c r="C124" i="1"/>
  <c r="C2940" i="1"/>
  <c r="C1842" i="1"/>
  <c r="C1267" i="1"/>
  <c r="C2364" i="1"/>
  <c r="C2464" i="1"/>
  <c r="C857" i="1"/>
  <c r="C331" i="1"/>
  <c r="C2366" i="1"/>
  <c r="C3323" i="1"/>
  <c r="C2741" i="1"/>
  <c r="C2429" i="1"/>
  <c r="C1194" i="1"/>
  <c r="C1944" i="1"/>
  <c r="C2676" i="1"/>
  <c r="C504" i="1"/>
  <c r="B3718" i="1"/>
  <c r="C1939" i="1"/>
  <c r="C1577" i="1"/>
  <c r="C950" i="1"/>
  <c r="C719" i="1"/>
  <c r="C431" i="1"/>
  <c r="C397" i="1"/>
  <c r="C3215" i="1"/>
  <c r="C2368" i="1"/>
  <c r="C671" i="1"/>
  <c r="C130" i="1"/>
  <c r="C1657" i="1"/>
  <c r="C1849" i="1"/>
  <c r="C2643" i="1"/>
  <c r="C1510" i="1"/>
  <c r="C1942" i="1"/>
  <c r="C3064" i="1"/>
  <c r="C1237" i="1"/>
  <c r="C166" i="1"/>
  <c r="C1436" i="1"/>
  <c r="C1093" i="1"/>
  <c r="C587" i="1"/>
  <c r="C1991" i="1"/>
  <c r="C1609" i="1"/>
  <c r="C770" i="1"/>
  <c r="C285" i="1"/>
  <c r="C209" i="1"/>
  <c r="C658" i="1"/>
  <c r="C2612" i="1"/>
  <c r="C115" i="1"/>
  <c r="C244" i="1"/>
  <c r="C1219" i="1"/>
  <c r="C459" i="1"/>
  <c r="C2198" i="1"/>
  <c r="C2011" i="1"/>
  <c r="C1705" i="1"/>
  <c r="C196" i="1"/>
  <c r="C1430" i="1"/>
  <c r="C211" i="1"/>
  <c r="C668" i="1"/>
  <c r="C3751" i="1"/>
  <c r="C1750" i="1"/>
  <c r="C3615" i="1"/>
  <c r="C2058" i="1"/>
  <c r="C2224" i="1"/>
  <c r="C2424" i="1"/>
  <c r="C633" i="1"/>
  <c r="C702" i="1"/>
  <c r="C832" i="1"/>
  <c r="C1648" i="1"/>
  <c r="C203" i="1"/>
  <c r="C1077" i="1"/>
  <c r="C264" i="1"/>
  <c r="C2730" i="1"/>
  <c r="C729" i="1"/>
  <c r="C387" i="1"/>
  <c r="C373" i="1"/>
  <c r="C738" i="1"/>
  <c r="C323" i="1"/>
  <c r="C1528" i="1"/>
  <c r="C1080" i="1"/>
  <c r="C848" i="1"/>
  <c r="C2040" i="1"/>
  <c r="C3087" i="1"/>
  <c r="C2526" i="1"/>
  <c r="C1617" i="1"/>
  <c r="C872" i="1"/>
  <c r="C824" i="1"/>
  <c r="C300" i="1"/>
  <c r="C1101" i="1"/>
  <c r="C1559" i="1"/>
  <c r="C2998" i="1"/>
  <c r="C2531" i="1"/>
  <c r="C2916" i="1"/>
  <c r="C812" i="1"/>
  <c r="C1187" i="1"/>
  <c r="C1946" i="1"/>
  <c r="C1353" i="1"/>
  <c r="C775" i="1"/>
  <c r="C127" i="1"/>
  <c r="C1184" i="1"/>
  <c r="C188" i="1"/>
  <c r="C1358" i="1"/>
  <c r="C607" i="1"/>
  <c r="C864" i="1"/>
  <c r="C289" i="1"/>
  <c r="C102" i="1"/>
  <c r="C617" i="1"/>
  <c r="C234" i="1"/>
  <c r="C152" i="1"/>
  <c r="C2169" i="1"/>
  <c r="C1591" i="1"/>
  <c r="C1431" i="1"/>
  <c r="C1977" i="1"/>
  <c r="C3473" i="1"/>
  <c r="C884" i="1"/>
  <c r="C1780" i="1"/>
  <c r="C952" i="1"/>
  <c r="C1346" i="1"/>
  <c r="C35" i="1"/>
  <c r="C652" i="1"/>
  <c r="C640" i="1"/>
  <c r="C2562" i="1"/>
  <c r="C3535" i="1"/>
  <c r="C206" i="1"/>
  <c r="C1424" i="1"/>
  <c r="C1630" i="1"/>
  <c r="C136" i="1"/>
  <c r="C618" i="1"/>
  <c r="C917" i="1"/>
  <c r="C839" i="1"/>
  <c r="C432" i="1"/>
  <c r="C3809" i="1"/>
  <c r="C1438" i="1"/>
  <c r="C2" i="1"/>
  <c r="C2192" i="1"/>
  <c r="C2986" i="1"/>
  <c r="C2703" i="1"/>
  <c r="C1486" i="1"/>
  <c r="C1250" i="1"/>
  <c r="C1826" i="1"/>
  <c r="C1374" i="1"/>
  <c r="C1272" i="1"/>
  <c r="C2340" i="1"/>
  <c r="C1738" i="1"/>
  <c r="C2609" i="1"/>
  <c r="C555" i="1"/>
  <c r="C1329" i="1"/>
  <c r="C1595" i="1"/>
  <c r="C830" i="1"/>
  <c r="C3161" i="1"/>
  <c r="C417" i="1"/>
  <c r="C2379" i="1"/>
  <c r="C445" i="1"/>
  <c r="C278" i="1"/>
  <c r="C745" i="1"/>
  <c r="C966" i="1"/>
  <c r="B3900" i="1"/>
  <c r="C3357" i="1"/>
  <c r="C3225" i="1"/>
  <c r="C3756" i="1"/>
  <c r="C2008" i="1"/>
  <c r="C2931" i="1"/>
  <c r="C2323" i="1"/>
  <c r="C3857" i="1"/>
  <c r="C2762" i="1"/>
  <c r="C3272" i="1"/>
  <c r="C1051" i="1"/>
  <c r="C2194" i="1"/>
  <c r="C531" i="1"/>
  <c r="C1327" i="1"/>
  <c r="C2317" i="1"/>
  <c r="C3912" i="1"/>
  <c r="C1316" i="1"/>
  <c r="C1889" i="1"/>
  <c r="C2386" i="1"/>
  <c r="C786" i="1"/>
  <c r="C1442" i="1"/>
  <c r="C679" i="1"/>
  <c r="C3027" i="1"/>
  <c r="C2754" i="1"/>
  <c r="C2211" i="1"/>
  <c r="C2514" i="1"/>
  <c r="C1473" i="1"/>
  <c r="C2281" i="1"/>
  <c r="C57" i="1"/>
  <c r="B3180" i="1"/>
  <c r="C3707" i="1"/>
  <c r="C1988" i="1"/>
  <c r="C3504" i="1"/>
  <c r="C1930" i="1"/>
  <c r="C889" i="1"/>
  <c r="C1020" i="1"/>
  <c r="C239" i="1"/>
  <c r="C2890" i="1"/>
  <c r="C1050" i="1"/>
  <c r="C1175" i="1"/>
  <c r="C1638" i="1"/>
  <c r="C233" i="1"/>
  <c r="C1421" i="1"/>
  <c r="C472" i="1"/>
  <c r="C2197" i="1"/>
  <c r="C1428" i="1"/>
  <c r="C307" i="1"/>
  <c r="C559" i="1"/>
  <c r="C648" i="1"/>
  <c r="C44" i="1"/>
  <c r="C1330" i="1"/>
  <c r="C290" i="1"/>
  <c r="C2964" i="1"/>
  <c r="C1641" i="1"/>
  <c r="C107" i="1"/>
  <c r="C1189" i="1"/>
  <c r="C1143" i="1"/>
  <c r="C1366" i="1"/>
  <c r="C631" i="1"/>
  <c r="C3748" i="1"/>
  <c r="C1212" i="1"/>
  <c r="C532" i="1"/>
  <c r="C1487" i="1"/>
  <c r="C1040" i="1"/>
  <c r="C2523" i="1"/>
  <c r="C552" i="1"/>
  <c r="C620" i="1"/>
  <c r="C940" i="1"/>
  <c r="C18" i="1"/>
  <c r="C1600" i="1"/>
  <c r="C2413" i="1"/>
  <c r="C2027" i="1"/>
  <c r="C1087" i="1"/>
  <c r="C339" i="1"/>
  <c r="C1824" i="1"/>
  <c r="C1519" i="1"/>
  <c r="C605" i="1"/>
  <c r="C3194" i="1"/>
  <c r="C2037" i="1"/>
  <c r="C1966" i="1"/>
  <c r="C959" i="1"/>
  <c r="C2004" i="1"/>
  <c r="C1516" i="1"/>
  <c r="C49" i="1"/>
  <c r="C622" i="1"/>
  <c r="C1410" i="1"/>
  <c r="C705" i="1"/>
  <c r="C571" i="1"/>
  <c r="C1271" i="1"/>
  <c r="C1111" i="1"/>
  <c r="C963" i="1"/>
  <c r="C1568" i="1"/>
  <c r="C519" i="1"/>
  <c r="C2235" i="1"/>
  <c r="C3006" i="1"/>
  <c r="C1167" i="1"/>
  <c r="C1502" i="1"/>
  <c r="C169" i="1"/>
  <c r="C708" i="1"/>
  <c r="C324" i="1"/>
  <c r="C2397" i="1"/>
  <c r="C1790" i="1"/>
  <c r="C1257" i="1"/>
  <c r="C350" i="1"/>
  <c r="C508" i="1"/>
  <c r="C204" i="1"/>
  <c r="C1021" i="1"/>
  <c r="C1479" i="1"/>
  <c r="C962" i="1"/>
  <c r="C2491" i="1"/>
  <c r="C2963" i="1"/>
  <c r="C796" i="1"/>
  <c r="C1107" i="1"/>
  <c r="C1802" i="1"/>
  <c r="C1209" i="1"/>
  <c r="C1399" i="1"/>
  <c r="C3491" i="1"/>
  <c r="C273" i="1"/>
  <c r="C254" i="1"/>
  <c r="C1417" i="1"/>
  <c r="C1841" i="1"/>
  <c r="C1816" i="1"/>
  <c r="C1128" i="1"/>
  <c r="C798" i="1"/>
  <c r="C926" i="1"/>
  <c r="C1720" i="1"/>
  <c r="C137" i="1"/>
  <c r="C1083" i="1"/>
  <c r="C672" i="1"/>
  <c r="C512" i="1"/>
  <c r="C2225" i="1"/>
  <c r="C3261" i="1"/>
  <c r="C1934" i="1"/>
  <c r="C1537" i="1"/>
  <c r="C2241" i="1"/>
  <c r="C2433" i="1"/>
  <c r="C1376" i="1"/>
  <c r="C366" i="1"/>
  <c r="C560" i="1"/>
  <c r="C753" i="1"/>
  <c r="C1022" i="1"/>
  <c r="C60" i="1"/>
  <c r="C11" i="1"/>
  <c r="C600" i="1"/>
  <c r="C529" i="1"/>
  <c r="C1071" i="1"/>
  <c r="C112" i="1"/>
  <c r="C714" i="1"/>
  <c r="C1448" i="1"/>
  <c r="C1182" i="1"/>
  <c r="C901" i="1"/>
  <c r="C528" i="1"/>
  <c r="C2134" i="1"/>
  <c r="C2657" i="1"/>
  <c r="C1819" i="1"/>
  <c r="C3448" i="1"/>
  <c r="C2667" i="1"/>
  <c r="C286" i="1"/>
  <c r="C2450" i="1"/>
  <c r="C3126" i="1"/>
  <c r="C2341" i="1"/>
  <c r="C1331" i="1"/>
  <c r="C530" i="1"/>
  <c r="C293" i="1"/>
  <c r="C486" i="1"/>
  <c r="B3838" i="1"/>
  <c r="C748" i="1"/>
  <c r="C3595" i="1"/>
  <c r="C1255" i="1"/>
  <c r="C1995" i="1"/>
  <c r="C2865" i="1"/>
  <c r="C707" i="1"/>
  <c r="C1043" i="1"/>
  <c r="C230" i="1"/>
  <c r="C976" i="1"/>
  <c r="C131" i="1"/>
  <c r="C3875" i="1"/>
  <c r="C103" i="1"/>
  <c r="C513" i="1"/>
  <c r="B3314" i="1"/>
  <c r="C2966" i="1"/>
  <c r="C3706" i="1"/>
  <c r="C3598" i="1"/>
  <c r="C1097" i="1"/>
  <c r="C1684" i="1"/>
  <c r="C1211" i="1"/>
  <c r="C2700" i="1"/>
  <c r="C2285" i="1"/>
  <c r="C1180" i="1"/>
  <c r="C1883" i="1"/>
  <c r="C1298" i="1"/>
  <c r="C2338" i="1"/>
  <c r="C408" i="1"/>
  <c r="C2173" i="1"/>
  <c r="C3440" i="1"/>
  <c r="C3288" i="1"/>
  <c r="C3619" i="1"/>
  <c r="C1490" i="1"/>
  <c r="C3273" i="1"/>
  <c r="C1082" i="1"/>
  <c r="C807" i="1"/>
  <c r="C1970" i="1"/>
  <c r="C3747" i="1"/>
  <c r="C1307" i="1"/>
  <c r="C1618" i="1"/>
  <c r="C2304" i="1"/>
  <c r="C2991" i="1"/>
  <c r="C887" i="1"/>
  <c r="B3436" i="1"/>
  <c r="C2527" i="1"/>
  <c r="C2503" i="1"/>
  <c r="C2329" i="1"/>
  <c r="C1034" i="1"/>
  <c r="C2153" i="1"/>
  <c r="C1028" i="1"/>
  <c r="C1381" i="1"/>
  <c r="C3266" i="1"/>
  <c r="C906" i="1"/>
  <c r="C256" i="1"/>
  <c r="C1808" i="1"/>
  <c r="C1136" i="1"/>
  <c r="C271" i="1"/>
  <c r="C465" i="1"/>
  <c r="C2690" i="1"/>
  <c r="C1148" i="1"/>
  <c r="C619" i="1"/>
  <c r="C1969" i="1"/>
  <c r="C1495" i="1"/>
  <c r="C284" i="1"/>
  <c r="C2084" i="1"/>
  <c r="C218" i="1"/>
  <c r="C3505" i="1"/>
  <c r="C2684" i="1"/>
  <c r="C611" i="1"/>
  <c r="C39" i="1"/>
  <c r="C224" i="1"/>
  <c r="C602" i="1"/>
  <c r="B3796" i="1"/>
  <c r="C2006" i="1"/>
  <c r="C2807" i="1"/>
  <c r="C964" i="1"/>
  <c r="C398" i="1"/>
  <c r="C383" i="1"/>
  <c r="C578" i="1"/>
  <c r="C1645" i="1"/>
  <c r="C493" i="1"/>
  <c r="C1867" i="1"/>
  <c r="C1602" i="1"/>
  <c r="C106" i="1"/>
  <c r="C2284" i="1"/>
  <c r="C2367" i="1"/>
  <c r="C240" i="1"/>
  <c r="C275" i="1"/>
  <c r="C3057" i="1"/>
  <c r="C299" i="1"/>
  <c r="C1443" i="1"/>
  <c r="C3305" i="1"/>
  <c r="C3413" i="1"/>
  <c r="C2268" i="1"/>
  <c r="C1258" i="1"/>
  <c r="C2520" i="1"/>
  <c r="C1500" i="1"/>
  <c r="C33" i="1"/>
  <c r="C470" i="1"/>
  <c r="C167" i="1"/>
  <c r="C430" i="1"/>
  <c r="C149" i="1"/>
  <c r="C352" i="1"/>
  <c r="C192" i="1"/>
  <c r="C1134" i="1"/>
  <c r="C657" i="1"/>
  <c r="C84" i="1"/>
  <c r="C3091" i="1"/>
  <c r="C666" i="1"/>
  <c r="C628" i="1"/>
  <c r="C1287" i="1"/>
  <c r="C1072" i="1"/>
  <c r="C645" i="1"/>
  <c r="C1005" i="1"/>
  <c r="C1139" i="1"/>
  <c r="C1322" i="1"/>
  <c r="C1564" i="1"/>
  <c r="C414" i="1"/>
  <c r="C1318" i="1"/>
  <c r="C2297" i="1"/>
  <c r="C1550" i="1"/>
  <c r="C261" i="1"/>
  <c r="C3496" i="1"/>
  <c r="C3135" i="1"/>
  <c r="C3503" i="1"/>
  <c r="C1761" i="1"/>
  <c r="C827" i="1"/>
  <c r="C2097" i="1"/>
  <c r="C1843" i="1"/>
  <c r="C1383" i="1"/>
  <c r="C1325" i="1"/>
  <c r="C1104" i="1"/>
  <c r="C260" i="1"/>
  <c r="C1574" i="1"/>
  <c r="C535" i="1"/>
  <c r="C1596" i="1"/>
  <c r="C217" i="1"/>
  <c r="C847" i="1"/>
  <c r="C458" i="1"/>
  <c r="C226" i="1"/>
  <c r="C1477" i="1"/>
  <c r="C1007" i="1"/>
  <c r="C1583" i="1"/>
  <c r="C1351" i="1"/>
  <c r="C20" i="1"/>
  <c r="C2089" i="1"/>
  <c r="C1266" i="1"/>
  <c r="C1580" i="1"/>
  <c r="C7" i="1"/>
  <c r="C1857" i="1"/>
  <c r="C2967" i="1"/>
  <c r="C1090" i="1"/>
  <c r="C573" i="1"/>
  <c r="C593" i="1"/>
  <c r="C174" i="1"/>
  <c r="C862" i="1"/>
  <c r="C697" i="1"/>
  <c r="C610" i="1"/>
  <c r="C982" i="1"/>
  <c r="C1598" i="1"/>
  <c r="C1360" i="1"/>
  <c r="C2020" i="1"/>
  <c r="C664" i="1"/>
  <c r="C1607" i="1"/>
  <c r="C1015" i="1"/>
  <c r="C180" i="1"/>
  <c r="C3466" i="1"/>
  <c r="C294" i="1"/>
  <c r="C1426" i="1"/>
  <c r="C1686" i="1"/>
  <c r="C492" i="1"/>
  <c r="C1817" i="1"/>
  <c r="C374" i="1"/>
  <c r="C253" i="1"/>
  <c r="C2350" i="1"/>
  <c r="C403" i="1"/>
  <c r="C407" i="1"/>
  <c r="C1666" i="1"/>
  <c r="C1836" i="1"/>
  <c r="C1454" i="1"/>
  <c r="C302" i="1"/>
  <c r="C89" i="1"/>
  <c r="C701" i="1"/>
  <c r="C2148" i="1"/>
  <c r="C221" i="1"/>
  <c r="C2209" i="1"/>
  <c r="C2066" i="1"/>
  <c r="C1793" i="1"/>
  <c r="C72" i="1"/>
  <c r="C3822" i="1"/>
  <c r="C3378" i="1"/>
  <c r="C3197" i="1"/>
  <c r="C3149" i="1"/>
  <c r="C988" i="1"/>
  <c r="C2926" i="1"/>
  <c r="C2265" i="1"/>
  <c r="C2592" i="1"/>
  <c r="C2798" i="1"/>
  <c r="C1538" i="1"/>
  <c r="C1062" i="1"/>
  <c r="C1755" i="1"/>
  <c r="C481" i="1"/>
  <c r="C3637" i="1"/>
  <c r="C2109" i="1"/>
  <c r="C2739" i="1"/>
  <c r="C956" i="1"/>
  <c r="C441" i="1"/>
  <c r="C3206" i="1"/>
  <c r="C375" i="1"/>
  <c r="C808" i="1"/>
  <c r="C3639" i="1"/>
  <c r="C2642" i="1"/>
  <c r="C1772" i="1"/>
  <c r="C968" i="1"/>
  <c r="C3680" i="1"/>
  <c r="C2400" i="1"/>
  <c r="C50" i="1"/>
  <c r="C663" i="1"/>
  <c r="C3560" i="1"/>
  <c r="C1967" i="1"/>
  <c r="C2804" i="1"/>
  <c r="C1917" i="1"/>
  <c r="C2026" i="1"/>
  <c r="C1880" i="1"/>
  <c r="C553" i="1"/>
  <c r="C79" i="1"/>
  <c r="C2133" i="1"/>
  <c r="C2184" i="1"/>
  <c r="C606" i="1"/>
  <c r="C272" i="1"/>
  <c r="C144" i="1"/>
  <c r="C677" i="1"/>
  <c r="C1623" i="1"/>
  <c r="C2908" i="1"/>
  <c r="C1478" i="1"/>
  <c r="C621" i="1"/>
  <c r="C399" i="1"/>
  <c r="C199" i="1"/>
  <c r="C1016" i="1"/>
  <c r="C2001" i="1"/>
  <c r="C1606" i="1"/>
  <c r="C2375" i="1"/>
  <c r="C1541" i="1"/>
  <c r="C1363" i="1"/>
  <c r="C957" i="1"/>
  <c r="C1055" i="1"/>
  <c r="C1551" i="1"/>
  <c r="C2840" i="1"/>
  <c r="C1234" i="1"/>
  <c r="C2548" i="1"/>
  <c r="C425" i="1"/>
  <c r="C1968" i="1"/>
  <c r="C833" i="1"/>
  <c r="C64" i="1"/>
  <c r="C1629" i="1"/>
  <c r="C741" i="1"/>
  <c r="C178" i="1"/>
  <c r="C632" i="1"/>
  <c r="C538" i="1"/>
  <c r="C3532" i="1"/>
  <c r="C978" i="1"/>
  <c r="C568" i="1"/>
  <c r="C368" i="1"/>
  <c r="C2232" i="1"/>
  <c r="C1133" i="1"/>
  <c r="C678" i="1"/>
  <c r="C3170" i="1"/>
  <c r="C3427" i="1"/>
  <c r="C2836" i="1"/>
  <c r="C1242" i="1"/>
  <c r="C2440" i="1"/>
  <c r="C1356" i="1"/>
  <c r="C2489" i="1"/>
  <c r="C163" i="1"/>
  <c r="C596" i="1"/>
  <c r="C73" i="1"/>
  <c r="C329" i="1"/>
  <c r="C1263" i="1"/>
  <c r="C1031" i="1"/>
  <c r="C1393" i="1"/>
  <c r="C1488" i="1"/>
  <c r="C75" i="1"/>
  <c r="C500" i="1"/>
  <c r="C2532" i="1"/>
  <c r="C411" i="1"/>
  <c r="C142" i="1"/>
  <c r="C161" i="1"/>
  <c r="C838" i="1"/>
  <c r="C1238" i="1"/>
  <c r="C1679" i="1"/>
  <c r="C1162" i="1"/>
  <c r="C314" i="1"/>
  <c r="C861" i="1"/>
  <c r="C768" i="1"/>
  <c r="C2248" i="1"/>
  <c r="C913" i="1"/>
  <c r="C94" i="1"/>
  <c r="C2751" i="1"/>
  <c r="C3608" i="1"/>
  <c r="C2280" i="1"/>
  <c r="C569" i="1"/>
  <c r="C2809" i="1"/>
  <c r="C1002" i="1"/>
  <c r="C2315" i="1"/>
  <c r="C1239" i="1"/>
  <c r="C1336" i="1"/>
  <c r="C193" i="1"/>
  <c r="C59" i="1"/>
  <c r="C2570" i="1"/>
  <c r="C1613" i="1"/>
  <c r="C1216" i="1"/>
  <c r="C1056" i="1"/>
  <c r="C1154" i="1"/>
  <c r="C1452" i="1"/>
  <c r="C1284" i="1"/>
  <c r="C195" i="1"/>
  <c r="C1306" i="1"/>
  <c r="C583" i="1"/>
  <c r="C1476" i="1"/>
  <c r="C1046" i="1"/>
  <c r="C518" i="1"/>
  <c r="C4" i="1"/>
  <c r="C2288" i="1"/>
  <c r="C1533" i="1"/>
  <c r="C934" i="1"/>
  <c r="C3664" i="1"/>
  <c r="C3283" i="1"/>
  <c r="C3755" i="1"/>
  <c r="C3131" i="1"/>
  <c r="C3766" i="1"/>
  <c r="C1990" i="1"/>
  <c r="C1535" i="1"/>
  <c r="C1903" i="1"/>
  <c r="C1468" i="1"/>
  <c r="C724" i="1"/>
  <c r="C1927" i="1"/>
  <c r="C296" i="1"/>
  <c r="C1320" i="1"/>
  <c r="C3522" i="1"/>
  <c r="C2929" i="1"/>
  <c r="C1837" i="1"/>
  <c r="C1539" i="1"/>
  <c r="C1344" i="1"/>
  <c r="C2410" i="1"/>
  <c r="C941" i="1"/>
  <c r="C460" i="1"/>
  <c r="C3291" i="1"/>
  <c r="C2867" i="1"/>
  <c r="C1768" i="1"/>
  <c r="C2557" i="1"/>
  <c r="C1852" i="1"/>
  <c r="C1497" i="1"/>
  <c r="C1411" i="1"/>
  <c r="C2289" i="1"/>
  <c r="C3749" i="1"/>
  <c r="C1522" i="1"/>
  <c r="C3564" i="1"/>
  <c r="C3846" i="1"/>
  <c r="C1130" i="1"/>
  <c r="C977" i="1"/>
  <c r="C1456" i="1"/>
  <c r="C1149" i="1"/>
  <c r="C2053" i="1"/>
  <c r="C1904" i="1"/>
  <c r="C1326" i="1"/>
  <c r="C1119" i="1"/>
  <c r="C709" i="1"/>
  <c r="C70" i="1"/>
  <c r="C377" i="1"/>
  <c r="C2764" i="1"/>
  <c r="C1126" i="1"/>
  <c r="C507" i="1"/>
  <c r="C1469" i="1"/>
  <c r="C393" i="1"/>
  <c r="C351" i="1"/>
  <c r="C1882" i="1"/>
  <c r="C1117" i="1"/>
  <c r="C1719" i="1"/>
  <c r="C219" i="1"/>
  <c r="C1986" i="1"/>
  <c r="C918" i="1"/>
  <c r="C983" i="1"/>
  <c r="C2256" i="1"/>
  <c r="C2958" i="1"/>
  <c r="C2154" i="1"/>
  <c r="C1544" i="1"/>
  <c r="C797" i="1"/>
  <c r="C369" i="1"/>
  <c r="C1142" i="1"/>
  <c r="C723" i="1"/>
  <c r="C1557" i="1"/>
  <c r="C604" i="1"/>
  <c r="C1412" i="1"/>
  <c r="C965" i="1"/>
  <c r="C71" i="1"/>
  <c r="C1957" i="1"/>
  <c r="C1898" i="1"/>
  <c r="C1408" i="1"/>
  <c r="C1065" i="1"/>
  <c r="C1656" i="1"/>
  <c r="C1125" i="1"/>
  <c r="C2499" i="1"/>
  <c r="C3369" i="1"/>
  <c r="C2492" i="1"/>
  <c r="C2692" i="1"/>
  <c r="C1593" i="1"/>
  <c r="C2160" i="1"/>
  <c r="C250" i="1"/>
  <c r="C1230" i="1"/>
  <c r="C330" i="1"/>
  <c r="C2794" i="1"/>
  <c r="C920" i="1"/>
  <c r="C26" i="1"/>
  <c r="C344" i="1"/>
  <c r="C1156" i="1"/>
  <c r="C1070" i="1"/>
  <c r="C577" i="1"/>
  <c r="C443" i="1"/>
  <c r="C754" i="1"/>
  <c r="C594" i="1"/>
  <c r="C659" i="1"/>
  <c r="C932" i="1"/>
  <c r="C1000" i="1"/>
  <c r="C734" i="1"/>
  <c r="C2201" i="1"/>
  <c r="C3518" i="1"/>
  <c r="C2146" i="1"/>
  <c r="C3801" i="1"/>
  <c r="C382" i="1"/>
  <c r="C688" i="1"/>
  <c r="C1261" i="1"/>
  <c r="C2113" i="1"/>
  <c r="C444" i="1"/>
  <c r="C3192" i="1"/>
  <c r="C3697" i="1"/>
  <c r="C3656" i="1"/>
  <c r="C1829" i="1"/>
  <c r="C1123" i="1"/>
  <c r="C986" i="1"/>
  <c r="C1675" i="1"/>
  <c r="C1685" i="1"/>
  <c r="C2242" i="1"/>
  <c r="C436" i="1"/>
  <c r="C158" i="1"/>
  <c r="C623" i="1"/>
  <c r="C463" i="1"/>
  <c r="C305" i="1"/>
  <c r="C145" i="1"/>
  <c r="C405" i="1"/>
  <c r="C1292" i="1"/>
  <c r="C154" i="1"/>
  <c r="C380" i="1"/>
  <c r="C385" i="1"/>
  <c r="C1575" i="1"/>
  <c r="C133" i="1"/>
  <c r="C625" i="1"/>
  <c r="C2857" i="1"/>
  <c r="C2852" i="1"/>
  <c r="C3107" i="1"/>
  <c r="C1398" i="1"/>
  <c r="C389" i="1"/>
  <c r="C111" i="1"/>
  <c r="C998" i="1"/>
  <c r="C2305" i="1"/>
  <c r="C924" i="1"/>
  <c r="C1709" i="1"/>
  <c r="C520" i="1"/>
  <c r="C597" i="1"/>
  <c r="C395" i="1"/>
  <c r="C1504" i="1"/>
  <c r="C448" i="1"/>
  <c r="C665" i="1"/>
  <c r="C3645" i="1"/>
  <c r="C2473" i="1"/>
  <c r="C1365" i="1"/>
  <c r="C2889" i="1"/>
  <c r="C1627" i="1"/>
  <c r="C3728" i="1"/>
  <c r="C2117" i="1"/>
  <c r="C321" i="1"/>
  <c r="C412" i="1"/>
  <c r="C198" i="1"/>
  <c r="C135" i="1"/>
  <c r="C944" i="1"/>
  <c r="C164" i="1"/>
  <c r="C146" i="1"/>
  <c r="C2516" i="1"/>
  <c r="C540" i="1"/>
  <c r="C454" i="1"/>
  <c r="C1086" i="1"/>
  <c r="C1253" i="1"/>
  <c r="C2447" i="1"/>
  <c r="C2488" i="1"/>
  <c r="C1208" i="1"/>
  <c r="C588" i="1"/>
  <c r="C1511" i="1"/>
  <c r="C222" i="1"/>
  <c r="C126" i="1"/>
  <c r="C315" i="1"/>
  <c r="C2641" i="1"/>
  <c r="C3329" i="1"/>
  <c r="C1185" i="1"/>
  <c r="C2509" i="1"/>
  <c r="C1303" i="1"/>
  <c r="C1217" i="1"/>
  <c r="C56" i="1"/>
  <c r="C2975" i="1"/>
  <c r="C2249" i="1"/>
  <c r="C1116" i="1"/>
  <c r="C915" i="1"/>
  <c r="C215" i="1"/>
  <c r="C521" i="1"/>
  <c r="C3203" i="1"/>
  <c r="C1687" i="1"/>
  <c r="C1932" i="1"/>
  <c r="C1244" i="1"/>
  <c r="C2459" i="1"/>
  <c r="C2250" i="1"/>
  <c r="C781" i="1"/>
  <c r="C457" i="1"/>
  <c r="C3342" i="1"/>
  <c r="C3896" i="1"/>
  <c r="C1935" i="1"/>
  <c r="C2075" i="1"/>
  <c r="C1554" i="1"/>
  <c r="C1337" i="1"/>
  <c r="C1585" i="1"/>
  <c r="C14" i="1"/>
  <c r="C3105" i="1"/>
  <c r="C2952" i="1"/>
  <c r="C2374" i="1"/>
  <c r="C1994" i="1"/>
  <c r="C970" i="1"/>
  <c r="C1632" i="1"/>
  <c r="C46" i="1"/>
  <c r="C246" i="1"/>
  <c r="C3750" i="1"/>
  <c r="C480" i="1"/>
  <c r="C1345" i="1"/>
  <c r="C565" i="1"/>
  <c r="C1024" i="1"/>
  <c r="C690" i="1"/>
  <c r="C419" i="1"/>
  <c r="C1170" i="1"/>
  <c r="C155" i="1"/>
  <c r="C362" i="1"/>
  <c r="C455" i="1"/>
  <c r="C2510" i="1"/>
  <c r="C450" i="1"/>
  <c r="C2306" i="1"/>
  <c r="C689" i="1"/>
  <c r="C904" i="1"/>
  <c r="C205" i="1"/>
  <c r="C834" i="1"/>
  <c r="C54" i="1"/>
  <c r="C501" i="1"/>
  <c r="C418" i="1"/>
  <c r="C1010" i="1"/>
  <c r="C1529" i="1"/>
  <c r="C800" i="1"/>
  <c r="C2992" i="1"/>
  <c r="C361" i="1"/>
  <c r="C1078" i="1"/>
  <c r="C525" i="1"/>
  <c r="C1485" i="1"/>
  <c r="C608" i="1"/>
  <c r="C162" i="1"/>
  <c r="C156" i="1"/>
  <c r="C1798" i="1"/>
  <c r="C2401" i="1"/>
  <c r="C2112" i="1"/>
  <c r="C2104" i="1"/>
  <c r="C1382" i="1"/>
  <c r="C649" i="1"/>
  <c r="C973" i="1"/>
  <c r="C673" i="1"/>
  <c r="C1663" i="1"/>
  <c r="C3530" i="1"/>
  <c r="C2218" i="1"/>
  <c r="C2850" i="1"/>
  <c r="C3082" i="1"/>
  <c r="C860" i="1"/>
  <c r="C589" i="1"/>
  <c r="C2602" i="1"/>
  <c r="C1201" i="1"/>
  <c r="C68" i="1"/>
  <c r="C476" i="1"/>
  <c r="C336" i="1"/>
  <c r="C2187" i="1"/>
  <c r="C1006" i="1"/>
  <c r="C1310" i="1"/>
  <c r="C997" i="1"/>
  <c r="C746" i="1"/>
  <c r="C514" i="1"/>
  <c r="C461" i="1"/>
  <c r="C1088" i="1"/>
  <c r="C928" i="1"/>
  <c r="C792" i="1"/>
  <c r="C251" i="1"/>
  <c r="C2897" i="1"/>
  <c r="C1809" i="1"/>
  <c r="C2213" i="1"/>
  <c r="C894" i="1"/>
  <c r="C764" i="1"/>
  <c r="C1245" i="1"/>
  <c r="C1985" i="1"/>
  <c r="C1527" i="1"/>
  <c r="C3462" i="1"/>
  <c r="C3622" i="1"/>
  <c r="C2303" i="1"/>
  <c r="C1795" i="1"/>
  <c r="C3593" i="1"/>
  <c r="C503" i="1"/>
  <c r="C318" i="1"/>
  <c r="C349" i="1"/>
  <c r="C1256" i="1"/>
  <c r="C9" i="1"/>
  <c r="C279" i="1"/>
  <c r="C615" i="1"/>
  <c r="C138" i="1"/>
  <c r="C297" i="1"/>
  <c r="C65" i="1"/>
  <c r="C756" i="1"/>
  <c r="C242" i="1"/>
  <c r="C82" i="1"/>
  <c r="C147" i="1"/>
  <c r="C2286" i="1"/>
  <c r="C1503" i="1"/>
  <c r="C740" i="1"/>
  <c r="C466" i="1"/>
  <c r="C1832" i="1"/>
  <c r="C2292" i="1"/>
  <c r="C1838" i="1"/>
  <c r="C1785" i="1"/>
  <c r="C773" i="1"/>
  <c r="C95" i="1"/>
  <c r="C870" i="1"/>
  <c r="C1566" i="1"/>
  <c r="C703" i="1"/>
  <c r="C379" i="1"/>
  <c r="C449" i="1"/>
  <c r="C1079" i="1"/>
  <c r="C238" i="1"/>
  <c r="C737" i="1"/>
  <c r="C1576" i="1"/>
  <c r="C598" i="1"/>
  <c r="C478" i="1"/>
  <c r="C877" i="1"/>
  <c r="C268" i="1"/>
  <c r="C1286" i="1"/>
  <c r="C3088" i="1"/>
  <c r="C3693" i="1"/>
  <c r="C686" i="1"/>
  <c r="C1243" i="1"/>
  <c r="C749" i="1"/>
  <c r="C1866" i="1"/>
  <c r="C2757" i="1"/>
  <c r="C1794" i="1"/>
  <c r="C2003" i="1"/>
  <c r="C2138" i="1"/>
  <c r="C1348" i="1"/>
  <c r="C2666" i="1"/>
  <c r="C2162" i="1"/>
  <c r="C341" i="1"/>
  <c r="C360" i="1"/>
  <c r="C837" i="1"/>
  <c r="C2049" i="1"/>
  <c r="C842" i="1"/>
  <c r="C2481" i="1"/>
  <c r="B2" i="1"/>
  <c r="E2481" i="1" l="1"/>
  <c r="E842" i="1"/>
  <c r="E2049" i="1"/>
  <c r="E837" i="1"/>
  <c r="E360" i="1"/>
  <c r="E341" i="1"/>
  <c r="E2162" i="1"/>
  <c r="E2666" i="1"/>
  <c r="E1348" i="1"/>
  <c r="E2138" i="1"/>
  <c r="E2003" i="1"/>
  <c r="E1794" i="1"/>
  <c r="E2757" i="1"/>
  <c r="E1866" i="1"/>
  <c r="E749" i="1"/>
  <c r="E1243" i="1"/>
  <c r="E686" i="1"/>
  <c r="E3693" i="1"/>
  <c r="E3088" i="1"/>
  <c r="E1286" i="1"/>
  <c r="E268" i="1"/>
  <c r="E877" i="1"/>
  <c r="E478" i="1"/>
  <c r="E598" i="1"/>
  <c r="E1576" i="1"/>
  <c r="E737" i="1"/>
  <c r="E238" i="1"/>
  <c r="E1079" i="1"/>
  <c r="E449" i="1"/>
  <c r="E379" i="1"/>
  <c r="E703" i="1"/>
  <c r="E1566" i="1"/>
  <c r="E870" i="1"/>
  <c r="E95" i="1"/>
  <c r="E773" i="1"/>
  <c r="E1785" i="1"/>
  <c r="E1838" i="1"/>
  <c r="E2292" i="1"/>
  <c r="E1832" i="1"/>
  <c r="E466" i="1"/>
  <c r="E740" i="1"/>
  <c r="E1503" i="1"/>
  <c r="E2286" i="1"/>
  <c r="E147" i="1"/>
  <c r="E82" i="1"/>
  <c r="E242" i="1"/>
  <c r="E756" i="1"/>
  <c r="E65" i="1"/>
  <c r="E297" i="1"/>
  <c r="E138" i="1"/>
  <c r="E615" i="1"/>
  <c r="E279" i="1"/>
  <c r="E9" i="1"/>
  <c r="E1256" i="1"/>
  <c r="E349" i="1"/>
  <c r="E318" i="1"/>
  <c r="E503" i="1"/>
  <c r="E3593" i="1"/>
  <c r="E1795" i="1"/>
  <c r="E2303" i="1"/>
  <c r="E3622" i="1"/>
  <c r="E3462" i="1"/>
  <c r="E1527" i="1"/>
  <c r="E1985" i="1"/>
  <c r="E1245" i="1"/>
  <c r="E764" i="1"/>
  <c r="E894" i="1"/>
  <c r="E2213" i="1"/>
  <c r="E1809" i="1"/>
  <c r="E2897" i="1"/>
  <c r="E251" i="1"/>
  <c r="E792" i="1"/>
  <c r="E928" i="1"/>
  <c r="E1088" i="1"/>
  <c r="E461" i="1"/>
  <c r="E514" i="1"/>
  <c r="E746" i="1"/>
  <c r="E997" i="1"/>
  <c r="E1310" i="1"/>
  <c r="E1006" i="1"/>
  <c r="E2187" i="1"/>
  <c r="E336" i="1"/>
  <c r="E476" i="1"/>
  <c r="E68" i="1"/>
  <c r="E1201" i="1"/>
  <c r="E2602" i="1"/>
  <c r="E589" i="1"/>
  <c r="E860" i="1"/>
  <c r="E3082" i="1"/>
  <c r="E2850" i="1"/>
  <c r="E2218" i="1"/>
  <c r="E3530" i="1"/>
  <c r="E1663" i="1"/>
  <c r="E673" i="1"/>
  <c r="E973" i="1"/>
  <c r="E649" i="1"/>
  <c r="E1382" i="1"/>
  <c r="E2104" i="1"/>
  <c r="E2112" i="1"/>
  <c r="E2401" i="1"/>
  <c r="E1798" i="1"/>
  <c r="E156" i="1"/>
  <c r="E162" i="1"/>
  <c r="E608" i="1"/>
  <c r="E1485" i="1"/>
  <c r="E525" i="1"/>
  <c r="E1078" i="1"/>
  <c r="E361" i="1"/>
  <c r="E2992" i="1"/>
  <c r="E800" i="1"/>
  <c r="E1529" i="1"/>
  <c r="E1010" i="1"/>
  <c r="E418" i="1"/>
  <c r="E501" i="1"/>
  <c r="E54" i="1"/>
  <c r="E834" i="1"/>
  <c r="E205" i="1"/>
  <c r="E904" i="1"/>
  <c r="E689" i="1"/>
  <c r="E2306" i="1"/>
  <c r="E450" i="1"/>
  <c r="E2510" i="1"/>
  <c r="E455" i="1"/>
  <c r="E362" i="1"/>
  <c r="E155" i="1"/>
  <c r="E1170" i="1"/>
  <c r="E419" i="1"/>
  <c r="E690" i="1"/>
  <c r="E1024" i="1"/>
  <c r="E565" i="1"/>
  <c r="E1345" i="1"/>
  <c r="E480" i="1"/>
  <c r="E3750" i="1"/>
  <c r="E246" i="1"/>
  <c r="E46" i="1"/>
  <c r="E1632" i="1"/>
  <c r="E970" i="1"/>
  <c r="E1994" i="1"/>
  <c r="E2374" i="1"/>
  <c r="E2952" i="1"/>
  <c r="E3105" i="1"/>
  <c r="E14" i="1"/>
  <c r="E1585" i="1"/>
  <c r="E1337" i="1"/>
  <c r="E1554" i="1"/>
  <c r="E2075" i="1"/>
  <c r="E1935" i="1"/>
  <c r="E3896" i="1"/>
  <c r="E3342" i="1"/>
  <c r="E457" i="1"/>
  <c r="E781" i="1"/>
  <c r="E2250" i="1"/>
  <c r="E2459" i="1"/>
  <c r="E1244" i="1"/>
  <c r="E1932" i="1"/>
  <c r="E1687" i="1"/>
  <c r="E3203" i="1"/>
  <c r="E521" i="1"/>
  <c r="E215" i="1"/>
  <c r="E915" i="1"/>
  <c r="E1116" i="1"/>
  <c r="E2249" i="1"/>
  <c r="E2975" i="1"/>
  <c r="E56" i="1"/>
  <c r="E1217" i="1"/>
  <c r="E1303" i="1"/>
  <c r="E2509" i="1"/>
  <c r="E1185" i="1"/>
  <c r="E3329" i="1"/>
  <c r="E2641" i="1"/>
  <c r="E315" i="1"/>
  <c r="E126" i="1"/>
  <c r="E222" i="1"/>
  <c r="E1511" i="1"/>
  <c r="E588" i="1"/>
  <c r="E1208" i="1"/>
  <c r="E2488" i="1"/>
  <c r="E2447" i="1"/>
  <c r="E1253" i="1"/>
  <c r="E1086" i="1"/>
  <c r="E454" i="1"/>
  <c r="E540" i="1"/>
  <c r="E2516" i="1"/>
  <c r="E146" i="1"/>
  <c r="E164" i="1"/>
  <c r="E944" i="1"/>
  <c r="E135" i="1"/>
  <c r="E198" i="1"/>
  <c r="E412" i="1"/>
  <c r="E321" i="1"/>
  <c r="E2117" i="1"/>
  <c r="E3728" i="1"/>
  <c r="E1627" i="1"/>
  <c r="E2889" i="1"/>
  <c r="E1365" i="1"/>
  <c r="E2473" i="1"/>
  <c r="E3645" i="1"/>
  <c r="E665" i="1"/>
  <c r="E448" i="1"/>
  <c r="E1504" i="1"/>
  <c r="E395" i="1"/>
  <c r="E597" i="1"/>
  <c r="E520" i="1"/>
  <c r="E1709" i="1"/>
  <c r="E924" i="1"/>
  <c r="E2305" i="1"/>
  <c r="E998" i="1"/>
  <c r="E111" i="1"/>
  <c r="E389" i="1"/>
  <c r="E1398" i="1"/>
  <c r="E3107" i="1"/>
  <c r="E2852" i="1"/>
  <c r="E2857" i="1"/>
  <c r="E625" i="1"/>
  <c r="E133" i="1"/>
  <c r="E1575" i="1"/>
  <c r="E385" i="1"/>
  <c r="E380" i="1"/>
  <c r="E154" i="1"/>
  <c r="E1292" i="1"/>
  <c r="E405" i="1"/>
  <c r="E145" i="1"/>
  <c r="E305" i="1"/>
  <c r="E463" i="1"/>
  <c r="E623" i="1"/>
  <c r="E158" i="1"/>
  <c r="E436" i="1"/>
  <c r="E2242" i="1"/>
  <c r="E1685" i="1"/>
  <c r="E1675" i="1"/>
  <c r="E986" i="1"/>
  <c r="E1123" i="1"/>
  <c r="E1829" i="1"/>
  <c r="E3656" i="1"/>
  <c r="E3697" i="1"/>
  <c r="E3192" i="1"/>
  <c r="E444" i="1"/>
  <c r="E2113" i="1"/>
  <c r="E1261" i="1"/>
  <c r="E688" i="1"/>
  <c r="E382" i="1"/>
  <c r="E3801" i="1"/>
  <c r="E2146" i="1"/>
  <c r="E3518" i="1"/>
  <c r="E2201" i="1"/>
  <c r="E734" i="1"/>
  <c r="E1000" i="1"/>
  <c r="E932" i="1"/>
  <c r="E659" i="1"/>
  <c r="E594" i="1"/>
  <c r="E754" i="1"/>
  <c r="E443" i="1"/>
  <c r="E577" i="1"/>
  <c r="E1070" i="1"/>
  <c r="E1156" i="1"/>
  <c r="E344" i="1"/>
  <c r="E26" i="1"/>
  <c r="E920" i="1"/>
  <c r="E2794" i="1"/>
  <c r="E330" i="1"/>
  <c r="E1230" i="1"/>
  <c r="E250" i="1"/>
  <c r="E2160" i="1"/>
  <c r="E1593" i="1"/>
  <c r="E2692" i="1"/>
  <c r="E2492" i="1"/>
  <c r="E3369" i="1"/>
  <c r="E2499" i="1"/>
  <c r="E1125" i="1"/>
  <c r="E1656" i="1"/>
  <c r="E1065" i="1"/>
  <c r="E1408" i="1"/>
  <c r="E1898" i="1"/>
  <c r="E1957" i="1"/>
  <c r="E71" i="1"/>
  <c r="E965" i="1"/>
  <c r="E1412" i="1"/>
  <c r="E604" i="1"/>
  <c r="E1557" i="1"/>
  <c r="E723" i="1"/>
  <c r="E1142" i="1"/>
  <c r="E369" i="1"/>
  <c r="E797" i="1"/>
  <c r="E1544" i="1"/>
  <c r="E2154" i="1"/>
  <c r="E2958" i="1"/>
  <c r="E2256" i="1"/>
  <c r="E983" i="1"/>
  <c r="E918" i="1"/>
  <c r="E1986" i="1"/>
  <c r="E219" i="1"/>
  <c r="E1719" i="1"/>
  <c r="E1117" i="1"/>
  <c r="E1882" i="1"/>
  <c r="E351" i="1"/>
  <c r="E393" i="1"/>
  <c r="E1469" i="1"/>
  <c r="E507" i="1"/>
  <c r="E1126" i="1"/>
  <c r="E2764" i="1"/>
  <c r="E377" i="1"/>
  <c r="E70" i="1"/>
  <c r="E709" i="1"/>
  <c r="E1119" i="1"/>
  <c r="E1326" i="1"/>
  <c r="E1904" i="1"/>
  <c r="E2053" i="1"/>
  <c r="E1149" i="1"/>
  <c r="E1456" i="1"/>
  <c r="E977" i="1"/>
  <c r="E1130" i="1"/>
  <c r="E3846" i="1"/>
  <c r="E3564" i="1"/>
  <c r="E1522" i="1"/>
  <c r="E3749" i="1"/>
  <c r="E2289" i="1"/>
  <c r="E1411" i="1"/>
  <c r="E1497" i="1"/>
  <c r="E1852" i="1"/>
  <c r="E2557" i="1"/>
  <c r="E1768" i="1"/>
  <c r="E2867" i="1"/>
  <c r="E3291" i="1"/>
  <c r="E460" i="1"/>
  <c r="E941" i="1"/>
  <c r="E2410" i="1"/>
  <c r="E1344" i="1"/>
  <c r="E1539" i="1"/>
  <c r="E1837" i="1"/>
  <c r="E2929" i="1"/>
  <c r="E3522" i="1"/>
  <c r="E1320" i="1"/>
  <c r="E296" i="1"/>
  <c r="E1927" i="1"/>
  <c r="E724" i="1"/>
  <c r="E1468" i="1"/>
  <c r="E1903" i="1"/>
  <c r="E1535" i="1"/>
  <c r="E1990" i="1"/>
  <c r="E3766" i="1"/>
  <c r="E3131" i="1"/>
  <c r="E3755" i="1"/>
  <c r="E3283" i="1"/>
  <c r="E3664" i="1"/>
  <c r="E934" i="1"/>
  <c r="E1533" i="1"/>
  <c r="E2288" i="1"/>
  <c r="E4" i="1"/>
  <c r="E518" i="1"/>
  <c r="E1046" i="1"/>
  <c r="E1476" i="1"/>
  <c r="E583" i="1"/>
  <c r="E1306" i="1"/>
  <c r="E195" i="1"/>
  <c r="E1284" i="1"/>
  <c r="E1452" i="1"/>
  <c r="E1154" i="1"/>
  <c r="E1056" i="1"/>
  <c r="E1216" i="1"/>
  <c r="E1613" i="1"/>
  <c r="E2570" i="1"/>
  <c r="E59" i="1"/>
  <c r="E193" i="1"/>
  <c r="E1336" i="1"/>
  <c r="E1239" i="1"/>
  <c r="E2315" i="1"/>
  <c r="E1002" i="1"/>
  <c r="E2809" i="1"/>
  <c r="E569" i="1"/>
  <c r="E2280" i="1"/>
  <c r="E3608" i="1"/>
  <c r="E2751" i="1"/>
  <c r="E94" i="1"/>
  <c r="E913" i="1"/>
  <c r="E2248" i="1"/>
  <c r="E768" i="1"/>
  <c r="E861" i="1"/>
  <c r="E314" i="1"/>
  <c r="E1162" i="1"/>
  <c r="E1679" i="1"/>
  <c r="E1238" i="1"/>
  <c r="E838" i="1"/>
  <c r="E161" i="1"/>
  <c r="E142" i="1"/>
  <c r="E411" i="1"/>
  <c r="E2532" i="1"/>
  <c r="E500" i="1"/>
  <c r="E75" i="1"/>
  <c r="E1488" i="1"/>
  <c r="E1393" i="1"/>
  <c r="E1031" i="1"/>
  <c r="E1263" i="1"/>
  <c r="E329" i="1"/>
  <c r="E73" i="1"/>
  <c r="E596" i="1"/>
  <c r="E163" i="1"/>
  <c r="E2489" i="1"/>
  <c r="E1356" i="1"/>
  <c r="E2440" i="1"/>
  <c r="E1242" i="1"/>
  <c r="E2836" i="1"/>
  <c r="E3427" i="1"/>
  <c r="E3170" i="1"/>
  <c r="E678" i="1"/>
  <c r="E1133" i="1"/>
  <c r="E2232" i="1"/>
  <c r="E368" i="1"/>
  <c r="E568" i="1"/>
  <c r="E978" i="1"/>
  <c r="E3532" i="1"/>
  <c r="E538" i="1"/>
  <c r="E632" i="1"/>
  <c r="E178" i="1"/>
  <c r="E741" i="1"/>
  <c r="E1629" i="1"/>
  <c r="E64" i="1"/>
  <c r="E833" i="1"/>
  <c r="E1968" i="1"/>
  <c r="E425" i="1"/>
  <c r="E2548" i="1"/>
  <c r="E1234" i="1"/>
  <c r="E2840" i="1"/>
  <c r="E1551" i="1"/>
  <c r="E1055" i="1"/>
  <c r="E957" i="1"/>
  <c r="E1363" i="1"/>
  <c r="E1541" i="1"/>
  <c r="E2375" i="1"/>
  <c r="E1606" i="1"/>
  <c r="E2001" i="1"/>
  <c r="E1016" i="1"/>
  <c r="E199" i="1"/>
  <c r="E399" i="1"/>
  <c r="E621" i="1"/>
  <c r="E1478" i="1"/>
  <c r="E2908" i="1"/>
  <c r="E1623" i="1"/>
  <c r="E677" i="1"/>
  <c r="E144" i="1"/>
  <c r="E272" i="1"/>
  <c r="E606" i="1"/>
  <c r="E2184" i="1"/>
  <c r="E2133" i="1"/>
  <c r="E79" i="1"/>
  <c r="E553" i="1"/>
  <c r="E1880" i="1"/>
  <c r="E2026" i="1"/>
  <c r="E1917" i="1"/>
  <c r="E2804" i="1"/>
  <c r="E1967" i="1"/>
  <c r="E3560" i="1"/>
  <c r="E663" i="1"/>
  <c r="E50" i="1"/>
  <c r="E2400" i="1"/>
  <c r="E3680" i="1"/>
  <c r="E968" i="1"/>
  <c r="E1772" i="1"/>
  <c r="E2642" i="1"/>
  <c r="E3639" i="1"/>
  <c r="E808" i="1"/>
  <c r="E375" i="1"/>
  <c r="E3206" i="1"/>
  <c r="E441" i="1"/>
  <c r="E956" i="1"/>
  <c r="E2739" i="1"/>
  <c r="E2109" i="1"/>
  <c r="E3637" i="1"/>
  <c r="E481" i="1"/>
  <c r="E1755" i="1"/>
  <c r="E1062" i="1"/>
  <c r="E1538" i="1"/>
  <c r="E2798" i="1"/>
  <c r="E2592" i="1"/>
  <c r="E2265" i="1"/>
  <c r="E2926" i="1"/>
  <c r="E988" i="1"/>
  <c r="E3149" i="1"/>
  <c r="E3197" i="1"/>
  <c r="E3378" i="1"/>
  <c r="E3822" i="1"/>
  <c r="E72" i="1"/>
  <c r="E1793" i="1"/>
  <c r="E2066" i="1"/>
  <c r="E2209" i="1"/>
  <c r="E221" i="1"/>
  <c r="E2148" i="1"/>
  <c r="E701" i="1"/>
  <c r="E89" i="1"/>
  <c r="E302" i="1"/>
  <c r="E1454" i="1"/>
  <c r="E1836" i="1"/>
  <c r="E1666" i="1"/>
  <c r="E407" i="1"/>
  <c r="E403" i="1"/>
  <c r="E2350" i="1"/>
  <c r="E253" i="1"/>
  <c r="E374" i="1"/>
  <c r="E1817" i="1"/>
  <c r="E492" i="1"/>
  <c r="E1686" i="1"/>
  <c r="E1426" i="1"/>
  <c r="E294" i="1"/>
  <c r="E3466" i="1"/>
  <c r="E180" i="1"/>
  <c r="E1015" i="1"/>
  <c r="E1607" i="1"/>
  <c r="E664" i="1"/>
  <c r="E2020" i="1"/>
  <c r="E1360" i="1"/>
  <c r="E1598" i="1"/>
  <c r="E982" i="1"/>
  <c r="E610" i="1"/>
  <c r="E697" i="1"/>
  <c r="E862" i="1"/>
  <c r="E174" i="1"/>
  <c r="E593" i="1"/>
  <c r="E573" i="1"/>
  <c r="E1090" i="1"/>
  <c r="E2967" i="1"/>
  <c r="E1857" i="1"/>
  <c r="E7" i="1"/>
  <c r="E1580" i="1"/>
  <c r="E1266" i="1"/>
  <c r="E2089" i="1"/>
  <c r="E20" i="1"/>
  <c r="E1351" i="1"/>
  <c r="E1583" i="1"/>
  <c r="E1007" i="1"/>
  <c r="E1477" i="1"/>
  <c r="E226" i="1"/>
  <c r="E458" i="1"/>
  <c r="E847" i="1"/>
  <c r="E217" i="1"/>
  <c r="E1596" i="1"/>
  <c r="E535" i="1"/>
  <c r="E1574" i="1"/>
  <c r="E260" i="1"/>
  <c r="E1104" i="1"/>
  <c r="E1325" i="1"/>
  <c r="E1383" i="1"/>
  <c r="E1843" i="1"/>
  <c r="E2097" i="1"/>
  <c r="E827" i="1"/>
  <c r="E1761" i="1"/>
  <c r="E3503" i="1"/>
  <c r="E3135" i="1"/>
  <c r="E3496" i="1"/>
  <c r="E261" i="1"/>
  <c r="E1550" i="1"/>
  <c r="E2297" i="1"/>
  <c r="E1318" i="1"/>
  <c r="E414" i="1"/>
  <c r="E1564" i="1"/>
  <c r="E1322" i="1"/>
  <c r="E1139" i="1"/>
  <c r="E1005" i="1"/>
  <c r="E645" i="1"/>
  <c r="E1072" i="1"/>
  <c r="E1287" i="1"/>
  <c r="E628" i="1"/>
  <c r="E666" i="1"/>
  <c r="E3091" i="1"/>
  <c r="E84" i="1"/>
  <c r="E657" i="1"/>
  <c r="E1134" i="1"/>
  <c r="E192" i="1"/>
  <c r="E352" i="1"/>
  <c r="E149" i="1"/>
  <c r="E430" i="1"/>
  <c r="E167" i="1"/>
  <c r="E470" i="1"/>
  <c r="E33" i="1"/>
  <c r="E1500" i="1"/>
  <c r="E2520" i="1"/>
  <c r="E1258" i="1"/>
  <c r="E2268" i="1"/>
  <c r="E3413" i="1"/>
  <c r="E3305" i="1"/>
  <c r="E1443" i="1"/>
  <c r="E299" i="1"/>
  <c r="E3057" i="1"/>
  <c r="E275" i="1"/>
  <c r="E240" i="1"/>
  <c r="E2367" i="1"/>
  <c r="E2284" i="1"/>
  <c r="E106" i="1"/>
  <c r="E1602" i="1"/>
  <c r="E1867" i="1"/>
  <c r="E493" i="1"/>
  <c r="E1645" i="1"/>
  <c r="E578" i="1"/>
  <c r="E383" i="1"/>
  <c r="E398" i="1"/>
  <c r="E964" i="1"/>
  <c r="E2807" i="1"/>
  <c r="E2006" i="1"/>
  <c r="E602" i="1"/>
  <c r="E224" i="1"/>
  <c r="E39" i="1"/>
  <c r="E611" i="1"/>
  <c r="E2684" i="1"/>
  <c r="E3505" i="1"/>
  <c r="E218" i="1"/>
  <c r="E2084" i="1"/>
  <c r="E284" i="1"/>
  <c r="E1495" i="1"/>
  <c r="E1969" i="1"/>
  <c r="E619" i="1"/>
  <c r="E1148" i="1"/>
  <c r="E2690" i="1"/>
  <c r="E465" i="1"/>
  <c r="E271" i="1"/>
  <c r="E1136" i="1"/>
  <c r="E1808" i="1"/>
  <c r="E256" i="1"/>
  <c r="E906" i="1"/>
  <c r="E3266" i="1"/>
  <c r="E1381" i="1"/>
  <c r="E1028" i="1"/>
  <c r="E2153" i="1"/>
  <c r="E1034" i="1"/>
  <c r="E2329" i="1"/>
  <c r="E2503" i="1"/>
  <c r="E2527" i="1"/>
  <c r="E887" i="1"/>
  <c r="E2991" i="1"/>
  <c r="E2304" i="1"/>
  <c r="E1618" i="1"/>
  <c r="E1307" i="1"/>
  <c r="E3747" i="1"/>
  <c r="E1970" i="1"/>
  <c r="E807" i="1"/>
  <c r="E1082" i="1"/>
  <c r="E3273" i="1"/>
  <c r="E1490" i="1"/>
  <c r="E3619" i="1"/>
  <c r="E3288" i="1"/>
  <c r="E3440" i="1"/>
  <c r="E2173" i="1"/>
  <c r="E408" i="1"/>
  <c r="E2338" i="1"/>
  <c r="E1298" i="1"/>
  <c r="E1883" i="1"/>
  <c r="E1180" i="1"/>
  <c r="E2285" i="1"/>
  <c r="E2700" i="1"/>
  <c r="E1211" i="1"/>
  <c r="E1684" i="1"/>
  <c r="E1097" i="1"/>
  <c r="E3598" i="1"/>
  <c r="E3706" i="1"/>
  <c r="E2966" i="1"/>
  <c r="E513" i="1"/>
  <c r="E103" i="1"/>
  <c r="E3875" i="1"/>
  <c r="E131" i="1"/>
  <c r="E976" i="1"/>
  <c r="E230" i="1"/>
  <c r="E1043" i="1"/>
  <c r="E707" i="1"/>
  <c r="E2865" i="1"/>
  <c r="E1995" i="1"/>
  <c r="E1255" i="1"/>
  <c r="E3595" i="1"/>
  <c r="E748" i="1"/>
  <c r="E486" i="1"/>
  <c r="E293" i="1"/>
  <c r="E530" i="1"/>
  <c r="E1331" i="1"/>
  <c r="E2341" i="1"/>
  <c r="E3126" i="1"/>
  <c r="E2450" i="1"/>
  <c r="E286" i="1"/>
  <c r="E2667" i="1"/>
  <c r="E3448" i="1"/>
  <c r="E1819" i="1"/>
  <c r="E2657" i="1"/>
  <c r="E2134" i="1"/>
  <c r="E528" i="1"/>
  <c r="E901" i="1"/>
  <c r="E1182" i="1"/>
  <c r="E1448" i="1"/>
  <c r="E714" i="1"/>
  <c r="E112" i="1"/>
  <c r="E1071" i="1"/>
  <c r="E529" i="1"/>
  <c r="E600" i="1"/>
  <c r="E11" i="1"/>
  <c r="E60" i="1"/>
  <c r="E1022" i="1"/>
  <c r="E753" i="1"/>
  <c r="E560" i="1"/>
  <c r="E366" i="1"/>
  <c r="E1376" i="1"/>
  <c r="E2433" i="1"/>
  <c r="E2241" i="1"/>
  <c r="E1537" i="1"/>
  <c r="E1934" i="1"/>
  <c r="E3261" i="1"/>
  <c r="E2225" i="1"/>
  <c r="E512" i="1"/>
  <c r="E672" i="1"/>
  <c r="E1083" i="1"/>
  <c r="E137" i="1"/>
  <c r="E1720" i="1"/>
  <c r="E926" i="1"/>
  <c r="E798" i="1"/>
  <c r="E1128" i="1"/>
  <c r="E1816" i="1"/>
  <c r="E1841" i="1"/>
  <c r="E1417" i="1"/>
  <c r="E254" i="1"/>
  <c r="E273" i="1"/>
  <c r="E3491" i="1"/>
  <c r="E1399" i="1"/>
  <c r="E1209" i="1"/>
  <c r="E1802" i="1"/>
  <c r="E1107" i="1"/>
  <c r="E796" i="1"/>
  <c r="E2963" i="1"/>
  <c r="E2491" i="1"/>
  <c r="E962" i="1"/>
  <c r="E1479" i="1"/>
  <c r="E1021" i="1"/>
  <c r="E204" i="1"/>
  <c r="E508" i="1"/>
  <c r="E350" i="1"/>
  <c r="E1257" i="1"/>
  <c r="E1790" i="1"/>
  <c r="E2397" i="1"/>
  <c r="E324" i="1"/>
  <c r="E708" i="1"/>
  <c r="E169" i="1"/>
  <c r="E1502" i="1"/>
  <c r="E1167" i="1"/>
  <c r="E3006" i="1"/>
  <c r="E2235" i="1"/>
  <c r="E519" i="1"/>
  <c r="E1568" i="1"/>
  <c r="E963" i="1"/>
  <c r="E1111" i="1"/>
  <c r="E1271" i="1"/>
  <c r="E571" i="1"/>
  <c r="E705" i="1"/>
  <c r="E1410" i="1"/>
  <c r="E622" i="1"/>
  <c r="E49" i="1"/>
  <c r="E1516" i="1"/>
  <c r="E2004" i="1"/>
  <c r="E959" i="1"/>
  <c r="E1966" i="1"/>
  <c r="E2037" i="1"/>
  <c r="E3194" i="1"/>
  <c r="E605" i="1"/>
  <c r="E1519" i="1"/>
  <c r="E1824" i="1"/>
  <c r="E339" i="1"/>
  <c r="E1087" i="1"/>
  <c r="E2027" i="1"/>
  <c r="E2413" i="1"/>
  <c r="E1600" i="1"/>
  <c r="E18" i="1"/>
  <c r="E940" i="1"/>
  <c r="E620" i="1"/>
  <c r="E552" i="1"/>
  <c r="E2523" i="1"/>
  <c r="E1040" i="1"/>
  <c r="E1487" i="1"/>
  <c r="E532" i="1"/>
  <c r="E1212" i="1"/>
  <c r="E3748" i="1"/>
  <c r="E631" i="1"/>
  <c r="E1366" i="1"/>
  <c r="E1143" i="1"/>
  <c r="E1189" i="1"/>
  <c r="E107" i="1"/>
  <c r="E1641" i="1"/>
  <c r="E2964" i="1"/>
  <c r="E290" i="1"/>
  <c r="E1330" i="1"/>
  <c r="E44" i="1"/>
  <c r="E648" i="1"/>
  <c r="E559" i="1"/>
  <c r="E307" i="1"/>
  <c r="E1428" i="1"/>
  <c r="E2197" i="1"/>
  <c r="E472" i="1"/>
  <c r="E1421" i="1"/>
  <c r="E233" i="1"/>
  <c r="E1638" i="1"/>
  <c r="E1175" i="1"/>
  <c r="E1050" i="1"/>
  <c r="E2890" i="1"/>
  <c r="E239" i="1"/>
  <c r="E1020" i="1"/>
  <c r="E889" i="1"/>
  <c r="E1930" i="1"/>
  <c r="E3504" i="1"/>
  <c r="E1988" i="1"/>
  <c r="E3707" i="1"/>
  <c r="E57" i="1"/>
  <c r="E2281" i="1"/>
  <c r="E1473" i="1"/>
  <c r="E2514" i="1"/>
  <c r="E2211" i="1"/>
  <c r="E2754" i="1"/>
  <c r="E3027" i="1"/>
  <c r="E679" i="1"/>
  <c r="E1442" i="1"/>
  <c r="E786" i="1"/>
  <c r="E2386" i="1"/>
  <c r="E1889" i="1"/>
  <c r="E1316" i="1"/>
  <c r="E3912" i="1"/>
  <c r="E2317" i="1"/>
  <c r="E1327" i="1"/>
  <c r="E531" i="1"/>
  <c r="E2194" i="1"/>
  <c r="E1051" i="1"/>
  <c r="E3272" i="1"/>
  <c r="E2762" i="1"/>
  <c r="E3857" i="1"/>
  <c r="E2323" i="1"/>
  <c r="E2931" i="1"/>
  <c r="E2008" i="1"/>
  <c r="E3756" i="1"/>
  <c r="E3225" i="1"/>
  <c r="E3357" i="1"/>
  <c r="E966" i="1"/>
  <c r="E745" i="1"/>
  <c r="E278" i="1"/>
  <c r="E445" i="1"/>
  <c r="E2379" i="1"/>
  <c r="E417" i="1"/>
  <c r="E3161" i="1"/>
  <c r="E830" i="1"/>
  <c r="E1595" i="1"/>
  <c r="E1329" i="1"/>
  <c r="E555" i="1"/>
  <c r="E2609" i="1"/>
  <c r="E1738" i="1"/>
  <c r="E2340" i="1"/>
  <c r="E1272" i="1"/>
  <c r="E1374" i="1"/>
  <c r="E1826" i="1"/>
  <c r="E1250" i="1"/>
  <c r="E1486" i="1"/>
  <c r="E2703" i="1"/>
  <c r="E2986" i="1"/>
  <c r="E2192" i="1"/>
  <c r="E2" i="1"/>
  <c r="E1438" i="1"/>
  <c r="E3809" i="1"/>
  <c r="E432" i="1"/>
  <c r="E839" i="1"/>
  <c r="E917" i="1"/>
  <c r="E618" i="1"/>
  <c r="E136" i="1"/>
  <c r="E1630" i="1"/>
  <c r="E1424" i="1"/>
  <c r="E206" i="1"/>
  <c r="E3535" i="1"/>
  <c r="E2562" i="1"/>
  <c r="E640" i="1"/>
  <c r="E652" i="1"/>
  <c r="E35" i="1"/>
  <c r="E1346" i="1"/>
  <c r="E952" i="1"/>
  <c r="E1780" i="1"/>
  <c r="E884" i="1"/>
  <c r="E3473" i="1"/>
  <c r="E1977" i="1"/>
  <c r="E1431" i="1"/>
  <c r="E1591" i="1"/>
  <c r="E2169" i="1"/>
  <c r="E152" i="1"/>
  <c r="E234" i="1"/>
  <c r="E617" i="1"/>
  <c r="E102" i="1"/>
  <c r="E289" i="1"/>
  <c r="E864" i="1"/>
  <c r="E607" i="1"/>
  <c r="E1358" i="1"/>
  <c r="E188" i="1"/>
  <c r="E1184" i="1"/>
  <c r="E127" i="1"/>
  <c r="E775" i="1"/>
  <c r="E1353" i="1"/>
  <c r="E1946" i="1"/>
  <c r="E1187" i="1"/>
  <c r="E812" i="1"/>
  <c r="E2916" i="1"/>
  <c r="E2531" i="1"/>
  <c r="E2998" i="1"/>
  <c r="E1559" i="1"/>
  <c r="E1101" i="1"/>
  <c r="E300" i="1"/>
  <c r="E824" i="1"/>
  <c r="E872" i="1"/>
  <c r="E1617" i="1"/>
  <c r="E2526" i="1"/>
  <c r="E3087" i="1"/>
  <c r="E2040" i="1"/>
  <c r="E848" i="1"/>
  <c r="E1080" i="1"/>
  <c r="E1528" i="1"/>
  <c r="E323" i="1"/>
  <c r="E738" i="1"/>
  <c r="E373" i="1"/>
  <c r="E387" i="1"/>
  <c r="E729" i="1"/>
  <c r="E2730" i="1"/>
  <c r="E264" i="1"/>
  <c r="E1077" i="1"/>
  <c r="E203" i="1"/>
  <c r="E1648" i="1"/>
  <c r="E832" i="1"/>
  <c r="E702" i="1"/>
  <c r="E633" i="1"/>
  <c r="E2424" i="1"/>
  <c r="E2224" i="1"/>
  <c r="E2058" i="1"/>
  <c r="E3615" i="1"/>
  <c r="E1750" i="1"/>
  <c r="E3751" i="1"/>
  <c r="E668" i="1"/>
  <c r="E211" i="1"/>
  <c r="E1430" i="1"/>
  <c r="E196" i="1"/>
  <c r="E1705" i="1"/>
  <c r="E2011" i="1"/>
  <c r="E2198" i="1"/>
  <c r="E459" i="1"/>
  <c r="E1219" i="1"/>
  <c r="E244" i="1"/>
  <c r="E115" i="1"/>
  <c r="E2612" i="1"/>
  <c r="E658" i="1"/>
  <c r="E209" i="1"/>
  <c r="E285" i="1"/>
  <c r="E770" i="1"/>
  <c r="E1609" i="1"/>
  <c r="E1991" i="1"/>
  <c r="E587" i="1"/>
  <c r="E1093" i="1"/>
  <c r="E1436" i="1"/>
  <c r="E166" i="1"/>
  <c r="E1237" i="1"/>
  <c r="E3064" i="1"/>
  <c r="E1942" i="1"/>
  <c r="E1510" i="1"/>
  <c r="E2643" i="1"/>
  <c r="E1849" i="1"/>
  <c r="E1657" i="1"/>
  <c r="E130" i="1"/>
  <c r="E671" i="1"/>
  <c r="E2368" i="1"/>
  <c r="E3215" i="1"/>
  <c r="E397" i="1"/>
  <c r="E431" i="1"/>
  <c r="E719" i="1"/>
  <c r="E950" i="1"/>
  <c r="E1577" i="1"/>
  <c r="E1939" i="1"/>
  <c r="E504" i="1"/>
  <c r="E2676" i="1"/>
  <c r="E1944" i="1"/>
  <c r="E1194" i="1"/>
  <c r="E2429" i="1"/>
  <c r="E2741" i="1"/>
  <c r="E3323" i="1"/>
  <c r="E2366" i="1"/>
  <c r="E331" i="1"/>
  <c r="E857" i="1"/>
  <c r="E2464" i="1"/>
  <c r="E2364" i="1"/>
  <c r="E1267" i="1"/>
  <c r="E1842" i="1"/>
  <c r="E2940" i="1"/>
  <c r="E124" i="1"/>
  <c r="E37" i="1"/>
  <c r="E1770" i="1"/>
  <c r="E3722" i="1"/>
  <c r="E505" i="1"/>
  <c r="E2859" i="1"/>
  <c r="E1910" i="1"/>
  <c r="E3311" i="1"/>
  <c r="E750" i="1"/>
  <c r="E301" i="1"/>
  <c r="E2756" i="1"/>
  <c r="E2041" i="1"/>
  <c r="E1027" i="1"/>
  <c r="E2372" i="1"/>
  <c r="E6" i="1"/>
  <c r="E3704" i="1"/>
  <c r="E3479" i="1"/>
  <c r="E2938" i="1"/>
  <c r="E2182" i="1"/>
  <c r="E3666" i="1"/>
  <c r="E817" i="1"/>
  <c r="E991" i="1"/>
  <c r="E2913" i="1"/>
  <c r="E656" i="1"/>
  <c r="E308" i="1"/>
  <c r="E396" i="1"/>
  <c r="E2782" i="1"/>
  <c r="E1848" i="1"/>
  <c r="E93" i="1"/>
  <c r="E1278" i="1"/>
  <c r="E876" i="1"/>
  <c r="E1592" i="1"/>
  <c r="E1480" i="1"/>
  <c r="E157" i="1"/>
  <c r="E2270" i="1"/>
  <c r="E1582" i="1"/>
  <c r="E422" i="1"/>
  <c r="E61" i="1"/>
  <c r="E1677" i="1"/>
  <c r="E2240" i="1"/>
  <c r="E3548" i="1"/>
  <c r="E437" i="1"/>
  <c r="E711" i="1"/>
  <c r="E1420" i="1"/>
  <c r="E1588" i="1"/>
  <c r="E1063" i="1"/>
  <c r="E1413" i="1"/>
  <c r="E327" i="1"/>
  <c r="E854" i="1"/>
  <c r="E563" i="1"/>
  <c r="E881" i="1"/>
  <c r="E919" i="1"/>
  <c r="E692" i="1"/>
  <c r="E283" i="1"/>
  <c r="E712" i="1"/>
  <c r="E23" i="1"/>
  <c r="E661" i="1"/>
  <c r="E434" i="1"/>
  <c r="E2435" i="1"/>
  <c r="E1601" i="1"/>
  <c r="E2778" i="1"/>
  <c r="E522" i="1"/>
  <c r="E670" i="1"/>
  <c r="E584" i="1"/>
  <c r="E1640" i="1"/>
  <c r="E523" i="1"/>
  <c r="E1091" i="1"/>
  <c r="E1784" i="1"/>
  <c r="E1858" i="1"/>
  <c r="E782" i="1"/>
  <c r="E1200" i="1"/>
  <c r="E539" i="1"/>
  <c r="E2417" i="1"/>
  <c r="E128" i="1"/>
  <c r="E856" i="1"/>
  <c r="E345" i="1"/>
  <c r="E150" i="1"/>
  <c r="E1342" i="1"/>
  <c r="E1369" i="1"/>
  <c r="E1962" i="1"/>
  <c r="E3515" i="1"/>
  <c r="E2922" i="1"/>
  <c r="E2354" i="1"/>
  <c r="E2157" i="1"/>
  <c r="E1357" i="1"/>
  <c r="E1631" i="1"/>
  <c r="E1173" i="1"/>
  <c r="E1649" i="1"/>
  <c r="E2480" i="1"/>
  <c r="E931" i="1"/>
  <c r="E1321" i="1"/>
  <c r="E1919" i="1"/>
  <c r="E3873" i="1"/>
  <c r="E579" i="1"/>
  <c r="E17" i="1"/>
  <c r="E177" i="1"/>
  <c r="E2267" i="1"/>
  <c r="E1048" i="1"/>
  <c r="E446" i="1"/>
  <c r="E1429" i="1"/>
  <c r="E911" i="1"/>
  <c r="E2505" i="1"/>
  <c r="E921" i="1"/>
  <c r="E1183" i="1"/>
  <c r="E2320" i="1"/>
  <c r="E92" i="1"/>
  <c r="E878" i="1"/>
  <c r="E1746" i="1"/>
  <c r="E311" i="1"/>
  <c r="E2273" i="1"/>
  <c r="E3367" i="1"/>
  <c r="E2504" i="1"/>
  <c r="E2202" i="1"/>
  <c r="E2682" i="1"/>
  <c r="E2101" i="1"/>
  <c r="E1440" i="1"/>
  <c r="E726" i="1"/>
  <c r="E36" i="1"/>
  <c r="E806" i="1"/>
  <c r="E194" i="1"/>
  <c r="E562" i="1"/>
  <c r="E3552" i="1"/>
  <c r="E2047" i="1"/>
  <c r="E83" i="1"/>
  <c r="E772" i="1"/>
  <c r="E1414" i="1"/>
  <c r="E1405" i="1"/>
  <c r="E172" i="1"/>
  <c r="E730" i="1"/>
  <c r="E281" i="1"/>
  <c r="E910" i="1"/>
  <c r="E869" i="1"/>
  <c r="E1625" i="1"/>
  <c r="E2579" i="1"/>
  <c r="E306" i="1"/>
  <c r="E270" i="1"/>
  <c r="E2347" i="1"/>
  <c r="E2425" i="1"/>
  <c r="E159" i="1"/>
  <c r="E971" i="1"/>
  <c r="E3186" i="1"/>
  <c r="E316" i="1"/>
  <c r="E2172" i="1"/>
  <c r="E1053" i="1"/>
  <c r="E1540" i="1"/>
  <c r="E1092" i="1"/>
  <c r="E816" i="1"/>
  <c r="E2512" i="1"/>
  <c r="E2535" i="1"/>
  <c r="E13" i="1"/>
  <c r="E1581" i="1"/>
  <c r="E2961" i="1"/>
  <c r="E566" i="1"/>
  <c r="E1295" i="1"/>
  <c r="E2083" i="1"/>
  <c r="E1674" i="1"/>
  <c r="E187" i="1"/>
  <c r="E1380" i="1"/>
  <c r="E1049" i="1"/>
  <c r="E2090" i="1"/>
  <c r="E3045" i="1"/>
  <c r="E1441" i="1"/>
  <c r="E2907" i="1"/>
  <c r="E248" i="1"/>
  <c r="E1542" i="1"/>
  <c r="E1760" i="1"/>
  <c r="E3146" i="1"/>
  <c r="E3732" i="1"/>
  <c r="E2171" i="1"/>
  <c r="E1901" i="1"/>
  <c r="E2236" i="1"/>
  <c r="E855" i="1"/>
  <c r="E731" i="1"/>
  <c r="E1854" i="1"/>
  <c r="E3044" i="1"/>
  <c r="E1416" i="1"/>
  <c r="E2231" i="1"/>
  <c r="E2812" i="1"/>
  <c r="E3542" i="1"/>
  <c r="E139" i="1"/>
  <c r="E739" i="1"/>
  <c r="E3660" i="1"/>
  <c r="E1026" i="1"/>
  <c r="E892" i="1"/>
  <c r="E3528" i="1"/>
  <c r="E581" i="1"/>
  <c r="E1620" i="1"/>
  <c r="E1029" i="1"/>
  <c r="E2385" i="1"/>
  <c r="E2554" i="1"/>
  <c r="E2326" i="1"/>
  <c r="E2758" i="1"/>
  <c r="E2277" i="1"/>
  <c r="E3191" i="1"/>
  <c r="E1214" i="1"/>
  <c r="E778" i="1"/>
  <c r="E170" i="1"/>
  <c r="E1501" i="1"/>
  <c r="E427" i="1"/>
  <c r="E479" i="1"/>
  <c r="E763" i="1"/>
  <c r="E475" i="1"/>
  <c r="E3811" i="1"/>
  <c r="E55" i="1"/>
  <c r="E1120" i="1"/>
  <c r="E1280" i="1"/>
  <c r="E653" i="1"/>
  <c r="E706" i="1"/>
  <c r="E175" i="1"/>
  <c r="E789" i="1"/>
  <c r="E960" i="1"/>
  <c r="E2469" i="1"/>
  <c r="E183" i="1"/>
  <c r="E954" i="1"/>
  <c r="E1847" i="1"/>
  <c r="E2862" i="1"/>
  <c r="E2141" i="1"/>
  <c r="E1603" i="1"/>
  <c r="E236" i="1"/>
  <c r="E682" i="1"/>
  <c r="E22" i="1"/>
  <c r="E16" i="1"/>
  <c r="E186" i="1"/>
  <c r="E669" i="1"/>
  <c r="E1558" i="1"/>
  <c r="E47" i="1"/>
  <c r="E1552" i="1"/>
  <c r="E898" i="1"/>
  <c r="E1157" i="1"/>
  <c r="E132" i="1"/>
  <c r="E1309" i="1"/>
  <c r="E228" i="1"/>
  <c r="E2114" i="1"/>
  <c r="E914" i="1"/>
  <c r="E1115" i="1"/>
  <c r="E1765" i="1"/>
  <c r="E2519" i="1"/>
  <c r="E3774" i="1"/>
  <c r="E2685" i="1"/>
  <c r="E609" i="1"/>
  <c r="E1364" i="1"/>
  <c r="E2296" i="1"/>
  <c r="E936" i="1"/>
  <c r="E757" i="1"/>
  <c r="E1058" i="1"/>
  <c r="E3210" i="1"/>
  <c r="E3662" i="1"/>
  <c r="E674" i="1"/>
  <c r="E1291" i="1"/>
  <c r="E662" i="1"/>
  <c r="E2361" i="1"/>
  <c r="E3299" i="1"/>
  <c r="E30" i="1"/>
  <c r="E1567" i="1"/>
  <c r="E2725" i="1"/>
  <c r="E1038" i="1"/>
  <c r="E1549" i="1"/>
  <c r="E2033" i="1"/>
  <c r="E210" i="1"/>
  <c r="E370" i="1"/>
  <c r="E129" i="1"/>
  <c r="E447" i="1"/>
  <c r="E426" i="1"/>
  <c r="E550" i="1"/>
  <c r="E41" i="1"/>
  <c r="E1508" i="1"/>
  <c r="E2528" i="1"/>
  <c r="E2747" i="1"/>
  <c r="E1902" i="1"/>
  <c r="E2427" i="1"/>
  <c r="E3476" i="1"/>
  <c r="E1030" i="1"/>
  <c r="E1446" i="1"/>
  <c r="E546" i="1"/>
  <c r="E220" i="1"/>
  <c r="E406" i="1"/>
  <c r="E429" i="1"/>
  <c r="E343" i="1"/>
  <c r="E488" i="1"/>
  <c r="E252" i="1"/>
  <c r="E912" i="1"/>
  <c r="E1144" i="1"/>
  <c r="E626" i="1"/>
  <c r="E691" i="1"/>
  <c r="E1191" i="1"/>
  <c r="E1240" i="1"/>
  <c r="E1526" i="1"/>
  <c r="E2059" i="1"/>
  <c r="E214" i="1"/>
  <c r="E328" i="1"/>
  <c r="E1422" i="1"/>
  <c r="E269" i="1"/>
  <c r="E2264" i="1"/>
  <c r="E1066" i="1"/>
  <c r="E2099" i="1"/>
  <c r="E1893" i="1"/>
  <c r="E1458" i="1"/>
  <c r="E3026" i="1"/>
  <c r="E1834" i="1"/>
  <c r="E485" i="1"/>
  <c r="E1229" i="1"/>
  <c r="E1389" i="1"/>
  <c r="E28" i="1"/>
  <c r="E1232" i="1"/>
  <c r="E1464" i="1"/>
  <c r="E2031" i="1"/>
  <c r="E2740" i="1"/>
  <c r="E825" i="1"/>
  <c r="E985" i="1"/>
  <c r="E1792" i="1"/>
  <c r="E1952" i="1"/>
  <c r="E1042" i="1"/>
  <c r="E2737" i="1"/>
  <c r="E1106" i="1"/>
  <c r="E3400" i="1"/>
  <c r="E2802" i="1"/>
  <c r="E2672" i="1"/>
  <c r="E795" i="1"/>
  <c r="E2858" i="1"/>
  <c r="E2446" i="1"/>
  <c r="E1396" i="1"/>
  <c r="E2950" i="1"/>
  <c r="E2344" i="1"/>
  <c r="E3048" i="1"/>
  <c r="E3592" i="1"/>
  <c r="E2472" i="1"/>
  <c r="E2098" i="1"/>
  <c r="E3679" i="1"/>
  <c r="E3626" i="1"/>
  <c r="E638" i="1"/>
  <c r="E207" i="1"/>
  <c r="E245" i="1"/>
  <c r="E799" i="1"/>
  <c r="E1434" i="1"/>
  <c r="E148" i="1"/>
  <c r="E1218" i="1"/>
  <c r="E2360" i="1"/>
  <c r="E3390" i="1"/>
  <c r="E1782" i="1"/>
  <c r="E1409" i="1"/>
  <c r="E2839" i="1"/>
  <c r="E2376" i="1"/>
  <c r="E2833" i="1"/>
  <c r="E1626" i="1"/>
  <c r="E424" i="1"/>
  <c r="E1881" i="1"/>
  <c r="E1407" i="1"/>
  <c r="E2147" i="1"/>
  <c r="E955" i="1"/>
  <c r="E1315" i="1"/>
  <c r="E2230" i="1"/>
  <c r="E2007" i="1"/>
  <c r="E2729" i="1"/>
  <c r="E3891" i="1"/>
  <c r="E2803" i="1"/>
  <c r="E3623" i="1"/>
  <c r="E2044" i="1"/>
  <c r="E3238" i="1"/>
  <c r="E2380" i="1"/>
  <c r="E3260" i="1"/>
  <c r="E3309" i="1"/>
  <c r="E815" i="1"/>
  <c r="E1103" i="1"/>
  <c r="E765" i="1"/>
  <c r="E24" i="1"/>
  <c r="E477" i="1"/>
  <c r="E227" i="1"/>
  <c r="E853" i="1"/>
  <c r="E851" i="1"/>
  <c r="E1682" i="1"/>
  <c r="E2078" i="1"/>
  <c r="E2322" i="1"/>
  <c r="E1831" i="1"/>
  <c r="E1562" i="1"/>
  <c r="E1288" i="1"/>
  <c r="E1700" i="1"/>
  <c r="E1352" i="1"/>
  <c r="E2212" i="1"/>
  <c r="E1403" i="1"/>
  <c r="E1252" i="1"/>
  <c r="E2558" i="1"/>
  <c r="E3391" i="1"/>
  <c r="E1716" i="1"/>
  <c r="E2452" i="1"/>
  <c r="E1909" i="1"/>
  <c r="E3543" i="1"/>
  <c r="E1982" i="1"/>
  <c r="E2971" i="1"/>
  <c r="E3053" i="1"/>
  <c r="E3815" i="1"/>
  <c r="E3537" i="1"/>
  <c r="E3182" i="1"/>
  <c r="E3104" i="1"/>
  <c r="E416" i="1"/>
  <c r="E117" i="1"/>
  <c r="E1222" i="1"/>
  <c r="E1392" i="1"/>
  <c r="E1520" i="1"/>
  <c r="E235" i="1"/>
  <c r="E287" i="1"/>
  <c r="E2752" i="1"/>
  <c r="E1370" i="1"/>
  <c r="E744" i="1"/>
  <c r="E987" i="1"/>
  <c r="E2177" i="1"/>
  <c r="E1955" i="1"/>
  <c r="E3702" i="1"/>
  <c r="E1124" i="1"/>
  <c r="E828" i="1"/>
  <c r="E1188" i="1"/>
  <c r="E2030" i="1"/>
  <c r="E2313" i="1"/>
  <c r="E2121" i="1"/>
  <c r="E2377" i="1"/>
  <c r="E2444" i="1"/>
  <c r="E3729" i="1"/>
  <c r="E3715" i="1"/>
  <c r="E3418" i="1"/>
  <c r="E635" i="1"/>
  <c r="E109" i="1"/>
  <c r="E1763" i="1"/>
  <c r="E1571" i="1"/>
  <c r="E1801" i="1"/>
  <c r="E3302" i="1"/>
  <c r="E3424" i="1"/>
  <c r="E2647" i="1"/>
  <c r="E410" i="1"/>
  <c r="E1463" i="1"/>
  <c r="E820" i="1"/>
  <c r="E654" i="1"/>
  <c r="E1449" i="1"/>
  <c r="E2358" i="1"/>
  <c r="E3736" i="1"/>
  <c r="E3395" i="1"/>
  <c r="E2572" i="1"/>
  <c r="E1861" i="1"/>
  <c r="E3762" i="1"/>
  <c r="E2980" i="1"/>
  <c r="E2849" i="1"/>
  <c r="E3002" i="1"/>
  <c r="E3231" i="1"/>
  <c r="E3298" i="1"/>
  <c r="E3820" i="1"/>
  <c r="E2534" i="1"/>
  <c r="E2912" i="1"/>
  <c r="E3142" i="1"/>
  <c r="E1037" i="1"/>
  <c r="E1197" i="1"/>
  <c r="E721" i="1"/>
  <c r="E1646" i="1"/>
  <c r="E755" i="1"/>
  <c r="E556" i="1"/>
  <c r="E644" i="1"/>
  <c r="E1159" i="1"/>
  <c r="E2251" i="1"/>
  <c r="E994" i="1"/>
  <c r="E1131" i="1"/>
  <c r="E818" i="1"/>
  <c r="E3828" i="1"/>
  <c r="E1012" i="1"/>
  <c r="E2982" i="1"/>
  <c r="E2233" i="1"/>
  <c r="E1283" i="1"/>
  <c r="E1664" i="1"/>
  <c r="E715" i="1"/>
  <c r="E392" i="1"/>
  <c r="E1667" i="1"/>
  <c r="E2911" i="1"/>
  <c r="E2904" i="1"/>
  <c r="E3017" i="1"/>
  <c r="E484" i="1"/>
  <c r="E829" i="1"/>
  <c r="E1061" i="1"/>
  <c r="E359" i="1"/>
  <c r="E509" i="1"/>
  <c r="E720" i="1"/>
  <c r="E1221" i="1"/>
  <c r="E557" i="1"/>
  <c r="E471" i="1"/>
  <c r="E680" i="1"/>
  <c r="E2217" i="1"/>
  <c r="E3095" i="1"/>
  <c r="E696" i="1"/>
  <c r="E1597" i="1"/>
  <c r="E433" i="1"/>
  <c r="E694" i="1"/>
  <c r="E1594" i="1"/>
  <c r="E2720" i="1"/>
  <c r="E1333" i="1"/>
  <c r="E1850" i="1"/>
  <c r="E3153" i="1"/>
  <c r="E3859" i="1"/>
  <c r="E3398" i="1"/>
  <c r="E2670" i="1"/>
  <c r="E1425" i="1"/>
  <c r="E1653" i="1"/>
  <c r="E420" i="1"/>
  <c r="E1296" i="1"/>
  <c r="E1534" i="1"/>
  <c r="E1493" i="1"/>
  <c r="E1710" i="1"/>
  <c r="E85" i="1"/>
  <c r="E81" i="1"/>
  <c r="E241" i="1"/>
  <c r="E140" i="1"/>
  <c r="E1246" i="1"/>
  <c r="E280" i="1"/>
  <c r="E1294" i="1"/>
  <c r="E574" i="1"/>
  <c r="E845" i="1"/>
  <c r="E693" i="1"/>
  <c r="E1247" i="1"/>
  <c r="E1112" i="1"/>
  <c r="E212" i="1"/>
  <c r="E2985" i="1"/>
  <c r="E776" i="1"/>
  <c r="E891" i="1"/>
  <c r="E2583" i="1"/>
  <c r="E2485" i="1"/>
  <c r="E2927" i="1"/>
  <c r="E365" i="1"/>
  <c r="E237" i="1"/>
  <c r="E151" i="1"/>
  <c r="E160" i="1"/>
  <c r="E1137" i="1"/>
  <c r="E401" i="1"/>
  <c r="E561" i="1"/>
  <c r="E1228" i="1"/>
  <c r="E1388" i="1"/>
  <c r="E1728" i="1"/>
  <c r="E1888" i="1"/>
  <c r="E961" i="1"/>
  <c r="E2295" i="1"/>
  <c r="E1938" i="1"/>
  <c r="E3779" i="1"/>
  <c r="E2002" i="1"/>
  <c r="E3263" i="1"/>
  <c r="E2393" i="1"/>
  <c r="E1471" i="1"/>
  <c r="E1699" i="1"/>
  <c r="E1659" i="1"/>
  <c r="E3585" i="1"/>
  <c r="E2868" i="1"/>
  <c r="E2060" i="1"/>
  <c r="E2348" i="1"/>
  <c r="E2189" i="1"/>
  <c r="E2586" i="1"/>
  <c r="E3248" i="1"/>
  <c r="E3211" i="1"/>
  <c r="E3876" i="1"/>
  <c r="E3900" i="1"/>
  <c r="E805" i="1"/>
  <c r="E67" i="1"/>
  <c r="E683" i="1"/>
  <c r="E735" i="1"/>
  <c r="E21" i="1"/>
  <c r="E190" i="1"/>
  <c r="E8" i="1"/>
  <c r="E779" i="1"/>
  <c r="E1672" i="1"/>
  <c r="E2070" i="1"/>
  <c r="E2312" i="1"/>
  <c r="E3475" i="1"/>
  <c r="E1545" i="1"/>
  <c r="E1279" i="1"/>
  <c r="E2522" i="1"/>
  <c r="E1343" i="1"/>
  <c r="E2866" i="1"/>
  <c r="E1402" i="1"/>
  <c r="E1251" i="1"/>
  <c r="E1859" i="1"/>
  <c r="E2219" i="1"/>
  <c r="E3865" i="1"/>
  <c r="E2784" i="1"/>
  <c r="E1844" i="1"/>
  <c r="E2818" i="1"/>
  <c r="E1973" i="1"/>
  <c r="E1759" i="1"/>
  <c r="E3880" i="1"/>
  <c r="E2661" i="1"/>
  <c r="E3538" i="1"/>
  <c r="E3039" i="1"/>
  <c r="E3884" i="1"/>
  <c r="E687" i="1"/>
  <c r="E356" i="1"/>
  <c r="E453" i="1"/>
  <c r="E880" i="1"/>
  <c r="E1174" i="1"/>
  <c r="E276" i="1"/>
  <c r="E758" i="1"/>
  <c r="E2438" i="1"/>
  <c r="E858" i="1"/>
  <c r="E232" i="1"/>
  <c r="E1498" i="1"/>
  <c r="E1215" i="1"/>
  <c r="E2458" i="1"/>
  <c r="E1275" i="1"/>
  <c r="E1635" i="1"/>
  <c r="E1339" i="1"/>
  <c r="E1953" i="1"/>
  <c r="E2307" i="1"/>
  <c r="E2731" i="1"/>
  <c r="E1164" i="1"/>
  <c r="E1324" i="1"/>
  <c r="E2673" i="1"/>
  <c r="E3160" i="1"/>
  <c r="E2811" i="1"/>
  <c r="E3838" i="1"/>
  <c r="E2884" i="1"/>
  <c r="E2581" i="1"/>
  <c r="E2580" i="1"/>
  <c r="E2102" i="1"/>
  <c r="E2977" i="1"/>
  <c r="E3759" i="1"/>
  <c r="E2704" i="1"/>
  <c r="E1335" i="1"/>
  <c r="E123" i="1"/>
  <c r="E257" i="1"/>
  <c r="E489" i="1"/>
  <c r="E2050" i="1"/>
  <c r="E716" i="1"/>
  <c r="E1437" i="1"/>
  <c r="E1023" i="1"/>
  <c r="E2266" i="1"/>
  <c r="E1689" i="1"/>
  <c r="E1891" i="1"/>
  <c r="E2137" i="1"/>
  <c r="E1059" i="1"/>
  <c r="E2021" i="1"/>
  <c r="E2721" i="1"/>
  <c r="E2533" i="1"/>
  <c r="E3375" i="1"/>
  <c r="E1100" i="1"/>
  <c r="E2538" i="1"/>
  <c r="E2345" i="1"/>
  <c r="E3004" i="1"/>
  <c r="E3643" i="1"/>
  <c r="E2363" i="1"/>
  <c r="E2711" i="1"/>
  <c r="E2632" i="1"/>
  <c r="E332" i="1"/>
  <c r="E542" i="1"/>
  <c r="E875" i="1"/>
  <c r="E3494" i="1"/>
  <c r="E2508" i="1"/>
  <c r="E2152" i="1"/>
  <c r="E2478" i="1"/>
  <c r="E3862" i="1"/>
  <c r="E1739" i="1"/>
  <c r="E121" i="1"/>
  <c r="E1521" i="1"/>
  <c r="E1712" i="1"/>
  <c r="E2658" i="1"/>
  <c r="E3483" i="1"/>
  <c r="E1741" i="1"/>
  <c r="E3576" i="1"/>
  <c r="E1814" i="1"/>
  <c r="E2835" i="1"/>
  <c r="E2776" i="1"/>
  <c r="E2775" i="1"/>
  <c r="E1660" i="1"/>
  <c r="E3445" i="1"/>
  <c r="E3067" i="1"/>
  <c r="E3371" i="1"/>
  <c r="E3605" i="1"/>
  <c r="E3870" i="1"/>
  <c r="E255" i="1"/>
  <c r="E487" i="1"/>
  <c r="E592" i="1"/>
  <c r="E292" i="1"/>
  <c r="E502" i="1"/>
  <c r="E2294" i="1"/>
  <c r="E1192" i="1"/>
  <c r="E2328" i="1"/>
  <c r="E1406" i="1"/>
  <c r="E886" i="1"/>
  <c r="E938" i="1"/>
  <c r="E1362" i="1"/>
  <c r="E2951" i="1"/>
  <c r="E1492" i="1"/>
  <c r="E1745" i="1"/>
  <c r="E1314" i="1"/>
  <c r="E3568" i="1"/>
  <c r="E2245" i="1"/>
  <c r="E1584" i="1"/>
  <c r="E704" i="1"/>
  <c r="E1947" i="1"/>
  <c r="E760" i="1"/>
  <c r="E684" i="1"/>
  <c r="E208" i="1"/>
  <c r="E266" i="1"/>
  <c r="E45" i="1"/>
  <c r="E700" i="1"/>
  <c r="E759" i="1"/>
  <c r="E2057" i="1"/>
  <c r="E1475" i="1"/>
  <c r="E182" i="1"/>
  <c r="E1085" i="1"/>
  <c r="E612" i="1"/>
  <c r="E1311" i="1"/>
  <c r="E718" i="1"/>
  <c r="E1855" i="1"/>
  <c r="E660" i="1"/>
  <c r="E1467" i="1"/>
  <c r="E3387" i="1"/>
  <c r="E2626" i="1"/>
  <c r="E2710" i="1"/>
  <c r="E229" i="1"/>
  <c r="E2195" i="1"/>
  <c r="E629" i="1"/>
  <c r="E91" i="1"/>
  <c r="E467" i="1"/>
  <c r="E1731" i="1"/>
  <c r="E2428" i="1"/>
  <c r="E639" i="1"/>
  <c r="E2149" i="1"/>
  <c r="E541" i="1"/>
  <c r="E742" i="1"/>
  <c r="E452" i="1"/>
  <c r="E1517" i="1"/>
  <c r="E197" i="1"/>
  <c r="E1639" i="1"/>
  <c r="E386" i="1"/>
  <c r="E53" i="1"/>
  <c r="E1621" i="1"/>
  <c r="E905" i="1"/>
  <c r="E282" i="1"/>
  <c r="E2176" i="1"/>
  <c r="E326" i="1"/>
  <c r="E527" i="1"/>
  <c r="E1913" i="1"/>
  <c r="E710" i="1"/>
  <c r="E1531" i="1"/>
  <c r="E3683" i="1"/>
  <c r="E2432" i="1"/>
  <c r="E2130" i="1"/>
  <c r="E2656" i="1"/>
  <c r="E3845" i="1"/>
  <c r="E902" i="1"/>
  <c r="E125" i="1"/>
  <c r="E3392" i="1"/>
  <c r="E2498" i="1"/>
  <c r="E97" i="1"/>
  <c r="E363" i="1"/>
  <c r="E415" i="1"/>
  <c r="E333" i="1"/>
  <c r="E1304" i="1"/>
  <c r="E992" i="1"/>
  <c r="E1152" i="1"/>
  <c r="E1605" i="1"/>
  <c r="E967" i="1"/>
  <c r="E1199" i="1"/>
  <c r="E642" i="1"/>
  <c r="E1590" i="1"/>
  <c r="E118" i="1"/>
  <c r="E189" i="1"/>
  <c r="E400" i="1"/>
  <c r="E667" i="1"/>
  <c r="E322" i="1"/>
  <c r="E2566" i="1"/>
  <c r="E1875" i="1"/>
  <c r="E1825" i="1"/>
  <c r="E3786" i="1"/>
  <c r="E2126" i="1"/>
  <c r="E3842" i="1"/>
  <c r="E784" i="1"/>
  <c r="E675" i="1"/>
  <c r="E1301" i="1"/>
  <c r="E2258" i="1"/>
  <c r="E451" i="1"/>
  <c r="E1312" i="1"/>
  <c r="E1536" i="1"/>
  <c r="E2539" i="1"/>
  <c r="E1723" i="1"/>
  <c r="E897" i="1"/>
  <c r="E1783" i="1"/>
  <c r="E1864" i="1"/>
  <c r="E2507" i="1"/>
  <c r="E1114" i="1"/>
  <c r="E695" i="1"/>
  <c r="E1178" i="1"/>
  <c r="E895" i="1"/>
  <c r="E3607" i="1"/>
  <c r="E1466" i="1"/>
  <c r="E803" i="1"/>
  <c r="E1718" i="1"/>
  <c r="E2518" i="1"/>
  <c r="E2359" i="1"/>
  <c r="E3046" i="1"/>
  <c r="E3489" i="1"/>
  <c r="E3147" i="1"/>
  <c r="E3168" i="1"/>
  <c r="E1743" i="1"/>
  <c r="E2772" i="1"/>
  <c r="E3777" i="1"/>
  <c r="E2151" i="1"/>
  <c r="E646" i="1"/>
  <c r="E27" i="1"/>
  <c r="E371" i="1"/>
  <c r="E871" i="1"/>
  <c r="E499" i="1"/>
  <c r="E1155" i="1"/>
  <c r="E771" i="1"/>
  <c r="E939" i="1"/>
  <c r="E841" i="1"/>
  <c r="E5" i="1"/>
  <c r="E1481" i="1"/>
  <c r="E1205" i="1"/>
  <c r="E2448" i="1"/>
  <c r="E1274" i="1"/>
  <c r="E1634" i="1"/>
  <c r="E1338" i="1"/>
  <c r="E1945" i="1"/>
  <c r="E2298" i="1"/>
  <c r="E2155" i="1"/>
  <c r="E1163" i="1"/>
  <c r="E1323" i="1"/>
  <c r="E1791" i="1"/>
  <c r="E2705" i="1"/>
  <c r="E2801" i="1"/>
  <c r="E3366" i="1"/>
  <c r="E2875" i="1"/>
  <c r="E3534" i="1"/>
  <c r="E2571" i="1"/>
  <c r="E2043" i="1"/>
  <c r="E3480" i="1"/>
  <c r="E3072" i="1"/>
  <c r="E3426" i="1"/>
  <c r="E823" i="1"/>
  <c r="E76" i="1"/>
  <c r="E752" i="1"/>
  <c r="E48" i="1"/>
  <c r="E357" i="1"/>
  <c r="E1176" i="1"/>
  <c r="E925" i="1"/>
  <c r="E1525" i="1"/>
  <c r="E1754" i="1"/>
  <c r="E1151" i="1"/>
  <c r="E2394" i="1"/>
  <c r="E1210" i="1"/>
  <c r="E1570" i="1"/>
  <c r="E2179" i="1"/>
  <c r="E1764" i="1"/>
  <c r="E2243" i="1"/>
  <c r="E2276" i="1"/>
  <c r="E1611" i="1"/>
  <c r="E1260" i="1"/>
  <c r="E3078" i="1"/>
  <c r="E2226" i="1"/>
  <c r="E1788" i="1"/>
  <c r="E3220" i="1"/>
  <c r="E1981" i="1"/>
  <c r="E3559" i="1"/>
  <c r="E2706" i="1"/>
  <c r="E2419" i="1"/>
  <c r="E2652" i="1"/>
  <c r="E1735" i="1"/>
  <c r="E3011" i="1"/>
  <c r="E3043" i="1"/>
  <c r="E1589" i="1"/>
  <c r="E108" i="1"/>
  <c r="E1168" i="1"/>
  <c r="E1400" i="1"/>
  <c r="E325" i="1"/>
  <c r="E63" i="1"/>
  <c r="E295" i="1"/>
  <c r="E1018" i="1"/>
  <c r="E1378" i="1"/>
  <c r="E1669" i="1"/>
  <c r="E995" i="1"/>
  <c r="E3198" i="1"/>
  <c r="E1963" i="1"/>
  <c r="E972" i="1"/>
  <c r="E1132" i="1"/>
  <c r="E1036" i="1"/>
  <c r="E1196" i="1"/>
  <c r="E1661" i="1"/>
  <c r="E1773" i="1"/>
  <c r="E777" i="1"/>
  <c r="E3734" i="1"/>
  <c r="E3281" i="1"/>
  <c r="E2422" i="1"/>
  <c r="E2590" i="1"/>
  <c r="E3905" i="1"/>
  <c r="E725" i="1"/>
  <c r="E435" i="1"/>
  <c r="E1160" i="1"/>
  <c r="E2923" i="1"/>
  <c r="E1612" i="1"/>
  <c r="E1853" i="1"/>
  <c r="E2714" i="1"/>
  <c r="E3300" i="1"/>
  <c r="E2186" i="1"/>
  <c r="E2131" i="1"/>
  <c r="E980" i="1"/>
  <c r="E1161" i="1"/>
  <c r="E802" i="1"/>
  <c r="E2135" i="1"/>
  <c r="E3651" i="1"/>
  <c r="E2925" i="1"/>
  <c r="E3778" i="1"/>
  <c r="E2788" i="1"/>
  <c r="E3457" i="1"/>
  <c r="E1812" i="1"/>
  <c r="E3217" i="1"/>
  <c r="E2415" i="1"/>
  <c r="E2588" i="1"/>
  <c r="E3265" i="1"/>
  <c r="E3690" i="1"/>
  <c r="E1637" i="1"/>
  <c r="E900" i="1"/>
  <c r="E774" i="1"/>
  <c r="E1014" i="1"/>
  <c r="E52" i="1"/>
  <c r="E353" i="1"/>
  <c r="E376" i="1"/>
  <c r="E603" i="1"/>
  <c r="E558" i="1"/>
  <c r="E927" i="1"/>
  <c r="E547" i="1"/>
  <c r="E1774" i="1"/>
  <c r="E1572" i="1"/>
  <c r="E1873" i="1"/>
  <c r="E3416" i="1"/>
  <c r="E3889" i="1"/>
  <c r="E1807" i="1"/>
  <c r="E958" i="1"/>
  <c r="E3287" i="1"/>
  <c r="E3692" i="1"/>
  <c r="E1367" i="1"/>
  <c r="E627" i="1"/>
  <c r="E1127" i="1"/>
  <c r="E1039" i="1"/>
  <c r="E483" i="1"/>
  <c r="E1109" i="1"/>
  <c r="E1736" i="1"/>
  <c r="E942" i="1"/>
  <c r="E1273" i="1"/>
  <c r="E974" i="1"/>
  <c r="E15" i="1"/>
  <c r="E526" i="1"/>
  <c r="E1391" i="1"/>
  <c r="E1001" i="1"/>
  <c r="E3079" i="1"/>
  <c r="E1035" i="1"/>
  <c r="E2337" i="1"/>
  <c r="E3617" i="1"/>
  <c r="E3673" i="1"/>
  <c r="E12" i="1"/>
  <c r="E40" i="1"/>
  <c r="E1543" i="1"/>
  <c r="E984" i="1"/>
  <c r="E402" i="1"/>
  <c r="E2091" i="1"/>
  <c r="E3296" i="1"/>
  <c r="E439" i="1"/>
  <c r="E312" i="1"/>
  <c r="E165" i="1"/>
  <c r="E909" i="1"/>
  <c r="E1069" i="1"/>
  <c r="E814" i="1"/>
  <c r="E496" i="1"/>
  <c r="E728" i="1"/>
  <c r="E999" i="1"/>
  <c r="E491" i="1"/>
  <c r="E543" i="1"/>
  <c r="E468" i="1"/>
  <c r="E2168" i="1"/>
  <c r="E2336" i="1"/>
  <c r="E636" i="1"/>
  <c r="E1777" i="1"/>
  <c r="E19" i="1"/>
  <c r="E3083" i="1"/>
  <c r="E788" i="1"/>
  <c r="E2551" i="1"/>
  <c r="E2786" i="1"/>
  <c r="E2210" i="1"/>
  <c r="E2746" i="1"/>
  <c r="E2325" i="1"/>
  <c r="E1512" i="1"/>
  <c r="E975" i="1"/>
  <c r="E533" i="1"/>
  <c r="E3705" i="1"/>
  <c r="E2123" i="1"/>
  <c r="E2094" i="1"/>
  <c r="E51" i="1"/>
  <c r="E1565" i="1"/>
  <c r="E69" i="1"/>
  <c r="E1349" i="1"/>
  <c r="E153" i="1"/>
  <c r="E1084" i="1"/>
  <c r="E1190" i="1"/>
  <c r="E1350" i="1"/>
  <c r="E288" i="1"/>
  <c r="E3068" i="1"/>
  <c r="E582" i="1"/>
  <c r="E1359" i="1"/>
  <c r="E1150" i="1"/>
  <c r="E1328" i="1"/>
  <c r="E1496" i="1"/>
  <c r="E474" i="1"/>
  <c r="E1810" i="1"/>
  <c r="E2019" i="1"/>
  <c r="E2465" i="1"/>
  <c r="E1940" i="1"/>
  <c r="E2463" i="1"/>
  <c r="E3899" i="1"/>
  <c r="E1096" i="1"/>
  <c r="E171" i="1"/>
  <c r="E223" i="1"/>
  <c r="E2524" i="1"/>
  <c r="E1701" i="1"/>
  <c r="E473" i="1"/>
  <c r="E2490" i="1"/>
  <c r="E1300" i="1"/>
  <c r="E2900" i="1"/>
  <c r="E1800" i="1"/>
  <c r="E2071" i="1"/>
  <c r="E1033" i="1"/>
  <c r="E3089" i="1"/>
  <c r="E2010" i="1"/>
  <c r="E831" i="1"/>
  <c r="E2074" i="1"/>
  <c r="E890" i="1"/>
  <c r="E2457" i="1"/>
  <c r="E2362" i="1"/>
  <c r="E1707" i="1"/>
  <c r="E2620" i="1"/>
  <c r="E2702" i="1"/>
  <c r="E3658" i="1"/>
  <c r="E2068" i="1"/>
  <c r="E2420" i="1"/>
  <c r="E2206" i="1"/>
  <c r="E3038" i="1"/>
  <c r="E1951" i="1"/>
  <c r="E3757" i="1"/>
  <c r="E2915" i="1"/>
  <c r="E3362" i="1"/>
  <c r="E813" i="1"/>
  <c r="E641" i="1"/>
  <c r="E511" i="1"/>
  <c r="E743" i="1"/>
  <c r="E262" i="1"/>
  <c r="E74" i="1"/>
  <c r="E34" i="1"/>
  <c r="E634" i="1"/>
  <c r="E1744" i="1"/>
  <c r="E1141" i="1"/>
  <c r="E2384" i="1"/>
  <c r="E1193" i="1"/>
  <c r="E1553" i="1"/>
  <c r="E2170" i="1"/>
  <c r="E2530" i="1"/>
  <c r="E2234" i="1"/>
  <c r="E2930" i="1"/>
  <c r="E1610" i="1"/>
  <c r="E1259" i="1"/>
  <c r="E2067" i="1"/>
  <c r="E2483" i="1"/>
  <c r="E2871" i="1"/>
  <c r="E2955" i="1"/>
  <c r="E1916" i="1"/>
  <c r="E3136" i="1"/>
  <c r="E2634" i="1"/>
  <c r="E3741" i="1"/>
  <c r="E2263" i="1"/>
  <c r="E3600" i="1"/>
  <c r="E3354" i="1"/>
  <c r="E3314" i="1"/>
  <c r="E3127" i="1"/>
  <c r="E104" i="1"/>
  <c r="E62" i="1"/>
  <c r="E1729" i="1"/>
  <c r="E888" i="1"/>
  <c r="E277" i="1"/>
  <c r="E534" i="1"/>
  <c r="E766" i="1"/>
  <c r="E1513" i="1"/>
  <c r="E866" i="1"/>
  <c r="E1146" i="1"/>
  <c r="E1506" i="1"/>
  <c r="E2106" i="1"/>
  <c r="E2466" i="1"/>
  <c r="E1483" i="1"/>
  <c r="E1643" i="1"/>
  <c r="E1547" i="1"/>
  <c r="E2017" i="1"/>
  <c r="E2874" i="1"/>
  <c r="E1714" i="1"/>
  <c r="E1236" i="1"/>
  <c r="E3647" i="1"/>
  <c r="E2745" i="1"/>
  <c r="E2832" i="1"/>
  <c r="E2883" i="1"/>
  <c r="E3557" i="1"/>
  <c r="E2894" i="1"/>
  <c r="E1896" i="1"/>
  <c r="E1756" i="1"/>
  <c r="E1879" i="1"/>
  <c r="E2805" i="1"/>
  <c r="E3052" i="1"/>
  <c r="E1818" i="1"/>
  <c r="E265" i="1"/>
  <c r="E337" i="1"/>
  <c r="E497" i="1"/>
  <c r="E310" i="1"/>
  <c r="E1213" i="1"/>
  <c r="E1445" i="1"/>
  <c r="E1914" i="1"/>
  <c r="E2274" i="1"/>
  <c r="E2610" i="1"/>
  <c r="E1899" i="1"/>
  <c r="E907" i="1"/>
  <c r="E1067" i="1"/>
  <c r="E3910" i="1"/>
  <c r="E1704" i="1"/>
  <c r="E2159" i="1"/>
  <c r="E2216" i="1"/>
  <c r="E1833" i="1"/>
  <c r="E2061" i="1"/>
  <c r="E1680" i="1"/>
  <c r="E2601" i="1"/>
  <c r="E2290" i="1"/>
  <c r="E2055" i="1"/>
  <c r="E1671" i="1"/>
  <c r="E3890" i="1"/>
  <c r="E769" i="1"/>
  <c r="E655" i="1"/>
  <c r="E1355" i="1"/>
  <c r="E1556" i="1"/>
  <c r="E1225" i="1"/>
  <c r="E2827" i="1"/>
  <c r="E3312" i="1"/>
  <c r="E3084" i="1"/>
  <c r="E168" i="1"/>
  <c r="E1371" i="1"/>
  <c r="E2287" i="1"/>
  <c r="E2072" i="1"/>
  <c r="E1706" i="1"/>
  <c r="E2343" i="1"/>
  <c r="E2100" i="1"/>
  <c r="E2560" i="1"/>
  <c r="E3145" i="1"/>
  <c r="E3790" i="1"/>
  <c r="E3562" i="1"/>
  <c r="E2993" i="1"/>
  <c r="E3463" i="1"/>
  <c r="E2255" i="1"/>
  <c r="E1740" i="1"/>
  <c r="E2046" i="1"/>
  <c r="E3304" i="1"/>
  <c r="E2125" i="1"/>
  <c r="E110" i="1"/>
  <c r="E1713" i="1"/>
  <c r="E90" i="1"/>
  <c r="E780" i="1"/>
  <c r="E134" i="1"/>
  <c r="E335" i="1"/>
  <c r="E495" i="1"/>
  <c r="E2339" i="1"/>
  <c r="E1560" i="1"/>
  <c r="E510" i="1"/>
  <c r="E100" i="1"/>
  <c r="E1264" i="1"/>
  <c r="E1277" i="1"/>
  <c r="E99" i="1"/>
  <c r="E1462" i="1"/>
  <c r="E428" i="1"/>
  <c r="E783" i="1"/>
  <c r="E819" i="1"/>
  <c r="E2842" i="1"/>
  <c r="E1397" i="1"/>
  <c r="E2221" i="1"/>
  <c r="E2793" i="1"/>
  <c r="E3425" i="1"/>
  <c r="E572" i="1"/>
  <c r="E141" i="1"/>
  <c r="E1509" i="1"/>
  <c r="E836" i="1"/>
  <c r="E767" i="1"/>
  <c r="E216" i="1"/>
  <c r="E98" i="1"/>
  <c r="E96" i="1"/>
  <c r="E31" i="1"/>
  <c r="E2834" i="1"/>
  <c r="E1265" i="1"/>
  <c r="E1433" i="1"/>
  <c r="E421" i="1"/>
  <c r="E1165" i="1"/>
  <c r="E2898" i="1"/>
  <c r="E2330" i="1"/>
  <c r="E1281" i="1"/>
  <c r="E1874" i="1"/>
  <c r="E1179" i="1"/>
  <c r="E804" i="1"/>
  <c r="E3059" i="1"/>
  <c r="E2679" i="1"/>
  <c r="E601" i="1"/>
  <c r="E893" i="1"/>
  <c r="E643" i="1"/>
  <c r="E1921" i="1"/>
  <c r="E1604" i="1"/>
  <c r="E1013" i="1"/>
  <c r="E1099" i="1"/>
  <c r="E2054" i="1"/>
  <c r="E595" i="1"/>
  <c r="E116" i="1"/>
  <c r="E1470" i="1"/>
  <c r="E1110" i="1"/>
  <c r="E567" i="1"/>
  <c r="E259" i="1"/>
  <c r="E1415" i="1"/>
  <c r="E1647" i="1"/>
  <c r="E113" i="1"/>
  <c r="E179" i="1"/>
  <c r="E1905" i="1"/>
  <c r="E651" i="1"/>
  <c r="E354" i="1"/>
  <c r="E291" i="1"/>
  <c r="E685" i="1"/>
  <c r="E599" i="1"/>
  <c r="E77" i="1"/>
  <c r="E372" i="1"/>
  <c r="E868" i="1"/>
  <c r="E3594" i="1"/>
  <c r="E2914" i="1"/>
  <c r="E3009" i="1"/>
  <c r="E929" i="1"/>
  <c r="E2015" i="1"/>
  <c r="E1457" i="1"/>
  <c r="E1220" i="1"/>
  <c r="E274" i="1"/>
  <c r="E101" i="1"/>
  <c r="E2085" i="1"/>
  <c r="E1435" i="1"/>
  <c r="E191" i="1"/>
  <c r="E423" i="1"/>
  <c r="E25" i="1"/>
  <c r="E263" i="1"/>
  <c r="E1064" i="1"/>
  <c r="E1444" i="1"/>
  <c r="E334" i="1"/>
  <c r="E1047" i="1"/>
  <c r="E1207" i="1"/>
  <c r="E722" i="1"/>
  <c r="E1654" i="1"/>
  <c r="E515" i="1"/>
  <c r="E176" i="1"/>
  <c r="E1317" i="1"/>
  <c r="E320" i="1"/>
  <c r="E554" i="1"/>
  <c r="E1890" i="1"/>
  <c r="E2035" i="1"/>
  <c r="E1989" i="1"/>
  <c r="E1377" i="1"/>
  <c r="E2412" i="1"/>
  <c r="E3837" i="1"/>
  <c r="E394" i="1"/>
  <c r="E348" i="1"/>
  <c r="E1373" i="1"/>
  <c r="E381" i="1"/>
  <c r="E10" i="1"/>
  <c r="E1384" i="1"/>
  <c r="E1835" i="1"/>
  <c r="E3185" i="1"/>
  <c r="E462" i="1"/>
  <c r="E969" i="1"/>
  <c r="E1206" i="1"/>
  <c r="E1936" i="1"/>
  <c r="E2513" i="1"/>
  <c r="E1122" i="1"/>
  <c r="E826" i="1"/>
  <c r="E1186" i="1"/>
  <c r="E1786" i="1"/>
  <c r="E3718" i="1"/>
  <c r="E1753" i="1"/>
  <c r="E811" i="1"/>
  <c r="E2302" i="1"/>
  <c r="E2207" i="1"/>
  <c r="E2431" i="1"/>
  <c r="E2587" i="1"/>
  <c r="E3606" i="1"/>
  <c r="E2077" i="1"/>
  <c r="E2191" i="1"/>
  <c r="E1652" i="1"/>
  <c r="E1895" i="1"/>
  <c r="E3482" i="1"/>
  <c r="E2544" i="1"/>
  <c r="E247" i="1"/>
  <c r="E201" i="1"/>
  <c r="E1681" i="1"/>
  <c r="E879" i="1"/>
  <c r="E43" i="1"/>
  <c r="E391" i="1"/>
  <c r="E1347" i="1"/>
  <c r="E2095" i="1"/>
  <c r="E849" i="1"/>
  <c r="E1129" i="1"/>
  <c r="E1489" i="1"/>
  <c r="E2096" i="1"/>
  <c r="E2456" i="1"/>
  <c r="E1482" i="1"/>
  <c r="E1642" i="1"/>
  <c r="E1546" i="1"/>
  <c r="E2009" i="1"/>
  <c r="E2506" i="1"/>
  <c r="E2227" i="1"/>
  <c r="E1235" i="1"/>
  <c r="E3531" i="1"/>
  <c r="E1863" i="1"/>
  <c r="E3872" i="1"/>
  <c r="E2873" i="1"/>
  <c r="E3229" i="1"/>
  <c r="E3752" i="1"/>
  <c r="E1523" i="1"/>
  <c r="E3144" i="1"/>
  <c r="E2936" i="1"/>
  <c r="E2965" i="1"/>
  <c r="E2972" i="1"/>
  <c r="E922" i="1"/>
  <c r="E2598" i="1"/>
  <c r="E1254" i="1"/>
  <c r="E80" i="1"/>
  <c r="E846" i="1"/>
  <c r="E1270" i="1"/>
  <c r="E933" i="1"/>
  <c r="E2416" i="1"/>
  <c r="E1762" i="1"/>
  <c r="E2042" i="1"/>
  <c r="E2402" i="1"/>
  <c r="E1418" i="1"/>
  <c r="E1578" i="1"/>
  <c r="E2387" i="1"/>
  <c r="E801" i="1"/>
  <c r="E2451" i="1"/>
  <c r="E1313" i="1"/>
  <c r="E1172" i="1"/>
  <c r="E2891" i="1"/>
  <c r="E2603" i="1"/>
  <c r="E2795" i="1"/>
  <c r="E1860" i="1"/>
  <c r="E882" i="1"/>
  <c r="E2698" i="1"/>
  <c r="E947" i="1"/>
  <c r="E3454" i="1"/>
  <c r="E1965" i="1"/>
  <c r="E3276" i="1"/>
  <c r="E3370" i="1"/>
  <c r="E1958" i="1"/>
  <c r="E3150" i="1"/>
  <c r="E202" i="1"/>
  <c r="E3" i="1"/>
  <c r="E1248" i="1"/>
  <c r="E1472" i="1"/>
  <c r="E580" i="1"/>
  <c r="E143" i="1"/>
  <c r="E303" i="1"/>
  <c r="E1226" i="1"/>
  <c r="E1386" i="1"/>
  <c r="E843" i="1"/>
  <c r="E1003" i="1"/>
  <c r="E1811" i="1"/>
  <c r="E1971" i="1"/>
  <c r="E1044" i="1"/>
  <c r="E2881" i="1"/>
  <c r="E1108" i="1"/>
  <c r="E3631" i="1"/>
  <c r="E2185" i="1"/>
  <c r="E570" i="1"/>
  <c r="E785" i="1"/>
  <c r="E2300" i="1"/>
  <c r="E2349" i="1"/>
  <c r="E3117" i="1"/>
  <c r="E3208" i="1"/>
  <c r="E3540" i="1"/>
  <c r="E2065" i="1"/>
  <c r="E935" i="1"/>
  <c r="E2403" i="1"/>
  <c r="E1616" i="1"/>
  <c r="E2144" i="1"/>
  <c r="E3484" i="1"/>
  <c r="E993" i="1"/>
  <c r="E3836" i="1"/>
  <c r="E647" i="1"/>
  <c r="E1828" i="1"/>
  <c r="E2511" i="1"/>
  <c r="E885" i="1"/>
  <c r="E3878" i="1"/>
  <c r="E2423" i="1"/>
  <c r="E1870" i="1"/>
  <c r="E3363" i="1"/>
  <c r="E3799" i="1"/>
  <c r="E3812" i="1"/>
  <c r="E3681" i="1"/>
  <c r="E3233" i="1"/>
  <c r="E3327" i="1"/>
  <c r="E2607" i="1"/>
  <c r="E2073" i="1"/>
  <c r="E2107" i="1"/>
  <c r="E2260" i="1"/>
  <c r="E3800" i="1"/>
  <c r="E3793" i="1"/>
  <c r="E1008" i="1"/>
  <c r="E388" i="1"/>
  <c r="E630" i="1"/>
  <c r="E516" i="1"/>
  <c r="E517" i="1"/>
  <c r="E1912" i="1"/>
  <c r="E1465" i="1"/>
  <c r="E2496" i="1"/>
  <c r="E1862" i="1"/>
  <c r="E3731" i="1"/>
  <c r="E3817" i="1"/>
  <c r="E1622" i="1"/>
  <c r="E650" i="1"/>
  <c r="E347" i="1"/>
  <c r="E114" i="1"/>
  <c r="E903" i="1"/>
  <c r="E1135" i="1"/>
  <c r="E367" i="1"/>
  <c r="E364" i="1"/>
  <c r="E1181" i="1"/>
  <c r="E184" i="1"/>
  <c r="E1518" i="1"/>
  <c r="E1614" i="1"/>
  <c r="E173" i="1"/>
  <c r="E87" i="1"/>
  <c r="E989" i="1"/>
  <c r="E637" i="1"/>
  <c r="E1361" i="1"/>
  <c r="E1954" i="1"/>
  <c r="E1195" i="1"/>
  <c r="E2501" i="1"/>
  <c r="E3115" i="1"/>
  <c r="E2316" i="1"/>
  <c r="E681" i="1"/>
  <c r="E1045" i="1"/>
  <c r="E66" i="1"/>
  <c r="E2497" i="1"/>
  <c r="E346" i="1"/>
  <c r="E2272" i="1"/>
  <c r="E2529" i="1"/>
  <c r="E2630" i="1"/>
  <c r="E822" i="1"/>
  <c r="E3184" i="1"/>
  <c r="E355" i="1"/>
  <c r="E981" i="1"/>
  <c r="E852" i="1"/>
  <c r="E1231" i="1"/>
  <c r="E576" i="1"/>
  <c r="E736" i="1"/>
  <c r="E1451" i="1"/>
  <c r="E319" i="1"/>
  <c r="E551" i="1"/>
  <c r="E340" i="1"/>
  <c r="E1730" i="1"/>
  <c r="E1094" i="1"/>
  <c r="E181" i="1"/>
  <c r="E2353" i="1"/>
  <c r="E717" i="1"/>
  <c r="E1158" i="1"/>
  <c r="E1998" i="1"/>
  <c r="E1269" i="1"/>
  <c r="E1385" i="1"/>
  <c r="E3199" i="1"/>
  <c r="E1908" i="1"/>
  <c r="E2984" i="1"/>
  <c r="E1302" i="1"/>
  <c r="E298" i="1"/>
  <c r="E564" i="1"/>
  <c r="E1439" i="1"/>
  <c r="E3832" i="1"/>
  <c r="E438" i="1"/>
  <c r="E1341" i="1"/>
  <c r="E1573" i="1"/>
  <c r="E105" i="1"/>
  <c r="E38" i="1"/>
  <c r="E225" i="1"/>
  <c r="E613" i="1"/>
  <c r="E86" i="1"/>
  <c r="E200" i="1"/>
  <c r="E698" i="1"/>
  <c r="E494" i="1"/>
  <c r="E119" i="1"/>
  <c r="E1615" i="1"/>
  <c r="E1095" i="1"/>
  <c r="E676" i="1"/>
  <c r="E464" i="1"/>
  <c r="E1683" i="1"/>
  <c r="E2271" i="1"/>
  <c r="E840" i="1"/>
  <c r="E2371" i="1"/>
  <c r="E2356" i="1"/>
  <c r="E3241" i="1"/>
  <c r="E2815" i="1"/>
  <c r="E243" i="1"/>
  <c r="E29" i="1"/>
  <c r="E231" i="1"/>
  <c r="E213" i="1"/>
  <c r="E358" i="1"/>
  <c r="E545" i="1"/>
  <c r="E122" i="1"/>
  <c r="E1372" i="1"/>
  <c r="E762" i="1"/>
  <c r="E1872" i="1"/>
  <c r="E1929" i="1"/>
  <c r="E1041" i="1"/>
  <c r="E1658" i="1"/>
  <c r="E2018" i="1"/>
  <c r="E1722" i="1"/>
  <c r="E2082" i="1"/>
  <c r="E1098" i="1"/>
  <c r="E2521" i="1"/>
  <c r="E2738" i="1"/>
  <c r="E1715" i="1"/>
  <c r="E2789" i="1"/>
  <c r="E2342" i="1"/>
  <c r="E3404" i="1"/>
  <c r="E2920" i="1"/>
  <c r="E2045" i="1"/>
  <c r="E3407" i="1"/>
  <c r="E1751" i="1"/>
  <c r="E3099" i="1"/>
  <c r="E2736" i="1"/>
  <c r="E2696" i="1"/>
  <c r="E3321" i="1"/>
  <c r="E850" i="1"/>
  <c r="E390" i="1"/>
  <c r="E591" i="1"/>
  <c r="E751" i="1"/>
  <c r="E699" i="1"/>
  <c r="E1262" i="1"/>
  <c r="E42" i="1"/>
  <c r="E1532" i="1"/>
  <c r="E1752" i="1"/>
  <c r="E2032" i="1"/>
  <c r="E2392" i="1"/>
  <c r="E1401" i="1"/>
  <c r="E1561" i="1"/>
  <c r="E2378" i="1"/>
  <c r="E2542" i="1"/>
  <c r="E2442" i="1"/>
  <c r="E3015" i="1"/>
  <c r="E1171" i="1"/>
  <c r="E2819" i="1"/>
  <c r="E2139" i="1"/>
  <c r="E2163" i="1"/>
  <c r="E3256" i="1"/>
  <c r="E865" i="1"/>
  <c r="E2500" i="1"/>
  <c r="E946" i="1"/>
  <c r="E3337" i="1"/>
  <c r="E1900" i="1"/>
  <c r="E2814" i="1"/>
  <c r="E1830" i="1"/>
  <c r="E3621" i="1"/>
  <c r="E2928" i="1"/>
  <c r="E404" i="1"/>
  <c r="E1285" i="1"/>
  <c r="E2369" i="1"/>
  <c r="E896" i="1"/>
  <c r="E413" i="1"/>
  <c r="E614" i="1"/>
  <c r="E790" i="1"/>
  <c r="E2129" i="1"/>
  <c r="E874" i="1"/>
  <c r="E1354" i="1"/>
  <c r="E1514" i="1"/>
  <c r="E2314" i="1"/>
  <c r="E2474" i="1"/>
  <c r="E1555" i="1"/>
  <c r="E1924" i="1"/>
  <c r="E1619" i="1"/>
  <c r="E2436" i="1"/>
  <c r="E3169" i="1"/>
  <c r="E58" i="1"/>
  <c r="E1308" i="1"/>
  <c r="E1268" i="1"/>
  <c r="E2817" i="1"/>
  <c r="E1778" i="1"/>
  <c r="E3768" i="1"/>
  <c r="E1851" i="1"/>
  <c r="E3294" i="1"/>
  <c r="E3883" i="1"/>
  <c r="E2029" i="1"/>
  <c r="E2537" i="1"/>
  <c r="E3502" i="1"/>
  <c r="E3669" i="1"/>
  <c r="E1319" i="1"/>
  <c r="E586" i="1"/>
  <c r="E1368" i="1"/>
  <c r="E409" i="1"/>
  <c r="E1978" i="1"/>
  <c r="E549" i="1"/>
  <c r="E1293" i="1"/>
  <c r="E1453" i="1"/>
  <c r="E2122" i="1"/>
  <c r="E2282" i="1"/>
  <c r="E1747" i="1"/>
  <c r="E1907" i="1"/>
  <c r="E979" i="1"/>
  <c r="E2439" i="1"/>
  <c r="E2223" i="1"/>
  <c r="E1474" i="1"/>
  <c r="E2593" i="1"/>
  <c r="E120" i="1"/>
  <c r="E2409" i="1"/>
  <c r="E2443" i="1"/>
  <c r="E1688" i="1"/>
  <c r="E3414" i="1"/>
  <c r="E2493" i="1"/>
  <c r="E2199" i="1"/>
  <c r="E3102" i="1"/>
  <c r="E548" i="1"/>
  <c r="E1118" i="1"/>
  <c r="E1515" i="1"/>
  <c r="E1996" i="1"/>
  <c r="E949" i="1"/>
  <c r="E1787" i="1"/>
  <c r="E1972" i="1"/>
  <c r="E3116" i="1"/>
  <c r="E317" i="1"/>
  <c r="E761" i="1"/>
  <c r="E3830" i="1"/>
  <c r="E1081" i="1"/>
  <c r="E3313" i="1"/>
  <c r="E1980" i="1"/>
  <c r="E3796" i="1"/>
  <c r="E1676" i="1"/>
  <c r="E2391" i="1"/>
  <c r="E3510" i="1"/>
  <c r="E2589" i="1"/>
  <c r="E1075" i="1"/>
  <c r="E3558" i="1"/>
  <c r="E3508" i="1"/>
  <c r="E3176" i="1"/>
  <c r="E1943" i="1"/>
  <c r="E2564" i="1"/>
  <c r="E2246" i="1"/>
  <c r="E2870" i="1"/>
  <c r="E3103" i="1"/>
  <c r="E3633" i="1"/>
  <c r="E2355" i="1"/>
  <c r="E3271" i="1"/>
  <c r="E2408" i="1"/>
  <c r="E3361" i="1"/>
  <c r="E3439" i="1"/>
  <c r="E3625" i="1"/>
  <c r="E2573" i="1"/>
  <c r="E267" i="1"/>
  <c r="E1073" i="1"/>
  <c r="E899" i="1"/>
  <c r="E624" i="1"/>
  <c r="E575" i="1"/>
  <c r="E1054" i="1"/>
  <c r="E1530" i="1"/>
  <c r="E867" i="1"/>
  <c r="E1147" i="1"/>
  <c r="E1507" i="1"/>
  <c r="E2115" i="1"/>
  <c r="E2475" i="1"/>
  <c r="E1484" i="1"/>
  <c r="E1644" i="1"/>
  <c r="E1548" i="1"/>
  <c r="E2025" i="1"/>
  <c r="E1153" i="1"/>
  <c r="E2675" i="1"/>
  <c r="E2120" i="1"/>
  <c r="E3784" i="1"/>
  <c r="E2755" i="1"/>
  <c r="E3257" i="1"/>
  <c r="E2892" i="1"/>
  <c r="E2414" i="1"/>
  <c r="E2618" i="1"/>
  <c r="E1906" i="1"/>
  <c r="E2829" i="1"/>
  <c r="E3359" i="1"/>
  <c r="E3293" i="1"/>
  <c r="E3270" i="1"/>
  <c r="E2178" i="1"/>
  <c r="E2346" i="1"/>
  <c r="E342" i="1"/>
  <c r="E456" i="1"/>
  <c r="E1599" i="1"/>
  <c r="E1299" i="1"/>
  <c r="E2828" i="1"/>
  <c r="E916" i="1"/>
  <c r="E1999" i="1"/>
  <c r="E1711" i="1"/>
  <c r="E2105" i="1"/>
  <c r="E2000" i="1"/>
  <c r="E821" i="1"/>
  <c r="E2064" i="1"/>
  <c r="E873" i="1"/>
  <c r="E2321" i="1"/>
  <c r="E2352" i="1"/>
  <c r="E1698" i="1"/>
  <c r="E2611" i="1"/>
  <c r="E3659" i="1"/>
  <c r="E3040" i="1"/>
  <c r="E3181" i="1"/>
  <c r="E3340" i="1"/>
  <c r="E3529" i="1"/>
  <c r="E2119" i="1"/>
  <c r="E2979" i="1"/>
  <c r="E1950" i="1"/>
  <c r="E2013" i="1"/>
  <c r="E3098" i="1"/>
  <c r="E3512" i="1"/>
  <c r="E3209" i="1"/>
  <c r="E1586" i="1"/>
  <c r="E1742" i="1"/>
  <c r="E1651" i="1"/>
  <c r="E2319" i="1"/>
  <c r="E2088" i="1"/>
  <c r="E2763" i="1"/>
  <c r="E1894" i="1"/>
  <c r="E3008" i="1"/>
  <c r="E2933" i="1"/>
  <c r="E3760" i="1"/>
  <c r="E3177" i="1"/>
  <c r="E2664" i="1"/>
  <c r="E3204" i="1"/>
  <c r="E3533" i="1"/>
  <c r="E3672" i="1"/>
  <c r="E2254" i="1"/>
  <c r="E2103" i="1"/>
  <c r="E2902" i="1"/>
  <c r="E3441" i="1"/>
  <c r="E2990" i="1"/>
  <c r="E3330" i="1"/>
  <c r="E2969" i="1"/>
  <c r="E3746" i="1"/>
  <c r="E3325" i="1"/>
  <c r="E3721" i="1"/>
  <c r="E1076" i="1"/>
  <c r="E3100" i="1"/>
  <c r="E3154" i="1"/>
  <c r="E3308" i="1"/>
  <c r="E3788" i="1"/>
  <c r="E2166" i="1"/>
  <c r="E2791" i="1"/>
  <c r="E2760" i="1"/>
  <c r="E1694" i="1"/>
  <c r="E2843" i="1"/>
  <c r="E2732" i="1"/>
  <c r="E2766" i="1"/>
  <c r="E3703" i="1"/>
  <c r="E2654" i="1"/>
  <c r="E3316" i="1"/>
  <c r="E2600" i="1"/>
  <c r="E3092" i="1"/>
  <c r="E2205" i="1"/>
  <c r="E1394" i="1"/>
  <c r="E2062" i="1"/>
  <c r="E1459" i="1"/>
  <c r="E2127" i="1"/>
  <c r="E2477" i="1"/>
  <c r="E1569" i="1"/>
  <c r="E2823" i="1"/>
  <c r="E2471" i="1"/>
  <c r="E2662" i="1"/>
  <c r="E930" i="1"/>
  <c r="E524" i="1"/>
  <c r="E1390" i="1"/>
  <c r="E88" i="1"/>
  <c r="E713" i="1"/>
  <c r="E2161" i="1"/>
  <c r="E943" i="1"/>
  <c r="E2426" i="1"/>
  <c r="E1771" i="1"/>
  <c r="E2051" i="1"/>
  <c r="E2411" i="1"/>
  <c r="E1419" i="1"/>
  <c r="E1579" i="1"/>
  <c r="E3497" i="1"/>
  <c r="E1708" i="1"/>
  <c r="E3373" i="1"/>
  <c r="E2220" i="1"/>
  <c r="E2056" i="1"/>
  <c r="E2974" i="1"/>
  <c r="E1289" i="1"/>
  <c r="E1249" i="1"/>
  <c r="E1925" i="1"/>
  <c r="E883" i="1"/>
  <c r="E2770" i="1"/>
  <c r="E948" i="1"/>
  <c r="E3465" i="1"/>
  <c r="E2486" i="1"/>
  <c r="E1074" i="1"/>
  <c r="E1865" i="1"/>
  <c r="E2860" i="1"/>
  <c r="E3310" i="1"/>
  <c r="E482" i="1"/>
  <c r="E2674" i="1"/>
  <c r="E1166" i="1"/>
  <c r="E1375" i="1"/>
  <c r="E1827" i="1"/>
  <c r="E2203" i="1"/>
  <c r="E945" i="1"/>
  <c r="E2222" i="1"/>
  <c r="E1198" i="1"/>
  <c r="E1052" i="1"/>
  <c r="E2441" i="1"/>
  <c r="E1105" i="1"/>
  <c r="E809" i="1"/>
  <c r="E1169" i="1"/>
  <c r="E1776" i="1"/>
  <c r="E3582" i="1"/>
  <c r="E1665" i="1"/>
  <c r="E810" i="1"/>
  <c r="E2293" i="1"/>
  <c r="E2014" i="1"/>
  <c r="E2430" i="1"/>
  <c r="E2335" i="1"/>
  <c r="E2495" i="1"/>
  <c r="E2996" i="1"/>
  <c r="E1678" i="1"/>
  <c r="E1624" i="1"/>
  <c r="E3409" i="1"/>
  <c r="E3575" i="1"/>
  <c r="E3632" i="1"/>
  <c r="E1524" i="1"/>
  <c r="E2561" i="1"/>
  <c r="E2482" i="1"/>
  <c r="E2644" i="1"/>
  <c r="E1892" i="1"/>
  <c r="E3338" i="1"/>
  <c r="E2092" i="1"/>
  <c r="E1933" i="1"/>
  <c r="E2796" i="1"/>
  <c r="E3477" i="1"/>
  <c r="E2709" i="1"/>
  <c r="E3772" i="1"/>
  <c r="E3234" i="1"/>
  <c r="E3545" i="1"/>
  <c r="E3070" i="1"/>
  <c r="E3847" i="1"/>
  <c r="E3151" i="1"/>
  <c r="E2597" i="1"/>
  <c r="E3025" i="1"/>
  <c r="E3634" i="1"/>
  <c r="E2445" i="1"/>
  <c r="E3284" i="1"/>
  <c r="E1959" i="1"/>
  <c r="E3303" i="1"/>
  <c r="E3244" i="1"/>
  <c r="E3163" i="1"/>
  <c r="E3565" i="1"/>
  <c r="E2382" i="1"/>
  <c r="E2869" i="1"/>
  <c r="E3245" i="1"/>
  <c r="E2625" i="1"/>
  <c r="E3307" i="1"/>
  <c r="E3869" i="1"/>
  <c r="E3080" i="1"/>
  <c r="E2876" i="1"/>
  <c r="E1662" i="1"/>
  <c r="E3254" i="1"/>
  <c r="E3190" i="1"/>
  <c r="E3915" i="1"/>
  <c r="E3470" i="1"/>
  <c r="E3879" i="1"/>
  <c r="E3839" i="1"/>
  <c r="E3677" i="1"/>
  <c r="E3767" i="1"/>
  <c r="E1290" i="1"/>
  <c r="E78" i="1"/>
  <c r="E791" i="1"/>
  <c r="E951" i="1"/>
  <c r="E3401" i="1"/>
  <c r="E1779" i="1"/>
  <c r="E2259" i="1"/>
  <c r="E2405" i="1"/>
  <c r="E1491" i="1"/>
  <c r="E3468" i="1"/>
  <c r="E3885" i="1"/>
  <c r="E2370" i="1"/>
  <c r="E1693" i="1"/>
  <c r="E506" i="1"/>
  <c r="E2128" i="1"/>
  <c r="E937" i="1"/>
  <c r="E1297" i="1"/>
  <c r="E2156" i="1"/>
  <c r="E1997" i="1"/>
  <c r="E1846" i="1"/>
  <c r="E3555" i="1"/>
  <c r="E1911" i="1"/>
  <c r="E2569" i="1"/>
  <c r="E2942" i="1"/>
  <c r="E3123" i="1"/>
  <c r="E2308" i="1"/>
  <c r="E3250" i="1"/>
  <c r="E3907" i="1"/>
  <c r="E258" i="1"/>
  <c r="E490" i="1"/>
  <c r="E440" i="1"/>
  <c r="E732" i="1"/>
  <c r="E1447" i="1"/>
  <c r="E1032" i="1"/>
  <c r="E2275" i="1"/>
  <c r="E1009" i="1"/>
  <c r="E1775" i="1"/>
  <c r="E2145" i="1"/>
  <c r="E1060" i="1"/>
  <c r="E953" i="1"/>
  <c r="E1113" i="1"/>
  <c r="E1017" i="1"/>
  <c r="E1177" i="1"/>
  <c r="E1984" i="1"/>
  <c r="E3686" i="1"/>
  <c r="E2193" i="1"/>
  <c r="E2357" i="1"/>
  <c r="E2365" i="1"/>
  <c r="E3712" i="1"/>
  <c r="E2502" i="1"/>
  <c r="E3689" i="1"/>
  <c r="E2939" i="1"/>
  <c r="E1505" i="1"/>
  <c r="E2261" i="1"/>
  <c r="E2244" i="1"/>
  <c r="E3527" i="1"/>
  <c r="E3419" i="1"/>
  <c r="E2487" i="1"/>
  <c r="E2633" i="1"/>
  <c r="E3720" i="1"/>
  <c r="E2716" i="1"/>
  <c r="E3139" i="1"/>
  <c r="E3914" i="1"/>
  <c r="E2164" i="1"/>
  <c r="E1941" i="1"/>
  <c r="E3602" i="1"/>
  <c r="E3805" i="1"/>
  <c r="E2543" i="1"/>
  <c r="E1948" i="1"/>
  <c r="E2687" i="1"/>
  <c r="E3077" i="1"/>
  <c r="E3871" i="1"/>
  <c r="E3456" i="1"/>
  <c r="E1979" i="1"/>
  <c r="E2885" i="1"/>
  <c r="E2617" i="1"/>
  <c r="E3036" i="1"/>
  <c r="E2453" i="1"/>
  <c r="E3023" i="1"/>
  <c r="E3355" i="1"/>
  <c r="E2460" i="1"/>
  <c r="E3055" i="1"/>
  <c r="E3654" i="1"/>
  <c r="E1121" i="1"/>
  <c r="E3148" i="1"/>
  <c r="E2855" i="1"/>
  <c r="E1703" i="1"/>
  <c r="E2536" i="1"/>
  <c r="E2777" i="1"/>
  <c r="E3676" i="1"/>
  <c r="E3868" i="1"/>
  <c r="E2629" i="1"/>
  <c r="E1886" i="1"/>
  <c r="E3200" i="1"/>
  <c r="E3282" i="1"/>
  <c r="E2012" i="1"/>
  <c r="E3109" i="1"/>
  <c r="E3696" i="1"/>
  <c r="E3049" i="1"/>
  <c r="E2215" i="1"/>
  <c r="E3674" i="1"/>
  <c r="E3156" i="1"/>
  <c r="E3403" i="1"/>
  <c r="E3214" i="1"/>
  <c r="E3432" i="1"/>
  <c r="E3415" i="1"/>
  <c r="E3235" i="1"/>
  <c r="E1815" i="1"/>
  <c r="E2844" i="1"/>
  <c r="E3173" i="1"/>
  <c r="E3246" i="1"/>
  <c r="E537" i="1"/>
  <c r="E1432" i="1"/>
  <c r="E1282" i="1"/>
  <c r="E1450" i="1"/>
  <c r="E1102" i="1"/>
  <c r="E727" i="1"/>
  <c r="E185" i="1"/>
  <c r="E787" i="1"/>
  <c r="E1926" i="1"/>
  <c r="E1427" i="1"/>
  <c r="E3665" i="1"/>
  <c r="E2395" i="1"/>
  <c r="E378" i="1"/>
  <c r="E1628" i="1"/>
  <c r="E442" i="1"/>
  <c r="E1897" i="1"/>
  <c r="E1931" i="1"/>
  <c r="E1233" i="1"/>
  <c r="E1840" i="1"/>
  <c r="E2200" i="1"/>
  <c r="E3183" i="1"/>
  <c r="E2899" i="1"/>
  <c r="E2748" i="1"/>
  <c r="E3344" i="1"/>
  <c r="E3563" i="1"/>
  <c r="E2132" i="1"/>
  <c r="E3351" i="1"/>
  <c r="E3352" i="1"/>
  <c r="E2388" i="1"/>
  <c r="E2848" i="1"/>
  <c r="E3000" i="1"/>
  <c r="E1976" i="1"/>
  <c r="E1803" i="1"/>
  <c r="E469" i="1"/>
  <c r="E304" i="1"/>
  <c r="E536" i="1"/>
  <c r="E1019" i="1"/>
  <c r="E1379" i="1"/>
  <c r="E1673" i="1"/>
  <c r="E996" i="1"/>
  <c r="E2468" i="1"/>
  <c r="E2351" i="1"/>
  <c r="E1856" i="1"/>
  <c r="E2016" i="1"/>
  <c r="E1920" i="1"/>
  <c r="E2080" i="1"/>
  <c r="E1697" i="1"/>
  <c r="E1845" i="1"/>
  <c r="E3376" i="1"/>
  <c r="E2826" i="1"/>
  <c r="E3430" i="1"/>
  <c r="E2291" i="1"/>
  <c r="E2638" i="1"/>
  <c r="E3382" i="1"/>
  <c r="E2052" i="1"/>
  <c r="E2418" i="1"/>
  <c r="E3581" i="1"/>
  <c r="E2324" i="1"/>
  <c r="E3514" i="1"/>
  <c r="E3061" i="1"/>
  <c r="E3852" i="1"/>
  <c r="E2196" i="1"/>
  <c r="E3134" i="1"/>
  <c r="E1822" i="1"/>
  <c r="E2175" i="1"/>
  <c r="E2577" i="1"/>
  <c r="E3195" i="1"/>
  <c r="E2660" i="1"/>
  <c r="E2727" i="1"/>
  <c r="E2694" i="1"/>
  <c r="E3682" i="1"/>
  <c r="E2905" i="1"/>
  <c r="E3888" i="1"/>
  <c r="E2742" i="1"/>
  <c r="E3841" i="1"/>
  <c r="E2116" i="1"/>
  <c r="E2038" i="1"/>
  <c r="E1884" i="1"/>
  <c r="E2689" i="1"/>
  <c r="E2547" i="1"/>
  <c r="E3802" i="1"/>
  <c r="E3835" i="1"/>
  <c r="E3709" i="1"/>
  <c r="E3051" i="1"/>
  <c r="E3237" i="1"/>
  <c r="E3716" i="1"/>
  <c r="E2024" i="1"/>
  <c r="E2407" i="1"/>
  <c r="E3164" i="1"/>
  <c r="E3687" i="1"/>
  <c r="E2550" i="1"/>
  <c r="E3635" i="1"/>
  <c r="E3207" i="1"/>
  <c r="E3797" i="1"/>
  <c r="E1823" i="1"/>
  <c r="E3577" i="1"/>
  <c r="E3360" i="1"/>
  <c r="E2919" i="1"/>
  <c r="E3554" i="1"/>
  <c r="E2461" i="1"/>
  <c r="E3740" i="1"/>
  <c r="E3193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E3739" i="1"/>
  <c r="E2677" i="1"/>
  <c r="F2677" i="1" s="1"/>
  <c r="E793" i="1"/>
  <c r="E2228" i="1"/>
  <c r="F2228" i="1" s="1"/>
  <c r="E2005" i="1"/>
  <c r="F2005" i="1" s="1"/>
  <c r="E2421" i="1"/>
  <c r="E2142" i="1"/>
  <c r="F2142" i="1" s="1"/>
  <c r="E2494" i="1"/>
  <c r="F2494" i="1" s="1"/>
  <c r="E2651" i="1"/>
  <c r="E3326" i="1"/>
  <c r="E3895" i="1"/>
  <c r="E1887" i="1"/>
  <c r="E3743" i="1"/>
  <c r="E3886" i="1"/>
  <c r="E733" i="1"/>
  <c r="E585" i="1"/>
  <c r="E32" i="1"/>
  <c r="F32" i="1" s="1"/>
  <c r="E1721" i="1"/>
  <c r="E309" i="1"/>
  <c r="E863" i="1"/>
  <c r="E923" i="1"/>
  <c r="E1691" i="1"/>
  <c r="E2937" i="1"/>
  <c r="F2937" i="1" s="1"/>
  <c r="E2331" i="1"/>
  <c r="F2331" i="1" s="1"/>
  <c r="E313" i="1"/>
  <c r="E1563" i="1"/>
  <c r="E1922" i="1"/>
  <c r="F1922" i="1" s="1"/>
  <c r="E1608" i="1"/>
  <c r="E2434" i="1"/>
  <c r="F2434" i="1" s="1"/>
  <c r="E1737" i="1"/>
  <c r="E1404" i="1"/>
  <c r="E2136" i="1"/>
  <c r="F2136" i="1" s="1"/>
  <c r="E1145" i="1"/>
  <c r="E1305" i="1"/>
  <c r="E1781" i="1"/>
  <c r="E2517" i="1"/>
  <c r="F2517" i="1" s="1"/>
  <c r="E1918" i="1"/>
  <c r="F1918" i="1" s="1"/>
  <c r="E1695" i="1"/>
  <c r="E1983" i="1"/>
  <c r="F1983" i="1" s="1"/>
  <c r="E3569" i="1"/>
  <c r="F3569" i="1" s="1"/>
  <c r="E2181" i="1"/>
  <c r="F2181" i="1" s="1"/>
  <c r="E2639" i="1"/>
  <c r="E3467" i="1"/>
  <c r="E2773" i="1"/>
  <c r="E2956" i="1"/>
  <c r="E338" i="1"/>
  <c r="E498" i="1"/>
  <c r="E1993" i="1"/>
  <c r="F1993" i="1" s="1"/>
  <c r="E1223" i="1"/>
  <c r="E1455" i="1"/>
  <c r="E1923" i="1"/>
  <c r="F1923" i="1" s="1"/>
  <c r="E2283" i="1"/>
  <c r="E1956" i="1"/>
  <c r="F1956" i="1" s="1"/>
  <c r="E1839" i="1"/>
  <c r="E908" i="1"/>
  <c r="E1068" i="1"/>
  <c r="E1025" i="1"/>
  <c r="E2665" i="1"/>
  <c r="F2665" i="1" s="1"/>
  <c r="E1089" i="1"/>
  <c r="E3286" i="1"/>
  <c r="E2722" i="1"/>
  <c r="F2722" i="1" s="1"/>
  <c r="E2069" i="1"/>
  <c r="F2069" i="1" s="1"/>
  <c r="E794" i="1"/>
  <c r="E2449" i="1"/>
  <c r="F2449" i="1" s="1"/>
  <c r="E2437" i="1"/>
  <c r="E1395" i="1"/>
  <c r="E2063" i="1"/>
  <c r="F2063" i="1" s="1"/>
  <c r="E1460" i="1"/>
  <c r="E3035" i="1"/>
  <c r="E1975" i="1"/>
  <c r="F1975" i="1" s="1"/>
  <c r="E1587" i="1"/>
  <c r="E1202" i="1"/>
  <c r="E3753" i="1"/>
  <c r="E3823" i="1"/>
  <c r="E2650" i="1"/>
  <c r="F2650" i="1" s="1"/>
  <c r="E2715" i="1"/>
  <c r="E3864" i="1"/>
  <c r="E3856" i="1"/>
  <c r="E3501" i="1"/>
  <c r="E3377" i="1"/>
  <c r="F3377" i="1" s="1"/>
  <c r="E1789" i="1"/>
  <c r="E2663" i="1"/>
  <c r="E3866" i="1"/>
  <c r="E3855" i="1"/>
  <c r="E3498" i="1"/>
  <c r="F3498" i="1" s="1"/>
  <c r="E3881" i="1"/>
  <c r="F3881" i="1" s="1"/>
  <c r="E3406" i="1"/>
  <c r="E3903" i="1"/>
  <c r="E3141" i="1"/>
  <c r="E3120" i="1"/>
  <c r="F3120" i="1" s="1"/>
  <c r="E2943" i="1"/>
  <c r="E3042" i="1"/>
  <c r="F3042" i="1" s="1"/>
  <c r="E1804" i="1"/>
  <c r="E1717" i="1"/>
  <c r="E2648" i="1"/>
  <c r="F2648" i="1" s="1"/>
  <c r="E3711" i="1"/>
  <c r="E3096" i="1"/>
  <c r="F3096" i="1" s="1"/>
  <c r="E3509" i="1"/>
  <c r="F3509" i="1" s="1"/>
  <c r="E2983" i="1"/>
  <c r="E3346" i="1"/>
  <c r="F3346" i="1" s="1"/>
  <c r="E1797" i="1"/>
  <c r="E3213" i="1"/>
  <c r="E2822" i="1"/>
  <c r="E3339" i="1"/>
  <c r="F3339" i="1" s="1"/>
  <c r="E3118" i="1"/>
  <c r="E3458" i="1"/>
  <c r="E2036" i="1"/>
  <c r="F2036" i="1" s="1"/>
  <c r="E1727" i="1"/>
  <c r="E3461" i="1"/>
  <c r="E3485" i="1"/>
  <c r="E3843" i="1"/>
  <c r="E1724" i="1"/>
  <c r="E3789" i="1"/>
  <c r="E2886" i="1"/>
  <c r="E3901" i="1"/>
  <c r="E3459" i="1"/>
  <c r="E3877" i="1"/>
  <c r="E1769" i="1"/>
  <c r="E1696" i="1"/>
  <c r="E3297" i="1"/>
  <c r="F3297" i="1" s="1"/>
  <c r="E2724" i="1"/>
  <c r="F2724" i="1" s="1"/>
  <c r="E3519" i="1"/>
  <c r="E2515" i="1"/>
  <c r="E2606" i="1"/>
  <c r="F2606" i="1" s="1"/>
  <c r="E3069" i="1"/>
  <c r="E3710" i="1"/>
  <c r="E3159" i="1"/>
  <c r="E3808" i="1"/>
  <c r="F3808" i="1" s="1"/>
  <c r="E3428" i="1"/>
  <c r="F3428" i="1" s="1"/>
  <c r="E1423" i="1"/>
  <c r="E1494" i="1"/>
  <c r="E835" i="1"/>
  <c r="E1987" i="1"/>
  <c r="E747" i="1"/>
  <c r="E990" i="1"/>
  <c r="E616" i="1"/>
  <c r="E859" i="1"/>
  <c r="E249" i="1"/>
  <c r="E1499" i="1"/>
  <c r="E1224" i="1"/>
  <c r="E2467" i="1"/>
  <c r="E1276" i="1"/>
  <c r="E1636" i="1"/>
  <c r="E1340" i="1"/>
  <c r="E1961" i="1"/>
  <c r="F1961" i="1" s="1"/>
  <c r="E2932" i="1"/>
  <c r="E1241" i="1"/>
  <c r="E2048" i="1"/>
  <c r="F2048" i="1" s="1"/>
  <c r="E2208" i="1"/>
  <c r="F2208" i="1" s="1"/>
  <c r="E2683" i="1"/>
  <c r="E2734" i="1"/>
  <c r="E2820" i="1"/>
  <c r="E1821" i="1"/>
  <c r="E2624" i="1"/>
  <c r="F2624" i="1" s="1"/>
  <c r="E3333" i="1"/>
  <c r="E3629" i="1"/>
  <c r="E3028" i="1"/>
  <c r="E3090" i="1"/>
  <c r="E3050" i="1"/>
  <c r="F3050" i="1" s="1"/>
  <c r="E2659" i="1"/>
  <c r="F2659" i="1" s="1"/>
  <c r="E3171" i="1"/>
  <c r="E590" i="1"/>
  <c r="E1334" i="1"/>
  <c r="E384" i="1"/>
  <c r="E544" i="1"/>
  <c r="E1227" i="1"/>
  <c r="E1387" i="1"/>
  <c r="E844" i="1"/>
  <c r="E1004" i="1"/>
  <c r="E2158" i="1"/>
  <c r="F2158" i="1" s="1"/>
  <c r="E1332" i="1"/>
  <c r="E1928" i="1"/>
  <c r="F1928" i="1" s="1"/>
  <c r="E2960" i="1"/>
  <c r="F2960" i="1" s="1"/>
  <c r="E1992" i="1"/>
  <c r="F1992" i="1" s="1"/>
  <c r="E3763" i="1"/>
  <c r="E2257" i="1"/>
  <c r="F2257" i="1" s="1"/>
  <c r="E1461" i="1"/>
  <c r="E1690" i="1"/>
  <c r="E3814" i="1"/>
  <c r="F3814" i="1" s="1"/>
  <c r="E3544" i="1"/>
  <c r="E2299" i="1"/>
  <c r="E3374" i="1"/>
  <c r="E3819" i="1"/>
  <c r="E2124" i="1"/>
  <c r="F2124" i="1" s="1"/>
  <c r="E2484" i="1"/>
  <c r="F2484" i="1" s="1"/>
  <c r="E2830" i="1"/>
  <c r="E2229" i="1"/>
  <c r="F2229" i="1" s="1"/>
  <c r="E2552" i="1"/>
  <c r="F2552" i="1" s="1"/>
  <c r="E2576" i="1"/>
  <c r="F2576" i="1" s="1"/>
  <c r="E2713" i="1"/>
  <c r="F2713" i="1" s="1"/>
  <c r="E2578" i="1"/>
  <c r="F2578" i="1" s="1"/>
  <c r="E3317" i="1"/>
  <c r="F3317" i="1" s="1"/>
  <c r="E1670" i="1"/>
  <c r="E2918" i="1"/>
  <c r="E2247" i="1"/>
  <c r="F2247" i="1" s="1"/>
  <c r="E3854" i="1"/>
  <c r="E2691" i="1"/>
  <c r="E3644" i="1"/>
  <c r="E3840" i="1"/>
  <c r="E2470" i="1"/>
  <c r="F2470" i="1" s="1"/>
  <c r="E2623" i="1"/>
  <c r="E2997" i="1"/>
  <c r="F2997" i="1" s="1"/>
  <c r="E2087" i="1"/>
  <c r="F2087" i="1" s="1"/>
  <c r="E2567" i="1"/>
  <c r="F2567" i="1" s="1"/>
  <c r="E2631" i="1"/>
  <c r="E2188" i="1"/>
  <c r="F2188" i="1" s="1"/>
  <c r="E3071" i="1"/>
  <c r="E1140" i="1"/>
  <c r="E2761" i="1"/>
  <c r="F2761" i="1" s="1"/>
  <c r="E2301" i="1"/>
  <c r="F2301" i="1" s="1"/>
  <c r="E2406" i="1"/>
  <c r="F2406" i="1" s="1"/>
  <c r="E2878" i="1"/>
  <c r="F2878" i="1" s="1"/>
  <c r="E3180" i="1"/>
  <c r="E2970" i="1"/>
  <c r="E3124" i="1"/>
  <c r="E2806" i="1"/>
  <c r="F2806" i="1" s="1"/>
  <c r="E1758" i="1"/>
  <c r="E2699" i="1"/>
  <c r="E2559" i="1"/>
  <c r="E2946" i="1"/>
  <c r="F2946" i="1" s="1"/>
  <c r="E2381" i="1"/>
  <c r="F2381" i="1" s="1"/>
  <c r="E3380" i="1"/>
  <c r="E2995" i="1"/>
  <c r="E3014" i="1"/>
  <c r="F3014" i="1" s="1"/>
  <c r="E3735" i="1"/>
  <c r="E3277" i="1"/>
  <c r="F3277" i="1" s="1"/>
  <c r="E3521" i="1"/>
  <c r="E3223" i="1"/>
  <c r="F3223" i="1" s="1"/>
  <c r="E2681" i="1"/>
  <c r="F2681" i="1" s="1"/>
  <c r="E2614" i="1"/>
  <c r="E3010" i="1"/>
  <c r="F3010" i="1" s="1"/>
  <c r="E2726" i="1"/>
  <c r="F2726" i="1" s="1"/>
  <c r="E3242" i="1"/>
  <c r="E3717" i="1"/>
  <c r="F3717" i="1" s="1"/>
  <c r="E3826" i="1"/>
  <c r="E3713" i="1"/>
  <c r="E2895" i="1"/>
  <c r="E3393" i="1"/>
  <c r="F3393" i="1" s="1"/>
  <c r="E3202" i="1"/>
  <c r="F3202" i="1" s="1"/>
  <c r="E1749" i="1"/>
  <c r="E2110" i="1"/>
  <c r="F2110" i="1" s="1"/>
  <c r="E2334" i="1"/>
  <c r="E2545" i="1"/>
  <c r="F2545" i="1" s="1"/>
  <c r="E3350" i="1"/>
  <c r="E2619" i="1"/>
  <c r="E3691" i="1"/>
  <c r="E3384" i="1"/>
  <c r="F3384" i="1" s="1"/>
  <c r="E3331" i="1"/>
  <c r="F3331" i="1" s="1"/>
  <c r="E3364" i="1"/>
  <c r="F3364" i="1" s="1"/>
  <c r="E3670" i="1"/>
  <c r="E3320" i="1"/>
  <c r="F3320" i="1" s="1"/>
  <c r="E2837" i="1"/>
  <c r="E3388" i="1"/>
  <c r="E3653" i="1"/>
  <c r="E3616" i="1"/>
  <c r="E3574" i="1"/>
  <c r="E2183" i="1"/>
  <c r="E3020" i="1"/>
  <c r="F3020" i="1" s="1"/>
  <c r="E2627" i="1"/>
  <c r="E3132" i="1"/>
  <c r="F3132" i="1" s="1"/>
  <c r="E2821" i="1"/>
  <c r="F2821" i="1" s="1"/>
  <c r="E2399" i="1"/>
  <c r="E3397" i="1"/>
  <c r="E2841" i="1"/>
  <c r="F2841" i="1" s="1"/>
  <c r="E3232" i="1"/>
  <c r="F3232" i="1" s="1"/>
  <c r="E3218" i="1"/>
  <c r="E3421" i="1"/>
  <c r="E3280" i="1"/>
  <c r="F3280" i="1" s="1"/>
  <c r="E3657" i="1"/>
  <c r="E3549" i="1"/>
  <c r="E1668" i="1"/>
  <c r="E1633" i="1"/>
  <c r="E2309" i="1"/>
  <c r="F2309" i="1" s="1"/>
  <c r="E1203" i="1"/>
  <c r="E1871" i="1"/>
  <c r="E1820" i="1"/>
  <c r="E3725" i="1"/>
  <c r="E3771" i="1"/>
  <c r="E3611" i="1"/>
  <c r="E3590" i="1"/>
  <c r="E3536" i="1"/>
  <c r="E3810" i="1"/>
  <c r="E2810" i="1"/>
  <c r="F2810" i="1" s="1"/>
  <c r="E2595" i="1"/>
  <c r="E1974" i="1"/>
  <c r="F1974" i="1" s="1"/>
  <c r="E2262" i="1"/>
  <c r="E2921" i="1"/>
  <c r="F2921" i="1" s="1"/>
  <c r="E3336" i="1"/>
  <c r="F3336" i="1" s="1"/>
  <c r="E3016" i="1"/>
  <c r="F3016" i="1" s="1"/>
  <c r="E2780" i="1"/>
  <c r="F2780" i="1" s="1"/>
  <c r="E3550" i="1"/>
  <c r="F3550" i="1" s="1"/>
  <c r="E3596" i="1"/>
  <c r="E3381" i="1"/>
  <c r="E2896" i="1"/>
  <c r="F2896" i="1" s="1"/>
  <c r="E2987" i="1"/>
  <c r="E3906" i="1"/>
  <c r="F3906" i="1" s="1"/>
  <c r="E3341" i="1"/>
  <c r="E3255" i="1"/>
  <c r="E3019" i="1"/>
  <c r="E2988" i="1"/>
  <c r="F2988" i="1" s="1"/>
  <c r="E1757" i="1"/>
  <c r="E2582" i="1"/>
  <c r="E1813" i="1"/>
  <c r="E2174" i="1"/>
  <c r="F2174" i="1" s="1"/>
  <c r="E2398" i="1"/>
  <c r="E2239" i="1"/>
  <c r="F2239" i="1" s="1"/>
  <c r="E3553" i="1"/>
  <c r="E2718" i="1"/>
  <c r="F2718" i="1" s="1"/>
  <c r="E2621" i="1"/>
  <c r="F2621" i="1" s="1"/>
  <c r="E3695" i="1"/>
  <c r="E2023" i="1"/>
  <c r="F2023" i="1" s="1"/>
  <c r="E2678" i="1"/>
  <c r="F2678" i="1" s="1"/>
  <c r="E3794" i="1"/>
  <c r="E3719" i="1"/>
  <c r="E3383" i="1"/>
  <c r="E2608" i="1"/>
  <c r="F2608" i="1" s="1"/>
  <c r="E3663" i="1"/>
  <c r="E3609" i="1"/>
  <c r="F3609" i="1" s="1"/>
  <c r="E3513" i="1"/>
  <c r="E2279" i="1"/>
  <c r="F2279" i="1" s="1"/>
  <c r="E2604" i="1"/>
  <c r="F2604" i="1" s="1"/>
  <c r="E3386" i="1"/>
  <c r="E3624" i="1"/>
  <c r="E3586" i="1"/>
  <c r="E3073" i="1"/>
  <c r="E2847" i="1"/>
  <c r="E3773" i="1"/>
  <c r="E3566" i="1"/>
  <c r="E3405" i="1"/>
  <c r="E2150" i="1"/>
  <c r="F2150" i="1" s="1"/>
  <c r="E3701" i="1"/>
  <c r="E3024" i="1"/>
  <c r="F3024" i="1" s="1"/>
  <c r="E3230" i="1"/>
  <c r="F3230" i="1" s="1"/>
  <c r="E3520" i="1"/>
  <c r="E2785" i="1"/>
  <c r="F2785" i="1" s="1"/>
  <c r="E1732" i="1"/>
  <c r="E1937" i="1"/>
  <c r="F1937" i="1" s="1"/>
  <c r="E2373" i="1"/>
  <c r="E3279" i="1"/>
  <c r="E2816" i="1"/>
  <c r="F2816" i="1" s="1"/>
  <c r="E3724" i="1"/>
  <c r="E3444" i="1"/>
  <c r="E2846" i="1"/>
  <c r="E2749" i="1"/>
  <c r="F2749" i="1" s="1"/>
  <c r="E3589" i="1"/>
  <c r="E3264" i="1"/>
  <c r="F3264" i="1" s="1"/>
  <c r="E3074" i="1"/>
  <c r="F3074" i="1" s="1"/>
  <c r="E2479" i="1"/>
  <c r="F2479" i="1" s="1"/>
  <c r="E3863" i="1"/>
  <c r="E2028" i="1"/>
  <c r="F2028" i="1" s="1"/>
  <c r="E1869" i="1"/>
  <c r="E3894" i="1"/>
  <c r="E2454" i="1"/>
  <c r="E3212" i="1"/>
  <c r="E3698" i="1"/>
  <c r="E3472" i="1"/>
  <c r="E3318" i="1"/>
  <c r="E2616" i="1"/>
  <c r="F2616" i="1" s="1"/>
  <c r="E3795" i="1"/>
  <c r="E3423" i="1"/>
  <c r="E3358" i="1"/>
  <c r="E3627" i="1"/>
  <c r="E2594" i="1"/>
  <c r="F2594" i="1" s="1"/>
  <c r="E2697" i="1"/>
  <c r="F2697" i="1" s="1"/>
  <c r="E3827" i="1"/>
  <c r="E3455" i="1"/>
  <c r="E3417" i="1"/>
  <c r="E3792" i="1"/>
  <c r="F3792" i="1" s="1"/>
  <c r="E3825" i="1"/>
  <c r="E3640" i="1"/>
  <c r="E3785" i="1"/>
  <c r="E3394" i="1"/>
  <c r="F3394" i="1" s="1"/>
  <c r="E3745" i="1"/>
  <c r="E2646" i="1"/>
  <c r="E3833" i="1"/>
  <c r="E2901" i="1"/>
  <c r="F2901" i="1" s="1"/>
  <c r="E3844" i="1"/>
  <c r="F3844" i="1" s="1"/>
  <c r="E2743" i="1"/>
  <c r="E2953" i="1"/>
  <c r="E2333" i="1"/>
  <c r="F2333" i="1" s="1"/>
  <c r="E2108" i="1"/>
  <c r="F2108" i="1" s="1"/>
  <c r="E3829" i="1"/>
  <c r="E1734" i="1"/>
  <c r="E3694" i="1"/>
  <c r="E2311" i="1"/>
  <c r="E3032" i="1"/>
  <c r="F3032" i="1" s="1"/>
  <c r="E2999" i="1"/>
  <c r="E1949" i="1"/>
  <c r="F1949" i="1" s="1"/>
  <c r="E3094" i="1"/>
  <c r="F3094" i="1" s="1"/>
  <c r="E3167" i="1"/>
  <c r="E3031" i="1"/>
  <c r="E3228" i="1"/>
  <c r="E3813" i="1"/>
  <c r="E3442" i="1"/>
  <c r="E2563" i="1"/>
  <c r="E3450" i="1"/>
  <c r="F3450" i="1" s="1"/>
  <c r="E2565" i="1"/>
  <c r="F2565" i="1" s="1"/>
  <c r="E3478" i="1"/>
  <c r="E1796" i="1"/>
  <c r="E2779" i="1"/>
  <c r="F2779" i="1" s="1"/>
  <c r="E3618" i="1"/>
  <c r="E3583" i="1"/>
  <c r="E3775" i="1"/>
  <c r="E3443" i="1"/>
  <c r="E3324" i="1"/>
  <c r="E2680" i="1"/>
  <c r="F2680" i="1" s="1"/>
  <c r="E3056" i="1"/>
  <c r="F3056" i="1" s="1"/>
  <c r="E2877" i="1"/>
  <c r="F2877" i="1" s="1"/>
  <c r="E3887" i="1"/>
  <c r="E3174" i="1"/>
  <c r="E2994" i="1"/>
  <c r="F2994" i="1" s="1"/>
  <c r="E3269" i="1"/>
  <c r="E3506" i="1"/>
  <c r="F3506" i="1" s="1"/>
  <c r="E3754" i="1"/>
  <c r="E2888" i="1"/>
  <c r="F2888" i="1" s="1"/>
  <c r="E3650" i="1"/>
  <c r="F3650" i="1" s="1"/>
  <c r="E3165" i="1"/>
  <c r="E3114" i="1"/>
  <c r="E3782" i="1"/>
  <c r="F3782" i="1" s="1"/>
  <c r="E2976" i="1"/>
  <c r="F2976" i="1" s="1"/>
  <c r="E2253" i="1"/>
  <c r="F2253" i="1" s="1"/>
  <c r="E2039" i="1"/>
  <c r="F2039" i="1" s="1"/>
  <c r="E2327" i="1"/>
  <c r="F2327" i="1" s="1"/>
  <c r="E3003" i="1"/>
  <c r="F3003" i="1" s="1"/>
  <c r="E2771" i="1"/>
  <c r="E2556" i="1"/>
  <c r="F2556" i="1" s="1"/>
  <c r="E3638" i="1"/>
  <c r="F3638" i="1" s="1"/>
  <c r="E3001" i="1"/>
  <c r="F3001" i="1" s="1"/>
  <c r="E2887" i="1"/>
  <c r="E3612" i="1"/>
  <c r="E3685" i="1"/>
  <c r="E2948" i="1"/>
  <c r="E3137" i="1"/>
  <c r="E3572" i="1"/>
  <c r="E3648" i="1"/>
  <c r="E3429" i="1"/>
  <c r="E2546" i="1"/>
  <c r="F2546" i="1" s="1"/>
  <c r="E1748" i="1"/>
  <c r="E2165" i="1"/>
  <c r="F2165" i="1" s="1"/>
  <c r="E2389" i="1"/>
  <c r="F2389" i="1" s="1"/>
  <c r="E2238" i="1"/>
  <c r="E2079" i="1"/>
  <c r="F2079" i="1" s="1"/>
  <c r="E2645" i="1"/>
  <c r="F2645" i="1" s="1"/>
  <c r="E3708" i="1"/>
  <c r="E2949" i="1"/>
  <c r="E2022" i="1"/>
  <c r="F2022" i="1" s="1"/>
  <c r="E2605" i="1"/>
  <c r="F2605" i="1" s="1"/>
  <c r="E3807" i="1"/>
  <c r="E2973" i="1"/>
  <c r="E2653" i="1"/>
  <c r="F2653" i="1" s="1"/>
  <c r="E3668" i="1"/>
  <c r="E2845" i="1"/>
  <c r="E2118" i="1"/>
  <c r="F2118" i="1" s="1"/>
  <c r="E3661" i="1"/>
  <c r="E3110" i="1"/>
  <c r="E3523" i="1"/>
  <c r="F3523" i="1" s="1"/>
  <c r="E2636" i="1"/>
  <c r="F2636" i="1" s="1"/>
  <c r="E3460" i="1"/>
  <c r="E3274" i="1"/>
  <c r="F3274" i="1" s="1"/>
  <c r="E3451" i="1"/>
  <c r="E3106" i="1"/>
  <c r="E2851" i="1"/>
  <c r="E3541" i="1"/>
  <c r="E3412" i="1"/>
  <c r="E3642" i="1"/>
  <c r="E3295" i="1"/>
  <c r="E3671" i="1"/>
  <c r="E3452" i="1"/>
  <c r="E1733" i="1"/>
  <c r="E1650" i="1"/>
  <c r="E2318" i="1"/>
  <c r="E1204" i="1"/>
  <c r="E2753" i="1"/>
  <c r="F2753" i="1" s="1"/>
  <c r="E1885" i="1"/>
  <c r="E3628" i="1"/>
  <c r="E3075" i="1"/>
  <c r="E3742" i="1"/>
  <c r="E3603" i="1"/>
  <c r="E3551" i="1"/>
  <c r="E3033" i="1"/>
  <c r="F3033" i="1" s="1"/>
  <c r="E2882" i="1"/>
  <c r="E3343" i="1"/>
  <c r="E3178" i="1"/>
  <c r="F3178" i="1" s="1"/>
  <c r="E2774" i="1"/>
  <c r="F2774" i="1" s="1"/>
  <c r="E3319" i="1"/>
  <c r="E3085" i="1"/>
  <c r="E2695" i="1"/>
  <c r="E3259" i="1"/>
  <c r="F3259" i="1" s="1"/>
  <c r="E2838" i="1"/>
  <c r="E3601" i="1"/>
  <c r="E3780" i="1"/>
  <c r="E3408" i="1"/>
  <c r="F3408" i="1" s="1"/>
  <c r="E3240" i="1"/>
  <c r="F3240" i="1" s="1"/>
  <c r="E3436" i="1"/>
  <c r="E3249" i="1"/>
  <c r="E3076" i="1"/>
  <c r="E3402" i="1"/>
  <c r="E3121" i="1"/>
  <c r="E1877" i="1"/>
  <c r="E1726" i="1"/>
  <c r="E2462" i="1"/>
  <c r="F2462" i="1" s="1"/>
  <c r="E3239" i="1"/>
  <c r="E3196" i="1"/>
  <c r="E3108" i="1"/>
  <c r="E2525" i="1"/>
  <c r="E3175" i="1"/>
  <c r="E3573" i="1"/>
  <c r="E3143" i="1"/>
  <c r="F3143" i="1" s="1"/>
  <c r="E3292" i="1"/>
  <c r="E3765" i="1"/>
  <c r="E3262" i="1"/>
  <c r="E3247" i="1"/>
  <c r="E3112" i="1"/>
  <c r="F3112" i="1" s="1"/>
  <c r="E2917" i="1"/>
  <c r="F2917" i="1" s="1"/>
  <c r="E2615" i="1"/>
  <c r="E2086" i="1"/>
  <c r="F2086" i="1" s="1"/>
  <c r="E3133" i="1"/>
  <c r="E2712" i="1"/>
  <c r="F2712" i="1" s="1"/>
  <c r="E3630" i="1"/>
  <c r="E2924" i="1"/>
  <c r="E3093" i="1"/>
  <c r="E3678" i="1"/>
  <c r="E2813" i="1"/>
  <c r="F2813" i="1" s="1"/>
  <c r="E3469" i="1"/>
  <c r="E3349" i="1"/>
  <c r="E3791" i="1"/>
  <c r="E3113" i="1"/>
  <c r="E1057" i="1"/>
  <c r="E2180" i="1"/>
  <c r="F2180" i="1" s="1"/>
  <c r="E1138" i="1"/>
  <c r="E1806" i="1"/>
  <c r="E2081" i="1"/>
  <c r="F2081" i="1" s="1"/>
  <c r="E2383" i="1"/>
  <c r="E2332" i="1"/>
  <c r="F2332" i="1" s="1"/>
  <c r="E3434" i="1"/>
  <c r="E3063" i="1"/>
  <c r="E2945" i="1"/>
  <c r="F2945" i="1" s="1"/>
  <c r="E2864" i="1"/>
  <c r="F2864" i="1" s="1"/>
  <c r="E2831" i="1"/>
  <c r="E3492" i="1"/>
  <c r="E2076" i="1"/>
  <c r="F2076" i="1" s="1"/>
  <c r="E3902" i="1"/>
  <c r="E2635" i="1"/>
  <c r="E2574" i="1"/>
  <c r="F2574" i="1" s="1"/>
  <c r="E2853" i="1"/>
  <c r="E3579" i="1"/>
  <c r="E1868" i="1"/>
  <c r="E2787" i="1"/>
  <c r="E3129" i="1"/>
  <c r="E3860" i="1"/>
  <c r="E3578" i="1"/>
  <c r="F3578" i="1" s="1"/>
  <c r="E3913" i="1"/>
  <c r="F3913" i="1" s="1"/>
  <c r="E3652" i="1"/>
  <c r="F3652" i="1" s="1"/>
  <c r="E2669" i="1"/>
  <c r="F2669" i="1" s="1"/>
  <c r="E3447" i="1"/>
  <c r="E2808" i="1"/>
  <c r="F2808" i="1" s="1"/>
  <c r="E3798" i="1"/>
  <c r="E3511" i="1"/>
  <c r="E3410" i="1"/>
  <c r="F3410" i="1" s="1"/>
  <c r="E3322" i="1"/>
  <c r="F3322" i="1" s="1"/>
  <c r="E3911" i="1"/>
  <c r="E3431" i="1"/>
  <c r="E2765" i="1"/>
  <c r="F2765" i="1" s="1"/>
  <c r="E2962" i="1"/>
  <c r="F2962" i="1" s="1"/>
  <c r="E3684" i="1"/>
  <c r="E3158" i="1"/>
  <c r="E2111" i="1"/>
  <c r="F2111" i="1" s="1"/>
  <c r="E2906" i="1"/>
  <c r="F2906" i="1" s="1"/>
  <c r="E2555" i="1"/>
  <c r="E2596" i="1"/>
  <c r="F2596" i="1" s="1"/>
  <c r="E2628" i="1"/>
  <c r="F2628" i="1" s="1"/>
  <c r="E2140" i="1"/>
  <c r="F2140" i="1" s="1"/>
  <c r="E3399" i="1"/>
  <c r="E3345" i="1"/>
  <c r="F3345" i="1" s="1"/>
  <c r="E2880" i="1"/>
  <c r="F2880" i="1" s="1"/>
  <c r="E3688" i="1"/>
  <c r="F3688" i="1" s="1"/>
  <c r="E3335" i="1"/>
  <c r="E2910" i="1"/>
  <c r="E3507" i="1"/>
  <c r="E3556" i="1"/>
  <c r="E2861" i="1"/>
  <c r="F2861" i="1" s="1"/>
  <c r="E3111" i="1"/>
  <c r="E3547" i="1"/>
  <c r="E2237" i="1"/>
  <c r="F2237" i="1" s="1"/>
  <c r="E3290" i="1"/>
  <c r="E1799" i="1"/>
  <c r="E3882" i="1"/>
  <c r="E3675" i="1"/>
  <c r="E2396" i="1"/>
  <c r="F2396" i="1" s="1"/>
  <c r="E2541" i="1"/>
  <c r="E2591" i="1"/>
  <c r="E3723" i="1"/>
  <c r="F3723" i="1" s="1"/>
  <c r="E3546" i="1"/>
  <c r="E3301" i="1"/>
  <c r="F3301" i="1" s="1"/>
  <c r="E3733" i="1"/>
  <c r="E1011" i="1"/>
  <c r="E2190" i="1"/>
  <c r="F2190" i="1" s="1"/>
  <c r="E1960" i="1"/>
  <c r="F1960" i="1" s="1"/>
  <c r="E3222" i="1"/>
  <c r="E2034" i="1"/>
  <c r="F2034" i="1" s="1"/>
  <c r="E2708" i="1"/>
  <c r="F2708" i="1" s="1"/>
  <c r="E2404" i="1"/>
  <c r="F2404" i="1" s="1"/>
  <c r="E3850" i="1"/>
  <c r="E3464" i="1"/>
  <c r="E2568" i="1"/>
  <c r="F2568" i="1" s="1"/>
  <c r="E3348" i="1"/>
  <c r="E3066" i="1"/>
  <c r="F3066" i="1" s="1"/>
  <c r="E3060" i="1"/>
  <c r="E3140" i="1"/>
  <c r="F3140" i="1" s="1"/>
  <c r="E3278" i="1"/>
  <c r="E2540" i="1"/>
  <c r="F2540" i="1" s="1"/>
  <c r="E2790" i="1"/>
  <c r="F2790" i="1" s="1"/>
  <c r="E2476" i="1"/>
  <c r="F2476" i="1" s="1"/>
  <c r="E1805" i="1"/>
  <c r="E3047" i="1"/>
  <c r="E2390" i="1"/>
  <c r="F2390" i="1" s="1"/>
  <c r="E2167" i="1"/>
  <c r="E2825" i="1"/>
  <c r="E3649" i="1"/>
  <c r="E3495" i="1"/>
  <c r="F3495" i="1" s="1"/>
  <c r="E2800" i="1"/>
  <c r="F2800" i="1" s="1"/>
  <c r="E2767" i="1"/>
  <c r="E3525" i="1"/>
  <c r="E3007" i="1"/>
  <c r="E3157" i="1"/>
  <c r="E3385" i="1"/>
  <c r="E2686" i="1"/>
  <c r="F2686" i="1" s="1"/>
  <c r="E2637" i="1"/>
  <c r="F2637" i="1" s="1"/>
  <c r="E3636" i="1"/>
  <c r="E3097" i="1"/>
  <c r="F3097" i="1" s="1"/>
  <c r="E3054" i="1"/>
  <c r="E2575" i="1"/>
  <c r="E3897" i="1"/>
  <c r="E3726" i="1"/>
  <c r="E3252" i="1"/>
  <c r="E3804" i="1"/>
  <c r="E3764" i="1"/>
  <c r="E3221" i="1"/>
  <c r="E2797" i="1"/>
  <c r="E3128" i="1"/>
  <c r="F3128" i="1" s="1"/>
  <c r="E3389" i="1"/>
  <c r="E3446" i="1"/>
  <c r="E3022" i="1"/>
  <c r="F3022" i="1" s="1"/>
  <c r="E2989" i="1"/>
  <c r="E2723" i="1"/>
  <c r="E1725" i="1"/>
  <c r="E3267" i="1"/>
  <c r="E2310" i="1"/>
  <c r="F2310" i="1" s="1"/>
  <c r="E3236" i="1"/>
  <c r="F3236" i="1" s="1"/>
  <c r="E2909" i="1"/>
  <c r="F2909" i="1" s="1"/>
  <c r="E3524" i="1"/>
  <c r="E3081" i="1"/>
  <c r="E3152" i="1"/>
  <c r="F3152" i="1" s="1"/>
  <c r="E2934" i="1"/>
  <c r="E3034" i="1"/>
  <c r="F3034" i="1" s="1"/>
  <c r="E3667" i="1"/>
  <c r="F3667" i="1" s="1"/>
  <c r="E2824" i="1"/>
  <c r="F2824" i="1" s="1"/>
  <c r="E2553" i="1"/>
  <c r="F2553" i="1" s="1"/>
  <c r="E3122" i="1"/>
  <c r="F3122" i="1" s="1"/>
  <c r="E3224" i="1"/>
  <c r="F3224" i="1" s="1"/>
  <c r="E3243" i="1"/>
  <c r="E2903" i="1"/>
  <c r="E2769" i="1"/>
  <c r="F2769" i="1" s="1"/>
  <c r="E3909" i="1"/>
  <c r="E3567" i="1"/>
  <c r="E3029" i="1"/>
  <c r="F3029" i="1" s="1"/>
  <c r="E3730" i="1"/>
  <c r="E3130" i="1"/>
  <c r="F3130" i="1" s="1"/>
  <c r="E2671" i="1"/>
  <c r="E2143" i="1"/>
  <c r="F2143" i="1" s="1"/>
  <c r="E3770" i="1"/>
  <c r="F3770" i="1" s="1"/>
  <c r="E1915" i="1"/>
  <c r="F1915" i="1" s="1"/>
  <c r="E3571" i="1"/>
  <c r="E1964" i="1"/>
  <c r="F1964" i="1" s="1"/>
  <c r="E2252" i="1"/>
  <c r="F2252" i="1" s="1"/>
  <c r="E2093" i="1"/>
  <c r="F2093" i="1" s="1"/>
  <c r="E1878" i="1"/>
  <c r="E1655" i="1"/>
  <c r="E2455" i="1"/>
  <c r="E2893" i="1"/>
  <c r="F2893" i="1" s="1"/>
  <c r="E3892" i="1"/>
  <c r="F3892" i="1" s="1"/>
  <c r="E3487" i="1"/>
  <c r="E3433" i="1"/>
  <c r="E3013" i="1"/>
  <c r="E3816" i="1"/>
  <c r="F3816" i="1" s="1"/>
  <c r="E3438" i="1"/>
  <c r="E2728" i="1"/>
  <c r="F2728" i="1" s="1"/>
  <c r="E3700" i="1"/>
  <c r="E3699" i="1"/>
  <c r="E2707" i="1"/>
  <c r="E3848" i="1"/>
  <c r="E3227" i="1"/>
  <c r="E3437" i="1"/>
  <c r="E1876" i="1"/>
  <c r="E3893" i="1"/>
  <c r="E3655" i="1"/>
  <c r="E3803" i="1"/>
  <c r="E3588" i="1"/>
  <c r="E3853" i="1"/>
  <c r="E2655" i="1"/>
  <c r="F2655" i="1" s="1"/>
  <c r="E3851" i="1"/>
  <c r="E3806" i="1"/>
  <c r="E1767" i="1"/>
  <c r="E3125" i="1"/>
  <c r="F3125" i="1" s="1"/>
  <c r="E2640" i="1"/>
  <c r="F2640" i="1" s="1"/>
  <c r="E3353" i="1"/>
  <c r="E2954" i="1"/>
  <c r="F2954" i="1" s="1"/>
  <c r="E3365" i="1"/>
  <c r="E3005" i="1"/>
  <c r="E3610" i="1"/>
  <c r="E3570" i="1"/>
  <c r="F3570" i="1" s="1"/>
  <c r="E3435" i="1"/>
  <c r="F3435" i="1" s="1"/>
  <c r="E2744" i="1"/>
  <c r="F2744" i="1" s="1"/>
  <c r="E2768" i="1"/>
  <c r="F2768" i="1" s="1"/>
  <c r="E3216" i="1"/>
  <c r="F3216" i="1" s="1"/>
  <c r="E3285" i="1"/>
  <c r="E3599" i="1"/>
  <c r="E3604" i="1"/>
  <c r="E3834" i="1"/>
  <c r="F3834" i="1" s="1"/>
  <c r="E3471" i="1"/>
  <c r="E3396" i="1"/>
  <c r="F3396" i="1" s="1"/>
  <c r="E2735" i="1"/>
  <c r="E2214" i="1"/>
  <c r="F2214" i="1" s="1"/>
  <c r="E2879" i="1"/>
  <c r="F2879" i="1" s="1"/>
  <c r="E3253" i="1"/>
  <c r="E2759" i="1"/>
  <c r="E3580" i="1"/>
  <c r="E3119" i="1"/>
  <c r="E3821" i="1"/>
  <c r="E3187" i="1"/>
  <c r="E3166" i="1"/>
  <c r="F3166" i="1" s="1"/>
  <c r="E3849" i="1"/>
  <c r="E3258" i="1"/>
  <c r="F3258" i="1" s="1"/>
  <c r="E2799" i="1"/>
  <c r="E1766" i="1"/>
  <c r="E3500" i="1"/>
  <c r="E2701" i="1"/>
  <c r="E3201" i="1"/>
  <c r="E3179" i="1"/>
  <c r="E3867" i="1"/>
  <c r="E3018" i="1"/>
  <c r="F3018" i="1" s="1"/>
  <c r="E3861" i="1"/>
  <c r="E2941" i="1"/>
  <c r="E3904" i="1"/>
  <c r="E3781" i="1"/>
  <c r="E3874" i="1"/>
  <c r="E3737" i="1"/>
  <c r="E3188" i="1"/>
  <c r="E3062" i="1"/>
  <c r="F3062" i="1" s="1"/>
  <c r="E3898" i="1"/>
  <c r="E3155" i="1"/>
  <c r="E3646" i="1"/>
  <c r="E3379" i="1"/>
  <c r="E2792" i="1"/>
  <c r="F2792" i="1" s="1"/>
  <c r="E3347" i="1"/>
  <c r="E3226" i="1"/>
  <c r="F3226" i="1" s="1"/>
  <c r="E2981" i="1"/>
  <c r="E3012" i="1"/>
  <c r="E2968" i="1"/>
  <c r="F2968" i="1" s="1"/>
  <c r="E3219" i="1"/>
  <c r="F3219" i="1" s="1"/>
  <c r="E2668" i="1"/>
  <c r="F2668" i="1" s="1"/>
  <c r="E2959" i="1"/>
  <c r="E3189" i="1"/>
  <c r="F3189" i="1" s="1"/>
  <c r="E3613" i="1"/>
  <c r="E3420" i="1"/>
  <c r="E3727" i="1"/>
  <c r="E2856" i="1"/>
  <c r="F2856" i="1" s="1"/>
  <c r="E2750" i="1"/>
  <c r="F2750" i="1" s="1"/>
  <c r="E2717" i="1"/>
  <c r="E1692" i="1"/>
  <c r="E3597" i="1"/>
  <c r="E3372" i="1"/>
  <c r="E2783" i="1"/>
  <c r="E3334" i="1"/>
  <c r="E3517" i="1"/>
  <c r="E2584" i="1"/>
  <c r="F2584" i="1" s="1"/>
  <c r="E3587" i="1"/>
  <c r="E3315" i="1"/>
  <c r="E3539" i="1"/>
  <c r="E3787" i="1"/>
  <c r="E2944" i="1"/>
  <c r="F2944" i="1" s="1"/>
  <c r="E2863" i="1"/>
  <c r="E3251" i="1"/>
  <c r="E3268" i="1"/>
  <c r="E3481" i="1"/>
  <c r="E3561" i="1"/>
  <c r="E3289" i="1"/>
  <c r="E3086" i="1"/>
  <c r="E3041" i="1"/>
  <c r="E2872" i="1"/>
  <c r="F2872" i="1" s="1"/>
  <c r="E3205" i="1"/>
  <c r="E2649" i="1"/>
  <c r="F2649" i="1" s="1"/>
  <c r="E2935" i="1"/>
  <c r="E3526" i="1"/>
  <c r="E3769" i="1"/>
  <c r="E3516" i="1"/>
  <c r="E2854" i="1"/>
  <c r="F2854" i="1" s="1"/>
  <c r="E3908" i="1"/>
  <c r="E3490" i="1"/>
  <c r="F3490" i="1" s="1"/>
  <c r="E2719" i="1"/>
  <c r="E2622" i="1"/>
  <c r="E3162" i="1"/>
  <c r="E3138" i="1"/>
  <c r="F3138" i="1" s="1"/>
  <c r="E3172" i="1"/>
  <c r="F3172" i="1" s="1"/>
  <c r="E3411" i="1"/>
  <c r="E2585" i="1"/>
  <c r="F2585" i="1" s="1"/>
  <c r="E3641" i="1"/>
  <c r="E3474" i="1"/>
  <c r="F3474" i="1" s="1"/>
  <c r="E3449" i="1"/>
  <c r="E3356" i="1"/>
  <c r="E3332" i="1"/>
  <c r="E2688" i="1"/>
  <c r="F2688" i="1" s="1"/>
  <c r="E3058" i="1"/>
  <c r="F3058" i="1" s="1"/>
  <c r="E2549" i="1"/>
  <c r="E3453" i="1"/>
  <c r="E3065" i="1"/>
  <c r="F3065" i="1" s="1"/>
  <c r="E2978" i="1"/>
  <c r="E3306" i="1"/>
  <c r="E3858" i="1"/>
  <c r="E3783" i="1"/>
  <c r="F3783" i="1" s="1"/>
  <c r="E3486" i="1"/>
  <c r="E2269" i="1"/>
  <c r="F2269" i="1" s="1"/>
  <c r="E3818" i="1"/>
  <c r="E2957" i="1"/>
  <c r="F2957" i="1" s="1"/>
  <c r="E3328" i="1"/>
  <c r="F3328" i="1" s="1"/>
  <c r="E2613" i="1"/>
  <c r="F2613" i="1" s="1"/>
  <c r="E2599" i="1"/>
  <c r="E3030" i="1"/>
  <c r="F3030" i="1" s="1"/>
  <c r="E3499" i="1"/>
  <c r="E2278" i="1"/>
  <c r="E3584" i="1"/>
  <c r="E2781" i="1"/>
  <c r="F2781" i="1" s="1"/>
  <c r="E3714" i="1"/>
  <c r="E1702" i="1"/>
  <c r="E3614" i="1"/>
  <c r="F3614" i="1" s="1"/>
  <c r="E3591" i="1"/>
  <c r="F3591" i="1" s="1"/>
  <c r="E3422" i="1"/>
  <c r="E3037" i="1"/>
  <c r="E3368" i="1"/>
  <c r="F3368" i="1" s="1"/>
  <c r="E2204" i="1"/>
  <c r="F2204" i="1" s="1"/>
  <c r="E3831" i="1"/>
  <c r="E2947" i="1"/>
  <c r="E3824" i="1"/>
  <c r="E3758" i="1"/>
  <c r="E3620" i="1"/>
  <c r="E3275" i="1"/>
  <c r="E3744" i="1"/>
  <c r="E2733" i="1"/>
  <c r="F2733" i="1" s="1"/>
  <c r="E3488" i="1"/>
  <c r="E3101" i="1"/>
  <c r="F3101" i="1" s="1"/>
  <c r="E3738" i="1"/>
  <c r="E3493" i="1"/>
  <c r="E3776" i="1"/>
  <c r="F3776" i="1" s="1"/>
  <c r="E3021" i="1"/>
  <c r="E2693" i="1"/>
  <c r="F2693" i="1" s="1"/>
  <c r="E3761" i="1"/>
  <c r="F3761" i="1" s="1"/>
  <c r="D2" i="1"/>
  <c r="F3081" i="1" l="1"/>
  <c r="F3449" i="1"/>
  <c r="F3481" i="1"/>
  <c r="F3137" i="1"/>
  <c r="F3825" i="1"/>
  <c r="F3753" i="1"/>
  <c r="F3641" i="1"/>
  <c r="F3113" i="1"/>
  <c r="F3249" i="1"/>
  <c r="F3833" i="1"/>
  <c r="F3417" i="1"/>
  <c r="F3513" i="1"/>
  <c r="F3464" i="1"/>
  <c r="F2981" i="1"/>
  <c r="F3253" i="1"/>
  <c r="F3005" i="1"/>
  <c r="F3133" i="1"/>
  <c r="F2949" i="1"/>
  <c r="F3069" i="1"/>
  <c r="F3285" i="1"/>
  <c r="F3365" i="1"/>
  <c r="F3013" i="1"/>
  <c r="F2989" i="1"/>
  <c r="F2845" i="1"/>
  <c r="F3269" i="1"/>
  <c r="F2837" i="1"/>
  <c r="F2773" i="1"/>
  <c r="F2373" i="1"/>
  <c r="F3205" i="1"/>
  <c r="F2941" i="1"/>
  <c r="F2797" i="1"/>
  <c r="F3434" i="1"/>
  <c r="F3021" i="1"/>
  <c r="F3037" i="1"/>
  <c r="F2549" i="1"/>
  <c r="F3221" i="1"/>
  <c r="F2541" i="1"/>
  <c r="F3085" i="1"/>
  <c r="F3213" i="1"/>
  <c r="F2421" i="1"/>
  <c r="F3086" i="1"/>
  <c r="F3350" i="1"/>
  <c r="F3286" i="1"/>
  <c r="F3106" i="1"/>
  <c r="F3586" i="1"/>
  <c r="F3698" i="1"/>
  <c r="F3442" i="1"/>
  <c r="F3386" i="1"/>
  <c r="F3738" i="1"/>
  <c r="F3858" i="1"/>
  <c r="F3730" i="1"/>
  <c r="F3306" i="1"/>
  <c r="F3162" i="1"/>
  <c r="F3114" i="1"/>
  <c r="F3810" i="1"/>
  <c r="F3218" i="1"/>
  <c r="F3458" i="1"/>
  <c r="F2978" i="1"/>
  <c r="F3546" i="1"/>
  <c r="F3290" i="1"/>
  <c r="F3402" i="1"/>
  <c r="F2882" i="1"/>
  <c r="F3242" i="1"/>
  <c r="F2970" i="1"/>
  <c r="F3090" i="1"/>
  <c r="F3041" i="1"/>
  <c r="F3129" i="1"/>
  <c r="F3745" i="1"/>
  <c r="F3073" i="1"/>
  <c r="F3657" i="1"/>
  <c r="F3849" i="1"/>
  <c r="F3713" i="1"/>
  <c r="F3855" i="1"/>
  <c r="F3769" i="1"/>
  <c r="F3289" i="1"/>
  <c r="F3737" i="1"/>
  <c r="F3433" i="1"/>
  <c r="F3649" i="1"/>
  <c r="F2953" i="1"/>
  <c r="F3785" i="1"/>
  <c r="F3553" i="1"/>
  <c r="F3521" i="1"/>
  <c r="F3561" i="1"/>
  <c r="F3201" i="1"/>
  <c r="F3353" i="1"/>
  <c r="F3385" i="1"/>
  <c r="F2825" i="1"/>
  <c r="F3121" i="1"/>
  <c r="F3601" i="1"/>
  <c r="F3818" i="1"/>
  <c r="F3826" i="1"/>
  <c r="F3850" i="1"/>
  <c r="F3356" i="1"/>
  <c r="F3588" i="1"/>
  <c r="F3460" i="1"/>
  <c r="F3572" i="1"/>
  <c r="F3212" i="1"/>
  <c r="F3108" i="1"/>
  <c r="F2948" i="1"/>
  <c r="F3228" i="1"/>
  <c r="F3124" i="1"/>
  <c r="F3180" i="1"/>
  <c r="F3028" i="1"/>
  <c r="F2956" i="1"/>
  <c r="F3758" i="1"/>
  <c r="F3854" i="1"/>
  <c r="F2932" i="1"/>
  <c r="F3076" i="1"/>
  <c r="F2820" i="1"/>
  <c r="F3268" i="1"/>
  <c r="F3060" i="1"/>
  <c r="F2924" i="1"/>
  <c r="F3012" i="1"/>
  <c r="F2671" i="1"/>
  <c r="F2383" i="1"/>
  <c r="F2631" i="1"/>
  <c r="F2599" i="1"/>
  <c r="F2615" i="1"/>
  <c r="F2559" i="1"/>
  <c r="F3349" i="1"/>
  <c r="F3381" i="1"/>
  <c r="F3421" i="1"/>
  <c r="F3333" i="1"/>
  <c r="F3397" i="1"/>
  <c r="F3278" i="1"/>
  <c r="F2910" i="1"/>
  <c r="F3174" i="1"/>
  <c r="F2334" i="1"/>
  <c r="F2918" i="1"/>
  <c r="F2830" i="1"/>
  <c r="F2886" i="1"/>
  <c r="F2663" i="1"/>
  <c r="F2639" i="1"/>
  <c r="F3488" i="1"/>
  <c r="F2622" i="1"/>
  <c r="F2717" i="1"/>
  <c r="F2701" i="1"/>
  <c r="F3389" i="1"/>
  <c r="F3157" i="1"/>
  <c r="F2167" i="1"/>
  <c r="F2853" i="1"/>
  <c r="F3093" i="1"/>
  <c r="F2525" i="1"/>
  <c r="F2838" i="1"/>
  <c r="F2973" i="1"/>
  <c r="F2238" i="1"/>
  <c r="F3165" i="1"/>
  <c r="F2311" i="1"/>
  <c r="F2454" i="1"/>
  <c r="F3405" i="1"/>
  <c r="F2398" i="1"/>
  <c r="F3341" i="1"/>
  <c r="F3536" i="1"/>
  <c r="F2183" i="1"/>
  <c r="F2623" i="1"/>
  <c r="F3118" i="1"/>
  <c r="F3141" i="1"/>
  <c r="F2437" i="1"/>
  <c r="F2719" i="1"/>
  <c r="F3904" i="1"/>
  <c r="F3119" i="1"/>
  <c r="F3007" i="1"/>
  <c r="F3247" i="1"/>
  <c r="F3894" i="1"/>
  <c r="F3574" i="1"/>
  <c r="F3864" i="1"/>
  <c r="F3646" i="1"/>
  <c r="F3471" i="1"/>
  <c r="F2575" i="1"/>
  <c r="F3063" i="1"/>
  <c r="F3694" i="1"/>
  <c r="F3566" i="1"/>
  <c r="F3590" i="1"/>
  <c r="F2455" i="1"/>
  <c r="F3054" i="1"/>
  <c r="F3222" i="1"/>
  <c r="F2591" i="1"/>
  <c r="F3262" i="1"/>
  <c r="F2318" i="1"/>
  <c r="F3110" i="1"/>
  <c r="F2846" i="1"/>
  <c r="F2734" i="1"/>
  <c r="F2822" i="1"/>
  <c r="F2278" i="1"/>
  <c r="F2934" i="1"/>
  <c r="F2646" i="1"/>
  <c r="F2582" i="1"/>
  <c r="F2262" i="1"/>
  <c r="F2399" i="1"/>
  <c r="F2614" i="1"/>
  <c r="F3472" i="1"/>
  <c r="F3544" i="1"/>
  <c r="F3824" i="1"/>
  <c r="F3848" i="1"/>
  <c r="F3648" i="1"/>
  <c r="F3624" i="1"/>
  <c r="F3640" i="1"/>
  <c r="F3744" i="1"/>
  <c r="F3584" i="1"/>
  <c r="F3616" i="1"/>
  <c r="F3840" i="1"/>
  <c r="F3520" i="1"/>
  <c r="F3856" i="1"/>
  <c r="F3047" i="1"/>
  <c r="F2695" i="1"/>
  <c r="F3422" i="1"/>
  <c r="F3486" i="1"/>
  <c r="F2783" i="1"/>
  <c r="F3399" i="1"/>
  <c r="F3798" i="1"/>
  <c r="F3319" i="1"/>
  <c r="F3742" i="1"/>
  <c r="F2887" i="1"/>
  <c r="F3318" i="1"/>
  <c r="F2895" i="1"/>
  <c r="F2999" i="1"/>
  <c r="F3279" i="1"/>
  <c r="F3383" i="1"/>
  <c r="F2983" i="1"/>
  <c r="F2943" i="1"/>
  <c r="F2831" i="1"/>
  <c r="F3526" i="1"/>
  <c r="F2959" i="1"/>
  <c r="F2735" i="1"/>
  <c r="F3446" i="1"/>
  <c r="F3726" i="1"/>
  <c r="F3678" i="1"/>
  <c r="F3175" i="1"/>
  <c r="F3343" i="1"/>
  <c r="F3295" i="1"/>
  <c r="F2743" i="1"/>
  <c r="F3255" i="1"/>
  <c r="F3670" i="1"/>
  <c r="F3326" i="1"/>
  <c r="F3714" i="1"/>
  <c r="F2935" i="1"/>
  <c r="F3335" i="1"/>
  <c r="F3642" i="1"/>
  <c r="F3618" i="1"/>
  <c r="F3358" i="1"/>
  <c r="F3794" i="1"/>
  <c r="F3423" i="1"/>
  <c r="F3711" i="1"/>
  <c r="F3655" i="1"/>
  <c r="F3807" i="1"/>
  <c r="F3630" i="1"/>
  <c r="F3031" i="1"/>
  <c r="F3071" i="1"/>
  <c r="F3159" i="1"/>
  <c r="F3406" i="1"/>
  <c r="F2863" i="1"/>
  <c r="F3334" i="1"/>
  <c r="F2799" i="1"/>
  <c r="F2759" i="1"/>
  <c r="F3610" i="1"/>
  <c r="F3806" i="1"/>
  <c r="F3438" i="1"/>
  <c r="F2903" i="1"/>
  <c r="F2767" i="1"/>
  <c r="F3111" i="1"/>
  <c r="F3158" i="1"/>
  <c r="F3239" i="1"/>
  <c r="F3754" i="1"/>
  <c r="F3478" i="1"/>
  <c r="F3167" i="1"/>
  <c r="F2847" i="1"/>
  <c r="F3374" i="1"/>
  <c r="F3710" i="1"/>
  <c r="F3903" i="1"/>
  <c r="F3599" i="1"/>
  <c r="F3663" i="1"/>
  <c r="F3743" i="1"/>
  <c r="F3447" i="1"/>
  <c r="F3671" i="1"/>
  <c r="F3775" i="1"/>
  <c r="F3487" i="1"/>
  <c r="F3431" i="1"/>
  <c r="F3583" i="1"/>
  <c r="F3719" i="1"/>
  <c r="F3519" i="1"/>
  <c r="F3823" i="1"/>
  <c r="F3831" i="1"/>
  <c r="F3567" i="1"/>
  <c r="F3897" i="1"/>
  <c r="F3911" i="1"/>
  <c r="F3735" i="1"/>
  <c r="F3551" i="1"/>
  <c r="F3727" i="1"/>
  <c r="F3511" i="1"/>
  <c r="F3791" i="1"/>
  <c r="F3455" i="1"/>
  <c r="F3695" i="1"/>
  <c r="F3412" i="1"/>
  <c r="F3453" i="1"/>
  <c r="F3580" i="1"/>
  <c r="F3525" i="1"/>
  <c r="F3501" i="1"/>
  <c r="F3348" i="1"/>
  <c r="F3436" i="1"/>
  <c r="F3612" i="1"/>
  <c r="F3444" i="1"/>
  <c r="F3549" i="1"/>
  <c r="F3380" i="1"/>
  <c r="F3644" i="1"/>
  <c r="F3485" i="1"/>
  <c r="F3620" i="1"/>
  <c r="F3420" i="1"/>
  <c r="F3437" i="1"/>
  <c r="F3764" i="1"/>
  <c r="F3636" i="1"/>
  <c r="F3684" i="1"/>
  <c r="F3292" i="1"/>
  <c r="F3324" i="1"/>
  <c r="F3863" i="1"/>
  <c r="F3724" i="1"/>
  <c r="F3388" i="1"/>
  <c r="F3461" i="1"/>
  <c r="F3909" i="1"/>
  <c r="F3517" i="1"/>
  <c r="F3196" i="1"/>
  <c r="F3541" i="1"/>
  <c r="F3604" i="1"/>
  <c r="F3860" i="1"/>
  <c r="F3493" i="1"/>
  <c r="F3516" i="1"/>
  <c r="F3372" i="1"/>
  <c r="F3613" i="1"/>
  <c r="F3188" i="1"/>
  <c r="F3804" i="1"/>
  <c r="F3556" i="1"/>
  <c r="F3492" i="1"/>
  <c r="F3469" i="1"/>
  <c r="F3452" i="1"/>
  <c r="F3708" i="1"/>
  <c r="F3429" i="1"/>
  <c r="F3596" i="1"/>
  <c r="F3332" i="1"/>
  <c r="F3597" i="1"/>
  <c r="F3524" i="1"/>
  <c r="F3252" i="1"/>
  <c r="F3882" i="1"/>
  <c r="F3573" i="1"/>
  <c r="F3780" i="1"/>
  <c r="F3628" i="1"/>
  <c r="F3668" i="1"/>
  <c r="F3895" i="1"/>
  <c r="F3500" i="1"/>
  <c r="F3700" i="1"/>
  <c r="F3866" i="1"/>
  <c r="F2947" i="1"/>
  <c r="F3315" i="1"/>
  <c r="F3874" i="1"/>
  <c r="F3187" i="1"/>
  <c r="F2707" i="1"/>
  <c r="F249" i="1"/>
  <c r="F3908" i="1"/>
  <c r="F3898" i="1"/>
  <c r="F3902" i="1"/>
  <c r="F3886" i="1"/>
  <c r="F1140" i="1"/>
  <c r="F1724" i="1"/>
  <c r="F1068" i="1"/>
  <c r="F3499" i="1"/>
  <c r="F3411" i="1"/>
  <c r="F3851" i="1"/>
  <c r="F1878" i="1"/>
  <c r="F3243" i="1"/>
  <c r="F2723" i="1"/>
  <c r="F1057" i="1"/>
  <c r="F616" i="1"/>
  <c r="F3787" i="1"/>
  <c r="F3867" i="1"/>
  <c r="F3227" i="1"/>
  <c r="F1204" i="1"/>
  <c r="F1749" i="1"/>
  <c r="F844" i="1"/>
  <c r="F3539" i="1"/>
  <c r="F3347" i="1"/>
  <c r="F3179" i="1"/>
  <c r="F3853" i="1"/>
  <c r="F1702" i="1"/>
  <c r="F1692" i="1"/>
  <c r="F1799" i="1"/>
  <c r="F3579" i="1"/>
  <c r="F1138" i="1"/>
  <c r="F1885" i="1"/>
  <c r="F3627" i="1"/>
  <c r="F1203" i="1"/>
  <c r="F2699" i="1"/>
  <c r="F1690" i="1"/>
  <c r="F590" i="1"/>
  <c r="F1423" i="1"/>
  <c r="F1395" i="1"/>
  <c r="F1455" i="1"/>
  <c r="F1305" i="1"/>
  <c r="F1563" i="1"/>
  <c r="F1721" i="1"/>
  <c r="F1732" i="1"/>
  <c r="F1340" i="1"/>
  <c r="F1202" i="1"/>
  <c r="F3251" i="1"/>
  <c r="F3155" i="1"/>
  <c r="F1766" i="1"/>
  <c r="F1767" i="1"/>
  <c r="F3893" i="1"/>
  <c r="F3267" i="1"/>
  <c r="F1633" i="1"/>
  <c r="F585" i="1"/>
  <c r="F3275" i="1"/>
  <c r="F3861" i="1"/>
  <c r="F1876" i="1"/>
  <c r="F1655" i="1"/>
  <c r="F1725" i="1"/>
  <c r="F1733" i="1"/>
  <c r="F3827" i="1"/>
  <c r="F1757" i="1"/>
  <c r="F3725" i="1"/>
  <c r="F2619" i="1"/>
  <c r="F2691" i="1"/>
  <c r="F2299" i="1"/>
  <c r="F544" i="1"/>
  <c r="F2467" i="1"/>
  <c r="F1987" i="1"/>
  <c r="F3877" i="1"/>
  <c r="F1797" i="1"/>
  <c r="F1804" i="1"/>
  <c r="F3035" i="1"/>
  <c r="F923" i="1"/>
  <c r="F2461" i="1"/>
  <c r="F3635" i="1"/>
  <c r="F3051" i="1"/>
  <c r="F2116" i="1"/>
  <c r="F2660" i="1"/>
  <c r="F3061" i="1"/>
  <c r="F2291" i="1"/>
  <c r="F2016" i="1"/>
  <c r="F536" i="1"/>
  <c r="F3352" i="1"/>
  <c r="F2200" i="1"/>
  <c r="F2395" i="1"/>
  <c r="F1450" i="1"/>
  <c r="F3235" i="1"/>
  <c r="F3049" i="1"/>
  <c r="F3868" i="1"/>
  <c r="F3654" i="1"/>
  <c r="F2885" i="1"/>
  <c r="F3805" i="1"/>
  <c r="F2633" i="1"/>
  <c r="F3689" i="1"/>
  <c r="F1177" i="1"/>
  <c r="F2275" i="1"/>
  <c r="F3250" i="1"/>
  <c r="F1997" i="1"/>
  <c r="F3885" i="1"/>
  <c r="F791" i="1"/>
  <c r="F3915" i="1"/>
  <c r="F2625" i="1"/>
  <c r="F1959" i="1"/>
  <c r="F3070" i="1"/>
  <c r="F2092" i="1"/>
  <c r="F3575" i="1"/>
  <c r="F2014" i="1"/>
  <c r="F1105" i="1"/>
  <c r="F1375" i="1"/>
  <c r="F2486" i="1"/>
  <c r="F2974" i="1"/>
  <c r="F2411" i="1"/>
  <c r="F1390" i="1"/>
  <c r="F2127" i="1"/>
  <c r="F2654" i="1"/>
  <c r="F2166" i="1"/>
  <c r="F3746" i="1"/>
  <c r="F3672" i="1"/>
  <c r="F1894" i="1"/>
  <c r="F3512" i="1"/>
  <c r="F3181" i="1"/>
  <c r="F2064" i="1"/>
  <c r="F1299" i="1"/>
  <c r="F3359" i="1"/>
  <c r="F3784" i="1"/>
  <c r="F2475" i="1"/>
  <c r="F624" i="1"/>
  <c r="F2408" i="1"/>
  <c r="F1943" i="1"/>
  <c r="F1676" i="1"/>
  <c r="F3116" i="1"/>
  <c r="F3102" i="1"/>
  <c r="F2593" i="1"/>
  <c r="F2122" i="1"/>
  <c r="F1319" i="1"/>
  <c r="F3768" i="1"/>
  <c r="F1619" i="1"/>
  <c r="F2129" i="1"/>
  <c r="F2928" i="1"/>
  <c r="F865" i="1"/>
  <c r="F2542" i="1"/>
  <c r="F42" i="1"/>
  <c r="F2696" i="1"/>
  <c r="F2342" i="1"/>
  <c r="F2018" i="1"/>
  <c r="F545" i="1"/>
  <c r="F2356" i="1"/>
  <c r="F1615" i="1"/>
  <c r="F38" i="1"/>
  <c r="F298" i="1"/>
  <c r="F1158" i="1"/>
  <c r="F319" i="1"/>
  <c r="F3184" i="1"/>
  <c r="F1045" i="1"/>
  <c r="F637" i="1"/>
  <c r="F364" i="1"/>
  <c r="F3817" i="1"/>
  <c r="F630" i="1"/>
  <c r="F2607" i="1"/>
  <c r="F2423" i="1"/>
  <c r="F3484" i="1"/>
  <c r="F3117" i="1"/>
  <c r="F2881" i="1"/>
  <c r="F303" i="1"/>
  <c r="F1958" i="1"/>
  <c r="F1860" i="1"/>
  <c r="F2387" i="1"/>
  <c r="F1270" i="1"/>
  <c r="F2936" i="1"/>
  <c r="F3531" i="1"/>
  <c r="F2456" i="1"/>
  <c r="F43" i="1"/>
  <c r="F1652" i="1"/>
  <c r="F811" i="1"/>
  <c r="F1936" i="1"/>
  <c r="F381" i="1"/>
  <c r="F2035" i="1"/>
  <c r="F722" i="1"/>
  <c r="F423" i="1"/>
  <c r="F2015" i="1"/>
  <c r="F599" i="1"/>
  <c r="F1647" i="1"/>
  <c r="F2054" i="1"/>
  <c r="F2679" i="1"/>
  <c r="F1165" i="1"/>
  <c r="F216" i="1"/>
  <c r="F2221" i="1"/>
  <c r="F1277" i="1"/>
  <c r="F134" i="1"/>
  <c r="F1740" i="1"/>
  <c r="F2100" i="1"/>
  <c r="F3312" i="1"/>
  <c r="F1671" i="1"/>
  <c r="F2159" i="1"/>
  <c r="F1914" i="1"/>
  <c r="F3052" i="1"/>
  <c r="F2832" i="1"/>
  <c r="F1643" i="1"/>
  <c r="F766" i="1"/>
  <c r="F3314" i="1"/>
  <c r="F2955" i="1"/>
  <c r="F1011" i="1"/>
  <c r="F3675" i="1"/>
  <c r="F2787" i="1"/>
  <c r="F1726" i="1"/>
  <c r="F3075" i="1"/>
  <c r="F3451" i="1"/>
  <c r="F3443" i="1"/>
  <c r="F2595" i="1"/>
  <c r="F1820" i="1"/>
  <c r="F384" i="1"/>
  <c r="F3629" i="1"/>
  <c r="F1224" i="1"/>
  <c r="F835" i="1"/>
  <c r="F3459" i="1"/>
  <c r="F1727" i="1"/>
  <c r="F2715" i="1"/>
  <c r="F1460" i="1"/>
  <c r="F2283" i="1"/>
  <c r="F1608" i="1"/>
  <c r="F863" i="1"/>
  <c r="F1887" i="1"/>
  <c r="F3554" i="1"/>
  <c r="F2550" i="1"/>
  <c r="F3709" i="1"/>
  <c r="F3841" i="1"/>
  <c r="F3195" i="1"/>
  <c r="F3514" i="1"/>
  <c r="F3430" i="1"/>
  <c r="F1856" i="1"/>
  <c r="F304" i="1"/>
  <c r="F3351" i="1"/>
  <c r="F1840" i="1"/>
  <c r="F3665" i="1"/>
  <c r="F1282" i="1"/>
  <c r="F3415" i="1"/>
  <c r="F3696" i="1"/>
  <c r="F3676" i="1"/>
  <c r="F3055" i="1"/>
  <c r="F1979" i="1"/>
  <c r="F3602" i="1"/>
  <c r="F2487" i="1"/>
  <c r="F2502" i="1"/>
  <c r="F1017" i="1"/>
  <c r="F1032" i="1"/>
  <c r="F2308" i="1"/>
  <c r="F2156" i="1"/>
  <c r="F3468" i="1"/>
  <c r="F78" i="1"/>
  <c r="F3190" i="1"/>
  <c r="F3245" i="1"/>
  <c r="F3284" i="1"/>
  <c r="F3545" i="1"/>
  <c r="F3338" i="1"/>
  <c r="F3409" i="1"/>
  <c r="F2293" i="1"/>
  <c r="F2441" i="1"/>
  <c r="F1166" i="1"/>
  <c r="F3465" i="1"/>
  <c r="F2056" i="1"/>
  <c r="F2051" i="1"/>
  <c r="F524" i="1"/>
  <c r="F1459" i="1"/>
  <c r="F3703" i="1"/>
  <c r="F3788" i="1"/>
  <c r="F2969" i="1"/>
  <c r="F3533" i="1"/>
  <c r="F2763" i="1"/>
  <c r="F3098" i="1"/>
  <c r="F3040" i="1"/>
  <c r="F821" i="1"/>
  <c r="F1599" i="1"/>
  <c r="F2829" i="1"/>
  <c r="F2120" i="1"/>
  <c r="F2115" i="1"/>
  <c r="F899" i="1"/>
  <c r="F3271" i="1"/>
  <c r="F3176" i="1"/>
  <c r="F3796" i="1"/>
  <c r="F1972" i="1"/>
  <c r="F2199" i="1"/>
  <c r="F1474" i="1"/>
  <c r="F1453" i="1"/>
  <c r="F3669" i="1"/>
  <c r="F1778" i="1"/>
  <c r="F1924" i="1"/>
  <c r="F790" i="1"/>
  <c r="F3621" i="1"/>
  <c r="F3256" i="1"/>
  <c r="F2378" i="1"/>
  <c r="F1262" i="1"/>
  <c r="F2736" i="1"/>
  <c r="F2789" i="1"/>
  <c r="F1658" i="1"/>
  <c r="F358" i="1"/>
  <c r="F2371" i="1"/>
  <c r="F119" i="1"/>
  <c r="F105" i="1"/>
  <c r="F1302" i="1"/>
  <c r="F717" i="1"/>
  <c r="F1451" i="1"/>
  <c r="F822" i="1"/>
  <c r="F681" i="1"/>
  <c r="F989" i="1"/>
  <c r="F367" i="1"/>
  <c r="F3731" i="1"/>
  <c r="F388" i="1"/>
  <c r="F3327" i="1"/>
  <c r="F3878" i="1"/>
  <c r="F2144" i="1"/>
  <c r="F2349" i="1"/>
  <c r="F1044" i="1"/>
  <c r="F143" i="1"/>
  <c r="F3370" i="1"/>
  <c r="F2795" i="1"/>
  <c r="F1578" i="1"/>
  <c r="F846" i="1"/>
  <c r="F3144" i="1"/>
  <c r="F1235" i="1"/>
  <c r="F2096" i="1"/>
  <c r="F879" i="1"/>
  <c r="F2191" i="1"/>
  <c r="F1753" i="1"/>
  <c r="F1206" i="1"/>
  <c r="F1373" i="1"/>
  <c r="F1890" i="1"/>
  <c r="F1207" i="1"/>
  <c r="F191" i="1"/>
  <c r="F929" i="1"/>
  <c r="F685" i="1"/>
  <c r="F1415" i="1"/>
  <c r="F1099" i="1"/>
  <c r="F3059" i="1"/>
  <c r="F421" i="1"/>
  <c r="F767" i="1"/>
  <c r="F1397" i="1"/>
  <c r="F1264" i="1"/>
  <c r="F780" i="1"/>
  <c r="F2255" i="1"/>
  <c r="F2343" i="1"/>
  <c r="F2827" i="1"/>
  <c r="F2055" i="1"/>
  <c r="F1704" i="1"/>
  <c r="F1445" i="1"/>
  <c r="F2805" i="1"/>
  <c r="F2745" i="1"/>
  <c r="F1483" i="1"/>
  <c r="F534" i="1"/>
  <c r="F3354" i="1"/>
  <c r="F2871" i="1"/>
  <c r="F2170" i="1"/>
  <c r="F74" i="1"/>
  <c r="F3733" i="1"/>
  <c r="F3507" i="1"/>
  <c r="F1868" i="1"/>
  <c r="F1806" i="1"/>
  <c r="F1877" i="1"/>
  <c r="F2563" i="1"/>
  <c r="F3701" i="1"/>
  <c r="F3019" i="1"/>
  <c r="F1871" i="1"/>
  <c r="F2627" i="1"/>
  <c r="F1332" i="1"/>
  <c r="F1334" i="1"/>
  <c r="F1241" i="1"/>
  <c r="F1499" i="1"/>
  <c r="F1494" i="1"/>
  <c r="F2515" i="1"/>
  <c r="F3901" i="1"/>
  <c r="F1089" i="1"/>
  <c r="F3467" i="1"/>
  <c r="F1781" i="1"/>
  <c r="F309" i="1"/>
  <c r="F793" i="1"/>
  <c r="F2919" i="1"/>
  <c r="F3687" i="1"/>
  <c r="F3835" i="1"/>
  <c r="F2742" i="1"/>
  <c r="F2577" i="1"/>
  <c r="F2324" i="1"/>
  <c r="F2826" i="1"/>
  <c r="F2351" i="1"/>
  <c r="F469" i="1"/>
  <c r="F2132" i="1"/>
  <c r="F1233" i="1"/>
  <c r="F1427" i="1"/>
  <c r="F1432" i="1"/>
  <c r="F3432" i="1"/>
  <c r="F3109" i="1"/>
  <c r="F2777" i="1"/>
  <c r="F2460" i="1"/>
  <c r="F3456" i="1"/>
  <c r="F1941" i="1"/>
  <c r="F3419" i="1"/>
  <c r="F3712" i="1"/>
  <c r="F1113" i="1"/>
  <c r="F1447" i="1"/>
  <c r="F3123" i="1"/>
  <c r="F1297" i="1"/>
  <c r="F1491" i="1"/>
  <c r="F1290" i="1"/>
  <c r="F3254" i="1"/>
  <c r="F2869" i="1"/>
  <c r="F2445" i="1"/>
  <c r="F3234" i="1"/>
  <c r="F1892" i="1"/>
  <c r="F1624" i="1"/>
  <c r="F810" i="1"/>
  <c r="F1052" i="1"/>
  <c r="F2674" i="1"/>
  <c r="F948" i="1"/>
  <c r="F2220" i="1"/>
  <c r="F1771" i="1"/>
  <c r="F930" i="1"/>
  <c r="F2062" i="1"/>
  <c r="F2766" i="1"/>
  <c r="F3308" i="1"/>
  <c r="F3330" i="1"/>
  <c r="F3204" i="1"/>
  <c r="F2088" i="1"/>
  <c r="F2013" i="1"/>
  <c r="F3659" i="1"/>
  <c r="F2000" i="1"/>
  <c r="F456" i="1"/>
  <c r="F1906" i="1"/>
  <c r="F2675" i="1"/>
  <c r="F1507" i="1"/>
  <c r="F1073" i="1"/>
  <c r="F2355" i="1"/>
  <c r="F3508" i="1"/>
  <c r="F1980" i="1"/>
  <c r="F1787" i="1"/>
  <c r="F2493" i="1"/>
  <c r="F2223" i="1"/>
  <c r="F1293" i="1"/>
  <c r="F3502" i="1"/>
  <c r="F2817" i="1"/>
  <c r="F1555" i="1"/>
  <c r="F614" i="1"/>
  <c r="F1830" i="1"/>
  <c r="F2163" i="1"/>
  <c r="F1561" i="1"/>
  <c r="F699" i="1"/>
  <c r="F3099" i="1"/>
  <c r="F1715" i="1"/>
  <c r="F1041" i="1"/>
  <c r="F213" i="1"/>
  <c r="F840" i="1"/>
  <c r="F494" i="1"/>
  <c r="F1573" i="1"/>
  <c r="F2984" i="1"/>
  <c r="F2353" i="1"/>
  <c r="F736" i="1"/>
  <c r="F2630" i="1"/>
  <c r="F2316" i="1"/>
  <c r="F87" i="1"/>
  <c r="F1135" i="1"/>
  <c r="F1862" i="1"/>
  <c r="F1008" i="1"/>
  <c r="F3233" i="1"/>
  <c r="F885" i="1"/>
  <c r="F1616" i="1"/>
  <c r="F2300" i="1"/>
  <c r="F1971" i="1"/>
  <c r="F580" i="1"/>
  <c r="F3276" i="1"/>
  <c r="F2603" i="1"/>
  <c r="F1418" i="1"/>
  <c r="F80" i="1"/>
  <c r="F1523" i="1"/>
  <c r="F2227" i="1"/>
  <c r="F1489" i="1"/>
  <c r="F1681" i="1"/>
  <c r="F2077" i="1"/>
  <c r="F3718" i="1"/>
  <c r="F969" i="1"/>
  <c r="F348" i="1"/>
  <c r="F554" i="1"/>
  <c r="F1047" i="1"/>
  <c r="F1435" i="1"/>
  <c r="F3009" i="1"/>
  <c r="F291" i="1"/>
  <c r="F259" i="1"/>
  <c r="F1013" i="1"/>
  <c r="F804" i="1"/>
  <c r="F1433" i="1"/>
  <c r="F836" i="1"/>
  <c r="F2842" i="1"/>
  <c r="F100" i="1"/>
  <c r="F90" i="1"/>
  <c r="F3463" i="1"/>
  <c r="F1706" i="1"/>
  <c r="F1225" i="1"/>
  <c r="F2290" i="1"/>
  <c r="F3910" i="1"/>
  <c r="F1213" i="1"/>
  <c r="F1879" i="1"/>
  <c r="F3647" i="1"/>
  <c r="F2466" i="1"/>
  <c r="F277" i="1"/>
  <c r="F3600" i="1"/>
  <c r="F2483" i="1"/>
  <c r="F3360" i="1"/>
  <c r="F3164" i="1"/>
  <c r="F3802" i="1"/>
  <c r="F3888" i="1"/>
  <c r="F2175" i="1"/>
  <c r="F3581" i="1"/>
  <c r="F3376" i="1"/>
  <c r="F2468" i="1"/>
  <c r="F1803" i="1"/>
  <c r="F3563" i="1"/>
  <c r="F1931" i="1"/>
  <c r="F1926" i="1"/>
  <c r="F537" i="1"/>
  <c r="F3214" i="1"/>
  <c r="F2012" i="1"/>
  <c r="F2536" i="1"/>
  <c r="F3355" i="1"/>
  <c r="F3871" i="1"/>
  <c r="F2164" i="1"/>
  <c r="F3527" i="1"/>
  <c r="F2365" i="1"/>
  <c r="F953" i="1"/>
  <c r="F732" i="1"/>
  <c r="F2942" i="1"/>
  <c r="F937" i="1"/>
  <c r="F2405" i="1"/>
  <c r="F3767" i="1"/>
  <c r="F1662" i="1"/>
  <c r="F2382" i="1"/>
  <c r="F3634" i="1"/>
  <c r="F3772" i="1"/>
  <c r="F2644" i="1"/>
  <c r="F1678" i="1"/>
  <c r="F1665" i="1"/>
  <c r="F1198" i="1"/>
  <c r="F482" i="1"/>
  <c r="F2770" i="1"/>
  <c r="F3373" i="1"/>
  <c r="F2426" i="1"/>
  <c r="F2662" i="1"/>
  <c r="F1394" i="1"/>
  <c r="F2732" i="1"/>
  <c r="F3154" i="1"/>
  <c r="F2990" i="1"/>
  <c r="F2664" i="1"/>
  <c r="F2319" i="1"/>
  <c r="F1950" i="1"/>
  <c r="F2611" i="1"/>
  <c r="F2105" i="1"/>
  <c r="F342" i="1"/>
  <c r="F2618" i="1"/>
  <c r="F1153" i="1"/>
  <c r="F1147" i="1"/>
  <c r="F267" i="1"/>
  <c r="F3633" i="1"/>
  <c r="F3558" i="1"/>
  <c r="F3313" i="1"/>
  <c r="F949" i="1"/>
  <c r="F3414" i="1"/>
  <c r="F2439" i="1"/>
  <c r="F549" i="1"/>
  <c r="F2537" i="1"/>
  <c r="F1268" i="1"/>
  <c r="F2474" i="1"/>
  <c r="F413" i="1"/>
  <c r="F2814" i="1"/>
  <c r="F2139" i="1"/>
  <c r="F1401" i="1"/>
  <c r="F751" i="1"/>
  <c r="F1751" i="1"/>
  <c r="F2738" i="1"/>
  <c r="F1929" i="1"/>
  <c r="F231" i="1"/>
  <c r="F2271" i="1"/>
  <c r="F698" i="1"/>
  <c r="F1341" i="1"/>
  <c r="F1908" i="1"/>
  <c r="F181" i="1"/>
  <c r="F576" i="1"/>
  <c r="F2529" i="1"/>
  <c r="F3115" i="1"/>
  <c r="F173" i="1"/>
  <c r="F903" i="1"/>
  <c r="F2496" i="1"/>
  <c r="F3793" i="1"/>
  <c r="F3681" i="1"/>
  <c r="F2511" i="1"/>
  <c r="F2403" i="1"/>
  <c r="F785" i="1"/>
  <c r="F1811" i="1"/>
  <c r="F1472" i="1"/>
  <c r="F1965" i="1"/>
  <c r="F2891" i="1"/>
  <c r="F2402" i="1"/>
  <c r="F1254" i="1"/>
  <c r="F3752" i="1"/>
  <c r="F2506" i="1"/>
  <c r="F1129" i="1"/>
  <c r="F201" i="1"/>
  <c r="F3606" i="1"/>
  <c r="F1786" i="1"/>
  <c r="F462" i="1"/>
  <c r="F394" i="1"/>
  <c r="F320" i="1"/>
  <c r="F334" i="1"/>
  <c r="F2085" i="1"/>
  <c r="F2914" i="1"/>
  <c r="F354" i="1"/>
  <c r="F567" i="1"/>
  <c r="F1604" i="1"/>
  <c r="F1179" i="1"/>
  <c r="F1265" i="1"/>
  <c r="F1509" i="1"/>
  <c r="F819" i="1"/>
  <c r="F510" i="1"/>
  <c r="F1713" i="1"/>
  <c r="F2993" i="1"/>
  <c r="F2072" i="1"/>
  <c r="F1556" i="1"/>
  <c r="F2601" i="1"/>
  <c r="F1067" i="1"/>
  <c r="F310" i="1"/>
  <c r="F1756" i="1"/>
  <c r="F1236" i="1"/>
  <c r="F2106" i="1"/>
  <c r="F888" i="1"/>
  <c r="F2263" i="1"/>
  <c r="F2067" i="1"/>
  <c r="F3587" i="1"/>
  <c r="F3379" i="1"/>
  <c r="F3781" i="1"/>
  <c r="F3821" i="1"/>
  <c r="F3803" i="1"/>
  <c r="F3699" i="1"/>
  <c r="F3571" i="1"/>
  <c r="F2555" i="1"/>
  <c r="F2771" i="1"/>
  <c r="F3887" i="1"/>
  <c r="F3813" i="1"/>
  <c r="F3589" i="1"/>
  <c r="F1758" i="1"/>
  <c r="F1670" i="1"/>
  <c r="F1461" i="1"/>
  <c r="F1004" i="1"/>
  <c r="F3171" i="1"/>
  <c r="F1821" i="1"/>
  <c r="F859" i="1"/>
  <c r="F3789" i="1"/>
  <c r="F1789" i="1"/>
  <c r="F1025" i="1"/>
  <c r="F1223" i="1"/>
  <c r="F1145" i="1"/>
  <c r="F313" i="1"/>
  <c r="F2651" i="1"/>
  <c r="F3739" i="1"/>
  <c r="F3577" i="1"/>
  <c r="F2407" i="1"/>
  <c r="F2547" i="1"/>
  <c r="F2905" i="1"/>
  <c r="F1822" i="1"/>
  <c r="F2418" i="1"/>
  <c r="F1845" i="1"/>
  <c r="F996" i="1"/>
  <c r="F1976" i="1"/>
  <c r="F3344" i="1"/>
  <c r="F1897" i="1"/>
  <c r="F787" i="1"/>
  <c r="F3246" i="1"/>
  <c r="F3403" i="1"/>
  <c r="F3282" i="1"/>
  <c r="F1703" i="1"/>
  <c r="F3023" i="1"/>
  <c r="F3077" i="1"/>
  <c r="F3914" i="1"/>
  <c r="F2244" i="1"/>
  <c r="F2357" i="1"/>
  <c r="F1060" i="1"/>
  <c r="F440" i="1"/>
  <c r="F2569" i="1"/>
  <c r="F2128" i="1"/>
  <c r="F2259" i="1"/>
  <c r="F3677" i="1"/>
  <c r="F2876" i="1"/>
  <c r="F3565" i="1"/>
  <c r="F3025" i="1"/>
  <c r="F2709" i="1"/>
  <c r="F2482" i="1"/>
  <c r="F2996" i="1"/>
  <c r="F3582" i="1"/>
  <c r="F2222" i="1"/>
  <c r="F3310" i="1"/>
  <c r="F883" i="1"/>
  <c r="F1708" i="1"/>
  <c r="F943" i="1"/>
  <c r="F2471" i="1"/>
  <c r="F2205" i="1"/>
  <c r="F2843" i="1"/>
  <c r="F3100" i="1"/>
  <c r="F3441" i="1"/>
  <c r="F3177" i="1"/>
  <c r="F1651" i="1"/>
  <c r="F2979" i="1"/>
  <c r="F1698" i="1"/>
  <c r="F1711" i="1"/>
  <c r="F2346" i="1"/>
  <c r="F2414" i="1"/>
  <c r="F2025" i="1"/>
  <c r="F867" i="1"/>
  <c r="F2573" i="1"/>
  <c r="F3103" i="1"/>
  <c r="F1075" i="1"/>
  <c r="F1081" i="1"/>
  <c r="F1996" i="1"/>
  <c r="F1688" i="1"/>
  <c r="F979" i="1"/>
  <c r="F1978" i="1"/>
  <c r="F2029" i="1"/>
  <c r="F1308" i="1"/>
  <c r="F2314" i="1"/>
  <c r="F896" i="1"/>
  <c r="F1900" i="1"/>
  <c r="F2819" i="1"/>
  <c r="F2392" i="1"/>
  <c r="F591" i="1"/>
  <c r="F3407" i="1"/>
  <c r="F2521" i="1"/>
  <c r="F1872" i="1"/>
  <c r="F29" i="1"/>
  <c r="F1683" i="1"/>
  <c r="F200" i="1"/>
  <c r="F438" i="1"/>
  <c r="F3199" i="1"/>
  <c r="F1094" i="1"/>
  <c r="F1231" i="1"/>
  <c r="F2272" i="1"/>
  <c r="F2501" i="1"/>
  <c r="F1614" i="1"/>
  <c r="F114" i="1"/>
  <c r="F1465" i="1"/>
  <c r="F3800" i="1"/>
  <c r="F3812" i="1"/>
  <c r="F1828" i="1"/>
  <c r="F935" i="1"/>
  <c r="F570" i="1"/>
  <c r="F1003" i="1"/>
  <c r="F1248" i="1"/>
  <c r="F3454" i="1"/>
  <c r="F1172" i="1"/>
  <c r="F2042" i="1"/>
  <c r="F2598" i="1"/>
  <c r="F3229" i="1"/>
  <c r="F2009" i="1"/>
  <c r="F849" i="1"/>
  <c r="F247" i="1"/>
  <c r="F2587" i="1"/>
  <c r="F1186" i="1"/>
  <c r="F3185" i="1"/>
  <c r="F3837" i="1"/>
  <c r="F1317" i="1"/>
  <c r="F1444" i="1"/>
  <c r="F101" i="1"/>
  <c r="F3594" i="1"/>
  <c r="F651" i="1"/>
  <c r="F1110" i="1"/>
  <c r="F1921" i="1"/>
  <c r="F1874" i="1"/>
  <c r="F2834" i="1"/>
  <c r="F141" i="1"/>
  <c r="F783" i="1"/>
  <c r="F1560" i="1"/>
  <c r="F110" i="1"/>
  <c r="F3562" i="1"/>
  <c r="F2287" i="1"/>
  <c r="F1355" i="1"/>
  <c r="F1680" i="1"/>
  <c r="F907" i="1"/>
  <c r="F497" i="1"/>
  <c r="F1896" i="1"/>
  <c r="F1714" i="1"/>
  <c r="F1506" i="1"/>
  <c r="F1729" i="1"/>
  <c r="F3741" i="1"/>
  <c r="F1259" i="1"/>
  <c r="F1823" i="1"/>
  <c r="F2024" i="1"/>
  <c r="F2689" i="1"/>
  <c r="F3682" i="1"/>
  <c r="F3134" i="1"/>
  <c r="F2052" i="1"/>
  <c r="F1697" i="1"/>
  <c r="F1673" i="1"/>
  <c r="F3000" i="1"/>
  <c r="F2748" i="1"/>
  <c r="F442" i="1"/>
  <c r="F185" i="1"/>
  <c r="F3173" i="1"/>
  <c r="F3156" i="1"/>
  <c r="F3200" i="1"/>
  <c r="F2855" i="1"/>
  <c r="F2453" i="1"/>
  <c r="F2687" i="1"/>
  <c r="F3139" i="1"/>
  <c r="F2261" i="1"/>
  <c r="F2193" i="1"/>
  <c r="F2145" i="1"/>
  <c r="F490" i="1"/>
  <c r="F1911" i="1"/>
  <c r="F506" i="1"/>
  <c r="F1779" i="1"/>
  <c r="F3839" i="1"/>
  <c r="F3080" i="1"/>
  <c r="F3163" i="1"/>
  <c r="F2597" i="1"/>
  <c r="F3477" i="1"/>
  <c r="F2561" i="1"/>
  <c r="F2495" i="1"/>
  <c r="F1776" i="1"/>
  <c r="F945" i="1"/>
  <c r="F2860" i="1"/>
  <c r="F1925" i="1"/>
  <c r="F3497" i="1"/>
  <c r="F2161" i="1"/>
  <c r="F2823" i="1"/>
  <c r="F3092" i="1"/>
  <c r="F1694" i="1"/>
  <c r="F1076" i="1"/>
  <c r="F2902" i="1"/>
  <c r="F3760" i="1"/>
  <c r="F1742" i="1"/>
  <c r="F2119" i="1"/>
  <c r="F2352" i="1"/>
  <c r="F1999" i="1"/>
  <c r="F2178" i="1"/>
  <c r="F2892" i="1"/>
  <c r="F1548" i="1"/>
  <c r="F1530" i="1"/>
  <c r="F3625" i="1"/>
  <c r="F2870" i="1"/>
  <c r="F2589" i="1"/>
  <c r="F3830" i="1"/>
  <c r="F1515" i="1"/>
  <c r="F2443" i="1"/>
  <c r="F1907" i="1"/>
  <c r="F409" i="1"/>
  <c r="F3883" i="1"/>
  <c r="F58" i="1"/>
  <c r="F1514" i="1"/>
  <c r="F2369" i="1"/>
  <c r="F3337" i="1"/>
  <c r="F1171" i="1"/>
  <c r="F2032" i="1"/>
  <c r="F390" i="1"/>
  <c r="F2045" i="1"/>
  <c r="F1098" i="1"/>
  <c r="F762" i="1"/>
  <c r="F243" i="1"/>
  <c r="F464" i="1"/>
  <c r="F86" i="1"/>
  <c r="F3832" i="1"/>
  <c r="F1385" i="1"/>
  <c r="F1730" i="1"/>
  <c r="F852" i="1"/>
  <c r="F346" i="1"/>
  <c r="F1195" i="1"/>
  <c r="F1518" i="1"/>
  <c r="F347" i="1"/>
  <c r="F1912" i="1"/>
  <c r="F2260" i="1"/>
  <c r="F3799" i="1"/>
  <c r="F647" i="1"/>
  <c r="F2065" i="1"/>
  <c r="F2185" i="1"/>
  <c r="F843" i="1"/>
  <c r="F3" i="1"/>
  <c r="F947" i="1"/>
  <c r="F1313" i="1"/>
  <c r="F1762" i="1"/>
  <c r="F922" i="1"/>
  <c r="F2873" i="1"/>
  <c r="F1546" i="1"/>
  <c r="F2095" i="1"/>
  <c r="F2544" i="1"/>
  <c r="F2431" i="1"/>
  <c r="F826" i="1"/>
  <c r="F1835" i="1"/>
  <c r="F2412" i="1"/>
  <c r="F176" i="1"/>
  <c r="F1064" i="1"/>
  <c r="F274" i="1"/>
  <c r="F868" i="1"/>
  <c r="F1905" i="1"/>
  <c r="F1470" i="1"/>
  <c r="F643" i="1"/>
  <c r="F1281" i="1"/>
  <c r="F31" i="1"/>
  <c r="F572" i="1"/>
  <c r="F428" i="1"/>
  <c r="F2339" i="1"/>
  <c r="F2125" i="1"/>
  <c r="F3790" i="1"/>
  <c r="F1371" i="1"/>
  <c r="F655" i="1"/>
  <c r="F2061" i="1"/>
  <c r="F1899" i="1"/>
  <c r="F337" i="1"/>
  <c r="F2894" i="1"/>
  <c r="F2874" i="1"/>
  <c r="F1146" i="1"/>
  <c r="F62" i="1"/>
  <c r="F2634" i="1"/>
  <c r="F1610" i="1"/>
  <c r="F3547" i="1"/>
  <c r="F2635" i="1"/>
  <c r="F3685" i="1"/>
  <c r="F1796" i="1"/>
  <c r="F1734" i="1"/>
  <c r="F3795" i="1"/>
  <c r="F1869" i="1"/>
  <c r="F3773" i="1"/>
  <c r="F1813" i="1"/>
  <c r="F2987" i="1"/>
  <c r="F3611" i="1"/>
  <c r="F1668" i="1"/>
  <c r="F2995" i="1"/>
  <c r="F3819" i="1"/>
  <c r="F3763" i="1"/>
  <c r="F1387" i="1"/>
  <c r="F1636" i="1"/>
  <c r="F990" i="1"/>
  <c r="F1696" i="1"/>
  <c r="F3843" i="1"/>
  <c r="F1587" i="1"/>
  <c r="F794" i="1"/>
  <c r="F908" i="1"/>
  <c r="F498" i="1"/>
  <c r="F1404" i="1"/>
  <c r="F733" i="1"/>
  <c r="F3193" i="1"/>
  <c r="F3797" i="1"/>
  <c r="F3716" i="1"/>
  <c r="F1884" i="1"/>
  <c r="F2694" i="1"/>
  <c r="F2196" i="1"/>
  <c r="F3382" i="1"/>
  <c r="F2080" i="1"/>
  <c r="F1379" i="1"/>
  <c r="F2848" i="1"/>
  <c r="F2899" i="1"/>
  <c r="F1628" i="1"/>
  <c r="F727" i="1"/>
  <c r="F2844" i="1"/>
  <c r="F3674" i="1"/>
  <c r="F1886" i="1"/>
  <c r="F3148" i="1"/>
  <c r="F3036" i="1"/>
  <c r="F1948" i="1"/>
  <c r="F2716" i="1"/>
  <c r="F1505" i="1"/>
  <c r="F3686" i="1"/>
  <c r="F1775" i="1"/>
  <c r="F258" i="1"/>
  <c r="F3555" i="1"/>
  <c r="F1693" i="1"/>
  <c r="F3401" i="1"/>
  <c r="F3879" i="1"/>
  <c r="F3869" i="1"/>
  <c r="F3244" i="1"/>
  <c r="F3151" i="1"/>
  <c r="F2796" i="1"/>
  <c r="F1524" i="1"/>
  <c r="F2335" i="1"/>
  <c r="F1169" i="1"/>
  <c r="F2203" i="1"/>
  <c r="F1865" i="1"/>
  <c r="F1249" i="1"/>
  <c r="F1579" i="1"/>
  <c r="F713" i="1"/>
  <c r="F1569" i="1"/>
  <c r="F2600" i="1"/>
  <c r="F2760" i="1"/>
  <c r="F3721" i="1"/>
  <c r="F2103" i="1"/>
  <c r="F2933" i="1"/>
  <c r="F1586" i="1"/>
  <c r="F3529" i="1"/>
  <c r="F2321" i="1"/>
  <c r="F916" i="1"/>
  <c r="F3270" i="1"/>
  <c r="F3257" i="1"/>
  <c r="F1644" i="1"/>
  <c r="F1054" i="1"/>
  <c r="F3439" i="1"/>
  <c r="F2246" i="1"/>
  <c r="F3510" i="1"/>
  <c r="F761" i="1"/>
  <c r="F1118" i="1"/>
  <c r="F2409" i="1"/>
  <c r="F1747" i="1"/>
  <c r="F1368" i="1"/>
  <c r="F3294" i="1"/>
  <c r="F3169" i="1"/>
  <c r="F1354" i="1"/>
  <c r="F1285" i="1"/>
  <c r="F946" i="1"/>
  <c r="F3015" i="1"/>
  <c r="F1752" i="1"/>
  <c r="F850" i="1"/>
  <c r="F2920" i="1"/>
  <c r="F2082" i="1"/>
  <c r="F1372" i="1"/>
  <c r="F2815" i="1"/>
  <c r="F676" i="1"/>
  <c r="F613" i="1"/>
  <c r="F1439" i="1"/>
  <c r="F1269" i="1"/>
  <c r="F340" i="1"/>
  <c r="F981" i="1"/>
  <c r="F2497" i="1"/>
  <c r="F1954" i="1"/>
  <c r="F184" i="1"/>
  <c r="F650" i="1"/>
  <c r="F517" i="1"/>
  <c r="F2107" i="1"/>
  <c r="F3363" i="1"/>
  <c r="F3836" i="1"/>
  <c r="F3540" i="1"/>
  <c r="F3631" i="1"/>
  <c r="F1386" i="1"/>
  <c r="F202" i="1"/>
  <c r="F2698" i="1"/>
  <c r="F2451" i="1"/>
  <c r="F2416" i="1"/>
  <c r="F2972" i="1"/>
  <c r="F3872" i="1"/>
  <c r="F1642" i="1"/>
  <c r="F1347" i="1"/>
  <c r="F3482" i="1"/>
  <c r="F2207" i="1"/>
  <c r="F1122" i="1"/>
  <c r="F1384" i="1"/>
  <c r="F1377" i="1"/>
  <c r="F515" i="1"/>
  <c r="F263" i="1"/>
  <c r="F1220" i="1"/>
  <c r="F372" i="1"/>
  <c r="F179" i="1"/>
  <c r="F116" i="1"/>
  <c r="F893" i="1"/>
  <c r="F2330" i="1"/>
  <c r="F96" i="1"/>
  <c r="F3425" i="1"/>
  <c r="F1462" i="1"/>
  <c r="F495" i="1"/>
  <c r="F3304" i="1"/>
  <c r="F3145" i="1"/>
  <c r="F168" i="1"/>
  <c r="F769" i="1"/>
  <c r="F1833" i="1"/>
  <c r="F2610" i="1"/>
  <c r="F265" i="1"/>
  <c r="F3557" i="1"/>
  <c r="F2017" i="1"/>
  <c r="F866" i="1"/>
  <c r="F104" i="1"/>
  <c r="F3136" i="1"/>
  <c r="F2930" i="1"/>
  <c r="F1744" i="1"/>
  <c r="F1805" i="1"/>
  <c r="F3765" i="1"/>
  <c r="F3603" i="1"/>
  <c r="F1650" i="1"/>
  <c r="F2851" i="1"/>
  <c r="F3661" i="1"/>
  <c r="F1748" i="1"/>
  <c r="F3829" i="1"/>
  <c r="F3771" i="1"/>
  <c r="F3653" i="1"/>
  <c r="F3691" i="1"/>
  <c r="F1227" i="1"/>
  <c r="F2683" i="1"/>
  <c r="F1276" i="1"/>
  <c r="F747" i="1"/>
  <c r="F1769" i="1"/>
  <c r="F1717" i="1"/>
  <c r="F1839" i="1"/>
  <c r="F338" i="1"/>
  <c r="F1695" i="1"/>
  <c r="F1737" i="1"/>
  <c r="F1691" i="1"/>
  <c r="F3740" i="1"/>
  <c r="F3207" i="1"/>
  <c r="F3237" i="1"/>
  <c r="F2038" i="1"/>
  <c r="F2727" i="1"/>
  <c r="F3852" i="1"/>
  <c r="F2638" i="1"/>
  <c r="F1920" i="1"/>
  <c r="F1019" i="1"/>
  <c r="F2388" i="1"/>
  <c r="F3183" i="1"/>
  <c r="F378" i="1"/>
  <c r="F1102" i="1"/>
  <c r="F1815" i="1"/>
  <c r="F2215" i="1"/>
  <c r="F2629" i="1"/>
  <c r="F1121" i="1"/>
  <c r="F2617" i="1"/>
  <c r="F2543" i="1"/>
  <c r="F3720" i="1"/>
  <c r="F2939" i="1"/>
  <c r="F1984" i="1"/>
  <c r="F1009" i="1"/>
  <c r="F3907" i="1"/>
  <c r="F1846" i="1"/>
  <c r="F2370" i="1"/>
  <c r="F951" i="1"/>
  <c r="F3470" i="1"/>
  <c r="F3307" i="1"/>
  <c r="F3303" i="1"/>
  <c r="F3847" i="1"/>
  <c r="F1933" i="1"/>
  <c r="F3632" i="1"/>
  <c r="F2430" i="1"/>
  <c r="F809" i="1"/>
  <c r="F1827" i="1"/>
  <c r="F1074" i="1"/>
  <c r="F1289" i="1"/>
  <c r="F1419" i="1"/>
  <c r="F88" i="1"/>
  <c r="F2477" i="1"/>
  <c r="F3316" i="1"/>
  <c r="F2791" i="1"/>
  <c r="F3325" i="1"/>
  <c r="F2254" i="1"/>
  <c r="F3008" i="1"/>
  <c r="F3209" i="1"/>
  <c r="F3340" i="1"/>
  <c r="F873" i="1"/>
  <c r="F2828" i="1"/>
  <c r="F3293" i="1"/>
  <c r="F2755" i="1"/>
  <c r="F1484" i="1"/>
  <c r="F575" i="1"/>
  <c r="F3361" i="1"/>
  <c r="F2564" i="1"/>
  <c r="F2391" i="1"/>
  <c r="F317" i="1"/>
  <c r="F548" i="1"/>
  <c r="F120" i="1"/>
  <c r="F2282" i="1"/>
  <c r="F586" i="1"/>
  <c r="F1851" i="1"/>
  <c r="F2436" i="1"/>
  <c r="F874" i="1"/>
  <c r="F404" i="1"/>
  <c r="F2500" i="1"/>
  <c r="F2442" i="1"/>
  <c r="F1532" i="1"/>
  <c r="F3321" i="1"/>
  <c r="F3404" i="1"/>
  <c r="F1722" i="1"/>
  <c r="F122" i="1"/>
  <c r="F3241" i="1"/>
  <c r="F1095" i="1"/>
  <c r="F225" i="1"/>
  <c r="F564" i="1"/>
  <c r="F1998" i="1"/>
  <c r="F551" i="1"/>
  <c r="F355" i="1"/>
  <c r="F66" i="1"/>
  <c r="F1361" i="1"/>
  <c r="F1181" i="1"/>
  <c r="F1622" i="1"/>
  <c r="F516" i="1"/>
  <c r="F2073" i="1"/>
  <c r="F1870" i="1"/>
  <c r="F993" i="1"/>
  <c r="F3208" i="1"/>
  <c r="F1108" i="1"/>
  <c r="F1226" i="1"/>
  <c r="F3150" i="1"/>
  <c r="F882" i="1"/>
  <c r="F801" i="1"/>
  <c r="F933" i="1"/>
  <c r="F2965" i="1"/>
  <c r="F1863" i="1"/>
  <c r="F1482" i="1"/>
  <c r="F391" i="1"/>
  <c r="F1895" i="1"/>
  <c r="F2302" i="1"/>
  <c r="F2513" i="1"/>
  <c r="F10" i="1"/>
  <c r="F1989" i="1"/>
  <c r="F1654" i="1"/>
  <c r="F25" i="1"/>
  <c r="F1457" i="1"/>
  <c r="F77" i="1"/>
  <c r="F113" i="1"/>
  <c r="F595" i="1"/>
  <c r="F601" i="1"/>
  <c r="F2898" i="1"/>
  <c r="F98" i="1"/>
  <c r="F2793" i="1"/>
  <c r="F99" i="1"/>
  <c r="F335" i="1"/>
  <c r="F2046" i="1"/>
  <c r="F2560" i="1"/>
  <c r="F3084" i="1"/>
  <c r="F3890" i="1"/>
  <c r="F2216" i="1"/>
  <c r="F2274" i="1"/>
  <c r="F1818" i="1"/>
  <c r="F2883" i="1"/>
  <c r="F1547" i="1"/>
  <c r="F1513" i="1"/>
  <c r="F3127" i="1"/>
  <c r="F1916" i="1"/>
  <c r="F2234" i="1"/>
  <c r="F2530" i="1"/>
  <c r="F34" i="1"/>
  <c r="F2915" i="1"/>
  <c r="F2702" i="1"/>
  <c r="F2010" i="1"/>
  <c r="F473" i="1"/>
  <c r="F1940" i="1"/>
  <c r="F1359" i="1"/>
  <c r="F1349" i="1"/>
  <c r="F975" i="1"/>
  <c r="F3083" i="1"/>
  <c r="F491" i="1"/>
  <c r="F312" i="1"/>
  <c r="F12" i="1"/>
  <c r="F526" i="1"/>
  <c r="F1039" i="1"/>
  <c r="F3889" i="1"/>
  <c r="F603" i="1"/>
  <c r="F3690" i="1"/>
  <c r="F3778" i="1"/>
  <c r="F2186" i="1"/>
  <c r="F725" i="1"/>
  <c r="F1661" i="1"/>
  <c r="F1669" i="1"/>
  <c r="F108" i="1"/>
  <c r="F3559" i="1"/>
  <c r="F2276" i="1"/>
  <c r="F1754" i="1"/>
  <c r="F823" i="1"/>
  <c r="F3366" i="1"/>
  <c r="F1945" i="1"/>
  <c r="F841" i="1"/>
  <c r="F646" i="1"/>
  <c r="F3046" i="1"/>
  <c r="F1178" i="1"/>
  <c r="F2539" i="1"/>
  <c r="F3842" i="1"/>
  <c r="F400" i="1"/>
  <c r="F1152" i="1"/>
  <c r="F3392" i="1"/>
  <c r="F1531" i="1"/>
  <c r="F1621" i="1"/>
  <c r="F541" i="1"/>
  <c r="F2195" i="1"/>
  <c r="F718" i="1"/>
  <c r="F700" i="1"/>
  <c r="F1584" i="1"/>
  <c r="F938" i="1"/>
  <c r="F592" i="1"/>
  <c r="F1660" i="1"/>
  <c r="F2658" i="1"/>
  <c r="F2508" i="1"/>
  <c r="F3643" i="1"/>
  <c r="F2021" i="1"/>
  <c r="F716" i="1"/>
  <c r="F2977" i="1"/>
  <c r="F2673" i="1"/>
  <c r="F1275" i="1"/>
  <c r="F276" i="1"/>
  <c r="F3538" i="1"/>
  <c r="F3865" i="1"/>
  <c r="F1279" i="1"/>
  <c r="F190" i="1"/>
  <c r="F3211" i="1"/>
  <c r="F1659" i="1"/>
  <c r="F2295" i="1"/>
  <c r="F1137" i="1"/>
  <c r="F891" i="1"/>
  <c r="F574" i="1"/>
  <c r="F1710" i="1"/>
  <c r="F3398" i="1"/>
  <c r="F433" i="1"/>
  <c r="F1221" i="1"/>
  <c r="F2904" i="1"/>
  <c r="F2982" i="1"/>
  <c r="F644" i="1"/>
  <c r="F2912" i="1"/>
  <c r="F3762" i="1"/>
  <c r="F820" i="1"/>
  <c r="F1763" i="1"/>
  <c r="F2121" i="1"/>
  <c r="F2177" i="1"/>
  <c r="F1392" i="1"/>
  <c r="F3053" i="1"/>
  <c r="F2558" i="1"/>
  <c r="F1831" i="1"/>
  <c r="F24" i="1"/>
  <c r="F2044" i="1"/>
  <c r="F955" i="1"/>
  <c r="F2839" i="1"/>
  <c r="F799" i="1"/>
  <c r="F3592" i="1"/>
  <c r="F2672" i="1"/>
  <c r="F985" i="1"/>
  <c r="F1229" i="1"/>
  <c r="F2264" i="1"/>
  <c r="F1191" i="1"/>
  <c r="F429" i="1"/>
  <c r="F1902" i="1"/>
  <c r="F129" i="1"/>
  <c r="F30" i="1"/>
  <c r="F1058" i="1"/>
  <c r="F2519" i="1"/>
  <c r="F1157" i="1"/>
  <c r="F22" i="1"/>
  <c r="F183" i="1"/>
  <c r="F1120" i="1"/>
  <c r="F170" i="1"/>
  <c r="F2385" i="1"/>
  <c r="F739" i="1"/>
  <c r="F731" i="1"/>
  <c r="F1542" i="1"/>
  <c r="F187" i="1"/>
  <c r="F2535" i="1"/>
  <c r="F3186" i="1"/>
  <c r="F1625" i="1"/>
  <c r="F772" i="1"/>
  <c r="F726" i="1"/>
  <c r="F311" i="1"/>
  <c r="F911" i="1"/>
  <c r="F3873" i="1"/>
  <c r="F1357" i="1"/>
  <c r="F150" i="1"/>
  <c r="F1858" i="1"/>
  <c r="F2778" i="1"/>
  <c r="F692" i="1"/>
  <c r="F1588" i="1"/>
  <c r="F422" i="1"/>
  <c r="F93" i="1"/>
  <c r="F817" i="1"/>
  <c r="F1027" i="1"/>
  <c r="F505" i="1"/>
  <c r="F2364" i="1"/>
  <c r="F1194" i="1"/>
  <c r="F431" i="1"/>
  <c r="F2643" i="1"/>
  <c r="F587" i="1"/>
  <c r="F115" i="1"/>
  <c r="F1430" i="1"/>
  <c r="F2424" i="1"/>
  <c r="F2730" i="1"/>
  <c r="F848" i="1"/>
  <c r="F1101" i="1"/>
  <c r="F1353" i="1"/>
  <c r="F289" i="1"/>
  <c r="F1977" i="1"/>
  <c r="F640" i="1"/>
  <c r="F917" i="1"/>
  <c r="F2703" i="1"/>
  <c r="F2609" i="1"/>
  <c r="F445" i="1"/>
  <c r="F2931" i="1"/>
  <c r="F1327" i="1"/>
  <c r="F679" i="1"/>
  <c r="F3707" i="1"/>
  <c r="F1050" i="1"/>
  <c r="F307" i="1"/>
  <c r="F107" i="1"/>
  <c r="F1487" i="1"/>
  <c r="F2413" i="1"/>
  <c r="F2037" i="1"/>
  <c r="F705" i="1"/>
  <c r="F3006" i="1"/>
  <c r="F1257" i="1"/>
  <c r="F2963" i="1"/>
  <c r="F254" i="1"/>
  <c r="F137" i="1"/>
  <c r="F2241" i="1"/>
  <c r="F11" i="1"/>
  <c r="F3757" i="1"/>
  <c r="F2620" i="1"/>
  <c r="F3089" i="1"/>
  <c r="F1701" i="1"/>
  <c r="F2465" i="1"/>
  <c r="F582" i="1"/>
  <c r="F69" i="1"/>
  <c r="F1512" i="1"/>
  <c r="F19" i="1"/>
  <c r="F999" i="1"/>
  <c r="F439" i="1"/>
  <c r="F3673" i="1"/>
  <c r="F15" i="1"/>
  <c r="F1127" i="1"/>
  <c r="F3416" i="1"/>
  <c r="F376" i="1"/>
  <c r="F3265" i="1"/>
  <c r="F2925" i="1"/>
  <c r="F3300" i="1"/>
  <c r="F3905" i="1"/>
  <c r="F1196" i="1"/>
  <c r="F1378" i="1"/>
  <c r="F1589" i="1"/>
  <c r="F1981" i="1"/>
  <c r="F2243" i="1"/>
  <c r="F1525" i="1"/>
  <c r="F3426" i="1"/>
  <c r="F2801" i="1"/>
  <c r="F1338" i="1"/>
  <c r="F939" i="1"/>
  <c r="F2151" i="1"/>
  <c r="F2359" i="1"/>
  <c r="F695" i="1"/>
  <c r="F1536" i="1"/>
  <c r="F2126" i="1"/>
  <c r="F189" i="1"/>
  <c r="F992" i="1"/>
  <c r="F125" i="1"/>
  <c r="F710" i="1"/>
  <c r="F53" i="1"/>
  <c r="F2149" i="1"/>
  <c r="F229" i="1"/>
  <c r="F1311" i="1"/>
  <c r="F45" i="1"/>
  <c r="F2245" i="1"/>
  <c r="F886" i="1"/>
  <c r="F487" i="1"/>
  <c r="F2775" i="1"/>
  <c r="F1712" i="1"/>
  <c r="F3494" i="1"/>
  <c r="F3004" i="1"/>
  <c r="F1059" i="1"/>
  <c r="F2050" i="1"/>
  <c r="F2102" i="1"/>
  <c r="F1324" i="1"/>
  <c r="F2458" i="1"/>
  <c r="F1174" i="1"/>
  <c r="F2661" i="1"/>
  <c r="F2219" i="1"/>
  <c r="F1545" i="1"/>
  <c r="F21" i="1"/>
  <c r="F3248" i="1"/>
  <c r="F1699" i="1"/>
  <c r="F961" i="1"/>
  <c r="F160" i="1"/>
  <c r="F776" i="1"/>
  <c r="F1294" i="1"/>
  <c r="F1493" i="1"/>
  <c r="F3859" i="1"/>
  <c r="F1597" i="1"/>
  <c r="F720" i="1"/>
  <c r="F2911" i="1"/>
  <c r="F1012" i="1"/>
  <c r="F556" i="1"/>
  <c r="F2534" i="1"/>
  <c r="F1861" i="1"/>
  <c r="F1463" i="1"/>
  <c r="F109" i="1"/>
  <c r="F2313" i="1"/>
  <c r="F987" i="1"/>
  <c r="F1222" i="1"/>
  <c r="F2971" i="1"/>
  <c r="F1252" i="1"/>
  <c r="F2322" i="1"/>
  <c r="F765" i="1"/>
  <c r="F3623" i="1"/>
  <c r="F2147" i="1"/>
  <c r="F1409" i="1"/>
  <c r="F245" i="1"/>
  <c r="F3048" i="1"/>
  <c r="F2802" i="1"/>
  <c r="F825" i="1"/>
  <c r="F485" i="1"/>
  <c r="F269" i="1"/>
  <c r="F691" i="1"/>
  <c r="F406" i="1"/>
  <c r="F2747" i="1"/>
  <c r="F370" i="1"/>
  <c r="F3299" i="1"/>
  <c r="F757" i="1"/>
  <c r="F1765" i="1"/>
  <c r="F898" i="1"/>
  <c r="F682" i="1"/>
  <c r="F2469" i="1"/>
  <c r="F55" i="1"/>
  <c r="F778" i="1"/>
  <c r="F1029" i="1"/>
  <c r="F139" i="1"/>
  <c r="F855" i="1"/>
  <c r="F248" i="1"/>
  <c r="F1674" i="1"/>
  <c r="F2512" i="1"/>
  <c r="F971" i="1"/>
  <c r="F869" i="1"/>
  <c r="F83" i="1"/>
  <c r="F1440" i="1"/>
  <c r="F1746" i="1"/>
  <c r="F1429" i="1"/>
  <c r="F1919" i="1"/>
  <c r="F2157" i="1"/>
  <c r="F345" i="1"/>
  <c r="F1784" i="1"/>
  <c r="F1601" i="1"/>
  <c r="F919" i="1"/>
  <c r="F1420" i="1"/>
  <c r="F1582" i="1"/>
  <c r="F1848" i="1"/>
  <c r="F3666" i="1"/>
  <c r="F2041" i="1"/>
  <c r="F3722" i="1"/>
  <c r="F2464" i="1"/>
  <c r="F1944" i="1"/>
  <c r="F397" i="1"/>
  <c r="F1510" i="1"/>
  <c r="F1991" i="1"/>
  <c r="F244" i="1"/>
  <c r="F211" i="1"/>
  <c r="F633" i="1"/>
  <c r="F729" i="1"/>
  <c r="F2040" i="1"/>
  <c r="F1559" i="1"/>
  <c r="F775" i="1"/>
  <c r="F102" i="1"/>
  <c r="F3473" i="1"/>
  <c r="F2562" i="1"/>
  <c r="F839" i="1"/>
  <c r="F1486" i="1"/>
  <c r="F555" i="1"/>
  <c r="F278" i="1"/>
  <c r="F2323" i="1"/>
  <c r="F2317" i="1"/>
  <c r="F3027" i="1"/>
  <c r="F1988" i="1"/>
  <c r="F1175" i="1"/>
  <c r="F559" i="1"/>
  <c r="F1189" i="1"/>
  <c r="F1040" i="1"/>
  <c r="F2027" i="1"/>
  <c r="F1966" i="1"/>
  <c r="F571" i="1"/>
  <c r="F1167" i="1"/>
  <c r="F350" i="1"/>
  <c r="F796" i="1"/>
  <c r="F1417" i="1"/>
  <c r="F1083" i="1"/>
  <c r="F2433" i="1"/>
  <c r="F600" i="1"/>
  <c r="F1553" i="1"/>
  <c r="F262" i="1"/>
  <c r="F1951" i="1"/>
  <c r="F1707" i="1"/>
  <c r="F1033" i="1"/>
  <c r="F2524" i="1"/>
  <c r="F2019" i="1"/>
  <c r="F3068" i="1"/>
  <c r="F1565" i="1"/>
  <c r="F2325" i="1"/>
  <c r="F1777" i="1"/>
  <c r="F728" i="1"/>
  <c r="F3296" i="1"/>
  <c r="F3617" i="1"/>
  <c r="F974" i="1"/>
  <c r="F627" i="1"/>
  <c r="F1873" i="1"/>
  <c r="F353" i="1"/>
  <c r="F2588" i="1"/>
  <c r="F3651" i="1"/>
  <c r="F2714" i="1"/>
  <c r="F2590" i="1"/>
  <c r="F1036" i="1"/>
  <c r="F1018" i="1"/>
  <c r="F3043" i="1"/>
  <c r="F3220" i="1"/>
  <c r="F1764" i="1"/>
  <c r="F925" i="1"/>
  <c r="F3072" i="1"/>
  <c r="F2705" i="1"/>
  <c r="F1634" i="1"/>
  <c r="F771" i="1"/>
  <c r="F3777" i="1"/>
  <c r="F2518" i="1"/>
  <c r="F1114" i="1"/>
  <c r="F1312" i="1"/>
  <c r="F3786" i="1"/>
  <c r="F118" i="1"/>
  <c r="F1304" i="1"/>
  <c r="F902" i="1"/>
  <c r="F1913" i="1"/>
  <c r="F386" i="1"/>
  <c r="F639" i="1"/>
  <c r="F2710" i="1"/>
  <c r="F612" i="1"/>
  <c r="F266" i="1"/>
  <c r="F3568" i="1"/>
  <c r="F1406" i="1"/>
  <c r="F255" i="1"/>
  <c r="F2776" i="1"/>
  <c r="F1521" i="1"/>
  <c r="F875" i="1"/>
  <c r="F2345" i="1"/>
  <c r="F2137" i="1"/>
  <c r="F489" i="1"/>
  <c r="F2580" i="1"/>
  <c r="F1164" i="1"/>
  <c r="F1215" i="1"/>
  <c r="F880" i="1"/>
  <c r="F3880" i="1"/>
  <c r="F1859" i="1"/>
  <c r="F3475" i="1"/>
  <c r="F735" i="1"/>
  <c r="F2586" i="1"/>
  <c r="F1471" i="1"/>
  <c r="F1888" i="1"/>
  <c r="F151" i="1"/>
  <c r="F2985" i="1"/>
  <c r="F280" i="1"/>
  <c r="F1534" i="1"/>
  <c r="F3153" i="1"/>
  <c r="F696" i="1"/>
  <c r="F509" i="1"/>
  <c r="F1667" i="1"/>
  <c r="F3828" i="1"/>
  <c r="F755" i="1"/>
  <c r="F3820" i="1"/>
  <c r="F2572" i="1"/>
  <c r="F410" i="1"/>
  <c r="F635" i="1"/>
  <c r="F2030" i="1"/>
  <c r="F744" i="1"/>
  <c r="F117" i="1"/>
  <c r="F1982" i="1"/>
  <c r="F1403" i="1"/>
  <c r="F2078" i="1"/>
  <c r="F1103" i="1"/>
  <c r="F2803" i="1"/>
  <c r="F1407" i="1"/>
  <c r="F1782" i="1"/>
  <c r="F207" i="1"/>
  <c r="F2344" i="1"/>
  <c r="F3400" i="1"/>
  <c r="F2740" i="1"/>
  <c r="F1834" i="1"/>
  <c r="F1422" i="1"/>
  <c r="F626" i="1"/>
  <c r="F220" i="1"/>
  <c r="F2528" i="1"/>
  <c r="F210" i="1"/>
  <c r="F2361" i="1"/>
  <c r="F936" i="1"/>
  <c r="F1115" i="1"/>
  <c r="F1552" i="1"/>
  <c r="F236" i="1"/>
  <c r="F960" i="1"/>
  <c r="F3811" i="1"/>
  <c r="F1214" i="1"/>
  <c r="F1620" i="1"/>
  <c r="F3542" i="1"/>
  <c r="F2236" i="1"/>
  <c r="F2907" i="1"/>
  <c r="F2083" i="1"/>
  <c r="F816" i="1"/>
  <c r="F159" i="1"/>
  <c r="F910" i="1"/>
  <c r="F2047" i="1"/>
  <c r="F2101" i="1"/>
  <c r="F878" i="1"/>
  <c r="F446" i="1"/>
  <c r="F1321" i="1"/>
  <c r="F2354" i="1"/>
  <c r="F856" i="1"/>
  <c r="F1091" i="1"/>
  <c r="F2435" i="1"/>
  <c r="F881" i="1"/>
  <c r="F711" i="1"/>
  <c r="F2270" i="1"/>
  <c r="F2782" i="1"/>
  <c r="F2182" i="1"/>
  <c r="F2756" i="1"/>
  <c r="F1770" i="1"/>
  <c r="F857" i="1"/>
  <c r="F2676" i="1"/>
  <c r="F3215" i="1"/>
  <c r="F1942" i="1"/>
  <c r="F1609" i="1"/>
  <c r="F1219" i="1"/>
  <c r="F668" i="1"/>
  <c r="F702" i="1"/>
  <c r="F387" i="1"/>
  <c r="F3087" i="1"/>
  <c r="F2998" i="1"/>
  <c r="F127" i="1"/>
  <c r="F617" i="1"/>
  <c r="F884" i="1"/>
  <c r="F3535" i="1"/>
  <c r="F432" i="1"/>
  <c r="F1250" i="1"/>
  <c r="F1329" i="1"/>
  <c r="F745" i="1"/>
  <c r="F3857" i="1"/>
  <c r="F3912" i="1"/>
  <c r="F2754" i="1"/>
  <c r="F3504" i="1"/>
  <c r="F1638" i="1"/>
  <c r="F648" i="1"/>
  <c r="F1143" i="1"/>
  <c r="F2523" i="1"/>
  <c r="F1087" i="1"/>
  <c r="F959" i="1"/>
  <c r="F1271" i="1"/>
  <c r="F1502" i="1"/>
  <c r="F508" i="1"/>
  <c r="F1107" i="1"/>
  <c r="F1841" i="1"/>
  <c r="F672" i="1"/>
  <c r="F1376" i="1"/>
  <c r="F529" i="1"/>
  <c r="F2134" i="1"/>
  <c r="F1193" i="1"/>
  <c r="F743" i="1"/>
  <c r="F3038" i="1"/>
  <c r="F2362" i="1"/>
  <c r="F2071" i="1"/>
  <c r="F223" i="1"/>
  <c r="F1810" i="1"/>
  <c r="F288" i="1"/>
  <c r="F51" i="1"/>
  <c r="F2746" i="1"/>
  <c r="F636" i="1"/>
  <c r="F496" i="1"/>
  <c r="F2091" i="1"/>
  <c r="F2337" i="1"/>
  <c r="F1273" i="1"/>
  <c r="F1367" i="1"/>
  <c r="F1572" i="1"/>
  <c r="F52" i="1"/>
  <c r="F2415" i="1"/>
  <c r="F2135" i="1"/>
  <c r="F1853" i="1"/>
  <c r="F2422" i="1"/>
  <c r="F1132" i="1"/>
  <c r="F295" i="1"/>
  <c r="F3011" i="1"/>
  <c r="F1788" i="1"/>
  <c r="F2179" i="1"/>
  <c r="F1176" i="1"/>
  <c r="F3480" i="1"/>
  <c r="F1791" i="1"/>
  <c r="F1274" i="1"/>
  <c r="F1155" i="1"/>
  <c r="F2772" i="1"/>
  <c r="F1718" i="1"/>
  <c r="F2507" i="1"/>
  <c r="F451" i="1"/>
  <c r="F1825" i="1"/>
  <c r="F1590" i="1"/>
  <c r="F333" i="1"/>
  <c r="F3845" i="1"/>
  <c r="F527" i="1"/>
  <c r="F1639" i="1"/>
  <c r="F2428" i="1"/>
  <c r="F2626" i="1"/>
  <c r="F1085" i="1"/>
  <c r="F208" i="1"/>
  <c r="F1314" i="1"/>
  <c r="F2328" i="1"/>
  <c r="F3870" i="1"/>
  <c r="F2835" i="1"/>
  <c r="F121" i="1"/>
  <c r="F542" i="1"/>
  <c r="F2538" i="1"/>
  <c r="F1891" i="1"/>
  <c r="F257" i="1"/>
  <c r="F2581" i="1"/>
  <c r="F2731" i="1"/>
  <c r="F1498" i="1"/>
  <c r="F453" i="1"/>
  <c r="F1759" i="1"/>
  <c r="F1251" i="1"/>
  <c r="F2312" i="1"/>
  <c r="F683" i="1"/>
  <c r="F2189" i="1"/>
  <c r="F2393" i="1"/>
  <c r="F1728" i="1"/>
  <c r="F237" i="1"/>
  <c r="F212" i="1"/>
  <c r="F1246" i="1"/>
  <c r="F1296" i="1"/>
  <c r="F1850" i="1"/>
  <c r="F3095" i="1"/>
  <c r="F359" i="1"/>
  <c r="F392" i="1"/>
  <c r="F818" i="1"/>
  <c r="F1646" i="1"/>
  <c r="F3298" i="1"/>
  <c r="F3395" i="1"/>
  <c r="F2647" i="1"/>
  <c r="F3418" i="1"/>
  <c r="F1188" i="1"/>
  <c r="F1370" i="1"/>
  <c r="F416" i="1"/>
  <c r="F3543" i="1"/>
  <c r="F2212" i="1"/>
  <c r="F1682" i="1"/>
  <c r="F815" i="1"/>
  <c r="F3891" i="1"/>
  <c r="F1881" i="1"/>
  <c r="F3390" i="1"/>
  <c r="F638" i="1"/>
  <c r="F2950" i="1"/>
  <c r="F1106" i="1"/>
  <c r="F2031" i="1"/>
  <c r="F3026" i="1"/>
  <c r="F328" i="1"/>
  <c r="F1144" i="1"/>
  <c r="F546" i="1"/>
  <c r="F1508" i="1"/>
  <c r="F2033" i="1"/>
  <c r="F662" i="1"/>
  <c r="F2296" i="1"/>
  <c r="F914" i="1"/>
  <c r="F47" i="1"/>
  <c r="F1603" i="1"/>
  <c r="F789" i="1"/>
  <c r="F475" i="1"/>
  <c r="F3191" i="1"/>
  <c r="F581" i="1"/>
  <c r="F2812" i="1"/>
  <c r="F1901" i="1"/>
  <c r="F1441" i="1"/>
  <c r="F1295" i="1"/>
  <c r="F1092" i="1"/>
  <c r="F2425" i="1"/>
  <c r="F281" i="1"/>
  <c r="F3552" i="1"/>
  <c r="F2682" i="1"/>
  <c r="F92" i="1"/>
  <c r="F1048" i="1"/>
  <c r="F931" i="1"/>
  <c r="F2922" i="1"/>
  <c r="F128" i="1"/>
  <c r="F523" i="1"/>
  <c r="F434" i="1"/>
  <c r="F563" i="1"/>
  <c r="F437" i="1"/>
  <c r="F157" i="1"/>
  <c r="F396" i="1"/>
  <c r="F2938" i="1"/>
  <c r="F301" i="1"/>
  <c r="F37" i="1"/>
  <c r="F331" i="1"/>
  <c r="F504" i="1"/>
  <c r="F2368" i="1"/>
  <c r="F3064" i="1"/>
  <c r="F770" i="1"/>
  <c r="F459" i="1"/>
  <c r="F3751" i="1"/>
  <c r="F832" i="1"/>
  <c r="F373" i="1"/>
  <c r="F2526" i="1"/>
  <c r="F2531" i="1"/>
  <c r="F1184" i="1"/>
  <c r="F234" i="1"/>
  <c r="F1780" i="1"/>
  <c r="F206" i="1"/>
  <c r="F3809" i="1"/>
  <c r="F1826" i="1"/>
  <c r="F1595" i="1"/>
  <c r="F966" i="1"/>
  <c r="F2762" i="1"/>
  <c r="F1316" i="1"/>
  <c r="F2211" i="1"/>
  <c r="F1930" i="1"/>
  <c r="F233" i="1"/>
  <c r="F44" i="1"/>
  <c r="F1366" i="1"/>
  <c r="F552" i="1"/>
  <c r="F339" i="1"/>
  <c r="F2004" i="1"/>
  <c r="F1111" i="1"/>
  <c r="F169" i="1"/>
  <c r="F204" i="1"/>
  <c r="F1802" i="1"/>
  <c r="F1816" i="1"/>
  <c r="F512" i="1"/>
  <c r="F366" i="1"/>
  <c r="F1071" i="1"/>
  <c r="F2384" i="1"/>
  <c r="F511" i="1"/>
  <c r="F2206" i="1"/>
  <c r="F2457" i="1"/>
  <c r="F1800" i="1"/>
  <c r="F171" i="1"/>
  <c r="F474" i="1"/>
  <c r="F1350" i="1"/>
  <c r="F2094" i="1"/>
  <c r="F2210" i="1"/>
  <c r="F2336" i="1"/>
  <c r="F814" i="1"/>
  <c r="F402" i="1"/>
  <c r="F1035" i="1"/>
  <c r="F942" i="1"/>
  <c r="F3692" i="1"/>
  <c r="F1774" i="1"/>
  <c r="F1014" i="1"/>
  <c r="F3217" i="1"/>
  <c r="F802" i="1"/>
  <c r="F1612" i="1"/>
  <c r="F3281" i="1"/>
  <c r="F972" i="1"/>
  <c r="F63" i="1"/>
  <c r="F1735" i="1"/>
  <c r="F2226" i="1"/>
  <c r="F1570" i="1"/>
  <c r="F357" i="1"/>
  <c r="F2043" i="1"/>
  <c r="F1323" i="1"/>
  <c r="F2448" i="1"/>
  <c r="F499" i="1"/>
  <c r="F1743" i="1"/>
  <c r="F803" i="1"/>
  <c r="F1864" i="1"/>
  <c r="F2258" i="1"/>
  <c r="F1875" i="1"/>
  <c r="F642" i="1"/>
  <c r="F415" i="1"/>
  <c r="F2656" i="1"/>
  <c r="F326" i="1"/>
  <c r="F197" i="1"/>
  <c r="F1731" i="1"/>
  <c r="F3387" i="1"/>
  <c r="F182" i="1"/>
  <c r="F684" i="1"/>
  <c r="F1745" i="1"/>
  <c r="F1192" i="1"/>
  <c r="F3605" i="1"/>
  <c r="F1814" i="1"/>
  <c r="F1739" i="1"/>
  <c r="F332" i="1"/>
  <c r="F1100" i="1"/>
  <c r="F1689" i="1"/>
  <c r="F123" i="1"/>
  <c r="F2884" i="1"/>
  <c r="F2307" i="1"/>
  <c r="F232" i="1"/>
  <c r="F356" i="1"/>
  <c r="F1973" i="1"/>
  <c r="F1402" i="1"/>
  <c r="F2070" i="1"/>
  <c r="F67" i="1"/>
  <c r="F2348" i="1"/>
  <c r="F3263" i="1"/>
  <c r="F1388" i="1"/>
  <c r="F365" i="1"/>
  <c r="F1112" i="1"/>
  <c r="F140" i="1"/>
  <c r="F420" i="1"/>
  <c r="F1333" i="1"/>
  <c r="F2217" i="1"/>
  <c r="F1061" i="1"/>
  <c r="F715" i="1"/>
  <c r="F1131" i="1"/>
  <c r="F721" i="1"/>
  <c r="F3231" i="1"/>
  <c r="F3736" i="1"/>
  <c r="F3424" i="1"/>
  <c r="F3715" i="1"/>
  <c r="F828" i="1"/>
  <c r="F2752" i="1"/>
  <c r="F3104" i="1"/>
  <c r="F1909" i="1"/>
  <c r="F1352" i="1"/>
  <c r="F851" i="1"/>
  <c r="F3309" i="1"/>
  <c r="F2729" i="1"/>
  <c r="F424" i="1"/>
  <c r="F2360" i="1"/>
  <c r="F3626" i="1"/>
  <c r="F1396" i="1"/>
  <c r="F2737" i="1"/>
  <c r="F1464" i="1"/>
  <c r="F1458" i="1"/>
  <c r="F214" i="1"/>
  <c r="F912" i="1"/>
  <c r="F1446" i="1"/>
  <c r="F41" i="1"/>
  <c r="F1549" i="1"/>
  <c r="F1291" i="1"/>
  <c r="F1364" i="1"/>
  <c r="F2114" i="1"/>
  <c r="F1558" i="1"/>
  <c r="F2141" i="1"/>
  <c r="F175" i="1"/>
  <c r="F763" i="1"/>
  <c r="F2277" i="1"/>
  <c r="F3528" i="1"/>
  <c r="F2231" i="1"/>
  <c r="F2171" i="1"/>
  <c r="F3045" i="1"/>
  <c r="F566" i="1"/>
  <c r="F1540" i="1"/>
  <c r="F2347" i="1"/>
  <c r="F730" i="1"/>
  <c r="F562" i="1"/>
  <c r="F2202" i="1"/>
  <c r="F2320" i="1"/>
  <c r="F2267" i="1"/>
  <c r="F2480" i="1"/>
  <c r="F3515" i="1"/>
  <c r="F2417" i="1"/>
  <c r="F1640" i="1"/>
  <c r="F661" i="1"/>
  <c r="F854" i="1"/>
  <c r="F3548" i="1"/>
  <c r="F1480" i="1"/>
  <c r="F308" i="1"/>
  <c r="F3479" i="1"/>
  <c r="F750" i="1"/>
  <c r="F124" i="1"/>
  <c r="F2366" i="1"/>
  <c r="F1939" i="1"/>
  <c r="F671" i="1"/>
  <c r="F1237" i="1"/>
  <c r="F285" i="1"/>
  <c r="F2198" i="1"/>
  <c r="F1750" i="1"/>
  <c r="F1648" i="1"/>
  <c r="F738" i="1"/>
  <c r="F1617" i="1"/>
  <c r="F2916" i="1"/>
  <c r="F188" i="1"/>
  <c r="F152" i="1"/>
  <c r="F952" i="1"/>
  <c r="F1424" i="1"/>
  <c r="F1438" i="1"/>
  <c r="F1374" i="1"/>
  <c r="F830" i="1"/>
  <c r="F3357" i="1"/>
  <c r="F3272" i="1"/>
  <c r="F1889" i="1"/>
  <c r="F2514" i="1"/>
  <c r="F889" i="1"/>
  <c r="F1421" i="1"/>
  <c r="F1330" i="1"/>
  <c r="F631" i="1"/>
  <c r="F620" i="1"/>
  <c r="F1824" i="1"/>
  <c r="F1516" i="1"/>
  <c r="F963" i="1"/>
  <c r="F708" i="1"/>
  <c r="F1021" i="1"/>
  <c r="F1209" i="1"/>
  <c r="F1128" i="1"/>
  <c r="F2225" i="1"/>
  <c r="F560" i="1"/>
  <c r="F112" i="1"/>
  <c r="F1141" i="1"/>
  <c r="F641" i="1"/>
  <c r="F2420" i="1"/>
  <c r="F890" i="1"/>
  <c r="F2900" i="1"/>
  <c r="F1096" i="1"/>
  <c r="F1496" i="1"/>
  <c r="F1190" i="1"/>
  <c r="F2123" i="1"/>
  <c r="F2786" i="1"/>
  <c r="F2168" i="1"/>
  <c r="F1069" i="1"/>
  <c r="F984" i="1"/>
  <c r="F3079" i="1"/>
  <c r="F1736" i="1"/>
  <c r="F3287" i="1"/>
  <c r="F547" i="1"/>
  <c r="F774" i="1"/>
  <c r="F1812" i="1"/>
  <c r="F1161" i="1"/>
  <c r="F2923" i="1"/>
  <c r="F3734" i="1"/>
  <c r="F1963" i="1"/>
  <c r="F325" i="1"/>
  <c r="F2652" i="1"/>
  <c r="F3078" i="1"/>
  <c r="F1210" i="1"/>
  <c r="F48" i="1"/>
  <c r="F2571" i="1"/>
  <c r="F1163" i="1"/>
  <c r="F1205" i="1"/>
  <c r="F871" i="1"/>
  <c r="F3168" i="1"/>
  <c r="F1466" i="1"/>
  <c r="F1783" i="1"/>
  <c r="F1301" i="1"/>
  <c r="F2566" i="1"/>
  <c r="F1199" i="1"/>
  <c r="F363" i="1"/>
  <c r="F2130" i="1"/>
  <c r="F2176" i="1"/>
  <c r="F1517" i="1"/>
  <c r="F467" i="1"/>
  <c r="F1467" i="1"/>
  <c r="F1475" i="1"/>
  <c r="F760" i="1"/>
  <c r="F1492" i="1"/>
  <c r="F2294" i="1"/>
  <c r="F3371" i="1"/>
  <c r="F3576" i="1"/>
  <c r="F3862" i="1"/>
  <c r="F2632" i="1"/>
  <c r="F3375" i="1"/>
  <c r="F2266" i="1"/>
  <c r="F1335" i="1"/>
  <c r="F3838" i="1"/>
  <c r="F1953" i="1"/>
  <c r="F858" i="1"/>
  <c r="F687" i="1"/>
  <c r="F2818" i="1"/>
  <c r="F2866" i="1"/>
  <c r="F1672" i="1"/>
  <c r="F805" i="1"/>
  <c r="F2060" i="1"/>
  <c r="F2002" i="1"/>
  <c r="F1228" i="1"/>
  <c r="F2927" i="1"/>
  <c r="F1247" i="1"/>
  <c r="F241" i="1"/>
  <c r="F1653" i="1"/>
  <c r="F2720" i="1"/>
  <c r="F680" i="1"/>
  <c r="F829" i="1"/>
  <c r="F1664" i="1"/>
  <c r="F994" i="1"/>
  <c r="F1197" i="1"/>
  <c r="F3002" i="1"/>
  <c r="F2358" i="1"/>
  <c r="F3302" i="1"/>
  <c r="F3729" i="1"/>
  <c r="F1124" i="1"/>
  <c r="F287" i="1"/>
  <c r="F3182" i="1"/>
  <c r="F2452" i="1"/>
  <c r="F1700" i="1"/>
  <c r="F853" i="1"/>
  <c r="F3260" i="1"/>
  <c r="F2007" i="1"/>
  <c r="F1626" i="1"/>
  <c r="F1218" i="1"/>
  <c r="F3679" i="1"/>
  <c r="F2446" i="1"/>
  <c r="F1042" i="1"/>
  <c r="F1232" i="1"/>
  <c r="F1893" i="1"/>
  <c r="F2059" i="1"/>
  <c r="F252" i="1"/>
  <c r="F1030" i="1"/>
  <c r="F550" i="1"/>
  <c r="F1038" i="1"/>
  <c r="F674" i="1"/>
  <c r="F609" i="1"/>
  <c r="F228" i="1"/>
  <c r="F669" i="1"/>
  <c r="F2862" i="1"/>
  <c r="F706" i="1"/>
  <c r="F479" i="1"/>
  <c r="F2758" i="1"/>
  <c r="F892" i="1"/>
  <c r="F1416" i="1"/>
  <c r="F3732" i="1"/>
  <c r="F2090" i="1"/>
  <c r="F2961" i="1"/>
  <c r="F1053" i="1"/>
  <c r="F270" i="1"/>
  <c r="F172" i="1"/>
  <c r="F194" i="1"/>
  <c r="F2504" i="1"/>
  <c r="F1183" i="1"/>
  <c r="F177" i="1"/>
  <c r="F1649" i="1"/>
  <c r="F1962" i="1"/>
  <c r="F539" i="1"/>
  <c r="F584" i="1"/>
  <c r="F23" i="1"/>
  <c r="F327" i="1"/>
  <c r="F2240" i="1"/>
  <c r="F1592" i="1"/>
  <c r="F656" i="1"/>
  <c r="F3704" i="1"/>
  <c r="F3311" i="1"/>
  <c r="F2940" i="1"/>
  <c r="F3323" i="1"/>
  <c r="F1577" i="1"/>
  <c r="F130" i="1"/>
  <c r="F166" i="1"/>
  <c r="F209" i="1"/>
  <c r="F2011" i="1"/>
  <c r="F3615" i="1"/>
  <c r="F203" i="1"/>
  <c r="F323" i="1"/>
  <c r="F872" i="1"/>
  <c r="F812" i="1"/>
  <c r="F1358" i="1"/>
  <c r="F2169" i="1"/>
  <c r="F1346" i="1"/>
  <c r="F1630" i="1"/>
  <c r="F2" i="1"/>
  <c r="F1272" i="1"/>
  <c r="F3161" i="1"/>
  <c r="F3225" i="1"/>
  <c r="F1051" i="1"/>
  <c r="F2386" i="1"/>
  <c r="F1473" i="1"/>
  <c r="F1020" i="1"/>
  <c r="F472" i="1"/>
  <c r="F290" i="1"/>
  <c r="F3748" i="1"/>
  <c r="F940" i="1"/>
  <c r="F1519" i="1"/>
  <c r="F49" i="1"/>
  <c r="F1568" i="1"/>
  <c r="F324" i="1"/>
  <c r="F1479" i="1"/>
  <c r="F1399" i="1"/>
  <c r="F798" i="1"/>
  <c r="F3261" i="1"/>
  <c r="F753" i="1"/>
  <c r="F714" i="1"/>
  <c r="F813" i="1"/>
  <c r="F2068" i="1"/>
  <c r="F2074" i="1"/>
  <c r="F1300" i="1"/>
  <c r="F3899" i="1"/>
  <c r="F1328" i="1"/>
  <c r="F1084" i="1"/>
  <c r="F3705" i="1"/>
  <c r="F2551" i="1"/>
  <c r="F468" i="1"/>
  <c r="F909" i="1"/>
  <c r="F1543" i="1"/>
  <c r="F1001" i="1"/>
  <c r="F1109" i="1"/>
  <c r="F958" i="1"/>
  <c r="F927" i="1"/>
  <c r="F900" i="1"/>
  <c r="F3457" i="1"/>
  <c r="F980" i="1"/>
  <c r="F1160" i="1"/>
  <c r="F777" i="1"/>
  <c r="F3198" i="1"/>
  <c r="F1400" i="1"/>
  <c r="F2419" i="1"/>
  <c r="F1260" i="1"/>
  <c r="F2394" i="1"/>
  <c r="F752" i="1"/>
  <c r="F3534" i="1"/>
  <c r="F2155" i="1"/>
  <c r="F1481" i="1"/>
  <c r="F371" i="1"/>
  <c r="F3147" i="1"/>
  <c r="F3607" i="1"/>
  <c r="F897" i="1"/>
  <c r="F675" i="1"/>
  <c r="F322" i="1"/>
  <c r="F967" i="1"/>
  <c r="F97" i="1"/>
  <c r="F2432" i="1"/>
  <c r="F282" i="1"/>
  <c r="F452" i="1"/>
  <c r="F91" i="1"/>
  <c r="F660" i="1"/>
  <c r="F2057" i="1"/>
  <c r="F1947" i="1"/>
  <c r="F2951" i="1"/>
  <c r="F502" i="1"/>
  <c r="F3067" i="1"/>
  <c r="F1741" i="1"/>
  <c r="F2478" i="1"/>
  <c r="F2711" i="1"/>
  <c r="F2533" i="1"/>
  <c r="F1023" i="1"/>
  <c r="F2704" i="1"/>
  <c r="F2811" i="1"/>
  <c r="F1339" i="1"/>
  <c r="F2438" i="1"/>
  <c r="F3884" i="1"/>
  <c r="F1844" i="1"/>
  <c r="F1343" i="1"/>
  <c r="F779" i="1"/>
  <c r="F3900" i="1"/>
  <c r="F2868" i="1"/>
  <c r="F3779" i="1"/>
  <c r="F561" i="1"/>
  <c r="F2485" i="1"/>
  <c r="F693" i="1"/>
  <c r="F81" i="1"/>
  <c r="F1425" i="1"/>
  <c r="F1594" i="1"/>
  <c r="F471" i="1"/>
  <c r="F484" i="1"/>
  <c r="F1283" i="1"/>
  <c r="F2251" i="1"/>
  <c r="F1037" i="1"/>
  <c r="F2849" i="1"/>
  <c r="F1449" i="1"/>
  <c r="F1801" i="1"/>
  <c r="F2444" i="1"/>
  <c r="F3702" i="1"/>
  <c r="F235" i="1"/>
  <c r="F3537" i="1"/>
  <c r="F1716" i="1"/>
  <c r="F1288" i="1"/>
  <c r="F227" i="1"/>
  <c r="F2380" i="1"/>
  <c r="F2230" i="1"/>
  <c r="F2833" i="1"/>
  <c r="F148" i="1"/>
  <c r="F2098" i="1"/>
  <c r="F2858" i="1"/>
  <c r="F1952" i="1"/>
  <c r="F28" i="1"/>
  <c r="F2099" i="1"/>
  <c r="F1526" i="1"/>
  <c r="F488" i="1"/>
  <c r="F3476" i="1"/>
  <c r="F426" i="1"/>
  <c r="F2725" i="1"/>
  <c r="F3662" i="1"/>
  <c r="F2685" i="1"/>
  <c r="F1309" i="1"/>
  <c r="F186" i="1"/>
  <c r="F1847" i="1"/>
  <c r="F653" i="1"/>
  <c r="F427" i="1"/>
  <c r="F2326" i="1"/>
  <c r="F1026" i="1"/>
  <c r="F3044" i="1"/>
  <c r="F3146" i="1"/>
  <c r="F1049" i="1"/>
  <c r="F1581" i="1"/>
  <c r="F2172" i="1"/>
  <c r="F306" i="1"/>
  <c r="F1405" i="1"/>
  <c r="F806" i="1"/>
  <c r="F3367" i="1"/>
  <c r="F921" i="1"/>
  <c r="F17" i="1"/>
  <c r="F1173" i="1"/>
  <c r="F1369" i="1"/>
  <c r="F1200" i="1"/>
  <c r="F670" i="1"/>
  <c r="F712" i="1"/>
  <c r="F1413" i="1"/>
  <c r="F1677" i="1"/>
  <c r="F876" i="1"/>
  <c r="F2913" i="1"/>
  <c r="F6" i="1"/>
  <c r="F1910" i="1"/>
  <c r="F1842" i="1"/>
  <c r="F2741" i="1"/>
  <c r="F950" i="1"/>
  <c r="F1657" i="1"/>
  <c r="F1436" i="1"/>
  <c r="F658" i="1"/>
  <c r="F1705" i="1"/>
  <c r="F2058" i="1"/>
  <c r="F1077" i="1"/>
  <c r="F1528" i="1"/>
  <c r="F824" i="1"/>
  <c r="F1187" i="1"/>
  <c r="F607" i="1"/>
  <c r="F1591" i="1"/>
  <c r="F35" i="1"/>
  <c r="F136" i="1"/>
  <c r="F2192" i="1"/>
  <c r="F2340" i="1"/>
  <c r="F417" i="1"/>
  <c r="F3756" i="1"/>
  <c r="F2194" i="1"/>
  <c r="F786" i="1"/>
  <c r="F2281" i="1"/>
  <c r="F239" i="1"/>
  <c r="F2197" i="1"/>
  <c r="F2964" i="1"/>
  <c r="F1212" i="1"/>
  <c r="F18" i="1"/>
  <c r="F605" i="1"/>
  <c r="F622" i="1"/>
  <c r="F519" i="1"/>
  <c r="F2397" i="1"/>
  <c r="F962" i="1"/>
  <c r="F3491" i="1"/>
  <c r="F926" i="1"/>
  <c r="F1934" i="1"/>
  <c r="F1022" i="1"/>
  <c r="F634" i="1"/>
  <c r="F3362" i="1"/>
  <c r="F3658" i="1"/>
  <c r="F831" i="1"/>
  <c r="F2490" i="1"/>
  <c r="F2463" i="1"/>
  <c r="F1150" i="1"/>
  <c r="F153" i="1"/>
  <c r="F533" i="1"/>
  <c r="F788" i="1"/>
  <c r="F543" i="1"/>
  <c r="F165" i="1"/>
  <c r="F40" i="1"/>
  <c r="F1391" i="1"/>
  <c r="F483" i="1"/>
  <c r="F1807" i="1"/>
  <c r="F558" i="1"/>
  <c r="F1637" i="1"/>
  <c r="F2788" i="1"/>
  <c r="F2131" i="1"/>
  <c r="F435" i="1"/>
  <c r="F1773" i="1"/>
  <c r="F995" i="1"/>
  <c r="F1168" i="1"/>
  <c r="F2706" i="1"/>
  <c r="F1611" i="1"/>
  <c r="F1151" i="1"/>
  <c r="F76" i="1"/>
  <c r="F2875" i="1"/>
  <c r="F2298" i="1"/>
  <c r="F5" i="1"/>
  <c r="F27" i="1"/>
  <c r="F3489" i="1"/>
  <c r="F895" i="1"/>
  <c r="F1723" i="1"/>
  <c r="F784" i="1"/>
  <c r="F667" i="1"/>
  <c r="F1605" i="1"/>
  <c r="F2498" i="1"/>
  <c r="F3683" i="1"/>
  <c r="F905" i="1"/>
  <c r="F742" i="1"/>
  <c r="F629" i="1"/>
  <c r="F1855" i="1"/>
  <c r="F759" i="1"/>
  <c r="F704" i="1"/>
  <c r="F1362" i="1"/>
  <c r="F292" i="1"/>
  <c r="F3445" i="1"/>
  <c r="F3483" i="1"/>
  <c r="F2152" i="1"/>
  <c r="F2363" i="1"/>
  <c r="F2721" i="1"/>
  <c r="F1437" i="1"/>
  <c r="F3759" i="1"/>
  <c r="F3160" i="1"/>
  <c r="F1635" i="1"/>
  <c r="F758" i="1"/>
  <c r="F3039" i="1"/>
  <c r="F2784" i="1"/>
  <c r="F2522" i="1"/>
  <c r="F8" i="1"/>
  <c r="F3876" i="1"/>
  <c r="F3585" i="1"/>
  <c r="F1938" i="1"/>
  <c r="F401" i="1"/>
  <c r="F2583" i="1"/>
  <c r="F845" i="1"/>
  <c r="F85" i="1"/>
  <c r="F2670" i="1"/>
  <c r="F694" i="1"/>
  <c r="F557" i="1"/>
  <c r="F3017" i="1"/>
  <c r="F2233" i="1"/>
  <c r="F1159" i="1"/>
  <c r="F3142" i="1"/>
  <c r="F2980" i="1"/>
  <c r="F654" i="1"/>
  <c r="F1571" i="1"/>
  <c r="F2377" i="1"/>
  <c r="F1955" i="1"/>
  <c r="F1520" i="1"/>
  <c r="F3815" i="1"/>
  <c r="F3391" i="1"/>
  <c r="F1562" i="1"/>
  <c r="F477" i="1"/>
  <c r="F3238" i="1"/>
  <c r="F1315" i="1"/>
  <c r="F2376" i="1"/>
  <c r="F1434" i="1"/>
  <c r="F2472" i="1"/>
  <c r="F795" i="1"/>
  <c r="F1792" i="1"/>
  <c r="F1389" i="1"/>
  <c r="F1066" i="1"/>
  <c r="F1240" i="1"/>
  <c r="F343" i="1"/>
  <c r="F2427" i="1"/>
  <c r="F447" i="1"/>
  <c r="F1567" i="1"/>
  <c r="F3210" i="1"/>
  <c r="F3774" i="1"/>
  <c r="F132" i="1"/>
  <c r="F16" i="1"/>
  <c r="F954" i="1"/>
  <c r="F1280" i="1"/>
  <c r="F1501" i="1"/>
  <c r="F2554" i="1"/>
  <c r="F3660" i="1"/>
  <c r="F1854" i="1"/>
  <c r="F1760" i="1"/>
  <c r="F1380" i="1"/>
  <c r="F13" i="1"/>
  <c r="F316" i="1"/>
  <c r="F2579" i="1"/>
  <c r="F1414" i="1"/>
  <c r="F36" i="1"/>
  <c r="F2273" i="1"/>
  <c r="F2505" i="1"/>
  <c r="F579" i="1"/>
  <c r="F1631" i="1"/>
  <c r="F1342" i="1"/>
  <c r="F782" i="1"/>
  <c r="F522" i="1"/>
  <c r="F283" i="1"/>
  <c r="F1063" i="1"/>
  <c r="F61" i="1"/>
  <c r="F1278" i="1"/>
  <c r="F991" i="1"/>
  <c r="F2372" i="1"/>
  <c r="F2859" i="1"/>
  <c r="F1267" i="1"/>
  <c r="F2429" i="1"/>
  <c r="F719" i="1"/>
  <c r="F1849" i="1"/>
  <c r="F1093" i="1"/>
  <c r="F2612" i="1"/>
  <c r="F196" i="1"/>
  <c r="F2224" i="1"/>
  <c r="F264" i="1"/>
  <c r="F1080" i="1"/>
  <c r="F300" i="1"/>
  <c r="F1946" i="1"/>
  <c r="F864" i="1"/>
  <c r="F1431" i="1"/>
  <c r="F652" i="1"/>
  <c r="F618" i="1"/>
  <c r="F2986" i="1"/>
  <c r="F1738" i="1"/>
  <c r="F2379" i="1"/>
  <c r="F2008" i="1"/>
  <c r="F531" i="1"/>
  <c r="F1442" i="1"/>
  <c r="F57" i="1"/>
  <c r="F2890" i="1"/>
  <c r="F1428" i="1"/>
  <c r="F1641" i="1"/>
  <c r="F532" i="1"/>
  <c r="F1600" i="1"/>
  <c r="F3194" i="1"/>
  <c r="F1410" i="1"/>
  <c r="F2235" i="1"/>
  <c r="F1790" i="1"/>
  <c r="F2491" i="1"/>
  <c r="F273" i="1"/>
  <c r="F1720" i="1"/>
  <c r="F1537" i="1"/>
  <c r="F60" i="1"/>
  <c r="F901" i="1"/>
  <c r="F2450" i="1"/>
  <c r="F3595" i="1"/>
  <c r="F131" i="1"/>
  <c r="F1684" i="1"/>
  <c r="F408" i="1"/>
  <c r="F807" i="1"/>
  <c r="F2527" i="1"/>
  <c r="F906" i="1"/>
  <c r="F619" i="1"/>
  <c r="F611" i="1"/>
  <c r="F383" i="1"/>
  <c r="F2367" i="1"/>
  <c r="F2268" i="1"/>
  <c r="F149" i="1"/>
  <c r="F628" i="1"/>
  <c r="F414" i="1"/>
  <c r="F1761" i="1"/>
  <c r="F1574" i="1"/>
  <c r="F1007" i="1"/>
  <c r="F1857" i="1"/>
  <c r="F610" i="1"/>
  <c r="F180" i="1"/>
  <c r="F253" i="1"/>
  <c r="F89" i="1"/>
  <c r="F3822" i="1"/>
  <c r="F2798" i="1"/>
  <c r="F956" i="1"/>
  <c r="F968" i="1"/>
  <c r="F1917" i="1"/>
  <c r="F272" i="1"/>
  <c r="F199" i="1"/>
  <c r="F1055" i="1"/>
  <c r="F64" i="1"/>
  <c r="F568" i="1"/>
  <c r="F1242" i="1"/>
  <c r="F1263" i="1"/>
  <c r="F142" i="1"/>
  <c r="F768" i="1"/>
  <c r="F2809" i="1"/>
  <c r="F1613" i="1"/>
  <c r="F583" i="1"/>
  <c r="F3664" i="1"/>
  <c r="F1468" i="1"/>
  <c r="F1539" i="1"/>
  <c r="F2557" i="1"/>
  <c r="F3846" i="1"/>
  <c r="F1119" i="1"/>
  <c r="F393" i="1"/>
  <c r="F983" i="1"/>
  <c r="F723" i="1"/>
  <c r="F1408" i="1"/>
  <c r="F1593" i="1"/>
  <c r="F344" i="1"/>
  <c r="F932" i="1"/>
  <c r="F688" i="1"/>
  <c r="F1123" i="1"/>
  <c r="F463" i="1"/>
  <c r="F1575" i="1"/>
  <c r="F111" i="1"/>
  <c r="F1504" i="1"/>
  <c r="F3728" i="1"/>
  <c r="F146" i="1"/>
  <c r="F1208" i="1"/>
  <c r="F1185" i="1"/>
  <c r="F915" i="1"/>
  <c r="F2250" i="1"/>
  <c r="F1337" i="1"/>
  <c r="F1632" i="1"/>
  <c r="F690" i="1"/>
  <c r="F2306" i="1"/>
  <c r="F1010" i="1"/>
  <c r="F608" i="1"/>
  <c r="F649" i="1"/>
  <c r="F860" i="1"/>
  <c r="F1006" i="1"/>
  <c r="F792" i="1"/>
  <c r="F1985" i="1"/>
  <c r="F318" i="1"/>
  <c r="F65" i="1"/>
  <c r="F466" i="1"/>
  <c r="F1566" i="1"/>
  <c r="F598" i="1"/>
  <c r="F1243" i="1"/>
  <c r="F2666" i="1"/>
  <c r="F528" i="1"/>
  <c r="F3126" i="1"/>
  <c r="F1255" i="1"/>
  <c r="F3875" i="1"/>
  <c r="F1211" i="1"/>
  <c r="F2173" i="1"/>
  <c r="F1970" i="1"/>
  <c r="F2503" i="1"/>
  <c r="F256" i="1"/>
  <c r="F1969" i="1"/>
  <c r="F39" i="1"/>
  <c r="F578" i="1"/>
  <c r="F240" i="1"/>
  <c r="F1258" i="1"/>
  <c r="F352" i="1"/>
  <c r="F1287" i="1"/>
  <c r="F1318" i="1"/>
  <c r="F827" i="1"/>
  <c r="F535" i="1"/>
  <c r="F1583" i="1"/>
  <c r="F2967" i="1"/>
  <c r="F982" i="1"/>
  <c r="F3466" i="1"/>
  <c r="F2350" i="1"/>
  <c r="F701" i="1"/>
  <c r="F3378" i="1"/>
  <c r="F1538" i="1"/>
  <c r="F441" i="1"/>
  <c r="F3680" i="1"/>
  <c r="F2026" i="1"/>
  <c r="F144" i="1"/>
  <c r="F1016" i="1"/>
  <c r="F1551" i="1"/>
  <c r="F1629" i="1"/>
  <c r="F368" i="1"/>
  <c r="F2440" i="1"/>
  <c r="F1031" i="1"/>
  <c r="F161" i="1"/>
  <c r="F2248" i="1"/>
  <c r="F1002" i="1"/>
  <c r="F1216" i="1"/>
  <c r="F1476" i="1"/>
  <c r="F3283" i="1"/>
  <c r="F724" i="1"/>
  <c r="F1344" i="1"/>
  <c r="F1852" i="1"/>
  <c r="F1130" i="1"/>
  <c r="F709" i="1"/>
  <c r="F351" i="1"/>
  <c r="F2256" i="1"/>
  <c r="F1557" i="1"/>
  <c r="F1065" i="1"/>
  <c r="F2160" i="1"/>
  <c r="F1156" i="1"/>
  <c r="F1000" i="1"/>
  <c r="F1261" i="1"/>
  <c r="F986" i="1"/>
  <c r="F305" i="1"/>
  <c r="F133" i="1"/>
  <c r="F998" i="1"/>
  <c r="F448" i="1"/>
  <c r="F2117" i="1"/>
  <c r="F2516" i="1"/>
  <c r="F588" i="1"/>
  <c r="F2509" i="1"/>
  <c r="F215" i="1"/>
  <c r="F781" i="1"/>
  <c r="F1585" i="1"/>
  <c r="F46" i="1"/>
  <c r="F419" i="1"/>
  <c r="F689" i="1"/>
  <c r="F1529" i="1"/>
  <c r="F162" i="1"/>
  <c r="F973" i="1"/>
  <c r="F589" i="1"/>
  <c r="F1310" i="1"/>
  <c r="F251" i="1"/>
  <c r="F1527" i="1"/>
  <c r="F349" i="1"/>
  <c r="F756" i="1"/>
  <c r="F1832" i="1"/>
  <c r="F703" i="1"/>
  <c r="F478" i="1"/>
  <c r="F749" i="1"/>
  <c r="F2162" i="1"/>
  <c r="F2341" i="1"/>
  <c r="F1995" i="1"/>
  <c r="F103" i="1"/>
  <c r="F2700" i="1"/>
  <c r="F3440" i="1"/>
  <c r="F3747" i="1"/>
  <c r="F2329" i="1"/>
  <c r="F1808" i="1"/>
  <c r="F1495" i="1"/>
  <c r="F224" i="1"/>
  <c r="F1645" i="1"/>
  <c r="F275" i="1"/>
  <c r="F2520" i="1"/>
  <c r="F192" i="1"/>
  <c r="F1072" i="1"/>
  <c r="F2297" i="1"/>
  <c r="F2097" i="1"/>
  <c r="F1596" i="1"/>
  <c r="F1351" i="1"/>
  <c r="F1090" i="1"/>
  <c r="F1598" i="1"/>
  <c r="F294" i="1"/>
  <c r="F403" i="1"/>
  <c r="F2148" i="1"/>
  <c r="F3197" i="1"/>
  <c r="F1062" i="1"/>
  <c r="F3206" i="1"/>
  <c r="F2400" i="1"/>
  <c r="F1880" i="1"/>
  <c r="F677" i="1"/>
  <c r="F2001" i="1"/>
  <c r="F2840" i="1"/>
  <c r="F741" i="1"/>
  <c r="F2232" i="1"/>
  <c r="F1356" i="1"/>
  <c r="F1393" i="1"/>
  <c r="F838" i="1"/>
  <c r="F913" i="1"/>
  <c r="F2315" i="1"/>
  <c r="F1056" i="1"/>
  <c r="F1046" i="1"/>
  <c r="F3755" i="1"/>
  <c r="F1927" i="1"/>
  <c r="F2410" i="1"/>
  <c r="F1497" i="1"/>
  <c r="F977" i="1"/>
  <c r="F70" i="1"/>
  <c r="F1882" i="1"/>
  <c r="F2958" i="1"/>
  <c r="F604" i="1"/>
  <c r="F1656" i="1"/>
  <c r="F250" i="1"/>
  <c r="F1070" i="1"/>
  <c r="F734" i="1"/>
  <c r="F2113" i="1"/>
  <c r="F1675" i="1"/>
  <c r="F145" i="1"/>
  <c r="F625" i="1"/>
  <c r="F2305" i="1"/>
  <c r="F665" i="1"/>
  <c r="F321" i="1"/>
  <c r="F540" i="1"/>
  <c r="F1511" i="1"/>
  <c r="F1303" i="1"/>
  <c r="F521" i="1"/>
  <c r="F457" i="1"/>
  <c r="F14" i="1"/>
  <c r="F246" i="1"/>
  <c r="F1170" i="1"/>
  <c r="F904" i="1"/>
  <c r="F800" i="1"/>
  <c r="F156" i="1"/>
  <c r="F673" i="1"/>
  <c r="F2602" i="1"/>
  <c r="F997" i="1"/>
  <c r="F2897" i="1"/>
  <c r="F3462" i="1"/>
  <c r="F1256" i="1"/>
  <c r="F242" i="1"/>
  <c r="F2292" i="1"/>
  <c r="F379" i="1"/>
  <c r="F877" i="1"/>
  <c r="F1866" i="1"/>
  <c r="F341" i="1"/>
  <c r="F2657" i="1"/>
  <c r="F1331" i="1"/>
  <c r="F2865" i="1"/>
  <c r="F513" i="1"/>
  <c r="F2285" i="1"/>
  <c r="F3288" i="1"/>
  <c r="F1307" i="1"/>
  <c r="F1034" i="1"/>
  <c r="F1136" i="1"/>
  <c r="F284" i="1"/>
  <c r="F602" i="1"/>
  <c r="F493" i="1"/>
  <c r="F3057" i="1"/>
  <c r="F1500" i="1"/>
  <c r="F1134" i="1"/>
  <c r="F645" i="1"/>
  <c r="F1550" i="1"/>
  <c r="F1843" i="1"/>
  <c r="F217" i="1"/>
  <c r="F20" i="1"/>
  <c r="F573" i="1"/>
  <c r="F1360" i="1"/>
  <c r="F1426" i="1"/>
  <c r="F407" i="1"/>
  <c r="F221" i="1"/>
  <c r="F3149" i="1"/>
  <c r="F1755" i="1"/>
  <c r="F375" i="1"/>
  <c r="F50" i="1"/>
  <c r="F553" i="1"/>
  <c r="F1623" i="1"/>
  <c r="F1606" i="1"/>
  <c r="F1234" i="1"/>
  <c r="F178" i="1"/>
  <c r="F1133" i="1"/>
  <c r="F2489" i="1"/>
  <c r="F1488" i="1"/>
  <c r="F1238" i="1"/>
  <c r="F94" i="1"/>
  <c r="F1239" i="1"/>
  <c r="F1154" i="1"/>
  <c r="F518" i="1"/>
  <c r="F3131" i="1"/>
  <c r="F296" i="1"/>
  <c r="F941" i="1"/>
  <c r="F1411" i="1"/>
  <c r="F1456" i="1"/>
  <c r="F377" i="1"/>
  <c r="F1117" i="1"/>
  <c r="F2154" i="1"/>
  <c r="F1412" i="1"/>
  <c r="F1125" i="1"/>
  <c r="F1230" i="1"/>
  <c r="F577" i="1"/>
  <c r="F2201" i="1"/>
  <c r="F444" i="1"/>
  <c r="F1685" i="1"/>
  <c r="F405" i="1"/>
  <c r="F2857" i="1"/>
  <c r="F924" i="1"/>
  <c r="F3645" i="1"/>
  <c r="F412" i="1"/>
  <c r="F454" i="1"/>
  <c r="F222" i="1"/>
  <c r="F1217" i="1"/>
  <c r="F3203" i="1"/>
  <c r="F3342" i="1"/>
  <c r="F3105" i="1"/>
  <c r="F3750" i="1"/>
  <c r="F155" i="1"/>
  <c r="F205" i="1"/>
  <c r="F2992" i="1"/>
  <c r="F1798" i="1"/>
  <c r="F1663" i="1"/>
  <c r="F1201" i="1"/>
  <c r="F746" i="1"/>
  <c r="F1809" i="1"/>
  <c r="F3622" i="1"/>
  <c r="F9" i="1"/>
  <c r="F82" i="1"/>
  <c r="F1838" i="1"/>
  <c r="F449" i="1"/>
  <c r="F268" i="1"/>
  <c r="F2757" i="1"/>
  <c r="F360" i="1"/>
  <c r="F1819" i="1"/>
  <c r="F530" i="1"/>
  <c r="F707" i="1"/>
  <c r="F2966" i="1"/>
  <c r="F1180" i="1"/>
  <c r="F3619" i="1"/>
  <c r="F1618" i="1"/>
  <c r="F2153" i="1"/>
  <c r="F271" i="1"/>
  <c r="F2084" i="1"/>
  <c r="F2006" i="1"/>
  <c r="F1867" i="1"/>
  <c r="F299" i="1"/>
  <c r="F33" i="1"/>
  <c r="F657" i="1"/>
  <c r="F1005" i="1"/>
  <c r="F261" i="1"/>
  <c r="F1383" i="1"/>
  <c r="F847" i="1"/>
  <c r="F2089" i="1"/>
  <c r="F593" i="1"/>
  <c r="F2020" i="1"/>
  <c r="F1686" i="1"/>
  <c r="F1666" i="1"/>
  <c r="F2209" i="1"/>
  <c r="F988" i="1"/>
  <c r="F481" i="1"/>
  <c r="F808" i="1"/>
  <c r="F663" i="1"/>
  <c r="F79" i="1"/>
  <c r="F2908" i="1"/>
  <c r="F2375" i="1"/>
  <c r="F2548" i="1"/>
  <c r="F632" i="1"/>
  <c r="F678" i="1"/>
  <c r="F163" i="1"/>
  <c r="F75" i="1"/>
  <c r="F1679" i="1"/>
  <c r="F2751" i="1"/>
  <c r="F1336" i="1"/>
  <c r="F1452" i="1"/>
  <c r="F4" i="1"/>
  <c r="F3766" i="1"/>
  <c r="F1320" i="1"/>
  <c r="F460" i="1"/>
  <c r="F2289" i="1"/>
  <c r="F1149" i="1"/>
  <c r="F2764" i="1"/>
  <c r="F1719" i="1"/>
  <c r="F1544" i="1"/>
  <c r="F965" i="1"/>
  <c r="F2499" i="1"/>
  <c r="F330" i="1"/>
  <c r="F443" i="1"/>
  <c r="F3518" i="1"/>
  <c r="F3192" i="1"/>
  <c r="F2242" i="1"/>
  <c r="F1292" i="1"/>
  <c r="F2852" i="1"/>
  <c r="F1709" i="1"/>
  <c r="F2473" i="1"/>
  <c r="F198" i="1"/>
  <c r="F1086" i="1"/>
  <c r="F126" i="1"/>
  <c r="F56" i="1"/>
  <c r="F1687" i="1"/>
  <c r="F3896" i="1"/>
  <c r="F2952" i="1"/>
  <c r="F480" i="1"/>
  <c r="F362" i="1"/>
  <c r="F834" i="1"/>
  <c r="F361" i="1"/>
  <c r="F2401" i="1"/>
  <c r="F3530" i="1"/>
  <c r="F68" i="1"/>
  <c r="F514" i="1"/>
  <c r="F2213" i="1"/>
  <c r="F2303" i="1"/>
  <c r="F279" i="1"/>
  <c r="F147" i="1"/>
  <c r="F1785" i="1"/>
  <c r="F1079" i="1"/>
  <c r="F1286" i="1"/>
  <c r="F1794" i="1"/>
  <c r="F837" i="1"/>
  <c r="F3448" i="1"/>
  <c r="F293" i="1"/>
  <c r="F1043" i="1"/>
  <c r="F3706" i="1"/>
  <c r="F1883" i="1"/>
  <c r="F1490" i="1"/>
  <c r="F2304" i="1"/>
  <c r="F1028" i="1"/>
  <c r="F465" i="1"/>
  <c r="F218" i="1"/>
  <c r="F2807" i="1"/>
  <c r="F1602" i="1"/>
  <c r="F1443" i="1"/>
  <c r="F470" i="1"/>
  <c r="F84" i="1"/>
  <c r="F1139" i="1"/>
  <c r="F3496" i="1"/>
  <c r="F1325" i="1"/>
  <c r="F458" i="1"/>
  <c r="F1266" i="1"/>
  <c r="F174" i="1"/>
  <c r="F664" i="1"/>
  <c r="F492" i="1"/>
  <c r="F1836" i="1"/>
  <c r="F2066" i="1"/>
  <c r="F2926" i="1"/>
  <c r="F3637" i="1"/>
  <c r="F3639" i="1"/>
  <c r="F3560" i="1"/>
  <c r="F2133" i="1"/>
  <c r="F1478" i="1"/>
  <c r="F1541" i="1"/>
  <c r="F425" i="1"/>
  <c r="F538" i="1"/>
  <c r="F3170" i="1"/>
  <c r="F596" i="1"/>
  <c r="F500" i="1"/>
  <c r="F1162" i="1"/>
  <c r="F3608" i="1"/>
  <c r="F193" i="1"/>
  <c r="F1284" i="1"/>
  <c r="F2288" i="1"/>
  <c r="F1990" i="1"/>
  <c r="F3522" i="1"/>
  <c r="F3291" i="1"/>
  <c r="F3749" i="1"/>
  <c r="F2053" i="1"/>
  <c r="F1126" i="1"/>
  <c r="F219" i="1"/>
  <c r="F797" i="1"/>
  <c r="F71" i="1"/>
  <c r="F3369" i="1"/>
  <c r="F2794" i="1"/>
  <c r="F754" i="1"/>
  <c r="F2146" i="1"/>
  <c r="F3697" i="1"/>
  <c r="F436" i="1"/>
  <c r="F154" i="1"/>
  <c r="F3107" i="1"/>
  <c r="F520" i="1"/>
  <c r="F1365" i="1"/>
  <c r="F135" i="1"/>
  <c r="F1253" i="1"/>
  <c r="F315" i="1"/>
  <c r="F2975" i="1"/>
  <c r="F1932" i="1"/>
  <c r="F1935" i="1"/>
  <c r="F2374" i="1"/>
  <c r="F1345" i="1"/>
  <c r="F455" i="1"/>
  <c r="F54" i="1"/>
  <c r="F1078" i="1"/>
  <c r="F2112" i="1"/>
  <c r="F2218" i="1"/>
  <c r="F476" i="1"/>
  <c r="F461" i="1"/>
  <c r="F894" i="1"/>
  <c r="F1795" i="1"/>
  <c r="F615" i="1"/>
  <c r="F2286" i="1"/>
  <c r="F773" i="1"/>
  <c r="F238" i="1"/>
  <c r="F3088" i="1"/>
  <c r="F2003" i="1"/>
  <c r="F2049" i="1"/>
  <c r="F1448" i="1"/>
  <c r="F2667" i="1"/>
  <c r="F486" i="1"/>
  <c r="F230" i="1"/>
  <c r="F3598" i="1"/>
  <c r="F1298" i="1"/>
  <c r="F3273" i="1"/>
  <c r="F2991" i="1"/>
  <c r="F1381" i="1"/>
  <c r="F2690" i="1"/>
  <c r="F3505" i="1"/>
  <c r="F964" i="1"/>
  <c r="F106" i="1"/>
  <c r="F3305" i="1"/>
  <c r="F167" i="1"/>
  <c r="F3091" i="1"/>
  <c r="F1322" i="1"/>
  <c r="F3135" i="1"/>
  <c r="F1104" i="1"/>
  <c r="F226" i="1"/>
  <c r="F1580" i="1"/>
  <c r="F862" i="1"/>
  <c r="F1607" i="1"/>
  <c r="F1817" i="1"/>
  <c r="F1454" i="1"/>
  <c r="F1793" i="1"/>
  <c r="F2265" i="1"/>
  <c r="F2109" i="1"/>
  <c r="F2642" i="1"/>
  <c r="F1967" i="1"/>
  <c r="F2184" i="1"/>
  <c r="F621" i="1"/>
  <c r="F1363" i="1"/>
  <c r="F1968" i="1"/>
  <c r="F3532" i="1"/>
  <c r="F3427" i="1"/>
  <c r="F73" i="1"/>
  <c r="F2532" i="1"/>
  <c r="F314" i="1"/>
  <c r="F2280" i="1"/>
  <c r="F59" i="1"/>
  <c r="F195" i="1"/>
  <c r="F1533" i="1"/>
  <c r="F1535" i="1"/>
  <c r="F2929" i="1"/>
  <c r="F2867" i="1"/>
  <c r="F1522" i="1"/>
  <c r="F1904" i="1"/>
  <c r="F507" i="1"/>
  <c r="F1986" i="1"/>
  <c r="F369" i="1"/>
  <c r="F1957" i="1"/>
  <c r="F2492" i="1"/>
  <c r="F920" i="1"/>
  <c r="F594" i="1"/>
  <c r="F3801" i="1"/>
  <c r="F3656" i="1"/>
  <c r="F158" i="1"/>
  <c r="F380" i="1"/>
  <c r="F1398" i="1"/>
  <c r="F597" i="1"/>
  <c r="F2889" i="1"/>
  <c r="F944" i="1"/>
  <c r="F2447" i="1"/>
  <c r="F2641" i="1"/>
  <c r="F2249" i="1"/>
  <c r="F1244" i="1"/>
  <c r="F2075" i="1"/>
  <c r="F1994" i="1"/>
  <c r="F565" i="1"/>
  <c r="F2510" i="1"/>
  <c r="F501" i="1"/>
  <c r="F525" i="1"/>
  <c r="F2104" i="1"/>
  <c r="F2850" i="1"/>
  <c r="F336" i="1"/>
  <c r="F1088" i="1"/>
  <c r="F764" i="1"/>
  <c r="F3593" i="1"/>
  <c r="F138" i="1"/>
  <c r="F1503" i="1"/>
  <c r="F95" i="1"/>
  <c r="F737" i="1"/>
  <c r="F3693" i="1"/>
  <c r="F2138" i="1"/>
  <c r="F842" i="1"/>
  <c r="F1182" i="1"/>
  <c r="F286" i="1"/>
  <c r="F748" i="1"/>
  <c r="F976" i="1"/>
  <c r="F1097" i="1"/>
  <c r="F2338" i="1"/>
  <c r="F1082" i="1"/>
  <c r="F887" i="1"/>
  <c r="F3266" i="1"/>
  <c r="F1148" i="1"/>
  <c r="F2684" i="1"/>
  <c r="F398" i="1"/>
  <c r="F2284" i="1"/>
  <c r="F3413" i="1"/>
  <c r="F430" i="1"/>
  <c r="F666" i="1"/>
  <c r="F1564" i="1"/>
  <c r="F3503" i="1"/>
  <c r="F260" i="1"/>
  <c r="F1477" i="1"/>
  <c r="F7" i="1"/>
  <c r="F697" i="1"/>
  <c r="F1015" i="1"/>
  <c r="F374" i="1"/>
  <c r="F302" i="1"/>
  <c r="F72" i="1"/>
  <c r="F2592" i="1"/>
  <c r="F2739" i="1"/>
  <c r="F1772" i="1"/>
  <c r="F2804" i="1"/>
  <c r="F606" i="1"/>
  <c r="F399" i="1"/>
  <c r="F957" i="1"/>
  <c r="F833" i="1"/>
  <c r="F978" i="1"/>
  <c r="F2836" i="1"/>
  <c r="F329" i="1"/>
  <c r="F411" i="1"/>
  <c r="F861" i="1"/>
  <c r="F569" i="1"/>
  <c r="F2570" i="1"/>
  <c r="F1306" i="1"/>
  <c r="F934" i="1"/>
  <c r="F1903" i="1"/>
  <c r="F1837" i="1"/>
  <c r="F1768" i="1"/>
  <c r="F3564" i="1"/>
  <c r="F1326" i="1"/>
  <c r="F1469" i="1"/>
  <c r="F918" i="1"/>
  <c r="F1142" i="1"/>
  <c r="F1898" i="1"/>
  <c r="F2692" i="1"/>
  <c r="F26" i="1"/>
  <c r="F659" i="1"/>
  <c r="F382" i="1"/>
  <c r="F1829" i="1"/>
  <c r="F623" i="1"/>
  <c r="F385" i="1"/>
  <c r="F389" i="1"/>
  <c r="F395" i="1"/>
  <c r="F1627" i="1"/>
  <c r="F164" i="1"/>
  <c r="F2488" i="1"/>
  <c r="F3329" i="1"/>
  <c r="F1116" i="1"/>
  <c r="F2459" i="1"/>
  <c r="F1554" i="1"/>
  <c r="F970" i="1"/>
  <c r="F1024" i="1"/>
  <c r="F450" i="1"/>
  <c r="F418" i="1"/>
  <c r="F1485" i="1"/>
  <c r="F1382" i="1"/>
  <c r="F3082" i="1"/>
  <c r="F2187" i="1"/>
  <c r="F928" i="1"/>
  <c r="F1245" i="1"/>
  <c r="F503" i="1"/>
  <c r="F297" i="1"/>
  <c r="F740" i="1"/>
  <c r="F870" i="1"/>
  <c r="F1576" i="1"/>
  <c r="F686" i="1"/>
  <c r="F1348" i="1"/>
  <c r="F2481" i="1"/>
  <c r="G2692" i="1" l="1"/>
  <c r="I2692" i="1" s="1"/>
  <c r="G2284" i="1"/>
  <c r="I2284" i="1" s="1"/>
  <c r="G3505" i="1"/>
  <c r="I3505" i="1" s="1"/>
  <c r="G3149" i="1"/>
  <c r="I3149" i="1" s="1"/>
  <c r="G2187" i="1"/>
  <c r="I2187" i="1" s="1"/>
  <c r="G2836" i="1"/>
  <c r="I2836" i="1" s="1"/>
  <c r="G2739" i="1"/>
  <c r="I2739" i="1" s="1"/>
  <c r="G2104" i="1"/>
  <c r="I2104" i="1" s="1"/>
  <c r="G2249" i="1"/>
  <c r="I2249" i="1" s="1"/>
  <c r="G1986" i="1"/>
  <c r="I1986" i="1" s="1"/>
  <c r="G1968" i="1"/>
  <c r="I1968" i="1" s="1"/>
  <c r="G3135" i="1"/>
  <c r="I3135" i="1" s="1"/>
  <c r="G2690" i="1"/>
  <c r="I2690" i="1" s="1"/>
  <c r="G2667" i="1"/>
  <c r="I2667" i="1" s="1"/>
  <c r="G2146" i="1"/>
  <c r="I2146" i="1" s="1"/>
  <c r="G2053" i="1"/>
  <c r="I2053" i="1" s="1"/>
  <c r="G3608" i="1"/>
  <c r="I3608" i="1" s="1"/>
  <c r="G2304" i="1"/>
  <c r="I2304" i="1" s="1"/>
  <c r="G2952" i="1"/>
  <c r="I2952" i="1" s="1"/>
  <c r="G2499" i="1"/>
  <c r="I2499" i="1" s="1"/>
  <c r="G2089" i="1"/>
  <c r="I2089" i="1" s="1"/>
  <c r="G2966" i="1"/>
  <c r="I2966" i="1" s="1"/>
  <c r="G2657" i="1"/>
  <c r="I2657" i="1" s="1"/>
  <c r="G3462" i="1"/>
  <c r="I3462" i="1" s="1"/>
  <c r="G2520" i="1"/>
  <c r="I2520" i="1" s="1"/>
  <c r="G3440" i="1"/>
  <c r="I3440" i="1" s="1"/>
  <c r="G2256" i="1"/>
  <c r="I2256" i="1" s="1"/>
  <c r="G3378" i="1"/>
  <c r="I3378" i="1" s="1"/>
  <c r="G1969" i="1"/>
  <c r="I1969" i="1" s="1"/>
  <c r="G3126" i="1"/>
  <c r="I3126" i="1" s="1"/>
  <c r="G2306" i="1"/>
  <c r="I2306" i="1" s="1"/>
  <c r="G3846" i="1"/>
  <c r="I3846" i="1" s="1"/>
  <c r="G2008" i="1"/>
  <c r="I2008" i="1" s="1"/>
  <c r="G2505" i="1"/>
  <c r="I2505" i="1" s="1"/>
  <c r="G3238" i="1"/>
  <c r="I3238" i="1" s="1"/>
  <c r="G3876" i="1"/>
  <c r="I3876" i="1" s="1"/>
  <c r="G3759" i="1"/>
  <c r="I3759" i="1" s="1"/>
  <c r="G2498" i="1"/>
  <c r="I2498" i="1" s="1"/>
  <c r="G3756" i="1"/>
  <c r="I3756" i="1" s="1"/>
  <c r="G3146" i="1"/>
  <c r="I3146" i="1" s="1"/>
  <c r="G2099" i="1"/>
  <c r="I2099" i="1" s="1"/>
  <c r="G2380" i="1"/>
  <c r="I2380" i="1" s="1"/>
  <c r="G3900" i="1"/>
  <c r="I3900" i="1" s="1"/>
  <c r="G2704" i="1"/>
  <c r="I2704" i="1" s="1"/>
  <c r="G2951" i="1"/>
  <c r="I2951" i="1" s="1"/>
  <c r="G3198" i="1"/>
  <c r="I3198" i="1" s="1"/>
  <c r="G3261" i="1"/>
  <c r="I3261" i="1" s="1"/>
  <c r="G3225" i="1"/>
  <c r="I3225" i="1" s="1"/>
  <c r="G2240" i="1"/>
  <c r="I2240" i="1" s="1"/>
  <c r="G3732" i="1"/>
  <c r="I3732" i="1" s="1"/>
  <c r="G3260" i="1"/>
  <c r="I3260" i="1" s="1"/>
  <c r="G3302" i="1"/>
  <c r="I3302" i="1" s="1"/>
  <c r="G2720" i="1"/>
  <c r="I2720" i="1" s="1"/>
  <c r="G3242" i="1"/>
  <c r="I3242" i="1" s="1"/>
  <c r="G3112" i="1"/>
  <c r="I3112" i="1" s="1"/>
  <c r="G3571" i="1"/>
  <c r="I3571" i="1" s="1"/>
  <c r="G3451" i="1"/>
  <c r="I3451" i="1" s="1"/>
  <c r="G3675" i="1"/>
  <c r="I3675" i="1" s="1"/>
  <c r="G3052" i="1"/>
  <c r="I3052" i="1" s="1"/>
  <c r="G2015" i="1"/>
  <c r="I2015" i="1" s="1"/>
  <c r="G3102" i="1"/>
  <c r="I3102" i="1" s="1"/>
  <c r="G3359" i="1"/>
  <c r="I3359" i="1" s="1"/>
  <c r="G2166" i="1"/>
  <c r="I2166" i="1" s="1"/>
  <c r="G3805" i="1"/>
  <c r="I3805" i="1" s="1"/>
  <c r="G2200" i="1"/>
  <c r="I2200" i="1" s="1"/>
  <c r="G3051" i="1"/>
  <c r="I3051" i="1" s="1"/>
  <c r="G2799" i="1"/>
  <c r="I2799" i="1" s="1"/>
  <c r="G3588" i="1"/>
  <c r="I3588" i="1" s="1"/>
  <c r="G2265" i="1"/>
  <c r="I2265" i="1" s="1"/>
  <c r="G3697" i="1"/>
  <c r="I3697" i="1" s="1"/>
  <c r="G3082" i="1"/>
  <c r="I3082" i="1" s="1"/>
  <c r="G3749" i="1"/>
  <c r="I3749" i="1" s="1"/>
  <c r="G2133" i="1"/>
  <c r="I2133" i="1" s="1"/>
  <c r="G3896" i="1"/>
  <c r="I3896" i="1" s="1"/>
  <c r="G2852" i="1"/>
  <c r="I2852" i="1" s="1"/>
  <c r="G3766" i="1"/>
  <c r="I3766" i="1" s="1"/>
  <c r="G2006" i="1"/>
  <c r="I2006" i="1" s="1"/>
  <c r="G2992" i="1"/>
  <c r="I2992" i="1" s="1"/>
  <c r="G2897" i="1"/>
  <c r="I2897" i="1" s="1"/>
  <c r="G2410" i="1"/>
  <c r="I2410" i="1" s="1"/>
  <c r="G2400" i="1"/>
  <c r="I2400" i="1" s="1"/>
  <c r="G2700" i="1"/>
  <c r="I2700" i="1" s="1"/>
  <c r="G2509" i="1"/>
  <c r="I2509" i="1" s="1"/>
  <c r="G1985" i="1"/>
  <c r="I1985" i="1" s="1"/>
  <c r="G3728" i="1"/>
  <c r="I3728" i="1" s="1"/>
  <c r="G2557" i="1"/>
  <c r="I2557" i="1" s="1"/>
  <c r="G2268" i="1"/>
  <c r="I2268" i="1" s="1"/>
  <c r="G2379" i="1"/>
  <c r="I2379" i="1" s="1"/>
  <c r="G2273" i="1"/>
  <c r="I2273" i="1" s="1"/>
  <c r="G3774" i="1"/>
  <c r="I3774" i="1" s="1"/>
  <c r="G2670" i="1"/>
  <c r="I2670" i="1" s="1"/>
  <c r="G2298" i="1"/>
  <c r="I2298" i="1" s="1"/>
  <c r="G2463" i="1"/>
  <c r="I2463" i="1" s="1"/>
  <c r="G3367" i="1"/>
  <c r="I3367" i="1" s="1"/>
  <c r="G3044" i="1"/>
  <c r="I3044" i="1" s="1"/>
  <c r="G2685" i="1"/>
  <c r="I2685" i="1" s="1"/>
  <c r="G2155" i="1"/>
  <c r="I2155" i="1" s="1"/>
  <c r="G3899" i="1"/>
  <c r="I3899" i="1" s="1"/>
  <c r="G3748" i="1"/>
  <c r="I3748" i="1" s="1"/>
  <c r="G3161" i="1"/>
  <c r="I3161" i="1" s="1"/>
  <c r="G2504" i="1"/>
  <c r="I2504" i="1" s="1"/>
  <c r="G2358" i="1"/>
  <c r="I2358" i="1" s="1"/>
  <c r="G2266" i="1"/>
  <c r="I2266" i="1" s="1"/>
  <c r="G3734" i="1"/>
  <c r="I3734" i="1" s="1"/>
  <c r="G3079" i="1"/>
  <c r="I3079" i="1" s="1"/>
  <c r="G2225" i="1"/>
  <c r="I2225" i="1" s="1"/>
  <c r="G3357" i="1"/>
  <c r="I3357" i="1" s="1"/>
  <c r="G2916" i="1"/>
  <c r="I2916" i="1" s="1"/>
  <c r="G3548" i="1"/>
  <c r="I3548" i="1" s="1"/>
  <c r="G2320" i="1"/>
  <c r="I2320" i="1" s="1"/>
  <c r="G2171" i="1"/>
  <c r="I2171" i="1" s="1"/>
  <c r="G2114" i="1"/>
  <c r="I2114" i="1" s="1"/>
  <c r="G3309" i="1"/>
  <c r="I3309" i="1" s="1"/>
  <c r="G3424" i="1"/>
  <c r="I3424" i="1" s="1"/>
  <c r="G2448" i="1"/>
  <c r="I2448" i="1" s="1"/>
  <c r="G2762" i="1"/>
  <c r="I2762" i="1" s="1"/>
  <c r="G3064" i="1"/>
  <c r="I3064" i="1" s="1"/>
  <c r="G3891" i="1"/>
  <c r="I3891" i="1" s="1"/>
  <c r="G3418" i="1"/>
  <c r="I3418" i="1" s="1"/>
  <c r="G3095" i="1"/>
  <c r="I3095" i="1" s="1"/>
  <c r="G2189" i="1"/>
  <c r="I2189" i="1" s="1"/>
  <c r="G2581" i="1"/>
  <c r="I2581" i="1" s="1"/>
  <c r="G2328" i="1"/>
  <c r="I2328" i="1" s="1"/>
  <c r="G3845" i="1"/>
  <c r="I3845" i="1" s="1"/>
  <c r="G2134" i="1"/>
  <c r="I2134" i="1" s="1"/>
  <c r="G2754" i="1"/>
  <c r="I2754" i="1" s="1"/>
  <c r="G2182" i="1"/>
  <c r="I2182" i="1" s="1"/>
  <c r="G2354" i="1"/>
  <c r="I2354" i="1" s="1"/>
  <c r="G2776" i="1"/>
  <c r="I2776" i="1" s="1"/>
  <c r="G2518" i="1"/>
  <c r="I2518" i="1" s="1"/>
  <c r="G3220" i="1"/>
  <c r="I3220" i="1" s="1"/>
  <c r="G2325" i="1"/>
  <c r="I2325" i="1" s="1"/>
  <c r="G1988" i="1"/>
  <c r="I1988" i="1" s="1"/>
  <c r="G2562" i="1"/>
  <c r="I2562" i="1" s="1"/>
  <c r="G2041" i="1"/>
  <c r="I2041" i="1" s="1"/>
  <c r="G3549" i="1"/>
  <c r="I3549" i="1" s="1"/>
  <c r="G3406" i="1"/>
  <c r="I3406" i="1" s="1"/>
  <c r="G2987" i="1"/>
  <c r="I2987" i="1" s="1"/>
  <c r="G3578" i="1"/>
  <c r="I3578" i="1" s="1"/>
  <c r="G2563" i="1"/>
  <c r="I2563" i="1" s="1"/>
  <c r="G3544" i="1"/>
  <c r="I3544" i="1" s="1"/>
  <c r="G2079" i="1"/>
  <c r="I2079" i="1" s="1"/>
  <c r="G3807" i="1"/>
  <c r="I3807" i="1" s="1"/>
  <c r="G3737" i="1"/>
  <c r="I3737" i="1" s="1"/>
  <c r="G3808" i="1"/>
  <c r="I3808" i="1" s="1"/>
  <c r="G3574" i="1"/>
  <c r="I3574" i="1" s="1"/>
  <c r="G2850" i="1"/>
  <c r="I2850" i="1" s="1"/>
  <c r="G2473" i="1"/>
  <c r="I2473" i="1" s="1"/>
  <c r="G2641" i="1"/>
  <c r="I2641" i="1" s="1"/>
  <c r="G3503" i="1"/>
  <c r="I3503" i="1" s="1"/>
  <c r="G2447" i="1"/>
  <c r="I2447" i="1" s="1"/>
  <c r="G3801" i="1"/>
  <c r="I3801" i="1" s="1"/>
  <c r="G2280" i="1"/>
  <c r="I2280" i="1" s="1"/>
  <c r="G3091" i="1"/>
  <c r="I3091" i="1" s="1"/>
  <c r="G2991" i="1"/>
  <c r="I2991" i="1" s="1"/>
  <c r="G2049" i="1"/>
  <c r="I2049" i="1" s="1"/>
  <c r="G2794" i="1"/>
  <c r="I2794" i="1" s="1"/>
  <c r="G3291" i="1"/>
  <c r="I3291" i="1" s="1"/>
  <c r="G3560" i="1"/>
  <c r="I3560" i="1" s="1"/>
  <c r="G3530" i="1"/>
  <c r="I3530" i="1" s="1"/>
  <c r="G2084" i="1"/>
  <c r="I2084" i="1" s="1"/>
  <c r="G2201" i="1"/>
  <c r="I2201" i="1" s="1"/>
  <c r="G2305" i="1"/>
  <c r="I2305" i="1" s="1"/>
  <c r="G3206" i="1"/>
  <c r="I3206" i="1" s="1"/>
  <c r="G2350" i="1"/>
  <c r="I2350" i="1" s="1"/>
  <c r="G2503" i="1"/>
  <c r="I2503" i="1" s="1"/>
  <c r="G2666" i="1"/>
  <c r="I2666" i="1" s="1"/>
  <c r="G2367" i="1"/>
  <c r="I2367" i="1" s="1"/>
  <c r="G2429" i="1"/>
  <c r="I2429" i="1" s="1"/>
  <c r="G3660" i="1"/>
  <c r="I3660" i="1" s="1"/>
  <c r="G3210" i="1"/>
  <c r="I3210" i="1" s="1"/>
  <c r="G2980" i="1"/>
  <c r="I2980" i="1" s="1"/>
  <c r="G2522" i="1"/>
  <c r="I2522" i="1" s="1"/>
  <c r="G2721" i="1"/>
  <c r="I2721" i="1" s="1"/>
  <c r="G2875" i="1"/>
  <c r="I2875" i="1" s="1"/>
  <c r="G2490" i="1"/>
  <c r="I2490" i="1" s="1"/>
  <c r="G3491" i="1"/>
  <c r="I3491" i="1" s="1"/>
  <c r="G2964" i="1"/>
  <c r="I2964" i="1" s="1"/>
  <c r="G2340" i="1"/>
  <c r="I2340" i="1" s="1"/>
  <c r="G2741" i="1"/>
  <c r="I2741" i="1" s="1"/>
  <c r="G3662" i="1"/>
  <c r="I3662" i="1" s="1"/>
  <c r="G2849" i="1"/>
  <c r="I2849" i="1" s="1"/>
  <c r="G2533" i="1"/>
  <c r="I2533" i="1" s="1"/>
  <c r="G2057" i="1"/>
  <c r="I2057" i="1" s="1"/>
  <c r="G3534" i="1"/>
  <c r="I3534" i="1" s="1"/>
  <c r="G3323" i="1"/>
  <c r="I3323" i="1" s="1"/>
  <c r="G3612" i="1"/>
  <c r="I3612" i="1" s="1"/>
  <c r="G3791" i="1"/>
  <c r="I3791" i="1" s="1"/>
  <c r="G3421" i="1"/>
  <c r="I3421" i="1" s="1"/>
  <c r="G2816" i="1"/>
  <c r="I2816" i="1" s="1"/>
  <c r="G2968" i="1"/>
  <c r="I2968" i="1" s="1"/>
  <c r="G2637" i="1"/>
  <c r="I2637" i="1" s="1"/>
  <c r="G2684" i="1"/>
  <c r="I2684" i="1" s="1"/>
  <c r="G3656" i="1"/>
  <c r="I3656" i="1" s="1"/>
  <c r="G2570" i="1"/>
  <c r="I2570" i="1" s="1"/>
  <c r="G3266" i="1"/>
  <c r="I3266" i="1" s="1"/>
  <c r="G2510" i="1"/>
  <c r="I2510" i="1" s="1"/>
  <c r="G2184" i="1"/>
  <c r="I2184" i="1" s="1"/>
  <c r="G3273" i="1"/>
  <c r="I3273" i="1" s="1"/>
  <c r="G2003" i="1"/>
  <c r="I2003" i="1" s="1"/>
  <c r="G2374" i="1"/>
  <c r="I2374" i="1" s="1"/>
  <c r="G3369" i="1"/>
  <c r="I3369" i="1" s="1"/>
  <c r="G3522" i="1"/>
  <c r="I3522" i="1" s="1"/>
  <c r="G3639" i="1"/>
  <c r="I3639" i="1" s="1"/>
  <c r="G3706" i="1"/>
  <c r="I3706" i="1" s="1"/>
  <c r="G2401" i="1"/>
  <c r="I2401" i="1" s="1"/>
  <c r="G2242" i="1"/>
  <c r="I2242" i="1" s="1"/>
  <c r="G2548" i="1"/>
  <c r="I2548" i="1" s="1"/>
  <c r="G2209" i="1"/>
  <c r="I2209" i="1" s="1"/>
  <c r="G3622" i="1"/>
  <c r="I3622" i="1" s="1"/>
  <c r="G3288" i="1"/>
  <c r="I3288" i="1" s="1"/>
  <c r="G2602" i="1"/>
  <c r="I2602" i="1" s="1"/>
  <c r="G3755" i="1"/>
  <c r="I3755" i="1" s="1"/>
  <c r="G2232" i="1"/>
  <c r="I2232" i="1" s="1"/>
  <c r="G1995" i="1"/>
  <c r="I1995" i="1" s="1"/>
  <c r="G2516" i="1"/>
  <c r="I2516" i="1" s="1"/>
  <c r="G2248" i="1"/>
  <c r="I2248" i="1" s="1"/>
  <c r="G3466" i="1"/>
  <c r="I3466" i="1" s="1"/>
  <c r="G1970" i="1"/>
  <c r="I1970" i="1" s="1"/>
  <c r="G2491" i="1"/>
  <c r="I2491" i="1" s="1"/>
  <c r="G2986" i="1"/>
  <c r="I2986" i="1" s="1"/>
  <c r="G2554" i="1"/>
  <c r="I2554" i="1" s="1"/>
  <c r="G3391" i="1"/>
  <c r="I3391" i="1" s="1"/>
  <c r="G3142" i="1"/>
  <c r="I3142" i="1" s="1"/>
  <c r="G2784" i="1"/>
  <c r="I2784" i="1" s="1"/>
  <c r="G2363" i="1"/>
  <c r="I2363" i="1" s="1"/>
  <c r="G2131" i="1"/>
  <c r="I2131" i="1" s="1"/>
  <c r="G2197" i="1"/>
  <c r="I2197" i="1" s="1"/>
  <c r="G2192" i="1"/>
  <c r="I2192" i="1" s="1"/>
  <c r="G2326" i="1"/>
  <c r="I2326" i="1" s="1"/>
  <c r="G2725" i="1"/>
  <c r="I2725" i="1" s="1"/>
  <c r="G2858" i="1"/>
  <c r="I2858" i="1" s="1"/>
  <c r="G2711" i="1"/>
  <c r="I2711" i="1" s="1"/>
  <c r="G2074" i="1"/>
  <c r="I2074" i="1" s="1"/>
  <c r="G1191" i="1"/>
  <c r="I1191" i="1" s="1"/>
  <c r="G806" i="1"/>
  <c r="I806" i="1" s="1"/>
  <c r="G907" i="1"/>
  <c r="I907" i="1" s="1"/>
  <c r="G11" i="1"/>
  <c r="I11" i="1" s="1"/>
  <c r="G1046" i="1"/>
  <c r="I1046" i="1" s="1"/>
  <c r="G1366" i="1"/>
  <c r="I1366" i="1" s="1"/>
  <c r="G1384" i="1"/>
  <c r="I1384" i="1" s="1"/>
  <c r="G595" i="1"/>
  <c r="I595" i="1" s="1"/>
  <c r="G1374" i="1"/>
  <c r="I1374" i="1" s="1"/>
  <c r="G1392" i="1"/>
  <c r="I1392" i="1" s="1"/>
  <c r="G780" i="1"/>
  <c r="I780" i="1" s="1"/>
  <c r="G1414" i="1"/>
  <c r="I1414" i="1" s="1"/>
  <c r="G1654" i="1"/>
  <c r="I1654" i="1" s="1"/>
  <c r="G1824" i="1"/>
  <c r="I1824" i="1" s="1"/>
  <c r="G1156" i="1"/>
  <c r="I1156" i="1" s="1"/>
  <c r="G1187" i="1"/>
  <c r="I1187" i="1" s="1"/>
  <c r="G1614" i="1"/>
  <c r="I1614" i="1" s="1"/>
  <c r="G1461" i="1"/>
  <c r="I1461" i="1" s="1"/>
  <c r="G866" i="1"/>
  <c r="I866" i="1" s="1"/>
  <c r="G1141" i="1"/>
  <c r="I1141" i="1" s="1"/>
  <c r="G437" i="1"/>
  <c r="I437" i="1" s="1"/>
  <c r="G1106" i="1"/>
  <c r="I1106" i="1" s="1"/>
  <c r="G1303" i="1"/>
  <c r="I1303" i="1" s="1"/>
  <c r="G1676" i="1"/>
  <c r="I1676" i="1" s="1"/>
  <c r="G1424" i="1"/>
  <c r="I1424" i="1" s="1"/>
  <c r="G1021" i="1"/>
  <c r="I1021" i="1" s="1"/>
  <c r="G1112" i="1"/>
  <c r="I1112" i="1" s="1"/>
  <c r="G860" i="1"/>
  <c r="I860" i="1" s="1"/>
  <c r="G1829" i="1"/>
  <c r="I1829" i="1" s="1"/>
  <c r="G1297" i="1"/>
  <c r="I1297" i="1" s="1"/>
  <c r="G1549" i="1"/>
  <c r="I1549" i="1" s="1"/>
  <c r="G1613" i="1"/>
  <c r="I1613" i="1" s="1"/>
  <c r="G1458" i="1"/>
  <c r="I1458" i="1" s="1"/>
  <c r="G1830" i="1"/>
  <c r="I1830" i="1" s="1"/>
  <c r="G1815" i="1"/>
  <c r="I1815" i="1" s="1"/>
  <c r="G1260" i="1"/>
  <c r="I1260" i="1" s="1"/>
  <c r="G930" i="1"/>
  <c r="I930" i="1" s="1"/>
  <c r="G1019" i="1"/>
  <c r="I1019" i="1" s="1"/>
  <c r="G10" i="1"/>
  <c r="I10" i="1" s="1"/>
  <c r="G1110" i="1"/>
  <c r="I1110" i="1" s="1"/>
  <c r="G1430" i="1"/>
  <c r="I1430" i="1" s="1"/>
  <c r="G1718" i="1"/>
  <c r="I1718" i="1" s="1"/>
  <c r="G1840" i="1"/>
  <c r="I1840" i="1" s="1"/>
  <c r="G1438" i="1"/>
  <c r="I1438" i="1" s="1"/>
  <c r="G1750" i="1"/>
  <c r="I1750" i="1" s="1"/>
  <c r="G1848" i="1"/>
  <c r="I1848" i="1" s="1"/>
  <c r="G1222" i="1"/>
  <c r="I1222" i="1" s="1"/>
  <c r="G1650" i="1"/>
  <c r="I1650" i="1" s="1"/>
  <c r="G1632" i="1"/>
  <c r="I1632" i="1" s="1"/>
  <c r="G807" i="1"/>
  <c r="I807" i="1" s="1"/>
  <c r="G1883" i="1"/>
  <c r="I1883" i="1" s="1"/>
  <c r="G1101" i="1"/>
  <c r="I1101" i="1" s="1"/>
  <c r="G1292" i="1"/>
  <c r="I1292" i="1" s="1"/>
  <c r="G986" i="1"/>
  <c r="I986" i="1" s="1"/>
  <c r="G1061" i="1"/>
  <c r="I1061" i="1" s="1"/>
  <c r="G14" i="1"/>
  <c r="I14" i="1" s="1"/>
  <c r="G1142" i="1"/>
  <c r="I1142" i="1" s="1"/>
  <c r="G1462" i="1"/>
  <c r="I1462" i="1" s="1"/>
  <c r="G1846" i="1"/>
  <c r="I1846" i="1" s="1"/>
  <c r="G1872" i="1"/>
  <c r="I1872" i="1" s="1"/>
  <c r="G1214" i="1"/>
  <c r="I1214" i="1" s="1"/>
  <c r="G1618" i="1"/>
  <c r="I1618" i="1" s="1"/>
  <c r="G1624" i="1"/>
  <c r="I1624" i="1" s="1"/>
  <c r="G887" i="1"/>
  <c r="I887" i="1" s="1"/>
  <c r="G1647" i="1"/>
  <c r="I1647" i="1" s="1"/>
  <c r="G1005" i="1"/>
  <c r="I1005" i="1" s="1"/>
  <c r="G1416" i="1"/>
  <c r="I1416" i="1" s="1"/>
  <c r="G979" i="1"/>
  <c r="I979" i="1" s="1"/>
  <c r="G1668" i="1"/>
  <c r="I1668" i="1" s="1"/>
  <c r="G1336" i="1"/>
  <c r="I1336" i="1" s="1"/>
  <c r="G813" i="1"/>
  <c r="I813" i="1" s="1"/>
  <c r="G971" i="1"/>
  <c r="I971" i="1" s="1"/>
  <c r="G831" i="1"/>
  <c r="I831" i="1" s="1"/>
  <c r="G954" i="1"/>
  <c r="I954" i="1" s="1"/>
  <c r="G1163" i="1"/>
  <c r="I1163" i="1" s="1"/>
  <c r="G1489" i="1"/>
  <c r="I1489" i="1" s="1"/>
  <c r="G754" i="1"/>
  <c r="I754" i="1" s="1"/>
  <c r="G1471" i="1"/>
  <c r="I1471" i="1" s="1"/>
  <c r="G1534" i="1"/>
  <c r="I1534" i="1" s="1"/>
  <c r="G1902" i="1"/>
  <c r="I1902" i="1" s="1"/>
  <c r="G1701" i="1"/>
  <c r="I1701" i="1" s="1"/>
  <c r="G1012" i="1"/>
  <c r="I1012" i="1" s="1"/>
  <c r="G1711" i="1"/>
  <c r="I1711" i="1" s="1"/>
  <c r="G1363" i="1"/>
  <c r="I1363" i="1" s="1"/>
  <c r="G1496" i="1"/>
  <c r="I1496" i="1" s="1"/>
  <c r="G1293" i="1"/>
  <c r="I1293" i="1" s="1"/>
  <c r="G1854" i="1"/>
  <c r="I1854" i="1" s="1"/>
  <c r="G995" i="1"/>
  <c r="I995" i="1" s="1"/>
  <c r="G399" i="1"/>
  <c r="I399" i="1" s="1"/>
  <c r="G1013" i="1"/>
  <c r="I1013" i="1" s="1"/>
  <c r="G949" i="1"/>
  <c r="I949" i="1" s="1"/>
  <c r="G1010" i="1"/>
  <c r="I1010" i="1" s="1"/>
  <c r="G1205" i="1"/>
  <c r="I1205" i="1" s="1"/>
  <c r="G1553" i="1"/>
  <c r="I1553" i="1" s="1"/>
  <c r="G1167" i="1"/>
  <c r="I1167" i="1" s="1"/>
  <c r="G1321" i="1"/>
  <c r="I1321" i="1" s="1"/>
  <c r="G1569" i="1"/>
  <c r="I1569" i="1" s="1"/>
  <c r="G403" i="1"/>
  <c r="I403" i="1" s="1"/>
  <c r="G1835" i="1"/>
  <c r="I1835" i="1" s="1"/>
  <c r="G1606" i="1"/>
  <c r="I1606" i="1" s="1"/>
  <c r="G1320" i="1"/>
  <c r="I1320" i="1" s="1"/>
  <c r="G1619" i="1"/>
  <c r="I1619" i="1" s="1"/>
  <c r="G1071" i="1"/>
  <c r="I1071" i="1" s="1"/>
  <c r="G1208" i="1"/>
  <c r="I1208" i="1" s="1"/>
  <c r="G1610" i="1"/>
  <c r="I1610" i="1" s="1"/>
  <c r="G956" i="1"/>
  <c r="I956" i="1" s="1"/>
  <c r="G989" i="1"/>
  <c r="I989" i="1" s="1"/>
  <c r="G1771" i="1"/>
  <c r="I1771" i="1" s="1"/>
  <c r="G1096" i="1"/>
  <c r="I1096" i="1" s="1"/>
  <c r="G750" i="1"/>
  <c r="I750" i="1" s="1"/>
  <c r="G149" i="1"/>
  <c r="I149" i="1" s="1"/>
  <c r="G217" i="1"/>
  <c r="I217" i="1" s="1"/>
  <c r="G331" i="1"/>
  <c r="I331" i="1" s="1"/>
  <c r="G388" i="1"/>
  <c r="I388" i="1" s="1"/>
  <c r="G296" i="1"/>
  <c r="I296" i="1" s="1"/>
  <c r="G395" i="1"/>
  <c r="I395" i="1" s="1"/>
  <c r="G232" i="1"/>
  <c r="I232" i="1" s="1"/>
  <c r="G71" i="1"/>
  <c r="I71" i="1" s="1"/>
  <c r="G185" i="1"/>
  <c r="I185" i="1" s="1"/>
  <c r="G447" i="1"/>
  <c r="I447" i="1" s="1"/>
  <c r="G570" i="1"/>
  <c r="I570" i="1" s="1"/>
  <c r="G1332" i="1"/>
  <c r="I1332" i="1" s="1"/>
  <c r="G1796" i="1"/>
  <c r="I1796" i="1" s="1"/>
  <c r="G51" i="1"/>
  <c r="I51" i="1" s="1"/>
  <c r="G726" i="1"/>
  <c r="I726" i="1" s="1"/>
  <c r="G994" i="1"/>
  <c r="I994" i="1" s="1"/>
  <c r="G1727" i="1"/>
  <c r="I1727" i="1" s="1"/>
  <c r="G1411" i="1"/>
  <c r="I1411" i="1" s="1"/>
  <c r="G1394" i="1"/>
  <c r="I1394" i="1" s="1"/>
  <c r="G481" i="1"/>
  <c r="I481" i="1" s="1"/>
  <c r="G159" i="1"/>
  <c r="I159" i="1" s="1"/>
  <c r="G830" i="1"/>
  <c r="I830" i="1" s="1"/>
  <c r="G512" i="1"/>
  <c r="I512" i="1" s="1"/>
  <c r="G407" i="1"/>
  <c r="I407" i="1" s="1"/>
  <c r="G532" i="1"/>
  <c r="I532" i="1" s="1"/>
  <c r="G228" i="1"/>
  <c r="I228" i="1" s="1"/>
  <c r="G606" i="1"/>
  <c r="I606" i="1" s="1"/>
  <c r="G551" i="1"/>
  <c r="I551" i="1" s="1"/>
  <c r="G294" i="1"/>
  <c r="I294" i="1" s="1"/>
  <c r="G571" i="1"/>
  <c r="I571" i="1" s="1"/>
  <c r="G47" i="1"/>
  <c r="I47" i="1" s="1"/>
  <c r="G1589" i="1"/>
  <c r="I1589" i="1" s="1"/>
  <c r="G1020" i="1"/>
  <c r="I1020" i="1" s="1"/>
  <c r="G838" i="1"/>
  <c r="I838" i="1" s="1"/>
  <c r="G1502" i="1"/>
  <c r="I1502" i="1" s="1"/>
  <c r="G1833" i="1"/>
  <c r="I1833" i="1" s="1"/>
  <c r="G1636" i="1"/>
  <c r="I1636" i="1" s="1"/>
  <c r="G411" i="1"/>
  <c r="I411" i="1" s="1"/>
  <c r="G323" i="1"/>
  <c r="I323" i="1" s="1"/>
  <c r="G236" i="1"/>
  <c r="I236" i="1" s="1"/>
  <c r="G798" i="1"/>
  <c r="I798" i="1" s="1"/>
  <c r="G593" i="1"/>
  <c r="I593" i="1" s="1"/>
  <c r="G318" i="1"/>
  <c r="I318" i="1" s="1"/>
  <c r="G247" i="1"/>
  <c r="I247" i="1" s="1"/>
  <c r="G106" i="1"/>
  <c r="I106" i="1" s="1"/>
  <c r="G84" i="1"/>
  <c r="I84" i="1" s="1"/>
  <c r="G382" i="1"/>
  <c r="I382" i="1" s="1"/>
  <c r="G492" i="1"/>
  <c r="I492" i="1" s="1"/>
  <c r="G32" i="1"/>
  <c r="I32" i="1" s="1"/>
  <c r="G1476" i="1"/>
  <c r="I1476" i="1" s="1"/>
  <c r="G901" i="1"/>
  <c r="I901" i="1" s="1"/>
  <c r="G771" i="1"/>
  <c r="I771" i="1" s="1"/>
  <c r="G1051" i="1"/>
  <c r="I1051" i="1" s="1"/>
  <c r="G18" i="1"/>
  <c r="I18" i="1" s="1"/>
  <c r="G1158" i="1"/>
  <c r="I1158" i="1" s="1"/>
  <c r="G1259" i="1"/>
  <c r="I1259" i="1" s="1"/>
  <c r="G889" i="1"/>
  <c r="I889" i="1" s="1"/>
  <c r="G947" i="1"/>
  <c r="I947" i="1" s="1"/>
  <c r="G802" i="1"/>
  <c r="I802" i="1" s="1"/>
  <c r="G839" i="1"/>
  <c r="I839" i="1" s="1"/>
  <c r="G1635" i="1"/>
  <c r="I1635" i="1" s="1"/>
  <c r="G931" i="1"/>
  <c r="I931" i="1" s="1"/>
  <c r="G871" i="1"/>
  <c r="I871" i="1" s="1"/>
  <c r="G1643" i="1"/>
  <c r="I1643" i="1" s="1"/>
  <c r="G1155" i="1"/>
  <c r="I1155" i="1" s="1"/>
  <c r="G1225" i="1"/>
  <c r="I1225" i="1" s="1"/>
  <c r="G1555" i="1"/>
  <c r="I1555" i="1" s="1"/>
  <c r="G1426" i="1"/>
  <c r="I1426" i="1" s="1"/>
  <c r="G1702" i="1"/>
  <c r="I1702" i="1" s="1"/>
  <c r="G1108" i="1"/>
  <c r="I1108" i="1" s="1"/>
  <c r="G555" i="1"/>
  <c r="I555" i="1" s="1"/>
  <c r="G1186" i="1"/>
  <c r="I1186" i="1" s="1"/>
  <c r="G815" i="1"/>
  <c r="I815" i="1" s="1"/>
  <c r="G742" i="1"/>
  <c r="I742" i="1" s="1"/>
  <c r="G1029" i="1"/>
  <c r="I1029" i="1" s="1"/>
  <c r="G1095" i="1"/>
  <c r="I1095" i="1" s="1"/>
  <c r="G1139" i="1"/>
  <c r="I1139" i="1" s="1"/>
  <c r="G953" i="1"/>
  <c r="I953" i="1" s="1"/>
  <c r="G1667" i="1"/>
  <c r="I1667" i="1" s="1"/>
  <c r="G1684" i="1"/>
  <c r="I1684" i="1" s="1"/>
  <c r="G1436" i="1"/>
  <c r="I1436" i="1" s="1"/>
  <c r="G1064" i="1"/>
  <c r="I1064" i="1" s="1"/>
  <c r="G1724" i="1"/>
  <c r="I1724" i="1" s="1"/>
  <c r="G1050" i="1"/>
  <c r="I1050" i="1" s="1"/>
  <c r="G1869" i="1"/>
  <c r="I1869" i="1" s="1"/>
  <c r="G1345" i="1"/>
  <c r="I1345" i="1" s="1"/>
  <c r="G1626" i="1"/>
  <c r="I1626" i="1" s="1"/>
  <c r="G603" i="1"/>
  <c r="I603" i="1" s="1"/>
  <c r="G744" i="1"/>
  <c r="I744" i="1" s="1"/>
  <c r="G511" i="1"/>
  <c r="I511" i="1" s="1"/>
  <c r="G1323" i="1"/>
  <c r="I1323" i="1" s="1"/>
  <c r="G758" i="1"/>
  <c r="I758" i="1" s="1"/>
  <c r="G1035" i="1"/>
  <c r="I1035" i="1" s="1"/>
  <c r="G1233" i="1"/>
  <c r="I1233" i="1" s="1"/>
  <c r="G1421" i="1"/>
  <c r="I1421" i="1" s="1"/>
  <c r="G1587" i="1"/>
  <c r="I1587" i="1" s="1"/>
  <c r="G1265" i="1"/>
  <c r="I1265" i="1" s="1"/>
  <c r="G1485" i="1"/>
  <c r="I1485" i="1" s="1"/>
  <c r="G1603" i="1"/>
  <c r="I1603" i="1" s="1"/>
  <c r="G1478" i="1"/>
  <c r="I1478" i="1" s="1"/>
  <c r="G1892" i="1"/>
  <c r="I1892" i="1" s="1"/>
  <c r="G819" i="1"/>
  <c r="I819" i="1" s="1"/>
  <c r="G1234" i="1"/>
  <c r="I1234" i="1" s="1"/>
  <c r="G1698" i="1"/>
  <c r="I1698" i="1" s="1"/>
  <c r="G1193" i="1"/>
  <c r="I1193" i="1" s="1"/>
  <c r="G904" i="1"/>
  <c r="I904" i="1" s="1"/>
  <c r="G748" i="1"/>
  <c r="I748" i="1" s="1"/>
  <c r="G1355" i="1"/>
  <c r="I1355" i="1" s="1"/>
  <c r="G834" i="1"/>
  <c r="I834" i="1" s="1"/>
  <c r="G1077" i="1"/>
  <c r="I1077" i="1" s="1"/>
  <c r="G1361" i="1"/>
  <c r="I1361" i="1" s="1"/>
  <c r="G1642" i="1"/>
  <c r="I1642" i="1" s="1"/>
  <c r="G1629" i="1"/>
  <c r="I1629" i="1" s="1"/>
  <c r="G1470" i="1"/>
  <c r="I1470" i="1" s="1"/>
  <c r="G1876" i="1"/>
  <c r="I1876" i="1" s="1"/>
  <c r="G652" i="1"/>
  <c r="I652" i="1" s="1"/>
  <c r="G1254" i="1"/>
  <c r="I1254" i="1" s="1"/>
  <c r="G1903" i="1"/>
  <c r="I1903" i="1" s="1"/>
  <c r="G1664" i="1"/>
  <c r="I1664" i="1" s="1"/>
  <c r="G935" i="1"/>
  <c r="I935" i="1" s="1"/>
  <c r="G1659" i="1"/>
  <c r="I1659" i="1" s="1"/>
  <c r="G1509" i="1"/>
  <c r="I1509" i="1" s="1"/>
  <c r="G109" i="1"/>
  <c r="I109" i="1" s="1"/>
  <c r="G1058" i="1"/>
  <c r="I1058" i="1" s="1"/>
  <c r="G1287" i="1"/>
  <c r="I1287" i="1" s="1"/>
  <c r="G952" i="1"/>
  <c r="I952" i="1" s="1"/>
  <c r="G642" i="1"/>
  <c r="I642" i="1" s="1"/>
  <c r="G879" i="1"/>
  <c r="I879" i="1" s="1"/>
  <c r="G1804" i="1"/>
  <c r="I1804" i="1" s="1"/>
  <c r="G1568" i="1"/>
  <c r="I1568" i="1" s="1"/>
  <c r="G1795" i="1"/>
  <c r="I1795" i="1" s="1"/>
  <c r="G1505" i="1"/>
  <c r="I1505" i="1" s="1"/>
  <c r="G972" i="1"/>
  <c r="I972" i="1" s="1"/>
  <c r="G1487" i="1"/>
  <c r="I1487" i="1" s="1"/>
  <c r="G1318" i="1"/>
  <c r="I1318" i="1" s="1"/>
  <c r="G1429" i="1"/>
  <c r="I1429" i="1" s="1"/>
  <c r="G1741" i="1"/>
  <c r="I1741" i="1" s="1"/>
  <c r="G1028" i="1"/>
  <c r="I1028" i="1" s="1"/>
  <c r="G1723" i="1"/>
  <c r="I1723" i="1" s="1"/>
  <c r="G1397" i="1"/>
  <c r="I1397" i="1" s="1"/>
  <c r="G4" i="1"/>
  <c r="I4" i="1" s="1"/>
  <c r="G1090" i="1"/>
  <c r="I1090" i="1" s="1"/>
  <c r="G1319" i="1"/>
  <c r="I1319" i="1" s="1"/>
  <c r="G719" i="1"/>
  <c r="I719" i="1" s="1"/>
  <c r="G811" i="1"/>
  <c r="I811" i="1" s="1"/>
  <c r="G967" i="1"/>
  <c r="I967" i="1" s="1"/>
  <c r="G1836" i="1"/>
  <c r="I1836" i="1" s="1"/>
  <c r="G1434" i="1"/>
  <c r="I1434" i="1" s="1"/>
  <c r="G1734" i="1"/>
  <c r="I1734" i="1" s="1"/>
  <c r="G1844" i="1"/>
  <c r="I1844" i="1" s="1"/>
  <c r="G1177" i="1"/>
  <c r="I1177" i="1" s="1"/>
  <c r="G1405" i="1"/>
  <c r="I1405" i="1" s="1"/>
  <c r="G1628" i="1"/>
  <c r="I1628" i="1" s="1"/>
  <c r="G764" i="1"/>
  <c r="I764" i="1" s="1"/>
  <c r="G1875" i="1"/>
  <c r="I1875" i="1" s="1"/>
  <c r="G1362" i="1"/>
  <c r="I1362" i="1" s="1"/>
  <c r="G1617" i="1"/>
  <c r="I1617" i="1" s="1"/>
  <c r="G1694" i="1"/>
  <c r="I1694" i="1" s="1"/>
  <c r="G1202" i="1"/>
  <c r="I1202" i="1" s="1"/>
  <c r="G1763" i="1"/>
  <c r="I1763" i="1" s="1"/>
  <c r="G1286" i="1"/>
  <c r="I1286" i="1" s="1"/>
  <c r="G1525" i="1"/>
  <c r="I1525" i="1" s="1"/>
  <c r="G210" i="1"/>
  <c r="I210" i="1" s="1"/>
  <c r="G43" i="1"/>
  <c r="I43" i="1" s="1"/>
  <c r="G913" i="1"/>
  <c r="I913" i="1" s="1"/>
  <c r="G508" i="1"/>
  <c r="I508" i="1" s="1"/>
  <c r="G321" i="1"/>
  <c r="I321" i="1" s="1"/>
  <c r="G121" i="1"/>
  <c r="I121" i="1" s="1"/>
  <c r="G292" i="1"/>
  <c r="I292" i="1" s="1"/>
  <c r="G735" i="1"/>
  <c r="I735" i="1" s="1"/>
  <c r="G501" i="1"/>
  <c r="I501" i="1" s="1"/>
  <c r="G484" i="1"/>
  <c r="I484" i="1" s="1"/>
  <c r="G921" i="1"/>
  <c r="I921" i="1" s="1"/>
  <c r="G365" i="1"/>
  <c r="I365" i="1" s="1"/>
  <c r="G611" i="1"/>
  <c r="I611" i="1" s="1"/>
  <c r="G405" i="1"/>
  <c r="I405" i="1" s="1"/>
  <c r="G194" i="1"/>
  <c r="I194" i="1" s="1"/>
  <c r="G272" i="1"/>
  <c r="I272" i="1" s="1"/>
  <c r="G869" i="1"/>
  <c r="I869" i="1" s="1"/>
  <c r="G1209" i="1"/>
  <c r="I1209" i="1" s="1"/>
  <c r="G1867" i="1"/>
  <c r="I1867" i="1" s="1"/>
  <c r="G1685" i="1"/>
  <c r="I1685" i="1" s="1"/>
  <c r="G560" i="1"/>
  <c r="I560" i="1" s="1"/>
  <c r="G176" i="1"/>
  <c r="I176" i="1" s="1"/>
  <c r="G256" i="1"/>
  <c r="I256" i="1" s="1"/>
  <c r="G788" i="1"/>
  <c r="I788" i="1" s="1"/>
  <c r="G553" i="1"/>
  <c r="I553" i="1" s="1"/>
  <c r="G443" i="1"/>
  <c r="I443" i="1" s="1"/>
  <c r="G998" i="1"/>
  <c r="I998" i="1" s="1"/>
  <c r="H2" i="1"/>
  <c r="J2" i="1" s="1"/>
  <c r="G800" i="1"/>
  <c r="I800" i="1" s="1"/>
  <c r="G1099" i="1"/>
  <c r="I1099" i="1" s="1"/>
  <c r="G5" i="1"/>
  <c r="I5" i="1" s="1"/>
  <c r="G1074" i="1"/>
  <c r="I1074" i="1" s="1"/>
  <c r="G1271" i="1"/>
  <c r="I1271" i="1" s="1"/>
  <c r="G1644" i="1"/>
  <c r="I1644" i="1" s="1"/>
  <c r="G1242" i="1"/>
  <c r="I1242" i="1" s="1"/>
  <c r="G1891" i="1"/>
  <c r="I1891" i="1" s="1"/>
  <c r="G1652" i="1"/>
  <c r="I1652" i="1" s="1"/>
  <c r="G1250" i="1"/>
  <c r="I1250" i="1" s="1"/>
  <c r="G1899" i="1"/>
  <c r="I1899" i="1" s="1"/>
  <c r="G1692" i="1"/>
  <c r="I1692" i="1" s="1"/>
  <c r="G783" i="1"/>
  <c r="I783" i="1" s="1"/>
  <c r="G1837" i="1"/>
  <c r="I1837" i="1" s="1"/>
  <c r="G1217" i="1"/>
  <c r="I1217" i="1" s="1"/>
  <c r="G1389" i="1"/>
  <c r="I1389" i="1" s="1"/>
  <c r="G1783" i="1"/>
  <c r="I1783" i="1" s="1"/>
  <c r="G858" i="1"/>
  <c r="I858" i="1" s="1"/>
  <c r="G1136" i="1"/>
  <c r="I1136" i="1" s="1"/>
  <c r="G1236" i="1"/>
  <c r="I1236" i="1" s="1"/>
  <c r="G1134" i="1"/>
  <c r="I1134" i="1" s="1"/>
  <c r="G1331" i="1"/>
  <c r="I1331" i="1" s="1"/>
  <c r="G1380" i="1"/>
  <c r="I1380" i="1" s="1"/>
  <c r="G1689" i="1"/>
  <c r="I1689" i="1" s="1"/>
  <c r="G1274" i="1"/>
  <c r="I1274" i="1" s="1"/>
  <c r="G1858" i="1"/>
  <c r="I1858" i="1" s="1"/>
  <c r="G1181" i="1"/>
  <c r="I1181" i="1" s="1"/>
  <c r="G964" i="1"/>
  <c r="I964" i="1" s="1"/>
  <c r="G1675" i="1"/>
  <c r="I1675" i="1" s="1"/>
  <c r="G1349" i="1"/>
  <c r="I1349" i="1" s="1"/>
  <c r="G1488" i="1"/>
  <c r="I1488" i="1" s="1"/>
  <c r="G1261" i="1"/>
  <c r="I1261" i="1" s="1"/>
  <c r="G1736" i="1"/>
  <c r="I1736" i="1" s="1"/>
  <c r="G1023" i="1"/>
  <c r="I1023" i="1" s="1"/>
  <c r="G1575" i="1"/>
  <c r="I1575" i="1" s="1"/>
  <c r="G922" i="1"/>
  <c r="I922" i="1" s="1"/>
  <c r="G1184" i="1"/>
  <c r="I1184" i="1" s="1"/>
  <c r="G460" i="1"/>
  <c r="I460" i="1" s="1"/>
  <c r="G1138" i="1"/>
  <c r="I1138" i="1" s="1"/>
  <c r="G1335" i="1"/>
  <c r="I1335" i="1" s="1"/>
  <c r="G1708" i="1"/>
  <c r="I1708" i="1" s="1"/>
  <c r="G854" i="1"/>
  <c r="I854" i="1" s="1"/>
  <c r="G1853" i="1"/>
  <c r="I1853" i="1" s="1"/>
  <c r="G1716" i="1"/>
  <c r="I1716" i="1" s="1"/>
  <c r="G966" i="1"/>
  <c r="I966" i="1" s="1"/>
  <c r="G1861" i="1"/>
  <c r="I1861" i="1" s="1"/>
  <c r="G1393" i="1"/>
  <c r="I1393" i="1" s="1"/>
  <c r="G1706" i="1"/>
  <c r="I1706" i="1" s="1"/>
  <c r="G1645" i="1"/>
  <c r="I1645" i="1" s="1"/>
  <c r="G1490" i="1"/>
  <c r="I1490" i="1" s="1"/>
  <c r="G1754" i="1"/>
  <c r="I1754" i="1" s="1"/>
  <c r="G1847" i="1"/>
  <c r="I1847" i="1" s="1"/>
  <c r="G982" i="1"/>
  <c r="I982" i="1" s="1"/>
  <c r="G1223" i="1"/>
  <c r="I1223" i="1" s="1"/>
  <c r="G761" i="1"/>
  <c r="I761" i="1" s="1"/>
  <c r="G1170" i="1"/>
  <c r="I1170" i="1" s="1"/>
  <c r="G463" i="1"/>
  <c r="I463" i="1" s="1"/>
  <c r="G1740" i="1"/>
  <c r="I1740" i="1" s="1"/>
  <c r="G1178" i="1"/>
  <c r="I1178" i="1" s="1"/>
  <c r="G1885" i="1"/>
  <c r="I1885" i="1" s="1"/>
  <c r="G1377" i="1"/>
  <c r="I1377" i="1" s="1"/>
  <c r="G1674" i="1"/>
  <c r="I1674" i="1" s="1"/>
  <c r="G1637" i="1"/>
  <c r="I1637" i="1" s="1"/>
  <c r="G1510" i="1"/>
  <c r="I1510" i="1" s="1"/>
  <c r="G1778" i="1"/>
  <c r="I1778" i="1" s="1"/>
  <c r="G1075" i="1"/>
  <c r="I1075" i="1" s="1"/>
  <c r="G1266" i="1"/>
  <c r="I1266" i="1" s="1"/>
  <c r="G1826" i="1"/>
  <c r="I1826" i="1" s="1"/>
  <c r="G980" i="1"/>
  <c r="I980" i="1" s="1"/>
  <c r="G804" i="1"/>
  <c r="I804" i="1" s="1"/>
  <c r="G965" i="1"/>
  <c r="I965" i="1" s="1"/>
  <c r="G1073" i="1"/>
  <c r="I1073" i="1" s="1"/>
  <c r="G1002" i="1"/>
  <c r="I1002" i="1" s="1"/>
  <c r="G1200" i="1"/>
  <c r="I1200" i="1" s="1"/>
  <c r="G1252" i="1"/>
  <c r="I1252" i="1" s="1"/>
  <c r="G1515" i="1"/>
  <c r="I1515" i="1" s="1"/>
  <c r="G1124" i="1"/>
  <c r="I1124" i="1" s="1"/>
  <c r="G1605" i="1"/>
  <c r="I1605" i="1" s="1"/>
  <c r="G1812" i="1"/>
  <c r="I1812" i="1" s="1"/>
  <c r="G1576" i="1"/>
  <c r="I1576" i="1" s="1"/>
  <c r="G1803" i="1"/>
  <c r="I1803" i="1" s="1"/>
  <c r="G1574" i="1"/>
  <c r="I1574" i="1" s="1"/>
  <c r="G1185" i="1"/>
  <c r="I1185" i="1" s="1"/>
  <c r="G1567" i="1"/>
  <c r="I1567" i="1" s="1"/>
  <c r="G1330" i="1"/>
  <c r="I1330" i="1" s="1"/>
  <c r="G1710" i="1"/>
  <c r="I1710" i="1" s="1"/>
  <c r="G1681" i="1"/>
  <c r="I1681" i="1" s="1"/>
  <c r="G190" i="1"/>
  <c r="I190" i="1" s="1"/>
  <c r="G1008" i="1"/>
  <c r="I1008" i="1" s="1"/>
  <c r="G1116" i="1"/>
  <c r="I1116" i="1" s="1"/>
  <c r="G1038" i="1"/>
  <c r="I1038" i="1" s="1"/>
  <c r="G1235" i="1"/>
  <c r="I1235" i="1" s="1"/>
  <c r="G1284" i="1"/>
  <c r="I1284" i="1" s="1"/>
  <c r="G1579" i="1"/>
  <c r="I1579" i="1" s="1"/>
  <c r="G1249" i="1"/>
  <c r="I1249" i="1" s="1"/>
  <c r="G1453" i="1"/>
  <c r="I1453" i="1" s="1"/>
  <c r="G1595" i="1"/>
  <c r="I1595" i="1" s="1"/>
  <c r="G1442" i="1"/>
  <c r="I1442" i="1" s="1"/>
  <c r="G1766" i="1"/>
  <c r="I1766" i="1" s="1"/>
  <c r="G738" i="1"/>
  <c r="I738" i="1" s="1"/>
  <c r="G1226" i="1"/>
  <c r="I1226" i="1" s="1"/>
  <c r="G1666" i="1"/>
  <c r="I1666" i="1" s="1"/>
  <c r="G716" i="1"/>
  <c r="I716" i="1" s="1"/>
  <c r="G1742" i="1"/>
  <c r="I1742" i="1" s="1"/>
  <c r="G1247" i="1"/>
  <c r="I1247" i="1" s="1"/>
  <c r="G280" i="1"/>
  <c r="I280" i="1" s="1"/>
  <c r="G1246" i="1"/>
  <c r="I1246" i="1" s="1"/>
  <c r="G1547" i="1"/>
  <c r="I1547" i="1" s="1"/>
  <c r="G1700" i="1"/>
  <c r="I1700" i="1" s="1"/>
  <c r="G641" i="1"/>
  <c r="I641" i="1" s="1"/>
  <c r="G244" i="1"/>
  <c r="I244" i="1" s="1"/>
  <c r="G777" i="1"/>
  <c r="I777" i="1" s="1"/>
  <c r="G850" i="1"/>
  <c r="I850" i="1" s="1"/>
  <c r="G586" i="1"/>
  <c r="I586" i="1" s="1"/>
  <c r="G82" i="1"/>
  <c r="I82" i="1" s="1"/>
  <c r="G223" i="1"/>
  <c r="I223" i="1" s="1"/>
  <c r="G617" i="1"/>
  <c r="I617" i="1" s="1"/>
  <c r="G678" i="1"/>
  <c r="I678" i="1" s="1"/>
  <c r="G345" i="1"/>
  <c r="I345" i="1" s="1"/>
  <c r="G485" i="1"/>
  <c r="I485" i="1" s="1"/>
  <c r="G57" i="1"/>
  <c r="I57" i="1" s="1"/>
  <c r="G1174" i="1"/>
  <c r="I1174" i="1" s="1"/>
  <c r="G28" i="1"/>
  <c r="I28" i="1" s="1"/>
  <c r="G620" i="1"/>
  <c r="I620" i="1" s="1"/>
  <c r="G111" i="1"/>
  <c r="I111" i="1" s="1"/>
  <c r="G1084" i="1"/>
  <c r="I1084" i="1" s="1"/>
  <c r="G1395" i="1"/>
  <c r="I1395" i="1" s="1"/>
  <c r="G1690" i="1"/>
  <c r="I1690" i="1" s="1"/>
  <c r="G1082" i="1"/>
  <c r="I1082" i="1" s="1"/>
  <c r="G648" i="1"/>
  <c r="I648" i="1" s="1"/>
  <c r="G239" i="1"/>
  <c r="I239" i="1" s="1"/>
  <c r="G352" i="1"/>
  <c r="I352" i="1" s="1"/>
  <c r="G767" i="1"/>
  <c r="I767" i="1" s="1"/>
  <c r="G910" i="1"/>
  <c r="I910" i="1" s="1"/>
  <c r="G266" i="1"/>
  <c r="I266" i="1" s="1"/>
  <c r="G450" i="1"/>
  <c r="I450" i="1" s="1"/>
  <c r="G398" i="1"/>
  <c r="I398" i="1" s="1"/>
  <c r="G1154" i="1"/>
  <c r="I1154" i="1" s="1"/>
  <c r="G647" i="1"/>
  <c r="I647" i="1" s="1"/>
  <c r="G610" i="1"/>
  <c r="I610" i="1" s="1"/>
  <c r="G987" i="1"/>
  <c r="I987" i="1" s="1"/>
  <c r="G1052" i="1"/>
  <c r="I1052" i="1" s="1"/>
  <c r="G968" i="1"/>
  <c r="I968" i="1" s="1"/>
  <c r="G1498" i="1"/>
  <c r="I1498" i="1" s="1"/>
  <c r="G1730" i="1"/>
  <c r="I1730" i="1" s="1"/>
  <c r="G1011" i="1"/>
  <c r="I1011" i="1" s="1"/>
  <c r="G1506" i="1"/>
  <c r="I1506" i="1" s="1"/>
  <c r="G1762" i="1"/>
  <c r="I1762" i="1" s="1"/>
  <c r="G1221" i="1"/>
  <c r="I1221" i="1" s="1"/>
  <c r="G1448" i="1"/>
  <c r="I1448" i="1" s="1"/>
  <c r="G1107" i="1"/>
  <c r="I1107" i="1" s="1"/>
  <c r="G1704" i="1"/>
  <c r="I1704" i="1" s="1"/>
  <c r="G1492" i="1"/>
  <c r="I1492" i="1" s="1"/>
  <c r="G1588" i="1"/>
  <c r="I1588" i="1" s="1"/>
  <c r="G1182" i="1"/>
  <c r="I1182" i="1" s="1"/>
  <c r="G796" i="1"/>
  <c r="I796" i="1" s="1"/>
  <c r="G3" i="1"/>
  <c r="I3" i="1" s="1"/>
  <c r="G1067" i="1"/>
  <c r="I1067" i="1" s="1"/>
  <c r="G1132" i="1"/>
  <c r="I1132" i="1" s="1"/>
  <c r="G527" i="1"/>
  <c r="I527" i="1" s="1"/>
  <c r="G1463" i="1"/>
  <c r="I1463" i="1" s="1"/>
  <c r="G1530" i="1"/>
  <c r="I1530" i="1" s="1"/>
  <c r="G1894" i="1"/>
  <c r="I1894" i="1" s="1"/>
  <c r="G1697" i="1"/>
  <c r="I1697" i="1" s="1"/>
  <c r="G1282" i="1"/>
  <c r="I1282" i="1" s="1"/>
  <c r="G1882" i="1"/>
  <c r="I1882" i="1" s="1"/>
  <c r="G1737" i="1"/>
  <c r="I1737" i="1" s="1"/>
  <c r="G1017" i="1"/>
  <c r="I1017" i="1" s="1"/>
  <c r="G1715" i="1"/>
  <c r="I1715" i="1" s="1"/>
  <c r="G1379" i="1"/>
  <c r="I1379" i="1" s="1"/>
  <c r="G1719" i="1"/>
  <c r="I1719" i="1" s="1"/>
  <c r="G723" i="1"/>
  <c r="I723" i="1" s="1"/>
  <c r="G435" i="1"/>
  <c r="I435" i="1" s="1"/>
  <c r="G941" i="1"/>
  <c r="I941" i="1" s="1"/>
  <c r="G826" i="1"/>
  <c r="I826" i="1" s="1"/>
  <c r="G1072" i="1"/>
  <c r="I1072" i="1" s="1"/>
  <c r="G1137" i="1"/>
  <c r="I1137" i="1" s="1"/>
  <c r="G1285" i="1"/>
  <c r="I1285" i="1" s="1"/>
  <c r="G1468" i="1"/>
  <c r="I1468" i="1" s="1"/>
  <c r="G1192" i="1"/>
  <c r="I1192" i="1" s="1"/>
  <c r="G1317" i="1"/>
  <c r="I1317" i="1" s="1"/>
  <c r="G1480" i="1"/>
  <c r="I1480" i="1" s="1"/>
  <c r="G1229" i="1"/>
  <c r="I1229" i="1" s="1"/>
  <c r="G1756" i="1"/>
  <c r="I1756" i="1" s="1"/>
  <c r="G955" i="1"/>
  <c r="I955" i="1" s="1"/>
  <c r="G1901" i="1"/>
  <c r="I1901" i="1" s="1"/>
  <c r="G1417" i="1"/>
  <c r="I1417" i="1" s="1"/>
  <c r="G1326" i="1"/>
  <c r="I1326" i="1" s="1"/>
  <c r="G888" i="1"/>
  <c r="I888" i="1" s="1"/>
  <c r="G727" i="1"/>
  <c r="I727" i="1" s="1"/>
  <c r="G988" i="1"/>
  <c r="I988" i="1" s="1"/>
  <c r="G886" i="1"/>
  <c r="I886" i="1" s="1"/>
  <c r="G1115" i="1"/>
  <c r="I1115" i="1" s="1"/>
  <c r="G1180" i="1"/>
  <c r="I1180" i="1" s="1"/>
  <c r="G1387" i="1"/>
  <c r="I1387" i="1" s="1"/>
  <c r="G1504" i="1"/>
  <c r="I1504" i="1" s="1"/>
  <c r="G1325" i="1"/>
  <c r="I1325" i="1" s="1"/>
  <c r="G1748" i="1"/>
  <c r="I1748" i="1" s="1"/>
  <c r="G684" i="1"/>
  <c r="I684" i="1" s="1"/>
  <c r="G1893" i="1"/>
  <c r="I1893" i="1" s="1"/>
  <c r="G1457" i="1"/>
  <c r="I1457" i="1" s="1"/>
  <c r="G1834" i="1"/>
  <c r="I1834" i="1" s="1"/>
  <c r="G1677" i="1"/>
  <c r="I1677" i="1" s="1"/>
  <c r="G1522" i="1"/>
  <c r="I1522" i="1" s="1"/>
  <c r="G1878" i="1"/>
  <c r="I1878" i="1" s="1"/>
  <c r="G1197" i="1"/>
  <c r="I1197" i="1" s="1"/>
  <c r="G1054" i="1"/>
  <c r="I1054" i="1" s="1"/>
  <c r="G1283" i="1"/>
  <c r="I1283" i="1" s="1"/>
  <c r="G1364" i="1"/>
  <c r="I1364" i="1" s="1"/>
  <c r="G791" i="1"/>
  <c r="I791" i="1" s="1"/>
  <c r="G961" i="1"/>
  <c r="I961" i="1" s="1"/>
  <c r="G302" i="1"/>
  <c r="I302" i="1" s="1"/>
  <c r="G1817" i="1"/>
  <c r="I1817" i="1" s="1"/>
  <c r="G1402" i="1"/>
  <c r="I1402" i="1" s="1"/>
  <c r="G973" i="1"/>
  <c r="I973" i="1" s="1"/>
  <c r="G1531" i="1"/>
  <c r="I1531" i="1" s="1"/>
  <c r="G1135" i="1"/>
  <c r="I1135" i="1" s="1"/>
  <c r="G543" i="1"/>
  <c r="I543" i="1" s="1"/>
  <c r="G1585" i="1"/>
  <c r="I1585" i="1" s="1"/>
  <c r="G559" i="1"/>
  <c r="I559" i="1" s="1"/>
  <c r="G1843" i="1"/>
  <c r="I1843" i="1" s="1"/>
  <c r="G1586" i="1"/>
  <c r="I1586" i="1" s="1"/>
  <c r="G1860" i="1"/>
  <c r="I1860" i="1" s="1"/>
  <c r="G1253" i="1"/>
  <c r="I1253" i="1" s="1"/>
  <c r="G1086" i="1"/>
  <c r="I1086" i="1" s="1"/>
  <c r="G1315" i="1"/>
  <c r="I1315" i="1" s="1"/>
  <c r="G1396" i="1"/>
  <c r="I1396" i="1" s="1"/>
  <c r="G923" i="1"/>
  <c r="I923" i="1" s="1"/>
  <c r="G1004" i="1"/>
  <c r="I1004" i="1" s="1"/>
  <c r="G779" i="1"/>
  <c r="I779" i="1" s="1"/>
  <c r="G1849" i="1"/>
  <c r="I1849" i="1" s="1"/>
  <c r="G1712" i="1"/>
  <c r="I1712" i="1" s="1"/>
  <c r="G914" i="1"/>
  <c r="I914" i="1" s="1"/>
  <c r="G1857" i="1"/>
  <c r="I1857" i="1" s="1"/>
  <c r="G1281" i="1"/>
  <c r="I1281" i="1" s="1"/>
  <c r="G1517" i="1"/>
  <c r="I1517" i="1" s="1"/>
  <c r="G1641" i="1"/>
  <c r="I1641" i="1" s="1"/>
  <c r="G1482" i="1"/>
  <c r="I1482" i="1" s="1"/>
  <c r="G1900" i="1"/>
  <c r="I1900" i="1" s="1"/>
  <c r="G1640" i="1"/>
  <c r="I1640" i="1" s="1"/>
  <c r="G1452" i="1"/>
  <c r="I1452" i="1" s="1"/>
  <c r="G1026" i="1"/>
  <c r="I1026" i="1" s="1"/>
  <c r="G732" i="1"/>
  <c r="I732" i="1" s="1"/>
  <c r="G1467" i="1"/>
  <c r="I1467" i="1" s="1"/>
  <c r="G1418" i="1"/>
  <c r="I1418" i="1" s="1"/>
  <c r="G1777" i="1"/>
  <c r="I1777" i="1" s="1"/>
  <c r="G696" i="1"/>
  <c r="I696" i="1" s="1"/>
  <c r="G374" i="1"/>
  <c r="I374" i="1" s="1"/>
  <c r="G549" i="1"/>
  <c r="I549" i="1" s="1"/>
  <c r="G908" i="1"/>
  <c r="I908" i="1" s="1"/>
  <c r="G242" i="1"/>
  <c r="I242" i="1" s="1"/>
  <c r="G568" i="1"/>
  <c r="I568" i="1" s="1"/>
  <c r="G892" i="1"/>
  <c r="I892" i="1" s="1"/>
  <c r="G340" i="1"/>
  <c r="I340" i="1" s="1"/>
  <c r="G656" i="1"/>
  <c r="I656" i="1" s="1"/>
  <c r="G731" i="1"/>
  <c r="I731" i="1" s="1"/>
  <c r="G343" i="1"/>
  <c r="I343" i="1" s="1"/>
  <c r="G108" i="1"/>
  <c r="I108" i="1" s="1"/>
  <c r="G1785" i="1"/>
  <c r="I1785" i="1" s="1"/>
  <c r="G580" i="1"/>
  <c r="I580" i="1" s="1"/>
  <c r="G94" i="1"/>
  <c r="I94" i="1" s="1"/>
  <c r="G61" i="1"/>
  <c r="I61" i="1" s="1"/>
  <c r="G939" i="1"/>
  <c r="I939" i="1" s="1"/>
  <c r="G1859" i="1"/>
  <c r="I1859" i="1" s="1"/>
  <c r="G1382" i="1"/>
  <c r="I1382" i="1" s="1"/>
  <c r="G997" i="1"/>
  <c r="I997" i="1" s="1"/>
  <c r="G471" i="1"/>
  <c r="I471" i="1" s="1"/>
  <c r="G752" i="1"/>
  <c r="I752" i="1" s="1"/>
  <c r="G281" i="1"/>
  <c r="I281" i="1" s="1"/>
  <c r="G439" i="1"/>
  <c r="I439" i="1" s="1"/>
  <c r="G90" i="1"/>
  <c r="I90" i="1" s="1"/>
  <c r="G384" i="1"/>
  <c r="I384" i="1" s="1"/>
  <c r="G263" i="1"/>
  <c r="I263" i="1" s="1"/>
  <c r="G784" i="1"/>
  <c r="I784" i="1" s="1"/>
  <c r="G1093" i="1"/>
  <c r="I1093" i="1" s="1"/>
  <c r="G1201" i="1"/>
  <c r="I1201" i="1" s="1"/>
  <c r="G1102" i="1"/>
  <c r="I1102" i="1" s="1"/>
  <c r="G1299" i="1"/>
  <c r="I1299" i="1" s="1"/>
  <c r="G1348" i="1"/>
  <c r="I1348" i="1" s="1"/>
  <c r="G1657" i="1"/>
  <c r="I1657" i="1" s="1"/>
  <c r="G1433" i="1"/>
  <c r="I1433" i="1" s="1"/>
  <c r="G1786" i="1"/>
  <c r="I1786" i="1" s="1"/>
  <c r="G1665" i="1"/>
  <c r="I1665" i="1" s="1"/>
  <c r="G1449" i="1"/>
  <c r="I1449" i="1" s="1"/>
  <c r="G1818" i="1"/>
  <c r="I1818" i="1" s="1"/>
  <c r="G1705" i="1"/>
  <c r="I1705" i="1" s="1"/>
  <c r="G975" i="1"/>
  <c r="I975" i="1" s="1"/>
  <c r="G1683" i="1"/>
  <c r="I1683" i="1" s="1"/>
  <c r="G1269" i="1"/>
  <c r="I1269" i="1" s="1"/>
  <c r="G1277" i="1"/>
  <c r="I1277" i="1" s="1"/>
  <c r="G1511" i="1"/>
  <c r="I1511" i="1" s="1"/>
  <c r="G1131" i="1"/>
  <c r="I1131" i="1" s="1"/>
  <c r="G1232" i="1"/>
  <c r="I1232" i="1" s="1"/>
  <c r="G853" i="1"/>
  <c r="I853" i="1" s="1"/>
  <c r="G1359" i="1"/>
  <c r="I1359" i="1" s="1"/>
  <c r="G15" i="1"/>
  <c r="I15" i="1" s="1"/>
  <c r="G1564" i="1"/>
  <c r="I1564" i="1" s="1"/>
  <c r="G1791" i="1"/>
  <c r="I1791" i="1" s="1"/>
  <c r="G1497" i="1"/>
  <c r="I1497" i="1" s="1"/>
  <c r="G895" i="1"/>
  <c r="I895" i="1" s="1"/>
  <c r="G1479" i="1"/>
  <c r="I1479" i="1" s="1"/>
  <c r="G1538" i="1"/>
  <c r="I1538" i="1" s="1"/>
  <c r="G1164" i="1"/>
  <c r="I1164" i="1" s="1"/>
  <c r="G1559" i="1"/>
  <c r="I1559" i="1" s="1"/>
  <c r="G1322" i="1"/>
  <c r="I1322" i="1" s="1"/>
  <c r="G1557" i="1"/>
  <c r="I1557" i="1" s="1"/>
  <c r="G1749" i="1"/>
  <c r="I1749" i="1" s="1"/>
  <c r="G1065" i="1"/>
  <c r="I1065" i="1" s="1"/>
  <c r="G918" i="1"/>
  <c r="I918" i="1" s="1"/>
  <c r="G1179" i="1"/>
  <c r="I1179" i="1" s="1"/>
  <c r="G1268" i="1"/>
  <c r="I1268" i="1" s="1"/>
  <c r="G1166" i="1"/>
  <c r="I1166" i="1" s="1"/>
  <c r="G336" i="1"/>
  <c r="I336" i="1" s="1"/>
  <c r="G1412" i="1"/>
  <c r="I1412" i="1" s="1"/>
  <c r="G1721" i="1"/>
  <c r="I1721" i="1" s="1"/>
  <c r="G996" i="1"/>
  <c r="I996" i="1" s="1"/>
  <c r="G1699" i="1"/>
  <c r="I1699" i="1" s="1"/>
  <c r="G1729" i="1"/>
  <c r="I1729" i="1" s="1"/>
  <c r="G1007" i="1"/>
  <c r="I1007" i="1" s="1"/>
  <c r="G1707" i="1"/>
  <c r="I1707" i="1" s="1"/>
  <c r="G1419" i="1"/>
  <c r="I1419" i="1" s="1"/>
  <c r="G1520" i="1"/>
  <c r="I1520" i="1" s="1"/>
  <c r="G1375" i="1"/>
  <c r="I1375" i="1" s="1"/>
  <c r="G1768" i="1"/>
  <c r="I1768" i="1" s="1"/>
  <c r="G1358" i="1"/>
  <c r="I1358" i="1" s="1"/>
  <c r="G978" i="1"/>
  <c r="I978" i="1" s="1"/>
  <c r="G1219" i="1"/>
  <c r="I1219" i="1" s="1"/>
  <c r="G1300" i="1"/>
  <c r="I1300" i="1" s="1"/>
  <c r="G1198" i="1"/>
  <c r="I1198" i="1" s="1"/>
  <c r="G711" i="1"/>
  <c r="I711" i="1" s="1"/>
  <c r="G1444" i="1"/>
  <c r="I1444" i="1" s="1"/>
  <c r="G1753" i="1"/>
  <c r="I1753" i="1" s="1"/>
  <c r="G1039" i="1"/>
  <c r="I1039" i="1" s="1"/>
  <c r="G1731" i="1"/>
  <c r="I1731" i="1" s="1"/>
  <c r="G1403" i="1"/>
  <c r="I1403" i="1" s="1"/>
  <c r="G1512" i="1"/>
  <c r="I1512" i="1" s="1"/>
  <c r="G1357" i="1"/>
  <c r="I1357" i="1" s="1"/>
  <c r="G1788" i="1"/>
  <c r="I1788" i="1" s="1"/>
  <c r="G1275" i="1"/>
  <c r="I1275" i="1" s="1"/>
  <c r="G1439" i="1"/>
  <c r="I1439" i="1" s="1"/>
  <c r="G1481" i="1"/>
  <c r="I1481" i="1" s="1"/>
  <c r="G1582" i="1"/>
  <c r="I1582" i="1" s="1"/>
  <c r="G1678" i="1"/>
  <c r="I1678" i="1" s="1"/>
  <c r="G960" i="1"/>
  <c r="I960" i="1" s="1"/>
  <c r="G1068" i="1"/>
  <c r="I1068" i="1" s="1"/>
  <c r="G685" i="1"/>
  <c r="I685" i="1" s="1"/>
  <c r="G1231" i="1"/>
  <c r="I1231" i="1" s="1"/>
  <c r="G1280" i="1"/>
  <c r="I1280" i="1" s="1"/>
  <c r="G1420" i="1"/>
  <c r="I1420" i="1" s="1"/>
  <c r="G1000" i="1"/>
  <c r="I1000" i="1" s="1"/>
  <c r="G1091" i="1"/>
  <c r="I1091" i="1" s="1"/>
  <c r="G638" i="1"/>
  <c r="I638" i="1" s="1"/>
  <c r="G1825" i="1"/>
  <c r="I1825" i="1" s="1"/>
  <c r="G1410" i="1"/>
  <c r="I1410" i="1" s="1"/>
  <c r="G1638" i="1"/>
  <c r="I1638" i="1" s="1"/>
  <c r="G1852" i="1"/>
  <c r="I1852" i="1" s="1"/>
  <c r="G1188" i="1"/>
  <c r="I1188" i="1" s="1"/>
  <c r="G1469" i="1"/>
  <c r="I1469" i="1" s="1"/>
  <c r="G1608" i="1"/>
  <c r="I1608" i="1" s="1"/>
  <c r="G1726" i="1"/>
  <c r="I1726" i="1" s="1"/>
  <c r="G1353" i="1"/>
  <c r="I1353" i="1" s="1"/>
  <c r="G1003" i="1"/>
  <c r="I1003" i="1" s="1"/>
  <c r="G1111" i="1"/>
  <c r="I1111" i="1" s="1"/>
  <c r="G792" i="1"/>
  <c r="I792" i="1" s="1"/>
  <c r="G1263" i="1"/>
  <c r="I1263" i="1" s="1"/>
  <c r="G1312" i="1"/>
  <c r="I1312" i="1" s="1"/>
  <c r="G1464" i="1"/>
  <c r="I1464" i="1" s="1"/>
  <c r="G1171" i="1"/>
  <c r="I1171" i="1" s="1"/>
  <c r="G1301" i="1"/>
  <c r="I1301" i="1" s="1"/>
  <c r="G1472" i="1"/>
  <c r="I1472" i="1" s="1"/>
  <c r="G1213" i="1"/>
  <c r="I1213" i="1" s="1"/>
  <c r="G1720" i="1"/>
  <c r="I1720" i="1" s="1"/>
  <c r="G843" i="1"/>
  <c r="I843" i="1" s="1"/>
  <c r="G1897" i="1"/>
  <c r="I1897" i="1" s="1"/>
  <c r="G1401" i="1"/>
  <c r="I1401" i="1" s="1"/>
  <c r="G1722" i="1"/>
  <c r="I1722" i="1" s="1"/>
  <c r="G943" i="1"/>
  <c r="I943" i="1" s="1"/>
  <c r="G1649" i="1"/>
  <c r="I1649" i="1" s="1"/>
  <c r="G1328" i="1"/>
  <c r="I1328" i="1" s="1"/>
  <c r="G823" i="1"/>
  <c r="I823" i="1" s="1"/>
  <c r="G1895" i="1"/>
  <c r="I1895" i="1" s="1"/>
  <c r="G1709" i="1"/>
  <c r="I1709" i="1" s="1"/>
  <c r="G919" i="1"/>
  <c r="I919" i="1" s="1"/>
  <c r="G540" i="1"/>
  <c r="I540" i="1" s="1"/>
  <c r="G55" i="1"/>
  <c r="I55" i="1" s="1"/>
  <c r="G938" i="1"/>
  <c r="I938" i="1" s="1"/>
  <c r="G253" i="1"/>
  <c r="I253" i="1" s="1"/>
  <c r="G131" i="1"/>
  <c r="I131" i="1" s="1"/>
  <c r="G316" i="1"/>
  <c r="I316" i="1" s="1"/>
  <c r="G654" i="1"/>
  <c r="I654" i="1" s="1"/>
  <c r="G768" i="1"/>
  <c r="I768" i="1" s="1"/>
  <c r="G734" i="1"/>
  <c r="I734" i="1" s="1"/>
  <c r="G422" i="1"/>
  <c r="I422" i="1" s="1"/>
  <c r="G613" i="1"/>
  <c r="I613" i="1" s="1"/>
  <c r="G524" i="1"/>
  <c r="I524" i="1" s="1"/>
  <c r="G1441" i="1"/>
  <c r="I1441" i="1" s="1"/>
  <c r="G310" i="1"/>
  <c r="I310" i="1" s="1"/>
  <c r="G341" i="1"/>
  <c r="I341" i="1" s="1"/>
  <c r="G1343" i="1"/>
  <c r="I1343" i="1" s="1"/>
  <c r="G503" i="1"/>
  <c r="I503" i="1" s="1"/>
  <c r="G1658" i="1"/>
  <c r="I1658" i="1" s="1"/>
  <c r="G1673" i="1"/>
  <c r="I1673" i="1" s="1"/>
  <c r="G1447" i="1"/>
  <c r="I1447" i="1" s="1"/>
  <c r="G320" i="1"/>
  <c r="I320" i="1" s="1"/>
  <c r="G898" i="1"/>
  <c r="I898" i="1" s="1"/>
  <c r="G462" i="1"/>
  <c r="I462" i="1" s="1"/>
  <c r="G489" i="1"/>
  <c r="I489" i="1" s="1"/>
  <c r="G147" i="1"/>
  <c r="I147" i="1" s="1"/>
  <c r="G622" i="1"/>
  <c r="I622" i="1" s="1"/>
  <c r="G909" i="1"/>
  <c r="I909" i="1" s="1"/>
  <c r="G291" i="1"/>
  <c r="I291" i="1" s="1"/>
  <c r="G376" i="1"/>
  <c r="I376" i="1" s="1"/>
  <c r="G733" i="1"/>
  <c r="I733" i="1" s="1"/>
  <c r="G615" i="1"/>
  <c r="I615" i="1" s="1"/>
  <c r="G1584" i="1"/>
  <c r="I1584" i="1" s="1"/>
  <c r="G134" i="1"/>
  <c r="I134" i="1" s="1"/>
  <c r="G1162" i="1"/>
  <c r="I1162" i="1" s="1"/>
  <c r="G1887" i="1"/>
  <c r="I1887" i="1" s="1"/>
  <c r="G1378" i="1"/>
  <c r="I1378" i="1" s="1"/>
  <c r="G672" i="1"/>
  <c r="I672" i="1" s="1"/>
  <c r="G1758" i="1"/>
  <c r="I1758" i="1" s="1"/>
  <c r="G513" i="1"/>
  <c r="I513" i="1" s="1"/>
  <c r="G825" i="1"/>
  <c r="I825" i="1" s="1"/>
  <c r="G878" i="1"/>
  <c r="I878" i="1" s="1"/>
  <c r="G442" i="1"/>
  <c r="I442" i="1" s="1"/>
  <c r="G271" i="1"/>
  <c r="I271" i="1" s="1"/>
  <c r="G391" i="1"/>
  <c r="I391" i="1" s="1"/>
  <c r="G747" i="1"/>
  <c r="I747" i="1" s="1"/>
  <c r="G262" i="1"/>
  <c r="I262" i="1" s="1"/>
  <c r="G205" i="1"/>
  <c r="I205" i="1" s="1"/>
  <c r="G54" i="1"/>
  <c r="I54" i="1" s="1"/>
  <c r="G596" i="1"/>
  <c r="I596" i="1" s="1"/>
  <c r="G433" i="1"/>
  <c r="I433" i="1" s="1"/>
  <c r="G1521" i="1"/>
  <c r="I1521" i="1" s="1"/>
  <c r="G687" i="1"/>
  <c r="I687" i="1" s="1"/>
  <c r="G868" i="1"/>
  <c r="I868" i="1" s="1"/>
  <c r="G1150" i="1"/>
  <c r="I1150" i="1" s="1"/>
  <c r="G619" i="1"/>
  <c r="I619" i="1" s="1"/>
  <c r="G1460" i="1"/>
  <c r="I1460" i="1" s="1"/>
  <c r="G1024" i="1"/>
  <c r="I1024" i="1" s="1"/>
  <c r="G1089" i="1"/>
  <c r="I1089" i="1" s="1"/>
  <c r="G1083" i="1"/>
  <c r="I1083" i="1" s="1"/>
  <c r="G1399" i="1"/>
  <c r="I1399" i="1" s="1"/>
  <c r="G1776" i="1"/>
  <c r="I1776" i="1" s="1"/>
  <c r="G1168" i="1"/>
  <c r="I1168" i="1" s="1"/>
  <c r="G1415" i="1"/>
  <c r="I1415" i="1" s="1"/>
  <c r="G1784" i="1"/>
  <c r="I1784" i="1" s="1"/>
  <c r="G993" i="1"/>
  <c r="I993" i="1" s="1"/>
  <c r="G1495" i="1"/>
  <c r="I1495" i="1" s="1"/>
  <c r="G1290" i="1"/>
  <c r="I1290" i="1" s="1"/>
  <c r="G1898" i="1"/>
  <c r="I1898" i="1" s="1"/>
  <c r="G1717" i="1"/>
  <c r="I1717" i="1" s="1"/>
  <c r="G1646" i="1"/>
  <c r="I1646" i="1" s="1"/>
  <c r="G1207" i="1"/>
  <c r="I1207" i="1" s="1"/>
  <c r="G775" i="1"/>
  <c r="I775" i="1" s="1"/>
  <c r="G665" i="1"/>
  <c r="I665" i="1" s="1"/>
  <c r="G1066" i="1"/>
  <c r="I1066" i="1" s="1"/>
  <c r="G1169" i="1"/>
  <c r="I1169" i="1" s="1"/>
  <c r="G905" i="1"/>
  <c r="I905" i="1" s="1"/>
  <c r="G1119" i="1"/>
  <c r="I1119" i="1" s="1"/>
  <c r="G1573" i="1"/>
  <c r="I1573" i="1" s="1"/>
  <c r="G1808" i="1"/>
  <c r="I1808" i="1" s="1"/>
  <c r="G1572" i="1"/>
  <c r="I1572" i="1" s="1"/>
  <c r="G1799" i="1"/>
  <c r="I1799" i="1" s="1"/>
  <c r="G1513" i="1"/>
  <c r="I1513" i="1" s="1"/>
  <c r="G495" i="1"/>
  <c r="I495" i="1" s="1"/>
  <c r="G1839" i="1"/>
  <c r="I1839" i="1" s="1"/>
  <c r="G1578" i="1"/>
  <c r="I1578" i="1" s="1"/>
  <c r="G1224" i="1"/>
  <c r="I1224" i="1" s="1"/>
  <c r="G1583" i="1"/>
  <c r="I1583" i="1" s="1"/>
  <c r="G1751" i="1"/>
  <c r="I1751" i="1" s="1"/>
  <c r="G254" i="1"/>
  <c r="I254" i="1" s="1"/>
  <c r="G927" i="1"/>
  <c r="I927" i="1" s="1"/>
  <c r="G16" i="1"/>
  <c r="I16" i="1" s="1"/>
  <c r="G1109" i="1"/>
  <c r="I1109" i="1" s="1"/>
  <c r="G1175" i="1"/>
  <c r="I1175" i="1" s="1"/>
  <c r="G1079" i="1"/>
  <c r="I1079" i="1" s="1"/>
  <c r="G1527" i="1"/>
  <c r="I1527" i="1" s="1"/>
  <c r="G1306" i="1"/>
  <c r="I1306" i="1" s="1"/>
  <c r="G1121" i="1"/>
  <c r="I1121" i="1" s="1"/>
  <c r="G1543" i="1"/>
  <c r="I1543" i="1" s="1"/>
  <c r="G1314" i="1"/>
  <c r="I1314" i="1" s="1"/>
  <c r="G1241" i="1"/>
  <c r="I1241" i="1" s="1"/>
  <c r="G1769" i="1"/>
  <c r="I1769" i="1" s="1"/>
  <c r="G1060" i="1"/>
  <c r="I1060" i="1" s="1"/>
  <c r="G1747" i="1"/>
  <c r="I1747" i="1" s="1"/>
  <c r="G1443" i="1"/>
  <c r="I1443" i="1" s="1"/>
  <c r="G1027" i="1"/>
  <c r="I1027" i="1" s="1"/>
  <c r="G706" i="1"/>
  <c r="I706" i="1" s="1"/>
  <c r="G983" i="1"/>
  <c r="I983" i="1" s="1"/>
  <c r="G276" i="1"/>
  <c r="I276" i="1" s="1"/>
  <c r="G1152" i="1"/>
  <c r="I1152" i="1" s="1"/>
  <c r="G1216" i="1"/>
  <c r="I1216" i="1" s="1"/>
  <c r="G1240" i="1"/>
  <c r="I1240" i="1" s="1"/>
  <c r="G1591" i="1"/>
  <c r="I1591" i="1" s="1"/>
  <c r="G1338" i="1"/>
  <c r="I1338" i="1" s="1"/>
  <c r="G1838" i="1"/>
  <c r="I1838" i="1" s="1"/>
  <c r="G1761" i="1"/>
  <c r="I1761" i="1" s="1"/>
  <c r="G1049" i="1"/>
  <c r="I1049" i="1" s="1"/>
  <c r="G1739" i="1"/>
  <c r="I1739" i="1" s="1"/>
  <c r="G1483" i="1"/>
  <c r="I1483" i="1" s="1"/>
  <c r="G1552" i="1"/>
  <c r="I1552" i="1" s="1"/>
  <c r="G1779" i="1"/>
  <c r="I1779" i="1" s="1"/>
  <c r="G1800" i="1"/>
  <c r="I1800" i="1" s="1"/>
  <c r="G1870" i="1"/>
  <c r="I1870" i="1" s="1"/>
  <c r="G1454" i="1"/>
  <c r="I1454" i="1" s="1"/>
  <c r="G1279" i="1"/>
  <c r="I1279" i="1" s="1"/>
  <c r="G1360" i="1"/>
  <c r="I1360" i="1" s="1"/>
  <c r="G882" i="1"/>
  <c r="I882" i="1" s="1"/>
  <c r="G999" i="1"/>
  <c r="I999" i="1" s="1"/>
  <c r="G566" i="1"/>
  <c r="I566" i="1" s="1"/>
  <c r="G945" i="1"/>
  <c r="I945" i="1" s="1"/>
  <c r="G1663" i="1"/>
  <c r="I1663" i="1" s="1"/>
  <c r="G1680" i="1"/>
  <c r="I1680" i="1" s="1"/>
  <c r="G1432" i="1"/>
  <c r="I1432" i="1" s="1"/>
  <c r="G1043" i="1"/>
  <c r="I1043" i="1" s="1"/>
  <c r="G1133" i="1"/>
  <c r="I1133" i="1" s="1"/>
  <c r="G1144" i="1"/>
  <c r="I1144" i="1" s="1"/>
  <c r="G1609" i="1"/>
  <c r="I1609" i="1" s="1"/>
  <c r="G1450" i="1"/>
  <c r="I1450" i="1" s="1"/>
  <c r="G1798" i="1"/>
  <c r="I1798" i="1" s="1"/>
  <c r="G1864" i="1"/>
  <c r="I1864" i="1" s="1"/>
  <c r="G1165" i="1"/>
  <c r="I1165" i="1" s="1"/>
  <c r="G1630" i="1"/>
  <c r="I1630" i="1" s="1"/>
  <c r="G1311" i="1"/>
  <c r="I1311" i="1" s="1"/>
  <c r="G12" i="1"/>
  <c r="I12" i="1" s="1"/>
  <c r="G934" i="1"/>
  <c r="I934" i="1" s="1"/>
  <c r="G1041" i="1"/>
  <c r="I1041" i="1" s="1"/>
  <c r="G848" i="1"/>
  <c r="I848" i="1" s="1"/>
  <c r="G991" i="1"/>
  <c r="I991" i="1" s="1"/>
  <c r="G1695" i="1"/>
  <c r="I1695" i="1" s="1"/>
  <c r="G1725" i="1"/>
  <c r="I1725" i="1" s="1"/>
  <c r="G1001" i="1"/>
  <c r="I1001" i="1" s="1"/>
  <c r="G1703" i="1"/>
  <c r="I1703" i="1" s="1"/>
  <c r="G1333" i="1"/>
  <c r="I1333" i="1" s="1"/>
  <c r="G1516" i="1"/>
  <c r="I1516" i="1" s="1"/>
  <c r="G1367" i="1"/>
  <c r="I1367" i="1" s="1"/>
  <c r="G1760" i="1"/>
  <c r="I1760" i="1" s="1"/>
  <c r="G1305" i="1"/>
  <c r="I1305" i="1" s="1"/>
  <c r="G1653" i="1"/>
  <c r="I1653" i="1" s="1"/>
  <c r="G1307" i="1"/>
  <c r="I1307" i="1" s="1"/>
  <c r="G1255" i="1"/>
  <c r="I1255" i="1" s="1"/>
  <c r="G1772" i="1"/>
  <c r="I1772" i="1" s="1"/>
  <c r="G1802" i="1"/>
  <c r="I1802" i="1" s="1"/>
  <c r="G1016" i="1"/>
  <c r="I1016" i="1" s="1"/>
  <c r="G1655" i="1"/>
  <c r="I1655" i="1" s="1"/>
  <c r="G347" i="1"/>
  <c r="I347" i="1" s="1"/>
  <c r="G556" i="1"/>
  <c r="I556" i="1" s="1"/>
  <c r="G671" i="1"/>
  <c r="I671" i="1" s="1"/>
  <c r="G533" i="1"/>
  <c r="I533" i="1" s="1"/>
  <c r="G148" i="1"/>
  <c r="I148" i="1" s="1"/>
  <c r="G278" i="1"/>
  <c r="I278" i="1" s="1"/>
  <c r="G76" i="1"/>
  <c r="I76" i="1" s="1"/>
  <c r="G900" i="1"/>
  <c r="I900" i="1" s="1"/>
  <c r="G150" i="1"/>
  <c r="I150" i="1" s="1"/>
  <c r="G48" i="1"/>
  <c r="I48" i="1" s="1"/>
  <c r="G414" i="1"/>
  <c r="I414" i="1" s="1"/>
  <c r="G632" i="1"/>
  <c r="I632" i="1" s="1"/>
  <c r="G1211" i="1"/>
  <c r="I1211" i="1" s="1"/>
  <c r="G666" i="1"/>
  <c r="I666" i="1" s="1"/>
  <c r="G404" i="1"/>
  <c r="I404" i="1" s="1"/>
  <c r="G1122" i="1"/>
  <c r="I1122" i="1" s="1"/>
  <c r="G1009" i="1"/>
  <c r="I1009" i="1" s="1"/>
  <c r="G1342" i="1"/>
  <c r="I1342" i="1" s="1"/>
  <c r="G1514" i="1"/>
  <c r="I1514" i="1" s="1"/>
  <c r="G1623" i="1"/>
  <c r="I1623" i="1" s="1"/>
  <c r="G273" i="1"/>
  <c r="I273" i="1" s="1"/>
  <c r="G126" i="1"/>
  <c r="I126" i="1" s="1"/>
  <c r="G322" i="1"/>
  <c r="I322" i="1" s="1"/>
  <c r="G98" i="1"/>
  <c r="I98" i="1" s="1"/>
  <c r="G167" i="1"/>
  <c r="I167" i="1" s="1"/>
  <c r="G222" i="1"/>
  <c r="I222" i="1" s="1"/>
  <c r="G204" i="1"/>
  <c r="I204" i="1" s="1"/>
  <c r="G587" i="1"/>
  <c r="I587" i="1" s="1"/>
  <c r="G50" i="1"/>
  <c r="I50" i="1" s="1"/>
  <c r="G1034" i="1"/>
  <c r="I1034" i="1" s="1"/>
  <c r="G1127" i="1"/>
  <c r="I1127" i="1" s="1"/>
  <c r="G746" i="1"/>
  <c r="I746" i="1" s="1"/>
  <c r="G1076" i="1"/>
  <c r="I1076" i="1" s="1"/>
  <c r="G1273" i="1"/>
  <c r="I1273" i="1" s="1"/>
  <c r="G1789" i="1"/>
  <c r="I1789" i="1" s="1"/>
  <c r="G1087" i="1"/>
  <c r="I1087" i="1" s="1"/>
  <c r="G1381" i="1"/>
  <c r="I1381" i="1" s="1"/>
  <c r="G1797" i="1"/>
  <c r="I1797" i="1" s="1"/>
  <c r="G1140" i="1"/>
  <c r="I1140" i="1" s="1"/>
  <c r="G899" i="1"/>
  <c r="I899" i="1" s="1"/>
  <c r="G1529" i="1"/>
  <c r="I1529" i="1" s="1"/>
  <c r="G1592" i="1"/>
  <c r="I1592" i="1" s="1"/>
  <c r="G1819" i="1"/>
  <c r="I1819" i="1" s="1"/>
  <c r="G1383" i="1"/>
  <c r="I1383" i="1" s="1"/>
  <c r="G1764" i="1"/>
  <c r="I1764" i="1" s="1"/>
  <c r="G589" i="1"/>
  <c r="I589" i="1" s="1"/>
  <c r="G1190" i="1"/>
  <c r="I1190" i="1" s="1"/>
  <c r="G1291" i="1"/>
  <c r="I1291" i="1" s="1"/>
  <c r="G634" i="1"/>
  <c r="I634" i="1" s="1"/>
  <c r="G992" i="1"/>
  <c r="I992" i="1" s="1"/>
  <c r="G1069" i="1"/>
  <c r="I1069" i="1" s="1"/>
  <c r="G514" i="1"/>
  <c r="I514" i="1" s="1"/>
  <c r="G1821" i="1"/>
  <c r="I1821" i="1" s="1"/>
  <c r="G1406" i="1"/>
  <c r="I1406" i="1" s="1"/>
  <c r="G1059" i="1"/>
  <c r="I1059" i="1" s="1"/>
  <c r="G1539" i="1"/>
  <c r="I1539" i="1" s="1"/>
  <c r="G1446" i="1"/>
  <c r="I1446" i="1" s="1"/>
  <c r="G1782" i="1"/>
  <c r="I1782" i="1" s="1"/>
  <c r="G1856" i="1"/>
  <c r="I1856" i="1" s="1"/>
  <c r="G1199" i="1"/>
  <c r="I1199" i="1" s="1"/>
  <c r="G1533" i="1"/>
  <c r="I1533" i="1" s="1"/>
  <c r="G1151" i="1"/>
  <c r="I1151" i="1" s="1"/>
  <c r="G911" i="1"/>
  <c r="I911" i="1" s="1"/>
  <c r="G776" i="1"/>
  <c r="I776" i="1" s="1"/>
  <c r="G1098" i="1"/>
  <c r="I1098" i="1" s="1"/>
  <c r="G1212" i="1"/>
  <c r="I1212" i="1" s="1"/>
  <c r="G651" i="1"/>
  <c r="I651" i="1" s="1"/>
  <c r="G1161" i="1"/>
  <c r="I1161" i="1" s="1"/>
  <c r="G1257" i="1"/>
  <c r="I1257" i="1" s="1"/>
  <c r="G1561" i="1"/>
  <c r="I1561" i="1" s="1"/>
  <c r="G1172" i="1"/>
  <c r="I1172" i="1" s="1"/>
  <c r="G1373" i="1"/>
  <c r="I1373" i="1" s="1"/>
  <c r="G1577" i="1"/>
  <c r="I1577" i="1" s="1"/>
  <c r="G743" i="1"/>
  <c r="I743" i="1" s="1"/>
  <c r="G1871" i="1"/>
  <c r="I1871" i="1" s="1"/>
  <c r="G371" i="1"/>
  <c r="I371" i="1" s="1"/>
  <c r="G1352" i="1"/>
  <c r="I1352" i="1" s="1"/>
  <c r="G1627" i="1"/>
  <c r="I1627" i="1" s="1"/>
  <c r="G1422" i="1"/>
  <c r="I1422" i="1" s="1"/>
  <c r="G977" i="1"/>
  <c r="I977" i="1" s="1"/>
  <c r="G912" i="1"/>
  <c r="I912" i="1" s="1"/>
  <c r="G1130" i="1"/>
  <c r="I1130" i="1" s="1"/>
  <c r="G1244" i="1"/>
  <c r="I1244" i="1" s="1"/>
  <c r="G763" i="1"/>
  <c r="I763" i="1" s="1"/>
  <c r="G1204" i="1"/>
  <c r="I1204" i="1" s="1"/>
  <c r="G1565" i="1"/>
  <c r="I1565" i="1" s="1"/>
  <c r="G1616" i="1"/>
  <c r="I1616" i="1" s="1"/>
  <c r="G700" i="1"/>
  <c r="I700" i="1" s="1"/>
  <c r="G1863" i="1"/>
  <c r="I1863" i="1" s="1"/>
  <c r="G1602" i="1"/>
  <c r="I1602" i="1" s="1"/>
  <c r="G1400" i="1"/>
  <c r="I1400" i="1" s="1"/>
  <c r="G851" i="1"/>
  <c r="I851" i="1" s="1"/>
  <c r="G1386" i="1"/>
  <c r="I1386" i="1" s="1"/>
  <c r="G17" i="1"/>
  <c r="I17" i="1" s="1"/>
  <c r="G1813" i="1"/>
  <c r="I1813" i="1" s="1"/>
  <c r="G1294" i="1"/>
  <c r="I1294" i="1" s="1"/>
  <c r="G1880" i="1"/>
  <c r="I1880" i="1" s="1"/>
  <c r="G1356" i="1"/>
  <c r="I1356" i="1" s="1"/>
  <c r="G1062" i="1"/>
  <c r="I1062" i="1" s="1"/>
  <c r="G1147" i="1"/>
  <c r="I1147" i="1" s="1"/>
  <c r="G840" i="1"/>
  <c r="I840" i="1" s="1"/>
  <c r="G1206" i="1"/>
  <c r="I1206" i="1" s="1"/>
  <c r="G1526" i="1"/>
  <c r="I1526" i="1" s="1"/>
  <c r="G1886" i="1"/>
  <c r="I1886" i="1" s="1"/>
  <c r="G1693" i="1"/>
  <c r="I1693" i="1" s="1"/>
  <c r="G1278" i="1"/>
  <c r="I1278" i="1" s="1"/>
  <c r="G1874" i="1"/>
  <c r="I1874" i="1" s="1"/>
  <c r="G1203" i="1"/>
  <c r="I1203" i="1" s="1"/>
  <c r="G1484" i="1"/>
  <c r="I1484" i="1" s="1"/>
  <c r="G1245" i="1"/>
  <c r="I1245" i="1" s="1"/>
  <c r="G1728" i="1"/>
  <c r="I1728" i="1" s="1"/>
  <c r="G1114" i="1"/>
  <c r="I1114" i="1" s="1"/>
  <c r="G1877" i="1"/>
  <c r="I1877" i="1" s="1"/>
  <c r="G883" i="1"/>
  <c r="I883" i="1" s="1"/>
  <c r="G1814" i="1"/>
  <c r="I1814" i="1" s="1"/>
  <c r="G8" i="1"/>
  <c r="I8" i="1" s="1"/>
  <c r="G1094" i="1"/>
  <c r="I1094" i="1" s="1"/>
  <c r="G1189" i="1"/>
  <c r="I1189" i="1" s="1"/>
  <c r="G387" i="1"/>
  <c r="I387" i="1" s="1"/>
  <c r="G663" i="1"/>
  <c r="I663" i="1" s="1"/>
  <c r="G1558" i="1"/>
  <c r="I1558" i="1" s="1"/>
  <c r="G1600" i="1"/>
  <c r="I1600" i="1" s="1"/>
  <c r="G1827" i="1"/>
  <c r="I1827" i="1" s="1"/>
  <c r="G1566" i="1"/>
  <c r="I1566" i="1" s="1"/>
  <c r="G1143" i="1"/>
  <c r="I1143" i="1" s="1"/>
  <c r="G1551" i="1"/>
  <c r="I1551" i="1" s="1"/>
  <c r="G1350" i="1"/>
  <c r="I1350" i="1" s="1"/>
  <c r="G951" i="1"/>
  <c r="I951" i="1" s="1"/>
  <c r="G1773" i="1"/>
  <c r="I1773" i="1" s="1"/>
  <c r="G1528" i="1"/>
  <c r="I1528" i="1" s="1"/>
  <c r="G1755" i="1"/>
  <c r="I1755" i="1" s="1"/>
  <c r="G1371" i="1"/>
  <c r="I1371" i="1" s="1"/>
  <c r="G812" i="1"/>
  <c r="I812" i="1" s="1"/>
  <c r="G1081" i="1"/>
  <c r="I1081" i="1" s="1"/>
  <c r="G1032" i="1"/>
  <c r="I1032" i="1" s="1"/>
  <c r="G1571" i="1"/>
  <c r="I1571" i="1" s="1"/>
  <c r="G558" i="1"/>
  <c r="I558" i="1" s="1"/>
  <c r="G725" i="1"/>
  <c r="I725" i="1" s="1"/>
  <c r="G499" i="1"/>
  <c r="I499" i="1" s="1"/>
  <c r="G56" i="1"/>
  <c r="I56" i="1" s="1"/>
  <c r="G41" i="1"/>
  <c r="I41" i="1" s="1"/>
  <c r="G518" i="1"/>
  <c r="I518" i="1" s="1"/>
  <c r="G298" i="1"/>
  <c r="I298" i="1" s="1"/>
  <c r="G522" i="1"/>
  <c r="I522" i="1" s="1"/>
  <c r="G264" i="1"/>
  <c r="I264" i="1" s="1"/>
  <c r="G958" i="1"/>
  <c r="I958" i="1" s="1"/>
  <c r="G431" i="1"/>
  <c r="I431" i="1" s="1"/>
  <c r="G755" i="1"/>
  <c r="I755" i="1" s="1"/>
  <c r="G1030" i="1"/>
  <c r="I1030" i="1" s="1"/>
  <c r="G1696" i="1"/>
  <c r="I1696" i="1" s="1"/>
  <c r="G282" i="1"/>
  <c r="I282" i="1" s="1"/>
  <c r="G585" i="1"/>
  <c r="I585" i="1" s="1"/>
  <c r="G1351" i="1"/>
  <c r="I1351" i="1" s="1"/>
  <c r="G1868" i="1"/>
  <c r="I1868" i="1" s="1"/>
  <c r="G1218" i="1"/>
  <c r="I1218" i="1" s="1"/>
  <c r="G1794" i="1"/>
  <c r="I1794" i="1" s="1"/>
  <c r="G936" i="1"/>
  <c r="I936" i="1" s="1"/>
  <c r="G760" i="1"/>
  <c r="I760" i="1" s="1"/>
  <c r="G497" i="1"/>
  <c r="I497" i="1" s="1"/>
  <c r="G75" i="1"/>
  <c r="I75" i="1" s="1"/>
  <c r="G214" i="1"/>
  <c r="I214" i="1" s="1"/>
  <c r="G357" i="1"/>
  <c r="I357" i="1" s="1"/>
  <c r="G165" i="1"/>
  <c r="I165" i="1" s="1"/>
  <c r="G1196" i="1"/>
  <c r="I1196" i="1" s="1"/>
  <c r="G1767" i="1"/>
  <c r="I1767" i="1" s="1"/>
  <c r="G1493" i="1"/>
  <c r="I1493" i="1" s="1"/>
  <c r="G1523" i="1"/>
  <c r="I1523" i="1" s="1"/>
  <c r="G1851" i="1"/>
  <c r="I1851" i="1" s="1"/>
  <c r="G1823" i="1"/>
  <c r="I1823" i="1" s="1"/>
  <c r="G1037" i="1"/>
  <c r="I1037" i="1" s="1"/>
  <c r="G658" i="1"/>
  <c r="I658" i="1" s="1"/>
  <c r="G1103" i="1"/>
  <c r="I1103" i="1" s="1"/>
  <c r="G1308" i="1"/>
  <c r="I1308" i="1" s="1"/>
  <c r="G1018" i="1"/>
  <c r="I1018" i="1" s="1"/>
  <c r="G494" i="1"/>
  <c r="I494" i="1" s="1"/>
  <c r="G835" i="1"/>
  <c r="I835" i="1" s="1"/>
  <c r="G822" i="1"/>
  <c r="I822" i="1" s="1"/>
  <c r="G862" i="1"/>
  <c r="I862" i="1" s="1"/>
  <c r="G809" i="1"/>
  <c r="I809" i="1" s="1"/>
  <c r="G1262" i="1"/>
  <c r="I1262" i="1" s="1"/>
  <c r="G618" i="1"/>
  <c r="I618" i="1" s="1"/>
  <c r="G393" i="1"/>
  <c r="I393" i="1" s="1"/>
  <c r="G535" i="1"/>
  <c r="I535" i="1" s="1"/>
  <c r="G64" i="1"/>
  <c r="I64" i="1" s="1"/>
  <c r="G473" i="1"/>
  <c r="I473" i="1" s="1"/>
  <c r="G946" i="1"/>
  <c r="I946" i="1" s="1"/>
  <c r="G1661" i="1"/>
  <c r="I1661" i="1" s="1"/>
  <c r="G1015" i="1"/>
  <c r="I1015" i="1" s="1"/>
  <c r="G1518" i="1"/>
  <c r="I1518" i="1" s="1"/>
  <c r="G104" i="1"/>
  <c r="I104" i="1" s="1"/>
  <c r="G158" i="1"/>
  <c r="I158" i="1" s="1"/>
  <c r="G536" i="1"/>
  <c r="I536" i="1" s="1"/>
  <c r="G607" i="1"/>
  <c r="I607" i="1" s="1"/>
  <c r="G876" i="1"/>
  <c r="I876" i="1" s="1"/>
  <c r="G688" i="1"/>
  <c r="I688" i="1" s="1"/>
  <c r="G417" i="1"/>
  <c r="I417" i="1" s="1"/>
  <c r="G470" i="1"/>
  <c r="I470" i="1" s="1"/>
  <c r="G1324" i="1"/>
  <c r="I1324" i="1" s="1"/>
  <c r="G1123" i="1"/>
  <c r="I1123" i="1" s="1"/>
  <c r="G692" i="1"/>
  <c r="I692" i="1" s="1"/>
  <c r="G1070" i="1"/>
  <c r="I1070" i="1" s="1"/>
  <c r="G1757" i="1"/>
  <c r="I1757" i="1" s="1"/>
  <c r="G1243" i="1"/>
  <c r="I1243" i="1" s="1"/>
  <c r="G1687" i="1"/>
  <c r="I1687" i="1" s="1"/>
  <c r="G1473" i="1"/>
  <c r="I1473" i="1" s="1"/>
  <c r="G237" i="1"/>
  <c r="I237" i="1" s="1"/>
  <c r="G164" i="1"/>
  <c r="I164" i="1" s="1"/>
  <c r="G381" i="1"/>
  <c r="I381" i="1" s="1"/>
  <c r="G348" i="1"/>
  <c r="I348" i="1" s="1"/>
  <c r="G837" i="1"/>
  <c r="I837" i="1" s="1"/>
  <c r="G383" i="1"/>
  <c r="I383" i="1" s="1"/>
  <c r="G362" i="1"/>
  <c r="I362" i="1" s="1"/>
  <c r="G541" i="1"/>
  <c r="I541" i="1" s="1"/>
  <c r="G579" i="1"/>
  <c r="I579" i="1" s="1"/>
  <c r="G466" i="1"/>
  <c r="I466" i="1" s="1"/>
  <c r="G842" i="1"/>
  <c r="I842" i="1" s="1"/>
  <c r="G781" i="1"/>
  <c r="I781" i="1" s="1"/>
  <c r="G1896" i="1"/>
  <c r="I1896" i="1" s="1"/>
  <c r="G285" i="1"/>
  <c r="I285" i="1" s="1"/>
  <c r="G201" i="1"/>
  <c r="I201" i="1" s="1"/>
  <c r="G827" i="1"/>
  <c r="I827" i="1" s="1"/>
  <c r="G1341" i="1"/>
  <c r="I1341" i="1" s="1"/>
  <c r="G903" i="1"/>
  <c r="I903" i="1" s="1"/>
  <c r="G1738" i="1"/>
  <c r="I1738" i="1" s="1"/>
  <c r="G472" i="1"/>
  <c r="I472" i="1" s="1"/>
  <c r="G662" i="1"/>
  <c r="I662" i="1" s="1"/>
  <c r="G576" i="1"/>
  <c r="I576" i="1" s="1"/>
  <c r="G885" i="1"/>
  <c r="I885" i="1" s="1"/>
  <c r="G789" i="1"/>
  <c r="I789" i="1" s="1"/>
  <c r="G20" i="1"/>
  <c r="I20" i="1" s="1"/>
  <c r="G207" i="1"/>
  <c r="I207" i="1" s="1"/>
  <c r="G416" i="1"/>
  <c r="I416" i="1" s="1"/>
  <c r="G703" i="1"/>
  <c r="I703" i="1" s="1"/>
  <c r="G630" i="1"/>
  <c r="I630" i="1" s="1"/>
  <c r="G300" i="1"/>
  <c r="I300" i="1" s="1"/>
  <c r="G315" i="1"/>
  <c r="I315" i="1" s="1"/>
  <c r="G1344" i="1"/>
  <c r="I1344" i="1" s="1"/>
  <c r="G1752" i="1"/>
  <c r="I1752" i="1" s="1"/>
  <c r="G1556" i="1"/>
  <c r="I1556" i="1" s="1"/>
  <c r="G252" i="1"/>
  <c r="I252" i="1" s="1"/>
  <c r="G948" i="1"/>
  <c r="I948" i="1" s="1"/>
  <c r="G1195" i="1"/>
  <c r="I1195" i="1" s="1"/>
  <c r="G1407" i="1"/>
  <c r="I1407" i="1" s="1"/>
  <c r="G1423" i="1"/>
  <c r="I1423" i="1" s="1"/>
  <c r="G1289" i="1"/>
  <c r="I1289" i="1" s="1"/>
  <c r="G19" i="1"/>
  <c r="I19" i="1" s="1"/>
  <c r="G146" i="1"/>
  <c r="I146" i="1" s="1"/>
  <c r="G937" i="1"/>
  <c r="I937" i="1" s="1"/>
  <c r="G757" i="1"/>
  <c r="I757" i="1" s="1"/>
  <c r="G312" i="1"/>
  <c r="I312" i="1" s="1"/>
  <c r="G219" i="1"/>
  <c r="I219" i="1" s="1"/>
  <c r="G894" i="1"/>
  <c r="I894" i="1" s="1"/>
  <c r="G125" i="1"/>
  <c r="I125" i="1" s="1"/>
  <c r="G304" i="1"/>
  <c r="I304" i="1" s="1"/>
  <c r="G584" i="1"/>
  <c r="I584" i="1" s="1"/>
  <c r="G220" i="1"/>
  <c r="I220" i="1" s="1"/>
  <c r="G465" i="1"/>
  <c r="I465" i="1" s="1"/>
  <c r="G275" i="1"/>
  <c r="I275" i="1" s="1"/>
  <c r="G1599" i="1"/>
  <c r="I1599" i="1" s="1"/>
  <c r="G1435" i="1"/>
  <c r="I1435" i="1" s="1"/>
  <c r="G303" i="1"/>
  <c r="I303" i="1" s="1"/>
  <c r="G279" i="1"/>
  <c r="I279" i="1" s="1"/>
  <c r="G157" i="1"/>
  <c r="I157" i="1" s="1"/>
  <c r="G434" i="1"/>
  <c r="I434" i="1" s="1"/>
  <c r="G353" i="1"/>
  <c r="I353" i="1" s="1"/>
  <c r="G155" i="1"/>
  <c r="I155" i="1" s="1"/>
  <c r="G852" i="1"/>
  <c r="I852" i="1" s="1"/>
  <c r="G418" i="1"/>
  <c r="I418" i="1" s="1"/>
  <c r="G1413" i="1"/>
  <c r="I1413" i="1" s="1"/>
  <c r="G35" i="1"/>
  <c r="I35" i="1" s="1"/>
  <c r="G93" i="1"/>
  <c r="I93" i="1" s="1"/>
  <c r="G29" i="1"/>
  <c r="I29" i="1" s="1"/>
  <c r="G636" i="1"/>
  <c r="I636" i="1" s="1"/>
  <c r="G479" i="1"/>
  <c r="I479" i="1" s="1"/>
  <c r="G626" i="1"/>
  <c r="I626" i="1" s="1"/>
  <c r="G308" i="1"/>
  <c r="I308" i="1" s="1"/>
  <c r="G283" i="1"/>
  <c r="I283" i="1" s="1"/>
  <c r="G667" i="1"/>
  <c r="I667" i="1" s="1"/>
  <c r="G115" i="1"/>
  <c r="I115" i="1" s="1"/>
  <c r="G645" i="1"/>
  <c r="I645" i="1" s="1"/>
  <c r="G145" i="1"/>
  <c r="I145" i="1" s="1"/>
  <c r="G828" i="1"/>
  <c r="I828" i="1" s="1"/>
  <c r="G367" i="1"/>
  <c r="I367" i="1" s="1"/>
  <c r="G299" i="1"/>
  <c r="I299" i="1" s="1"/>
  <c r="G428" i="1"/>
  <c r="I428" i="1" s="1"/>
  <c r="G682" i="1"/>
  <c r="I682" i="1" s="1"/>
  <c r="G1475" i="1"/>
  <c r="I1475" i="1" s="1"/>
  <c r="G1228" i="1"/>
  <c r="I1228" i="1" s="1"/>
  <c r="G1129" i="1"/>
  <c r="I1129" i="1" s="1"/>
  <c r="G1390" i="1"/>
  <c r="I1390" i="1" s="1"/>
  <c r="G1562" i="1"/>
  <c r="I1562" i="1" s="1"/>
  <c r="G1781" i="1"/>
  <c r="I1781" i="1" s="1"/>
  <c r="G1855" i="1"/>
  <c r="I1855" i="1" s="1"/>
  <c r="G1477" i="1"/>
  <c r="I1477" i="1" s="1"/>
  <c r="G902" i="1"/>
  <c r="I902" i="1" s="1"/>
  <c r="G1865" i="1"/>
  <c r="I1865" i="1" s="1"/>
  <c r="G575" i="1"/>
  <c r="I575" i="1" s="1"/>
  <c r="G1733" i="1"/>
  <c r="I1733" i="1" s="1"/>
  <c r="G1631" i="1"/>
  <c r="I1631" i="1" s="1"/>
  <c r="G162" i="1"/>
  <c r="I162" i="1" s="1"/>
  <c r="G1085" i="1"/>
  <c r="I1085" i="1" s="1"/>
  <c r="G574" i="1"/>
  <c r="I574" i="1" s="1"/>
  <c r="G350" i="1"/>
  <c r="I350" i="1" s="1"/>
  <c r="G74" i="1"/>
  <c r="I74" i="1" s="1"/>
  <c r="G872" i="1"/>
  <c r="I872" i="1" s="1"/>
  <c r="G816" i="1"/>
  <c r="I816" i="1" s="1"/>
  <c r="G231" i="1"/>
  <c r="I231" i="1" s="1"/>
  <c r="G1276" i="1"/>
  <c r="I1276" i="1" s="1"/>
  <c r="G1793" i="1"/>
  <c r="I1793" i="1" s="1"/>
  <c r="G1176" i="1"/>
  <c r="I1176" i="1" s="1"/>
  <c r="G1810" i="1"/>
  <c r="I1810" i="1" s="1"/>
  <c r="G88" i="1"/>
  <c r="I88" i="1" s="1"/>
  <c r="G517" i="1"/>
  <c r="I517" i="1" s="1"/>
  <c r="G198" i="1"/>
  <c r="I198" i="1" s="1"/>
  <c r="G238" i="1"/>
  <c r="I238" i="1" s="1"/>
  <c r="G458" i="1"/>
  <c r="I458" i="1" s="1"/>
  <c r="G454" i="1"/>
  <c r="I454" i="1" s="1"/>
  <c r="G689" i="1"/>
  <c r="I689" i="1" s="1"/>
  <c r="G916" i="1"/>
  <c r="I916" i="1" s="1"/>
  <c r="G1104" i="1"/>
  <c r="I1104" i="1" s="1"/>
  <c r="G669" i="1"/>
  <c r="I669" i="1" s="1"/>
  <c r="G230" i="1"/>
  <c r="I230" i="1" s="1"/>
  <c r="G1372" i="1"/>
  <c r="I1372" i="1" s="1"/>
  <c r="G1597" i="1"/>
  <c r="I1597" i="1" s="1"/>
  <c r="G984" i="1"/>
  <c r="I984" i="1" s="1"/>
  <c r="G1905" i="1"/>
  <c r="I1905" i="1" s="1"/>
  <c r="G950" i="1"/>
  <c r="I950" i="1" s="1"/>
  <c r="G929" i="1"/>
  <c r="I929" i="1" s="1"/>
  <c r="G406" i="1"/>
  <c r="I406" i="1" s="1"/>
  <c r="G311" i="1"/>
  <c r="I311" i="1" s="1"/>
  <c r="G534" i="1"/>
  <c r="I534" i="1" s="1"/>
  <c r="G697" i="1"/>
  <c r="I697" i="1" s="1"/>
  <c r="G37" i="1"/>
  <c r="I37" i="1" s="1"/>
  <c r="G565" i="1"/>
  <c r="I565" i="1" s="1"/>
  <c r="G59" i="1"/>
  <c r="I59" i="1" s="1"/>
  <c r="G378" i="1"/>
  <c r="I378" i="1" s="1"/>
  <c r="G243" i="1"/>
  <c r="I243" i="1" s="1"/>
  <c r="G355" i="1"/>
  <c r="I355" i="1" s="1"/>
  <c r="G1494" i="1"/>
  <c r="I1494" i="1" s="1"/>
  <c r="G1806" i="1"/>
  <c r="I1806" i="1" s="1"/>
  <c r="G624" i="1"/>
  <c r="I624" i="1" s="1"/>
  <c r="G1347" i="1"/>
  <c r="I1347" i="1" s="1"/>
  <c r="G1146" i="1"/>
  <c r="I1146" i="1" s="1"/>
  <c r="G1888" i="1"/>
  <c r="I1888" i="1" s="1"/>
  <c r="G1792" i="1"/>
  <c r="I1792" i="1" s="1"/>
  <c r="G1499" i="1"/>
  <c r="I1499" i="1" s="1"/>
  <c r="G305" i="1"/>
  <c r="I305" i="1" s="1"/>
  <c r="G608" i="1"/>
  <c r="I608" i="1" s="1"/>
  <c r="G864" i="1"/>
  <c r="I864" i="1" s="1"/>
  <c r="G797" i="1"/>
  <c r="I797" i="1" s="1"/>
  <c r="G77" i="1"/>
  <c r="I77" i="1" s="1"/>
  <c r="G301" i="1"/>
  <c r="I301" i="1" s="1"/>
  <c r="G267" i="1"/>
  <c r="I267" i="1" s="1"/>
  <c r="G670" i="1"/>
  <c r="I670" i="1" s="1"/>
  <c r="G578" i="1"/>
  <c r="I578" i="1" s="1"/>
  <c r="G144" i="1"/>
  <c r="I144" i="1" s="1"/>
  <c r="G334" i="1"/>
  <c r="I334" i="1" s="1"/>
  <c r="G295" i="1"/>
  <c r="I295" i="1" s="1"/>
  <c r="G1500" i="1"/>
  <c r="I1500" i="1" s="1"/>
  <c r="G1884" i="1"/>
  <c r="I1884" i="1" s="1"/>
  <c r="G1036" i="1"/>
  <c r="I1036" i="1" s="1"/>
  <c r="G361" i="1"/>
  <c r="I361" i="1" s="1"/>
  <c r="G557" i="1"/>
  <c r="I557" i="1" s="1"/>
  <c r="G1337" i="1"/>
  <c r="I1337" i="1" s="1"/>
  <c r="G985" i="1"/>
  <c r="I985" i="1" s="1"/>
  <c r="G1809" i="1"/>
  <c r="I1809" i="1" s="1"/>
  <c r="G785" i="1"/>
  <c r="I785" i="1" s="1"/>
  <c r="G643" i="1"/>
  <c r="I643" i="1" s="1"/>
  <c r="G113" i="1"/>
  <c r="I113" i="1" s="1"/>
  <c r="G151" i="1"/>
  <c r="I151" i="1" s="1"/>
  <c r="G324" i="1"/>
  <c r="I324" i="1" s="1"/>
  <c r="G184" i="1"/>
  <c r="I184" i="1" s="1"/>
  <c r="G1045" i="1"/>
  <c r="I1045" i="1" s="1"/>
  <c r="G21" i="1"/>
  <c r="I21" i="1" s="1"/>
  <c r="G814" i="1"/>
  <c r="I814" i="1" s="1"/>
  <c r="G161" i="1"/>
  <c r="I161" i="1" s="1"/>
  <c r="G193" i="1"/>
  <c r="I193" i="1" s="1"/>
  <c r="G326" i="1"/>
  <c r="I326" i="1" s="1"/>
  <c r="G940" i="1"/>
  <c r="I940" i="1" s="1"/>
  <c r="G592" i="1"/>
  <c r="I592" i="1" s="1"/>
  <c r="G412" i="1"/>
  <c r="I412" i="1" s="1"/>
  <c r="G1907" i="1"/>
  <c r="I1907" i="1" s="1"/>
  <c r="G538" i="1"/>
  <c r="I538" i="1" s="1"/>
  <c r="G171" i="1"/>
  <c r="I171" i="1" s="1"/>
  <c r="G40" i="1"/>
  <c r="I40" i="1" s="1"/>
  <c r="G1327" i="1"/>
  <c r="I1327" i="1" s="1"/>
  <c r="G1580" i="1"/>
  <c r="I1580" i="1" s="1"/>
  <c r="G870" i="1"/>
  <c r="I870" i="1" s="1"/>
  <c r="G1622" i="1"/>
  <c r="I1622" i="1" s="1"/>
  <c r="G1173" i="1"/>
  <c r="I1173" i="1" s="1"/>
  <c r="G1604" i="1"/>
  <c r="I1604" i="1" s="1"/>
  <c r="G1080" i="1"/>
  <c r="I1080" i="1" s="1"/>
  <c r="G1594" i="1"/>
  <c r="I1594" i="1" s="1"/>
  <c r="G1507" i="1"/>
  <c r="I1507" i="1" s="1"/>
  <c r="G1270" i="1"/>
  <c r="I1270" i="1" s="1"/>
  <c r="G1313" i="1"/>
  <c r="I1313" i="1" s="1"/>
  <c r="G1340" i="1"/>
  <c r="I1340" i="1" s="1"/>
  <c r="G1055" i="1"/>
  <c r="I1055" i="1" s="1"/>
  <c r="G1092" i="1"/>
  <c r="I1092" i="1" s="1"/>
  <c r="G625" i="1"/>
  <c r="I625" i="1" s="1"/>
  <c r="G468" i="1"/>
  <c r="I468" i="1" s="1"/>
  <c r="G209" i="1"/>
  <c r="I209" i="1" s="1"/>
  <c r="G49" i="1"/>
  <c r="I49" i="1" s="1"/>
  <c r="G177" i="1"/>
  <c r="I177" i="1" s="1"/>
  <c r="G438" i="1"/>
  <c r="I438" i="1" s="1"/>
  <c r="G753" i="1"/>
  <c r="I753" i="1" s="1"/>
  <c r="G351" i="1"/>
  <c r="I351" i="1" s="1"/>
  <c r="G1157" i="1"/>
  <c r="I1157" i="1" s="1"/>
  <c r="G1746" i="1"/>
  <c r="I1746" i="1" s="1"/>
  <c r="G1554" i="1"/>
  <c r="I1554" i="1" s="1"/>
  <c r="G110" i="1"/>
  <c r="I110" i="1" s="1"/>
  <c r="G713" i="1"/>
  <c r="I713" i="1" s="1"/>
  <c r="G218" i="1"/>
  <c r="I218" i="1" s="1"/>
  <c r="G138" i="1"/>
  <c r="I138" i="1" s="1"/>
  <c r="G773" i="1"/>
  <c r="I773" i="1" s="1"/>
  <c r="G720" i="1"/>
  <c r="I720" i="1" s="1"/>
  <c r="G80" i="1"/>
  <c r="I80" i="1" s="1"/>
  <c r="G392" i="1"/>
  <c r="I392" i="1" s="1"/>
  <c r="G189" i="1"/>
  <c r="I189" i="1" s="1"/>
  <c r="G863" i="1"/>
  <c r="I863" i="1" s="1"/>
  <c r="G577" i="1"/>
  <c r="I577" i="1" s="1"/>
  <c r="G79" i="1"/>
  <c r="I79" i="1" s="1"/>
  <c r="G1267" i="1"/>
  <c r="I1267" i="1" s="1"/>
  <c r="G1210" i="1"/>
  <c r="I1210" i="1" s="1"/>
  <c r="G1404" i="1"/>
  <c r="I1404" i="1" s="1"/>
  <c r="G1537" i="1"/>
  <c r="I1537" i="1" s="1"/>
  <c r="G583" i="1"/>
  <c r="I583" i="1" s="1"/>
  <c r="G364" i="1"/>
  <c r="I364" i="1" s="1"/>
  <c r="G504" i="1"/>
  <c r="I504" i="1" s="1"/>
  <c r="G487" i="1"/>
  <c r="I487" i="1" s="1"/>
  <c r="G552" i="1"/>
  <c r="I552" i="1" s="1"/>
  <c r="G400" i="1"/>
  <c r="I400" i="1" s="1"/>
  <c r="G240" i="1"/>
  <c r="I240" i="1" s="1"/>
  <c r="G338" i="1"/>
  <c r="I338" i="1" s="1"/>
  <c r="G103" i="1"/>
  <c r="I103" i="1" s="1"/>
  <c r="G448" i="1"/>
  <c r="I448" i="1" s="1"/>
  <c r="G729" i="1"/>
  <c r="I729" i="1" s="1"/>
  <c r="G307" i="1"/>
  <c r="I307" i="1" s="1"/>
  <c r="G1125" i="1"/>
  <c r="I1125" i="1" s="1"/>
  <c r="G1128" i="1"/>
  <c r="I1128" i="1" s="1"/>
  <c r="G520" i="1"/>
  <c r="I520" i="1" s="1"/>
  <c r="G1126" i="1"/>
  <c r="I1126" i="1" s="1"/>
  <c r="G1590" i="1"/>
  <c r="I1590" i="1" s="1"/>
  <c r="G1288" i="1"/>
  <c r="I1288" i="1" s="1"/>
  <c r="G1651" i="1"/>
  <c r="I1651" i="1" s="1"/>
  <c r="G1866" i="1"/>
  <c r="I1866" i="1" s="1"/>
  <c r="G545" i="1"/>
  <c r="I545" i="1" s="1"/>
  <c r="G491" i="1"/>
  <c r="I491" i="1" s="1"/>
  <c r="G379" i="1"/>
  <c r="I379" i="1" s="1"/>
  <c r="G368" i="1"/>
  <c r="I368" i="1" s="1"/>
  <c r="G117" i="1"/>
  <c r="I117" i="1" s="1"/>
  <c r="G526" i="1"/>
  <c r="I526" i="1" s="1"/>
  <c r="G66" i="1"/>
  <c r="I66" i="1" s="1"/>
  <c r="G423" i="1"/>
  <c r="I423" i="1" s="1"/>
  <c r="G464" i="1"/>
  <c r="I464" i="1" s="1"/>
  <c r="G140" i="1"/>
  <c r="I140" i="1" s="1"/>
  <c r="G990" i="1"/>
  <c r="I990" i="1" s="1"/>
  <c r="G409" i="1"/>
  <c r="I409" i="1" s="1"/>
  <c r="G1309" i="1"/>
  <c r="I1309" i="1" s="1"/>
  <c r="G1097" i="1"/>
  <c r="I1097" i="1" s="1"/>
  <c r="G957" i="1"/>
  <c r="I957" i="1" s="1"/>
  <c r="G880" i="1"/>
  <c r="I880" i="1" s="1"/>
  <c r="G859" i="1"/>
  <c r="I859" i="1" s="1"/>
  <c r="G1248" i="1"/>
  <c r="I1248" i="1" s="1"/>
  <c r="G855" i="1"/>
  <c r="I855" i="1" s="1"/>
  <c r="G969" i="1"/>
  <c r="I969" i="1" s="1"/>
  <c r="G1832" i="1"/>
  <c r="I1832" i="1" s="1"/>
  <c r="G360" i="1"/>
  <c r="I360" i="1" s="1"/>
  <c r="G488" i="1"/>
  <c r="I488" i="1" s="1"/>
  <c r="G314" i="1"/>
  <c r="I314" i="1" s="1"/>
  <c r="G163" i="1"/>
  <c r="I163" i="1" s="1"/>
  <c r="G650" i="1"/>
  <c r="I650" i="1" s="1"/>
  <c r="G265" i="1"/>
  <c r="I265" i="1" s="1"/>
  <c r="G420" i="1"/>
  <c r="I420" i="1" s="1"/>
  <c r="G419" i="1"/>
  <c r="I419" i="1" s="1"/>
  <c r="G277" i="1"/>
  <c r="I277" i="1" s="1"/>
  <c r="G778" i="1"/>
  <c r="I778" i="1" s="1"/>
  <c r="G179" i="1"/>
  <c r="I179" i="1" s="1"/>
  <c r="G354" i="1"/>
  <c r="I354" i="1" s="1"/>
  <c r="G1056" i="1"/>
  <c r="I1056" i="1" s="1"/>
  <c r="G722" i="1"/>
  <c r="I722" i="1" s="1"/>
  <c r="G1550" i="1"/>
  <c r="I1550" i="1" s="1"/>
  <c r="G241" i="1"/>
  <c r="I241" i="1" s="1"/>
  <c r="G27" i="1"/>
  <c r="I27" i="1" s="1"/>
  <c r="G507" i="1"/>
  <c r="I507" i="1" s="1"/>
  <c r="G287" i="1"/>
  <c r="I287" i="1" s="1"/>
  <c r="G105" i="1"/>
  <c r="I105" i="1" s="1"/>
  <c r="G346" i="1"/>
  <c r="I346" i="1" s="1"/>
  <c r="G498" i="1"/>
  <c r="I498" i="1" s="1"/>
  <c r="G62" i="1"/>
  <c r="I62" i="1" s="1"/>
  <c r="G833" i="1"/>
  <c r="I833" i="1" s="1"/>
  <c r="G657" i="1"/>
  <c r="I657" i="1" s="1"/>
  <c r="G26" i="1"/>
  <c r="I26" i="1" s="1"/>
  <c r="G531" i="1"/>
  <c r="I531" i="1" s="1"/>
  <c r="G386" i="1"/>
  <c r="I386" i="1" s="1"/>
  <c r="G356" i="1"/>
  <c r="I356" i="1" s="1"/>
  <c r="G208" i="1"/>
  <c r="I208" i="1" s="1"/>
  <c r="G523" i="1"/>
  <c r="I523" i="1" s="1"/>
  <c r="G366" i="1"/>
  <c r="I366" i="1" s="1"/>
  <c r="G649" i="1"/>
  <c r="I649" i="1" s="1"/>
  <c r="G728" i="1"/>
  <c r="I728" i="1" s="1"/>
  <c r="G1611" i="1"/>
  <c r="I1611" i="1" s="1"/>
  <c r="G691" i="1"/>
  <c r="I691" i="1" s="1"/>
  <c r="G519" i="1"/>
  <c r="I519" i="1" s="1"/>
  <c r="G258" i="1"/>
  <c r="I258" i="1" s="1"/>
  <c r="G182" i="1"/>
  <c r="I182" i="1" s="1"/>
  <c r="G269" i="1"/>
  <c r="I269" i="1" s="1"/>
  <c r="G920" i="1"/>
  <c r="I920" i="1" s="1"/>
  <c r="G474" i="1"/>
  <c r="I474" i="1" s="1"/>
  <c r="G78" i="1"/>
  <c r="I78" i="1" s="1"/>
  <c r="G542" i="1"/>
  <c r="I542" i="1" s="1"/>
  <c r="G467" i="1"/>
  <c r="I467" i="1" s="1"/>
  <c r="G408" i="1"/>
  <c r="I408" i="1" s="1"/>
  <c r="G702" i="1"/>
  <c r="I702" i="1" s="1"/>
  <c r="G95" i="1"/>
  <c r="I95" i="1" s="1"/>
  <c r="G1376" i="1"/>
  <c r="I1376" i="1" s="1"/>
  <c r="G1807" i="1"/>
  <c r="I1807" i="1" s="1"/>
  <c r="G976" i="1"/>
  <c r="I976" i="1" s="1"/>
  <c r="G1816" i="1"/>
  <c r="I1816" i="1" s="1"/>
  <c r="G1264" i="1"/>
  <c r="I1264" i="1" s="1"/>
  <c r="G1831" i="1"/>
  <c r="I1831" i="1" s="1"/>
  <c r="G1215" i="1"/>
  <c r="I1215" i="1" s="1"/>
  <c r="G1272" i="1"/>
  <c r="I1272" i="1" s="1"/>
  <c r="G627" i="1"/>
  <c r="I627" i="1" s="1"/>
  <c r="G1842" i="1"/>
  <c r="I1842" i="1" s="1"/>
  <c r="G1581" i="1"/>
  <c r="I1581" i="1" s="1"/>
  <c r="G962" i="1"/>
  <c r="I962" i="1" s="1"/>
  <c r="G1743" i="1"/>
  <c r="I1743" i="1" s="1"/>
  <c r="G1298" i="1"/>
  <c r="I1298" i="1" s="1"/>
  <c r="G680" i="1"/>
  <c r="I680" i="1" s="1"/>
  <c r="G24" i="1"/>
  <c r="I24" i="1" s="1"/>
  <c r="G123" i="1"/>
  <c r="I123" i="1" s="1"/>
  <c r="G799" i="1"/>
  <c r="I799" i="1" s="1"/>
  <c r="G421" i="1"/>
  <c r="I421" i="1" s="1"/>
  <c r="G598" i="1"/>
  <c r="I598" i="1" s="1"/>
  <c r="G1251" i="1"/>
  <c r="I1251" i="1" s="1"/>
  <c r="G344" i="1"/>
  <c r="I344" i="1" s="1"/>
  <c r="G1220" i="1"/>
  <c r="I1220" i="1" s="1"/>
  <c r="G1790" i="1"/>
  <c r="I1790" i="1" s="1"/>
  <c r="G1845" i="1"/>
  <c r="I1845" i="1" s="1"/>
  <c r="G173" i="1"/>
  <c r="I173" i="1" s="1"/>
  <c r="G845" i="1"/>
  <c r="I845" i="1" s="1"/>
  <c r="G187" i="1"/>
  <c r="I187" i="1" s="1"/>
  <c r="G178" i="1"/>
  <c r="I178" i="1" s="1"/>
  <c r="G380" i="1"/>
  <c r="I380" i="1" s="1"/>
  <c r="G808" i="1"/>
  <c r="I808" i="1" s="1"/>
  <c r="G548" i="1"/>
  <c r="I548" i="1" s="1"/>
  <c r="G186" i="1"/>
  <c r="I186" i="1" s="1"/>
  <c r="G925" i="1"/>
  <c r="I925" i="1" s="1"/>
  <c r="G1714" i="1"/>
  <c r="I1714" i="1" s="1"/>
  <c r="G53" i="1"/>
  <c r="I53" i="1" s="1"/>
  <c r="G694" i="1"/>
  <c r="I694" i="1" s="1"/>
  <c r="G1014" i="1"/>
  <c r="I1014" i="1" s="1"/>
  <c r="G1598" i="1"/>
  <c r="I1598" i="1" s="1"/>
  <c r="G1465" i="1"/>
  <c r="I1465" i="1" s="1"/>
  <c r="G1745" i="1"/>
  <c r="I1745" i="1" s="1"/>
  <c r="G169" i="1"/>
  <c r="I169" i="1" s="1"/>
  <c r="G83" i="1"/>
  <c r="I83" i="1" s="1"/>
  <c r="G22" i="1"/>
  <c r="I22" i="1" s="1"/>
  <c r="G456" i="1"/>
  <c r="I456" i="1" s="1"/>
  <c r="G493" i="1"/>
  <c r="I493" i="1" s="1"/>
  <c r="G737" i="1"/>
  <c r="I737" i="1" s="1"/>
  <c r="G132" i="1"/>
  <c r="I132" i="1" s="1"/>
  <c r="G137" i="1"/>
  <c r="I137" i="1" s="1"/>
  <c r="G394" i="1"/>
  <c r="I394" i="1" s="1"/>
  <c r="G712" i="1"/>
  <c r="I712" i="1" s="1"/>
  <c r="G616" i="1"/>
  <c r="I616" i="1" s="1"/>
  <c r="G168" i="1"/>
  <c r="I168" i="1" s="1"/>
  <c r="G695" i="1"/>
  <c r="I695" i="1" s="1"/>
  <c r="G877" i="1"/>
  <c r="I877" i="1" s="1"/>
  <c r="G229" i="1"/>
  <c r="I229" i="1" s="1"/>
  <c r="G1428" i="1"/>
  <c r="I1428" i="1" s="1"/>
  <c r="G1881" i="1"/>
  <c r="I1881" i="1" s="1"/>
  <c r="G1385" i="1"/>
  <c r="I1385" i="1" s="1"/>
  <c r="G1560" i="1"/>
  <c r="I1560" i="1" s="1"/>
  <c r="G1822" i="1"/>
  <c r="I1822" i="1" s="1"/>
  <c r="G475" i="1"/>
  <c r="I475" i="1" s="1"/>
  <c r="G762" i="1"/>
  <c r="I762" i="1" s="1"/>
  <c r="G118" i="1"/>
  <c r="I118" i="1" s="1"/>
  <c r="G705" i="1"/>
  <c r="I705" i="1" s="1"/>
  <c r="G172" i="1"/>
  <c r="I172" i="1" s="1"/>
  <c r="G502" i="1"/>
  <c r="I502" i="1" s="1"/>
  <c r="G718" i="1"/>
  <c r="I718" i="1" s="1"/>
  <c r="G429" i="1"/>
  <c r="I429" i="1" s="1"/>
  <c r="G801" i="1"/>
  <c r="I801" i="1" s="1"/>
  <c r="G52" i="1"/>
  <c r="I52" i="1" s="1"/>
  <c r="G225" i="1"/>
  <c r="I225" i="1" s="1"/>
  <c r="G445" i="1"/>
  <c r="I445" i="1" s="1"/>
  <c r="G1774" i="1"/>
  <c r="I1774" i="1" s="1"/>
  <c r="G1775" i="1"/>
  <c r="I1775" i="1" s="1"/>
  <c r="G637" i="1"/>
  <c r="I637" i="1" s="1"/>
  <c r="G142" i="1"/>
  <c r="I142" i="1" s="1"/>
  <c r="G644" i="1"/>
  <c r="I644" i="1" s="1"/>
  <c r="G1120" i="1"/>
  <c r="I1120" i="1" s="1"/>
  <c r="G1780" i="1"/>
  <c r="I1780" i="1" s="1"/>
  <c r="G1820" i="1"/>
  <c r="I1820" i="1" s="1"/>
  <c r="G1691" i="1"/>
  <c r="I1691" i="1" s="1"/>
  <c r="G521" i="1"/>
  <c r="I521" i="1" s="1"/>
  <c r="G63" i="1"/>
  <c r="I63" i="1" s="1"/>
  <c r="G673" i="1"/>
  <c r="I673" i="1" s="1"/>
  <c r="G212" i="1"/>
  <c r="I212" i="1" s="1"/>
  <c r="G818" i="1"/>
  <c r="I818" i="1" s="1"/>
  <c r="G86" i="1"/>
  <c r="I86" i="1" s="1"/>
  <c r="G248" i="1"/>
  <c r="I248" i="1" s="1"/>
  <c r="G944" i="1"/>
  <c r="I944" i="1" s="1"/>
  <c r="G7" i="1"/>
  <c r="I7" i="1" s="1"/>
  <c r="G821" i="1"/>
  <c r="I821" i="1" s="1"/>
  <c r="G72" i="1"/>
  <c r="I72" i="1" s="1"/>
  <c r="G203" i="1"/>
  <c r="I203" i="1" s="1"/>
  <c r="G226" i="1"/>
  <c r="I226" i="1" s="1"/>
  <c r="G469" i="1"/>
  <c r="I469" i="1" s="1"/>
  <c r="G293" i="1"/>
  <c r="I293" i="1" s="1"/>
  <c r="G612" i="1"/>
  <c r="I612" i="1" s="1"/>
  <c r="G772" i="1"/>
  <c r="I772" i="1" s="1"/>
  <c r="G1044" i="1"/>
  <c r="I1044" i="1" s="1"/>
  <c r="G1409" i="1"/>
  <c r="I1409" i="1" s="1"/>
  <c r="G128" i="1"/>
  <c r="I128" i="1" s="1"/>
  <c r="G1612" i="1"/>
  <c r="I1612" i="1" s="1"/>
  <c r="G482" i="1"/>
  <c r="I482" i="1" s="1"/>
  <c r="G68" i="1"/>
  <c r="I68" i="1" s="1"/>
  <c r="G188" i="1"/>
  <c r="I188" i="1" s="1"/>
  <c r="G1532" i="1"/>
  <c r="I1532" i="1" s="1"/>
  <c r="G1546" i="1"/>
  <c r="I1546" i="1" s="1"/>
  <c r="G9" i="1"/>
  <c r="I9" i="1" s="1"/>
  <c r="G1183" i="1"/>
  <c r="I1183" i="1" s="1"/>
  <c r="G594" i="1"/>
  <c r="I594" i="1" s="1"/>
  <c r="G1570" i="1"/>
  <c r="I1570" i="1" s="1"/>
  <c r="G1296" i="1"/>
  <c r="I1296" i="1" s="1"/>
  <c r="G1607" i="1"/>
  <c r="I1607" i="1" s="1"/>
  <c r="G1501" i="1"/>
  <c r="I1501" i="1" s="1"/>
  <c r="G1160" i="1"/>
  <c r="I1160" i="1" s="1"/>
  <c r="G1621" i="1"/>
  <c r="I1621" i="1" s="1"/>
  <c r="G1302" i="1"/>
  <c r="I1302" i="1" s="1"/>
  <c r="G1427" i="1"/>
  <c r="I1427" i="1" s="1"/>
  <c r="G1563" i="1"/>
  <c r="I1563" i="1" s="1"/>
  <c r="G216" i="1"/>
  <c r="I216" i="1" s="1"/>
  <c r="G6" i="1"/>
  <c r="I6" i="1" s="1"/>
  <c r="G33" i="1"/>
  <c r="I33" i="1" s="1"/>
  <c r="G91" i="1"/>
  <c r="I91" i="1" s="1"/>
  <c r="G604" i="1"/>
  <c r="I604" i="1" s="1"/>
  <c r="G476" i="1"/>
  <c r="I476" i="1" s="1"/>
  <c r="G1456" i="1"/>
  <c r="I1456" i="1" s="1"/>
  <c r="G599" i="1"/>
  <c r="I599" i="1" s="1"/>
  <c r="G1238" i="1"/>
  <c r="I1238" i="1" s="1"/>
  <c r="G1669" i="1"/>
  <c r="I1669" i="1" s="1"/>
  <c r="G1601" i="1"/>
  <c r="I1601" i="1" s="1"/>
  <c r="G881" i="1"/>
  <c r="I881" i="1" s="1"/>
  <c r="G563" i="1"/>
  <c r="I563" i="1" s="1"/>
  <c r="G199" i="1"/>
  <c r="I199" i="1" s="1"/>
  <c r="G621" i="1"/>
  <c r="I621" i="1" s="1"/>
  <c r="G928" i="1"/>
  <c r="I928" i="1" s="1"/>
  <c r="G337" i="1"/>
  <c r="I337" i="1" s="1"/>
  <c r="G653" i="1"/>
  <c r="I653" i="1" s="1"/>
  <c r="G143" i="1"/>
  <c r="I143" i="1" s="1"/>
  <c r="G675" i="1"/>
  <c r="I675" i="1" s="1"/>
  <c r="G867" i="1"/>
  <c r="I867" i="1" s="1"/>
  <c r="G741" i="1"/>
  <c r="I741" i="1" s="1"/>
  <c r="G1148" i="1"/>
  <c r="I1148" i="1" s="1"/>
  <c r="G1316" i="1"/>
  <c r="I1316" i="1" s="1"/>
  <c r="G1889" i="1"/>
  <c r="I1889" i="1" s="1"/>
  <c r="G915" i="1"/>
  <c r="I915" i="1" s="1"/>
  <c r="G786" i="1"/>
  <c r="I786" i="1" s="1"/>
  <c r="G453" i="1"/>
  <c r="I453" i="1" s="1"/>
  <c r="G107" i="1"/>
  <c r="I107" i="1" s="1"/>
  <c r="G581" i="1"/>
  <c r="I581" i="1" s="1"/>
  <c r="G284" i="1"/>
  <c r="I284" i="1" s="1"/>
  <c r="G197" i="1"/>
  <c r="I197" i="1" s="1"/>
  <c r="G820" i="1"/>
  <c r="I820" i="1" s="1"/>
  <c r="G873" i="1"/>
  <c r="I873" i="1" s="1"/>
  <c r="G377" i="1"/>
  <c r="I377" i="1" s="1"/>
  <c r="G686" i="1"/>
  <c r="I686" i="1" s="1"/>
  <c r="G506" i="1"/>
  <c r="I506" i="1" s="1"/>
  <c r="G81" i="1"/>
  <c r="I81" i="1" s="1"/>
  <c r="G152" i="1"/>
  <c r="I152" i="1" s="1"/>
  <c r="G963" i="1"/>
  <c r="I963" i="1" s="1"/>
  <c r="G313" i="1"/>
  <c r="I313" i="1" s="1"/>
  <c r="G614" i="1"/>
  <c r="I614" i="1" s="1"/>
  <c r="G1227" i="1"/>
  <c r="I1227" i="1" s="1"/>
  <c r="G1256" i="1"/>
  <c r="I1256" i="1" s="1"/>
  <c r="G1548" i="1"/>
  <c r="I1548" i="1" s="1"/>
  <c r="G1672" i="1"/>
  <c r="I1672" i="1" s="1"/>
  <c r="G844" i="1"/>
  <c r="I844" i="1" s="1"/>
  <c r="G430" i="1"/>
  <c r="I430" i="1" s="1"/>
  <c r="G58" i="1"/>
  <c r="I58" i="1" s="1"/>
  <c r="G192" i="1"/>
  <c r="I192" i="1" s="1"/>
  <c r="G782" i="1"/>
  <c r="I782" i="1" s="1"/>
  <c r="G440" i="1"/>
  <c r="I440" i="1" s="1"/>
  <c r="G286" i="1"/>
  <c r="I286" i="1" s="1"/>
  <c r="G401" i="1"/>
  <c r="I401" i="1" s="1"/>
  <c r="G133" i="1"/>
  <c r="I133" i="1" s="1"/>
  <c r="G884" i="1"/>
  <c r="I884" i="1" s="1"/>
  <c r="G39" i="1"/>
  <c r="I39" i="1" s="1"/>
  <c r="G516" i="1"/>
  <c r="I516" i="1" s="1"/>
  <c r="G704" i="1"/>
  <c r="I704" i="1" s="1"/>
  <c r="G1744" i="1"/>
  <c r="I1744" i="1" s="1"/>
  <c r="G1491" i="1"/>
  <c r="I1491" i="1" s="1"/>
  <c r="G561" i="1"/>
  <c r="I561" i="1" s="1"/>
  <c r="G591" i="1"/>
  <c r="I591" i="1" s="1"/>
  <c r="G1025" i="1"/>
  <c r="I1025" i="1" s="1"/>
  <c r="G1368" i="1"/>
  <c r="I1368" i="1" s="1"/>
  <c r="G1639" i="1"/>
  <c r="I1639" i="1" s="1"/>
  <c r="G1679" i="1"/>
  <c r="I1679" i="1" s="1"/>
  <c r="G1841" i="1"/>
  <c r="I1841" i="1" s="1"/>
  <c r="G333" i="1"/>
  <c r="I333" i="1" s="1"/>
  <c r="G261" i="1"/>
  <c r="I261" i="1" s="1"/>
  <c r="G739" i="1"/>
  <c r="I739" i="1" s="1"/>
  <c r="G129" i="1"/>
  <c r="I129" i="1" s="1"/>
  <c r="G70" i="1"/>
  <c r="I70" i="1" s="1"/>
  <c r="G790" i="1"/>
  <c r="I790" i="1" s="1"/>
  <c r="G646" i="1"/>
  <c r="I646" i="1" s="1"/>
  <c r="G427" i="1"/>
  <c r="I427" i="1" s="1"/>
  <c r="G127" i="1"/>
  <c r="I127" i="1" s="1"/>
  <c r="G385" i="1"/>
  <c r="I385" i="1" s="1"/>
  <c r="G924" i="1"/>
  <c r="I924" i="1" s="1"/>
  <c r="G477" i="1"/>
  <c r="I477" i="1" s="1"/>
  <c r="G1042" i="1"/>
  <c r="I1042" i="1" s="1"/>
  <c r="G1053" i="1"/>
  <c r="I1053" i="1" s="1"/>
  <c r="G530" i="1"/>
  <c r="I530" i="1" s="1"/>
  <c r="G459" i="1"/>
  <c r="I459" i="1" s="1"/>
  <c r="G529" i="1"/>
  <c r="I529" i="1" s="1"/>
  <c r="G87" i="1"/>
  <c r="I87" i="1" s="1"/>
  <c r="G135" i="1"/>
  <c r="I135" i="1" s="1"/>
  <c r="G139" i="1"/>
  <c r="I139" i="1" s="1"/>
  <c r="G486" i="1"/>
  <c r="I486" i="1" s="1"/>
  <c r="G183" i="1"/>
  <c r="I183" i="1" s="1"/>
  <c r="G332" i="1"/>
  <c r="I332" i="1" s="1"/>
  <c r="G372" i="1"/>
  <c r="I372" i="1" s="1"/>
  <c r="G245" i="1"/>
  <c r="I245" i="1" s="1"/>
  <c r="G769" i="1"/>
  <c r="I769" i="1" s="1"/>
  <c r="G424" i="1"/>
  <c r="I424" i="1" s="1"/>
  <c r="G628" i="1"/>
  <c r="I628" i="1" s="1"/>
  <c r="G402" i="1"/>
  <c r="I402" i="1" s="1"/>
  <c r="G550" i="1"/>
  <c r="I550" i="1" s="1"/>
  <c r="G1459" i="1"/>
  <c r="I1459" i="1" s="1"/>
  <c r="G1398" i="1"/>
  <c r="I1398" i="1" s="1"/>
  <c r="G1593" i="1"/>
  <c r="I1593" i="1" s="1"/>
  <c r="G1615" i="1"/>
  <c r="I1615" i="1" s="1"/>
  <c r="G674" i="1"/>
  <c r="I674" i="1" s="1"/>
  <c r="G1671" i="1"/>
  <c r="I1671" i="1" s="1"/>
  <c r="G1535" i="1"/>
  <c r="I1535" i="1" s="1"/>
  <c r="G699" i="1"/>
  <c r="I699" i="1" s="1"/>
  <c r="G1633" i="1"/>
  <c r="I1633" i="1" s="1"/>
  <c r="G505" i="1"/>
  <c r="I505" i="1" s="1"/>
  <c r="G661" i="1"/>
  <c r="I661" i="1" s="1"/>
  <c r="G1770" i="1"/>
  <c r="I1770" i="1" s="1"/>
  <c r="G1329" i="1"/>
  <c r="I1329" i="1" s="1"/>
  <c r="G446" i="1"/>
  <c r="I446" i="1" s="1"/>
  <c r="G633" i="1"/>
  <c r="I633" i="1" s="1"/>
  <c r="G141" i="1"/>
  <c r="I141" i="1" s="1"/>
  <c r="G639" i="1"/>
  <c r="I639" i="1" s="1"/>
  <c r="G1670" i="1"/>
  <c r="I1670" i="1" s="1"/>
  <c r="G1159" i="1"/>
  <c r="I1159" i="1" s="1"/>
  <c r="G1765" i="1"/>
  <c r="I1765" i="1" s="1"/>
  <c r="G917" i="1"/>
  <c r="I917" i="1" s="1"/>
  <c r="G787" i="1"/>
  <c r="I787" i="1" s="1"/>
  <c r="G288" i="1"/>
  <c r="I288" i="1" s="1"/>
  <c r="G45" i="1"/>
  <c r="I45" i="1" s="1"/>
  <c r="G170" i="1"/>
  <c r="I170" i="1" s="1"/>
  <c r="G97" i="1"/>
  <c r="I97" i="1" s="1"/>
  <c r="G693" i="1"/>
  <c r="I693" i="1" s="1"/>
  <c r="G227" i="1"/>
  <c r="I227" i="1" s="1"/>
  <c r="G730" i="1"/>
  <c r="I730" i="1" s="1"/>
  <c r="G1431" i="1"/>
  <c r="I1431" i="1" s="1"/>
  <c r="G23" i="1"/>
  <c r="I23" i="1" s="1"/>
  <c r="G709" i="1"/>
  <c r="I709" i="1" s="1"/>
  <c r="G60" i="1"/>
  <c r="I60" i="1" s="1"/>
  <c r="G756" i="1"/>
  <c r="I756" i="1" s="1"/>
  <c r="G774" i="1"/>
  <c r="I774" i="1" s="1"/>
  <c r="G544" i="1"/>
  <c r="I544" i="1" s="1"/>
  <c r="G396" i="1"/>
  <c r="I396" i="1" s="1"/>
  <c r="G1544" i="1"/>
  <c r="I1544" i="1" s="1"/>
  <c r="G765" i="1"/>
  <c r="I765" i="1" s="1"/>
  <c r="G100" i="1"/>
  <c r="I100" i="1" s="1"/>
  <c r="G832" i="1"/>
  <c r="I832" i="1" s="1"/>
  <c r="G432" i="1"/>
  <c r="I432" i="1" s="1"/>
  <c r="G1759" i="1"/>
  <c r="I1759" i="1" s="1"/>
  <c r="G1057" i="1"/>
  <c r="I1057" i="1" s="1"/>
  <c r="G1078" i="1"/>
  <c r="I1078" i="1" s="1"/>
  <c r="G1437" i="1"/>
  <c r="I1437" i="1" s="1"/>
  <c r="G690" i="1"/>
  <c r="I690" i="1" s="1"/>
  <c r="G1304" i="1"/>
  <c r="I1304" i="1" s="1"/>
  <c r="G736" i="1"/>
  <c r="I736" i="1" s="1"/>
  <c r="G1346" i="1"/>
  <c r="I1346" i="1" s="1"/>
  <c r="G1063" i="1"/>
  <c r="I1063" i="1" s="1"/>
  <c r="G959" i="1"/>
  <c r="I959" i="1" s="1"/>
  <c r="G2" i="1"/>
  <c r="I2" i="1" s="1"/>
  <c r="G1100" i="1"/>
  <c r="I1100" i="1" s="1"/>
  <c r="G1040" i="1"/>
  <c r="I1040" i="1" s="1"/>
  <c r="G708" i="1"/>
  <c r="I708" i="1" s="1"/>
  <c r="G250" i="1"/>
  <c r="I250" i="1" s="1"/>
  <c r="G1033" i="1"/>
  <c r="I1033" i="1" s="1"/>
  <c r="G874" i="1"/>
  <c r="I874" i="1" s="1"/>
  <c r="G235" i="1"/>
  <c r="I235" i="1" s="1"/>
  <c r="G1006" i="1"/>
  <c r="I1006" i="1" s="1"/>
  <c r="G600" i="1"/>
  <c r="I600" i="1" s="1"/>
  <c r="G1904" i="1"/>
  <c r="I1904" i="1" s="1"/>
  <c r="G875" i="1"/>
  <c r="I875" i="1" s="1"/>
  <c r="G1451" i="1"/>
  <c r="I1451" i="1" s="1"/>
  <c r="G567" i="1"/>
  <c r="I567" i="1" s="1"/>
  <c r="G1686" i="1"/>
  <c r="I1686" i="1" s="1"/>
  <c r="G745" i="1"/>
  <c r="I745" i="1" s="1"/>
  <c r="G449" i="1"/>
  <c r="I449" i="1" s="1"/>
  <c r="G707" i="1"/>
  <c r="I707" i="1" s="1"/>
  <c r="G349" i="1"/>
  <c r="I349" i="1" s="1"/>
  <c r="G547" i="1"/>
  <c r="I547" i="1" s="1"/>
  <c r="G926" i="1"/>
  <c r="I926" i="1" s="1"/>
  <c r="G605" i="1"/>
  <c r="I605" i="1" s="1"/>
  <c r="G339" i="1"/>
  <c r="I339" i="1" s="1"/>
  <c r="G251" i="1"/>
  <c r="I251" i="1" s="1"/>
  <c r="G1388" i="1"/>
  <c r="I1388" i="1" s="1"/>
  <c r="G483" i="1"/>
  <c r="I483" i="1" s="1"/>
  <c r="G715" i="1"/>
  <c r="I715" i="1" s="1"/>
  <c r="G1334" i="1"/>
  <c r="I1334" i="1" s="1"/>
  <c r="G1474" i="1"/>
  <c r="I1474" i="1" s="1"/>
  <c r="G1339" i="1"/>
  <c r="I1339" i="1" s="1"/>
  <c r="G1682" i="1"/>
  <c r="I1682" i="1" s="1"/>
  <c r="G795" i="1"/>
  <c r="I795" i="1" s="1"/>
  <c r="G233" i="1"/>
  <c r="I233" i="1" s="1"/>
  <c r="G539" i="1"/>
  <c r="I539" i="1" s="1"/>
  <c r="G500" i="1"/>
  <c r="I500" i="1" s="1"/>
  <c r="G260" i="1"/>
  <c r="I260" i="1" s="1"/>
  <c r="G375" i="1"/>
  <c r="I375" i="1" s="1"/>
  <c r="G363" i="1"/>
  <c r="I363" i="1" s="1"/>
  <c r="G562" i="1"/>
  <c r="I562" i="1" s="1"/>
  <c r="G510" i="1"/>
  <c r="I510" i="1" s="1"/>
  <c r="G397" i="1"/>
  <c r="I397" i="1" s="1"/>
  <c r="G817" i="1"/>
  <c r="I817" i="1" s="1"/>
  <c r="G528" i="1"/>
  <c r="I528" i="1" s="1"/>
  <c r="G1440" i="1"/>
  <c r="I1440" i="1" s="1"/>
  <c r="G846" i="1"/>
  <c r="I846" i="1" s="1"/>
  <c r="G202" i="1"/>
  <c r="I202" i="1" s="1"/>
  <c r="G981" i="1"/>
  <c r="I981" i="1" s="1"/>
  <c r="G1369" i="1"/>
  <c r="I1369" i="1" s="1"/>
  <c r="G1660" i="1"/>
  <c r="I1660" i="1" s="1"/>
  <c r="G1455" i="1"/>
  <c r="I1455" i="1" s="1"/>
  <c r="G824" i="1"/>
  <c r="I824" i="1" s="1"/>
  <c r="G793" i="1"/>
  <c r="I793" i="1" s="1"/>
  <c r="G588" i="1"/>
  <c r="I588" i="1" s="1"/>
  <c r="G255" i="1"/>
  <c r="I255" i="1" s="1"/>
  <c r="G30" i="1"/>
  <c r="I30" i="1" s="1"/>
  <c r="G69" i="1"/>
  <c r="I69" i="1" s="1"/>
  <c r="G96" i="1"/>
  <c r="I96" i="1" s="1"/>
  <c r="G564" i="1"/>
  <c r="I564" i="1" s="1"/>
  <c r="G196" i="1"/>
  <c r="I196" i="1" s="1"/>
  <c r="G546" i="1"/>
  <c r="I546" i="1" s="1"/>
  <c r="G602" i="1"/>
  <c r="I602" i="1" s="1"/>
  <c r="G389" i="1"/>
  <c r="I389" i="1" s="1"/>
  <c r="G1153" i="1"/>
  <c r="I1153" i="1" s="1"/>
  <c r="G1862" i="1"/>
  <c r="I1862" i="1" s="1"/>
  <c r="G1850" i="1"/>
  <c r="I1850" i="1" s="1"/>
  <c r="G677" i="1"/>
  <c r="I677" i="1" s="1"/>
  <c r="G317" i="1"/>
  <c r="I317" i="1" s="1"/>
  <c r="G891" i="1"/>
  <c r="I891" i="1" s="1"/>
  <c r="G1425" i="1"/>
  <c r="I1425" i="1" s="1"/>
  <c r="G1940" i="1"/>
  <c r="I1940" i="1" s="1"/>
  <c r="G1145" i="1"/>
  <c r="I1145" i="1" s="1"/>
  <c r="G1828" i="1"/>
  <c r="I1828" i="1" s="1"/>
  <c r="G436" i="1"/>
  <c r="I436" i="1" s="1"/>
  <c r="G85" i="1"/>
  <c r="I85" i="1" s="1"/>
  <c r="G572" i="1"/>
  <c r="I572" i="1" s="1"/>
  <c r="G195" i="1"/>
  <c r="I195" i="1" s="1"/>
  <c r="G683" i="1"/>
  <c r="I683" i="1" s="1"/>
  <c r="G856" i="1"/>
  <c r="I856" i="1" s="1"/>
  <c r="G114" i="1"/>
  <c r="I114" i="1" s="1"/>
  <c r="G805" i="1"/>
  <c r="I805" i="1" s="1"/>
  <c r="G609" i="1"/>
  <c r="I609" i="1" s="1"/>
  <c r="G810" i="1"/>
  <c r="I810" i="1" s="1"/>
  <c r="G234" i="1"/>
  <c r="I234" i="1" s="1"/>
  <c r="G124" i="1"/>
  <c r="I124" i="1" s="1"/>
  <c r="G1239" i="1"/>
  <c r="I1239" i="1" s="1"/>
  <c r="G1258" i="1"/>
  <c r="I1258" i="1" s="1"/>
  <c r="G130" i="1"/>
  <c r="I130" i="1" s="1"/>
  <c r="G640" i="1"/>
  <c r="I640" i="1" s="1"/>
  <c r="G99" i="1"/>
  <c r="I99" i="1" s="1"/>
  <c r="G740" i="1"/>
  <c r="I740" i="1" s="1"/>
  <c r="G601" i="1"/>
  <c r="I601" i="1" s="1"/>
  <c r="G328" i="1"/>
  <c r="I328" i="1" s="1"/>
  <c r="G629" i="1"/>
  <c r="I629" i="1" s="1"/>
  <c r="G444" i="1"/>
  <c r="I444" i="1" s="1"/>
  <c r="G590" i="1"/>
  <c r="I590" i="1" s="1"/>
  <c r="G721" i="1"/>
  <c r="I721" i="1" s="1"/>
  <c r="G369" i="1"/>
  <c r="I369" i="1" s="1"/>
  <c r="G861" i="1"/>
  <c r="I861" i="1" s="1"/>
  <c r="G933" i="1"/>
  <c r="I933" i="1" s="1"/>
  <c r="G714" i="1"/>
  <c r="I714" i="1" s="1"/>
  <c r="G554" i="1"/>
  <c r="I554" i="1" s="1"/>
  <c r="G25" i="1"/>
  <c r="I25" i="1" s="1"/>
  <c r="G1519" i="1"/>
  <c r="I1519" i="1" s="1"/>
  <c r="G13" i="1"/>
  <c r="I13" i="1" s="1"/>
  <c r="G847" i="1"/>
  <c r="I847" i="1" s="1"/>
  <c r="G841" i="1"/>
  <c r="I841" i="1" s="1"/>
  <c r="G1732" i="1"/>
  <c r="I1732" i="1" s="1"/>
  <c r="G1391" i="1"/>
  <c r="I1391" i="1" s="1"/>
  <c r="G327" i="1"/>
  <c r="I327" i="1" s="1"/>
  <c r="G461" i="1"/>
  <c r="I461" i="1" s="1"/>
  <c r="G509" i="1"/>
  <c r="I509" i="1" s="1"/>
  <c r="G1230" i="1"/>
  <c r="I1230" i="1" s="1"/>
  <c r="G660" i="1"/>
  <c r="I660" i="1" s="1"/>
  <c r="G1542" i="1"/>
  <c r="I1542" i="1" s="1"/>
  <c r="G906" i="1"/>
  <c r="I906" i="1" s="1"/>
  <c r="G664" i="1"/>
  <c r="I664" i="1" s="1"/>
  <c r="G309" i="1"/>
  <c r="I309" i="1" s="1"/>
  <c r="G330" i="1"/>
  <c r="I330" i="1" s="1"/>
  <c r="G319" i="1"/>
  <c r="I319" i="1" s="1"/>
  <c r="G215" i="1"/>
  <c r="I215" i="1" s="1"/>
  <c r="G1625" i="1"/>
  <c r="I1625" i="1" s="1"/>
  <c r="G1048" i="1"/>
  <c r="I1048" i="1" s="1"/>
  <c r="G36" i="1"/>
  <c r="I36" i="1" s="1"/>
  <c r="G34" i="1"/>
  <c r="I34" i="1" s="1"/>
  <c r="G289" i="1"/>
  <c r="I289" i="1" s="1"/>
  <c r="G655" i="1"/>
  <c r="I655" i="1" s="1"/>
  <c r="G441" i="1"/>
  <c r="I441" i="1" s="1"/>
  <c r="G681" i="1"/>
  <c r="I681" i="1" s="1"/>
  <c r="G1503" i="1"/>
  <c r="I1503" i="1" s="1"/>
  <c r="G896" i="1"/>
  <c r="I896" i="1" s="1"/>
  <c r="G1508" i="1"/>
  <c r="I1508" i="1" s="1"/>
  <c r="G1541" i="1"/>
  <c r="I1541" i="1" s="1"/>
  <c r="G413" i="1"/>
  <c r="I413" i="1" s="1"/>
  <c r="G174" i="1"/>
  <c r="I174" i="1" s="1"/>
  <c r="G329" i="1"/>
  <c r="I329" i="1" s="1"/>
  <c r="G515" i="1"/>
  <c r="I515" i="1" s="1"/>
  <c r="G1113" i="1"/>
  <c r="I1113" i="1" s="1"/>
  <c r="G803" i="1"/>
  <c r="I803" i="1" s="1"/>
  <c r="G1536" i="1"/>
  <c r="I1536" i="1" s="1"/>
  <c r="G1237" i="1"/>
  <c r="I1237" i="1" s="1"/>
  <c r="G836" i="1"/>
  <c r="I836" i="1" s="1"/>
  <c r="G932" i="1"/>
  <c r="I932" i="1" s="1"/>
  <c r="G31" i="1"/>
  <c r="I31" i="1" s="1"/>
  <c r="G92" i="1"/>
  <c r="I92" i="1" s="1"/>
  <c r="G1088" i="1"/>
  <c r="I1088" i="1" s="1"/>
  <c r="G1540" i="1"/>
  <c r="I1540" i="1" s="1"/>
  <c r="G1524" i="1"/>
  <c r="I1524" i="1" s="1"/>
  <c r="G759" i="1"/>
  <c r="I759" i="1" s="1"/>
  <c r="G635" i="1"/>
  <c r="I635" i="1" s="1"/>
  <c r="G1596" i="1"/>
  <c r="I1596" i="1" s="1"/>
  <c r="G1354" i="1"/>
  <c r="I1354" i="1" s="1"/>
  <c r="G42" i="1"/>
  <c r="I42" i="1" s="1"/>
  <c r="G1801" i="1"/>
  <c r="I1801" i="1" s="1"/>
  <c r="G1194" i="1"/>
  <c r="I1194" i="1" s="1"/>
  <c r="G1688" i="1"/>
  <c r="I1688" i="1" s="1"/>
  <c r="G1105" i="1"/>
  <c r="I1105" i="1" s="1"/>
  <c r="G1310" i="1"/>
  <c r="I1310" i="1" s="1"/>
  <c r="G1713" i="1"/>
  <c r="I1713" i="1" s="1"/>
  <c r="G268" i="1"/>
  <c r="I268" i="1" s="1"/>
  <c r="G480" i="1"/>
  <c r="I480" i="1" s="1"/>
  <c r="G1805" i="1"/>
  <c r="I1805" i="1" s="1"/>
  <c r="G166" i="1"/>
  <c r="I166" i="1" s="1"/>
  <c r="G451" i="1"/>
  <c r="I451" i="1" s="1"/>
  <c r="G180" i="1"/>
  <c r="I180" i="1" s="1"/>
  <c r="G213" i="1"/>
  <c r="I213" i="1" s="1"/>
  <c r="G410" i="1"/>
  <c r="I410" i="1" s="1"/>
  <c r="G1031" i="1"/>
  <c r="I1031" i="1" s="1"/>
  <c r="G1370" i="1"/>
  <c r="I1370" i="1" s="1"/>
  <c r="G1890" i="1"/>
  <c r="I1890" i="1" s="1"/>
  <c r="G1879" i="1"/>
  <c r="I1879" i="1" s="1"/>
  <c r="G623" i="1"/>
  <c r="I623" i="1" s="1"/>
  <c r="G38" i="1"/>
  <c r="I38" i="1" s="1"/>
  <c r="G65" i="1"/>
  <c r="I65" i="1" s="1"/>
  <c r="G897" i="1"/>
  <c r="I897" i="1" s="1"/>
  <c r="G175" i="1"/>
  <c r="I175" i="1" s="1"/>
  <c r="G452" i="1"/>
  <c r="I452" i="1" s="1"/>
  <c r="G359" i="1"/>
  <c r="I359" i="1" s="1"/>
  <c r="G496" i="1"/>
  <c r="I496" i="1" s="1"/>
  <c r="G676" i="1"/>
  <c r="I676" i="1" s="1"/>
  <c r="G1149" i="1"/>
  <c r="I1149" i="1" s="1"/>
  <c r="G455" i="1"/>
  <c r="I455" i="1" s="1"/>
  <c r="G770" i="1"/>
  <c r="I770" i="1" s="1"/>
  <c r="G1466" i="1"/>
  <c r="I1466" i="1" s="1"/>
  <c r="G1634" i="1"/>
  <c r="I1634" i="1" s="1"/>
  <c r="G1873" i="1"/>
  <c r="I1873" i="1" s="1"/>
  <c r="G1365" i="1"/>
  <c r="I1365" i="1" s="1"/>
  <c r="G290" i="1"/>
  <c r="I290" i="1" s="1"/>
  <c r="G766" i="1"/>
  <c r="I766" i="1" s="1"/>
  <c r="G701" i="1"/>
  <c r="I701" i="1" s="1"/>
  <c r="G122" i="1"/>
  <c r="I122" i="1" s="1"/>
  <c r="G119" i="1"/>
  <c r="I119" i="1" s="1"/>
  <c r="G829" i="1"/>
  <c r="I829" i="1" s="1"/>
  <c r="G631" i="1"/>
  <c r="I631" i="1" s="1"/>
  <c r="G974" i="1"/>
  <c r="I974" i="1" s="1"/>
  <c r="G206" i="1"/>
  <c r="I206" i="1" s="1"/>
  <c r="G156" i="1"/>
  <c r="I156" i="1" s="1"/>
  <c r="G425" i="1"/>
  <c r="I425" i="1" s="1"/>
  <c r="G1022" i="1"/>
  <c r="I1022" i="1" s="1"/>
  <c r="G1545" i="1"/>
  <c r="I1545" i="1" s="1"/>
  <c r="G102" i="1"/>
  <c r="I102" i="1" s="1"/>
  <c r="G1118" i="1"/>
  <c r="I1118" i="1" s="1"/>
  <c r="G1047" i="1"/>
  <c r="I1047" i="1" s="1"/>
  <c r="G1620" i="1"/>
  <c r="I1620" i="1" s="1"/>
  <c r="G1445" i="1"/>
  <c r="I1445" i="1" s="1"/>
  <c r="G1486" i="1"/>
  <c r="I1486" i="1" s="1"/>
  <c r="G370" i="1"/>
  <c r="I370" i="1" s="1"/>
  <c r="G44" i="1"/>
  <c r="I44" i="1" s="1"/>
  <c r="G274" i="1"/>
  <c r="I274" i="1" s="1"/>
  <c r="G358" i="1"/>
  <c r="I358" i="1" s="1"/>
  <c r="G794" i="1"/>
  <c r="I794" i="1" s="1"/>
  <c r="G478" i="1"/>
  <c r="I478" i="1" s="1"/>
  <c r="G112" i="1"/>
  <c r="I112" i="1" s="1"/>
  <c r="G342" i="1"/>
  <c r="I342" i="1" s="1"/>
  <c r="G67" i="1"/>
  <c r="I67" i="1" s="1"/>
  <c r="G893" i="1"/>
  <c r="I893" i="1" s="1"/>
  <c r="G582" i="1"/>
  <c r="I582" i="1" s="1"/>
  <c r="G390" i="1"/>
  <c r="I390" i="1" s="1"/>
  <c r="G1295" i="1"/>
  <c r="I1295" i="1" s="1"/>
  <c r="G1735" i="1"/>
  <c r="I1735" i="1" s="1"/>
  <c r="G1787" i="1"/>
  <c r="I1787" i="1" s="1"/>
  <c r="G46" i="1"/>
  <c r="I46" i="1" s="1"/>
  <c r="G335" i="1"/>
  <c r="I335" i="1" s="1"/>
  <c r="G668" i="1"/>
  <c r="I668" i="1" s="1"/>
  <c r="G1648" i="1"/>
  <c r="I1648" i="1" s="1"/>
  <c r="G1656" i="1"/>
  <c r="I1656" i="1" s="1"/>
  <c r="G1811" i="1"/>
  <c r="I1811" i="1" s="1"/>
  <c r="G1662" i="1"/>
  <c r="I1662" i="1" s="1"/>
  <c r="G537" i="1"/>
  <c r="I537" i="1" s="1"/>
  <c r="G181" i="1"/>
  <c r="I181" i="1" s="1"/>
  <c r="G751" i="1"/>
  <c r="I751" i="1" s="1"/>
  <c r="G160" i="1"/>
  <c r="I160" i="1" s="1"/>
  <c r="G211" i="1"/>
  <c r="I211" i="1" s="1"/>
  <c r="G569" i="1"/>
  <c r="I569" i="1" s="1"/>
  <c r="G116" i="1"/>
  <c r="I116" i="1" s="1"/>
  <c r="G490" i="1"/>
  <c r="I490" i="1" s="1"/>
  <c r="G415" i="1"/>
  <c r="I415" i="1" s="1"/>
  <c r="G136" i="1"/>
  <c r="I136" i="1" s="1"/>
  <c r="G221" i="1"/>
  <c r="I221" i="1" s="1"/>
  <c r="G849" i="1"/>
  <c r="I849" i="1" s="1"/>
  <c r="G679" i="1"/>
  <c r="I679" i="1" s="1"/>
  <c r="G1117" i="1"/>
  <c r="I1117" i="1" s="1"/>
  <c r="G246" i="1"/>
  <c r="I246" i="1" s="1"/>
  <c r="G191" i="1"/>
  <c r="I191" i="1" s="1"/>
  <c r="G373" i="1"/>
  <c r="I373" i="1" s="1"/>
  <c r="G259" i="1"/>
  <c r="I259" i="1" s="1"/>
  <c r="G224" i="1"/>
  <c r="I224" i="1" s="1"/>
  <c r="G89" i="1"/>
  <c r="I89" i="1" s="1"/>
  <c r="G73" i="1"/>
  <c r="I73" i="1" s="1"/>
  <c r="G153" i="1"/>
  <c r="I153" i="1" s="1"/>
  <c r="G101" i="1"/>
  <c r="I101" i="1" s="1"/>
  <c r="G154" i="1"/>
  <c r="I154" i="1" s="1"/>
  <c r="G249" i="1"/>
  <c r="I249" i="1" s="1"/>
  <c r="G857" i="1"/>
  <c r="I857" i="1" s="1"/>
  <c r="G573" i="1"/>
  <c r="I573" i="1" s="1"/>
  <c r="G942" i="1"/>
  <c r="I942" i="1" s="1"/>
  <c r="G710" i="1"/>
  <c r="I710" i="1" s="1"/>
  <c r="G457" i="1"/>
  <c r="I457" i="1" s="1"/>
  <c r="G306" i="1"/>
  <c r="I306" i="1" s="1"/>
  <c r="G120" i="1"/>
  <c r="I120" i="1" s="1"/>
  <c r="G426" i="1"/>
  <c r="I426" i="1" s="1"/>
  <c r="G200" i="1"/>
  <c r="I200" i="1" s="1"/>
  <c r="G970" i="1"/>
  <c r="I970" i="1" s="1"/>
  <c r="G659" i="1"/>
  <c r="I659" i="1" s="1"/>
  <c r="G749" i="1"/>
  <c r="I749" i="1" s="1"/>
  <c r="G865" i="1"/>
  <c r="I865" i="1" s="1"/>
  <c r="G890" i="1"/>
  <c r="I890" i="1" s="1"/>
  <c r="G597" i="1"/>
  <c r="I597" i="1" s="1"/>
  <c r="G1408" i="1"/>
  <c r="I1408" i="1" s="1"/>
  <c r="G257" i="1"/>
  <c r="I257" i="1" s="1"/>
  <c r="G325" i="1"/>
  <c r="I325" i="1" s="1"/>
  <c r="G724" i="1"/>
  <c r="I724" i="1" s="1"/>
  <c r="G270" i="1"/>
  <c r="I270" i="1" s="1"/>
  <c r="G525" i="1"/>
  <c r="I525" i="1" s="1"/>
  <c r="G297" i="1"/>
  <c r="I297" i="1" s="1"/>
  <c r="G717" i="1"/>
  <c r="I717" i="1" s="1"/>
  <c r="G698" i="1"/>
  <c r="I698" i="1" s="1"/>
  <c r="G1908" i="1"/>
  <c r="I1908" i="1" s="1"/>
  <c r="G1909" i="1"/>
  <c r="I1909" i="1" s="1"/>
  <c r="G1942" i="1"/>
  <c r="I1942" i="1" s="1"/>
  <c r="G1927" i="1"/>
  <c r="I1927" i="1" s="1"/>
  <c r="G1943" i="1"/>
  <c r="I1943" i="1" s="1"/>
  <c r="G1945" i="1"/>
  <c r="I1945" i="1" s="1"/>
  <c r="G1941" i="1"/>
  <c r="I1941" i="1" s="1"/>
  <c r="G1917" i="1"/>
  <c r="I1917" i="1" s="1"/>
  <c r="G1935" i="1"/>
  <c r="I1935" i="1" s="1"/>
  <c r="G1949" i="1"/>
  <c r="I1949" i="1" s="1"/>
  <c r="G1946" i="1"/>
  <c r="I1946" i="1" s="1"/>
  <c r="G1912" i="1"/>
  <c r="I1912" i="1" s="1"/>
  <c r="G1928" i="1"/>
  <c r="I1928" i="1" s="1"/>
  <c r="G1931" i="1"/>
  <c r="I1931" i="1" s="1"/>
  <c r="G1916" i="1"/>
  <c r="I1916" i="1" s="1"/>
  <c r="G1921" i="1"/>
  <c r="I1921" i="1" s="1"/>
  <c r="G1936" i="1"/>
  <c r="I1936" i="1" s="1"/>
  <c r="G1911" i="1"/>
  <c r="I1911" i="1" s="1"/>
  <c r="G1947" i="1"/>
  <c r="I1947" i="1" s="1"/>
  <c r="G1951" i="1"/>
  <c r="I1951" i="1" s="1"/>
  <c r="G1915" i="1"/>
  <c r="I1915" i="1" s="1"/>
  <c r="G1926" i="1"/>
  <c r="I1926" i="1" s="1"/>
  <c r="G1950" i="1"/>
  <c r="I1950" i="1" s="1"/>
  <c r="G1933" i="1"/>
  <c r="I1933" i="1" s="1"/>
  <c r="G1924" i="1"/>
  <c r="I1924" i="1" s="1"/>
  <c r="G1918" i="1"/>
  <c r="I1918" i="1" s="1"/>
  <c r="G1930" i="1"/>
  <c r="I1930" i="1" s="1"/>
  <c r="G1920" i="1"/>
  <c r="I1920" i="1" s="1"/>
  <c r="G1925" i="1"/>
  <c r="I1925" i="1" s="1"/>
  <c r="G1929" i="1"/>
  <c r="I1929" i="1" s="1"/>
  <c r="G1910" i="1"/>
  <c r="I1910" i="1" s="1"/>
  <c r="G1953" i="1"/>
  <c r="I1953" i="1" s="1"/>
  <c r="G1938" i="1"/>
  <c r="I1938" i="1" s="1"/>
  <c r="G1955" i="1"/>
  <c r="I1955" i="1" s="1"/>
  <c r="G1906" i="1"/>
  <c r="I1906" i="1" s="1"/>
  <c r="G1948" i="1"/>
  <c r="I1948" i="1" s="1"/>
  <c r="G1932" i="1"/>
  <c r="I1932" i="1" s="1"/>
  <c r="G1919" i="1"/>
  <c r="I1919" i="1" s="1"/>
  <c r="G1913" i="1"/>
  <c r="I1913" i="1" s="1"/>
  <c r="G1914" i="1"/>
  <c r="I1914" i="1" s="1"/>
  <c r="G1939" i="1"/>
  <c r="I1939" i="1" s="1"/>
  <c r="G1937" i="1"/>
  <c r="I1937" i="1" s="1"/>
  <c r="G1944" i="1"/>
  <c r="I1944" i="1" s="1"/>
  <c r="G1954" i="1"/>
  <c r="I1954" i="1" s="1"/>
  <c r="G1952" i="1"/>
  <c r="I1952" i="1" s="1"/>
  <c r="G1956" i="1"/>
  <c r="I1956" i="1" s="1"/>
  <c r="G1923" i="1"/>
  <c r="I1923" i="1" s="1"/>
  <c r="G1922" i="1"/>
  <c r="I1922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3761" i="1"/>
  <c r="I3761" i="1" s="1"/>
  <c r="G3792" i="1"/>
  <c r="I3792" i="1" s="1"/>
  <c r="G3021" i="1"/>
  <c r="I3021" i="1" s="1"/>
  <c r="G3058" i="1"/>
  <c r="I3058" i="1" s="1"/>
  <c r="G3420" i="1"/>
  <c r="I3420" i="1" s="1"/>
  <c r="G2671" i="1"/>
  <c r="I2671" i="1" s="1"/>
  <c r="G3764" i="1"/>
  <c r="I3764" i="1" s="1"/>
  <c r="G2390" i="1"/>
  <c r="I2390" i="1" s="1"/>
  <c r="G2749" i="1"/>
  <c r="I2749" i="1" s="1"/>
  <c r="G3711" i="1"/>
  <c r="I3711" i="1" s="1"/>
  <c r="G3086" i="1"/>
  <c r="I3086" i="1" s="1"/>
  <c r="G2989" i="1"/>
  <c r="I2989" i="1" s="1"/>
  <c r="G2034" i="1"/>
  <c r="I2034" i="1" s="1"/>
  <c r="G3894" i="1"/>
  <c r="I3894" i="1" s="1"/>
  <c r="G2688" i="1"/>
  <c r="I2688" i="1" s="1"/>
  <c r="G3769" i="1"/>
  <c r="I3769" i="1" s="1"/>
  <c r="G3216" i="1"/>
  <c r="I3216" i="1" s="1"/>
  <c r="G3730" i="1"/>
  <c r="I3730" i="1" s="1"/>
  <c r="G3500" i="1"/>
  <c r="I3500" i="1" s="1"/>
  <c r="G2613" i="1"/>
  <c r="I2613" i="1" s="1"/>
  <c r="G2768" i="1"/>
  <c r="I2768" i="1" s="1"/>
  <c r="G2909" i="1"/>
  <c r="I2909" i="1" s="1"/>
  <c r="G3175" i="1"/>
  <c r="I3175" i="1" s="1"/>
  <c r="G3460" i="1"/>
  <c r="I3460" i="1" s="1"/>
  <c r="G3442" i="1"/>
  <c r="I3442" i="1" s="1"/>
  <c r="G3264" i="1"/>
  <c r="I3264" i="1" s="1"/>
  <c r="G3810" i="1"/>
  <c r="I3810" i="1" s="1"/>
  <c r="G3717" i="1"/>
  <c r="I3717" i="1" s="1"/>
  <c r="G2830" i="1"/>
  <c r="I2830" i="1" s="1"/>
  <c r="G2624" i="1"/>
  <c r="I2624" i="1" s="1"/>
  <c r="G2663" i="1"/>
  <c r="I2663" i="1" s="1"/>
  <c r="G3435" i="1"/>
  <c r="I3435" i="1" s="1"/>
  <c r="G3650" i="1"/>
  <c r="I3650" i="1" s="1"/>
  <c r="G2124" i="1"/>
  <c r="I2124" i="1" s="1"/>
  <c r="G2136" i="1"/>
  <c r="I2136" i="1" s="1"/>
  <c r="G3517" i="1"/>
  <c r="I3517" i="1" s="1"/>
  <c r="G3119" i="1"/>
  <c r="I3119" i="1" s="1"/>
  <c r="G2678" i="1"/>
  <c r="I2678" i="1" s="1"/>
  <c r="G3377" i="1"/>
  <c r="I3377" i="1" s="1"/>
  <c r="G3908" i="1"/>
  <c r="I3908" i="1" s="1"/>
  <c r="G2934" i="1"/>
  <c r="I2934" i="1" s="1"/>
  <c r="G2568" i="1"/>
  <c r="I2568" i="1" s="1"/>
  <c r="G2076" i="1"/>
  <c r="I2076" i="1" s="1"/>
  <c r="G3742" i="1"/>
  <c r="I3742" i="1" s="1"/>
  <c r="G2887" i="1"/>
  <c r="I2887" i="1" s="1"/>
  <c r="G3663" i="1"/>
  <c r="I3663" i="1" s="1"/>
  <c r="G2895" i="1"/>
  <c r="I2895" i="1" s="1"/>
  <c r="G2576" i="1"/>
  <c r="I2576" i="1" s="1"/>
  <c r="G3028" i="1"/>
  <c r="I3028" i="1" s="1"/>
  <c r="G3069" i="1"/>
  <c r="I3069" i="1" s="1"/>
  <c r="G2722" i="1"/>
  <c r="I2722" i="1" s="1"/>
  <c r="G2808" i="1"/>
  <c r="I2808" i="1" s="1"/>
  <c r="G3143" i="1"/>
  <c r="I3143" i="1" s="1"/>
  <c r="G3001" i="1"/>
  <c r="I3001" i="1" s="1"/>
  <c r="G3472" i="1"/>
  <c r="I3472" i="1" s="1"/>
  <c r="G3596" i="1"/>
  <c r="I3596" i="1" s="1"/>
  <c r="G3132" i="1"/>
  <c r="I3132" i="1" s="1"/>
  <c r="G3854" i="1"/>
  <c r="I3854" i="1" s="1"/>
  <c r="G3447" i="1"/>
  <c r="I3447" i="1" s="1"/>
  <c r="G2813" i="1"/>
  <c r="I2813" i="1" s="1"/>
  <c r="G3628" i="1"/>
  <c r="I3628" i="1" s="1"/>
  <c r="G2994" i="1"/>
  <c r="I2994" i="1" s="1"/>
  <c r="G2594" i="1"/>
  <c r="I2594" i="1" s="1"/>
  <c r="G3383" i="1"/>
  <c r="I3383" i="1" s="1"/>
  <c r="G3826" i="1"/>
  <c r="I3826" i="1" s="1"/>
  <c r="G2943" i="1"/>
  <c r="I2943" i="1" s="1"/>
  <c r="G3488" i="1"/>
  <c r="I3488" i="1" s="1"/>
  <c r="G3481" i="1"/>
  <c r="I3481" i="1" s="1"/>
  <c r="G3396" i="1"/>
  <c r="I3396" i="1" s="1"/>
  <c r="G3389" i="1"/>
  <c r="I3389" i="1" s="1"/>
  <c r="G3335" i="1"/>
  <c r="I3335" i="1" s="1"/>
  <c r="G2180" i="1"/>
  <c r="I2180" i="1" s="1"/>
  <c r="G3642" i="1"/>
  <c r="I3642" i="1" s="1"/>
  <c r="G3165" i="1"/>
  <c r="I3165" i="1" s="1"/>
  <c r="G2311" i="1"/>
  <c r="I2311" i="1" s="1"/>
  <c r="G3794" i="1"/>
  <c r="I3794" i="1" s="1"/>
  <c r="G3364" i="1"/>
  <c r="I3364" i="1" s="1"/>
  <c r="G2623" i="1"/>
  <c r="I2623" i="1" s="1"/>
  <c r="G3096" i="1"/>
  <c r="I3096" i="1" s="1"/>
  <c r="G3047" i="1"/>
  <c r="I3047" i="1" s="1"/>
  <c r="G2111" i="1"/>
  <c r="I2111" i="1" s="1"/>
  <c r="G3630" i="1"/>
  <c r="I3630" i="1" s="1"/>
  <c r="G3110" i="1"/>
  <c r="I3110" i="1" s="1"/>
  <c r="G3056" i="1"/>
  <c r="I3056" i="1" s="1"/>
  <c r="G3833" i="1"/>
  <c r="I3833" i="1" s="1"/>
  <c r="G2846" i="1"/>
  <c r="I2846" i="1" s="1"/>
  <c r="G3010" i="1"/>
  <c r="I3010" i="1" s="1"/>
  <c r="G2822" i="1"/>
  <c r="I2822" i="1" s="1"/>
  <c r="G1983" i="1"/>
  <c r="I1983" i="1" s="1"/>
  <c r="G2142" i="1"/>
  <c r="I2142" i="1" s="1"/>
  <c r="G3902" i="1"/>
  <c r="I3902" i="1" s="1"/>
  <c r="G3436" i="1"/>
  <c r="I3436" i="1" s="1"/>
  <c r="G3520" i="1"/>
  <c r="I3520" i="1" s="1"/>
  <c r="G2713" i="1"/>
  <c r="I2713" i="1" s="1"/>
  <c r="G3710" i="1"/>
  <c r="I3710" i="1" s="1"/>
  <c r="G3125" i="1"/>
  <c r="I3125" i="1" s="1"/>
  <c r="G3723" i="1"/>
  <c r="I3723" i="1" s="1"/>
  <c r="G3331" i="1"/>
  <c r="I3331" i="1" s="1"/>
  <c r="G3422" i="1"/>
  <c r="I3422" i="1" s="1"/>
  <c r="G3018" i="1"/>
  <c r="I3018" i="1" s="1"/>
  <c r="G3437" i="1"/>
  <c r="I3437" i="1" s="1"/>
  <c r="G2584" i="1"/>
  <c r="I2584" i="1" s="1"/>
  <c r="G2806" i="1"/>
  <c r="I2806" i="1" s="1"/>
  <c r="G3493" i="1"/>
  <c r="I3493" i="1" s="1"/>
  <c r="G3849" i="1"/>
  <c r="I3849" i="1" s="1"/>
  <c r="G3013" i="1"/>
  <c r="I3013" i="1" s="1"/>
  <c r="G2957" i="1"/>
  <c r="I2957" i="1" s="1"/>
  <c r="G3903" i="1"/>
  <c r="I3903" i="1" s="1"/>
  <c r="G3614" i="1"/>
  <c r="I3614" i="1" s="1"/>
  <c r="G3022" i="1"/>
  <c r="I3022" i="1" s="1"/>
  <c r="G3101" i="1"/>
  <c r="I3101" i="1" s="1"/>
  <c r="G3162" i="1"/>
  <c r="I3162" i="1" s="1"/>
  <c r="G2792" i="1"/>
  <c r="I2792" i="1" s="1"/>
  <c r="G2707" i="1"/>
  <c r="I2707" i="1" s="1"/>
  <c r="G3385" i="1"/>
  <c r="I3385" i="1" s="1"/>
  <c r="G2910" i="1"/>
  <c r="I2910" i="1" s="1"/>
  <c r="G3343" i="1"/>
  <c r="I3343" i="1" s="1"/>
  <c r="G3572" i="1"/>
  <c r="I3572" i="1" s="1"/>
  <c r="G3640" i="1"/>
  <c r="I3640" i="1" s="1"/>
  <c r="G3386" i="1"/>
  <c r="I3386" i="1" s="1"/>
  <c r="G3519" i="1"/>
  <c r="I3519" i="1" s="1"/>
  <c r="G3326" i="1"/>
  <c r="I3326" i="1" s="1"/>
  <c r="G3007" i="1"/>
  <c r="I3007" i="1" s="1"/>
  <c r="G3641" i="1"/>
  <c r="I3641" i="1" s="1"/>
  <c r="G3834" i="1"/>
  <c r="I3834" i="1" s="1"/>
  <c r="G2728" i="1"/>
  <c r="I2728" i="1" s="1"/>
  <c r="G2797" i="1"/>
  <c r="I2797" i="1" s="1"/>
  <c r="G2924" i="1"/>
  <c r="I2924" i="1" s="1"/>
  <c r="G3037" i="1"/>
  <c r="I3037" i="1" s="1"/>
  <c r="G3334" i="1"/>
  <c r="I3334" i="1" s="1"/>
  <c r="G2759" i="1"/>
  <c r="I2759" i="1" s="1"/>
  <c r="G2861" i="1"/>
  <c r="I2861" i="1" s="1"/>
  <c r="G3133" i="1"/>
  <c r="I3133" i="1" s="1"/>
  <c r="G3324" i="1"/>
  <c r="I3324" i="1" s="1"/>
  <c r="G3318" i="1"/>
  <c r="I3318" i="1" s="1"/>
  <c r="G2821" i="1"/>
  <c r="I2821" i="1" s="1"/>
  <c r="G3180" i="1"/>
  <c r="I3180" i="1" s="1"/>
  <c r="G3498" i="1"/>
  <c r="I3498" i="1" s="1"/>
  <c r="G2005" i="1"/>
  <c r="I2005" i="1" s="1"/>
  <c r="G3024" i="1"/>
  <c r="I3024" i="1" s="1"/>
  <c r="G3713" i="1"/>
  <c r="I3713" i="1" s="1"/>
  <c r="G2517" i="1"/>
  <c r="I2517" i="1" s="1"/>
  <c r="G3668" i="1"/>
  <c r="I3668" i="1" s="1"/>
  <c r="G3279" i="1"/>
  <c r="I3279" i="1" s="1"/>
  <c r="G2406" i="1"/>
  <c r="I2406" i="1" s="1"/>
  <c r="G2063" i="1"/>
  <c r="I2063" i="1" s="1"/>
  <c r="G3328" i="1"/>
  <c r="I3328" i="1" s="1"/>
  <c r="G2167" i="1"/>
  <c r="I2167" i="1" s="1"/>
  <c r="G2525" i="1"/>
  <c r="I2525" i="1" s="1"/>
  <c r="G2238" i="1"/>
  <c r="I2238" i="1" s="1"/>
  <c r="G3358" i="1"/>
  <c r="I3358" i="1" s="1"/>
  <c r="G3016" i="1"/>
  <c r="I3016" i="1" s="1"/>
  <c r="G3735" i="1"/>
  <c r="I3735" i="1" s="1"/>
  <c r="G2724" i="1"/>
  <c r="I2724" i="1" s="1"/>
  <c r="G2591" i="1"/>
  <c r="I2591" i="1" s="1"/>
  <c r="G3249" i="1"/>
  <c r="I3249" i="1" s="1"/>
  <c r="G3501" i="1"/>
  <c r="I3501" i="1" s="1"/>
  <c r="G3348" i="1"/>
  <c r="I3348" i="1" s="1"/>
  <c r="G3111" i="1"/>
  <c r="I3111" i="1" s="1"/>
  <c r="G2712" i="1"/>
  <c r="I2712" i="1" s="1"/>
  <c r="G2039" i="1"/>
  <c r="I2039" i="1" s="1"/>
  <c r="G2646" i="1"/>
  <c r="I2646" i="1" s="1"/>
  <c r="G3695" i="1"/>
  <c r="I3695" i="1" s="1"/>
  <c r="G2399" i="1"/>
  <c r="I2399" i="1" s="1"/>
  <c r="G2614" i="1"/>
  <c r="I2614" i="1" s="1"/>
  <c r="G1975" i="1"/>
  <c r="I1975" i="1" s="1"/>
  <c r="G3523" i="1"/>
  <c r="I3523" i="1" s="1"/>
  <c r="G3368" i="1"/>
  <c r="I3368" i="1" s="1"/>
  <c r="G2944" i="1"/>
  <c r="I2944" i="1" s="1"/>
  <c r="G3599" i="1"/>
  <c r="I3599" i="1" s="1"/>
  <c r="G3909" i="1"/>
  <c r="I3909" i="1" s="1"/>
  <c r="G2389" i="1"/>
  <c r="I2389" i="1" s="1"/>
  <c r="G3172" i="1"/>
  <c r="I3172" i="1" s="1"/>
  <c r="G3226" i="1"/>
  <c r="I3226" i="1" s="1"/>
  <c r="G3365" i="1"/>
  <c r="I3365" i="1" s="1"/>
  <c r="G3224" i="1"/>
  <c r="I3224" i="1" s="1"/>
  <c r="G2893" i="1"/>
  <c r="I2893" i="1" s="1"/>
  <c r="G3003" i="1"/>
  <c r="I3003" i="1" s="1"/>
  <c r="G2470" i="1"/>
  <c r="I2470" i="1" s="1"/>
  <c r="G3758" i="1"/>
  <c r="I3758" i="1" s="1"/>
  <c r="G3332" i="1"/>
  <c r="I3332" i="1" s="1"/>
  <c r="G3189" i="1"/>
  <c r="I3189" i="1" s="1"/>
  <c r="G3166" i="1"/>
  <c r="I3166" i="1" s="1"/>
  <c r="G3433" i="1"/>
  <c r="I3433" i="1" s="1"/>
  <c r="G2733" i="1"/>
  <c r="I2733" i="1" s="1"/>
  <c r="G3315" i="1"/>
  <c r="I3315" i="1" s="1"/>
  <c r="G3187" i="1"/>
  <c r="I3187" i="1" s="1"/>
  <c r="G3029" i="1"/>
  <c r="I3029" i="1" s="1"/>
  <c r="G2404" i="1"/>
  <c r="I2404" i="1" s="1"/>
  <c r="G2669" i="1"/>
  <c r="I2669" i="1" s="1"/>
  <c r="G3678" i="1"/>
  <c r="I3678" i="1" s="1"/>
  <c r="G3174" i="1"/>
  <c r="I3174" i="1" s="1"/>
  <c r="G3255" i="1"/>
  <c r="I3255" i="1" s="1"/>
  <c r="G3670" i="1"/>
  <c r="I3670" i="1" s="1"/>
  <c r="G2997" i="1"/>
  <c r="I2997" i="1" s="1"/>
  <c r="G3509" i="1"/>
  <c r="I3509" i="1" s="1"/>
  <c r="G2649" i="1"/>
  <c r="I2649" i="1" s="1"/>
  <c r="G3108" i="1"/>
  <c r="I3108" i="1" s="1"/>
  <c r="G2841" i="1"/>
  <c r="I2841" i="1" s="1"/>
  <c r="G2941" i="1"/>
  <c r="I2941" i="1" s="1"/>
  <c r="G2769" i="1"/>
  <c r="I2769" i="1" s="1"/>
  <c r="G2781" i="1"/>
  <c r="I2781" i="1" s="1"/>
  <c r="G2779" i="1"/>
  <c r="I2779" i="1" s="1"/>
  <c r="G2659" i="1"/>
  <c r="I2659" i="1" s="1"/>
  <c r="G3818" i="1"/>
  <c r="I3818" i="1" s="1"/>
  <c r="G2549" i="1"/>
  <c r="I2549" i="1" s="1"/>
  <c r="G3898" i="1"/>
  <c r="I3898" i="1" s="1"/>
  <c r="G3806" i="1"/>
  <c r="I3806" i="1" s="1"/>
  <c r="G2143" i="1"/>
  <c r="I2143" i="1" s="1"/>
  <c r="G2800" i="1"/>
  <c r="I2800" i="1" s="1"/>
  <c r="G3798" i="1"/>
  <c r="I3798" i="1" s="1"/>
  <c r="G3240" i="1"/>
  <c r="I3240" i="1" s="1"/>
  <c r="G2949" i="1"/>
  <c r="I2949" i="1" s="1"/>
  <c r="G2108" i="1"/>
  <c r="I2108" i="1" s="1"/>
  <c r="G3230" i="1"/>
  <c r="I3230" i="1" s="1"/>
  <c r="G1974" i="1"/>
  <c r="I1974" i="1" s="1"/>
  <c r="G2434" i="1"/>
  <c r="I2434" i="1" s="1"/>
  <c r="G3464" i="1"/>
  <c r="I3464" i="1" s="1"/>
  <c r="G2140" i="1"/>
  <c r="I2140" i="1" s="1"/>
  <c r="G3469" i="1"/>
  <c r="I3469" i="1" s="1"/>
  <c r="G3708" i="1"/>
  <c r="I3708" i="1" s="1"/>
  <c r="G3450" i="1"/>
  <c r="I3450" i="1" s="1"/>
  <c r="G3394" i="1"/>
  <c r="I3394" i="1" s="1"/>
  <c r="G2718" i="1"/>
  <c r="I2718" i="1" s="1"/>
  <c r="G2878" i="1"/>
  <c r="I2878" i="1" s="1"/>
  <c r="G2606" i="1"/>
  <c r="I2606" i="1" s="1"/>
  <c r="G3042" i="1"/>
  <c r="I3042" i="1" s="1"/>
  <c r="G3286" i="1"/>
  <c r="I3286" i="1" s="1"/>
  <c r="G3850" i="1"/>
  <c r="I3850" i="1" s="1"/>
  <c r="G2628" i="1"/>
  <c r="I2628" i="1" s="1"/>
  <c r="G3780" i="1"/>
  <c r="I3780" i="1" s="1"/>
  <c r="G3638" i="1"/>
  <c r="I3638" i="1" s="1"/>
  <c r="G2953" i="1"/>
  <c r="I2953" i="1" s="1"/>
  <c r="G2810" i="1"/>
  <c r="I2810" i="1" s="1"/>
  <c r="G3320" i="1"/>
  <c r="I3320" i="1" s="1"/>
  <c r="G2229" i="1"/>
  <c r="I2229" i="1" s="1"/>
  <c r="G3333" i="1"/>
  <c r="I3333" i="1" s="1"/>
  <c r="G2036" i="1"/>
  <c r="I2036" i="1" s="1"/>
  <c r="G2622" i="1"/>
  <c r="I2622" i="1" s="1"/>
  <c r="G2824" i="1"/>
  <c r="I2824" i="1" s="1"/>
  <c r="G3546" i="1"/>
  <c r="I3546" i="1" s="1"/>
  <c r="G2853" i="1"/>
  <c r="I2853" i="1" s="1"/>
  <c r="G2882" i="1"/>
  <c r="I2882" i="1" s="1"/>
  <c r="G3405" i="1"/>
  <c r="I3405" i="1" s="1"/>
  <c r="G3232" i="1"/>
  <c r="I3232" i="1" s="1"/>
  <c r="G2437" i="1"/>
  <c r="I2437" i="1" s="1"/>
  <c r="G3434" i="1"/>
  <c r="I3434" i="1" s="1"/>
  <c r="G2318" i="1"/>
  <c r="I2318" i="1" s="1"/>
  <c r="G2327" i="1"/>
  <c r="I2327" i="1" s="1"/>
  <c r="G2023" i="1"/>
  <c r="I2023" i="1" s="1"/>
  <c r="G3384" i="1"/>
  <c r="I3384" i="1" s="1"/>
  <c r="G3840" i="1"/>
  <c r="I3840" i="1" s="1"/>
  <c r="G3511" i="1"/>
  <c r="I3511" i="1" s="1"/>
  <c r="G2022" i="1"/>
  <c r="I2022" i="1" s="1"/>
  <c r="G3478" i="1"/>
  <c r="I3478" i="1" s="1"/>
  <c r="G2028" i="1"/>
  <c r="I2028" i="1" s="1"/>
  <c r="G2262" i="1"/>
  <c r="I2262" i="1" s="1"/>
  <c r="G2188" i="1"/>
  <c r="I2188" i="1" s="1"/>
  <c r="G3090" i="1"/>
  <c r="I3090" i="1" s="1"/>
  <c r="G3474" i="1"/>
  <c r="I3474" i="1" s="1"/>
  <c r="G3566" i="1"/>
  <c r="I3566" i="1" s="1"/>
  <c r="G3776" i="1"/>
  <c r="I3776" i="1" s="1"/>
  <c r="G2981" i="1"/>
  <c r="I2981" i="1" s="1"/>
  <c r="G3636" i="1"/>
  <c r="I3636" i="1" s="1"/>
  <c r="G2906" i="1"/>
  <c r="I2906" i="1" s="1"/>
  <c r="G3906" i="1"/>
  <c r="I3906" i="1" s="1"/>
  <c r="G2449" i="1"/>
  <c r="I2449" i="1" s="1"/>
  <c r="G3804" i="1"/>
  <c r="I3804" i="1" s="1"/>
  <c r="G3913" i="1"/>
  <c r="I3913" i="1" s="1"/>
  <c r="G2279" i="1"/>
  <c r="I2279" i="1" s="1"/>
  <c r="G3738" i="1"/>
  <c r="I3738" i="1" s="1"/>
  <c r="G3289" i="1"/>
  <c r="I3289" i="1" s="1"/>
  <c r="G2954" i="1"/>
  <c r="I2954" i="1" s="1"/>
  <c r="G3122" i="1"/>
  <c r="I3122" i="1" s="1"/>
  <c r="G3688" i="1"/>
  <c r="I3688" i="1" s="1"/>
  <c r="G3306" i="1"/>
  <c r="I3306" i="1" s="1"/>
  <c r="G3353" i="1"/>
  <c r="I3353" i="1" s="1"/>
  <c r="G3446" i="1"/>
  <c r="I3446" i="1" s="1"/>
  <c r="G3121" i="1"/>
  <c r="I3121" i="1" s="1"/>
  <c r="G2653" i="1"/>
  <c r="I2653" i="1" s="1"/>
  <c r="G3032" i="1"/>
  <c r="I3032" i="1" s="1"/>
  <c r="G2373" i="1"/>
  <c r="I2373" i="1" s="1"/>
  <c r="G3277" i="1"/>
  <c r="I3277" i="1" s="1"/>
  <c r="G2932" i="1"/>
  <c r="I2932" i="1" s="1"/>
  <c r="G3823" i="1"/>
  <c r="I3823" i="1" s="1"/>
  <c r="G2639" i="1"/>
  <c r="I2639" i="1" s="1"/>
  <c r="G3700" i="1"/>
  <c r="I3700" i="1" s="1"/>
  <c r="G2901" i="1"/>
  <c r="I2901" i="1" s="1"/>
  <c r="G2693" i="1"/>
  <c r="I2693" i="1" s="1"/>
  <c r="G2856" i="1"/>
  <c r="I2856" i="1" s="1"/>
  <c r="G3060" i="1"/>
  <c r="I3060" i="1" s="1"/>
  <c r="G3569" i="1"/>
  <c r="I3569" i="1" s="1"/>
  <c r="G2872" i="1"/>
  <c r="I2872" i="1" s="1"/>
  <c r="G2190" i="1"/>
  <c r="I2190" i="1" s="1"/>
  <c r="G2383" i="1"/>
  <c r="I2383" i="1" s="1"/>
  <c r="G2253" i="1"/>
  <c r="I2253" i="1" s="1"/>
  <c r="G2621" i="1"/>
  <c r="I2621" i="1" s="1"/>
  <c r="G2681" i="1"/>
  <c r="I2681" i="1" s="1"/>
  <c r="G2208" i="1"/>
  <c r="I2208" i="1" s="1"/>
  <c r="G3452" i="1"/>
  <c r="I3452" i="1" s="1"/>
  <c r="G2976" i="1"/>
  <c r="I2976" i="1" s="1"/>
  <c r="G2479" i="1"/>
  <c r="I2479" i="1" s="1"/>
  <c r="G2837" i="1"/>
  <c r="I2837" i="1" s="1"/>
  <c r="G2552" i="1"/>
  <c r="I2552" i="1" s="1"/>
  <c r="G2615" i="1"/>
  <c r="I2615" i="1" s="1"/>
  <c r="G3671" i="1"/>
  <c r="I3671" i="1" s="1"/>
  <c r="G3775" i="1"/>
  <c r="I3775" i="1" s="1"/>
  <c r="G3698" i="1"/>
  <c r="I3698" i="1" s="1"/>
  <c r="G3553" i="1"/>
  <c r="I3553" i="1" s="1"/>
  <c r="G3521" i="1"/>
  <c r="I3521" i="1" s="1"/>
  <c r="G3866" i="1"/>
  <c r="I3866" i="1" s="1"/>
  <c r="G3831" i="1"/>
  <c r="I3831" i="1" s="1"/>
  <c r="G2744" i="1"/>
  <c r="I2744" i="1" s="1"/>
  <c r="G3892" i="1"/>
  <c r="I3892" i="1" s="1"/>
  <c r="G3897" i="1"/>
  <c r="I3897" i="1" s="1"/>
  <c r="G3093" i="1"/>
  <c r="I3093" i="1" s="1"/>
  <c r="G2636" i="1"/>
  <c r="I2636" i="1" s="1"/>
  <c r="G3844" i="1"/>
  <c r="I3844" i="1" s="1"/>
  <c r="G2398" i="1"/>
  <c r="I2398" i="1" s="1"/>
  <c r="G2110" i="1"/>
  <c r="I2110" i="1" s="1"/>
  <c r="G3141" i="1"/>
  <c r="I3141" i="1" s="1"/>
  <c r="G3066" i="1"/>
  <c r="I3066" i="1" s="1"/>
  <c r="G3410" i="1"/>
  <c r="I3410" i="1" s="1"/>
  <c r="G3262" i="1"/>
  <c r="I3262" i="1" s="1"/>
  <c r="G2605" i="1"/>
  <c r="I2605" i="1" s="1"/>
  <c r="G3417" i="1"/>
  <c r="I3417" i="1" s="1"/>
  <c r="G2785" i="1"/>
  <c r="I2785" i="1" s="1"/>
  <c r="G3050" i="1"/>
  <c r="I3050" i="1" s="1"/>
  <c r="G3159" i="1"/>
  <c r="I3159" i="1" s="1"/>
  <c r="G2648" i="1"/>
  <c r="I2648" i="1" s="1"/>
  <c r="G2332" i="1"/>
  <c r="I2332" i="1" s="1"/>
  <c r="G3085" i="1"/>
  <c r="I3085" i="1" s="1"/>
  <c r="G2847" i="1"/>
  <c r="I2847" i="1" s="1"/>
  <c r="G3374" i="1"/>
  <c r="I3374" i="1" s="1"/>
  <c r="G3881" i="1"/>
  <c r="I3881" i="1" s="1"/>
  <c r="G2574" i="1"/>
  <c r="I2574" i="1" s="1"/>
  <c r="G2854" i="1"/>
  <c r="I2854" i="1" s="1"/>
  <c r="G3258" i="1"/>
  <c r="I3258" i="1" s="1"/>
  <c r="G3816" i="1"/>
  <c r="I3816" i="1" s="1"/>
  <c r="G3152" i="1"/>
  <c r="I3152" i="1" s="1"/>
  <c r="G3904" i="1"/>
  <c r="I3904" i="1" s="1"/>
  <c r="G2257" i="1"/>
  <c r="I2257" i="1" s="1"/>
  <c r="G3591" i="1"/>
  <c r="I3591" i="1" s="1"/>
  <c r="G3372" i="1"/>
  <c r="I3372" i="1" s="1"/>
  <c r="G2879" i="1"/>
  <c r="I2879" i="1" s="1"/>
  <c r="G2093" i="1"/>
  <c r="I2093" i="1" s="1"/>
  <c r="G2750" i="1"/>
  <c r="I2750" i="1" s="1"/>
  <c r="G1993" i="1"/>
  <c r="I1993" i="1" s="1"/>
  <c r="G2599" i="1"/>
  <c r="I2599" i="1" s="1"/>
  <c r="G3252" i="1"/>
  <c r="I3252" i="1" s="1"/>
  <c r="G2947" i="1"/>
  <c r="I2947" i="1" s="1"/>
  <c r="G3526" i="1"/>
  <c r="I3526" i="1" s="1"/>
  <c r="G3874" i="1"/>
  <c r="I3874" i="1" s="1"/>
  <c r="G3487" i="1"/>
  <c r="I3487" i="1" s="1"/>
  <c r="G2825" i="1"/>
  <c r="I2825" i="1" s="1"/>
  <c r="G2596" i="1"/>
  <c r="I2596" i="1" s="1"/>
  <c r="G2556" i="1"/>
  <c r="I2556" i="1" s="1"/>
  <c r="G3719" i="1"/>
  <c r="I3719" i="1" s="1"/>
  <c r="G3218" i="1"/>
  <c r="I3218" i="1" s="1"/>
  <c r="G2158" i="1"/>
  <c r="I2158" i="1" s="1"/>
  <c r="G2886" i="1"/>
  <c r="I2886" i="1" s="1"/>
  <c r="G2677" i="1"/>
  <c r="I2677" i="1" s="1"/>
  <c r="G2237" i="1"/>
  <c r="I2237" i="1" s="1"/>
  <c r="G3339" i="1"/>
  <c r="I3339" i="1" s="1"/>
  <c r="G3205" i="1"/>
  <c r="I3205" i="1" s="1"/>
  <c r="G3570" i="1"/>
  <c r="I3570" i="1" s="1"/>
  <c r="G2455" i="1"/>
  <c r="I2455" i="1" s="1"/>
  <c r="G3054" i="1"/>
  <c r="I3054" i="1" s="1"/>
  <c r="G3033" i="1"/>
  <c r="I3033" i="1" s="1"/>
  <c r="G2726" i="1"/>
  <c r="I2726" i="1" s="1"/>
  <c r="G2278" i="1"/>
  <c r="I2278" i="1" s="1"/>
  <c r="G3727" i="1"/>
  <c r="I3727" i="1" s="1"/>
  <c r="G3604" i="1"/>
  <c r="I3604" i="1" s="1"/>
  <c r="G3221" i="1"/>
  <c r="I3221" i="1" s="1"/>
  <c r="G3399" i="1"/>
  <c r="I3399" i="1" s="1"/>
  <c r="G3292" i="1"/>
  <c r="I3292" i="1" s="1"/>
  <c r="G3106" i="1"/>
  <c r="I3106" i="1" s="1"/>
  <c r="G2565" i="1"/>
  <c r="I2565" i="1" s="1"/>
  <c r="G3863" i="1"/>
  <c r="I3863" i="1" s="1"/>
  <c r="G3388" i="1"/>
  <c r="I3388" i="1" s="1"/>
  <c r="G2631" i="1"/>
  <c r="I2631" i="1" s="1"/>
  <c r="G2960" i="1"/>
  <c r="I2960" i="1" s="1"/>
  <c r="G3461" i="1"/>
  <c r="I3461" i="1" s="1"/>
  <c r="G3864" i="1"/>
  <c r="I3864" i="1" s="1"/>
  <c r="G3495" i="1"/>
  <c r="I3495" i="1" s="1"/>
  <c r="G3492" i="1"/>
  <c r="I3492" i="1" s="1"/>
  <c r="G3408" i="1"/>
  <c r="I3408" i="1" s="1"/>
  <c r="G3586" i="1"/>
  <c r="I3586" i="1" s="1"/>
  <c r="G3223" i="1"/>
  <c r="I3223" i="1" s="1"/>
  <c r="G3649" i="1"/>
  <c r="I3649" i="1" s="1"/>
  <c r="G2831" i="1"/>
  <c r="I2831" i="1" s="1"/>
  <c r="G2645" i="1"/>
  <c r="I2645" i="1" s="1"/>
  <c r="G2087" i="1"/>
  <c r="I2087" i="1" s="1"/>
  <c r="G3895" i="1"/>
  <c r="I3895" i="1" s="1"/>
  <c r="G2978" i="1"/>
  <c r="I2978" i="1" s="1"/>
  <c r="G2717" i="1"/>
  <c r="I2717" i="1" s="1"/>
  <c r="G2701" i="1"/>
  <c r="I2701" i="1" s="1"/>
  <c r="G3140" i="1"/>
  <c r="I3140" i="1" s="1"/>
  <c r="G3911" i="1"/>
  <c r="I3911" i="1" s="1"/>
  <c r="G3402" i="1"/>
  <c r="I3402" i="1" s="1"/>
  <c r="G3137" i="1"/>
  <c r="I3137" i="1" s="1"/>
  <c r="G3618" i="1"/>
  <c r="I3618" i="1" s="1"/>
  <c r="G2454" i="1"/>
  <c r="I2454" i="1" s="1"/>
  <c r="G3536" i="1"/>
  <c r="I3536" i="1" s="1"/>
  <c r="G2484" i="1"/>
  <c r="I2484" i="1" s="1"/>
  <c r="G2695" i="1"/>
  <c r="I2695" i="1" s="1"/>
  <c r="G3031" i="1"/>
  <c r="I3031" i="1" s="1"/>
  <c r="G3397" i="1"/>
  <c r="I3397" i="1" s="1"/>
  <c r="G3124" i="1"/>
  <c r="I3124" i="1" s="1"/>
  <c r="G2937" i="1"/>
  <c r="I2937" i="1" s="1"/>
  <c r="G3345" i="1"/>
  <c r="I3345" i="1" s="1"/>
  <c r="G3754" i="1"/>
  <c r="I3754" i="1" s="1"/>
  <c r="G3455" i="1"/>
  <c r="I3455" i="1" s="1"/>
  <c r="G2582" i="1"/>
  <c r="I2582" i="1" s="1"/>
  <c r="G3380" i="1"/>
  <c r="I3380" i="1" s="1"/>
  <c r="G3485" i="1"/>
  <c r="I3485" i="1" s="1"/>
  <c r="G2069" i="1"/>
  <c r="I2069" i="1" s="1"/>
  <c r="G3886" i="1"/>
  <c r="I3886" i="1" s="1"/>
  <c r="G2877" i="1"/>
  <c r="I2877" i="1" s="1"/>
  <c r="G2820" i="1"/>
  <c r="I2820" i="1" s="1"/>
  <c r="G3453" i="1"/>
  <c r="I3453" i="1" s="1"/>
  <c r="G3486" i="1"/>
  <c r="I3486" i="1" s="1"/>
  <c r="G2783" i="1"/>
  <c r="I2783" i="1" s="1"/>
  <c r="G3005" i="1"/>
  <c r="I3005" i="1" s="1"/>
  <c r="G2310" i="1"/>
  <c r="I2310" i="1" s="1"/>
  <c r="G3228" i="1"/>
  <c r="I3228" i="1" s="1"/>
  <c r="G3516" i="1"/>
  <c r="I3516" i="1" s="1"/>
  <c r="G3188" i="1"/>
  <c r="I3188" i="1" s="1"/>
  <c r="G2655" i="1"/>
  <c r="I2655" i="1" s="1"/>
  <c r="G3081" i="1"/>
  <c r="I3081" i="1" s="1"/>
  <c r="G2575" i="1"/>
  <c r="I2575" i="1" s="1"/>
  <c r="G3694" i="1"/>
  <c r="I3694" i="1" s="1"/>
  <c r="G3030" i="1"/>
  <c r="I3030" i="1" s="1"/>
  <c r="G3138" i="1"/>
  <c r="I3138" i="1" s="1"/>
  <c r="G2214" i="1"/>
  <c r="I2214" i="1" s="1"/>
  <c r="G2252" i="1"/>
  <c r="I2252" i="1" s="1"/>
  <c r="G2719" i="1"/>
  <c r="I2719" i="1" s="1"/>
  <c r="G2735" i="1"/>
  <c r="I2735" i="1" s="1"/>
  <c r="G2553" i="1"/>
  <c r="I2553" i="1" s="1"/>
  <c r="G3301" i="1"/>
  <c r="I3301" i="1" s="1"/>
  <c r="G2917" i="1"/>
  <c r="I2917" i="1" s="1"/>
  <c r="G3295" i="1"/>
  <c r="I3295" i="1" s="1"/>
  <c r="G3583" i="1"/>
  <c r="I3583" i="1" s="1"/>
  <c r="G3212" i="1"/>
  <c r="I3212" i="1" s="1"/>
  <c r="G2780" i="1"/>
  <c r="I2780" i="1" s="1"/>
  <c r="G2334" i="1"/>
  <c r="I2334" i="1" s="1"/>
  <c r="G2918" i="1"/>
  <c r="I2918" i="1" s="1"/>
  <c r="G3120" i="1"/>
  <c r="I3120" i="1" s="1"/>
  <c r="G3219" i="1"/>
  <c r="I3219" i="1" s="1"/>
  <c r="G3412" i="1"/>
  <c r="I3412" i="1" s="1"/>
  <c r="G3014" i="1"/>
  <c r="I3014" i="1" s="1"/>
  <c r="G3034" i="1"/>
  <c r="I3034" i="1" s="1"/>
  <c r="G3268" i="1"/>
  <c r="I3268" i="1" s="1"/>
  <c r="G3423" i="1"/>
  <c r="I3423" i="1" s="1"/>
  <c r="G3297" i="1"/>
  <c r="I3297" i="1" s="1"/>
  <c r="G3490" i="1"/>
  <c r="I3490" i="1" s="1"/>
  <c r="G2585" i="1"/>
  <c r="I2585" i="1" s="1"/>
  <c r="G2903" i="1"/>
  <c r="I2903" i="1" s="1"/>
  <c r="G2476" i="1"/>
  <c r="I2476" i="1" s="1"/>
  <c r="G3129" i="1"/>
  <c r="I3129" i="1" s="1"/>
  <c r="G3319" i="1"/>
  <c r="I3319" i="1" s="1"/>
  <c r="G2546" i="1"/>
  <c r="I2546" i="1" s="1"/>
  <c r="G3745" i="1"/>
  <c r="I3745" i="1" s="1"/>
  <c r="G3073" i="1"/>
  <c r="I3073" i="1" s="1"/>
  <c r="G2956" i="1"/>
  <c r="I2956" i="1" s="1"/>
  <c r="G2962" i="1"/>
  <c r="I2962" i="1" s="1"/>
  <c r="G2086" i="1"/>
  <c r="I2086" i="1" s="1"/>
  <c r="G3429" i="1"/>
  <c r="I3429" i="1" s="1"/>
  <c r="G2697" i="1"/>
  <c r="I2697" i="1" s="1"/>
  <c r="G2988" i="1"/>
  <c r="I2988" i="1" s="1"/>
  <c r="G3280" i="1"/>
  <c r="I3280" i="1" s="1"/>
  <c r="G2567" i="1"/>
  <c r="I2567" i="1" s="1"/>
  <c r="G2048" i="1"/>
  <c r="I2048" i="1" s="1"/>
  <c r="G3855" i="1"/>
  <c r="I3855" i="1" s="1"/>
  <c r="G2765" i="1"/>
  <c r="I2765" i="1" s="1"/>
  <c r="G3178" i="1"/>
  <c r="I3178" i="1" s="1"/>
  <c r="G3782" i="1"/>
  <c r="I3782" i="1" s="1"/>
  <c r="G3785" i="1"/>
  <c r="I3785" i="1" s="1"/>
  <c r="G3624" i="1"/>
  <c r="I3624" i="1" s="1"/>
  <c r="G2545" i="1"/>
  <c r="I2545" i="1" s="1"/>
  <c r="G3814" i="1"/>
  <c r="I3814" i="1" s="1"/>
  <c r="G2983" i="1"/>
  <c r="I2983" i="1" s="1"/>
  <c r="G2935" i="1"/>
  <c r="I2935" i="1" s="1"/>
  <c r="G3236" i="1"/>
  <c r="I3236" i="1" s="1"/>
  <c r="G3290" i="1"/>
  <c r="I3290" i="1" s="1"/>
  <c r="G2945" i="1"/>
  <c r="I2945" i="1" s="1"/>
  <c r="G2753" i="1"/>
  <c r="I2753" i="1" s="1"/>
  <c r="G2604" i="1"/>
  <c r="I2604" i="1" s="1"/>
  <c r="G2183" i="1"/>
  <c r="I2183" i="1" s="1"/>
  <c r="G2761" i="1"/>
  <c r="I2761" i="1" s="1"/>
  <c r="G3118" i="1"/>
  <c r="I3118" i="1" s="1"/>
  <c r="G2880" i="1"/>
  <c r="I2880" i="1" s="1"/>
  <c r="G3113" i="1"/>
  <c r="I3113" i="1" s="1"/>
  <c r="G3541" i="1"/>
  <c r="I3541" i="1" s="1"/>
  <c r="G2888" i="1"/>
  <c r="I2888" i="1" s="1"/>
  <c r="G3202" i="1"/>
  <c r="I3202" i="1" s="1"/>
  <c r="G2578" i="1"/>
  <c r="I2578" i="1" s="1"/>
  <c r="G2767" i="1"/>
  <c r="I2767" i="1" s="1"/>
  <c r="G3860" i="1"/>
  <c r="I3860" i="1" s="1"/>
  <c r="G3239" i="1"/>
  <c r="I3239" i="1" s="1"/>
  <c r="G3167" i="1"/>
  <c r="I3167" i="1" s="1"/>
  <c r="G3444" i="1"/>
  <c r="I3444" i="1" s="1"/>
  <c r="G3644" i="1"/>
  <c r="I3644" i="1" s="1"/>
  <c r="G3076" i="1"/>
  <c r="I3076" i="1" s="1"/>
  <c r="G3041" i="1"/>
  <c r="I3041" i="1" s="1"/>
  <c r="G3253" i="1"/>
  <c r="I3253" i="1" s="1"/>
  <c r="G3655" i="1"/>
  <c r="I3655" i="1" s="1"/>
  <c r="G3259" i="1"/>
  <c r="I3259" i="1" s="1"/>
  <c r="G3783" i="1"/>
  <c r="I3783" i="1" s="1"/>
  <c r="G3613" i="1"/>
  <c r="I3613" i="1" s="1"/>
  <c r="G3285" i="1"/>
  <c r="I3285" i="1" s="1"/>
  <c r="G3130" i="1"/>
  <c r="I3130" i="1" s="1"/>
  <c r="G3471" i="1"/>
  <c r="I3471" i="1" s="1"/>
  <c r="G2494" i="1"/>
  <c r="I2494" i="1" s="1"/>
  <c r="G3858" i="1"/>
  <c r="I3858" i="1" s="1"/>
  <c r="G3597" i="1"/>
  <c r="I3597" i="1" s="1"/>
  <c r="G3848" i="1"/>
  <c r="I3848" i="1" s="1"/>
  <c r="G2686" i="1"/>
  <c r="I2686" i="1" s="1"/>
  <c r="G3561" i="1"/>
  <c r="I3561" i="1" s="1"/>
  <c r="G3201" i="1"/>
  <c r="I3201" i="1" s="1"/>
  <c r="G1964" i="1"/>
  <c r="I1964" i="1" s="1"/>
  <c r="G3278" i="1"/>
  <c r="I3278" i="1" s="1"/>
  <c r="G3431" i="1"/>
  <c r="I3431" i="1" s="1"/>
  <c r="G3114" i="1"/>
  <c r="I3114" i="1" s="1"/>
  <c r="G2239" i="1"/>
  <c r="I2239" i="1" s="1"/>
  <c r="G3020" i="1"/>
  <c r="I3020" i="1" s="1"/>
  <c r="G2301" i="1"/>
  <c r="I2301" i="1" s="1"/>
  <c r="G3458" i="1"/>
  <c r="I3458" i="1" s="1"/>
  <c r="G2665" i="1"/>
  <c r="I2665" i="1" s="1"/>
  <c r="G2204" i="1"/>
  <c r="I2204" i="1" s="1"/>
  <c r="G3063" i="1"/>
  <c r="I3063" i="1" s="1"/>
  <c r="G2174" i="1"/>
  <c r="I2174" i="1" s="1"/>
  <c r="G3770" i="1"/>
  <c r="I3770" i="1" s="1"/>
  <c r="G3525" i="1"/>
  <c r="I3525" i="1" s="1"/>
  <c r="G2948" i="1"/>
  <c r="I2948" i="1" s="1"/>
  <c r="G3317" i="1"/>
  <c r="I3317" i="1" s="1"/>
  <c r="G3744" i="1"/>
  <c r="I3744" i="1" s="1"/>
  <c r="G2269" i="1"/>
  <c r="I2269" i="1" s="1"/>
  <c r="G3012" i="1"/>
  <c r="I3012" i="1" s="1"/>
  <c r="G3610" i="1"/>
  <c r="I3610" i="1" s="1"/>
  <c r="G3097" i="1"/>
  <c r="I3097" i="1" s="1"/>
  <c r="G3684" i="1"/>
  <c r="I3684" i="1" s="1"/>
  <c r="G2462" i="1"/>
  <c r="I2462" i="1" s="1"/>
  <c r="G2118" i="1"/>
  <c r="I2118" i="1" s="1"/>
  <c r="G3094" i="1"/>
  <c r="I3094" i="1" s="1"/>
  <c r="G3724" i="1"/>
  <c r="I3724" i="1" s="1"/>
  <c r="G3381" i="1"/>
  <c r="I3381" i="1" s="1"/>
  <c r="G2790" i="1"/>
  <c r="I2790" i="1" s="1"/>
  <c r="G3556" i="1"/>
  <c r="I3556" i="1" s="1"/>
  <c r="G2081" i="1"/>
  <c r="I2081" i="1" s="1"/>
  <c r="G2774" i="1"/>
  <c r="I2774" i="1" s="1"/>
  <c r="G2845" i="1"/>
  <c r="I2845" i="1" s="1"/>
  <c r="G2333" i="1"/>
  <c r="I2333" i="1" s="1"/>
  <c r="G2608" i="1"/>
  <c r="I2608" i="1" s="1"/>
  <c r="G2946" i="1"/>
  <c r="I2946" i="1" s="1"/>
  <c r="G3346" i="1"/>
  <c r="I3346" i="1" s="1"/>
  <c r="G2228" i="1"/>
  <c r="I2228" i="1" s="1"/>
  <c r="G2540" i="1"/>
  <c r="I2540" i="1" s="1"/>
  <c r="G3648" i="1"/>
  <c r="I3648" i="1" s="1"/>
  <c r="G2999" i="1"/>
  <c r="I2999" i="1" s="1"/>
  <c r="G3550" i="1"/>
  <c r="I3550" i="1" s="1"/>
  <c r="G2247" i="1"/>
  <c r="I2247" i="1" s="1"/>
  <c r="G3449" i="1"/>
  <c r="I3449" i="1" s="1"/>
  <c r="G2668" i="1"/>
  <c r="I2668" i="1" s="1"/>
  <c r="G3567" i="1"/>
  <c r="I3567" i="1" s="1"/>
  <c r="G2708" i="1"/>
  <c r="I2708" i="1" s="1"/>
  <c r="G3652" i="1"/>
  <c r="I3652" i="1" s="1"/>
  <c r="G2838" i="1"/>
  <c r="I2838" i="1" s="1"/>
  <c r="G2309" i="1"/>
  <c r="I2309" i="1" s="1"/>
  <c r="G3753" i="1"/>
  <c r="I3753" i="1" s="1"/>
  <c r="G2181" i="1"/>
  <c r="I2181" i="1" s="1"/>
  <c r="G3551" i="1"/>
  <c r="I3551" i="1" s="1"/>
  <c r="G3513" i="1"/>
  <c r="I3513" i="1" s="1"/>
  <c r="G2921" i="1"/>
  <c r="I2921" i="1" s="1"/>
  <c r="G3616" i="1"/>
  <c r="I3616" i="1" s="1"/>
  <c r="G3071" i="1"/>
  <c r="I3071" i="1" s="1"/>
  <c r="G3158" i="1"/>
  <c r="I3158" i="1" s="1"/>
  <c r="G2680" i="1"/>
  <c r="I2680" i="1" s="1"/>
  <c r="G2616" i="1"/>
  <c r="I2616" i="1" s="1"/>
  <c r="G2896" i="1"/>
  <c r="I2896" i="1" s="1"/>
  <c r="G2970" i="1"/>
  <c r="I2970" i="1" s="1"/>
  <c r="G3213" i="1"/>
  <c r="I3213" i="1" s="1"/>
  <c r="G2421" i="1"/>
  <c r="I2421" i="1" s="1"/>
  <c r="G2940" i="1"/>
  <c r="I2940" i="1" s="1"/>
  <c r="G2758" i="1"/>
  <c r="I2758" i="1" s="1"/>
  <c r="G2446" i="1"/>
  <c r="I2446" i="1" s="1"/>
  <c r="G2452" i="1"/>
  <c r="I2452" i="1" s="1"/>
  <c r="G2818" i="1"/>
  <c r="I2818" i="1" s="1"/>
  <c r="G2632" i="1"/>
  <c r="I2632" i="1" s="1"/>
  <c r="G2366" i="1"/>
  <c r="I2366" i="1" s="1"/>
  <c r="G3856" i="1"/>
  <c r="I3856" i="1" s="1"/>
  <c r="G1992" i="1"/>
  <c r="I1992" i="1" s="1"/>
  <c r="G3773" i="1"/>
  <c r="I3773" i="1" s="1"/>
  <c r="G2165" i="1"/>
  <c r="I2165" i="1" s="1"/>
  <c r="G3341" i="1"/>
  <c r="I3341" i="1" s="1"/>
  <c r="G2640" i="1"/>
  <c r="I2640" i="1" s="1"/>
  <c r="G3743" i="1"/>
  <c r="I3743" i="1" s="1"/>
  <c r="G2381" i="1"/>
  <c r="I2381" i="1" s="1"/>
  <c r="G2863" i="1"/>
  <c r="I2863" i="1" s="1"/>
  <c r="G2150" i="1"/>
  <c r="I2150" i="1" s="1"/>
  <c r="G2959" i="1"/>
  <c r="I2959" i="1" s="1"/>
  <c r="G3539" i="1"/>
  <c r="I3539" i="1" s="1"/>
  <c r="G3336" i="1"/>
  <c r="I3336" i="1" s="1"/>
  <c r="G3532" i="1"/>
  <c r="I3532" i="1" s="1"/>
  <c r="G2286" i="1"/>
  <c r="I2286" i="1" s="1"/>
  <c r="G3203" i="1"/>
  <c r="I3203" i="1" s="1"/>
  <c r="G3329" i="1"/>
  <c r="I3329" i="1" s="1"/>
  <c r="G3593" i="1"/>
  <c r="I3593" i="1" s="1"/>
  <c r="G2488" i="1"/>
  <c r="I2488" i="1" s="1"/>
  <c r="G2889" i="1"/>
  <c r="I2889" i="1" s="1"/>
  <c r="G2867" i="1"/>
  <c r="I2867" i="1" s="1"/>
  <c r="G2532" i="1"/>
  <c r="I2532" i="1" s="1"/>
  <c r="G1967" i="1"/>
  <c r="I1967" i="1" s="1"/>
  <c r="G3305" i="1"/>
  <c r="I3305" i="1" s="1"/>
  <c r="G3088" i="1"/>
  <c r="I3088" i="1" s="1"/>
  <c r="G3107" i="1"/>
  <c r="I3107" i="1" s="1"/>
  <c r="G1990" i="1"/>
  <c r="I1990" i="1" s="1"/>
  <c r="G3170" i="1"/>
  <c r="I3170" i="1" s="1"/>
  <c r="G3637" i="1"/>
  <c r="I3637" i="1" s="1"/>
  <c r="G2807" i="1"/>
  <c r="I2807" i="1" s="1"/>
  <c r="G3192" i="1"/>
  <c r="I3192" i="1" s="1"/>
  <c r="G2764" i="1"/>
  <c r="I2764" i="1" s="1"/>
  <c r="G2375" i="1"/>
  <c r="I2375" i="1" s="1"/>
  <c r="G2153" i="1"/>
  <c r="I2153" i="1" s="1"/>
  <c r="G3750" i="1"/>
  <c r="I3750" i="1" s="1"/>
  <c r="G3645" i="1"/>
  <c r="I3645" i="1" s="1"/>
  <c r="G3057" i="1"/>
  <c r="I3057" i="1" s="1"/>
  <c r="G2285" i="1"/>
  <c r="I2285" i="1" s="1"/>
  <c r="G2958" i="1"/>
  <c r="I2958" i="1" s="1"/>
  <c r="G3197" i="1"/>
  <c r="I3197" i="1" s="1"/>
  <c r="G2097" i="1"/>
  <c r="I2097" i="1" s="1"/>
  <c r="G2341" i="1"/>
  <c r="I2341" i="1" s="1"/>
  <c r="G2117" i="1"/>
  <c r="I2117" i="1" s="1"/>
  <c r="G2026" i="1"/>
  <c r="I2026" i="1" s="1"/>
  <c r="G2173" i="1"/>
  <c r="I2173" i="1" s="1"/>
  <c r="G2250" i="1"/>
  <c r="I2250" i="1" s="1"/>
  <c r="G3664" i="1"/>
  <c r="I3664" i="1" s="1"/>
  <c r="G2798" i="1"/>
  <c r="I2798" i="1" s="1"/>
  <c r="G3595" i="1"/>
  <c r="I3595" i="1" s="1"/>
  <c r="G2890" i="1"/>
  <c r="I2890" i="1" s="1"/>
  <c r="G2224" i="1"/>
  <c r="I2224" i="1" s="1"/>
  <c r="G2859" i="1"/>
  <c r="I2859" i="1" s="1"/>
  <c r="G2579" i="1"/>
  <c r="I2579" i="1" s="1"/>
  <c r="G2472" i="1"/>
  <c r="I2472" i="1" s="1"/>
  <c r="G3815" i="1"/>
  <c r="I3815" i="1" s="1"/>
  <c r="G2583" i="1"/>
  <c r="I2583" i="1" s="1"/>
  <c r="G3039" i="1"/>
  <c r="I3039" i="1" s="1"/>
  <c r="G2152" i="1"/>
  <c r="I2152" i="1" s="1"/>
  <c r="G2788" i="1"/>
  <c r="I2788" i="1" s="1"/>
  <c r="G3658" i="1"/>
  <c r="I3658" i="1" s="1"/>
  <c r="G2397" i="1"/>
  <c r="I2397" i="1" s="1"/>
  <c r="G2058" i="1"/>
  <c r="I2058" i="1" s="1"/>
  <c r="G2098" i="1"/>
  <c r="I2098" i="1" s="1"/>
  <c r="G3537" i="1"/>
  <c r="I3537" i="1" s="1"/>
  <c r="G2251" i="1"/>
  <c r="I2251" i="1" s="1"/>
  <c r="G2485" i="1"/>
  <c r="I2485" i="1" s="1"/>
  <c r="G3884" i="1"/>
  <c r="I3884" i="1" s="1"/>
  <c r="G2478" i="1"/>
  <c r="I2478" i="1" s="1"/>
  <c r="G2394" i="1"/>
  <c r="I2394" i="1" s="1"/>
  <c r="G3457" i="1"/>
  <c r="I3457" i="1" s="1"/>
  <c r="G2068" i="1"/>
  <c r="I2068" i="1" s="1"/>
  <c r="G3615" i="1"/>
  <c r="I3615" i="1" s="1"/>
  <c r="G3311" i="1"/>
  <c r="I3311" i="1" s="1"/>
  <c r="G3679" i="1"/>
  <c r="I3679" i="1" s="1"/>
  <c r="G3182" i="1"/>
  <c r="I3182" i="1" s="1"/>
  <c r="G2927" i="1"/>
  <c r="I2927" i="1" s="1"/>
  <c r="G3862" i="1"/>
  <c r="I3862" i="1" s="1"/>
  <c r="G2168" i="1"/>
  <c r="I2168" i="1" s="1"/>
  <c r="G2420" i="1"/>
  <c r="I2420" i="1" s="1"/>
  <c r="G2277" i="1"/>
  <c r="I2277" i="1" s="1"/>
  <c r="G3609" i="1"/>
  <c r="I3609" i="1" s="1"/>
  <c r="G3222" i="1"/>
  <c r="I3222" i="1" s="1"/>
  <c r="G3714" i="1"/>
  <c r="I3714" i="1" s="1"/>
  <c r="G2650" i="1"/>
  <c r="I2650" i="1" s="1"/>
  <c r="G3019" i="1"/>
  <c r="I3019" i="1" s="1"/>
  <c r="G3274" i="1"/>
  <c r="I3274" i="1" s="1"/>
  <c r="G3350" i="1"/>
  <c r="I3350" i="1" s="1"/>
  <c r="G3349" i="1"/>
  <c r="I3349" i="1" s="1"/>
  <c r="G3601" i="1"/>
  <c r="I3601" i="1" s="1"/>
  <c r="G3524" i="1"/>
  <c r="I3524" i="1" s="1"/>
  <c r="G3590" i="1"/>
  <c r="I3590" i="1" s="1"/>
  <c r="G2459" i="1"/>
  <c r="I2459" i="1" s="1"/>
  <c r="G2592" i="1"/>
  <c r="I2592" i="1" s="1"/>
  <c r="G3564" i="1"/>
  <c r="I3564" i="1" s="1"/>
  <c r="G2138" i="1"/>
  <c r="I2138" i="1" s="1"/>
  <c r="G1994" i="1"/>
  <c r="I1994" i="1" s="1"/>
  <c r="G2492" i="1"/>
  <c r="I2492" i="1" s="1"/>
  <c r="G2929" i="1"/>
  <c r="I2929" i="1" s="1"/>
  <c r="G2642" i="1"/>
  <c r="I2642" i="1" s="1"/>
  <c r="G3598" i="1"/>
  <c r="I3598" i="1" s="1"/>
  <c r="G2218" i="1"/>
  <c r="I2218" i="1" s="1"/>
  <c r="G2288" i="1"/>
  <c r="I2288" i="1" s="1"/>
  <c r="G2926" i="1"/>
  <c r="I2926" i="1" s="1"/>
  <c r="G3518" i="1"/>
  <c r="I3518" i="1" s="1"/>
  <c r="G2751" i="1"/>
  <c r="I2751" i="1" s="1"/>
  <c r="G2908" i="1"/>
  <c r="I2908" i="1" s="1"/>
  <c r="G2757" i="1"/>
  <c r="I2757" i="1" s="1"/>
  <c r="G3105" i="1"/>
  <c r="I3105" i="1" s="1"/>
  <c r="G2489" i="1"/>
  <c r="I2489" i="1" s="1"/>
  <c r="G2292" i="1"/>
  <c r="I2292" i="1" s="1"/>
  <c r="G2840" i="1"/>
  <c r="I2840" i="1" s="1"/>
  <c r="G2148" i="1"/>
  <c r="I2148" i="1" s="1"/>
  <c r="G2297" i="1"/>
  <c r="I2297" i="1" s="1"/>
  <c r="G2162" i="1"/>
  <c r="I2162" i="1" s="1"/>
  <c r="G2160" i="1"/>
  <c r="I2160" i="1" s="1"/>
  <c r="G3680" i="1"/>
  <c r="I3680" i="1" s="1"/>
  <c r="G2967" i="1"/>
  <c r="I2967" i="1" s="1"/>
  <c r="G3822" i="1"/>
  <c r="I3822" i="1" s="1"/>
  <c r="G2450" i="1"/>
  <c r="I2450" i="1" s="1"/>
  <c r="G2235" i="1"/>
  <c r="I2235" i="1" s="1"/>
  <c r="G2372" i="1"/>
  <c r="I2372" i="1" s="1"/>
  <c r="G2427" i="1"/>
  <c r="I2427" i="1" s="1"/>
  <c r="G2233" i="1"/>
  <c r="I2233" i="1" s="1"/>
  <c r="G3483" i="1"/>
  <c r="I3483" i="1" s="1"/>
  <c r="G3362" i="1"/>
  <c r="I3362" i="1" s="1"/>
  <c r="G2281" i="1"/>
  <c r="I2281" i="1" s="1"/>
  <c r="G2172" i="1"/>
  <c r="I2172" i="1" s="1"/>
  <c r="G3476" i="1"/>
  <c r="I3476" i="1" s="1"/>
  <c r="G2438" i="1"/>
  <c r="I2438" i="1" s="1"/>
  <c r="G3607" i="1"/>
  <c r="I3607" i="1" s="1"/>
  <c r="G2551" i="1"/>
  <c r="I2551" i="1" s="1"/>
  <c r="G2011" i="1"/>
  <c r="I2011" i="1" s="1"/>
  <c r="G3704" i="1"/>
  <c r="I3704" i="1" s="1"/>
  <c r="G3576" i="1"/>
  <c r="I3576" i="1" s="1"/>
  <c r="G3078" i="1"/>
  <c r="I3078" i="1" s="1"/>
  <c r="G2541" i="1"/>
  <c r="I2541" i="1" s="1"/>
  <c r="G3795" i="1"/>
  <c r="I3795" i="1" s="1"/>
  <c r="G2973" i="1"/>
  <c r="I2973" i="1" s="1"/>
  <c r="G3882" i="1"/>
  <c r="I3882" i="1" s="1"/>
  <c r="G2255" i="1"/>
  <c r="I2255" i="1" s="1"/>
  <c r="G2795" i="1"/>
  <c r="I2795" i="1" s="1"/>
  <c r="G2115" i="1"/>
  <c r="I2115" i="1" s="1"/>
  <c r="G3533" i="1"/>
  <c r="I3533" i="1" s="1"/>
  <c r="G3465" i="1"/>
  <c r="I3465" i="1" s="1"/>
  <c r="G3245" i="1"/>
  <c r="I3245" i="1" s="1"/>
  <c r="G2502" i="1"/>
  <c r="I2502" i="1" s="1"/>
  <c r="G3195" i="1"/>
  <c r="I3195" i="1" s="1"/>
  <c r="G2773" i="1"/>
  <c r="I2773" i="1" s="1"/>
  <c r="G2467" i="1"/>
  <c r="I2467" i="1" s="1"/>
  <c r="G3438" i="1"/>
  <c r="I3438" i="1" s="1"/>
  <c r="G3584" i="1"/>
  <c r="I3584" i="1" s="1"/>
  <c r="G3667" i="1"/>
  <c r="I3667" i="1" s="1"/>
  <c r="G2699" i="1"/>
  <c r="I2699" i="1" s="1"/>
  <c r="G3726" i="1"/>
  <c r="I3726" i="1" s="1"/>
  <c r="G3620" i="1"/>
  <c r="I3620" i="1" s="1"/>
  <c r="G2481" i="1"/>
  <c r="I2481" i="1" s="1"/>
  <c r="G2804" i="1"/>
  <c r="I2804" i="1" s="1"/>
  <c r="G3413" i="1"/>
  <c r="I3413" i="1" s="1"/>
  <c r="G2338" i="1"/>
  <c r="I2338" i="1" s="1"/>
  <c r="G3693" i="1"/>
  <c r="I3693" i="1" s="1"/>
  <c r="G2075" i="1"/>
  <c r="I2075" i="1" s="1"/>
  <c r="G3427" i="1"/>
  <c r="I3427" i="1" s="1"/>
  <c r="G2109" i="1"/>
  <c r="I2109" i="1" s="1"/>
  <c r="G2112" i="1"/>
  <c r="I2112" i="1" s="1"/>
  <c r="G2975" i="1"/>
  <c r="I2975" i="1" s="1"/>
  <c r="G2066" i="1"/>
  <c r="I2066" i="1" s="1"/>
  <c r="G3496" i="1"/>
  <c r="I3496" i="1" s="1"/>
  <c r="G3448" i="1"/>
  <c r="I3448" i="1" s="1"/>
  <c r="G2303" i="1"/>
  <c r="I2303" i="1" s="1"/>
  <c r="G2289" i="1"/>
  <c r="I2289" i="1" s="1"/>
  <c r="G2020" i="1"/>
  <c r="I2020" i="1" s="1"/>
  <c r="G3619" i="1"/>
  <c r="I3619" i="1" s="1"/>
  <c r="G3342" i="1"/>
  <c r="I3342" i="1" s="1"/>
  <c r="G2857" i="1"/>
  <c r="I2857" i="1" s="1"/>
  <c r="G3131" i="1"/>
  <c r="I3131" i="1" s="1"/>
  <c r="G2865" i="1"/>
  <c r="I2865" i="1" s="1"/>
  <c r="G2113" i="1"/>
  <c r="I2113" i="1" s="1"/>
  <c r="G2315" i="1"/>
  <c r="I2315" i="1" s="1"/>
  <c r="G2001" i="1"/>
  <c r="I2001" i="1" s="1"/>
  <c r="G2329" i="1"/>
  <c r="I2329" i="1" s="1"/>
  <c r="G2440" i="1"/>
  <c r="I2440" i="1" s="1"/>
  <c r="G3875" i="1"/>
  <c r="I3875" i="1" s="1"/>
  <c r="G2612" i="1"/>
  <c r="I2612" i="1" s="1"/>
  <c r="G2376" i="1"/>
  <c r="I2376" i="1" s="1"/>
  <c r="G3017" i="1"/>
  <c r="I3017" i="1" s="1"/>
  <c r="G3445" i="1"/>
  <c r="I3445" i="1" s="1"/>
  <c r="G3489" i="1"/>
  <c r="I3489" i="1" s="1"/>
  <c r="G2706" i="1"/>
  <c r="I2706" i="1" s="1"/>
  <c r="G2913" i="1"/>
  <c r="I2913" i="1" s="1"/>
  <c r="G2833" i="1"/>
  <c r="I2833" i="1" s="1"/>
  <c r="G3702" i="1"/>
  <c r="I3702" i="1" s="1"/>
  <c r="G3779" i="1"/>
  <c r="I3779" i="1" s="1"/>
  <c r="G3067" i="1"/>
  <c r="I3067" i="1" s="1"/>
  <c r="G3147" i="1"/>
  <c r="I3147" i="1" s="1"/>
  <c r="G2419" i="1"/>
  <c r="I2419" i="1" s="1"/>
  <c r="G3705" i="1"/>
  <c r="I3705" i="1" s="1"/>
  <c r="G2386" i="1"/>
  <c r="I2386" i="1" s="1"/>
  <c r="G2169" i="1"/>
  <c r="I2169" i="1" s="1"/>
  <c r="G2961" i="1"/>
  <c r="I2961" i="1" s="1"/>
  <c r="G2862" i="1"/>
  <c r="I2862" i="1" s="1"/>
  <c r="G3393" i="1"/>
  <c r="I3393" i="1" s="1"/>
  <c r="G3557" i="1"/>
  <c r="I3557" i="1" s="1"/>
  <c r="G3482" i="1"/>
  <c r="I3482" i="1" s="1"/>
  <c r="G3015" i="1"/>
  <c r="I3015" i="1" s="1"/>
  <c r="G2409" i="1"/>
  <c r="I2409" i="1" s="1"/>
  <c r="G3257" i="1"/>
  <c r="I3257" i="1" s="1"/>
  <c r="G3721" i="1"/>
  <c r="I3721" i="1" s="1"/>
  <c r="G2203" i="1"/>
  <c r="I2203" i="1" s="1"/>
  <c r="G3879" i="1"/>
  <c r="I3879" i="1" s="1"/>
  <c r="G2716" i="1"/>
  <c r="I2716" i="1" s="1"/>
  <c r="G2734" i="1"/>
  <c r="I2734" i="1" s="1"/>
  <c r="G3196" i="1"/>
  <c r="I3196" i="1" s="1"/>
  <c r="G2634" i="1"/>
  <c r="I2634" i="1" s="1"/>
  <c r="G2412" i="1"/>
  <c r="I2412" i="1" s="1"/>
  <c r="G2870" i="1"/>
  <c r="I2870" i="1" s="1"/>
  <c r="G2119" i="1"/>
  <c r="I2119" i="1" s="1"/>
  <c r="G2161" i="1"/>
  <c r="I2161" i="1" s="1"/>
  <c r="G3477" i="1"/>
  <c r="I3477" i="1" s="1"/>
  <c r="G3200" i="1"/>
  <c r="I3200" i="1" s="1"/>
  <c r="G3741" i="1"/>
  <c r="I3741" i="1" s="1"/>
  <c r="G3837" i="1"/>
  <c r="I3837" i="1" s="1"/>
  <c r="G2598" i="1"/>
  <c r="I2598" i="1" s="1"/>
  <c r="G2521" i="1"/>
  <c r="I2521" i="1" s="1"/>
  <c r="G3103" i="1"/>
  <c r="I3103" i="1" s="1"/>
  <c r="G2979" i="1"/>
  <c r="I2979" i="1" s="1"/>
  <c r="G2709" i="1"/>
  <c r="I2709" i="1" s="1"/>
  <c r="G3282" i="1"/>
  <c r="I3282" i="1" s="1"/>
  <c r="G2651" i="1"/>
  <c r="I2651" i="1" s="1"/>
  <c r="G3428" i="1"/>
  <c r="I3428" i="1" s="1"/>
  <c r="G3157" i="1"/>
  <c r="I3157" i="1" s="1"/>
  <c r="G2263" i="1"/>
  <c r="I2263" i="1" s="1"/>
  <c r="G2511" i="1"/>
  <c r="I2511" i="1" s="1"/>
  <c r="G2738" i="1"/>
  <c r="I2738" i="1" s="1"/>
  <c r="G3633" i="1"/>
  <c r="I3633" i="1" s="1"/>
  <c r="G2426" i="1"/>
  <c r="I2426" i="1" s="1"/>
  <c r="G3772" i="1"/>
  <c r="I3772" i="1" s="1"/>
  <c r="G2012" i="1"/>
  <c r="I2012" i="1" s="1"/>
  <c r="G3376" i="1"/>
  <c r="I3376" i="1" s="1"/>
  <c r="G3600" i="1"/>
  <c r="I3600" i="1" s="1"/>
  <c r="G2817" i="1"/>
  <c r="I2817" i="1" s="1"/>
  <c r="G2355" i="1"/>
  <c r="I2355" i="1" s="1"/>
  <c r="G2013" i="1"/>
  <c r="I2013" i="1" s="1"/>
  <c r="G3234" i="1"/>
  <c r="I3234" i="1" s="1"/>
  <c r="G3109" i="1"/>
  <c r="I3109" i="1" s="1"/>
  <c r="G2826" i="1"/>
  <c r="I2826" i="1" s="1"/>
  <c r="G3269" i="1"/>
  <c r="I3269" i="1" s="1"/>
  <c r="G3657" i="1"/>
  <c r="I3657" i="1" s="1"/>
  <c r="G3506" i="1"/>
  <c r="I3506" i="1" s="1"/>
  <c r="G3322" i="1"/>
  <c r="I3322" i="1" s="1"/>
  <c r="G2743" i="1"/>
  <c r="I2743" i="1" s="1"/>
  <c r="G3356" i="1"/>
  <c r="I3356" i="1" s="1"/>
  <c r="G3853" i="1"/>
  <c r="I3853" i="1" s="1"/>
  <c r="G3824" i="1"/>
  <c r="I3824" i="1" s="1"/>
  <c r="G2331" i="1"/>
  <c r="I2331" i="1" s="1"/>
  <c r="G3065" i="1"/>
  <c r="I3065" i="1" s="1"/>
  <c r="G3128" i="1"/>
  <c r="I3128" i="1" s="1"/>
  <c r="G2213" i="1"/>
  <c r="I2213" i="1" s="1"/>
  <c r="G2154" i="1"/>
  <c r="I2154" i="1" s="1"/>
  <c r="G3747" i="1"/>
  <c r="I3747" i="1" s="1"/>
  <c r="G3283" i="1"/>
  <c r="I3283" i="1" s="1"/>
  <c r="G2809" i="1"/>
  <c r="I2809" i="1" s="1"/>
  <c r="G2527" i="1"/>
  <c r="I2527" i="1" s="1"/>
  <c r="G3194" i="1"/>
  <c r="I3194" i="1" s="1"/>
  <c r="G2377" i="1"/>
  <c r="I2377" i="1" s="1"/>
  <c r="G3585" i="1"/>
  <c r="I3585" i="1" s="1"/>
  <c r="G3160" i="1"/>
  <c r="I3160" i="1" s="1"/>
  <c r="G3683" i="1"/>
  <c r="I3683" i="1" s="1"/>
  <c r="G2194" i="1"/>
  <c r="I2194" i="1" s="1"/>
  <c r="G2230" i="1"/>
  <c r="I2230" i="1" s="1"/>
  <c r="G2444" i="1"/>
  <c r="I2444" i="1" s="1"/>
  <c r="G2868" i="1"/>
  <c r="I2868" i="1" s="1"/>
  <c r="G2811" i="1"/>
  <c r="I2811" i="1" s="1"/>
  <c r="G2432" i="1"/>
  <c r="I2432" i="1" s="1"/>
  <c r="G2090" i="1"/>
  <c r="I2090" i="1" s="1"/>
  <c r="G2059" i="1"/>
  <c r="I2059" i="1" s="1"/>
  <c r="G2007" i="1"/>
  <c r="I2007" i="1" s="1"/>
  <c r="G3729" i="1"/>
  <c r="I3729" i="1" s="1"/>
  <c r="G2060" i="1"/>
  <c r="I2060" i="1" s="1"/>
  <c r="G3838" i="1"/>
  <c r="I3838" i="1" s="1"/>
  <c r="G2294" i="1"/>
  <c r="I2294" i="1" s="1"/>
  <c r="G2130" i="1"/>
  <c r="I2130" i="1" s="1"/>
  <c r="G3287" i="1"/>
  <c r="I3287" i="1" s="1"/>
  <c r="G2480" i="1"/>
  <c r="I2480" i="1" s="1"/>
  <c r="G2141" i="1"/>
  <c r="I2141" i="1" s="1"/>
  <c r="G3263" i="1"/>
  <c r="I3263" i="1" s="1"/>
  <c r="G2307" i="1"/>
  <c r="I2307" i="1" s="1"/>
  <c r="G3605" i="1"/>
  <c r="I3605" i="1" s="1"/>
  <c r="G2094" i="1"/>
  <c r="I2094" i="1" s="1"/>
  <c r="G2384" i="1"/>
  <c r="I2384" i="1" s="1"/>
  <c r="G2211" i="1"/>
  <c r="I2211" i="1" s="1"/>
  <c r="G2938" i="1"/>
  <c r="I2938" i="1" s="1"/>
  <c r="G2922" i="1"/>
  <c r="I2922" i="1" s="1"/>
  <c r="G3390" i="1"/>
  <c r="I3390" i="1" s="1"/>
  <c r="G2835" i="1"/>
  <c r="I2835" i="1" s="1"/>
  <c r="G2746" i="1"/>
  <c r="I2746" i="1" s="1"/>
  <c r="G2344" i="1"/>
  <c r="I2344" i="1" s="1"/>
  <c r="G1982" i="1"/>
  <c r="I1982" i="1" s="1"/>
  <c r="G2985" i="1"/>
  <c r="I2985" i="1" s="1"/>
  <c r="G3880" i="1"/>
  <c r="I3880" i="1" s="1"/>
  <c r="G2710" i="1"/>
  <c r="I2710" i="1" s="1"/>
  <c r="G3651" i="1"/>
  <c r="I3651" i="1" s="1"/>
  <c r="G2464" i="1"/>
  <c r="I2464" i="1" s="1"/>
  <c r="G3299" i="1"/>
  <c r="I3299" i="1" s="1"/>
  <c r="G2802" i="1"/>
  <c r="I2802" i="1" s="1"/>
  <c r="G2534" i="1"/>
  <c r="I2534" i="1" s="1"/>
  <c r="G2219" i="1"/>
  <c r="I2219" i="1" s="1"/>
  <c r="G3004" i="1"/>
  <c r="I3004" i="1" s="1"/>
  <c r="G2126" i="1"/>
  <c r="I2126" i="1" s="1"/>
  <c r="G3426" i="1"/>
  <c r="I3426" i="1" s="1"/>
  <c r="G3300" i="1"/>
  <c r="I3300" i="1" s="1"/>
  <c r="G3089" i="1"/>
  <c r="I3089" i="1" s="1"/>
  <c r="G2424" i="1"/>
  <c r="I2424" i="1" s="1"/>
  <c r="G3592" i="1"/>
  <c r="I3592" i="1" s="1"/>
  <c r="G3053" i="1"/>
  <c r="I3053" i="1" s="1"/>
  <c r="G3538" i="1"/>
  <c r="I3538" i="1" s="1"/>
  <c r="G2508" i="1"/>
  <c r="I2508" i="1" s="1"/>
  <c r="G2195" i="1"/>
  <c r="I2195" i="1" s="1"/>
  <c r="G2539" i="1"/>
  <c r="I2539" i="1" s="1"/>
  <c r="G3778" i="1"/>
  <c r="I3778" i="1" s="1"/>
  <c r="G2702" i="1"/>
  <c r="I2702" i="1" s="1"/>
  <c r="G2046" i="1"/>
  <c r="I2046" i="1" s="1"/>
  <c r="G2302" i="1"/>
  <c r="I2302" i="1" s="1"/>
  <c r="G2282" i="1"/>
  <c r="I2282" i="1" s="1"/>
  <c r="G2254" i="1"/>
  <c r="I2254" i="1" s="1"/>
  <c r="G3307" i="1"/>
  <c r="I3307" i="1" s="1"/>
  <c r="G2939" i="1"/>
  <c r="I2939" i="1" s="1"/>
  <c r="G2727" i="1"/>
  <c r="I2727" i="1" s="1"/>
  <c r="G3603" i="1"/>
  <c r="I3603" i="1" s="1"/>
  <c r="G3825" i="1"/>
  <c r="I3825" i="1" s="1"/>
  <c r="G2559" i="1"/>
  <c r="I2559" i="1" s="1"/>
  <c r="G3074" i="1"/>
  <c r="I3074" i="1" s="1"/>
  <c r="G3573" i="1"/>
  <c r="I3573" i="1" s="1"/>
  <c r="G2396" i="1"/>
  <c r="I2396" i="1" s="1"/>
  <c r="G3580" i="1"/>
  <c r="I3580" i="1" s="1"/>
  <c r="G2864" i="1"/>
  <c r="I2864" i="1" s="1"/>
  <c r="G3247" i="1"/>
  <c r="I3247" i="1" s="1"/>
  <c r="G3062" i="1"/>
  <c r="I3062" i="1" s="1"/>
  <c r="G3646" i="1"/>
  <c r="I3646" i="1" s="1"/>
  <c r="G2002" i="1"/>
  <c r="I2002" i="1" s="1"/>
  <c r="G3371" i="1"/>
  <c r="I3371" i="1" s="1"/>
  <c r="G2176" i="1"/>
  <c r="I2176" i="1" s="1"/>
  <c r="G3168" i="1"/>
  <c r="I3168" i="1" s="1"/>
  <c r="G2652" i="1"/>
  <c r="I2652" i="1" s="1"/>
  <c r="G2123" i="1"/>
  <c r="I2123" i="1" s="1"/>
  <c r="G2514" i="1"/>
  <c r="I2514" i="1" s="1"/>
  <c r="G2198" i="1"/>
  <c r="I2198" i="1" s="1"/>
  <c r="G3479" i="1"/>
  <c r="I3479" i="1" s="1"/>
  <c r="G3515" i="1"/>
  <c r="I3515" i="1" s="1"/>
  <c r="G2360" i="1"/>
  <c r="I2360" i="1" s="1"/>
  <c r="G2752" i="1"/>
  <c r="I2752" i="1" s="1"/>
  <c r="G2226" i="1"/>
  <c r="I2226" i="1" s="1"/>
  <c r="G2210" i="1"/>
  <c r="I2210" i="1" s="1"/>
  <c r="G3751" i="1"/>
  <c r="I3751" i="1" s="1"/>
  <c r="G2425" i="1"/>
  <c r="I2425" i="1" s="1"/>
  <c r="G2428" i="1"/>
  <c r="I2428" i="1" s="1"/>
  <c r="G2507" i="1"/>
  <c r="I2507" i="1" s="1"/>
  <c r="G2179" i="1"/>
  <c r="I2179" i="1" s="1"/>
  <c r="G2415" i="1"/>
  <c r="I2415" i="1" s="1"/>
  <c r="G3038" i="1"/>
  <c r="I3038" i="1" s="1"/>
  <c r="G2435" i="1"/>
  <c r="I2435" i="1" s="1"/>
  <c r="G2047" i="1"/>
  <c r="I2047" i="1" s="1"/>
  <c r="G2361" i="1"/>
  <c r="I2361" i="1" s="1"/>
  <c r="G3400" i="1"/>
  <c r="I3400" i="1" s="1"/>
  <c r="G3820" i="1"/>
  <c r="I3820" i="1" s="1"/>
  <c r="G2345" i="1"/>
  <c r="I2345" i="1" s="1"/>
  <c r="G3786" i="1"/>
  <c r="I3786" i="1" s="1"/>
  <c r="G3072" i="1"/>
  <c r="I3072" i="1" s="1"/>
  <c r="G2714" i="1"/>
  <c r="I2714" i="1" s="1"/>
  <c r="G3296" i="1"/>
  <c r="I3296" i="1" s="1"/>
  <c r="G2040" i="1"/>
  <c r="I2040" i="1" s="1"/>
  <c r="G2322" i="1"/>
  <c r="I2322" i="1" s="1"/>
  <c r="G2801" i="1"/>
  <c r="I2801" i="1" s="1"/>
  <c r="G3905" i="1"/>
  <c r="I3905" i="1" s="1"/>
  <c r="G3673" i="1"/>
  <c r="I3673" i="1" s="1"/>
  <c r="G2963" i="1"/>
  <c r="I2963" i="1" s="1"/>
  <c r="G2703" i="1"/>
  <c r="I2703" i="1" s="1"/>
  <c r="G2730" i="1"/>
  <c r="I2730" i="1" s="1"/>
  <c r="G2364" i="1"/>
  <c r="I2364" i="1" s="1"/>
  <c r="G2778" i="1"/>
  <c r="I2778" i="1" s="1"/>
  <c r="G2385" i="1"/>
  <c r="I2385" i="1" s="1"/>
  <c r="G2672" i="1"/>
  <c r="I2672" i="1" s="1"/>
  <c r="G2558" i="1"/>
  <c r="I2558" i="1" s="1"/>
  <c r="G2912" i="1"/>
  <c r="I2912" i="1" s="1"/>
  <c r="G3865" i="1"/>
  <c r="I3865" i="1" s="1"/>
  <c r="G3643" i="1"/>
  <c r="I3643" i="1" s="1"/>
  <c r="G3842" i="1"/>
  <c r="I3842" i="1" s="1"/>
  <c r="G2186" i="1"/>
  <c r="I2186" i="1" s="1"/>
  <c r="G2010" i="1"/>
  <c r="I2010" i="1" s="1"/>
  <c r="G2560" i="1"/>
  <c r="I2560" i="1" s="1"/>
  <c r="G2513" i="1"/>
  <c r="I2513" i="1" s="1"/>
  <c r="G2073" i="1"/>
  <c r="I2073" i="1" s="1"/>
  <c r="G1998" i="1"/>
  <c r="I1998" i="1" s="1"/>
  <c r="G3321" i="1"/>
  <c r="I3321" i="1" s="1"/>
  <c r="G3008" i="1"/>
  <c r="I3008" i="1" s="1"/>
  <c r="G3303" i="1"/>
  <c r="I3303" i="1" s="1"/>
  <c r="G1984" i="1"/>
  <c r="I1984" i="1" s="1"/>
  <c r="G3852" i="1"/>
  <c r="I3852" i="1" s="1"/>
  <c r="G2017" i="1"/>
  <c r="I2017" i="1" s="1"/>
  <c r="G3304" i="1"/>
  <c r="I3304" i="1" s="1"/>
  <c r="G2207" i="1"/>
  <c r="I2207" i="1" s="1"/>
  <c r="G2698" i="1"/>
  <c r="I2698" i="1" s="1"/>
  <c r="G2103" i="1"/>
  <c r="I2103" i="1" s="1"/>
  <c r="G3869" i="1"/>
  <c r="I3869" i="1" s="1"/>
  <c r="G2694" i="1"/>
  <c r="I2694" i="1" s="1"/>
  <c r="G3843" i="1"/>
  <c r="I3843" i="1" s="1"/>
  <c r="G2061" i="1"/>
  <c r="I2061" i="1" s="1"/>
  <c r="G2873" i="1"/>
  <c r="I2873" i="1" s="1"/>
  <c r="G2065" i="1"/>
  <c r="I2065" i="1" s="1"/>
  <c r="G2589" i="1"/>
  <c r="I2589" i="1" s="1"/>
  <c r="G2352" i="1"/>
  <c r="I2352" i="1" s="1"/>
  <c r="G2823" i="1"/>
  <c r="I2823" i="1" s="1"/>
  <c r="G2561" i="1"/>
  <c r="I2561" i="1" s="1"/>
  <c r="G2855" i="1"/>
  <c r="I2855" i="1" s="1"/>
  <c r="G2834" i="1"/>
  <c r="I2834" i="1" s="1"/>
  <c r="G3229" i="1"/>
  <c r="I3229" i="1" s="1"/>
  <c r="G2272" i="1"/>
  <c r="I2272" i="1" s="1"/>
  <c r="G2314" i="1"/>
  <c r="I2314" i="1" s="1"/>
  <c r="G2471" i="1"/>
  <c r="I2471" i="1" s="1"/>
  <c r="G2482" i="1"/>
  <c r="I2482" i="1" s="1"/>
  <c r="G2569" i="1"/>
  <c r="I2569" i="1" s="1"/>
  <c r="G3739" i="1"/>
  <c r="I3739" i="1" s="1"/>
  <c r="G3589" i="1"/>
  <c r="I3589" i="1" s="1"/>
  <c r="G3813" i="1"/>
  <c r="I3813" i="1" s="1"/>
  <c r="G2771" i="1"/>
  <c r="I2771" i="1" s="1"/>
  <c r="G3821" i="1"/>
  <c r="I3821" i="1" s="1"/>
  <c r="G2067" i="1"/>
  <c r="I2067" i="1" s="1"/>
  <c r="G2601" i="1"/>
  <c r="I2601" i="1" s="1"/>
  <c r="G3752" i="1"/>
  <c r="I3752" i="1" s="1"/>
  <c r="G2403" i="1"/>
  <c r="I2403" i="1" s="1"/>
  <c r="G2529" i="1"/>
  <c r="I2529" i="1" s="1"/>
  <c r="G2474" i="1"/>
  <c r="I2474" i="1" s="1"/>
  <c r="G3558" i="1"/>
  <c r="I3558" i="1" s="1"/>
  <c r="G2611" i="1"/>
  <c r="I2611" i="1" s="1"/>
  <c r="G2662" i="1"/>
  <c r="I2662" i="1" s="1"/>
  <c r="G2644" i="1"/>
  <c r="I2644" i="1" s="1"/>
  <c r="G2942" i="1"/>
  <c r="I2942" i="1" s="1"/>
  <c r="G2536" i="1"/>
  <c r="I2536" i="1" s="1"/>
  <c r="G2468" i="1"/>
  <c r="I2468" i="1" s="1"/>
  <c r="G2483" i="1"/>
  <c r="I2483" i="1" s="1"/>
  <c r="G2290" i="1"/>
  <c r="I2290" i="1" s="1"/>
  <c r="G2630" i="1"/>
  <c r="I2630" i="1" s="1"/>
  <c r="G3508" i="1"/>
  <c r="I3508" i="1" s="1"/>
  <c r="G3659" i="1"/>
  <c r="I3659" i="1" s="1"/>
  <c r="G3123" i="1"/>
  <c r="I3123" i="1" s="1"/>
  <c r="G2777" i="1"/>
  <c r="I2777" i="1" s="1"/>
  <c r="G2351" i="1"/>
  <c r="I2351" i="1" s="1"/>
  <c r="G3467" i="1"/>
  <c r="I3467" i="1" s="1"/>
  <c r="G2343" i="1"/>
  <c r="I2343" i="1" s="1"/>
  <c r="G3327" i="1"/>
  <c r="I3327" i="1" s="1"/>
  <c r="G2736" i="1"/>
  <c r="I2736" i="1" s="1"/>
  <c r="G3669" i="1"/>
  <c r="I3669" i="1" s="1"/>
  <c r="G2763" i="1"/>
  <c r="I2763" i="1" s="1"/>
  <c r="G2056" i="1"/>
  <c r="I2056" i="1" s="1"/>
  <c r="G3284" i="1"/>
  <c r="I3284" i="1" s="1"/>
  <c r="G3415" i="1"/>
  <c r="I3415" i="1" s="1"/>
  <c r="G3514" i="1"/>
  <c r="I3514" i="1" s="1"/>
  <c r="G2832" i="1"/>
  <c r="I2832" i="1" s="1"/>
  <c r="G3817" i="1"/>
  <c r="I3817" i="1" s="1"/>
  <c r="G2542" i="1"/>
  <c r="I2542" i="1" s="1"/>
  <c r="G2593" i="1"/>
  <c r="I2593" i="1" s="1"/>
  <c r="G3784" i="1"/>
  <c r="I3784" i="1" s="1"/>
  <c r="G3746" i="1"/>
  <c r="I3746" i="1" s="1"/>
  <c r="G3915" i="1"/>
  <c r="I3915" i="1" s="1"/>
  <c r="G2633" i="1"/>
  <c r="I2633" i="1" s="1"/>
  <c r="G2395" i="1"/>
  <c r="I2395" i="1" s="1"/>
  <c r="G2116" i="1"/>
  <c r="I2116" i="1" s="1"/>
  <c r="G3035" i="1"/>
  <c r="I3035" i="1" s="1"/>
  <c r="G1987" i="1"/>
  <c r="I1987" i="1" s="1"/>
  <c r="G2691" i="1"/>
  <c r="I2691" i="1" s="1"/>
  <c r="G2619" i="1"/>
  <c r="I2619" i="1" s="1"/>
  <c r="G3251" i="1"/>
  <c r="I3251" i="1" s="1"/>
  <c r="G2723" i="1"/>
  <c r="I2723" i="1" s="1"/>
  <c r="G3272" i="1"/>
  <c r="I3272" i="1" s="1"/>
  <c r="G2267" i="1"/>
  <c r="I2267" i="1" s="1"/>
  <c r="G3045" i="1"/>
  <c r="I3045" i="1" s="1"/>
  <c r="G2729" i="1"/>
  <c r="I2729" i="1" s="1"/>
  <c r="G3715" i="1"/>
  <c r="I3715" i="1" s="1"/>
  <c r="G2217" i="1"/>
  <c r="I2217" i="1" s="1"/>
  <c r="G2348" i="1"/>
  <c r="I2348" i="1" s="1"/>
  <c r="G2884" i="1"/>
  <c r="I2884" i="1" s="1"/>
  <c r="G2656" i="1"/>
  <c r="I2656" i="1" s="1"/>
  <c r="G3692" i="1"/>
  <c r="I3692" i="1" s="1"/>
  <c r="G2004" i="1"/>
  <c r="I2004" i="1" s="1"/>
  <c r="G2393" i="1"/>
  <c r="I2393" i="1" s="1"/>
  <c r="G2731" i="1"/>
  <c r="I2731" i="1" s="1"/>
  <c r="G3870" i="1"/>
  <c r="I3870" i="1" s="1"/>
  <c r="G2772" i="1"/>
  <c r="I2772" i="1" s="1"/>
  <c r="G3011" i="1"/>
  <c r="I3011" i="1" s="1"/>
  <c r="G3504" i="1"/>
  <c r="I3504" i="1" s="1"/>
  <c r="G3535" i="1"/>
  <c r="I3535" i="1" s="1"/>
  <c r="G2756" i="1"/>
  <c r="I2756" i="1" s="1"/>
  <c r="G3811" i="1"/>
  <c r="I3811" i="1" s="1"/>
  <c r="G2528" i="1"/>
  <c r="I2528" i="1" s="1"/>
  <c r="G3828" i="1"/>
  <c r="I3828" i="1" s="1"/>
  <c r="G2588" i="1"/>
  <c r="I2588" i="1" s="1"/>
  <c r="G3722" i="1"/>
  <c r="I3722" i="1" s="1"/>
  <c r="G3048" i="1"/>
  <c r="I3048" i="1" s="1"/>
  <c r="G2971" i="1"/>
  <c r="I2971" i="1" s="1"/>
  <c r="G2661" i="1"/>
  <c r="I2661" i="1" s="1"/>
  <c r="G3494" i="1"/>
  <c r="I3494" i="1" s="1"/>
  <c r="G2925" i="1"/>
  <c r="I2925" i="1" s="1"/>
  <c r="G2620" i="1"/>
  <c r="I2620" i="1" s="1"/>
  <c r="G3006" i="1"/>
  <c r="I3006" i="1" s="1"/>
  <c r="G3707" i="1"/>
  <c r="I3707" i="1" s="1"/>
  <c r="G3186" i="1"/>
  <c r="I3186" i="1" s="1"/>
  <c r="G2982" i="1"/>
  <c r="I2982" i="1" s="1"/>
  <c r="G2658" i="1"/>
  <c r="I2658" i="1" s="1"/>
  <c r="G2276" i="1"/>
  <c r="I2276" i="1" s="1"/>
  <c r="G3690" i="1"/>
  <c r="I3690" i="1" s="1"/>
  <c r="G3083" i="1"/>
  <c r="I3083" i="1" s="1"/>
  <c r="G2915" i="1"/>
  <c r="I2915" i="1" s="1"/>
  <c r="G2883" i="1"/>
  <c r="I2883" i="1" s="1"/>
  <c r="G3150" i="1"/>
  <c r="I3150" i="1" s="1"/>
  <c r="G2442" i="1"/>
  <c r="I2442" i="1" s="1"/>
  <c r="G2755" i="1"/>
  <c r="I2755" i="1" s="1"/>
  <c r="G3325" i="1"/>
  <c r="I3325" i="1" s="1"/>
  <c r="G3470" i="1"/>
  <c r="I3470" i="1" s="1"/>
  <c r="G3720" i="1"/>
  <c r="I3720" i="1" s="1"/>
  <c r="G2038" i="1"/>
  <c r="I2038" i="1" s="1"/>
  <c r="G2683" i="1"/>
  <c r="I2683" i="1" s="1"/>
  <c r="G3691" i="1"/>
  <c r="I3691" i="1" s="1"/>
  <c r="G3771" i="1"/>
  <c r="I3771" i="1" s="1"/>
  <c r="G3270" i="1"/>
  <c r="I3270" i="1" s="1"/>
  <c r="G2760" i="1"/>
  <c r="I2760" i="1" s="1"/>
  <c r="G3401" i="1"/>
  <c r="I3401" i="1" s="1"/>
  <c r="G2899" i="1"/>
  <c r="I2899" i="1" s="1"/>
  <c r="G3716" i="1"/>
  <c r="I3716" i="1" s="1"/>
  <c r="G3799" i="1"/>
  <c r="I3799" i="1" s="1"/>
  <c r="G2045" i="1"/>
  <c r="I2045" i="1" s="1"/>
  <c r="G3883" i="1"/>
  <c r="I3883" i="1" s="1"/>
  <c r="G3625" i="1"/>
  <c r="I3625" i="1" s="1"/>
  <c r="G3497" i="1"/>
  <c r="I3497" i="1" s="1"/>
  <c r="G2597" i="1"/>
  <c r="I2597" i="1" s="1"/>
  <c r="G2145" i="1"/>
  <c r="I2145" i="1" s="1"/>
  <c r="G3156" i="1"/>
  <c r="I3156" i="1" s="1"/>
  <c r="G2052" i="1"/>
  <c r="I2052" i="1" s="1"/>
  <c r="G2287" i="1"/>
  <c r="I2287" i="1" s="1"/>
  <c r="G3185" i="1"/>
  <c r="I3185" i="1" s="1"/>
  <c r="G2042" i="1"/>
  <c r="I2042" i="1" s="1"/>
  <c r="G3812" i="1"/>
  <c r="I3812" i="1" s="1"/>
  <c r="G3407" i="1"/>
  <c r="I3407" i="1" s="1"/>
  <c r="G2029" i="1"/>
  <c r="I2029" i="1" s="1"/>
  <c r="G2573" i="1"/>
  <c r="I2573" i="1" s="1"/>
  <c r="G3025" i="1"/>
  <c r="I3025" i="1" s="1"/>
  <c r="G3403" i="1"/>
  <c r="I3403" i="1" s="1"/>
  <c r="G2418" i="1"/>
  <c r="I2418" i="1" s="1"/>
  <c r="G2072" i="1"/>
  <c r="I2072" i="1" s="1"/>
  <c r="G2402" i="1"/>
  <c r="I2402" i="1" s="1"/>
  <c r="G3681" i="1"/>
  <c r="I3681" i="1" s="1"/>
  <c r="G2537" i="1"/>
  <c r="I2537" i="1" s="1"/>
  <c r="G2319" i="1"/>
  <c r="I2319" i="1" s="1"/>
  <c r="G3373" i="1"/>
  <c r="I3373" i="1" s="1"/>
  <c r="G3634" i="1"/>
  <c r="I3634" i="1" s="1"/>
  <c r="G3214" i="1"/>
  <c r="I3214" i="1" s="1"/>
  <c r="G3581" i="1"/>
  <c r="I3581" i="1" s="1"/>
  <c r="G3233" i="1"/>
  <c r="I3233" i="1" s="1"/>
  <c r="G2353" i="1"/>
  <c r="I2353" i="1" s="1"/>
  <c r="G3099" i="1"/>
  <c r="I3099" i="1" s="1"/>
  <c r="G3502" i="1"/>
  <c r="I3502" i="1" s="1"/>
  <c r="G2088" i="1"/>
  <c r="I2088" i="1" s="1"/>
  <c r="G2220" i="1"/>
  <c r="I2220" i="1" s="1"/>
  <c r="G2445" i="1"/>
  <c r="I2445" i="1" s="1"/>
  <c r="G3432" i="1"/>
  <c r="I3432" i="1" s="1"/>
  <c r="G2324" i="1"/>
  <c r="I2324" i="1" s="1"/>
  <c r="G3733" i="1"/>
  <c r="I3733" i="1" s="1"/>
  <c r="G2745" i="1"/>
  <c r="I2745" i="1" s="1"/>
  <c r="G2191" i="1"/>
  <c r="I2191" i="1" s="1"/>
  <c r="G3370" i="1"/>
  <c r="I3370" i="1" s="1"/>
  <c r="G3731" i="1"/>
  <c r="I3731" i="1" s="1"/>
  <c r="G2378" i="1"/>
  <c r="I2378" i="1" s="1"/>
  <c r="G2120" i="1"/>
  <c r="I2120" i="1" s="1"/>
  <c r="G2969" i="1"/>
  <c r="I2969" i="1" s="1"/>
  <c r="G3190" i="1"/>
  <c r="I3190" i="1" s="1"/>
  <c r="G2487" i="1"/>
  <c r="I2487" i="1" s="1"/>
  <c r="G3665" i="1"/>
  <c r="I3665" i="1" s="1"/>
  <c r="G3841" i="1"/>
  <c r="I3841" i="1" s="1"/>
  <c r="G2283" i="1"/>
  <c r="I2283" i="1" s="1"/>
  <c r="G3459" i="1"/>
  <c r="I3459" i="1" s="1"/>
  <c r="G2221" i="1"/>
  <c r="I2221" i="1" s="1"/>
  <c r="G2456" i="1"/>
  <c r="I2456" i="1" s="1"/>
  <c r="G2881" i="1"/>
  <c r="I2881" i="1" s="1"/>
  <c r="G2356" i="1"/>
  <c r="I2356" i="1" s="1"/>
  <c r="G2928" i="1"/>
  <c r="I2928" i="1" s="1"/>
  <c r="G3116" i="1"/>
  <c r="I3116" i="1" s="1"/>
  <c r="G2654" i="1"/>
  <c r="I2654" i="1" s="1"/>
  <c r="G2014" i="1"/>
  <c r="I2014" i="1" s="1"/>
  <c r="G3885" i="1"/>
  <c r="I3885" i="1" s="1"/>
  <c r="G2885" i="1"/>
  <c r="I2885" i="1" s="1"/>
  <c r="G3352" i="1"/>
  <c r="I3352" i="1" s="1"/>
  <c r="G3635" i="1"/>
  <c r="I3635" i="1" s="1"/>
  <c r="G3725" i="1"/>
  <c r="I3725" i="1" s="1"/>
  <c r="G3861" i="1"/>
  <c r="I3861" i="1" s="1"/>
  <c r="G3579" i="1"/>
  <c r="I3579" i="1" s="1"/>
  <c r="G3347" i="1"/>
  <c r="I3347" i="1" s="1"/>
  <c r="G2747" i="1"/>
  <c r="I2747" i="1" s="1"/>
  <c r="G2149" i="1"/>
  <c r="I2149" i="1" s="1"/>
  <c r="G2243" i="1"/>
  <c r="I2243" i="1" s="1"/>
  <c r="G3265" i="1"/>
  <c r="I3265" i="1" s="1"/>
  <c r="G3757" i="1"/>
  <c r="I3757" i="1" s="1"/>
  <c r="G1977" i="1"/>
  <c r="I1977" i="1" s="1"/>
  <c r="G2535" i="1"/>
  <c r="I2535" i="1" s="1"/>
  <c r="G2839" i="1"/>
  <c r="I2839" i="1" s="1"/>
  <c r="G2177" i="1"/>
  <c r="I2177" i="1" s="1"/>
  <c r="G2904" i="1"/>
  <c r="I2904" i="1" s="1"/>
  <c r="G2295" i="1"/>
  <c r="I2295" i="1" s="1"/>
  <c r="G3046" i="1"/>
  <c r="I3046" i="1" s="1"/>
  <c r="G3559" i="1"/>
  <c r="I3559" i="1" s="1"/>
  <c r="G2500" i="1"/>
  <c r="I2500" i="1" s="1"/>
  <c r="G3293" i="1"/>
  <c r="I3293" i="1" s="1"/>
  <c r="G2791" i="1"/>
  <c r="I2791" i="1" s="1"/>
  <c r="G2543" i="1"/>
  <c r="I2543" i="1" s="1"/>
  <c r="G3183" i="1"/>
  <c r="I3183" i="1" s="1"/>
  <c r="G3237" i="1"/>
  <c r="I3237" i="1" s="1"/>
  <c r="G3653" i="1"/>
  <c r="I3653" i="1" s="1"/>
  <c r="G3765" i="1"/>
  <c r="I3765" i="1" s="1"/>
  <c r="G2610" i="1"/>
  <c r="I2610" i="1" s="1"/>
  <c r="G3425" i="1"/>
  <c r="I3425" i="1" s="1"/>
  <c r="G3631" i="1"/>
  <c r="I3631" i="1" s="1"/>
  <c r="G2815" i="1"/>
  <c r="I2815" i="1" s="1"/>
  <c r="G2600" i="1"/>
  <c r="I2600" i="1" s="1"/>
  <c r="G2335" i="1"/>
  <c r="I2335" i="1" s="1"/>
  <c r="G3036" i="1"/>
  <c r="I3036" i="1" s="1"/>
  <c r="G2848" i="1"/>
  <c r="I2848" i="1" s="1"/>
  <c r="G3797" i="1"/>
  <c r="I3797" i="1" s="1"/>
  <c r="G3547" i="1"/>
  <c r="I3547" i="1" s="1"/>
  <c r="G3790" i="1"/>
  <c r="I3790" i="1" s="1"/>
  <c r="G2260" i="1"/>
  <c r="I2260" i="1" s="1"/>
  <c r="G3760" i="1"/>
  <c r="I3760" i="1" s="1"/>
  <c r="G3163" i="1"/>
  <c r="I3163" i="1" s="1"/>
  <c r="G2193" i="1"/>
  <c r="I2193" i="1" s="1"/>
  <c r="G3173" i="1"/>
  <c r="I3173" i="1" s="1"/>
  <c r="G3134" i="1"/>
  <c r="I3134" i="1" s="1"/>
  <c r="G3562" i="1"/>
  <c r="I3562" i="1" s="1"/>
  <c r="G3800" i="1"/>
  <c r="I3800" i="1" s="1"/>
  <c r="G3199" i="1"/>
  <c r="I3199" i="1" s="1"/>
  <c r="G1978" i="1"/>
  <c r="I1978" i="1" s="1"/>
  <c r="G3177" i="1"/>
  <c r="I3177" i="1" s="1"/>
  <c r="G3565" i="1"/>
  <c r="I3565" i="1" s="1"/>
  <c r="G2357" i="1"/>
  <c r="I2357" i="1" s="1"/>
  <c r="G3246" i="1"/>
  <c r="I3246" i="1" s="1"/>
  <c r="G3789" i="1"/>
  <c r="I3789" i="1" s="1"/>
  <c r="G2106" i="1"/>
  <c r="I2106" i="1" s="1"/>
  <c r="G2993" i="1"/>
  <c r="I2993" i="1" s="1"/>
  <c r="G2891" i="1"/>
  <c r="I2891" i="1" s="1"/>
  <c r="G3793" i="1"/>
  <c r="I3793" i="1" s="1"/>
  <c r="G2664" i="1"/>
  <c r="I2664" i="1" s="1"/>
  <c r="G2770" i="1"/>
  <c r="I2770" i="1" s="1"/>
  <c r="G2382" i="1"/>
  <c r="I2382" i="1" s="1"/>
  <c r="G2365" i="1"/>
  <c r="I2365" i="1" s="1"/>
  <c r="G2175" i="1"/>
  <c r="I2175" i="1" s="1"/>
  <c r="G2466" i="1"/>
  <c r="I2466" i="1" s="1"/>
  <c r="G3463" i="1"/>
  <c r="I3463" i="1" s="1"/>
  <c r="G3718" i="1"/>
  <c r="I3718" i="1" s="1"/>
  <c r="G2603" i="1"/>
  <c r="I2603" i="1" s="1"/>
  <c r="G2984" i="1"/>
  <c r="I2984" i="1" s="1"/>
  <c r="G3204" i="1"/>
  <c r="I3204" i="1" s="1"/>
  <c r="G2869" i="1"/>
  <c r="I2869" i="1" s="1"/>
  <c r="G3712" i="1"/>
  <c r="I3712" i="1" s="1"/>
  <c r="G2577" i="1"/>
  <c r="I2577" i="1" s="1"/>
  <c r="G3701" i="1"/>
  <c r="I3701" i="1" s="1"/>
  <c r="G2805" i="1"/>
  <c r="I2805" i="1" s="1"/>
  <c r="G3256" i="1"/>
  <c r="I3256" i="1" s="1"/>
  <c r="G2199" i="1"/>
  <c r="I2199" i="1" s="1"/>
  <c r="G2829" i="1"/>
  <c r="I2829" i="1" s="1"/>
  <c r="G3788" i="1"/>
  <c r="I3788" i="1" s="1"/>
  <c r="G2441" i="1"/>
  <c r="I2441" i="1" s="1"/>
  <c r="G3602" i="1"/>
  <c r="I3602" i="1" s="1"/>
  <c r="G3709" i="1"/>
  <c r="I3709" i="1" s="1"/>
  <c r="G3629" i="1"/>
  <c r="I3629" i="1" s="1"/>
  <c r="G2159" i="1"/>
  <c r="I2159" i="1" s="1"/>
  <c r="G3531" i="1"/>
  <c r="I3531" i="1" s="1"/>
  <c r="G3117" i="1"/>
  <c r="I3117" i="1" s="1"/>
  <c r="G2129" i="1"/>
  <c r="I2129" i="1" s="1"/>
  <c r="G2064" i="1"/>
  <c r="I2064" i="1" s="1"/>
  <c r="G2127" i="1"/>
  <c r="I2127" i="1" s="1"/>
  <c r="G3575" i="1"/>
  <c r="I3575" i="1" s="1"/>
  <c r="G1997" i="1"/>
  <c r="I1997" i="1" s="1"/>
  <c r="G3654" i="1"/>
  <c r="I3654" i="1" s="1"/>
  <c r="G2461" i="1"/>
  <c r="I2461" i="1" s="1"/>
  <c r="G3627" i="1"/>
  <c r="I3627" i="1" s="1"/>
  <c r="G3499" i="1"/>
  <c r="I3499" i="1" s="1"/>
  <c r="G3002" i="1"/>
  <c r="I3002" i="1" s="1"/>
  <c r="G2866" i="1"/>
  <c r="I2866" i="1" s="1"/>
  <c r="G3375" i="1"/>
  <c r="I3375" i="1" s="1"/>
  <c r="G2566" i="1"/>
  <c r="I2566" i="1" s="1"/>
  <c r="G2571" i="1"/>
  <c r="I2571" i="1" s="1"/>
  <c r="G2923" i="1"/>
  <c r="I2923" i="1" s="1"/>
  <c r="G2900" i="1"/>
  <c r="I2900" i="1" s="1"/>
  <c r="G2202" i="1"/>
  <c r="I2202" i="1" s="1"/>
  <c r="G2231" i="1"/>
  <c r="I2231" i="1" s="1"/>
  <c r="G3736" i="1"/>
  <c r="I3736" i="1" s="1"/>
  <c r="G2070" i="1"/>
  <c r="I2070" i="1" s="1"/>
  <c r="G3281" i="1"/>
  <c r="I3281" i="1" s="1"/>
  <c r="G2531" i="1"/>
  <c r="I2531" i="1" s="1"/>
  <c r="G2368" i="1"/>
  <c r="I2368" i="1" s="1"/>
  <c r="G3026" i="1"/>
  <c r="I3026" i="1" s="1"/>
  <c r="G2647" i="1"/>
  <c r="I2647" i="1" s="1"/>
  <c r="G3912" i="1"/>
  <c r="I3912" i="1" s="1"/>
  <c r="G2782" i="1"/>
  <c r="I2782" i="1" s="1"/>
  <c r="G2083" i="1"/>
  <c r="I2083" i="1" s="1"/>
  <c r="G2030" i="1"/>
  <c r="I2030" i="1" s="1"/>
  <c r="G3777" i="1"/>
  <c r="I3777" i="1" s="1"/>
  <c r="G3043" i="1"/>
  <c r="I3043" i="1" s="1"/>
  <c r="G3027" i="1"/>
  <c r="I3027" i="1" s="1"/>
  <c r="G3473" i="1"/>
  <c r="I3473" i="1" s="1"/>
  <c r="G3666" i="1"/>
  <c r="I3666" i="1" s="1"/>
  <c r="G2157" i="1"/>
  <c r="I2157" i="1" s="1"/>
  <c r="G2512" i="1"/>
  <c r="I2512" i="1" s="1"/>
  <c r="G2469" i="1"/>
  <c r="I2469" i="1" s="1"/>
  <c r="G2911" i="1"/>
  <c r="I2911" i="1" s="1"/>
  <c r="G2458" i="1"/>
  <c r="I2458" i="1" s="1"/>
  <c r="G2775" i="1"/>
  <c r="I2775" i="1" s="1"/>
  <c r="G2359" i="1"/>
  <c r="I2359" i="1" s="1"/>
  <c r="G1981" i="1"/>
  <c r="I1981" i="1" s="1"/>
  <c r="G2037" i="1"/>
  <c r="I2037" i="1" s="1"/>
  <c r="G3873" i="1"/>
  <c r="I3873" i="1" s="1"/>
  <c r="G2121" i="1"/>
  <c r="I2121" i="1" s="1"/>
  <c r="G2673" i="1"/>
  <c r="I2673" i="1" s="1"/>
  <c r="G3889" i="1"/>
  <c r="I3889" i="1" s="1"/>
  <c r="G2530" i="1"/>
  <c r="I2530" i="1" s="1"/>
  <c r="G2274" i="1"/>
  <c r="I2274" i="1" s="1"/>
  <c r="G2793" i="1"/>
  <c r="I2793" i="1" s="1"/>
  <c r="G3241" i="1"/>
  <c r="I3241" i="1" s="1"/>
  <c r="G2828" i="1"/>
  <c r="I2828" i="1" s="1"/>
  <c r="G3316" i="1"/>
  <c r="I3316" i="1" s="1"/>
  <c r="G2430" i="1"/>
  <c r="I2430" i="1" s="1"/>
  <c r="G2370" i="1"/>
  <c r="I2370" i="1" s="1"/>
  <c r="G2617" i="1"/>
  <c r="I2617" i="1" s="1"/>
  <c r="G2388" i="1"/>
  <c r="I2388" i="1" s="1"/>
  <c r="G3207" i="1"/>
  <c r="I3207" i="1" s="1"/>
  <c r="G2930" i="1"/>
  <c r="I2930" i="1" s="1"/>
  <c r="G3872" i="1"/>
  <c r="I3872" i="1" s="1"/>
  <c r="G3540" i="1"/>
  <c r="I3540" i="1" s="1"/>
  <c r="G2497" i="1"/>
  <c r="I2497" i="1" s="1"/>
  <c r="G3510" i="1"/>
  <c r="I3510" i="1" s="1"/>
  <c r="G2321" i="1"/>
  <c r="I2321" i="1" s="1"/>
  <c r="G3555" i="1"/>
  <c r="I3555" i="1" s="1"/>
  <c r="G3148" i="1"/>
  <c r="I3148" i="1" s="1"/>
  <c r="G3193" i="1"/>
  <c r="I3193" i="1" s="1"/>
  <c r="G2995" i="1"/>
  <c r="I2995" i="1" s="1"/>
  <c r="G2874" i="1"/>
  <c r="I2874" i="1" s="1"/>
  <c r="G2125" i="1"/>
  <c r="I2125" i="1" s="1"/>
  <c r="G2431" i="1"/>
  <c r="I2431" i="1" s="1"/>
  <c r="G3832" i="1"/>
  <c r="I3832" i="1" s="1"/>
  <c r="G2032" i="1"/>
  <c r="I2032" i="1" s="1"/>
  <c r="G2902" i="1"/>
  <c r="I2902" i="1" s="1"/>
  <c r="G2860" i="1"/>
  <c r="I2860" i="1" s="1"/>
  <c r="G3080" i="1"/>
  <c r="I3080" i="1" s="1"/>
  <c r="G2261" i="1"/>
  <c r="I2261" i="1" s="1"/>
  <c r="G3682" i="1"/>
  <c r="I3682" i="1" s="1"/>
  <c r="G2587" i="1"/>
  <c r="I2587" i="1" s="1"/>
  <c r="G3454" i="1"/>
  <c r="I3454" i="1" s="1"/>
  <c r="G2392" i="1"/>
  <c r="I2392" i="1" s="1"/>
  <c r="G2025" i="1"/>
  <c r="I2025" i="1" s="1"/>
  <c r="G3441" i="1"/>
  <c r="I3441" i="1" s="1"/>
  <c r="G3310" i="1"/>
  <c r="I3310" i="1" s="1"/>
  <c r="G2876" i="1"/>
  <c r="I2876" i="1" s="1"/>
  <c r="G2244" i="1"/>
  <c r="I2244" i="1" s="1"/>
  <c r="G2905" i="1"/>
  <c r="I2905" i="1" s="1"/>
  <c r="G3887" i="1"/>
  <c r="I3887" i="1" s="1"/>
  <c r="G2555" i="1"/>
  <c r="I2555" i="1" s="1"/>
  <c r="G3781" i="1"/>
  <c r="I3781" i="1" s="1"/>
  <c r="G3587" i="1"/>
  <c r="I3587" i="1" s="1"/>
  <c r="G3606" i="1"/>
  <c r="I3606" i="1" s="1"/>
  <c r="G1965" i="1"/>
  <c r="I1965" i="1" s="1"/>
  <c r="G2496" i="1"/>
  <c r="I2496" i="1" s="1"/>
  <c r="G2439" i="1"/>
  <c r="I2439" i="1" s="1"/>
  <c r="G2990" i="1"/>
  <c r="I2990" i="1" s="1"/>
  <c r="G3527" i="1"/>
  <c r="I3527" i="1" s="1"/>
  <c r="G3888" i="1"/>
  <c r="I3888" i="1" s="1"/>
  <c r="G3647" i="1"/>
  <c r="I3647" i="1" s="1"/>
  <c r="G2077" i="1"/>
  <c r="I2077" i="1" s="1"/>
  <c r="G3276" i="1"/>
  <c r="I3276" i="1" s="1"/>
  <c r="G2223" i="1"/>
  <c r="I2223" i="1" s="1"/>
  <c r="G2675" i="1"/>
  <c r="I2675" i="1" s="1"/>
  <c r="G3330" i="1"/>
  <c r="I3330" i="1" s="1"/>
  <c r="G2674" i="1"/>
  <c r="I2674" i="1" s="1"/>
  <c r="G3254" i="1"/>
  <c r="I3254" i="1" s="1"/>
  <c r="G3419" i="1"/>
  <c r="I3419" i="1" s="1"/>
  <c r="G2742" i="1"/>
  <c r="I2742" i="1" s="1"/>
  <c r="G2096" i="1"/>
  <c r="I2096" i="1" s="1"/>
  <c r="G2371" i="1"/>
  <c r="I2371" i="1" s="1"/>
  <c r="G3621" i="1"/>
  <c r="I3621" i="1" s="1"/>
  <c r="G1972" i="1"/>
  <c r="I1972" i="1" s="1"/>
  <c r="G3703" i="1"/>
  <c r="I3703" i="1" s="1"/>
  <c r="G2293" i="1"/>
  <c r="I2293" i="1" s="1"/>
  <c r="G3468" i="1"/>
  <c r="I3468" i="1" s="1"/>
  <c r="G1979" i="1"/>
  <c r="I1979" i="1" s="1"/>
  <c r="G3351" i="1"/>
  <c r="I3351" i="1" s="1"/>
  <c r="G2550" i="1"/>
  <c r="I2550" i="1" s="1"/>
  <c r="G2595" i="1"/>
  <c r="I2595" i="1" s="1"/>
  <c r="G2787" i="1"/>
  <c r="I2787" i="1" s="1"/>
  <c r="G2955" i="1"/>
  <c r="I2955" i="1" s="1"/>
  <c r="G2035" i="1"/>
  <c r="I2035" i="1" s="1"/>
  <c r="G2936" i="1"/>
  <c r="I2936" i="1" s="1"/>
  <c r="G3484" i="1"/>
  <c r="I3484" i="1" s="1"/>
  <c r="G3184" i="1"/>
  <c r="I3184" i="1" s="1"/>
  <c r="G2018" i="1"/>
  <c r="I2018" i="1" s="1"/>
  <c r="G3181" i="1"/>
  <c r="I3181" i="1" s="1"/>
  <c r="G2092" i="1"/>
  <c r="I2092" i="1" s="1"/>
  <c r="G3250" i="1"/>
  <c r="I3250" i="1" s="1"/>
  <c r="G3868" i="1"/>
  <c r="I3868" i="1" s="1"/>
  <c r="G2016" i="1"/>
  <c r="I2016" i="1" s="1"/>
  <c r="G3877" i="1"/>
  <c r="I3877" i="1" s="1"/>
  <c r="G2299" i="1"/>
  <c r="I2299" i="1" s="1"/>
  <c r="G3787" i="1"/>
  <c r="I3787" i="1" s="1"/>
  <c r="G3243" i="1"/>
  <c r="I3243" i="1" s="1"/>
  <c r="G3411" i="1"/>
  <c r="I3411" i="1" s="1"/>
  <c r="G3528" i="1"/>
  <c r="I3528" i="1" s="1"/>
  <c r="G2737" i="1"/>
  <c r="I2737" i="1" s="1"/>
  <c r="G3231" i="1"/>
  <c r="I3231" i="1" s="1"/>
  <c r="G2043" i="1"/>
  <c r="I2043" i="1" s="1"/>
  <c r="G2526" i="1"/>
  <c r="I2526" i="1" s="1"/>
  <c r="G2682" i="1"/>
  <c r="I2682" i="1" s="1"/>
  <c r="G2812" i="1"/>
  <c r="I2812" i="1" s="1"/>
  <c r="G2296" i="1"/>
  <c r="I2296" i="1" s="1"/>
  <c r="G2031" i="1"/>
  <c r="I2031" i="1" s="1"/>
  <c r="G3395" i="1"/>
  <c r="I3395" i="1" s="1"/>
  <c r="G2312" i="1"/>
  <c r="I2312" i="1" s="1"/>
  <c r="G2422" i="1"/>
  <c r="I2422" i="1" s="1"/>
  <c r="G2337" i="1"/>
  <c r="I2337" i="1" s="1"/>
  <c r="G3857" i="1"/>
  <c r="I3857" i="1" s="1"/>
  <c r="G2270" i="1"/>
  <c r="I2270" i="1" s="1"/>
  <c r="G2907" i="1"/>
  <c r="I2907" i="1" s="1"/>
  <c r="G2803" i="1"/>
  <c r="I2803" i="1" s="1"/>
  <c r="G2586" i="1"/>
  <c r="I2586" i="1" s="1"/>
  <c r="G2580" i="1"/>
  <c r="I2580" i="1" s="1"/>
  <c r="G3068" i="1"/>
  <c r="I3068" i="1" s="1"/>
  <c r="G1966" i="1"/>
  <c r="I1966" i="1" s="1"/>
  <c r="G2317" i="1"/>
  <c r="I2317" i="1" s="1"/>
  <c r="G1991" i="1"/>
  <c r="I1991" i="1" s="1"/>
  <c r="G2147" i="1"/>
  <c r="I2147" i="1" s="1"/>
  <c r="G2313" i="1"/>
  <c r="I2313" i="1" s="1"/>
  <c r="G2151" i="1"/>
  <c r="I2151" i="1" s="1"/>
  <c r="G3416" i="1"/>
  <c r="I3416" i="1" s="1"/>
  <c r="G2241" i="1"/>
  <c r="I2241" i="1" s="1"/>
  <c r="G2413" i="1"/>
  <c r="I2413" i="1" s="1"/>
  <c r="G2931" i="1"/>
  <c r="I2931" i="1" s="1"/>
  <c r="G2643" i="1"/>
  <c r="I2643" i="1" s="1"/>
  <c r="G2264" i="1"/>
  <c r="I2264" i="1" s="1"/>
  <c r="G2044" i="1"/>
  <c r="I2044" i="1" s="1"/>
  <c r="G3211" i="1"/>
  <c r="I3211" i="1" s="1"/>
  <c r="G2977" i="1"/>
  <c r="I2977" i="1" s="1"/>
  <c r="G3392" i="1"/>
  <c r="I3392" i="1" s="1"/>
  <c r="G2234" i="1"/>
  <c r="I2234" i="1" s="1"/>
  <c r="G2216" i="1"/>
  <c r="I2216" i="1" s="1"/>
  <c r="G3208" i="1"/>
  <c r="I3208" i="1" s="1"/>
  <c r="G2391" i="1"/>
  <c r="I2391" i="1" s="1"/>
  <c r="G2477" i="1"/>
  <c r="I2477" i="1" s="1"/>
  <c r="G3632" i="1"/>
  <c r="I3632" i="1" s="1"/>
  <c r="G3740" i="1"/>
  <c r="I3740" i="1" s="1"/>
  <c r="G3136" i="1"/>
  <c r="I3136" i="1" s="1"/>
  <c r="G2330" i="1"/>
  <c r="I2330" i="1" s="1"/>
  <c r="G2972" i="1"/>
  <c r="I2972" i="1" s="1"/>
  <c r="G3836" i="1"/>
  <c r="I3836" i="1" s="1"/>
  <c r="G2082" i="1"/>
  <c r="I2082" i="1" s="1"/>
  <c r="G3169" i="1"/>
  <c r="I3169" i="1" s="1"/>
  <c r="G2246" i="1"/>
  <c r="I2246" i="1" s="1"/>
  <c r="G3529" i="1"/>
  <c r="I3529" i="1" s="1"/>
  <c r="G2796" i="1"/>
  <c r="I2796" i="1" s="1"/>
  <c r="G2080" i="1"/>
  <c r="I2080" i="1" s="1"/>
  <c r="G3611" i="1"/>
  <c r="I3611" i="1" s="1"/>
  <c r="G2894" i="1"/>
  <c r="I2894" i="1" s="1"/>
  <c r="G2339" i="1"/>
  <c r="I2339" i="1" s="1"/>
  <c r="G2544" i="1"/>
  <c r="I2544" i="1" s="1"/>
  <c r="H3" i="1"/>
  <c r="H4" i="1" s="1"/>
  <c r="G2443" i="1"/>
  <c r="I2443" i="1" s="1"/>
  <c r="G2892" i="1"/>
  <c r="I2892" i="1" s="1"/>
  <c r="G3839" i="1"/>
  <c r="I3839" i="1" s="1"/>
  <c r="G3139" i="1"/>
  <c r="I3139" i="1" s="1"/>
  <c r="G2689" i="1"/>
  <c r="I2689" i="1" s="1"/>
  <c r="G3594" i="1"/>
  <c r="I3594" i="1" s="1"/>
  <c r="G2819" i="1"/>
  <c r="I2819" i="1" s="1"/>
  <c r="G2414" i="1"/>
  <c r="I2414" i="1" s="1"/>
  <c r="G3100" i="1"/>
  <c r="I3100" i="1" s="1"/>
  <c r="G2222" i="1"/>
  <c r="I2222" i="1" s="1"/>
  <c r="G3677" i="1"/>
  <c r="I3677" i="1" s="1"/>
  <c r="G3914" i="1"/>
  <c r="I3914" i="1" s="1"/>
  <c r="G2547" i="1"/>
  <c r="I2547" i="1" s="1"/>
  <c r="G3699" i="1"/>
  <c r="I3699" i="1" s="1"/>
  <c r="G3379" i="1"/>
  <c r="I3379" i="1" s="1"/>
  <c r="G2914" i="1"/>
  <c r="I2914" i="1" s="1"/>
  <c r="G2139" i="1"/>
  <c r="I2139" i="1" s="1"/>
  <c r="G3414" i="1"/>
  <c r="I3414" i="1" s="1"/>
  <c r="G2618" i="1"/>
  <c r="I2618" i="1" s="1"/>
  <c r="G3154" i="1"/>
  <c r="I3154" i="1" s="1"/>
  <c r="G3767" i="1"/>
  <c r="I3767" i="1" s="1"/>
  <c r="G2164" i="1"/>
  <c r="I2164" i="1" s="1"/>
  <c r="G3802" i="1"/>
  <c r="I3802" i="1" s="1"/>
  <c r="G3009" i="1"/>
  <c r="I3009" i="1" s="1"/>
  <c r="G2163" i="1"/>
  <c r="I2163" i="1" s="1"/>
  <c r="G2493" i="1"/>
  <c r="I2493" i="1" s="1"/>
  <c r="G3308" i="1"/>
  <c r="I3308" i="1" s="1"/>
  <c r="G3835" i="1"/>
  <c r="I3835" i="1" s="1"/>
  <c r="G2170" i="1"/>
  <c r="I2170" i="1" s="1"/>
  <c r="G2349" i="1"/>
  <c r="I2349" i="1" s="1"/>
  <c r="G3796" i="1"/>
  <c r="I3796" i="1" s="1"/>
  <c r="G3409" i="1"/>
  <c r="I3409" i="1" s="1"/>
  <c r="G2156" i="1"/>
  <c r="I2156" i="1" s="1"/>
  <c r="G3055" i="1"/>
  <c r="I3055" i="1" s="1"/>
  <c r="G3554" i="1"/>
  <c r="I3554" i="1" s="1"/>
  <c r="G3075" i="1"/>
  <c r="I3075" i="1" s="1"/>
  <c r="G3314" i="1"/>
  <c r="I3314" i="1" s="1"/>
  <c r="G3312" i="1"/>
  <c r="I3312" i="1" s="1"/>
  <c r="G2679" i="1"/>
  <c r="I2679" i="1" s="1"/>
  <c r="G2423" i="1"/>
  <c r="I2423" i="1" s="1"/>
  <c r="G2342" i="1"/>
  <c r="I2342" i="1" s="1"/>
  <c r="G3768" i="1"/>
  <c r="I3768" i="1" s="1"/>
  <c r="G2408" i="1"/>
  <c r="I2408" i="1" s="1"/>
  <c r="G3512" i="1"/>
  <c r="I3512" i="1" s="1"/>
  <c r="G2411" i="1"/>
  <c r="I2411" i="1" s="1"/>
  <c r="G3070" i="1"/>
  <c r="I3070" i="1" s="1"/>
  <c r="G2275" i="1"/>
  <c r="I2275" i="1" s="1"/>
  <c r="G3049" i="1"/>
  <c r="I3049" i="1" s="1"/>
  <c r="G2291" i="1"/>
  <c r="I2291" i="1" s="1"/>
  <c r="G1973" i="1"/>
  <c r="I1973" i="1" s="1"/>
  <c r="G3387" i="1"/>
  <c r="I3387" i="1" s="1"/>
  <c r="G2258" i="1"/>
  <c r="I2258" i="1" s="1"/>
  <c r="G2457" i="1"/>
  <c r="I2457" i="1" s="1"/>
  <c r="G3552" i="1"/>
  <c r="I3552" i="1" s="1"/>
  <c r="G2212" i="1"/>
  <c r="I2212" i="1" s="1"/>
  <c r="G3298" i="1"/>
  <c r="I3298" i="1" s="1"/>
  <c r="G2538" i="1"/>
  <c r="I2538" i="1" s="1"/>
  <c r="G3480" i="1"/>
  <c r="I3480" i="1" s="1"/>
  <c r="G2091" i="1"/>
  <c r="I2091" i="1" s="1"/>
  <c r="G2071" i="1"/>
  <c r="I2071" i="1" s="1"/>
  <c r="G2523" i="1"/>
  <c r="I2523" i="1" s="1"/>
  <c r="G2998" i="1"/>
  <c r="I2998" i="1" s="1"/>
  <c r="G3215" i="1"/>
  <c r="I3215" i="1" s="1"/>
  <c r="G2236" i="1"/>
  <c r="I2236" i="1" s="1"/>
  <c r="G3153" i="1"/>
  <c r="I3153" i="1" s="1"/>
  <c r="G3568" i="1"/>
  <c r="I3568" i="1" s="1"/>
  <c r="G2019" i="1"/>
  <c r="I2019" i="1" s="1"/>
  <c r="G2433" i="1"/>
  <c r="I2433" i="1" s="1"/>
  <c r="G2027" i="1"/>
  <c r="I2027" i="1" s="1"/>
  <c r="G2323" i="1"/>
  <c r="I2323" i="1" s="1"/>
  <c r="G3623" i="1"/>
  <c r="I3623" i="1" s="1"/>
  <c r="G3248" i="1"/>
  <c r="I3248" i="1" s="1"/>
  <c r="G2102" i="1"/>
  <c r="I2102" i="1" s="1"/>
  <c r="G2519" i="1"/>
  <c r="I2519" i="1" s="1"/>
  <c r="G3398" i="1"/>
  <c r="I3398" i="1" s="1"/>
  <c r="G3890" i="1"/>
  <c r="I3890" i="1" s="1"/>
  <c r="G2898" i="1"/>
  <c r="I2898" i="1" s="1"/>
  <c r="G1989" i="1"/>
  <c r="I1989" i="1" s="1"/>
  <c r="G2965" i="1"/>
  <c r="I2965" i="1" s="1"/>
  <c r="G2436" i="1"/>
  <c r="I2436" i="1" s="1"/>
  <c r="G2564" i="1"/>
  <c r="I2564" i="1" s="1"/>
  <c r="G3340" i="1"/>
  <c r="I3340" i="1" s="1"/>
  <c r="G1934" i="1"/>
  <c r="I1934" i="1" s="1"/>
  <c r="G3907" i="1"/>
  <c r="I3907" i="1" s="1"/>
  <c r="G2629" i="1"/>
  <c r="I2629" i="1" s="1"/>
  <c r="G3661" i="1"/>
  <c r="I3661" i="1" s="1"/>
  <c r="G2416" i="1"/>
  <c r="I2416" i="1" s="1"/>
  <c r="G3363" i="1"/>
  <c r="I3363" i="1" s="1"/>
  <c r="G2920" i="1"/>
  <c r="I2920" i="1" s="1"/>
  <c r="G3294" i="1"/>
  <c r="I3294" i="1" s="1"/>
  <c r="G3439" i="1"/>
  <c r="I3439" i="1" s="1"/>
  <c r="G3151" i="1"/>
  <c r="I3151" i="1" s="1"/>
  <c r="G3674" i="1"/>
  <c r="I3674" i="1" s="1"/>
  <c r="G3382" i="1"/>
  <c r="I3382" i="1" s="1"/>
  <c r="G3763" i="1"/>
  <c r="I3763" i="1" s="1"/>
  <c r="G3685" i="1"/>
  <c r="I3685" i="1" s="1"/>
  <c r="G2635" i="1"/>
  <c r="I2635" i="1" s="1"/>
  <c r="G2095" i="1"/>
  <c r="I2095" i="1" s="1"/>
  <c r="G3337" i="1"/>
  <c r="I3337" i="1" s="1"/>
  <c r="G2178" i="1"/>
  <c r="I2178" i="1" s="1"/>
  <c r="G2687" i="1"/>
  <c r="I2687" i="1" s="1"/>
  <c r="G2748" i="1"/>
  <c r="I2748" i="1" s="1"/>
  <c r="G2024" i="1"/>
  <c r="I2024" i="1" s="1"/>
  <c r="G1996" i="1"/>
  <c r="I1996" i="1" s="1"/>
  <c r="G2346" i="1"/>
  <c r="I2346" i="1" s="1"/>
  <c r="G2843" i="1"/>
  <c r="I2843" i="1" s="1"/>
  <c r="G3582" i="1"/>
  <c r="I3582" i="1" s="1"/>
  <c r="G2259" i="1"/>
  <c r="I2259" i="1" s="1"/>
  <c r="G3077" i="1"/>
  <c r="I3077" i="1" s="1"/>
  <c r="G3344" i="1"/>
  <c r="I3344" i="1" s="1"/>
  <c r="G2407" i="1"/>
  <c r="I2407" i="1" s="1"/>
  <c r="G3171" i="1"/>
  <c r="I3171" i="1" s="1"/>
  <c r="G3803" i="1"/>
  <c r="I3803" i="1" s="1"/>
  <c r="G2085" i="1"/>
  <c r="I2085" i="1" s="1"/>
  <c r="G2271" i="1"/>
  <c r="I2271" i="1" s="1"/>
  <c r="G2814" i="1"/>
  <c r="I2814" i="1" s="1"/>
  <c r="G2732" i="1"/>
  <c r="I2732" i="1" s="1"/>
  <c r="G2405" i="1"/>
  <c r="I2405" i="1" s="1"/>
  <c r="G3871" i="1"/>
  <c r="I3871" i="1" s="1"/>
  <c r="G3563" i="1"/>
  <c r="I3563" i="1" s="1"/>
  <c r="G3164" i="1"/>
  <c r="I3164" i="1" s="1"/>
  <c r="G2842" i="1"/>
  <c r="I2842" i="1" s="1"/>
  <c r="G1971" i="1"/>
  <c r="I1971" i="1" s="1"/>
  <c r="G2766" i="1"/>
  <c r="I2766" i="1" s="1"/>
  <c r="G3456" i="1"/>
  <c r="I3456" i="1" s="1"/>
  <c r="G2132" i="1"/>
  <c r="I2132" i="1" s="1"/>
  <c r="G3687" i="1"/>
  <c r="I3687" i="1" s="1"/>
  <c r="G3901" i="1"/>
  <c r="I3901" i="1" s="1"/>
  <c r="G2627" i="1"/>
  <c r="I2627" i="1" s="1"/>
  <c r="G3507" i="1"/>
  <c r="I3507" i="1" s="1"/>
  <c r="G2871" i="1"/>
  <c r="I2871" i="1" s="1"/>
  <c r="G2055" i="1"/>
  <c r="I2055" i="1" s="1"/>
  <c r="G3144" i="1"/>
  <c r="I3144" i="1" s="1"/>
  <c r="G2144" i="1"/>
  <c r="I2144" i="1" s="1"/>
  <c r="G3176" i="1"/>
  <c r="I3176" i="1" s="1"/>
  <c r="G3040" i="1"/>
  <c r="I3040" i="1" s="1"/>
  <c r="G3338" i="1"/>
  <c r="I3338" i="1" s="1"/>
  <c r="G2308" i="1"/>
  <c r="I2308" i="1" s="1"/>
  <c r="G3676" i="1"/>
  <c r="I3676" i="1" s="1"/>
  <c r="G3443" i="1"/>
  <c r="I3443" i="1" s="1"/>
  <c r="G2100" i="1"/>
  <c r="I2100" i="1" s="1"/>
  <c r="G2054" i="1"/>
  <c r="I2054" i="1" s="1"/>
  <c r="G2387" i="1"/>
  <c r="I2387" i="1" s="1"/>
  <c r="G2607" i="1"/>
  <c r="I2607" i="1" s="1"/>
  <c r="G2696" i="1"/>
  <c r="I2696" i="1" s="1"/>
  <c r="G2974" i="1"/>
  <c r="I2974" i="1" s="1"/>
  <c r="G3235" i="1"/>
  <c r="I3235" i="1" s="1"/>
  <c r="G3061" i="1"/>
  <c r="I3061" i="1" s="1"/>
  <c r="G3155" i="1"/>
  <c r="I3155" i="1" s="1"/>
  <c r="G3179" i="1"/>
  <c r="I3179" i="1" s="1"/>
  <c r="G2786" i="1"/>
  <c r="I2786" i="1" s="1"/>
  <c r="G2417" i="1"/>
  <c r="I2417" i="1" s="1"/>
  <c r="G2347" i="1"/>
  <c r="I2347" i="1" s="1"/>
  <c r="G3626" i="1"/>
  <c r="I3626" i="1" s="1"/>
  <c r="G3104" i="1"/>
  <c r="I3104" i="1" s="1"/>
  <c r="G3217" i="1"/>
  <c r="I3217" i="1" s="1"/>
  <c r="G2336" i="1"/>
  <c r="I2336" i="1" s="1"/>
  <c r="G2206" i="1"/>
  <c r="I2206" i="1" s="1"/>
  <c r="G3809" i="1"/>
  <c r="I3809" i="1" s="1"/>
  <c r="G3191" i="1"/>
  <c r="I3191" i="1" s="1"/>
  <c r="G2033" i="1"/>
  <c r="I2033" i="1" s="1"/>
  <c r="G2950" i="1"/>
  <c r="I2950" i="1" s="1"/>
  <c r="G3543" i="1"/>
  <c r="I3543" i="1" s="1"/>
  <c r="G2626" i="1"/>
  <c r="I2626" i="1" s="1"/>
  <c r="G2135" i="1"/>
  <c r="I2135" i="1" s="1"/>
  <c r="G2362" i="1"/>
  <c r="I2362" i="1" s="1"/>
  <c r="G3087" i="1"/>
  <c r="I3087" i="1" s="1"/>
  <c r="G2676" i="1"/>
  <c r="I2676" i="1" s="1"/>
  <c r="G2101" i="1"/>
  <c r="I2101" i="1" s="1"/>
  <c r="G3542" i="1"/>
  <c r="I3542" i="1" s="1"/>
  <c r="G2740" i="1"/>
  <c r="I2740" i="1" s="1"/>
  <c r="G2078" i="1"/>
  <c r="I2078" i="1" s="1"/>
  <c r="G2572" i="1"/>
  <c r="I2572" i="1" s="1"/>
  <c r="G3475" i="1"/>
  <c r="I3475" i="1" s="1"/>
  <c r="G2137" i="1"/>
  <c r="I2137" i="1" s="1"/>
  <c r="G2705" i="1"/>
  <c r="I2705" i="1" s="1"/>
  <c r="G2590" i="1"/>
  <c r="I2590" i="1" s="1"/>
  <c r="G3617" i="1"/>
  <c r="I3617" i="1" s="1"/>
  <c r="G2524" i="1"/>
  <c r="I2524" i="1" s="1"/>
  <c r="G3859" i="1"/>
  <c r="I3859" i="1" s="1"/>
  <c r="G2050" i="1"/>
  <c r="I2050" i="1" s="1"/>
  <c r="G2245" i="1"/>
  <c r="I2245" i="1" s="1"/>
  <c r="G2465" i="1"/>
  <c r="I2465" i="1" s="1"/>
  <c r="G2609" i="1"/>
  <c r="I2609" i="1" s="1"/>
  <c r="G3762" i="1"/>
  <c r="I3762" i="1" s="1"/>
  <c r="G2021" i="1"/>
  <c r="I2021" i="1" s="1"/>
  <c r="G3366" i="1"/>
  <c r="I3366" i="1" s="1"/>
  <c r="G3127" i="1"/>
  <c r="I3127" i="1" s="1"/>
  <c r="G3084" i="1"/>
  <c r="I3084" i="1" s="1"/>
  <c r="G3404" i="1"/>
  <c r="I3404" i="1" s="1"/>
  <c r="G3361" i="1"/>
  <c r="I3361" i="1" s="1"/>
  <c r="G3209" i="1"/>
  <c r="I3209" i="1" s="1"/>
  <c r="G3847" i="1"/>
  <c r="I3847" i="1" s="1"/>
  <c r="G2215" i="1"/>
  <c r="I2215" i="1" s="1"/>
  <c r="G2638" i="1"/>
  <c r="I2638" i="1" s="1"/>
  <c r="G3829" i="1"/>
  <c r="I3829" i="1" s="1"/>
  <c r="G2851" i="1"/>
  <c r="I2851" i="1" s="1"/>
  <c r="G3145" i="1"/>
  <c r="I3145" i="1" s="1"/>
  <c r="G2451" i="1"/>
  <c r="I2451" i="1" s="1"/>
  <c r="G2107" i="1"/>
  <c r="I2107" i="1" s="1"/>
  <c r="G2933" i="1"/>
  <c r="I2933" i="1" s="1"/>
  <c r="G3244" i="1"/>
  <c r="I3244" i="1" s="1"/>
  <c r="G3686" i="1"/>
  <c r="I3686" i="1" s="1"/>
  <c r="G2844" i="1"/>
  <c r="I2844" i="1" s="1"/>
  <c r="G2196" i="1"/>
  <c r="I2196" i="1" s="1"/>
  <c r="G3819" i="1"/>
  <c r="I3819" i="1" s="1"/>
  <c r="G2185" i="1"/>
  <c r="I2185" i="1" s="1"/>
  <c r="G2369" i="1"/>
  <c r="I2369" i="1" s="1"/>
  <c r="G3830" i="1"/>
  <c r="I3830" i="1" s="1"/>
  <c r="G1999" i="1"/>
  <c r="I1999" i="1" s="1"/>
  <c r="G3092" i="1"/>
  <c r="I3092" i="1" s="1"/>
  <c r="G2495" i="1"/>
  <c r="I2495" i="1" s="1"/>
  <c r="G2453" i="1"/>
  <c r="I2453" i="1" s="1"/>
  <c r="G3000" i="1"/>
  <c r="I3000" i="1" s="1"/>
  <c r="G2009" i="1"/>
  <c r="I2009" i="1" s="1"/>
  <c r="G2501" i="1"/>
  <c r="I2501" i="1" s="1"/>
  <c r="G2205" i="1"/>
  <c r="I2205" i="1" s="1"/>
  <c r="G2996" i="1"/>
  <c r="I2996" i="1" s="1"/>
  <c r="G2128" i="1"/>
  <c r="I2128" i="1" s="1"/>
  <c r="G3023" i="1"/>
  <c r="I3023" i="1" s="1"/>
  <c r="G1976" i="1"/>
  <c r="I1976" i="1" s="1"/>
  <c r="G3577" i="1"/>
  <c r="I3577" i="1" s="1"/>
  <c r="G2506" i="1"/>
  <c r="I2506" i="1" s="1"/>
  <c r="G3115" i="1"/>
  <c r="I3115" i="1" s="1"/>
  <c r="G3313" i="1"/>
  <c r="I3313" i="1" s="1"/>
  <c r="G2105" i="1"/>
  <c r="I2105" i="1" s="1"/>
  <c r="G3355" i="1"/>
  <c r="I3355" i="1" s="1"/>
  <c r="G3360" i="1"/>
  <c r="I3360" i="1" s="1"/>
  <c r="G3910" i="1"/>
  <c r="I3910" i="1" s="1"/>
  <c r="G2227" i="1"/>
  <c r="I2227" i="1" s="1"/>
  <c r="G2300" i="1"/>
  <c r="I2300" i="1" s="1"/>
  <c r="G2316" i="1"/>
  <c r="I2316" i="1" s="1"/>
  <c r="G1980" i="1"/>
  <c r="I1980" i="1" s="1"/>
  <c r="G2000" i="1"/>
  <c r="I2000" i="1" s="1"/>
  <c r="G2062" i="1"/>
  <c r="I2062" i="1" s="1"/>
  <c r="G2460" i="1"/>
  <c r="I2460" i="1" s="1"/>
  <c r="G2919" i="1"/>
  <c r="I2919" i="1" s="1"/>
  <c r="G2515" i="1"/>
  <c r="I2515" i="1" s="1"/>
  <c r="G3354" i="1"/>
  <c r="I3354" i="1" s="1"/>
  <c r="G2827" i="1"/>
  <c r="I2827" i="1" s="1"/>
  <c r="G3059" i="1"/>
  <c r="I3059" i="1" s="1"/>
  <c r="G3878" i="1"/>
  <c r="I3878" i="1" s="1"/>
  <c r="G2789" i="1"/>
  <c r="I2789" i="1" s="1"/>
  <c r="G3271" i="1"/>
  <c r="I3271" i="1" s="1"/>
  <c r="G3098" i="1"/>
  <c r="I3098" i="1" s="1"/>
  <c r="G2051" i="1"/>
  <c r="I2051" i="1" s="1"/>
  <c r="G3545" i="1"/>
  <c r="I3545" i="1" s="1"/>
  <c r="G3696" i="1"/>
  <c r="I3696" i="1" s="1"/>
  <c r="G3430" i="1"/>
  <c r="I3430" i="1" s="1"/>
  <c r="G2715" i="1"/>
  <c r="I2715" i="1" s="1"/>
  <c r="G2122" i="1"/>
  <c r="I2122" i="1" s="1"/>
  <c r="G2475" i="1"/>
  <c r="I2475" i="1" s="1"/>
  <c r="G3672" i="1"/>
  <c r="I3672" i="1" s="1"/>
  <c r="G2486" i="1"/>
  <c r="I2486" i="1" s="1"/>
  <c r="G2625" i="1"/>
  <c r="I2625" i="1" s="1"/>
  <c r="G3689" i="1"/>
  <c r="I3689" i="1" s="1"/>
  <c r="G2660" i="1"/>
  <c r="I2660" i="1" s="1"/>
  <c r="G3827" i="1"/>
  <c r="I3827" i="1" s="1"/>
  <c r="G3275" i="1"/>
  <c r="I3275" i="1" s="1"/>
  <c r="G3267" i="1"/>
  <c r="I3267" i="1" s="1"/>
  <c r="G3893" i="1"/>
  <c r="I3893" i="1" s="1"/>
  <c r="G3227" i="1"/>
  <c r="I3227" i="1" s="1"/>
  <c r="G3867" i="1"/>
  <c r="I3867" i="1" s="1"/>
  <c r="G3851" i="1"/>
  <c r="I3851" i="1" s="1"/>
  <c r="J3" i="1" l="1"/>
  <c r="J4" i="1"/>
  <c r="H5" i="1"/>
  <c r="J5" i="1" l="1"/>
  <c r="H6" i="1"/>
  <c r="H7" i="1" l="1"/>
  <c r="J6" i="1"/>
  <c r="H8" i="1" l="1"/>
  <c r="J7" i="1"/>
  <c r="J8" i="1" l="1"/>
  <c r="H9" i="1"/>
  <c r="J9" i="1" l="1"/>
  <c r="H10" i="1"/>
  <c r="H11" i="1" l="1"/>
  <c r="J10" i="1"/>
  <c r="H12" i="1" l="1"/>
  <c r="J11" i="1"/>
  <c r="H13" i="1" l="1"/>
  <c r="J12" i="1"/>
  <c r="H14" i="1" l="1"/>
  <c r="J13" i="1"/>
  <c r="J14" i="1" l="1"/>
  <c r="H15" i="1"/>
  <c r="H16" i="1" l="1"/>
  <c r="J15" i="1"/>
  <c r="H17" i="1" l="1"/>
  <c r="J16" i="1"/>
  <c r="H18" i="1" l="1"/>
  <c r="J17" i="1"/>
  <c r="J18" i="1" l="1"/>
  <c r="H19" i="1"/>
  <c r="J19" i="1" l="1"/>
  <c r="H20" i="1"/>
  <c r="J20" i="1" l="1"/>
  <c r="H21" i="1"/>
  <c r="H22" i="1" l="1"/>
  <c r="J21" i="1"/>
  <c r="H23" i="1" l="1"/>
  <c r="J22" i="1"/>
  <c r="J23" i="1" l="1"/>
  <c r="H24" i="1"/>
  <c r="J24" i="1" l="1"/>
  <c r="H25" i="1"/>
  <c r="H26" i="1" l="1"/>
  <c r="J25" i="1"/>
  <c r="J26" i="1" l="1"/>
  <c r="H27" i="1"/>
  <c r="H28" i="1" l="1"/>
  <c r="J27" i="1"/>
  <c r="J28" i="1" l="1"/>
  <c r="H29" i="1"/>
  <c r="H30" i="1" l="1"/>
  <c r="J29" i="1"/>
  <c r="H31" i="1" l="1"/>
  <c r="J30" i="1"/>
  <c r="H32" i="1" l="1"/>
  <c r="J31" i="1"/>
  <c r="J32" i="1" l="1"/>
  <c r="H33" i="1"/>
  <c r="H34" i="1" l="1"/>
  <c r="J33" i="1"/>
  <c r="H35" i="1" l="1"/>
  <c r="J34" i="1"/>
  <c r="H36" i="1" l="1"/>
  <c r="J35" i="1"/>
  <c r="J36" i="1" l="1"/>
  <c r="H37" i="1"/>
  <c r="H38" i="1" l="1"/>
  <c r="J37" i="1"/>
  <c r="H39" i="1" l="1"/>
  <c r="J38" i="1"/>
  <c r="H40" i="1" l="1"/>
  <c r="J39" i="1"/>
  <c r="J40" i="1" l="1"/>
  <c r="H41" i="1"/>
  <c r="J41" i="1" l="1"/>
  <c r="H42" i="1"/>
  <c r="H43" i="1" l="1"/>
  <c r="J42" i="1"/>
  <c r="J43" i="1" l="1"/>
  <c r="H44" i="1"/>
  <c r="H45" i="1" l="1"/>
  <c r="J44" i="1"/>
  <c r="H46" i="1" l="1"/>
  <c r="J45" i="1"/>
  <c r="H47" i="1" l="1"/>
  <c r="J46" i="1"/>
  <c r="H48" i="1" l="1"/>
  <c r="J47" i="1"/>
  <c r="J48" i="1" l="1"/>
  <c r="H49" i="1"/>
  <c r="J49" i="1" l="1"/>
  <c r="H50" i="1"/>
  <c r="J50" i="1" l="1"/>
  <c r="H51" i="1"/>
  <c r="J51" i="1" l="1"/>
  <c r="H52" i="1"/>
  <c r="J52" i="1" l="1"/>
  <c r="H53" i="1"/>
  <c r="H54" i="1" l="1"/>
  <c r="J53" i="1"/>
  <c r="J54" i="1" l="1"/>
  <c r="H55" i="1"/>
  <c r="H56" i="1" l="1"/>
  <c r="J55" i="1"/>
  <c r="J56" i="1" l="1"/>
  <c r="H57" i="1"/>
  <c r="H58" i="1" l="1"/>
  <c r="J57" i="1"/>
  <c r="H59" i="1" l="1"/>
  <c r="J58" i="1"/>
  <c r="J59" i="1" l="1"/>
  <c r="H60" i="1"/>
  <c r="H61" i="1" l="1"/>
  <c r="J60" i="1"/>
  <c r="J61" i="1" l="1"/>
  <c r="H62" i="1"/>
  <c r="H63" i="1" l="1"/>
  <c r="J62" i="1"/>
  <c r="H64" i="1" l="1"/>
  <c r="J63" i="1"/>
  <c r="H65" i="1" l="1"/>
  <c r="J64" i="1"/>
  <c r="J65" i="1" l="1"/>
  <c r="H66" i="1"/>
  <c r="H67" i="1" l="1"/>
  <c r="J66" i="1"/>
  <c r="H68" i="1" l="1"/>
  <c r="J67" i="1"/>
  <c r="J68" i="1" l="1"/>
  <c r="H69" i="1"/>
  <c r="H70" i="1" l="1"/>
  <c r="J69" i="1"/>
  <c r="H71" i="1" l="1"/>
  <c r="J70" i="1"/>
  <c r="J71" i="1" l="1"/>
  <c r="H72" i="1"/>
  <c r="J72" i="1" l="1"/>
  <c r="H73" i="1"/>
  <c r="J73" i="1" l="1"/>
  <c r="H74" i="1"/>
  <c r="H75" i="1" l="1"/>
  <c r="J74" i="1"/>
  <c r="H76" i="1" l="1"/>
  <c r="J75" i="1"/>
  <c r="J76" i="1" l="1"/>
  <c r="H77" i="1"/>
  <c r="J77" i="1" l="1"/>
  <c r="H78" i="1"/>
  <c r="H79" i="1" l="1"/>
  <c r="J78" i="1"/>
  <c r="H80" i="1" l="1"/>
  <c r="J79" i="1"/>
  <c r="H81" i="1" l="1"/>
  <c r="J80" i="1"/>
  <c r="J81" i="1" l="1"/>
  <c r="H82" i="1"/>
  <c r="J82" i="1" l="1"/>
  <c r="H83" i="1"/>
  <c r="H84" i="1" l="1"/>
  <c r="J83" i="1"/>
  <c r="H85" i="1" l="1"/>
  <c r="J84" i="1"/>
  <c r="J85" i="1" l="1"/>
  <c r="H86" i="1"/>
  <c r="J86" i="1" l="1"/>
  <c r="H87" i="1"/>
  <c r="H88" i="1" l="1"/>
  <c r="J87" i="1"/>
  <c r="H89" i="1" l="1"/>
  <c r="J88" i="1"/>
  <c r="J89" i="1" l="1"/>
  <c r="H90" i="1"/>
  <c r="H91" i="1" l="1"/>
  <c r="J90" i="1"/>
  <c r="J91" i="1" l="1"/>
  <c r="H92" i="1"/>
  <c r="H93" i="1" l="1"/>
  <c r="J92" i="1"/>
  <c r="H94" i="1" l="1"/>
  <c r="J93" i="1"/>
  <c r="J94" i="1" l="1"/>
  <c r="H95" i="1"/>
  <c r="J95" i="1" l="1"/>
  <c r="H96" i="1"/>
  <c r="H97" i="1" l="1"/>
  <c r="J96" i="1"/>
  <c r="J97" i="1" l="1"/>
  <c r="H98" i="1"/>
  <c r="H99" i="1" l="1"/>
  <c r="J98" i="1"/>
  <c r="J99" i="1" l="1"/>
  <c r="H100" i="1"/>
  <c r="H101" i="1" l="1"/>
  <c r="J100" i="1"/>
  <c r="J101" i="1" l="1"/>
  <c r="H102" i="1"/>
  <c r="H103" i="1" l="1"/>
  <c r="J102" i="1"/>
  <c r="J103" i="1" l="1"/>
  <c r="H104" i="1"/>
  <c r="H105" i="1" l="1"/>
  <c r="J104" i="1"/>
  <c r="H106" i="1" l="1"/>
  <c r="J105" i="1"/>
  <c r="J106" i="1" l="1"/>
  <c r="H107" i="1"/>
  <c r="J107" i="1" l="1"/>
  <c r="H108" i="1"/>
  <c r="J108" i="1" l="1"/>
  <c r="H109" i="1"/>
  <c r="H110" i="1" l="1"/>
  <c r="J109" i="1"/>
  <c r="H111" i="1" l="1"/>
  <c r="J110" i="1"/>
  <c r="J111" i="1" l="1"/>
  <c r="H112" i="1"/>
  <c r="H113" i="1" l="1"/>
  <c r="J112" i="1"/>
  <c r="J113" i="1" l="1"/>
  <c r="H114" i="1"/>
  <c r="H115" i="1" l="1"/>
  <c r="J114" i="1"/>
  <c r="J115" i="1" l="1"/>
  <c r="H116" i="1"/>
  <c r="H117" i="1" l="1"/>
  <c r="J116" i="1"/>
  <c r="J117" i="1" l="1"/>
  <c r="H118" i="1"/>
  <c r="H119" i="1" l="1"/>
  <c r="J118" i="1"/>
  <c r="H120" i="1" l="1"/>
  <c r="J119" i="1"/>
  <c r="J120" i="1" l="1"/>
  <c r="H121" i="1"/>
  <c r="J121" i="1" l="1"/>
  <c r="H122" i="1"/>
  <c r="H123" i="1" l="1"/>
  <c r="J122" i="1"/>
  <c r="J123" i="1" l="1"/>
  <c r="H124" i="1"/>
  <c r="J124" i="1" l="1"/>
  <c r="H125" i="1"/>
  <c r="H126" i="1" l="1"/>
  <c r="J125" i="1"/>
  <c r="J126" i="1" l="1"/>
  <c r="H127" i="1"/>
  <c r="H128" i="1" l="1"/>
  <c r="J127" i="1"/>
  <c r="J128" i="1" l="1"/>
  <c r="H129" i="1"/>
  <c r="H130" i="1" l="1"/>
  <c r="J129" i="1"/>
  <c r="J130" i="1" l="1"/>
  <c r="H131" i="1"/>
  <c r="H132" i="1" l="1"/>
  <c r="J131" i="1"/>
  <c r="J132" i="1" l="1"/>
  <c r="H133" i="1"/>
  <c r="J133" i="1" l="1"/>
  <c r="H134" i="1"/>
  <c r="H135" i="1" l="1"/>
  <c r="J134" i="1"/>
  <c r="J135" i="1" l="1"/>
  <c r="H136" i="1"/>
  <c r="J136" i="1" l="1"/>
  <c r="H137" i="1"/>
  <c r="H138" i="1" l="1"/>
  <c r="J137" i="1"/>
  <c r="J138" i="1" l="1"/>
  <c r="H139" i="1"/>
  <c r="J139" i="1" l="1"/>
  <c r="H140" i="1"/>
  <c r="J140" i="1" l="1"/>
  <c r="H141" i="1"/>
  <c r="H142" i="1" l="1"/>
  <c r="J141" i="1"/>
  <c r="J142" i="1" l="1"/>
  <c r="H143" i="1"/>
  <c r="H144" i="1" l="1"/>
  <c r="J143" i="1"/>
  <c r="J144" i="1" l="1"/>
  <c r="H145" i="1"/>
  <c r="H146" i="1" l="1"/>
  <c r="J145" i="1"/>
  <c r="J146" i="1" l="1"/>
  <c r="H147" i="1"/>
  <c r="J147" i="1" l="1"/>
  <c r="H148" i="1"/>
  <c r="H149" i="1" l="1"/>
  <c r="J148" i="1"/>
  <c r="J149" i="1" l="1"/>
  <c r="H150" i="1"/>
  <c r="H151" i="1" l="1"/>
  <c r="J150" i="1"/>
  <c r="J151" i="1" l="1"/>
  <c r="H152" i="1"/>
  <c r="H153" i="1" l="1"/>
  <c r="J152" i="1"/>
  <c r="H154" i="1" l="1"/>
  <c r="J153" i="1"/>
  <c r="H155" i="1" l="1"/>
  <c r="J154" i="1"/>
  <c r="J155" i="1" l="1"/>
  <c r="H156" i="1"/>
  <c r="H157" i="1" l="1"/>
  <c r="J156" i="1"/>
  <c r="J157" i="1" l="1"/>
  <c r="H158" i="1"/>
  <c r="J158" i="1" l="1"/>
  <c r="H159" i="1"/>
  <c r="H160" i="1" l="1"/>
  <c r="J159" i="1"/>
  <c r="J160" i="1" l="1"/>
  <c r="H161" i="1"/>
  <c r="H162" i="1" l="1"/>
  <c r="J161" i="1"/>
  <c r="H163" i="1" l="1"/>
  <c r="J162" i="1"/>
  <c r="J163" i="1" l="1"/>
  <c r="H164" i="1"/>
  <c r="H165" i="1" l="1"/>
  <c r="J164" i="1"/>
  <c r="J165" i="1" l="1"/>
  <c r="H166" i="1"/>
  <c r="H167" i="1" l="1"/>
  <c r="J166" i="1"/>
  <c r="J167" i="1" l="1"/>
  <c r="H168" i="1"/>
  <c r="H169" i="1" l="1"/>
  <c r="J168" i="1"/>
  <c r="J169" i="1" l="1"/>
  <c r="H170" i="1"/>
  <c r="J170" i="1" l="1"/>
  <c r="H171" i="1"/>
  <c r="H172" i="1" l="1"/>
  <c r="J171" i="1"/>
  <c r="J172" i="1" l="1"/>
  <c r="H173" i="1"/>
  <c r="H174" i="1" l="1"/>
  <c r="J173" i="1"/>
  <c r="J174" i="1" l="1"/>
  <c r="H175" i="1"/>
  <c r="J175" i="1" l="1"/>
  <c r="H176" i="1"/>
  <c r="J176" i="1" l="1"/>
  <c r="H177" i="1"/>
  <c r="J177" i="1" l="1"/>
  <c r="H178" i="1"/>
  <c r="H179" i="1" l="1"/>
  <c r="J178" i="1"/>
  <c r="H180" i="1" l="1"/>
  <c r="J179" i="1"/>
  <c r="J180" i="1" l="1"/>
  <c r="H181" i="1"/>
  <c r="J181" i="1" l="1"/>
  <c r="H182" i="1"/>
  <c r="H183" i="1" l="1"/>
  <c r="J182" i="1"/>
  <c r="H184" i="1" l="1"/>
  <c r="J183" i="1"/>
  <c r="J184" i="1" l="1"/>
  <c r="H185" i="1"/>
  <c r="H186" i="1" l="1"/>
  <c r="J185" i="1"/>
  <c r="J186" i="1" l="1"/>
  <c r="H187" i="1"/>
  <c r="H188" i="1" l="1"/>
  <c r="J187" i="1"/>
  <c r="H189" i="1" l="1"/>
  <c r="J188" i="1"/>
  <c r="J189" i="1" l="1"/>
  <c r="H190" i="1"/>
  <c r="J190" i="1" l="1"/>
  <c r="H191" i="1"/>
  <c r="H192" i="1" l="1"/>
  <c r="J191" i="1"/>
  <c r="J192" i="1" l="1"/>
  <c r="H193" i="1"/>
  <c r="H194" i="1" l="1"/>
  <c r="J193" i="1"/>
  <c r="H195" i="1" l="1"/>
  <c r="J194" i="1"/>
  <c r="J195" i="1" l="1"/>
  <c r="H196" i="1"/>
  <c r="J196" i="1" l="1"/>
  <c r="H197" i="1"/>
  <c r="H198" i="1" l="1"/>
  <c r="J197" i="1"/>
  <c r="H199" i="1" l="1"/>
  <c r="J198" i="1"/>
  <c r="J199" i="1" l="1"/>
  <c r="H200" i="1"/>
  <c r="H201" i="1" l="1"/>
  <c r="J200" i="1"/>
  <c r="H202" i="1" l="1"/>
  <c r="J201" i="1"/>
  <c r="H203" i="1" l="1"/>
  <c r="J202" i="1"/>
  <c r="J203" i="1" l="1"/>
  <c r="H204" i="1"/>
  <c r="H205" i="1" l="1"/>
  <c r="J204" i="1"/>
  <c r="J205" i="1" l="1"/>
  <c r="H206" i="1"/>
  <c r="H207" i="1" l="1"/>
  <c r="J206" i="1"/>
  <c r="J207" i="1" l="1"/>
  <c r="H208" i="1"/>
  <c r="H209" i="1" l="1"/>
  <c r="J208" i="1"/>
  <c r="J209" i="1" l="1"/>
  <c r="H210" i="1"/>
  <c r="H211" i="1" l="1"/>
  <c r="J210" i="1"/>
  <c r="J211" i="1" l="1"/>
  <c r="H212" i="1"/>
  <c r="H213" i="1" l="1"/>
  <c r="J212" i="1"/>
  <c r="H214" i="1" l="1"/>
  <c r="J213" i="1"/>
  <c r="H215" i="1" l="1"/>
  <c r="J214" i="1"/>
  <c r="J215" i="1" l="1"/>
  <c r="H216" i="1"/>
  <c r="H217" i="1" l="1"/>
  <c r="J216" i="1"/>
  <c r="H218" i="1" l="1"/>
  <c r="J217" i="1"/>
  <c r="J218" i="1" l="1"/>
  <c r="H219" i="1"/>
  <c r="H220" i="1" l="1"/>
  <c r="J219" i="1"/>
  <c r="J220" i="1" l="1"/>
  <c r="H221" i="1"/>
  <c r="H222" i="1" l="1"/>
  <c r="J221" i="1"/>
  <c r="J222" i="1" l="1"/>
  <c r="H223" i="1"/>
  <c r="H224" i="1" l="1"/>
  <c r="J223" i="1"/>
  <c r="J224" i="1" l="1"/>
  <c r="H225" i="1"/>
  <c r="H226" i="1" l="1"/>
  <c r="J225" i="1"/>
  <c r="H227" i="1" l="1"/>
  <c r="J226" i="1"/>
  <c r="H228" i="1" l="1"/>
  <c r="J227" i="1"/>
  <c r="J228" i="1" l="1"/>
  <c r="H229" i="1"/>
  <c r="J229" i="1" l="1"/>
  <c r="H230" i="1"/>
  <c r="J230" i="1" l="1"/>
  <c r="H231" i="1"/>
  <c r="H232" i="1" l="1"/>
  <c r="J231" i="1"/>
  <c r="J232" i="1" l="1"/>
  <c r="H233" i="1"/>
  <c r="H234" i="1" l="1"/>
  <c r="J233" i="1"/>
  <c r="J234" i="1" l="1"/>
  <c r="H235" i="1"/>
  <c r="J235" i="1" l="1"/>
  <c r="H236" i="1"/>
  <c r="H237" i="1" l="1"/>
  <c r="J236" i="1"/>
  <c r="H238" i="1" l="1"/>
  <c r="J237" i="1"/>
  <c r="J238" i="1" l="1"/>
  <c r="H239" i="1"/>
  <c r="J239" i="1" l="1"/>
  <c r="H240" i="1"/>
  <c r="J240" i="1" l="1"/>
  <c r="H241" i="1"/>
  <c r="H242" i="1" l="1"/>
  <c r="J241" i="1"/>
  <c r="J242" i="1" l="1"/>
  <c r="H243" i="1"/>
  <c r="H244" i="1" l="1"/>
  <c r="J243" i="1"/>
  <c r="H245" i="1" l="1"/>
  <c r="J244" i="1"/>
  <c r="H246" i="1" l="1"/>
  <c r="J245" i="1"/>
  <c r="J246" i="1" l="1"/>
  <c r="H247" i="1"/>
  <c r="J247" i="1" l="1"/>
  <c r="H248" i="1"/>
  <c r="H249" i="1" l="1"/>
  <c r="J248" i="1"/>
  <c r="J249" i="1" l="1"/>
  <c r="H250" i="1"/>
  <c r="J250" i="1" l="1"/>
  <c r="H251" i="1"/>
  <c r="J251" i="1" l="1"/>
  <c r="H252" i="1"/>
  <c r="J252" i="1" l="1"/>
  <c r="H253" i="1"/>
  <c r="J253" i="1" l="1"/>
  <c r="H254" i="1"/>
  <c r="H255" i="1" l="1"/>
  <c r="J254" i="1"/>
  <c r="H256" i="1" l="1"/>
  <c r="J255" i="1"/>
  <c r="J256" i="1" l="1"/>
  <c r="H257" i="1"/>
  <c r="J257" i="1" l="1"/>
  <c r="H258" i="1"/>
  <c r="J258" i="1" l="1"/>
  <c r="H259" i="1"/>
  <c r="H260" i="1" l="1"/>
  <c r="J259" i="1"/>
  <c r="H261" i="1" l="1"/>
  <c r="J260" i="1"/>
  <c r="H262" i="1" l="1"/>
  <c r="J261" i="1"/>
  <c r="J262" i="1" l="1"/>
  <c r="H263" i="1"/>
  <c r="H264" i="1" l="1"/>
  <c r="J263" i="1"/>
  <c r="J264" i="1" l="1"/>
  <c r="H265" i="1"/>
  <c r="J265" i="1" l="1"/>
  <c r="H266" i="1"/>
  <c r="H267" i="1" l="1"/>
  <c r="J266" i="1"/>
  <c r="J267" i="1" l="1"/>
  <c r="H268" i="1"/>
  <c r="J268" i="1" l="1"/>
  <c r="H269" i="1"/>
  <c r="H270" i="1" l="1"/>
  <c r="J269" i="1"/>
  <c r="H271" i="1" l="1"/>
  <c r="J270" i="1"/>
  <c r="H272" i="1" l="1"/>
  <c r="J271" i="1"/>
  <c r="H273" i="1" l="1"/>
  <c r="J272" i="1"/>
  <c r="J273" i="1" l="1"/>
  <c r="H274" i="1"/>
  <c r="H275" i="1" l="1"/>
  <c r="J274" i="1"/>
  <c r="J275" i="1" l="1"/>
  <c r="H276" i="1"/>
  <c r="J276" i="1" l="1"/>
  <c r="H277" i="1"/>
  <c r="J277" i="1" l="1"/>
  <c r="H278" i="1"/>
  <c r="H279" i="1" l="1"/>
  <c r="J278" i="1"/>
  <c r="J279" i="1" l="1"/>
  <c r="H280" i="1"/>
  <c r="J280" i="1" l="1"/>
  <c r="H281" i="1"/>
  <c r="H282" i="1" l="1"/>
  <c r="J281" i="1"/>
  <c r="H283" i="1" l="1"/>
  <c r="J282" i="1"/>
  <c r="J283" i="1" l="1"/>
  <c r="H284" i="1"/>
  <c r="J284" i="1" l="1"/>
  <c r="H285" i="1"/>
  <c r="H286" i="1" l="1"/>
  <c r="J285" i="1"/>
  <c r="J286" i="1" l="1"/>
  <c r="H287" i="1"/>
  <c r="H288" i="1" l="1"/>
  <c r="J287" i="1"/>
  <c r="J288" i="1" l="1"/>
  <c r="H289" i="1"/>
  <c r="H290" i="1" l="1"/>
  <c r="J289" i="1"/>
  <c r="J290" i="1" l="1"/>
  <c r="H291" i="1"/>
  <c r="H292" i="1" l="1"/>
  <c r="J291" i="1"/>
  <c r="H293" i="1" l="1"/>
  <c r="J292" i="1"/>
  <c r="J293" i="1" l="1"/>
  <c r="H294" i="1"/>
  <c r="H295" i="1" l="1"/>
  <c r="J294" i="1"/>
  <c r="J295" i="1" l="1"/>
  <c r="H296" i="1"/>
  <c r="H297" i="1" l="1"/>
  <c r="J296" i="1"/>
  <c r="J297" i="1" l="1"/>
  <c r="H298" i="1"/>
  <c r="H299" i="1" l="1"/>
  <c r="J298" i="1"/>
  <c r="H300" i="1" l="1"/>
  <c r="J299" i="1"/>
  <c r="J300" i="1" l="1"/>
  <c r="H301" i="1"/>
  <c r="H302" i="1" l="1"/>
  <c r="J301" i="1"/>
  <c r="H303" i="1" l="1"/>
  <c r="J302" i="1"/>
  <c r="J303" i="1" l="1"/>
  <c r="H304" i="1"/>
  <c r="H305" i="1" l="1"/>
  <c r="J304" i="1"/>
  <c r="J305" i="1" l="1"/>
  <c r="H306" i="1"/>
  <c r="H307" i="1" l="1"/>
  <c r="J306" i="1"/>
  <c r="H308" i="1" l="1"/>
  <c r="J307" i="1"/>
  <c r="J308" i="1" l="1"/>
  <c r="H309" i="1"/>
  <c r="J309" i="1" l="1"/>
  <c r="H310" i="1"/>
  <c r="J310" i="1" l="1"/>
  <c r="H311" i="1"/>
  <c r="H312" i="1" l="1"/>
  <c r="J311" i="1"/>
  <c r="J312" i="1" l="1"/>
  <c r="H313" i="1"/>
  <c r="H314" i="1" l="1"/>
  <c r="J313" i="1"/>
  <c r="H315" i="1" l="1"/>
  <c r="J314" i="1"/>
  <c r="J315" i="1" l="1"/>
  <c r="H316" i="1"/>
  <c r="J316" i="1" l="1"/>
  <c r="H317" i="1"/>
  <c r="H318" i="1" l="1"/>
  <c r="J317" i="1"/>
  <c r="J318" i="1" l="1"/>
  <c r="H319" i="1"/>
  <c r="H320" i="1" l="1"/>
  <c r="J319" i="1"/>
  <c r="H321" i="1" l="1"/>
  <c r="J320" i="1"/>
  <c r="J321" i="1" l="1"/>
  <c r="H322" i="1"/>
  <c r="J322" i="1" l="1"/>
  <c r="H323" i="1"/>
  <c r="J323" i="1" l="1"/>
  <c r="H324" i="1"/>
  <c r="J324" i="1" l="1"/>
  <c r="H325" i="1"/>
  <c r="J325" i="1" l="1"/>
  <c r="H326" i="1"/>
  <c r="H327" i="1" l="1"/>
  <c r="J326" i="1"/>
  <c r="H328" i="1" l="1"/>
  <c r="J327" i="1"/>
  <c r="H329" i="1" l="1"/>
  <c r="J328" i="1"/>
  <c r="J329" i="1" l="1"/>
  <c r="H330" i="1"/>
  <c r="J330" i="1" l="1"/>
  <c r="H331" i="1"/>
  <c r="H332" i="1" l="1"/>
  <c r="J331" i="1"/>
  <c r="J332" i="1" l="1"/>
  <c r="H333" i="1"/>
  <c r="H334" i="1" l="1"/>
  <c r="J333" i="1"/>
  <c r="H335" i="1" l="1"/>
  <c r="J334" i="1"/>
  <c r="H336" i="1" l="1"/>
  <c r="J335" i="1"/>
  <c r="J336" i="1" l="1"/>
  <c r="H337" i="1"/>
  <c r="J337" i="1" l="1"/>
  <c r="H338" i="1"/>
  <c r="H339" i="1" l="1"/>
  <c r="J338" i="1"/>
  <c r="J339" i="1" l="1"/>
  <c r="H340" i="1"/>
  <c r="H341" i="1" l="1"/>
  <c r="J340" i="1"/>
  <c r="J341" i="1" l="1"/>
  <c r="H342" i="1"/>
  <c r="H343" i="1" l="1"/>
  <c r="J342" i="1"/>
  <c r="H344" i="1" l="1"/>
  <c r="J343" i="1"/>
  <c r="J344" i="1" l="1"/>
  <c r="H345" i="1"/>
  <c r="J345" i="1" l="1"/>
  <c r="H346" i="1"/>
  <c r="J346" i="1" l="1"/>
  <c r="H347" i="1"/>
  <c r="H348" i="1" l="1"/>
  <c r="J347" i="1"/>
  <c r="H349" i="1" l="1"/>
  <c r="J348" i="1"/>
  <c r="J349" i="1" l="1"/>
  <c r="H350" i="1"/>
  <c r="H351" i="1" l="1"/>
  <c r="J350" i="1"/>
  <c r="H352" i="1" l="1"/>
  <c r="J351" i="1"/>
  <c r="J352" i="1" l="1"/>
  <c r="H353" i="1"/>
  <c r="J353" i="1" l="1"/>
  <c r="H354" i="1"/>
  <c r="J354" i="1" l="1"/>
  <c r="H355" i="1"/>
  <c r="J355" i="1" l="1"/>
  <c r="H356" i="1"/>
  <c r="H357" i="1" l="1"/>
  <c r="J356" i="1"/>
  <c r="H358" i="1" l="1"/>
  <c r="J357" i="1"/>
  <c r="H359" i="1" l="1"/>
  <c r="J358" i="1"/>
  <c r="J359" i="1" l="1"/>
  <c r="H360" i="1"/>
  <c r="J360" i="1" l="1"/>
  <c r="H361" i="1"/>
  <c r="J361" i="1" l="1"/>
  <c r="H362" i="1"/>
  <c r="H363" i="1" l="1"/>
  <c r="J362" i="1"/>
  <c r="H364" i="1" l="1"/>
  <c r="J363" i="1"/>
  <c r="J364" i="1" l="1"/>
  <c r="H365" i="1"/>
  <c r="H366" i="1" l="1"/>
  <c r="J365" i="1"/>
  <c r="J366" i="1" l="1"/>
  <c r="H367" i="1"/>
  <c r="H368" i="1" l="1"/>
  <c r="J367" i="1"/>
  <c r="H369" i="1" l="1"/>
  <c r="J368" i="1"/>
  <c r="J369" i="1" l="1"/>
  <c r="H370" i="1"/>
  <c r="H371" i="1" l="1"/>
  <c r="J370" i="1"/>
  <c r="H372" i="1" l="1"/>
  <c r="J371" i="1"/>
  <c r="J372" i="1" l="1"/>
  <c r="H373" i="1"/>
  <c r="H374" i="1" l="1"/>
  <c r="J373" i="1"/>
  <c r="J374" i="1" l="1"/>
  <c r="H375" i="1"/>
  <c r="J375" i="1" l="1"/>
  <c r="H376" i="1"/>
  <c r="H377" i="1" l="1"/>
  <c r="J376" i="1"/>
  <c r="J377" i="1" l="1"/>
  <c r="H378" i="1"/>
  <c r="H379" i="1" l="1"/>
  <c r="J378" i="1"/>
  <c r="J379" i="1" l="1"/>
  <c r="H380" i="1"/>
  <c r="J380" i="1" l="1"/>
  <c r="H381" i="1"/>
  <c r="H382" i="1" l="1"/>
  <c r="J381" i="1"/>
  <c r="H383" i="1" l="1"/>
  <c r="J382" i="1"/>
  <c r="J383" i="1" l="1"/>
  <c r="H384" i="1"/>
  <c r="H385" i="1" l="1"/>
  <c r="J384" i="1"/>
  <c r="J385" i="1" l="1"/>
  <c r="H386" i="1"/>
  <c r="J386" i="1" l="1"/>
  <c r="H387" i="1"/>
  <c r="J387" i="1" l="1"/>
  <c r="H388" i="1"/>
  <c r="H389" i="1" l="1"/>
  <c r="J388" i="1"/>
  <c r="J389" i="1" l="1"/>
  <c r="H390" i="1"/>
  <c r="H391" i="1" l="1"/>
  <c r="J390" i="1"/>
  <c r="H392" i="1" l="1"/>
  <c r="J391" i="1"/>
  <c r="H393" i="1" l="1"/>
  <c r="J392" i="1"/>
  <c r="J393" i="1" l="1"/>
  <c r="H394" i="1"/>
  <c r="H395" i="1" l="1"/>
  <c r="J394" i="1"/>
  <c r="J395" i="1" l="1"/>
  <c r="H396" i="1"/>
  <c r="J396" i="1" l="1"/>
  <c r="H397" i="1"/>
  <c r="H398" i="1" l="1"/>
  <c r="J397" i="1"/>
  <c r="J398" i="1" l="1"/>
  <c r="H399" i="1"/>
  <c r="J399" i="1" l="1"/>
  <c r="H400" i="1"/>
  <c r="H401" i="1" l="1"/>
  <c r="J400" i="1"/>
  <c r="J401" i="1" l="1"/>
  <c r="H402" i="1"/>
  <c r="H403" i="1" l="1"/>
  <c r="J402" i="1"/>
  <c r="J403" i="1" l="1"/>
  <c r="H404" i="1"/>
  <c r="H405" i="1" l="1"/>
  <c r="J404" i="1"/>
  <c r="J405" i="1" l="1"/>
  <c r="H406" i="1"/>
  <c r="H407" i="1" l="1"/>
  <c r="J406" i="1"/>
  <c r="H408" i="1" l="1"/>
  <c r="J407" i="1"/>
  <c r="J408" i="1" l="1"/>
  <c r="H409" i="1"/>
  <c r="J409" i="1" l="1"/>
  <c r="H410" i="1"/>
  <c r="H411" i="1" l="1"/>
  <c r="J410" i="1"/>
  <c r="H412" i="1" l="1"/>
  <c r="J411" i="1"/>
  <c r="J412" i="1" l="1"/>
  <c r="H413" i="1"/>
  <c r="H414" i="1" l="1"/>
  <c r="J413" i="1"/>
  <c r="H415" i="1" l="1"/>
  <c r="J414" i="1"/>
  <c r="J415" i="1" l="1"/>
  <c r="H416" i="1"/>
  <c r="H417" i="1" l="1"/>
  <c r="J416" i="1"/>
  <c r="J417" i="1" l="1"/>
  <c r="H418" i="1"/>
  <c r="J418" i="1" l="1"/>
  <c r="H419" i="1"/>
  <c r="J419" i="1" l="1"/>
  <c r="H420" i="1"/>
  <c r="H421" i="1" l="1"/>
  <c r="J420" i="1"/>
  <c r="J421" i="1" l="1"/>
  <c r="H422" i="1"/>
  <c r="H423" i="1" l="1"/>
  <c r="J422" i="1"/>
  <c r="H424" i="1" l="1"/>
  <c r="J423" i="1"/>
  <c r="H425" i="1" l="1"/>
  <c r="J424" i="1"/>
  <c r="J425" i="1" l="1"/>
  <c r="H426" i="1"/>
  <c r="H427" i="1" l="1"/>
  <c r="J426" i="1"/>
  <c r="J427" i="1" l="1"/>
  <c r="H428" i="1"/>
  <c r="H429" i="1" l="1"/>
  <c r="J428" i="1"/>
  <c r="J429" i="1" l="1"/>
  <c r="H430" i="1"/>
  <c r="J430" i="1" l="1"/>
  <c r="H431" i="1"/>
  <c r="H432" i="1" l="1"/>
  <c r="J431" i="1"/>
  <c r="J432" i="1" l="1"/>
  <c r="H433" i="1"/>
  <c r="H434" i="1" l="1"/>
  <c r="J433" i="1"/>
  <c r="H435" i="1" l="1"/>
  <c r="J434" i="1"/>
  <c r="J435" i="1" l="1"/>
  <c r="H436" i="1"/>
  <c r="J436" i="1" l="1"/>
  <c r="H437" i="1"/>
  <c r="J437" i="1" l="1"/>
  <c r="H438" i="1"/>
  <c r="H439" i="1" l="1"/>
  <c r="J438" i="1"/>
  <c r="J439" i="1" l="1"/>
  <c r="H440" i="1"/>
  <c r="J440" i="1" l="1"/>
  <c r="H441" i="1"/>
  <c r="J441" i="1" l="1"/>
  <c r="H442" i="1"/>
  <c r="H443" i="1" l="1"/>
  <c r="J442" i="1"/>
  <c r="H444" i="1" l="1"/>
  <c r="J443" i="1"/>
  <c r="J444" i="1" l="1"/>
  <c r="H445" i="1"/>
  <c r="J445" i="1" l="1"/>
  <c r="H446" i="1"/>
  <c r="H447" i="1" l="1"/>
  <c r="J446" i="1"/>
  <c r="J447" i="1" l="1"/>
  <c r="H448" i="1"/>
  <c r="J448" i="1" l="1"/>
  <c r="H449" i="1"/>
  <c r="H450" i="1" l="1"/>
  <c r="J449" i="1"/>
  <c r="J450" i="1" l="1"/>
  <c r="H451" i="1"/>
  <c r="H452" i="1" l="1"/>
  <c r="J451" i="1"/>
  <c r="H453" i="1" l="1"/>
  <c r="J452" i="1"/>
  <c r="H454" i="1" l="1"/>
  <c r="J453" i="1"/>
  <c r="H455" i="1" l="1"/>
  <c r="J454" i="1"/>
  <c r="J455" i="1" l="1"/>
  <c r="H456" i="1"/>
  <c r="H457" i="1" l="1"/>
  <c r="J456" i="1"/>
  <c r="H458" i="1" l="1"/>
  <c r="J457" i="1"/>
  <c r="J458" i="1" l="1"/>
  <c r="H459" i="1"/>
  <c r="H460" i="1" l="1"/>
  <c r="J459" i="1"/>
  <c r="J460" i="1" l="1"/>
  <c r="H461" i="1"/>
  <c r="J461" i="1" l="1"/>
  <c r="H462" i="1"/>
  <c r="J462" i="1" l="1"/>
  <c r="H463" i="1"/>
  <c r="J463" i="1" l="1"/>
  <c r="H464" i="1"/>
  <c r="H465" i="1" l="1"/>
  <c r="J464" i="1"/>
  <c r="H466" i="1" l="1"/>
  <c r="J465" i="1"/>
  <c r="H467" i="1" l="1"/>
  <c r="J466" i="1"/>
  <c r="H468" i="1" l="1"/>
  <c r="J467" i="1"/>
  <c r="J468" i="1" l="1"/>
  <c r="H469" i="1"/>
  <c r="H470" i="1" l="1"/>
  <c r="J469" i="1"/>
  <c r="J470" i="1" l="1"/>
  <c r="H471" i="1"/>
  <c r="H472" i="1" l="1"/>
  <c r="J471" i="1"/>
  <c r="J472" i="1" l="1"/>
  <c r="H473" i="1"/>
  <c r="H474" i="1" l="1"/>
  <c r="J473" i="1"/>
  <c r="J474" i="1" l="1"/>
  <c r="H475" i="1"/>
  <c r="H476" i="1" l="1"/>
  <c r="J475" i="1"/>
  <c r="H477" i="1" l="1"/>
  <c r="J476" i="1"/>
  <c r="J477" i="1" l="1"/>
  <c r="H478" i="1"/>
  <c r="H479" i="1" l="1"/>
  <c r="J478" i="1"/>
  <c r="H480" i="1" l="1"/>
  <c r="J479" i="1"/>
  <c r="J480" i="1" l="1"/>
  <c r="H481" i="1"/>
  <c r="J481" i="1" l="1"/>
  <c r="H482" i="1"/>
  <c r="H483" i="1" l="1"/>
  <c r="J482" i="1"/>
  <c r="J483" i="1" l="1"/>
  <c r="H484" i="1"/>
  <c r="J484" i="1" l="1"/>
  <c r="H485" i="1"/>
  <c r="H486" i="1" l="1"/>
  <c r="J485" i="1"/>
  <c r="J486" i="1" l="1"/>
  <c r="H487" i="1"/>
  <c r="H488" i="1" l="1"/>
  <c r="J487" i="1"/>
  <c r="J488" i="1" l="1"/>
  <c r="H489" i="1"/>
  <c r="H490" i="1" l="1"/>
  <c r="J489" i="1"/>
  <c r="J490" i="1" l="1"/>
  <c r="H491" i="1"/>
  <c r="H492" i="1" l="1"/>
  <c r="J491" i="1"/>
  <c r="J492" i="1" l="1"/>
  <c r="H493" i="1"/>
  <c r="J493" i="1" l="1"/>
  <c r="H494" i="1"/>
  <c r="H495" i="1" l="1"/>
  <c r="J494" i="1"/>
  <c r="J495" i="1" l="1"/>
  <c r="H496" i="1"/>
  <c r="H497" i="1" l="1"/>
  <c r="J496" i="1"/>
  <c r="H498" i="1" l="1"/>
  <c r="J497" i="1"/>
  <c r="H499" i="1" l="1"/>
  <c r="J498" i="1"/>
  <c r="H500" i="1" l="1"/>
  <c r="J499" i="1"/>
  <c r="J500" i="1" l="1"/>
  <c r="H501" i="1"/>
  <c r="J501" i="1" l="1"/>
  <c r="H502" i="1"/>
  <c r="H503" i="1" l="1"/>
  <c r="J502" i="1"/>
  <c r="J503" i="1" l="1"/>
  <c r="H504" i="1"/>
  <c r="H505" i="1" l="1"/>
  <c r="J504" i="1"/>
  <c r="J505" i="1" l="1"/>
  <c r="H506" i="1"/>
  <c r="H507" i="1" l="1"/>
  <c r="J506" i="1"/>
  <c r="J507" i="1" l="1"/>
  <c r="H508" i="1"/>
  <c r="J508" i="1" l="1"/>
  <c r="H509" i="1"/>
  <c r="J509" i="1" l="1"/>
  <c r="H510" i="1"/>
  <c r="H511" i="1" l="1"/>
  <c r="J510" i="1"/>
  <c r="J511" i="1" l="1"/>
  <c r="H512" i="1"/>
  <c r="H513" i="1" l="1"/>
  <c r="J512" i="1"/>
  <c r="H514" i="1" l="1"/>
  <c r="J513" i="1"/>
  <c r="J514" i="1" l="1"/>
  <c r="H515" i="1"/>
  <c r="H516" i="1" l="1"/>
  <c r="J515" i="1"/>
  <c r="H517" i="1" l="1"/>
  <c r="J516" i="1"/>
  <c r="H518" i="1" l="1"/>
  <c r="J517" i="1"/>
  <c r="J518" i="1" l="1"/>
  <c r="H519" i="1"/>
  <c r="H520" i="1" l="1"/>
  <c r="J519" i="1"/>
  <c r="J520" i="1" l="1"/>
  <c r="H521" i="1"/>
  <c r="J521" i="1" l="1"/>
  <c r="H522" i="1"/>
  <c r="J522" i="1" l="1"/>
  <c r="H523" i="1"/>
  <c r="J523" i="1" l="1"/>
  <c r="H524" i="1"/>
  <c r="H525" i="1" l="1"/>
  <c r="J524" i="1"/>
  <c r="J525" i="1" l="1"/>
  <c r="H526" i="1"/>
  <c r="H527" i="1" l="1"/>
  <c r="J526" i="1"/>
  <c r="H528" i="1" l="1"/>
  <c r="J527" i="1"/>
  <c r="J528" i="1" l="1"/>
  <c r="H529" i="1"/>
  <c r="H530" i="1" l="1"/>
  <c r="J529" i="1"/>
  <c r="J530" i="1" l="1"/>
  <c r="H531" i="1"/>
  <c r="H532" i="1" l="1"/>
  <c r="J531" i="1"/>
  <c r="J532" i="1" l="1"/>
  <c r="H533" i="1"/>
  <c r="J533" i="1" l="1"/>
  <c r="H534" i="1"/>
  <c r="H535" i="1" l="1"/>
  <c r="J534" i="1"/>
  <c r="J535" i="1" l="1"/>
  <c r="H536" i="1"/>
  <c r="H537" i="1" l="1"/>
  <c r="J536" i="1"/>
  <c r="H538" i="1" l="1"/>
  <c r="J537" i="1"/>
  <c r="H539" i="1" l="1"/>
  <c r="J538" i="1"/>
  <c r="H540" i="1" l="1"/>
  <c r="J539" i="1"/>
  <c r="J540" i="1" l="1"/>
  <c r="H541" i="1"/>
  <c r="J541" i="1" l="1"/>
  <c r="H542" i="1"/>
  <c r="H543" i="1" l="1"/>
  <c r="J542" i="1"/>
  <c r="J543" i="1" l="1"/>
  <c r="H544" i="1"/>
  <c r="J544" i="1" l="1"/>
  <c r="H545" i="1"/>
  <c r="H546" i="1" l="1"/>
  <c r="J545" i="1"/>
  <c r="H547" i="1" l="1"/>
  <c r="J546" i="1"/>
  <c r="J547" i="1" l="1"/>
  <c r="H548" i="1"/>
  <c r="H549" i="1" l="1"/>
  <c r="J548" i="1"/>
  <c r="H550" i="1" l="1"/>
  <c r="J549" i="1"/>
  <c r="J550" i="1" l="1"/>
  <c r="H551" i="1"/>
  <c r="H552" i="1" l="1"/>
  <c r="J551" i="1"/>
  <c r="H553" i="1" l="1"/>
  <c r="J552" i="1"/>
  <c r="J553" i="1" l="1"/>
  <c r="H554" i="1"/>
  <c r="H555" i="1" l="1"/>
  <c r="J554" i="1"/>
  <c r="J555" i="1" l="1"/>
  <c r="H556" i="1"/>
  <c r="H557" i="1" l="1"/>
  <c r="J556" i="1"/>
  <c r="H558" i="1" l="1"/>
  <c r="J557" i="1"/>
  <c r="J558" i="1" l="1"/>
  <c r="H559" i="1"/>
  <c r="J559" i="1" l="1"/>
  <c r="H560" i="1"/>
  <c r="H561" i="1" l="1"/>
  <c r="J560" i="1"/>
  <c r="H562" i="1" l="1"/>
  <c r="J561" i="1"/>
  <c r="J562" i="1" l="1"/>
  <c r="H563" i="1"/>
  <c r="H564" i="1" l="1"/>
  <c r="J563" i="1"/>
  <c r="H565" i="1" l="1"/>
  <c r="J564" i="1"/>
  <c r="J565" i="1" l="1"/>
  <c r="H566" i="1"/>
  <c r="J566" i="1" l="1"/>
  <c r="H567" i="1"/>
  <c r="H568" i="1" l="1"/>
  <c r="J567" i="1"/>
  <c r="H569" i="1" l="1"/>
  <c r="J568" i="1"/>
  <c r="J569" i="1" l="1"/>
  <c r="H570" i="1"/>
  <c r="H571" i="1" l="1"/>
  <c r="J570" i="1"/>
  <c r="J571" i="1" l="1"/>
  <c r="H572" i="1"/>
  <c r="H573" i="1" l="1"/>
  <c r="J572" i="1"/>
  <c r="J573" i="1" l="1"/>
  <c r="H574" i="1"/>
  <c r="H575" i="1" l="1"/>
  <c r="J574" i="1"/>
  <c r="J575" i="1" l="1"/>
  <c r="H576" i="1"/>
  <c r="H577" i="1" l="1"/>
  <c r="J576" i="1"/>
  <c r="J577" i="1" l="1"/>
  <c r="H578" i="1"/>
  <c r="H579" i="1" l="1"/>
  <c r="J578" i="1"/>
  <c r="J579" i="1" l="1"/>
  <c r="H580" i="1"/>
  <c r="H581" i="1" l="1"/>
  <c r="J580" i="1"/>
  <c r="J581" i="1" l="1"/>
  <c r="H582" i="1"/>
  <c r="H583" i="1" l="1"/>
  <c r="J582" i="1"/>
  <c r="H584" i="1" l="1"/>
  <c r="J583" i="1"/>
  <c r="H585" i="1" l="1"/>
  <c r="J584" i="1"/>
  <c r="J585" i="1" l="1"/>
  <c r="H586" i="1"/>
  <c r="J586" i="1" l="1"/>
  <c r="H587" i="1"/>
  <c r="H588" i="1" l="1"/>
  <c r="J587" i="1"/>
  <c r="J588" i="1" l="1"/>
  <c r="H589" i="1"/>
  <c r="H590" i="1" l="1"/>
  <c r="J589" i="1"/>
  <c r="J590" i="1" l="1"/>
  <c r="H591" i="1"/>
  <c r="J591" i="1" l="1"/>
  <c r="H592" i="1"/>
  <c r="H593" i="1" l="1"/>
  <c r="J592" i="1"/>
  <c r="H594" i="1" l="1"/>
  <c r="J593" i="1"/>
  <c r="J594" i="1" l="1"/>
  <c r="H595" i="1"/>
  <c r="H596" i="1" l="1"/>
  <c r="J595" i="1"/>
  <c r="J596" i="1" l="1"/>
  <c r="H597" i="1"/>
  <c r="H598" i="1" l="1"/>
  <c r="J597" i="1"/>
  <c r="H599" i="1" l="1"/>
  <c r="J598" i="1"/>
  <c r="J599" i="1" l="1"/>
  <c r="H600" i="1"/>
  <c r="J600" i="1" l="1"/>
  <c r="H601" i="1"/>
  <c r="H602" i="1" l="1"/>
  <c r="J601" i="1"/>
  <c r="J602" i="1" l="1"/>
  <c r="H603" i="1"/>
  <c r="H604" i="1" l="1"/>
  <c r="J603" i="1"/>
  <c r="J604" i="1" l="1"/>
  <c r="H605" i="1"/>
  <c r="H606" i="1" l="1"/>
  <c r="J605" i="1"/>
  <c r="J606" i="1" l="1"/>
  <c r="H607" i="1"/>
  <c r="H608" i="1" l="1"/>
  <c r="J607" i="1"/>
  <c r="H609" i="1" l="1"/>
  <c r="J608" i="1"/>
  <c r="H610" i="1" l="1"/>
  <c r="J609" i="1"/>
  <c r="J610" i="1" l="1"/>
  <c r="H611" i="1"/>
  <c r="J611" i="1" l="1"/>
  <c r="H612" i="1"/>
  <c r="H613" i="1" l="1"/>
  <c r="J612" i="1"/>
  <c r="J613" i="1" l="1"/>
  <c r="H614" i="1"/>
  <c r="H615" i="1" l="1"/>
  <c r="J614" i="1"/>
  <c r="J615" i="1" l="1"/>
  <c r="H616" i="1"/>
  <c r="J616" i="1" l="1"/>
  <c r="H617" i="1"/>
  <c r="H618" i="1" l="1"/>
  <c r="J617" i="1"/>
  <c r="J618" i="1" l="1"/>
  <c r="H619" i="1"/>
  <c r="H620" i="1" l="1"/>
  <c r="J619" i="1"/>
  <c r="H621" i="1" l="1"/>
  <c r="J620" i="1"/>
  <c r="J621" i="1" l="1"/>
  <c r="H622" i="1"/>
  <c r="H623" i="1" l="1"/>
  <c r="J622" i="1"/>
  <c r="J623" i="1" l="1"/>
  <c r="H624" i="1"/>
  <c r="H625" i="1" l="1"/>
  <c r="J624" i="1"/>
  <c r="J625" i="1" l="1"/>
  <c r="H626" i="1"/>
  <c r="H627" i="1" l="1"/>
  <c r="J626" i="1"/>
  <c r="H628" i="1" l="1"/>
  <c r="J627" i="1"/>
  <c r="H629" i="1" l="1"/>
  <c r="J628" i="1"/>
  <c r="J629" i="1" l="1"/>
  <c r="H630" i="1"/>
  <c r="H631" i="1" l="1"/>
  <c r="J630" i="1"/>
  <c r="H632" i="1" l="1"/>
  <c r="J631" i="1"/>
  <c r="J632" i="1" l="1"/>
  <c r="H633" i="1"/>
  <c r="J633" i="1" l="1"/>
  <c r="H634" i="1"/>
  <c r="J634" i="1" l="1"/>
  <c r="H635" i="1"/>
  <c r="H636" i="1" l="1"/>
  <c r="J635" i="1"/>
  <c r="J636" i="1" l="1"/>
  <c r="H637" i="1"/>
  <c r="H638" i="1" l="1"/>
  <c r="J637" i="1"/>
  <c r="J638" i="1" l="1"/>
  <c r="H639" i="1"/>
  <c r="J639" i="1" l="1"/>
  <c r="H640" i="1"/>
  <c r="J640" i="1" l="1"/>
  <c r="H641" i="1"/>
  <c r="J641" i="1" l="1"/>
  <c r="H642" i="1"/>
  <c r="H643" i="1" l="1"/>
  <c r="J642" i="1"/>
  <c r="J643" i="1" l="1"/>
  <c r="H644" i="1"/>
  <c r="H645" i="1" l="1"/>
  <c r="J644" i="1"/>
  <c r="J645" i="1" l="1"/>
  <c r="H646" i="1"/>
  <c r="H647" i="1" l="1"/>
  <c r="J646" i="1"/>
  <c r="H648" i="1" l="1"/>
  <c r="J647" i="1"/>
  <c r="H649" i="1" l="1"/>
  <c r="J648" i="1"/>
  <c r="H650" i="1" l="1"/>
  <c r="J649" i="1"/>
  <c r="J650" i="1" l="1"/>
  <c r="H651" i="1"/>
  <c r="H652" i="1" l="1"/>
  <c r="J651" i="1"/>
  <c r="J652" i="1" l="1"/>
  <c r="H653" i="1"/>
  <c r="H654" i="1" l="1"/>
  <c r="J653" i="1"/>
  <c r="J654" i="1" l="1"/>
  <c r="H655" i="1"/>
  <c r="H656" i="1" l="1"/>
  <c r="J655" i="1"/>
  <c r="H657" i="1" l="1"/>
  <c r="J656" i="1"/>
  <c r="J657" i="1" l="1"/>
  <c r="H658" i="1"/>
  <c r="H659" i="1" l="1"/>
  <c r="J658" i="1"/>
  <c r="H660" i="1" l="1"/>
  <c r="J659" i="1"/>
  <c r="H661" i="1" l="1"/>
  <c r="J660" i="1"/>
  <c r="J661" i="1" l="1"/>
  <c r="H662" i="1"/>
  <c r="H663" i="1" l="1"/>
  <c r="J662" i="1"/>
  <c r="J663" i="1" l="1"/>
  <c r="H664" i="1"/>
  <c r="H665" i="1" l="1"/>
  <c r="J664" i="1"/>
  <c r="J665" i="1" l="1"/>
  <c r="H666" i="1"/>
  <c r="J666" i="1" l="1"/>
  <c r="H667" i="1"/>
  <c r="J667" i="1" l="1"/>
  <c r="H668" i="1"/>
  <c r="H669" i="1" l="1"/>
  <c r="J668" i="1"/>
  <c r="H670" i="1" l="1"/>
  <c r="J669" i="1"/>
  <c r="H671" i="1" l="1"/>
  <c r="J670" i="1"/>
  <c r="J671" i="1" l="1"/>
  <c r="H672" i="1"/>
  <c r="H673" i="1" l="1"/>
  <c r="J672" i="1"/>
  <c r="J673" i="1" l="1"/>
  <c r="H674" i="1"/>
  <c r="H675" i="1" l="1"/>
  <c r="J674" i="1"/>
  <c r="J675" i="1" l="1"/>
  <c r="H676" i="1"/>
  <c r="J676" i="1" l="1"/>
  <c r="H677" i="1"/>
  <c r="H678" i="1" l="1"/>
  <c r="J677" i="1"/>
  <c r="J678" i="1" l="1"/>
  <c r="H679" i="1"/>
  <c r="J679" i="1" l="1"/>
  <c r="H680" i="1"/>
  <c r="J680" i="1" l="1"/>
  <c r="H681" i="1"/>
  <c r="H682" i="1" l="1"/>
  <c r="J681" i="1"/>
  <c r="J682" i="1" l="1"/>
  <c r="H683" i="1"/>
  <c r="H684" i="1" l="1"/>
  <c r="J683" i="1"/>
  <c r="H685" i="1" l="1"/>
  <c r="J684" i="1"/>
  <c r="H686" i="1" l="1"/>
  <c r="J685" i="1"/>
  <c r="J686" i="1" l="1"/>
  <c r="H687" i="1"/>
  <c r="H688" i="1" l="1"/>
  <c r="J687" i="1"/>
  <c r="J688" i="1" l="1"/>
  <c r="H689" i="1"/>
  <c r="J689" i="1" l="1"/>
  <c r="H690" i="1"/>
  <c r="J690" i="1" l="1"/>
  <c r="H691" i="1"/>
  <c r="H692" i="1" l="1"/>
  <c r="J691" i="1"/>
  <c r="H693" i="1" l="1"/>
  <c r="J692" i="1"/>
  <c r="J693" i="1" l="1"/>
  <c r="H694" i="1"/>
  <c r="J694" i="1" l="1"/>
  <c r="H695" i="1"/>
  <c r="J695" i="1" l="1"/>
  <c r="H696" i="1"/>
  <c r="H697" i="1" l="1"/>
  <c r="J696" i="1"/>
  <c r="J697" i="1" l="1"/>
  <c r="H698" i="1"/>
  <c r="J698" i="1" l="1"/>
  <c r="H699" i="1"/>
  <c r="H700" i="1" l="1"/>
  <c r="J699" i="1"/>
  <c r="H701" i="1" l="1"/>
  <c r="J700" i="1"/>
  <c r="J701" i="1" l="1"/>
  <c r="H702" i="1"/>
  <c r="H703" i="1" l="1"/>
  <c r="J702" i="1"/>
  <c r="J703" i="1" l="1"/>
  <c r="H704" i="1"/>
  <c r="J704" i="1" l="1"/>
  <c r="H705" i="1"/>
  <c r="H706" i="1" l="1"/>
  <c r="J705" i="1"/>
  <c r="H707" i="1" l="1"/>
  <c r="J706" i="1"/>
  <c r="J707" i="1" l="1"/>
  <c r="H708" i="1"/>
  <c r="H709" i="1" l="1"/>
  <c r="J708" i="1"/>
  <c r="J709" i="1" l="1"/>
  <c r="H710" i="1"/>
  <c r="J710" i="1" l="1"/>
  <c r="H711" i="1"/>
  <c r="H712" i="1" l="1"/>
  <c r="J711" i="1"/>
  <c r="J712" i="1" l="1"/>
  <c r="H713" i="1"/>
  <c r="H714" i="1" l="1"/>
  <c r="J713" i="1"/>
  <c r="H715" i="1" l="1"/>
  <c r="J714" i="1"/>
  <c r="J715" i="1" l="1"/>
  <c r="H716" i="1"/>
  <c r="H717" i="1" l="1"/>
  <c r="J716" i="1"/>
  <c r="J717" i="1" l="1"/>
  <c r="H718" i="1"/>
  <c r="H719" i="1" l="1"/>
  <c r="J718" i="1"/>
  <c r="J719" i="1" l="1"/>
  <c r="H720" i="1"/>
  <c r="H721" i="1" l="1"/>
  <c r="J720" i="1"/>
  <c r="J721" i="1" l="1"/>
  <c r="H722" i="1"/>
  <c r="H723" i="1" l="1"/>
  <c r="J722" i="1"/>
  <c r="J723" i="1" l="1"/>
  <c r="H724" i="1"/>
  <c r="J724" i="1" l="1"/>
  <c r="H725" i="1"/>
  <c r="J725" i="1" l="1"/>
  <c r="H726" i="1"/>
  <c r="H727" i="1" l="1"/>
  <c r="J726" i="1"/>
  <c r="H728" i="1" l="1"/>
  <c r="J727" i="1"/>
  <c r="J728" i="1" l="1"/>
  <c r="H729" i="1"/>
  <c r="H730" i="1" l="1"/>
  <c r="J729" i="1"/>
  <c r="J730" i="1" l="1"/>
  <c r="H731" i="1"/>
  <c r="H732" i="1" l="1"/>
  <c r="J731" i="1"/>
  <c r="J732" i="1" l="1"/>
  <c r="H733" i="1"/>
  <c r="H734" i="1" l="1"/>
  <c r="J733" i="1"/>
  <c r="J734" i="1" l="1"/>
  <c r="H735" i="1"/>
  <c r="H736" i="1" l="1"/>
  <c r="J735" i="1"/>
  <c r="H737" i="1" l="1"/>
  <c r="J736" i="1"/>
  <c r="J737" i="1" l="1"/>
  <c r="H738" i="1"/>
  <c r="J738" i="1" l="1"/>
  <c r="H739" i="1"/>
  <c r="H740" i="1" l="1"/>
  <c r="J739" i="1"/>
  <c r="J740" i="1" l="1"/>
  <c r="H741" i="1"/>
  <c r="H742" i="1" l="1"/>
  <c r="J741" i="1"/>
  <c r="J742" i="1" l="1"/>
  <c r="H743" i="1"/>
  <c r="H744" i="1" l="1"/>
  <c r="J743" i="1"/>
  <c r="J744" i="1" l="1"/>
  <c r="H745" i="1"/>
  <c r="H746" i="1" l="1"/>
  <c r="J745" i="1"/>
  <c r="J746" i="1" l="1"/>
  <c r="H747" i="1"/>
  <c r="J747" i="1" l="1"/>
  <c r="H748" i="1"/>
  <c r="J748" i="1" l="1"/>
  <c r="H749" i="1"/>
  <c r="J749" i="1" l="1"/>
  <c r="H750" i="1"/>
  <c r="H751" i="1" l="1"/>
  <c r="J750" i="1"/>
  <c r="H752" i="1" l="1"/>
  <c r="J751" i="1"/>
  <c r="J752" i="1" l="1"/>
  <c r="H753" i="1"/>
  <c r="H754" i="1" l="1"/>
  <c r="J753" i="1"/>
  <c r="J754" i="1" l="1"/>
  <c r="H755" i="1"/>
  <c r="H756" i="1" l="1"/>
  <c r="J755" i="1"/>
  <c r="J756" i="1" l="1"/>
  <c r="H757" i="1"/>
  <c r="J757" i="1" l="1"/>
  <c r="H758" i="1"/>
  <c r="H759" i="1" l="1"/>
  <c r="J758" i="1"/>
  <c r="H760" i="1" l="1"/>
  <c r="J759" i="1"/>
  <c r="J760" i="1" l="1"/>
  <c r="H761" i="1"/>
  <c r="H762" i="1" l="1"/>
  <c r="J761" i="1"/>
  <c r="J762" i="1" l="1"/>
  <c r="H763" i="1"/>
  <c r="H764" i="1" l="1"/>
  <c r="J763" i="1"/>
  <c r="J764" i="1" l="1"/>
  <c r="H765" i="1"/>
  <c r="H766" i="1" l="1"/>
  <c r="J765" i="1"/>
  <c r="J766" i="1" l="1"/>
  <c r="H767" i="1"/>
  <c r="H768" i="1" l="1"/>
  <c r="J767" i="1"/>
  <c r="J768" i="1" l="1"/>
  <c r="H769" i="1"/>
  <c r="H770" i="1" l="1"/>
  <c r="J769" i="1"/>
  <c r="J770" i="1" l="1"/>
  <c r="H771" i="1"/>
  <c r="H772" i="1" l="1"/>
  <c r="J771" i="1"/>
  <c r="H773" i="1" l="1"/>
  <c r="J772" i="1"/>
  <c r="H774" i="1" l="1"/>
  <c r="J773" i="1"/>
  <c r="J774" i="1" l="1"/>
  <c r="H775" i="1"/>
  <c r="H776" i="1" l="1"/>
  <c r="J775" i="1"/>
  <c r="H777" i="1" l="1"/>
  <c r="J776" i="1"/>
  <c r="J777" i="1" l="1"/>
  <c r="H778" i="1"/>
  <c r="H779" i="1" l="1"/>
  <c r="J778" i="1"/>
  <c r="J779" i="1" l="1"/>
  <c r="H780" i="1"/>
  <c r="J780" i="1" l="1"/>
  <c r="H781" i="1"/>
  <c r="H782" i="1" l="1"/>
  <c r="J781" i="1"/>
  <c r="J782" i="1" l="1"/>
  <c r="H783" i="1"/>
  <c r="H784" i="1" l="1"/>
  <c r="J783" i="1"/>
  <c r="J784" i="1" l="1"/>
  <c r="H785" i="1"/>
  <c r="H786" i="1" l="1"/>
  <c r="J785" i="1"/>
  <c r="J786" i="1" l="1"/>
  <c r="H787" i="1"/>
  <c r="H788" i="1" l="1"/>
  <c r="J787" i="1"/>
  <c r="H789" i="1" l="1"/>
  <c r="J788" i="1"/>
  <c r="J789" i="1" l="1"/>
  <c r="H790" i="1"/>
  <c r="H791" i="1" l="1"/>
  <c r="J790" i="1"/>
  <c r="H792" i="1" l="1"/>
  <c r="J791" i="1"/>
  <c r="J792" i="1" l="1"/>
  <c r="H793" i="1"/>
  <c r="H794" i="1" l="1"/>
  <c r="J793" i="1"/>
  <c r="H795" i="1" l="1"/>
  <c r="J794" i="1"/>
  <c r="J795" i="1" l="1"/>
  <c r="H796" i="1"/>
  <c r="H797" i="1" l="1"/>
  <c r="J796" i="1"/>
  <c r="H798" i="1" l="1"/>
  <c r="J797" i="1"/>
  <c r="J798" i="1" l="1"/>
  <c r="H799" i="1"/>
  <c r="H800" i="1" l="1"/>
  <c r="J799" i="1"/>
  <c r="J800" i="1" l="1"/>
  <c r="H801" i="1"/>
  <c r="J801" i="1" l="1"/>
  <c r="H802" i="1"/>
  <c r="H803" i="1" l="1"/>
  <c r="J802" i="1"/>
  <c r="H804" i="1" l="1"/>
  <c r="J803" i="1"/>
  <c r="H805" i="1" l="1"/>
  <c r="J804" i="1"/>
  <c r="H806" i="1" l="1"/>
  <c r="J805" i="1"/>
  <c r="H807" i="1" l="1"/>
  <c r="J806" i="1"/>
  <c r="J807" i="1" l="1"/>
  <c r="H808" i="1"/>
  <c r="J808" i="1" l="1"/>
  <c r="H809" i="1"/>
  <c r="H810" i="1" l="1"/>
  <c r="J809" i="1"/>
  <c r="J810" i="1" l="1"/>
  <c r="H811" i="1"/>
  <c r="H812" i="1" l="1"/>
  <c r="J811" i="1"/>
  <c r="J812" i="1" l="1"/>
  <c r="H813" i="1"/>
  <c r="J813" i="1" l="1"/>
  <c r="H814" i="1"/>
  <c r="J814" i="1" l="1"/>
  <c r="H815" i="1"/>
  <c r="H816" i="1" l="1"/>
  <c r="J815" i="1"/>
  <c r="J816" i="1" l="1"/>
  <c r="H817" i="1"/>
  <c r="H818" i="1" l="1"/>
  <c r="J817" i="1"/>
  <c r="J818" i="1" l="1"/>
  <c r="H819" i="1"/>
  <c r="H820" i="1" l="1"/>
  <c r="J819" i="1"/>
  <c r="J820" i="1" l="1"/>
  <c r="H821" i="1"/>
  <c r="J821" i="1" l="1"/>
  <c r="H822" i="1"/>
  <c r="H823" i="1" l="1"/>
  <c r="J822" i="1"/>
  <c r="H824" i="1" l="1"/>
  <c r="J823" i="1"/>
  <c r="J824" i="1" l="1"/>
  <c r="H825" i="1"/>
  <c r="J825" i="1" l="1"/>
  <c r="H826" i="1"/>
  <c r="H827" i="1" l="1"/>
  <c r="J826" i="1"/>
  <c r="J827" i="1" l="1"/>
  <c r="H828" i="1"/>
  <c r="H829" i="1" l="1"/>
  <c r="J828" i="1"/>
  <c r="J829" i="1" l="1"/>
  <c r="H830" i="1"/>
  <c r="H831" i="1" l="1"/>
  <c r="J830" i="1"/>
  <c r="J831" i="1" l="1"/>
  <c r="H832" i="1"/>
  <c r="H833" i="1" l="1"/>
  <c r="J832" i="1"/>
  <c r="J833" i="1" l="1"/>
  <c r="H834" i="1"/>
  <c r="J834" i="1" l="1"/>
  <c r="H835" i="1"/>
  <c r="H836" i="1" l="1"/>
  <c r="J835" i="1"/>
  <c r="H837" i="1" l="1"/>
  <c r="J836" i="1"/>
  <c r="J837" i="1" l="1"/>
  <c r="H838" i="1"/>
  <c r="J838" i="1" l="1"/>
  <c r="H839" i="1"/>
  <c r="J839" i="1" l="1"/>
  <c r="H840" i="1"/>
  <c r="H841" i="1" l="1"/>
  <c r="J840" i="1"/>
  <c r="H842" i="1" l="1"/>
  <c r="J841" i="1"/>
  <c r="J842" i="1" l="1"/>
  <c r="H843" i="1"/>
  <c r="J843" i="1" l="1"/>
  <c r="H844" i="1"/>
  <c r="H845" i="1" l="1"/>
  <c r="J844" i="1"/>
  <c r="J845" i="1" l="1"/>
  <c r="H846" i="1"/>
  <c r="H847" i="1" l="1"/>
  <c r="J846" i="1"/>
  <c r="J847" i="1" l="1"/>
  <c r="H848" i="1"/>
  <c r="H849" i="1" l="1"/>
  <c r="J848" i="1"/>
  <c r="J849" i="1" l="1"/>
  <c r="H850" i="1"/>
  <c r="J850" i="1" l="1"/>
  <c r="H851" i="1"/>
  <c r="H852" i="1" l="1"/>
  <c r="J851" i="1"/>
  <c r="H853" i="1" l="1"/>
  <c r="J852" i="1"/>
  <c r="J853" i="1" l="1"/>
  <c r="H854" i="1"/>
  <c r="J854" i="1" l="1"/>
  <c r="H855" i="1"/>
  <c r="H856" i="1" l="1"/>
  <c r="J855" i="1"/>
  <c r="J856" i="1" l="1"/>
  <c r="H857" i="1"/>
  <c r="J857" i="1" l="1"/>
  <c r="H858" i="1"/>
  <c r="J858" i="1" l="1"/>
  <c r="H859" i="1"/>
  <c r="H860" i="1" l="1"/>
  <c r="J859" i="1"/>
  <c r="H861" i="1" l="1"/>
  <c r="J860" i="1"/>
  <c r="H862" i="1" l="1"/>
  <c r="J861" i="1"/>
  <c r="J862" i="1" l="1"/>
  <c r="H863" i="1"/>
  <c r="J863" i="1" l="1"/>
  <c r="H864" i="1"/>
  <c r="H865" i="1" l="1"/>
  <c r="J864" i="1"/>
  <c r="J865" i="1" l="1"/>
  <c r="H866" i="1"/>
  <c r="H867" i="1" l="1"/>
  <c r="J866" i="1"/>
  <c r="J867" i="1" l="1"/>
  <c r="H868" i="1"/>
  <c r="H869" i="1" l="1"/>
  <c r="J868" i="1"/>
  <c r="H870" i="1" l="1"/>
  <c r="J869" i="1"/>
  <c r="J870" i="1" l="1"/>
  <c r="H871" i="1"/>
  <c r="H872" i="1" l="1"/>
  <c r="J871" i="1"/>
  <c r="J872" i="1" l="1"/>
  <c r="H873" i="1"/>
  <c r="J873" i="1" l="1"/>
  <c r="H874" i="1"/>
  <c r="H875" i="1" l="1"/>
  <c r="J874" i="1"/>
  <c r="J875" i="1" l="1"/>
  <c r="H876" i="1"/>
  <c r="H877" i="1" l="1"/>
  <c r="J876" i="1"/>
  <c r="J877" i="1" l="1"/>
  <c r="H878" i="1"/>
  <c r="J878" i="1" l="1"/>
  <c r="H879" i="1"/>
  <c r="H880" i="1" l="1"/>
  <c r="J879" i="1"/>
  <c r="J880" i="1" l="1"/>
  <c r="H881" i="1"/>
  <c r="H882" i="1" l="1"/>
  <c r="J881" i="1"/>
  <c r="J882" i="1" l="1"/>
  <c r="H883" i="1"/>
  <c r="H884" i="1" l="1"/>
  <c r="J883" i="1"/>
  <c r="J884" i="1" l="1"/>
  <c r="H885" i="1"/>
  <c r="J885" i="1" l="1"/>
  <c r="H886" i="1"/>
  <c r="H887" i="1" l="1"/>
  <c r="J886" i="1"/>
  <c r="H888" i="1" l="1"/>
  <c r="J887" i="1"/>
  <c r="J888" i="1" l="1"/>
  <c r="H889" i="1"/>
  <c r="H890" i="1" l="1"/>
  <c r="J889" i="1"/>
  <c r="J890" i="1" l="1"/>
  <c r="H891" i="1"/>
  <c r="H892" i="1" l="1"/>
  <c r="J891" i="1"/>
  <c r="J892" i="1" l="1"/>
  <c r="H893" i="1"/>
  <c r="H894" i="1" l="1"/>
  <c r="J893" i="1"/>
  <c r="J894" i="1" l="1"/>
  <c r="H895" i="1"/>
  <c r="J895" i="1" l="1"/>
  <c r="H896" i="1"/>
  <c r="H897" i="1" l="1"/>
  <c r="J896" i="1"/>
  <c r="J897" i="1" l="1"/>
  <c r="H898" i="1"/>
  <c r="H899" i="1" l="1"/>
  <c r="J898" i="1"/>
  <c r="J899" i="1" l="1"/>
  <c r="H900" i="1"/>
  <c r="H901" i="1" l="1"/>
  <c r="J900" i="1"/>
  <c r="J901" i="1" l="1"/>
  <c r="H902" i="1"/>
  <c r="J902" i="1" l="1"/>
  <c r="H903" i="1"/>
  <c r="H904" i="1" l="1"/>
  <c r="J903" i="1"/>
  <c r="J904" i="1" l="1"/>
  <c r="H905" i="1"/>
  <c r="J905" i="1" l="1"/>
  <c r="H906" i="1"/>
  <c r="J906" i="1" l="1"/>
  <c r="H907" i="1"/>
  <c r="H908" i="1" l="1"/>
  <c r="J907" i="1"/>
  <c r="H909" i="1" l="1"/>
  <c r="J908" i="1"/>
  <c r="J909" i="1" l="1"/>
  <c r="H910" i="1"/>
  <c r="J910" i="1" l="1"/>
  <c r="H911" i="1"/>
  <c r="H912" i="1" l="1"/>
  <c r="J911" i="1"/>
  <c r="H913" i="1" l="1"/>
  <c r="J912" i="1"/>
  <c r="J913" i="1" l="1"/>
  <c r="H914" i="1"/>
  <c r="H915" i="1" l="1"/>
  <c r="J914" i="1"/>
  <c r="J915" i="1" l="1"/>
  <c r="H916" i="1"/>
  <c r="H917" i="1" l="1"/>
  <c r="J916" i="1"/>
  <c r="H918" i="1" l="1"/>
  <c r="J917" i="1"/>
  <c r="J918" i="1" l="1"/>
  <c r="H919" i="1"/>
  <c r="H920" i="1" l="1"/>
  <c r="J919" i="1"/>
  <c r="H921" i="1" l="1"/>
  <c r="J920" i="1"/>
  <c r="J921" i="1" l="1"/>
  <c r="H922" i="1"/>
  <c r="J922" i="1" l="1"/>
  <c r="H923" i="1"/>
  <c r="H924" i="1" l="1"/>
  <c r="J923" i="1"/>
  <c r="H925" i="1" l="1"/>
  <c r="J924" i="1"/>
  <c r="H926" i="1" l="1"/>
  <c r="J925" i="1"/>
  <c r="J926" i="1" l="1"/>
  <c r="H927" i="1"/>
  <c r="H928" i="1" l="1"/>
  <c r="J927" i="1"/>
  <c r="J928" i="1" l="1"/>
  <c r="H929" i="1"/>
  <c r="H930" i="1" l="1"/>
  <c r="J929" i="1"/>
  <c r="H931" i="1" l="1"/>
  <c r="J930" i="1"/>
  <c r="H932" i="1" l="1"/>
  <c r="J931" i="1"/>
  <c r="J932" i="1" l="1"/>
  <c r="H933" i="1"/>
  <c r="H934" i="1" l="1"/>
  <c r="J933" i="1"/>
  <c r="J934" i="1" l="1"/>
  <c r="H935" i="1"/>
  <c r="J935" i="1" l="1"/>
  <c r="H936" i="1"/>
  <c r="H937" i="1" l="1"/>
  <c r="J936" i="1"/>
  <c r="J937" i="1" l="1"/>
  <c r="H938" i="1"/>
  <c r="H939" i="1" l="1"/>
  <c r="J938" i="1"/>
  <c r="H940" i="1" l="1"/>
  <c r="J939" i="1"/>
  <c r="J940" i="1" l="1"/>
  <c r="H941" i="1"/>
  <c r="H942" i="1" l="1"/>
  <c r="J941" i="1"/>
  <c r="J942" i="1" l="1"/>
  <c r="H943" i="1"/>
  <c r="H944" i="1" l="1"/>
  <c r="J943" i="1"/>
  <c r="J944" i="1" l="1"/>
  <c r="H945" i="1"/>
  <c r="H946" i="1" l="1"/>
  <c r="J945" i="1"/>
  <c r="J946" i="1" l="1"/>
  <c r="H947" i="1"/>
  <c r="H948" i="1" l="1"/>
  <c r="J947" i="1"/>
  <c r="H949" i="1" l="1"/>
  <c r="J948" i="1"/>
  <c r="H950" i="1" l="1"/>
  <c r="J949" i="1"/>
  <c r="J950" i="1" l="1"/>
  <c r="H951" i="1"/>
  <c r="H952" i="1" l="1"/>
  <c r="J951" i="1"/>
  <c r="H953" i="1" l="1"/>
  <c r="J952" i="1"/>
  <c r="H954" i="1" l="1"/>
  <c r="J953" i="1"/>
  <c r="J954" i="1" l="1"/>
  <c r="H955" i="1"/>
  <c r="H956" i="1" l="1"/>
  <c r="J955" i="1"/>
  <c r="J956" i="1" l="1"/>
  <c r="H957" i="1"/>
  <c r="J957" i="1" l="1"/>
  <c r="H958" i="1"/>
  <c r="J958" i="1" l="1"/>
  <c r="H959" i="1"/>
  <c r="H960" i="1" l="1"/>
  <c r="J959" i="1"/>
  <c r="J960" i="1" l="1"/>
  <c r="H961" i="1"/>
  <c r="H962" i="1" l="1"/>
  <c r="J961" i="1"/>
  <c r="J962" i="1" l="1"/>
  <c r="H963" i="1"/>
  <c r="J963" i="1" l="1"/>
  <c r="H964" i="1"/>
  <c r="H965" i="1" l="1"/>
  <c r="J964" i="1"/>
  <c r="J965" i="1" l="1"/>
  <c r="H966" i="1"/>
  <c r="H967" i="1" l="1"/>
  <c r="J966" i="1"/>
  <c r="J967" i="1" l="1"/>
  <c r="H968" i="1"/>
  <c r="J968" i="1" l="1"/>
  <c r="H969" i="1"/>
  <c r="J969" i="1" l="1"/>
  <c r="H970" i="1"/>
  <c r="J970" i="1" l="1"/>
  <c r="H971" i="1"/>
  <c r="H972" i="1" l="1"/>
  <c r="J971" i="1"/>
  <c r="J972" i="1" l="1"/>
  <c r="H973" i="1"/>
  <c r="J973" i="1" l="1"/>
  <c r="H974" i="1"/>
  <c r="H975" i="1" l="1"/>
  <c r="J974" i="1"/>
  <c r="H976" i="1" l="1"/>
  <c r="J975" i="1"/>
  <c r="J976" i="1" l="1"/>
  <c r="H977" i="1"/>
  <c r="H978" i="1" l="1"/>
  <c r="J977" i="1"/>
  <c r="J978" i="1" l="1"/>
  <c r="H979" i="1"/>
  <c r="H980" i="1" l="1"/>
  <c r="J979" i="1"/>
  <c r="J980" i="1" l="1"/>
  <c r="H981" i="1"/>
  <c r="H982" i="1" l="1"/>
  <c r="J981" i="1"/>
  <c r="J982" i="1" l="1"/>
  <c r="H983" i="1"/>
  <c r="J983" i="1" l="1"/>
  <c r="H984" i="1"/>
  <c r="H985" i="1" l="1"/>
  <c r="J984" i="1"/>
  <c r="H986" i="1" l="1"/>
  <c r="J985" i="1"/>
  <c r="J986" i="1" l="1"/>
  <c r="H987" i="1"/>
  <c r="H988" i="1" l="1"/>
  <c r="J987" i="1"/>
  <c r="J988" i="1" l="1"/>
  <c r="H989" i="1"/>
  <c r="H990" i="1" l="1"/>
  <c r="J989" i="1"/>
  <c r="H991" i="1" l="1"/>
  <c r="J990" i="1"/>
  <c r="J991" i="1" l="1"/>
  <c r="H992" i="1"/>
  <c r="H993" i="1" l="1"/>
  <c r="J992" i="1"/>
  <c r="H994" i="1" l="1"/>
  <c r="J993" i="1"/>
  <c r="J994" i="1" l="1"/>
  <c r="H995" i="1"/>
  <c r="J995" i="1" l="1"/>
  <c r="H996" i="1"/>
  <c r="H997" i="1" l="1"/>
  <c r="J996" i="1"/>
  <c r="J997" i="1" l="1"/>
  <c r="H998" i="1"/>
  <c r="H999" i="1" l="1"/>
  <c r="J998" i="1"/>
  <c r="H1000" i="1" l="1"/>
  <c r="J999" i="1"/>
  <c r="J1000" i="1" l="1"/>
  <c r="H1001" i="1"/>
  <c r="H1002" i="1" l="1"/>
  <c r="J1001" i="1"/>
  <c r="J1002" i="1" l="1"/>
  <c r="H1003" i="1"/>
  <c r="J1003" i="1" l="1"/>
  <c r="H1004" i="1"/>
  <c r="H1005" i="1" l="1"/>
  <c r="J1004" i="1"/>
  <c r="H1006" i="1" l="1"/>
  <c r="J1005" i="1"/>
  <c r="H1007" i="1" l="1"/>
  <c r="J1006" i="1"/>
  <c r="J1007" i="1" l="1"/>
  <c r="H1008" i="1"/>
  <c r="H1009" i="1" l="1"/>
  <c r="J1008" i="1"/>
  <c r="H1010" i="1" l="1"/>
  <c r="J1009" i="1"/>
  <c r="J1010" i="1" l="1"/>
  <c r="H1011" i="1"/>
  <c r="J1011" i="1" l="1"/>
  <c r="H1012" i="1"/>
  <c r="H1013" i="1" l="1"/>
  <c r="J1012" i="1"/>
  <c r="J1013" i="1" l="1"/>
  <c r="H1014" i="1"/>
  <c r="H1015" i="1" l="1"/>
  <c r="J1014" i="1"/>
  <c r="H1016" i="1" l="1"/>
  <c r="J1015" i="1"/>
  <c r="J1016" i="1" l="1"/>
  <c r="H1017" i="1"/>
  <c r="J1017" i="1" l="1"/>
  <c r="H1018" i="1"/>
  <c r="J1018" i="1" l="1"/>
  <c r="H1019" i="1"/>
  <c r="H1020" i="1" l="1"/>
  <c r="J1019" i="1"/>
  <c r="J1020" i="1" l="1"/>
  <c r="H1021" i="1"/>
  <c r="J1021" i="1" l="1"/>
  <c r="H1022" i="1"/>
  <c r="H1023" i="1" l="1"/>
  <c r="J1022" i="1"/>
  <c r="J1023" i="1" l="1"/>
  <c r="H1024" i="1"/>
  <c r="J1024" i="1" l="1"/>
  <c r="H1025" i="1"/>
  <c r="H1026" i="1" l="1"/>
  <c r="J1025" i="1"/>
  <c r="J1026" i="1" l="1"/>
  <c r="H1027" i="1"/>
  <c r="H1028" i="1" l="1"/>
  <c r="J1027" i="1"/>
  <c r="J1028" i="1" l="1"/>
  <c r="H1029" i="1"/>
  <c r="J1029" i="1" l="1"/>
  <c r="H1030" i="1"/>
  <c r="H1031" i="1" l="1"/>
  <c r="J1030" i="1"/>
  <c r="J1031" i="1" l="1"/>
  <c r="H1032" i="1"/>
  <c r="H1033" i="1" l="1"/>
  <c r="J1032" i="1"/>
  <c r="H1034" i="1" l="1"/>
  <c r="J1033" i="1"/>
  <c r="J1034" i="1" l="1"/>
  <c r="H1035" i="1"/>
  <c r="H1036" i="1" l="1"/>
  <c r="J1035" i="1"/>
  <c r="H1037" i="1" l="1"/>
  <c r="J1036" i="1"/>
  <c r="H1038" i="1" l="1"/>
  <c r="J1037" i="1"/>
  <c r="J1038" i="1" l="1"/>
  <c r="H1039" i="1"/>
  <c r="J1039" i="1" l="1"/>
  <c r="H1040" i="1"/>
  <c r="H1041" i="1" l="1"/>
  <c r="J1040" i="1"/>
  <c r="J1041" i="1" l="1"/>
  <c r="H1042" i="1"/>
  <c r="H1043" i="1" l="1"/>
  <c r="J1042" i="1"/>
  <c r="J1043" i="1" l="1"/>
  <c r="H1044" i="1"/>
  <c r="H1045" i="1" l="1"/>
  <c r="J1044" i="1"/>
  <c r="H1046" i="1" l="1"/>
  <c r="J1045" i="1"/>
  <c r="J1046" i="1" l="1"/>
  <c r="H1047" i="1"/>
  <c r="H1048" i="1" l="1"/>
  <c r="J1047" i="1"/>
  <c r="J1048" i="1" l="1"/>
  <c r="H1049" i="1"/>
  <c r="J1049" i="1" l="1"/>
  <c r="H1050" i="1"/>
  <c r="J1050" i="1" l="1"/>
  <c r="H1051" i="1"/>
  <c r="J1051" i="1" l="1"/>
  <c r="H1052" i="1"/>
  <c r="H1053" i="1" l="1"/>
  <c r="J1052" i="1"/>
  <c r="J1053" i="1" l="1"/>
  <c r="H1054" i="1"/>
  <c r="H1055" i="1" l="1"/>
  <c r="J1054" i="1"/>
  <c r="H1056" i="1" l="1"/>
  <c r="J1055" i="1"/>
  <c r="H1057" i="1" l="1"/>
  <c r="J1056" i="1"/>
  <c r="J1057" i="1" l="1"/>
  <c r="H1058" i="1"/>
  <c r="H1059" i="1" l="1"/>
  <c r="J1058" i="1"/>
  <c r="J1059" i="1" l="1"/>
  <c r="H1060" i="1"/>
  <c r="H1061" i="1" l="1"/>
  <c r="J1060" i="1"/>
  <c r="H1062" i="1" l="1"/>
  <c r="J1061" i="1"/>
  <c r="J1062" i="1" l="1"/>
  <c r="H1063" i="1"/>
  <c r="J1063" i="1" l="1"/>
  <c r="H1064" i="1"/>
  <c r="H1065" i="1" l="1"/>
  <c r="J1064" i="1"/>
  <c r="H1066" i="1" l="1"/>
  <c r="J1065" i="1"/>
  <c r="J1066" i="1" l="1"/>
  <c r="H1067" i="1"/>
  <c r="H1068" i="1" l="1"/>
  <c r="J1067" i="1"/>
  <c r="H1069" i="1" l="1"/>
  <c r="J1068" i="1"/>
  <c r="H1070" i="1" l="1"/>
  <c r="J1069" i="1"/>
  <c r="J1070" i="1" l="1"/>
  <c r="H1071" i="1"/>
  <c r="J1071" i="1" l="1"/>
  <c r="H1072" i="1"/>
  <c r="H1073" i="1" l="1"/>
  <c r="J1072" i="1"/>
  <c r="H1074" i="1" l="1"/>
  <c r="J1073" i="1"/>
  <c r="J1074" i="1" l="1"/>
  <c r="H1075" i="1"/>
  <c r="J1075" i="1" l="1"/>
  <c r="H1076" i="1"/>
  <c r="H1077" i="1" l="1"/>
  <c r="J1076" i="1"/>
  <c r="H1078" i="1" l="1"/>
  <c r="J1077" i="1"/>
  <c r="J1078" i="1" l="1"/>
  <c r="H1079" i="1"/>
  <c r="H1080" i="1" l="1"/>
  <c r="J1079" i="1"/>
  <c r="J1080" i="1" l="1"/>
  <c r="H1081" i="1"/>
  <c r="H1082" i="1" l="1"/>
  <c r="J1081" i="1"/>
  <c r="J1082" i="1" l="1"/>
  <c r="H1083" i="1"/>
  <c r="H1084" i="1" l="1"/>
  <c r="J1083" i="1"/>
  <c r="J1084" i="1" l="1"/>
  <c r="H1085" i="1"/>
  <c r="H1086" i="1" l="1"/>
  <c r="J1085" i="1"/>
  <c r="J1086" i="1" l="1"/>
  <c r="H1087" i="1"/>
  <c r="H1088" i="1" l="1"/>
  <c r="J1087" i="1"/>
  <c r="J1088" i="1" l="1"/>
  <c r="H1089" i="1"/>
  <c r="H1090" i="1" l="1"/>
  <c r="J1089" i="1"/>
  <c r="J1090" i="1" l="1"/>
  <c r="H1091" i="1"/>
  <c r="H1092" i="1" l="1"/>
  <c r="J1091" i="1"/>
  <c r="J1092" i="1" l="1"/>
  <c r="H1093" i="1"/>
  <c r="J1093" i="1" l="1"/>
  <c r="H1094" i="1"/>
  <c r="J1094" i="1" l="1"/>
  <c r="H1095" i="1"/>
  <c r="H1096" i="1" l="1"/>
  <c r="J1095" i="1"/>
  <c r="J1096" i="1" l="1"/>
  <c r="H1097" i="1"/>
  <c r="J1097" i="1" l="1"/>
  <c r="H1098" i="1"/>
  <c r="H1099" i="1" l="1"/>
  <c r="J1098" i="1"/>
  <c r="J1099" i="1" l="1"/>
  <c r="H1100" i="1"/>
  <c r="H1101" i="1" l="1"/>
  <c r="J1100" i="1"/>
  <c r="H1102" i="1" l="1"/>
  <c r="J1101" i="1"/>
  <c r="J1102" i="1" l="1"/>
  <c r="H1103" i="1"/>
  <c r="H1104" i="1" l="1"/>
  <c r="J1103" i="1"/>
  <c r="H1105" i="1" l="1"/>
  <c r="J1104" i="1"/>
  <c r="J1105" i="1" l="1"/>
  <c r="H1106" i="1"/>
  <c r="H1107" i="1" l="1"/>
  <c r="J1106" i="1"/>
  <c r="J1107" i="1" l="1"/>
  <c r="H1108" i="1"/>
  <c r="H1109" i="1" l="1"/>
  <c r="J1108" i="1"/>
  <c r="J1109" i="1" l="1"/>
  <c r="H1110" i="1"/>
  <c r="H1111" i="1" l="1"/>
  <c r="J1110" i="1"/>
  <c r="J1111" i="1" l="1"/>
  <c r="H1112" i="1"/>
  <c r="J1112" i="1" l="1"/>
  <c r="H1113" i="1"/>
  <c r="H1114" i="1" l="1"/>
  <c r="J1113" i="1"/>
  <c r="J1114" i="1" l="1"/>
  <c r="H1115" i="1"/>
  <c r="H1116" i="1" l="1"/>
  <c r="J1115" i="1"/>
  <c r="J1116" i="1" l="1"/>
  <c r="H1117" i="1"/>
  <c r="J1117" i="1" l="1"/>
  <c r="H1118" i="1"/>
  <c r="J1118" i="1" l="1"/>
  <c r="H1119" i="1"/>
  <c r="H1120" i="1" l="1"/>
  <c r="J1119" i="1"/>
  <c r="J1120" i="1" l="1"/>
  <c r="H1121" i="1"/>
  <c r="H1122" i="1" l="1"/>
  <c r="J1121" i="1"/>
  <c r="H1123" i="1" l="1"/>
  <c r="J1122" i="1"/>
  <c r="H1124" i="1" l="1"/>
  <c r="J1123" i="1"/>
  <c r="H1125" i="1" l="1"/>
  <c r="J1124" i="1"/>
  <c r="H1126" i="1" l="1"/>
  <c r="J1125" i="1"/>
  <c r="J1126" i="1" l="1"/>
  <c r="H1127" i="1"/>
  <c r="J1127" i="1" l="1"/>
  <c r="H1128" i="1"/>
  <c r="J1128" i="1" l="1"/>
  <c r="H1129" i="1"/>
  <c r="H1130" i="1" l="1"/>
  <c r="J1129" i="1"/>
  <c r="J1130" i="1" l="1"/>
  <c r="H1131" i="1"/>
  <c r="H1132" i="1" l="1"/>
  <c r="J1131" i="1"/>
  <c r="H1133" i="1" l="1"/>
  <c r="J1132" i="1"/>
  <c r="H1134" i="1" l="1"/>
  <c r="J1133" i="1"/>
  <c r="J1134" i="1" l="1"/>
  <c r="H1135" i="1"/>
  <c r="H1136" i="1" l="1"/>
  <c r="J1135" i="1"/>
  <c r="J1136" i="1" l="1"/>
  <c r="H1137" i="1"/>
  <c r="J1137" i="1" l="1"/>
  <c r="H1138" i="1"/>
  <c r="H1139" i="1" l="1"/>
  <c r="J1138" i="1"/>
  <c r="J1139" i="1" l="1"/>
  <c r="H1140" i="1"/>
  <c r="H1141" i="1" l="1"/>
  <c r="J1140" i="1"/>
  <c r="H1142" i="1" l="1"/>
  <c r="J1141" i="1"/>
  <c r="J1142" i="1" l="1"/>
  <c r="H1143" i="1"/>
  <c r="H1144" i="1" l="1"/>
  <c r="J1143" i="1"/>
  <c r="J1144" i="1" l="1"/>
  <c r="H1145" i="1"/>
  <c r="H1146" i="1" l="1"/>
  <c r="J1145" i="1"/>
  <c r="J1146" i="1" l="1"/>
  <c r="H1147" i="1"/>
  <c r="H1148" i="1" l="1"/>
  <c r="J1147" i="1"/>
  <c r="J1148" i="1" l="1"/>
  <c r="H1149" i="1"/>
  <c r="H1150" i="1" l="1"/>
  <c r="J1149" i="1"/>
  <c r="J1150" i="1" l="1"/>
  <c r="H1151" i="1"/>
  <c r="J1151" i="1" l="1"/>
  <c r="H1152" i="1"/>
  <c r="H1153" i="1" l="1"/>
  <c r="J1152" i="1"/>
  <c r="H1154" i="1" l="1"/>
  <c r="J1153" i="1"/>
  <c r="J1154" i="1" l="1"/>
  <c r="H1155" i="1"/>
  <c r="J1155" i="1" l="1"/>
  <c r="H1156" i="1"/>
  <c r="J1156" i="1" l="1"/>
  <c r="H1157" i="1"/>
  <c r="H1158" i="1" l="1"/>
  <c r="J1157" i="1"/>
  <c r="H1159" i="1" l="1"/>
  <c r="J1158" i="1"/>
  <c r="J1159" i="1" l="1"/>
  <c r="H1160" i="1"/>
  <c r="J1160" i="1" l="1"/>
  <c r="H1161" i="1"/>
  <c r="H1162" i="1" l="1"/>
  <c r="J1161" i="1"/>
  <c r="J1162" i="1" l="1"/>
  <c r="H1163" i="1"/>
  <c r="J1163" i="1" l="1"/>
  <c r="H1164" i="1"/>
  <c r="H1165" i="1" l="1"/>
  <c r="J1164" i="1"/>
  <c r="H1166" i="1" l="1"/>
  <c r="J1165" i="1"/>
  <c r="H1167" i="1" l="1"/>
  <c r="J1166" i="1"/>
  <c r="J1167" i="1" l="1"/>
  <c r="H1168" i="1"/>
  <c r="H1169" i="1" l="1"/>
  <c r="J1168" i="1"/>
  <c r="H1170" i="1" l="1"/>
  <c r="J1169" i="1"/>
  <c r="J1170" i="1" l="1"/>
  <c r="H1171" i="1"/>
  <c r="J1171" i="1" l="1"/>
  <c r="H1172" i="1"/>
  <c r="H1173" i="1" l="1"/>
  <c r="J1172" i="1"/>
  <c r="J1173" i="1" l="1"/>
  <c r="H1174" i="1"/>
  <c r="H1175" i="1" l="1"/>
  <c r="J1174" i="1"/>
  <c r="J1175" i="1" l="1"/>
  <c r="H1176" i="1"/>
  <c r="J1176" i="1" l="1"/>
  <c r="H1177" i="1"/>
  <c r="H1178" i="1" l="1"/>
  <c r="J1177" i="1"/>
  <c r="J1178" i="1" l="1"/>
  <c r="H1179" i="1"/>
  <c r="H1180" i="1" l="1"/>
  <c r="J1179" i="1"/>
  <c r="J1180" i="1" l="1"/>
  <c r="H1181" i="1"/>
  <c r="H1182" i="1" l="1"/>
  <c r="J1181" i="1"/>
  <c r="H1183" i="1" l="1"/>
  <c r="J1182" i="1"/>
  <c r="J1183" i="1" l="1"/>
  <c r="H1184" i="1"/>
  <c r="J1184" i="1" l="1"/>
  <c r="H1185" i="1"/>
  <c r="J1185" i="1" l="1"/>
  <c r="H1186" i="1"/>
  <c r="H1187" i="1" l="1"/>
  <c r="J1186" i="1"/>
  <c r="J1187" i="1" l="1"/>
  <c r="H1188" i="1"/>
  <c r="H1189" i="1" l="1"/>
  <c r="J1188" i="1"/>
  <c r="J1189" i="1" l="1"/>
  <c r="H1190" i="1"/>
  <c r="J1190" i="1" l="1"/>
  <c r="H1191" i="1"/>
  <c r="H1192" i="1" l="1"/>
  <c r="J1191" i="1"/>
  <c r="H1193" i="1" l="1"/>
  <c r="J1192" i="1"/>
  <c r="J1193" i="1" l="1"/>
  <c r="H1194" i="1"/>
  <c r="J1194" i="1" l="1"/>
  <c r="H1195" i="1"/>
  <c r="H1196" i="1" l="1"/>
  <c r="J1195" i="1"/>
  <c r="H1197" i="1" l="1"/>
  <c r="J1196" i="1"/>
  <c r="J1197" i="1" l="1"/>
  <c r="H1198" i="1"/>
  <c r="H1199" i="1" l="1"/>
  <c r="J1198" i="1"/>
  <c r="J1199" i="1" l="1"/>
  <c r="H1200" i="1"/>
  <c r="H1201" i="1" l="1"/>
  <c r="J1200" i="1"/>
  <c r="J1201" i="1" l="1"/>
  <c r="H1202" i="1"/>
  <c r="J1202" i="1" l="1"/>
  <c r="H1203" i="1"/>
  <c r="J1203" i="1" l="1"/>
  <c r="H1204" i="1"/>
  <c r="H1205" i="1" l="1"/>
  <c r="J1204" i="1"/>
  <c r="J1205" i="1" l="1"/>
  <c r="H1206" i="1"/>
  <c r="J1206" i="1" l="1"/>
  <c r="H1207" i="1"/>
  <c r="H1208" i="1" l="1"/>
  <c r="J1207" i="1"/>
  <c r="H1209" i="1" l="1"/>
  <c r="J1208" i="1"/>
  <c r="J1209" i="1" l="1"/>
  <c r="H1210" i="1"/>
  <c r="H1211" i="1" l="1"/>
  <c r="J1210" i="1"/>
  <c r="H1212" i="1" l="1"/>
  <c r="J1211" i="1"/>
  <c r="J1212" i="1" l="1"/>
  <c r="H1213" i="1"/>
  <c r="H1214" i="1" l="1"/>
  <c r="J1213" i="1"/>
  <c r="H1215" i="1" l="1"/>
  <c r="J1214" i="1"/>
  <c r="J1215" i="1" l="1"/>
  <c r="H1216" i="1"/>
  <c r="J1216" i="1" l="1"/>
  <c r="H1217" i="1"/>
  <c r="J1217" i="1" l="1"/>
  <c r="H1218" i="1"/>
  <c r="H1219" i="1" l="1"/>
  <c r="J1218" i="1"/>
  <c r="J1219" i="1" l="1"/>
  <c r="H1220" i="1"/>
  <c r="J1220" i="1" l="1"/>
  <c r="H1221" i="1"/>
  <c r="H1222" i="1" l="1"/>
  <c r="J1221" i="1"/>
  <c r="H1223" i="1" l="1"/>
  <c r="J1222" i="1"/>
  <c r="J1223" i="1" l="1"/>
  <c r="H1224" i="1"/>
  <c r="H1225" i="1" l="1"/>
  <c r="J1224" i="1"/>
  <c r="H1226" i="1" l="1"/>
  <c r="J1225" i="1"/>
  <c r="J1226" i="1" l="1"/>
  <c r="H1227" i="1"/>
  <c r="H1228" i="1" l="1"/>
  <c r="J1227" i="1"/>
  <c r="J1228" i="1" l="1"/>
  <c r="H1229" i="1"/>
  <c r="H1230" i="1" l="1"/>
  <c r="J1229" i="1"/>
  <c r="J1230" i="1" l="1"/>
  <c r="H1231" i="1"/>
  <c r="H1232" i="1" l="1"/>
  <c r="J1231" i="1"/>
  <c r="J1232" i="1" l="1"/>
  <c r="H1233" i="1"/>
  <c r="H1234" i="1" l="1"/>
  <c r="J1233" i="1"/>
  <c r="J1234" i="1" l="1"/>
  <c r="H1235" i="1"/>
  <c r="H1236" i="1" l="1"/>
  <c r="J1235" i="1"/>
  <c r="H1237" i="1" l="1"/>
  <c r="J1236" i="1"/>
  <c r="H1238" i="1" l="1"/>
  <c r="J1237" i="1"/>
  <c r="H1239" i="1" l="1"/>
  <c r="J1238" i="1"/>
  <c r="J1239" i="1" l="1"/>
  <c r="H1240" i="1"/>
  <c r="J1240" i="1" l="1"/>
  <c r="H1241" i="1"/>
  <c r="H1242" i="1" l="1"/>
  <c r="J1241" i="1"/>
  <c r="H1243" i="1" l="1"/>
  <c r="J1242" i="1"/>
  <c r="J1243" i="1" l="1"/>
  <c r="H1244" i="1"/>
  <c r="J1244" i="1" l="1"/>
  <c r="H1245" i="1"/>
  <c r="J1245" i="1" l="1"/>
  <c r="H1246" i="1"/>
  <c r="H1247" i="1" l="1"/>
  <c r="J1246" i="1"/>
  <c r="J1247" i="1" l="1"/>
  <c r="H1248" i="1"/>
  <c r="H1249" i="1" l="1"/>
  <c r="J1248" i="1"/>
  <c r="H1250" i="1" l="1"/>
  <c r="J1249" i="1"/>
  <c r="J1250" i="1" l="1"/>
  <c r="H1251" i="1"/>
  <c r="H1252" i="1" l="1"/>
  <c r="J1251" i="1"/>
  <c r="H1253" i="1" l="1"/>
  <c r="J1252" i="1"/>
  <c r="J1253" i="1" l="1"/>
  <c r="H1254" i="1"/>
  <c r="J1254" i="1" l="1"/>
  <c r="H1255" i="1"/>
  <c r="H1256" i="1" l="1"/>
  <c r="J1255" i="1"/>
  <c r="J1256" i="1" l="1"/>
  <c r="H1257" i="1"/>
  <c r="H1258" i="1" l="1"/>
  <c r="J1257" i="1"/>
  <c r="J1258" i="1" l="1"/>
  <c r="H1259" i="1"/>
  <c r="H1260" i="1" l="1"/>
  <c r="J1259" i="1"/>
  <c r="H1261" i="1" l="1"/>
  <c r="J1260" i="1"/>
  <c r="J1261" i="1" l="1"/>
  <c r="H1262" i="1"/>
  <c r="H1263" i="1" l="1"/>
  <c r="J1262" i="1"/>
  <c r="J1263" i="1" l="1"/>
  <c r="H1264" i="1"/>
  <c r="H1265" i="1" l="1"/>
  <c r="J1264" i="1"/>
  <c r="H1266" i="1" l="1"/>
  <c r="J1265" i="1"/>
  <c r="J1266" i="1" l="1"/>
  <c r="H1267" i="1"/>
  <c r="J1267" i="1" l="1"/>
  <c r="H1268" i="1"/>
  <c r="J1268" i="1" l="1"/>
  <c r="H1269" i="1"/>
  <c r="H1270" i="1" l="1"/>
  <c r="J1269" i="1"/>
  <c r="H1271" i="1" l="1"/>
  <c r="J1270" i="1"/>
  <c r="H1272" i="1" l="1"/>
  <c r="J1271" i="1"/>
  <c r="J1272" i="1" l="1"/>
  <c r="H1273" i="1"/>
  <c r="J1273" i="1" l="1"/>
  <c r="H1274" i="1"/>
  <c r="H1275" i="1" l="1"/>
  <c r="J1274" i="1"/>
  <c r="H1276" i="1" l="1"/>
  <c r="J1275" i="1"/>
  <c r="H1277" i="1" l="1"/>
  <c r="J1276" i="1"/>
  <c r="J1277" i="1" l="1"/>
  <c r="H1278" i="1"/>
  <c r="J1278" i="1" l="1"/>
  <c r="H1279" i="1"/>
  <c r="H1280" i="1" l="1"/>
  <c r="J1279" i="1"/>
  <c r="J1280" i="1" l="1"/>
  <c r="H1281" i="1"/>
  <c r="J1281" i="1" l="1"/>
  <c r="H1282" i="1"/>
  <c r="H1283" i="1" l="1"/>
  <c r="J1282" i="1"/>
  <c r="J1283" i="1" l="1"/>
  <c r="H1284" i="1"/>
  <c r="J1284" i="1" l="1"/>
  <c r="H1285" i="1"/>
  <c r="H1286" i="1" l="1"/>
  <c r="J1285" i="1"/>
  <c r="H1287" i="1" l="1"/>
  <c r="J1286" i="1"/>
  <c r="H1288" i="1" l="1"/>
  <c r="J1287" i="1"/>
  <c r="J1288" i="1" l="1"/>
  <c r="H1289" i="1"/>
  <c r="J1289" i="1" l="1"/>
  <c r="H1290" i="1"/>
  <c r="J1290" i="1" l="1"/>
  <c r="H1291" i="1"/>
  <c r="H1292" i="1" l="1"/>
  <c r="J1291" i="1"/>
  <c r="J1292" i="1" l="1"/>
  <c r="H1293" i="1"/>
  <c r="H1294" i="1" l="1"/>
  <c r="J1293" i="1"/>
  <c r="H1295" i="1" l="1"/>
  <c r="J1294" i="1"/>
  <c r="J1295" i="1" l="1"/>
  <c r="H1296" i="1"/>
  <c r="H1297" i="1" l="1"/>
  <c r="J1296" i="1"/>
  <c r="H1298" i="1" l="1"/>
  <c r="J1297" i="1"/>
  <c r="J1298" i="1" l="1"/>
  <c r="H1299" i="1"/>
  <c r="H1300" i="1" l="1"/>
  <c r="J1299" i="1"/>
  <c r="J1300" i="1" l="1"/>
  <c r="H1301" i="1"/>
  <c r="J1301" i="1" l="1"/>
  <c r="H1302" i="1"/>
  <c r="J1302" i="1" l="1"/>
  <c r="H1303" i="1"/>
  <c r="J1303" i="1" l="1"/>
  <c r="H1304" i="1"/>
  <c r="H1305" i="1" l="1"/>
  <c r="J1304" i="1"/>
  <c r="J1305" i="1" l="1"/>
  <c r="H1306" i="1"/>
  <c r="H1307" i="1" l="1"/>
  <c r="J1306" i="1"/>
  <c r="J1307" i="1" l="1"/>
  <c r="H1308" i="1"/>
  <c r="H1309" i="1" l="1"/>
  <c r="J1308" i="1"/>
  <c r="J1309" i="1" l="1"/>
  <c r="H1310" i="1"/>
  <c r="J1310" i="1" l="1"/>
  <c r="H1311" i="1"/>
  <c r="H1312" i="1" l="1"/>
  <c r="J1311" i="1"/>
  <c r="J1312" i="1" l="1"/>
  <c r="H1313" i="1"/>
  <c r="J1313" i="1" l="1"/>
  <c r="H1314" i="1"/>
  <c r="H1315" i="1" l="1"/>
  <c r="J1314" i="1"/>
  <c r="J1315" i="1" l="1"/>
  <c r="H1316" i="1"/>
  <c r="H1317" i="1" l="1"/>
  <c r="J1316" i="1"/>
  <c r="H1318" i="1" l="1"/>
  <c r="J1317" i="1"/>
  <c r="J1318" i="1" l="1"/>
  <c r="H1319" i="1"/>
  <c r="H1320" i="1" l="1"/>
  <c r="J1319" i="1"/>
  <c r="J1320" i="1" l="1"/>
  <c r="H1321" i="1"/>
  <c r="H1322" i="1" l="1"/>
  <c r="J1321" i="1"/>
  <c r="J1322" i="1" l="1"/>
  <c r="H1323" i="1"/>
  <c r="J1323" i="1" l="1"/>
  <c r="H1324" i="1"/>
  <c r="H1325" i="1" l="1"/>
  <c r="J1324" i="1"/>
  <c r="H1326" i="1" l="1"/>
  <c r="J1325" i="1"/>
  <c r="J1326" i="1" l="1"/>
  <c r="H1327" i="1"/>
  <c r="H1328" i="1" l="1"/>
  <c r="J1327" i="1"/>
  <c r="J1328" i="1" l="1"/>
  <c r="H1329" i="1"/>
  <c r="H1330" i="1" l="1"/>
  <c r="J1329" i="1"/>
  <c r="J1330" i="1" l="1"/>
  <c r="H1331" i="1"/>
  <c r="J1331" i="1" l="1"/>
  <c r="H1332" i="1"/>
  <c r="H1333" i="1" l="1"/>
  <c r="J1332" i="1"/>
  <c r="J1333" i="1" l="1"/>
  <c r="H1334" i="1"/>
  <c r="H1335" i="1" l="1"/>
  <c r="J1334" i="1"/>
  <c r="J1335" i="1" l="1"/>
  <c r="H1336" i="1"/>
  <c r="H1337" i="1" l="1"/>
  <c r="J1336" i="1"/>
  <c r="J1337" i="1" l="1"/>
  <c r="H1338" i="1"/>
  <c r="H1339" i="1" l="1"/>
  <c r="J1338" i="1"/>
  <c r="J1339" i="1" l="1"/>
  <c r="H1340" i="1"/>
  <c r="H1341" i="1" l="1"/>
  <c r="J1340" i="1"/>
  <c r="H1342" i="1" l="1"/>
  <c r="J1341" i="1"/>
  <c r="H1343" i="1" l="1"/>
  <c r="J1342" i="1"/>
  <c r="J1343" i="1" l="1"/>
  <c r="H1344" i="1"/>
  <c r="H1345" i="1" l="1"/>
  <c r="J1344" i="1"/>
  <c r="J1345" i="1" l="1"/>
  <c r="H1346" i="1"/>
  <c r="J1346" i="1" l="1"/>
  <c r="H1347" i="1"/>
  <c r="H1348" i="1" l="1"/>
  <c r="J1347" i="1"/>
  <c r="J1348" i="1" l="1"/>
  <c r="H1349" i="1"/>
  <c r="H1350" i="1" l="1"/>
  <c r="J1349" i="1"/>
  <c r="H1351" i="1" l="1"/>
  <c r="J1350" i="1"/>
  <c r="J1351" i="1" l="1"/>
  <c r="H1352" i="1"/>
  <c r="H1353" i="1" l="1"/>
  <c r="J1352" i="1"/>
  <c r="J1353" i="1" l="1"/>
  <c r="H1354" i="1"/>
  <c r="H1355" i="1" l="1"/>
  <c r="J1354" i="1"/>
  <c r="H1356" i="1" l="1"/>
  <c r="J1355" i="1"/>
  <c r="J1356" i="1" l="1"/>
  <c r="H1357" i="1"/>
  <c r="H1358" i="1" l="1"/>
  <c r="J1357" i="1"/>
  <c r="J1358" i="1" l="1"/>
  <c r="H1359" i="1"/>
  <c r="H1360" i="1" l="1"/>
  <c r="J1359" i="1"/>
  <c r="J1360" i="1" l="1"/>
  <c r="H1361" i="1"/>
  <c r="H1362" i="1" l="1"/>
  <c r="J1361" i="1"/>
  <c r="H1363" i="1" l="1"/>
  <c r="J1362" i="1"/>
  <c r="J1363" i="1" l="1"/>
  <c r="H1364" i="1"/>
  <c r="H1365" i="1" l="1"/>
  <c r="J1364" i="1"/>
  <c r="J1365" i="1" l="1"/>
  <c r="H1366" i="1"/>
  <c r="H1367" i="1" l="1"/>
  <c r="J1366" i="1"/>
  <c r="J1367" i="1" l="1"/>
  <c r="H1368" i="1"/>
  <c r="H1369" i="1" l="1"/>
  <c r="J1368" i="1"/>
  <c r="H1370" i="1" l="1"/>
  <c r="J1369" i="1"/>
  <c r="J1370" i="1" l="1"/>
  <c r="H1371" i="1"/>
  <c r="J1371" i="1" l="1"/>
  <c r="H1372" i="1"/>
  <c r="H1373" i="1" l="1"/>
  <c r="J1372" i="1"/>
  <c r="H1374" i="1" l="1"/>
  <c r="J1373" i="1"/>
  <c r="J1374" i="1" l="1"/>
  <c r="H1375" i="1"/>
  <c r="J1375" i="1" l="1"/>
  <c r="H1376" i="1"/>
  <c r="H1377" i="1" l="1"/>
  <c r="J1376" i="1"/>
  <c r="J1377" i="1" l="1"/>
  <c r="H1378" i="1"/>
  <c r="H1379" i="1" l="1"/>
  <c r="J1378" i="1"/>
  <c r="H1380" i="1" l="1"/>
  <c r="J1379" i="1"/>
  <c r="H1381" i="1" l="1"/>
  <c r="J1380" i="1"/>
  <c r="J1381" i="1" l="1"/>
  <c r="H1382" i="1"/>
  <c r="H1383" i="1" l="1"/>
  <c r="J1382" i="1"/>
  <c r="J1383" i="1" l="1"/>
  <c r="H1384" i="1"/>
  <c r="H1385" i="1" l="1"/>
  <c r="J1384" i="1"/>
  <c r="H1386" i="1" l="1"/>
  <c r="J1385" i="1"/>
  <c r="J1386" i="1" l="1"/>
  <c r="H1387" i="1"/>
  <c r="H1388" i="1" l="1"/>
  <c r="J1387" i="1"/>
  <c r="H1389" i="1" l="1"/>
  <c r="J1388" i="1"/>
  <c r="J1389" i="1" l="1"/>
  <c r="H1390" i="1"/>
  <c r="H1391" i="1" l="1"/>
  <c r="J1390" i="1"/>
  <c r="J1391" i="1" l="1"/>
  <c r="H1392" i="1"/>
  <c r="H1393" i="1" l="1"/>
  <c r="J1392" i="1"/>
  <c r="J1393" i="1" l="1"/>
  <c r="H1394" i="1"/>
  <c r="H1395" i="1" l="1"/>
  <c r="J1394" i="1"/>
  <c r="J1395" i="1" l="1"/>
  <c r="H1396" i="1"/>
  <c r="J1396" i="1" l="1"/>
  <c r="H1397" i="1"/>
  <c r="H1398" i="1" l="1"/>
  <c r="J1397" i="1"/>
  <c r="H1399" i="1" l="1"/>
  <c r="J1398" i="1"/>
  <c r="J1399" i="1" l="1"/>
  <c r="H1400" i="1"/>
  <c r="J1400" i="1" l="1"/>
  <c r="H1401" i="1"/>
  <c r="H1402" i="1" l="1"/>
  <c r="J1401" i="1"/>
  <c r="H1403" i="1" l="1"/>
  <c r="J1402" i="1"/>
  <c r="J1403" i="1" l="1"/>
  <c r="H1404" i="1"/>
  <c r="H1405" i="1" l="1"/>
  <c r="J1404" i="1"/>
  <c r="J1405" i="1" l="1"/>
  <c r="H1406" i="1"/>
  <c r="J1406" i="1" l="1"/>
  <c r="H1407" i="1"/>
  <c r="H1408" i="1" l="1"/>
  <c r="J1407" i="1"/>
  <c r="J1408" i="1" l="1"/>
  <c r="H1409" i="1"/>
  <c r="H1410" i="1" l="1"/>
  <c r="J1409" i="1"/>
  <c r="H1411" i="1" l="1"/>
  <c r="J1410" i="1"/>
  <c r="J1411" i="1" l="1"/>
  <c r="H1412" i="1"/>
  <c r="H1413" i="1" l="1"/>
  <c r="J1412" i="1"/>
  <c r="J1413" i="1" l="1"/>
  <c r="H1414" i="1"/>
  <c r="J1414" i="1" l="1"/>
  <c r="H1415" i="1"/>
  <c r="H1416" i="1" l="1"/>
  <c r="J1415" i="1"/>
  <c r="J1416" i="1" l="1"/>
  <c r="H1417" i="1"/>
  <c r="H1418" i="1" l="1"/>
  <c r="J1417" i="1"/>
  <c r="H1419" i="1" l="1"/>
  <c r="J1418" i="1"/>
  <c r="J1419" i="1" l="1"/>
  <c r="H1420" i="1"/>
  <c r="H1421" i="1" l="1"/>
  <c r="J1420" i="1"/>
  <c r="J1421" i="1" l="1"/>
  <c r="H1422" i="1"/>
  <c r="H1423" i="1" l="1"/>
  <c r="J1422" i="1"/>
  <c r="J1423" i="1" l="1"/>
  <c r="H1424" i="1"/>
  <c r="H1425" i="1" l="1"/>
  <c r="J1424" i="1"/>
  <c r="H1426" i="1" l="1"/>
  <c r="J1425" i="1"/>
  <c r="J1426" i="1" l="1"/>
  <c r="H1427" i="1"/>
  <c r="H1428" i="1" l="1"/>
  <c r="J1427" i="1"/>
  <c r="J1428" i="1" l="1"/>
  <c r="H1429" i="1"/>
  <c r="H1430" i="1" l="1"/>
  <c r="J1429" i="1"/>
  <c r="H1431" i="1" l="1"/>
  <c r="J1430" i="1"/>
  <c r="J1431" i="1" l="1"/>
  <c r="H1432" i="1"/>
  <c r="H1433" i="1" l="1"/>
  <c r="J1432" i="1"/>
  <c r="H1434" i="1" l="1"/>
  <c r="J1433" i="1"/>
  <c r="J1434" i="1" l="1"/>
  <c r="H1435" i="1"/>
  <c r="H1436" i="1" l="1"/>
  <c r="J1435" i="1"/>
  <c r="H1437" i="1" l="1"/>
  <c r="J1436" i="1"/>
  <c r="J1437" i="1" l="1"/>
  <c r="H1438" i="1"/>
  <c r="J1438" i="1" l="1"/>
  <c r="H1439" i="1"/>
  <c r="H1440" i="1" l="1"/>
  <c r="J1439" i="1"/>
  <c r="H1441" i="1" l="1"/>
  <c r="J1440" i="1"/>
  <c r="J1441" i="1" l="1"/>
  <c r="H1442" i="1"/>
  <c r="H1443" i="1" l="1"/>
  <c r="J1442" i="1"/>
  <c r="J1443" i="1" l="1"/>
  <c r="H1444" i="1"/>
  <c r="H1445" i="1" l="1"/>
  <c r="J1444" i="1"/>
  <c r="H1446" i="1" l="1"/>
  <c r="J1445" i="1"/>
  <c r="J1446" i="1" l="1"/>
  <c r="H1447" i="1"/>
  <c r="H1448" i="1" l="1"/>
  <c r="J1447" i="1"/>
  <c r="H1449" i="1" l="1"/>
  <c r="J1448" i="1"/>
  <c r="J1449" i="1" l="1"/>
  <c r="H1450" i="1"/>
  <c r="H1451" i="1" l="1"/>
  <c r="J1450" i="1"/>
  <c r="H1452" i="1" l="1"/>
  <c r="J1451" i="1"/>
  <c r="J1452" i="1" l="1"/>
  <c r="H1453" i="1"/>
  <c r="H1454" i="1" l="1"/>
  <c r="J1453" i="1"/>
  <c r="J1454" i="1" l="1"/>
  <c r="H1455" i="1"/>
  <c r="H1456" i="1" l="1"/>
  <c r="J1455" i="1"/>
  <c r="J1456" i="1" l="1"/>
  <c r="H1457" i="1"/>
  <c r="H1458" i="1" l="1"/>
  <c r="J1457" i="1"/>
  <c r="J1458" i="1" l="1"/>
  <c r="H1459" i="1"/>
  <c r="J1459" i="1" l="1"/>
  <c r="H1460" i="1"/>
  <c r="H1461" i="1" l="1"/>
  <c r="J1460" i="1"/>
  <c r="J1461" i="1" l="1"/>
  <c r="H1462" i="1"/>
  <c r="J1462" i="1" l="1"/>
  <c r="H1463" i="1"/>
  <c r="J1463" i="1" l="1"/>
  <c r="H1464" i="1"/>
  <c r="H1465" i="1" l="1"/>
  <c r="J1464" i="1"/>
  <c r="H1466" i="1" l="1"/>
  <c r="J1465" i="1"/>
  <c r="H1467" i="1" l="1"/>
  <c r="J1466" i="1"/>
  <c r="H1468" i="1" l="1"/>
  <c r="J1467" i="1"/>
  <c r="J1468" i="1" l="1"/>
  <c r="H1469" i="1"/>
  <c r="J1469" i="1" l="1"/>
  <c r="H1470" i="1"/>
  <c r="H1471" i="1" l="1"/>
  <c r="J1470" i="1"/>
  <c r="H1472" i="1" l="1"/>
  <c r="J1471" i="1"/>
  <c r="H1473" i="1" l="1"/>
  <c r="J1472" i="1"/>
  <c r="H1474" i="1" l="1"/>
  <c r="J1473" i="1"/>
  <c r="J1474" i="1" l="1"/>
  <c r="H1475" i="1"/>
  <c r="H1476" i="1" l="1"/>
  <c r="J1475" i="1"/>
  <c r="H1477" i="1" l="1"/>
  <c r="J1476" i="1"/>
  <c r="J1477" i="1" l="1"/>
  <c r="H1478" i="1"/>
  <c r="J1478" i="1" l="1"/>
  <c r="H1479" i="1"/>
  <c r="J1479" i="1" l="1"/>
  <c r="H1480" i="1"/>
  <c r="H1481" i="1" l="1"/>
  <c r="J1480" i="1"/>
  <c r="J1481" i="1" l="1"/>
  <c r="H1482" i="1"/>
  <c r="H1483" i="1" l="1"/>
  <c r="J1482" i="1"/>
  <c r="J1483" i="1" l="1"/>
  <c r="H1484" i="1"/>
  <c r="H1485" i="1" l="1"/>
  <c r="J1484" i="1"/>
  <c r="J1485" i="1" l="1"/>
  <c r="H1486" i="1"/>
  <c r="J1486" i="1" l="1"/>
  <c r="H1487" i="1"/>
  <c r="H1488" i="1" l="1"/>
  <c r="J1487" i="1"/>
  <c r="J1488" i="1" l="1"/>
  <c r="H1489" i="1"/>
  <c r="H1490" i="1" l="1"/>
  <c r="J1489" i="1"/>
  <c r="J1490" i="1" l="1"/>
  <c r="H1491" i="1"/>
  <c r="H1492" i="1" l="1"/>
  <c r="J1491" i="1"/>
  <c r="J1492" i="1" l="1"/>
  <c r="H1493" i="1"/>
  <c r="H1494" i="1" l="1"/>
  <c r="J1493" i="1"/>
  <c r="J1494" i="1" l="1"/>
  <c r="H1495" i="1"/>
  <c r="H1496" i="1" l="1"/>
  <c r="J1495" i="1"/>
  <c r="H1497" i="1" l="1"/>
  <c r="J1496" i="1"/>
  <c r="J1497" i="1" l="1"/>
  <c r="H1498" i="1"/>
  <c r="H1499" i="1" l="1"/>
  <c r="J1498" i="1"/>
  <c r="H1500" i="1" l="1"/>
  <c r="J1499" i="1"/>
  <c r="J1500" i="1" l="1"/>
  <c r="H1501" i="1"/>
  <c r="J1501" i="1" l="1"/>
  <c r="H1502" i="1"/>
  <c r="H1503" i="1" l="1"/>
  <c r="J1502" i="1"/>
  <c r="J1503" i="1" l="1"/>
  <c r="H1504" i="1"/>
  <c r="J1504" i="1" l="1"/>
  <c r="H1505" i="1"/>
  <c r="J1505" i="1" l="1"/>
  <c r="H1506" i="1"/>
  <c r="J1506" i="1" l="1"/>
  <c r="H1507" i="1"/>
  <c r="H1508" i="1" l="1"/>
  <c r="J1507" i="1"/>
  <c r="J1508" i="1" l="1"/>
  <c r="H1509" i="1"/>
  <c r="H1510" i="1" l="1"/>
  <c r="J1509" i="1"/>
  <c r="H1511" i="1" l="1"/>
  <c r="J1510" i="1"/>
  <c r="J1511" i="1" l="1"/>
  <c r="H1512" i="1"/>
  <c r="H1513" i="1" l="1"/>
  <c r="J1512" i="1"/>
  <c r="H1514" i="1" l="1"/>
  <c r="J1513" i="1"/>
  <c r="J1514" i="1" l="1"/>
  <c r="H1515" i="1"/>
  <c r="H1516" i="1" l="1"/>
  <c r="J1515" i="1"/>
  <c r="J1516" i="1" l="1"/>
  <c r="H1517" i="1"/>
  <c r="J1517" i="1" l="1"/>
  <c r="H1518" i="1"/>
  <c r="H1519" i="1" l="1"/>
  <c r="J1518" i="1"/>
  <c r="H1520" i="1" l="1"/>
  <c r="J1519" i="1"/>
  <c r="J1520" i="1" l="1"/>
  <c r="H1521" i="1"/>
  <c r="H1522" i="1" l="1"/>
  <c r="J1521" i="1"/>
  <c r="J1522" i="1" l="1"/>
  <c r="H1523" i="1"/>
  <c r="J1523" i="1" l="1"/>
  <c r="H1524" i="1"/>
  <c r="H1525" i="1" l="1"/>
  <c r="J1524" i="1"/>
  <c r="J1525" i="1" l="1"/>
  <c r="H1526" i="1"/>
  <c r="H1527" i="1" l="1"/>
  <c r="J1526" i="1"/>
  <c r="H1528" i="1" l="1"/>
  <c r="J1527" i="1"/>
  <c r="H1529" i="1" l="1"/>
  <c r="J1528" i="1"/>
  <c r="J1529" i="1" l="1"/>
  <c r="H1530" i="1"/>
  <c r="J1530" i="1" l="1"/>
  <c r="H1531" i="1"/>
  <c r="H1532" i="1" l="1"/>
  <c r="J1531" i="1"/>
  <c r="J1532" i="1" l="1"/>
  <c r="H1533" i="1"/>
  <c r="J1533" i="1" l="1"/>
  <c r="H1534" i="1"/>
  <c r="H1535" i="1" l="1"/>
  <c r="J1534" i="1"/>
  <c r="H1536" i="1" l="1"/>
  <c r="J1535" i="1"/>
  <c r="H1537" i="1" l="1"/>
  <c r="J1536" i="1"/>
  <c r="J1537" i="1" l="1"/>
  <c r="H1538" i="1"/>
  <c r="H1539" i="1" l="1"/>
  <c r="J1538" i="1"/>
  <c r="J1539" i="1" l="1"/>
  <c r="H1540" i="1"/>
  <c r="J1540" i="1" l="1"/>
  <c r="H1541" i="1"/>
  <c r="J1541" i="1" l="1"/>
  <c r="H1542" i="1"/>
  <c r="H1543" i="1" l="1"/>
  <c r="J1542" i="1"/>
  <c r="J1543" i="1" l="1"/>
  <c r="H1544" i="1"/>
  <c r="J1544" i="1" l="1"/>
  <c r="H1545" i="1"/>
  <c r="J1545" i="1" l="1"/>
  <c r="H1546" i="1"/>
  <c r="H1547" i="1" l="1"/>
  <c r="J1546" i="1"/>
  <c r="J1547" i="1" l="1"/>
  <c r="H1548" i="1"/>
  <c r="H1549" i="1" l="1"/>
  <c r="J1548" i="1"/>
  <c r="H1550" i="1" l="1"/>
  <c r="J1549" i="1"/>
  <c r="H1551" i="1" l="1"/>
  <c r="J1550" i="1"/>
  <c r="J1551" i="1" l="1"/>
  <c r="H1552" i="1"/>
  <c r="J1552" i="1" l="1"/>
  <c r="H1553" i="1"/>
  <c r="H1554" i="1" l="1"/>
  <c r="J1553" i="1"/>
  <c r="J1554" i="1" l="1"/>
  <c r="H1555" i="1"/>
  <c r="H1556" i="1" l="1"/>
  <c r="J1555" i="1"/>
  <c r="H1557" i="1" l="1"/>
  <c r="J1556" i="1"/>
  <c r="H1558" i="1" l="1"/>
  <c r="J1557" i="1"/>
  <c r="J1558" i="1" l="1"/>
  <c r="H1559" i="1"/>
  <c r="J1559" i="1" l="1"/>
  <c r="H1560" i="1"/>
  <c r="H1561" i="1" l="1"/>
  <c r="J1560" i="1"/>
  <c r="H1562" i="1" l="1"/>
  <c r="J1561" i="1"/>
  <c r="J1562" i="1" l="1"/>
  <c r="H1563" i="1"/>
  <c r="H1564" i="1" l="1"/>
  <c r="J1563" i="1"/>
  <c r="J1564" i="1" l="1"/>
  <c r="H1565" i="1"/>
  <c r="H1566" i="1" l="1"/>
  <c r="J1565" i="1"/>
  <c r="H1567" i="1" l="1"/>
  <c r="J1566" i="1"/>
  <c r="J1567" i="1" l="1"/>
  <c r="H1568" i="1"/>
  <c r="J1568" i="1" l="1"/>
  <c r="H1569" i="1"/>
  <c r="J1569" i="1" l="1"/>
  <c r="H1570" i="1"/>
  <c r="H1571" i="1" l="1"/>
  <c r="J1570" i="1"/>
  <c r="J1571" i="1" l="1"/>
  <c r="H1572" i="1"/>
  <c r="J1572" i="1" l="1"/>
  <c r="H1573" i="1"/>
  <c r="H1574" i="1" l="1"/>
  <c r="J1573" i="1"/>
  <c r="H1575" i="1" l="1"/>
  <c r="J1574" i="1"/>
  <c r="J1575" i="1" l="1"/>
  <c r="H1576" i="1"/>
  <c r="H1577" i="1" l="1"/>
  <c r="J1576" i="1"/>
  <c r="J1577" i="1" l="1"/>
  <c r="H1578" i="1"/>
  <c r="J1578" i="1" l="1"/>
  <c r="H1579" i="1"/>
  <c r="H1580" i="1" l="1"/>
  <c r="J1579" i="1"/>
  <c r="J1580" i="1" l="1"/>
  <c r="H1581" i="1"/>
  <c r="J1581" i="1" l="1"/>
  <c r="H1582" i="1"/>
  <c r="H1583" i="1" l="1"/>
  <c r="J1582" i="1"/>
  <c r="J1583" i="1" l="1"/>
  <c r="H1584" i="1"/>
  <c r="H1585" i="1" l="1"/>
  <c r="J1584" i="1"/>
  <c r="J1585" i="1" l="1"/>
  <c r="H1586" i="1"/>
  <c r="J1586" i="1" l="1"/>
  <c r="H1587" i="1"/>
  <c r="J1587" i="1" l="1"/>
  <c r="H1588" i="1"/>
  <c r="H1589" i="1" l="1"/>
  <c r="J1588" i="1"/>
  <c r="H1590" i="1" l="1"/>
  <c r="J1589" i="1"/>
  <c r="H1591" i="1" l="1"/>
  <c r="J1590" i="1"/>
  <c r="J1591" i="1" l="1"/>
  <c r="H1592" i="1"/>
  <c r="H1593" i="1" l="1"/>
  <c r="J1592" i="1"/>
  <c r="J1593" i="1" l="1"/>
  <c r="H1594" i="1"/>
  <c r="J1594" i="1" l="1"/>
  <c r="H1595" i="1"/>
  <c r="H1596" i="1" l="1"/>
  <c r="J1595" i="1"/>
  <c r="J1596" i="1" l="1"/>
  <c r="H1597" i="1"/>
  <c r="H1598" i="1" l="1"/>
  <c r="J1597" i="1"/>
  <c r="J1598" i="1" l="1"/>
  <c r="H1599" i="1"/>
  <c r="H1600" i="1" l="1"/>
  <c r="J1599" i="1"/>
  <c r="J1600" i="1" l="1"/>
  <c r="H1601" i="1"/>
  <c r="H1602" i="1" l="1"/>
  <c r="J1601" i="1"/>
  <c r="J1602" i="1" l="1"/>
  <c r="H1603" i="1"/>
  <c r="H1604" i="1" l="1"/>
  <c r="J1603" i="1"/>
  <c r="H1605" i="1" l="1"/>
  <c r="J1604" i="1"/>
  <c r="J1605" i="1" l="1"/>
  <c r="H1606" i="1"/>
  <c r="J1606" i="1" l="1"/>
  <c r="H1607" i="1"/>
  <c r="J1607" i="1" l="1"/>
  <c r="H1608" i="1"/>
  <c r="J1608" i="1" l="1"/>
  <c r="H1609" i="1"/>
  <c r="H1610" i="1" l="1"/>
  <c r="J1609" i="1"/>
  <c r="H1611" i="1" l="1"/>
  <c r="J1610" i="1"/>
  <c r="J1611" i="1" l="1"/>
  <c r="H1612" i="1"/>
  <c r="H1613" i="1" l="1"/>
  <c r="J1612" i="1"/>
  <c r="J1613" i="1" l="1"/>
  <c r="H1614" i="1"/>
  <c r="H1615" i="1" l="1"/>
  <c r="J1614" i="1"/>
  <c r="J1615" i="1" l="1"/>
  <c r="H1616" i="1"/>
  <c r="J1616" i="1" l="1"/>
  <c r="H1617" i="1"/>
  <c r="H1618" i="1" l="1"/>
  <c r="J1617" i="1"/>
  <c r="J1618" i="1" l="1"/>
  <c r="H1619" i="1"/>
  <c r="H1620" i="1" l="1"/>
  <c r="J1619" i="1"/>
  <c r="J1620" i="1" l="1"/>
  <c r="H1621" i="1"/>
  <c r="H1622" i="1" l="1"/>
  <c r="J1621" i="1"/>
  <c r="H1623" i="1" l="1"/>
  <c r="J1622" i="1"/>
  <c r="J1623" i="1" l="1"/>
  <c r="H1624" i="1"/>
  <c r="H1625" i="1" l="1"/>
  <c r="J1624" i="1"/>
  <c r="H1626" i="1" l="1"/>
  <c r="J1625" i="1"/>
  <c r="J1626" i="1" l="1"/>
  <c r="H1627" i="1"/>
  <c r="H1628" i="1" l="1"/>
  <c r="J1627" i="1"/>
  <c r="H1629" i="1" l="1"/>
  <c r="J1628" i="1"/>
  <c r="J1629" i="1" l="1"/>
  <c r="H1630" i="1"/>
  <c r="J1630" i="1" l="1"/>
  <c r="H1631" i="1"/>
  <c r="H1632" i="1" l="1"/>
  <c r="J1631" i="1"/>
  <c r="J1632" i="1" l="1"/>
  <c r="H1633" i="1"/>
  <c r="H1634" i="1" l="1"/>
  <c r="J1633" i="1"/>
  <c r="H1635" i="1" l="1"/>
  <c r="J1634" i="1"/>
  <c r="J1635" i="1" l="1"/>
  <c r="H1636" i="1"/>
  <c r="H1637" i="1" l="1"/>
  <c r="J1636" i="1"/>
  <c r="H1638" i="1" l="1"/>
  <c r="J1637" i="1"/>
  <c r="H1639" i="1" l="1"/>
  <c r="J1638" i="1"/>
  <c r="H1640" i="1" l="1"/>
  <c r="J1639" i="1"/>
  <c r="H1641" i="1" l="1"/>
  <c r="J1640" i="1"/>
  <c r="J1641" i="1" l="1"/>
  <c r="H1642" i="1"/>
  <c r="H1643" i="1" l="1"/>
  <c r="J1642" i="1"/>
  <c r="H1644" i="1" l="1"/>
  <c r="J1643" i="1"/>
  <c r="H1645" i="1" l="1"/>
  <c r="J1644" i="1"/>
  <c r="J1645" i="1" l="1"/>
  <c r="H1646" i="1"/>
  <c r="J1646" i="1" l="1"/>
  <c r="H1647" i="1"/>
  <c r="H1648" i="1" l="1"/>
  <c r="J1647" i="1"/>
  <c r="H1649" i="1" l="1"/>
  <c r="J1648" i="1"/>
  <c r="H1650" i="1" l="1"/>
  <c r="J1649" i="1"/>
  <c r="H1651" i="1" l="1"/>
  <c r="J1650" i="1"/>
  <c r="J1651" i="1" l="1"/>
  <c r="H1652" i="1"/>
  <c r="H1653" i="1" l="1"/>
  <c r="J1652" i="1"/>
  <c r="J1653" i="1" l="1"/>
  <c r="H1654" i="1"/>
  <c r="H1655" i="1" l="1"/>
  <c r="J1654" i="1"/>
  <c r="H1656" i="1" l="1"/>
  <c r="J1655" i="1"/>
  <c r="H1657" i="1" l="1"/>
  <c r="J1656" i="1"/>
  <c r="J1657" i="1" l="1"/>
  <c r="H1658" i="1"/>
  <c r="H1659" i="1" l="1"/>
  <c r="J1658" i="1"/>
  <c r="H1660" i="1" l="1"/>
  <c r="J1659" i="1"/>
  <c r="J1660" i="1" l="1"/>
  <c r="H1661" i="1"/>
  <c r="J1661" i="1" l="1"/>
  <c r="H1662" i="1"/>
  <c r="H1663" i="1" l="1"/>
  <c r="J1662" i="1"/>
  <c r="J1663" i="1" l="1"/>
  <c r="H1664" i="1"/>
  <c r="J1664" i="1" l="1"/>
  <c r="H1665" i="1"/>
  <c r="H1666" i="1" l="1"/>
  <c r="J1665" i="1"/>
  <c r="J1666" i="1" l="1"/>
  <c r="H1667" i="1"/>
  <c r="J1667" i="1" l="1"/>
  <c r="H1668" i="1"/>
  <c r="J1668" i="1" l="1"/>
  <c r="H1669" i="1"/>
  <c r="H1670" i="1" l="1"/>
  <c r="J1669" i="1"/>
  <c r="H1671" i="1" l="1"/>
  <c r="J1670" i="1"/>
  <c r="H1672" i="1" l="1"/>
  <c r="J1671" i="1"/>
  <c r="J1672" i="1" l="1"/>
  <c r="H1673" i="1"/>
  <c r="J1673" i="1" l="1"/>
  <c r="H1674" i="1"/>
  <c r="H1675" i="1" l="1"/>
  <c r="J1674" i="1"/>
  <c r="J1675" i="1" l="1"/>
  <c r="H1676" i="1"/>
  <c r="H1677" i="1" l="1"/>
  <c r="J1676" i="1"/>
  <c r="J1677" i="1" l="1"/>
  <c r="H1678" i="1"/>
  <c r="H1679" i="1" l="1"/>
  <c r="J1678" i="1"/>
  <c r="H1680" i="1" l="1"/>
  <c r="J1679" i="1"/>
  <c r="J1680" i="1" l="1"/>
  <c r="H1681" i="1"/>
  <c r="J1681" i="1" l="1"/>
  <c r="H1682" i="1"/>
  <c r="J1682" i="1" l="1"/>
  <c r="H1683" i="1"/>
  <c r="H1684" i="1" l="1"/>
  <c r="J1683" i="1"/>
  <c r="H1685" i="1" l="1"/>
  <c r="J1684" i="1"/>
  <c r="J1685" i="1" l="1"/>
  <c r="H1686" i="1"/>
  <c r="H1687" i="1" l="1"/>
  <c r="J1686" i="1"/>
  <c r="J1687" i="1" l="1"/>
  <c r="H1688" i="1"/>
  <c r="H1689" i="1" l="1"/>
  <c r="J1688" i="1"/>
  <c r="J1689" i="1" l="1"/>
  <c r="H1690" i="1"/>
  <c r="H1691" i="1" l="1"/>
  <c r="J1690" i="1"/>
  <c r="H1692" i="1" l="1"/>
  <c r="J1691" i="1"/>
  <c r="J1692" i="1" l="1"/>
  <c r="H1693" i="1"/>
  <c r="H1694" i="1" l="1"/>
  <c r="J1693" i="1"/>
  <c r="H1695" i="1" l="1"/>
  <c r="J1694" i="1"/>
  <c r="H1696" i="1" l="1"/>
  <c r="J1695" i="1"/>
  <c r="J1696" i="1" l="1"/>
  <c r="H1697" i="1"/>
  <c r="J1697" i="1" l="1"/>
  <c r="H1698" i="1"/>
  <c r="J1698" i="1" l="1"/>
  <c r="H1699" i="1"/>
  <c r="H1700" i="1" l="1"/>
  <c r="J1699" i="1"/>
  <c r="H1701" i="1" l="1"/>
  <c r="J1700" i="1"/>
  <c r="H1702" i="1" l="1"/>
  <c r="J1701" i="1"/>
  <c r="H1703" i="1" l="1"/>
  <c r="J1702" i="1"/>
  <c r="J1703" i="1" l="1"/>
  <c r="H1704" i="1"/>
  <c r="H1705" i="1" l="1"/>
  <c r="J1704" i="1"/>
  <c r="J1705" i="1" l="1"/>
  <c r="H1706" i="1"/>
  <c r="H1707" i="1" l="1"/>
  <c r="J1706" i="1"/>
  <c r="J1707" i="1" l="1"/>
  <c r="H1708" i="1"/>
  <c r="H1709" i="1" l="1"/>
  <c r="J1708" i="1"/>
  <c r="J1709" i="1" l="1"/>
  <c r="H1710" i="1"/>
  <c r="J1710" i="1" l="1"/>
  <c r="H1711" i="1"/>
  <c r="H1712" i="1" l="1"/>
  <c r="J1711" i="1"/>
  <c r="H1713" i="1" l="1"/>
  <c r="J1712" i="1"/>
  <c r="H1714" i="1" l="1"/>
  <c r="J1713" i="1"/>
  <c r="H1715" i="1" l="1"/>
  <c r="J1714" i="1"/>
  <c r="H1716" i="1" l="1"/>
  <c r="J1715" i="1"/>
  <c r="J1716" i="1" l="1"/>
  <c r="H1717" i="1"/>
  <c r="H1718" i="1" l="1"/>
  <c r="J1717" i="1"/>
  <c r="H1719" i="1" l="1"/>
  <c r="J1718" i="1"/>
  <c r="H1720" i="1" l="1"/>
  <c r="J1719" i="1"/>
  <c r="J1720" i="1" l="1"/>
  <c r="H1721" i="1"/>
  <c r="H1722" i="1" l="1"/>
  <c r="J1721" i="1"/>
  <c r="H1723" i="1" l="1"/>
  <c r="J1722" i="1"/>
  <c r="J1723" i="1" l="1"/>
  <c r="H1724" i="1"/>
  <c r="H1725" i="1" l="1"/>
  <c r="J1724" i="1"/>
  <c r="H1726" i="1" l="1"/>
  <c r="J1725" i="1"/>
  <c r="H1727" i="1" l="1"/>
  <c r="J1726" i="1"/>
  <c r="J1727" i="1" l="1"/>
  <c r="H1728" i="1"/>
  <c r="J1728" i="1" l="1"/>
  <c r="H1729" i="1"/>
  <c r="H1730" i="1" l="1"/>
  <c r="J1729" i="1"/>
  <c r="J1730" i="1" l="1"/>
  <c r="H1731" i="1"/>
  <c r="H1732" i="1" l="1"/>
  <c r="J1731" i="1"/>
  <c r="J1732" i="1" l="1"/>
  <c r="H1733" i="1"/>
  <c r="H1734" i="1" l="1"/>
  <c r="J1733" i="1"/>
  <c r="J1734" i="1" l="1"/>
  <c r="H1735" i="1"/>
  <c r="H1736" i="1" l="1"/>
  <c r="J1735" i="1"/>
  <c r="J1736" i="1" l="1"/>
  <c r="H1737" i="1"/>
  <c r="H1738" i="1" l="1"/>
  <c r="J1737" i="1"/>
  <c r="J1738" i="1" l="1"/>
  <c r="H1739" i="1"/>
  <c r="J1739" i="1" l="1"/>
  <c r="H1740" i="1"/>
  <c r="H1741" i="1" l="1"/>
  <c r="J1740" i="1"/>
  <c r="J1741" i="1" l="1"/>
  <c r="H1742" i="1"/>
  <c r="H1743" i="1" l="1"/>
  <c r="J1742" i="1"/>
  <c r="J1743" i="1" l="1"/>
  <c r="H1744" i="1"/>
  <c r="H1745" i="1" l="1"/>
  <c r="J1744" i="1"/>
  <c r="J1745" i="1" l="1"/>
  <c r="H1746" i="1"/>
  <c r="H1747" i="1" l="1"/>
  <c r="J1746" i="1"/>
  <c r="J1747" i="1" l="1"/>
  <c r="H1748" i="1"/>
  <c r="J1748" i="1" l="1"/>
  <c r="H1749" i="1"/>
  <c r="J1749" i="1" l="1"/>
  <c r="H1750" i="1"/>
  <c r="H1751" i="1" l="1"/>
  <c r="J1750" i="1"/>
  <c r="H1752" i="1" l="1"/>
  <c r="J1751" i="1"/>
  <c r="H1753" i="1" l="1"/>
  <c r="J1752" i="1"/>
  <c r="J1753" i="1" l="1"/>
  <c r="H1754" i="1"/>
  <c r="H1755" i="1" l="1"/>
  <c r="J1754" i="1"/>
  <c r="J1755" i="1" l="1"/>
  <c r="H1756" i="1"/>
  <c r="H1757" i="1" l="1"/>
  <c r="J1756" i="1"/>
  <c r="J1757" i="1" l="1"/>
  <c r="H1758" i="1"/>
  <c r="J1758" i="1" l="1"/>
  <c r="H1759" i="1"/>
  <c r="H1760" i="1" l="1"/>
  <c r="J1759" i="1"/>
  <c r="J1760" i="1" l="1"/>
  <c r="H1761" i="1"/>
  <c r="H1762" i="1" l="1"/>
  <c r="J1761" i="1"/>
  <c r="J1762" i="1" l="1"/>
  <c r="H1763" i="1"/>
  <c r="H1764" i="1" l="1"/>
  <c r="J1763" i="1"/>
  <c r="J1764" i="1" l="1"/>
  <c r="H1765" i="1"/>
  <c r="H1766" i="1" l="1"/>
  <c r="J1765" i="1"/>
  <c r="J1766" i="1" l="1"/>
  <c r="H1767" i="1"/>
  <c r="J1767" i="1" l="1"/>
  <c r="H1768" i="1"/>
  <c r="J1768" i="1" l="1"/>
  <c r="H1769" i="1"/>
  <c r="H1770" i="1" l="1"/>
  <c r="J1769" i="1"/>
  <c r="H1771" i="1" l="1"/>
  <c r="J1770" i="1"/>
  <c r="H1772" i="1" l="1"/>
  <c r="J1771" i="1"/>
  <c r="H1773" i="1" l="1"/>
  <c r="J1772" i="1"/>
  <c r="J1773" i="1" l="1"/>
  <c r="H1774" i="1"/>
  <c r="J1774" i="1" l="1"/>
  <c r="H1775" i="1"/>
  <c r="J1775" i="1" l="1"/>
  <c r="H1776" i="1"/>
  <c r="H1777" i="1" l="1"/>
  <c r="J1776" i="1"/>
  <c r="J1777" i="1" l="1"/>
  <c r="H1778" i="1"/>
  <c r="H1779" i="1" l="1"/>
  <c r="J1778" i="1"/>
  <c r="H1780" i="1" l="1"/>
  <c r="J1779" i="1"/>
  <c r="J1780" i="1" l="1"/>
  <c r="H1781" i="1"/>
  <c r="H1782" i="1" l="1"/>
  <c r="J1781" i="1"/>
  <c r="J1782" i="1" l="1"/>
  <c r="H1783" i="1"/>
  <c r="J1783" i="1" l="1"/>
  <c r="H1784" i="1"/>
  <c r="H1785" i="1" l="1"/>
  <c r="J1784" i="1"/>
  <c r="J1785" i="1" l="1"/>
  <c r="H1786" i="1"/>
  <c r="J1786" i="1" l="1"/>
  <c r="H1787" i="1"/>
  <c r="H1788" i="1" l="1"/>
  <c r="J1787" i="1"/>
  <c r="H1789" i="1" l="1"/>
  <c r="J1788" i="1"/>
  <c r="H1790" i="1" l="1"/>
  <c r="J1789" i="1"/>
  <c r="J1790" i="1" l="1"/>
  <c r="H1791" i="1"/>
  <c r="H1792" i="1" l="1"/>
  <c r="J1791" i="1"/>
  <c r="H1793" i="1" l="1"/>
  <c r="J1792" i="1"/>
  <c r="J1793" i="1" l="1"/>
  <c r="H1794" i="1"/>
  <c r="J1794" i="1" l="1"/>
  <c r="H1795" i="1"/>
  <c r="J1795" i="1" l="1"/>
  <c r="H1796" i="1"/>
  <c r="H1797" i="1" l="1"/>
  <c r="J1796" i="1"/>
  <c r="H1798" i="1" l="1"/>
  <c r="J1797" i="1"/>
  <c r="J1798" i="1" l="1"/>
  <c r="H1799" i="1"/>
  <c r="H1800" i="1" l="1"/>
  <c r="J1799" i="1"/>
  <c r="H1801" i="1" l="1"/>
  <c r="J1800" i="1"/>
  <c r="J1801" i="1" l="1"/>
  <c r="H1802" i="1"/>
  <c r="J1802" i="1" l="1"/>
  <c r="H1803" i="1"/>
  <c r="J1803" i="1" l="1"/>
  <c r="H1804" i="1"/>
  <c r="H1805" i="1" l="1"/>
  <c r="J1804" i="1"/>
  <c r="H1806" i="1" l="1"/>
  <c r="J1805" i="1"/>
  <c r="J1806" i="1" l="1"/>
  <c r="H1807" i="1"/>
  <c r="J1807" i="1" l="1"/>
  <c r="H1808" i="1"/>
  <c r="H1809" i="1" l="1"/>
  <c r="J1808" i="1"/>
  <c r="J1809" i="1" l="1"/>
  <c r="H1810" i="1"/>
  <c r="H1811" i="1" l="1"/>
  <c r="J1810" i="1"/>
  <c r="H1812" i="1" l="1"/>
  <c r="J1811" i="1"/>
  <c r="J1812" i="1" l="1"/>
  <c r="H1813" i="1"/>
  <c r="H1814" i="1" l="1"/>
  <c r="J1813" i="1"/>
  <c r="H1815" i="1" l="1"/>
  <c r="J1814" i="1"/>
  <c r="J1815" i="1" l="1"/>
  <c r="H1816" i="1"/>
  <c r="H1817" i="1" l="1"/>
  <c r="J1816" i="1"/>
  <c r="J1817" i="1" l="1"/>
  <c r="H1818" i="1"/>
  <c r="H1819" i="1" l="1"/>
  <c r="J1818" i="1"/>
  <c r="J1819" i="1" l="1"/>
  <c r="H1820" i="1"/>
  <c r="J1820" i="1" l="1"/>
  <c r="H1821" i="1"/>
  <c r="H1822" i="1" l="1"/>
  <c r="J1821" i="1"/>
  <c r="H1823" i="1" l="1"/>
  <c r="J1822" i="1"/>
  <c r="H1824" i="1" l="1"/>
  <c r="J1823" i="1"/>
  <c r="J1824" i="1" l="1"/>
  <c r="H1825" i="1"/>
  <c r="H1826" i="1" l="1"/>
  <c r="J1825" i="1"/>
  <c r="H1827" i="1" l="1"/>
  <c r="J1826" i="1"/>
  <c r="J1827" i="1" l="1"/>
  <c r="H1828" i="1"/>
  <c r="H1829" i="1" l="1"/>
  <c r="J1828" i="1"/>
  <c r="J1829" i="1" l="1"/>
  <c r="H1830" i="1"/>
  <c r="J1830" i="1" l="1"/>
  <c r="H1831" i="1"/>
  <c r="H1832" i="1" l="1"/>
  <c r="J1831" i="1"/>
  <c r="J1832" i="1" l="1"/>
  <c r="H1833" i="1"/>
  <c r="H1834" i="1" l="1"/>
  <c r="J1833" i="1"/>
  <c r="H1835" i="1" l="1"/>
  <c r="J1834" i="1"/>
  <c r="H1836" i="1" l="1"/>
  <c r="J1835" i="1"/>
  <c r="J1836" i="1" l="1"/>
  <c r="H1837" i="1"/>
  <c r="H1838" i="1" l="1"/>
  <c r="J1837" i="1"/>
  <c r="J1838" i="1" l="1"/>
  <c r="H1839" i="1"/>
  <c r="J1839" i="1" l="1"/>
  <c r="H1840" i="1"/>
  <c r="J1840" i="1" l="1"/>
  <c r="H1841" i="1"/>
  <c r="H1842" i="1" l="1"/>
  <c r="J1841" i="1"/>
  <c r="J1842" i="1" l="1"/>
  <c r="H1843" i="1"/>
  <c r="H1844" i="1" l="1"/>
  <c r="J1843" i="1"/>
  <c r="J1844" i="1" l="1"/>
  <c r="H1845" i="1"/>
  <c r="J1845" i="1" l="1"/>
  <c r="H1846" i="1"/>
  <c r="H1847" i="1" l="1"/>
  <c r="J1846" i="1"/>
  <c r="J1847" i="1" l="1"/>
  <c r="H1848" i="1"/>
  <c r="H1849" i="1" l="1"/>
  <c r="J1848" i="1"/>
  <c r="J1849" i="1" l="1"/>
  <c r="H1850" i="1"/>
  <c r="H1851" i="1" l="1"/>
  <c r="J1850" i="1"/>
  <c r="H1852" i="1" l="1"/>
  <c r="J1851" i="1"/>
  <c r="J1852" i="1" l="1"/>
  <c r="H1853" i="1"/>
  <c r="H1854" i="1" l="1"/>
  <c r="J1853" i="1"/>
  <c r="J1854" i="1" l="1"/>
  <c r="H1855" i="1"/>
  <c r="J1855" i="1" l="1"/>
  <c r="H1856" i="1"/>
  <c r="H1857" i="1" l="1"/>
  <c r="J1856" i="1"/>
  <c r="J1857" i="1" l="1"/>
  <c r="H1858" i="1"/>
  <c r="J1858" i="1" l="1"/>
  <c r="H1859" i="1"/>
  <c r="J1859" i="1" l="1"/>
  <c r="H1860" i="1"/>
  <c r="H1861" i="1" l="1"/>
  <c r="J1860" i="1"/>
  <c r="J1861" i="1" l="1"/>
  <c r="H1862" i="1"/>
  <c r="H1863" i="1" l="1"/>
  <c r="J1862" i="1"/>
  <c r="H1864" i="1" l="1"/>
  <c r="J1863" i="1"/>
  <c r="H1865" i="1" l="1"/>
  <c r="J1864" i="1"/>
  <c r="H1866" i="1" l="1"/>
  <c r="J1865" i="1"/>
  <c r="H1867" i="1" l="1"/>
  <c r="J1866" i="1"/>
  <c r="J1867" i="1" l="1"/>
  <c r="H1868" i="1"/>
  <c r="H1869" i="1" l="1"/>
  <c r="J1868" i="1"/>
  <c r="J1869" i="1" l="1"/>
  <c r="H1870" i="1"/>
  <c r="H1871" i="1" l="1"/>
  <c r="J1870" i="1"/>
  <c r="J1871" i="1" l="1"/>
  <c r="H1872" i="1"/>
  <c r="J1872" i="1" l="1"/>
  <c r="H1873" i="1"/>
  <c r="H1874" i="1" l="1"/>
  <c r="J1873" i="1"/>
  <c r="J1874" i="1" l="1"/>
  <c r="H1875" i="1"/>
  <c r="H1876" i="1" l="1"/>
  <c r="J1875" i="1"/>
  <c r="J1876" i="1" l="1"/>
  <c r="H1877" i="1"/>
  <c r="H1878" i="1" l="1"/>
  <c r="J1877" i="1"/>
  <c r="J1878" i="1" l="1"/>
  <c r="H1879" i="1"/>
  <c r="H1880" i="1" l="1"/>
  <c r="J1879" i="1"/>
  <c r="J1880" i="1" l="1"/>
  <c r="H1881" i="1"/>
  <c r="H1882" i="1" l="1"/>
  <c r="J1881" i="1"/>
  <c r="H1883" i="1" l="1"/>
  <c r="J1882" i="1"/>
  <c r="J1883" i="1" l="1"/>
  <c r="H1884" i="1"/>
  <c r="J1884" i="1" l="1"/>
  <c r="H1885" i="1"/>
  <c r="J1885" i="1" l="1"/>
  <c r="H1886" i="1"/>
  <c r="H1887" i="1" l="1"/>
  <c r="J1886" i="1"/>
  <c r="H1888" i="1" l="1"/>
  <c r="J1887" i="1"/>
  <c r="J1888" i="1" l="1"/>
  <c r="H1889" i="1"/>
  <c r="J1889" i="1" l="1"/>
  <c r="H1890" i="1"/>
  <c r="J1890" i="1" l="1"/>
  <c r="H1891" i="1"/>
  <c r="H1892" i="1" l="1"/>
  <c r="J1891" i="1"/>
  <c r="H1893" i="1" l="1"/>
  <c r="J1892" i="1"/>
  <c r="J1893" i="1" l="1"/>
  <c r="H1894" i="1"/>
  <c r="H1895" i="1" l="1"/>
  <c r="J1894" i="1"/>
  <c r="J1895" i="1" l="1"/>
  <c r="H1896" i="1"/>
  <c r="J1896" i="1" l="1"/>
  <c r="H1897" i="1"/>
  <c r="H1898" i="1" l="1"/>
  <c r="J1897" i="1"/>
  <c r="J1898" i="1" l="1"/>
  <c r="H1899" i="1"/>
  <c r="J1899" i="1" l="1"/>
  <c r="H1900" i="1"/>
  <c r="H1901" i="1" l="1"/>
  <c r="J1900" i="1"/>
  <c r="H1902" i="1" l="1"/>
  <c r="J1901" i="1"/>
  <c r="H1903" i="1" l="1"/>
  <c r="J1902" i="1"/>
  <c r="J1903" i="1" l="1"/>
  <c r="H1904" i="1"/>
  <c r="J1904" i="1" l="1"/>
  <c r="H1905" i="1"/>
  <c r="H1906" i="1" l="1"/>
  <c r="J1905" i="1"/>
  <c r="J1906" i="1" l="1"/>
  <c r="H1907" i="1"/>
  <c r="J1907" i="1" l="1"/>
  <c r="H1908" i="1"/>
  <c r="H1909" i="1" l="1"/>
  <c r="J1908" i="1"/>
  <c r="H1910" i="1" l="1"/>
  <c r="J1909" i="1"/>
  <c r="J1910" i="1" l="1"/>
  <c r="H1911" i="1"/>
  <c r="J1911" i="1" l="1"/>
  <c r="H1912" i="1"/>
  <c r="H1913" i="1" l="1"/>
  <c r="J1912" i="1"/>
  <c r="H1914" i="1" l="1"/>
  <c r="J1913" i="1"/>
  <c r="H1915" i="1" l="1"/>
  <c r="J1914" i="1"/>
  <c r="J1915" i="1" l="1"/>
  <c r="H1916" i="1"/>
  <c r="H1917" i="1" l="1"/>
  <c r="J1916" i="1"/>
  <c r="H1918" i="1" l="1"/>
  <c r="J1917" i="1"/>
  <c r="J1918" i="1" l="1"/>
  <c r="H1919" i="1"/>
  <c r="J1919" i="1" l="1"/>
  <c r="H1920" i="1"/>
  <c r="H1921" i="1" l="1"/>
  <c r="J1920" i="1"/>
  <c r="H1922" i="1" l="1"/>
  <c r="J1921" i="1"/>
  <c r="J1922" i="1" l="1"/>
  <c r="H1923" i="1"/>
  <c r="J1923" i="1" l="1"/>
  <c r="H1924" i="1"/>
  <c r="H1925" i="1" l="1"/>
  <c r="J1924" i="1"/>
  <c r="H1926" i="1" l="1"/>
  <c r="J1925" i="1"/>
  <c r="H1927" i="1" l="1"/>
  <c r="J1926" i="1"/>
  <c r="H1928" i="1" l="1"/>
  <c r="J1927" i="1"/>
  <c r="J1928" i="1" l="1"/>
  <c r="H1929" i="1"/>
  <c r="J1929" i="1" l="1"/>
  <c r="H1930" i="1"/>
  <c r="J1930" i="1" l="1"/>
  <c r="H1931" i="1"/>
  <c r="H1932" i="1" l="1"/>
  <c r="J1931" i="1"/>
  <c r="J1932" i="1" l="1"/>
  <c r="H1933" i="1"/>
  <c r="H1934" i="1" l="1"/>
  <c r="J1933" i="1"/>
  <c r="H1935" i="1" l="1"/>
  <c r="J1934" i="1"/>
  <c r="J1935" i="1" l="1"/>
  <c r="H1936" i="1"/>
  <c r="H1937" i="1" l="1"/>
  <c r="J1936" i="1"/>
  <c r="J1937" i="1" l="1"/>
  <c r="H1938" i="1"/>
  <c r="J1938" i="1" l="1"/>
  <c r="H1939" i="1"/>
  <c r="J1939" i="1" l="1"/>
  <c r="H1940" i="1"/>
  <c r="H1941" i="1" l="1"/>
  <c r="J1940" i="1"/>
  <c r="J1941" i="1" l="1"/>
  <c r="H1942" i="1"/>
  <c r="J1942" i="1" l="1"/>
  <c r="H1943" i="1"/>
  <c r="H1944" i="1" l="1"/>
  <c r="J1943" i="1"/>
  <c r="J1944" i="1" l="1"/>
  <c r="H1945" i="1"/>
  <c r="H1946" i="1" l="1"/>
  <c r="J1945" i="1"/>
  <c r="J1946" i="1" l="1"/>
  <c r="H1947" i="1"/>
  <c r="J1947" i="1" l="1"/>
  <c r="H1948" i="1"/>
  <c r="H1949" i="1" l="1"/>
  <c r="J1948" i="1"/>
  <c r="J1949" i="1" l="1"/>
  <c r="H1950" i="1"/>
  <c r="J1950" i="1" l="1"/>
  <c r="H1951" i="1"/>
  <c r="H1952" i="1" l="1"/>
  <c r="J1951" i="1"/>
  <c r="J1952" i="1" l="1"/>
  <c r="H1953" i="1"/>
  <c r="J1953" i="1" l="1"/>
  <c r="H1954" i="1"/>
  <c r="H1955" i="1" l="1"/>
  <c r="J1954" i="1"/>
  <c r="H1956" i="1" l="1"/>
  <c r="J1955" i="1"/>
  <c r="J1956" i="1" l="1"/>
  <c r="H1957" i="1"/>
  <c r="J1957" i="1" l="1"/>
  <c r="H1958" i="1"/>
  <c r="J1958" i="1" l="1"/>
  <c r="H1959" i="1"/>
  <c r="H1960" i="1" l="1"/>
  <c r="J1959" i="1"/>
  <c r="J1960" i="1" l="1"/>
  <c r="H1961" i="1"/>
  <c r="J1961" i="1" l="1"/>
  <c r="H1962" i="1"/>
  <c r="H1963" i="1" l="1"/>
  <c r="J1962" i="1"/>
  <c r="J1963" i="1" l="1"/>
  <c r="H1964" i="1"/>
  <c r="J1964" i="1" l="1"/>
  <c r="H1965" i="1"/>
  <c r="H1966" i="1" l="1"/>
  <c r="J1965" i="1"/>
  <c r="H1967" i="1" l="1"/>
  <c r="J1966" i="1"/>
  <c r="H1968" i="1" l="1"/>
  <c r="J1967" i="1"/>
  <c r="H1969" i="1" l="1"/>
  <c r="J1968" i="1"/>
  <c r="H1970" i="1" l="1"/>
  <c r="J1969" i="1"/>
  <c r="J1970" i="1" l="1"/>
  <c r="H1971" i="1"/>
  <c r="J1971" i="1" l="1"/>
  <c r="H1972" i="1"/>
  <c r="J1972" i="1" l="1"/>
  <c r="H1973" i="1"/>
  <c r="H1974" i="1" l="1"/>
  <c r="J1973" i="1"/>
  <c r="J1974" i="1" l="1"/>
  <c r="H1975" i="1"/>
  <c r="J1975" i="1" l="1"/>
  <c r="H1976" i="1"/>
  <c r="H1977" i="1" l="1"/>
  <c r="J1976" i="1"/>
  <c r="J1977" i="1" l="1"/>
  <c r="H1978" i="1"/>
  <c r="J1978" i="1" l="1"/>
  <c r="H1979" i="1"/>
  <c r="J1979" i="1" l="1"/>
  <c r="H1980" i="1"/>
  <c r="H1981" i="1" l="1"/>
  <c r="J1980" i="1"/>
  <c r="H1982" i="1" l="1"/>
  <c r="J1981" i="1"/>
  <c r="H1983" i="1" l="1"/>
  <c r="J1982" i="1"/>
  <c r="J1983" i="1" l="1"/>
  <c r="H1984" i="1"/>
  <c r="H1985" i="1" l="1"/>
  <c r="J1984" i="1"/>
  <c r="H1986" i="1" l="1"/>
  <c r="J1985" i="1"/>
  <c r="J1986" i="1" l="1"/>
  <c r="H1987" i="1"/>
  <c r="H1988" i="1" l="1"/>
  <c r="J1987" i="1"/>
  <c r="J1988" i="1" l="1"/>
  <c r="H1989" i="1"/>
  <c r="H1990" i="1" l="1"/>
  <c r="J1989" i="1"/>
  <c r="J1990" i="1" l="1"/>
  <c r="H1991" i="1"/>
  <c r="H1992" i="1" l="1"/>
  <c r="J1991" i="1"/>
  <c r="J1992" i="1" l="1"/>
  <c r="H1993" i="1"/>
  <c r="J1993" i="1" l="1"/>
  <c r="H1994" i="1"/>
  <c r="H1995" i="1" l="1"/>
  <c r="J1994" i="1"/>
  <c r="J1995" i="1" l="1"/>
  <c r="H1996" i="1"/>
  <c r="J1996" i="1" l="1"/>
  <c r="H1997" i="1"/>
  <c r="H1998" i="1" l="1"/>
  <c r="J1997" i="1"/>
  <c r="J1998" i="1" l="1"/>
  <c r="H1999" i="1"/>
  <c r="J1999" i="1" l="1"/>
  <c r="H2000" i="1"/>
  <c r="H2001" i="1" l="1"/>
  <c r="J2000" i="1"/>
  <c r="J2001" i="1" l="1"/>
  <c r="H2002" i="1"/>
  <c r="H2003" i="1" l="1"/>
  <c r="J2002" i="1"/>
  <c r="J2003" i="1" l="1"/>
  <c r="H2004" i="1"/>
  <c r="H2005" i="1" l="1"/>
  <c r="J2004" i="1"/>
  <c r="J2005" i="1" l="1"/>
  <c r="H2006" i="1"/>
  <c r="J2006" i="1" l="1"/>
  <c r="H2007" i="1"/>
  <c r="H2008" i="1" l="1"/>
  <c r="J2007" i="1"/>
  <c r="J2008" i="1" l="1"/>
  <c r="H2009" i="1"/>
  <c r="H2010" i="1" l="1"/>
  <c r="J2009" i="1"/>
  <c r="H2011" i="1" l="1"/>
  <c r="J2010" i="1"/>
  <c r="J2011" i="1" l="1"/>
  <c r="H2012" i="1"/>
  <c r="H2013" i="1" l="1"/>
  <c r="J2012" i="1"/>
  <c r="J2013" i="1" l="1"/>
  <c r="H2014" i="1"/>
  <c r="H2015" i="1" l="1"/>
  <c r="J2014" i="1"/>
  <c r="J2015" i="1" l="1"/>
  <c r="H2016" i="1"/>
  <c r="H2017" i="1" l="1"/>
  <c r="J2016" i="1"/>
  <c r="J2017" i="1" l="1"/>
  <c r="H2018" i="1"/>
  <c r="H2019" i="1" l="1"/>
  <c r="J2018" i="1"/>
  <c r="H2020" i="1" l="1"/>
  <c r="J2019" i="1"/>
  <c r="J2020" i="1" l="1"/>
  <c r="H2021" i="1"/>
  <c r="H2022" i="1" l="1"/>
  <c r="J2021" i="1"/>
  <c r="J2022" i="1" l="1"/>
  <c r="H2023" i="1"/>
  <c r="J2023" i="1" l="1"/>
  <c r="H2024" i="1"/>
  <c r="J2024" i="1" l="1"/>
  <c r="H2025" i="1"/>
  <c r="H2026" i="1" l="1"/>
  <c r="J2025" i="1"/>
  <c r="J2026" i="1" l="1"/>
  <c r="H2027" i="1"/>
  <c r="H2028" i="1" l="1"/>
  <c r="J2027" i="1"/>
  <c r="J2028" i="1" l="1"/>
  <c r="H2029" i="1"/>
  <c r="J2029" i="1" l="1"/>
  <c r="H2030" i="1"/>
  <c r="J2030" i="1" l="1"/>
  <c r="H2031" i="1"/>
  <c r="H2032" i="1" l="1"/>
  <c r="J2031" i="1"/>
  <c r="J2032" i="1" l="1"/>
  <c r="H2033" i="1"/>
  <c r="H2034" i="1" l="1"/>
  <c r="J2033" i="1"/>
  <c r="J2034" i="1" l="1"/>
  <c r="H2035" i="1"/>
  <c r="H2036" i="1" l="1"/>
  <c r="J2035" i="1"/>
  <c r="J2036" i="1" l="1"/>
  <c r="H2037" i="1"/>
  <c r="H2038" i="1" l="1"/>
  <c r="J2037" i="1"/>
  <c r="H2039" i="1" l="1"/>
  <c r="J2038" i="1"/>
  <c r="J2039" i="1" l="1"/>
  <c r="H2040" i="1"/>
  <c r="H2041" i="1" l="1"/>
  <c r="J2040" i="1"/>
  <c r="J2041" i="1" l="1"/>
  <c r="H2042" i="1"/>
  <c r="J2042" i="1" l="1"/>
  <c r="H2043" i="1"/>
  <c r="H2044" i="1" l="1"/>
  <c r="J2043" i="1"/>
  <c r="H2045" i="1" l="1"/>
  <c r="J2044" i="1"/>
  <c r="H2046" i="1" l="1"/>
  <c r="J2045" i="1"/>
  <c r="H2047" i="1" l="1"/>
  <c r="J2046" i="1"/>
  <c r="J2047" i="1" l="1"/>
  <c r="H2048" i="1"/>
  <c r="J2048" i="1" l="1"/>
  <c r="H2049" i="1"/>
  <c r="J2049" i="1" l="1"/>
  <c r="H2050" i="1"/>
  <c r="J2050" i="1" l="1"/>
  <c r="H2051" i="1"/>
  <c r="H2052" i="1" l="1"/>
  <c r="J2051" i="1"/>
  <c r="H2053" i="1" l="1"/>
  <c r="J2052" i="1"/>
  <c r="J2053" i="1" l="1"/>
  <c r="H2054" i="1"/>
  <c r="J2054" i="1" l="1"/>
  <c r="H2055" i="1"/>
  <c r="H2056" i="1" l="1"/>
  <c r="J2055" i="1"/>
  <c r="H2057" i="1" l="1"/>
  <c r="J2056" i="1"/>
  <c r="J2057" i="1" l="1"/>
  <c r="H2058" i="1"/>
  <c r="J2058" i="1" l="1"/>
  <c r="H2059" i="1"/>
  <c r="J2059" i="1" l="1"/>
  <c r="H2060" i="1"/>
  <c r="H2061" i="1" l="1"/>
  <c r="J2060" i="1"/>
  <c r="J2061" i="1" l="1"/>
  <c r="H2062" i="1"/>
  <c r="H2063" i="1" l="1"/>
  <c r="J2062" i="1"/>
  <c r="J2063" i="1" l="1"/>
  <c r="H2064" i="1"/>
  <c r="H2065" i="1" l="1"/>
  <c r="J2064" i="1"/>
  <c r="H2066" i="1" l="1"/>
  <c r="J2065" i="1"/>
  <c r="J2066" i="1" l="1"/>
  <c r="H2067" i="1"/>
  <c r="H2068" i="1" l="1"/>
  <c r="J2067" i="1"/>
  <c r="H2069" i="1" l="1"/>
  <c r="J2068" i="1"/>
  <c r="J2069" i="1" l="1"/>
  <c r="H2070" i="1"/>
  <c r="J2070" i="1" l="1"/>
  <c r="H2071" i="1"/>
  <c r="H2072" i="1" l="1"/>
  <c r="J2071" i="1"/>
  <c r="H2073" i="1" l="1"/>
  <c r="J2072" i="1"/>
  <c r="H2074" i="1" l="1"/>
  <c r="J2073" i="1"/>
  <c r="J2074" i="1" l="1"/>
  <c r="H2075" i="1"/>
  <c r="H2076" i="1" l="1"/>
  <c r="J2075" i="1"/>
  <c r="J2076" i="1" l="1"/>
  <c r="H2077" i="1"/>
  <c r="J2077" i="1" l="1"/>
  <c r="H2078" i="1"/>
  <c r="H2079" i="1" l="1"/>
  <c r="J2078" i="1"/>
  <c r="J2079" i="1" l="1"/>
  <c r="H2080" i="1"/>
  <c r="H2081" i="1" l="1"/>
  <c r="J2080" i="1"/>
  <c r="J2081" i="1" l="1"/>
  <c r="H2082" i="1"/>
  <c r="J2082" i="1" l="1"/>
  <c r="H2083" i="1"/>
  <c r="H2084" i="1" l="1"/>
  <c r="J2083" i="1"/>
  <c r="J2084" i="1" l="1"/>
  <c r="H2085" i="1"/>
  <c r="H2086" i="1" l="1"/>
  <c r="J2085" i="1"/>
  <c r="J2086" i="1" l="1"/>
  <c r="H2087" i="1"/>
  <c r="J2087" i="1" l="1"/>
  <c r="H2088" i="1"/>
  <c r="H2089" i="1" l="1"/>
  <c r="J2088" i="1"/>
  <c r="J2089" i="1" l="1"/>
  <c r="H2090" i="1"/>
  <c r="J2090" i="1" l="1"/>
  <c r="H2091" i="1"/>
  <c r="H2092" i="1" l="1"/>
  <c r="J2091" i="1"/>
  <c r="H2093" i="1" l="1"/>
  <c r="J2092" i="1"/>
  <c r="J2093" i="1" l="1"/>
  <c r="H2094" i="1"/>
  <c r="J2094" i="1" l="1"/>
  <c r="H2095" i="1"/>
  <c r="H2096" i="1" l="1"/>
  <c r="J2095" i="1"/>
  <c r="H2097" i="1" l="1"/>
  <c r="J2096" i="1"/>
  <c r="H2098" i="1" l="1"/>
  <c r="J2097" i="1"/>
  <c r="H2099" i="1" l="1"/>
  <c r="J2098" i="1"/>
  <c r="J2099" i="1" l="1"/>
  <c r="H2100" i="1"/>
  <c r="H2101" i="1" l="1"/>
  <c r="J2100" i="1"/>
  <c r="J2101" i="1" l="1"/>
  <c r="H2102" i="1"/>
  <c r="H2103" i="1" l="1"/>
  <c r="J2102" i="1"/>
  <c r="H2104" i="1" l="1"/>
  <c r="J2103" i="1"/>
  <c r="J2104" i="1" l="1"/>
  <c r="H2105" i="1"/>
  <c r="H2106" i="1" l="1"/>
  <c r="J2105" i="1"/>
  <c r="J2106" i="1" l="1"/>
  <c r="H2107" i="1"/>
  <c r="H2108" i="1" l="1"/>
  <c r="J2107" i="1"/>
  <c r="J2108" i="1" l="1"/>
  <c r="H2109" i="1"/>
  <c r="H2110" i="1" l="1"/>
  <c r="J2109" i="1"/>
  <c r="J2110" i="1" l="1"/>
  <c r="H2111" i="1"/>
  <c r="J2111" i="1" l="1"/>
  <c r="H2112" i="1"/>
  <c r="J2112" i="1" l="1"/>
  <c r="H2113" i="1"/>
  <c r="H2114" i="1" l="1"/>
  <c r="J2113" i="1"/>
  <c r="J2114" i="1" l="1"/>
  <c r="H2115" i="1"/>
  <c r="H2116" i="1" l="1"/>
  <c r="J2115" i="1"/>
  <c r="H2117" i="1" l="1"/>
  <c r="J2116" i="1"/>
  <c r="J2117" i="1" l="1"/>
  <c r="H2118" i="1"/>
  <c r="J2118" i="1" l="1"/>
  <c r="H2119" i="1"/>
  <c r="J2119" i="1" l="1"/>
  <c r="H2120" i="1"/>
  <c r="H2121" i="1" l="1"/>
  <c r="J2120" i="1"/>
  <c r="H2122" i="1" l="1"/>
  <c r="J2121" i="1"/>
  <c r="H2123" i="1" l="1"/>
  <c r="J2122" i="1"/>
  <c r="H2124" i="1" l="1"/>
  <c r="J2123" i="1"/>
  <c r="J2124" i="1" l="1"/>
  <c r="H2125" i="1"/>
  <c r="H2126" i="1" l="1"/>
  <c r="J2125" i="1"/>
  <c r="J2126" i="1" l="1"/>
  <c r="H2127" i="1"/>
  <c r="J2127" i="1" l="1"/>
  <c r="H2128" i="1"/>
  <c r="J2128" i="1" l="1"/>
  <c r="H2129" i="1"/>
  <c r="H2130" i="1" l="1"/>
  <c r="J2129" i="1"/>
  <c r="H2131" i="1" l="1"/>
  <c r="J2130" i="1"/>
  <c r="J2131" i="1" l="1"/>
  <c r="H2132" i="1"/>
  <c r="H2133" i="1" l="1"/>
  <c r="J2132" i="1"/>
  <c r="H2134" i="1" l="1"/>
  <c r="J2133" i="1"/>
  <c r="J2134" i="1" l="1"/>
  <c r="H2135" i="1"/>
  <c r="H2136" i="1" l="1"/>
  <c r="J2135" i="1"/>
  <c r="J2136" i="1" l="1"/>
  <c r="H2137" i="1"/>
  <c r="H2138" i="1" l="1"/>
  <c r="J2137" i="1"/>
  <c r="J2138" i="1" l="1"/>
  <c r="H2139" i="1"/>
  <c r="H2140" i="1" l="1"/>
  <c r="J2139" i="1"/>
  <c r="J2140" i="1" l="1"/>
  <c r="H2141" i="1"/>
  <c r="H2142" i="1" l="1"/>
  <c r="J2141" i="1"/>
  <c r="J2142" i="1" l="1"/>
  <c r="H2143" i="1"/>
  <c r="J2143" i="1" l="1"/>
  <c r="H2144" i="1"/>
  <c r="J2144" i="1" l="1"/>
  <c r="H2145" i="1"/>
  <c r="H2146" i="1" l="1"/>
  <c r="J2145" i="1"/>
  <c r="J2146" i="1" l="1"/>
  <c r="H2147" i="1"/>
  <c r="H2148" i="1" l="1"/>
  <c r="J2147" i="1"/>
  <c r="J2148" i="1" l="1"/>
  <c r="H2149" i="1"/>
  <c r="H2150" i="1" l="1"/>
  <c r="J2149" i="1"/>
  <c r="J2150" i="1" l="1"/>
  <c r="H2151" i="1"/>
  <c r="H2152" i="1" l="1"/>
  <c r="J2151" i="1"/>
  <c r="J2152" i="1" l="1"/>
  <c r="H2153" i="1"/>
  <c r="J2153" i="1" l="1"/>
  <c r="H2154" i="1"/>
  <c r="H2155" i="1" l="1"/>
  <c r="J2154" i="1"/>
  <c r="J2155" i="1" l="1"/>
  <c r="H2156" i="1"/>
  <c r="J2156" i="1" l="1"/>
  <c r="H2157" i="1"/>
  <c r="H2158" i="1" l="1"/>
  <c r="J2157" i="1"/>
  <c r="J2158" i="1" l="1"/>
  <c r="H2159" i="1"/>
  <c r="H2160" i="1" l="1"/>
  <c r="J2159" i="1"/>
  <c r="J2160" i="1" l="1"/>
  <c r="H2161" i="1"/>
  <c r="H2162" i="1" l="1"/>
  <c r="J2161" i="1"/>
  <c r="J2162" i="1" l="1"/>
  <c r="H2163" i="1"/>
  <c r="H2164" i="1" l="1"/>
  <c r="J2163" i="1"/>
  <c r="H2165" i="1" l="1"/>
  <c r="J2164" i="1"/>
  <c r="J2165" i="1" l="1"/>
  <c r="H2166" i="1"/>
  <c r="J2166" i="1" l="1"/>
  <c r="H2167" i="1"/>
  <c r="J2167" i="1" l="1"/>
  <c r="H2168" i="1"/>
  <c r="J2168" i="1" l="1"/>
  <c r="H2169" i="1"/>
  <c r="J2169" i="1" l="1"/>
  <c r="H2170" i="1"/>
  <c r="H2171" i="1" l="1"/>
  <c r="J2170" i="1"/>
  <c r="J2171" i="1" l="1"/>
  <c r="H2172" i="1"/>
  <c r="J2172" i="1" l="1"/>
  <c r="H2173" i="1"/>
  <c r="J2173" i="1" l="1"/>
  <c r="H2174" i="1"/>
  <c r="J2174" i="1" l="1"/>
  <c r="H2175" i="1"/>
  <c r="H2176" i="1" l="1"/>
  <c r="J2175" i="1"/>
  <c r="H2177" i="1" l="1"/>
  <c r="J2176" i="1"/>
  <c r="H2178" i="1" l="1"/>
  <c r="J2177" i="1"/>
  <c r="H2179" i="1" l="1"/>
  <c r="J2178" i="1"/>
  <c r="H2180" i="1" l="1"/>
  <c r="J2179" i="1"/>
  <c r="J2180" i="1" l="1"/>
  <c r="H2181" i="1"/>
  <c r="J2181" i="1" l="1"/>
  <c r="H2182" i="1"/>
  <c r="J2182" i="1" l="1"/>
  <c r="H2183" i="1"/>
  <c r="J2183" i="1" l="1"/>
  <c r="H2184" i="1"/>
  <c r="J2184" i="1" l="1"/>
  <c r="H2185" i="1"/>
  <c r="H2186" i="1" l="1"/>
  <c r="J2185" i="1"/>
  <c r="H2187" i="1" l="1"/>
  <c r="J2186" i="1"/>
  <c r="J2187" i="1" l="1"/>
  <c r="H2188" i="1"/>
  <c r="J2188" i="1" l="1"/>
  <c r="H2189" i="1"/>
  <c r="J2189" i="1" l="1"/>
  <c r="H2190" i="1"/>
  <c r="J2190" i="1" l="1"/>
  <c r="H2191" i="1"/>
  <c r="H2192" i="1" l="1"/>
  <c r="J2191" i="1"/>
  <c r="J2192" i="1" l="1"/>
  <c r="H2193" i="1"/>
  <c r="H2194" i="1" l="1"/>
  <c r="J2193" i="1"/>
  <c r="J2194" i="1" l="1"/>
  <c r="H2195" i="1"/>
  <c r="J2195" i="1" l="1"/>
  <c r="H2196" i="1"/>
  <c r="H2197" i="1" l="1"/>
  <c r="J2196" i="1"/>
  <c r="J2197" i="1" l="1"/>
  <c r="H2198" i="1"/>
  <c r="J2198" i="1" l="1"/>
  <c r="H2199" i="1"/>
  <c r="H2200" i="1" l="1"/>
  <c r="J2199" i="1"/>
  <c r="J2200" i="1" l="1"/>
  <c r="H2201" i="1"/>
  <c r="J2201" i="1" l="1"/>
  <c r="H2202" i="1"/>
  <c r="H2203" i="1" l="1"/>
  <c r="J2202" i="1"/>
  <c r="H2204" i="1" l="1"/>
  <c r="J2203" i="1"/>
  <c r="J2204" i="1" l="1"/>
  <c r="H2205" i="1"/>
  <c r="J2205" i="1" l="1"/>
  <c r="H2206" i="1"/>
  <c r="H2207" i="1" l="1"/>
  <c r="J2206" i="1"/>
  <c r="H2208" i="1" l="1"/>
  <c r="J2207" i="1"/>
  <c r="J2208" i="1" l="1"/>
  <c r="H2209" i="1"/>
  <c r="J2209" i="1" l="1"/>
  <c r="H2210" i="1"/>
  <c r="H2211" i="1" l="1"/>
  <c r="J2210" i="1"/>
  <c r="J2211" i="1" l="1"/>
  <c r="H2212" i="1"/>
  <c r="H2213" i="1" l="1"/>
  <c r="J2212" i="1"/>
  <c r="H2214" i="1" l="1"/>
  <c r="J2213" i="1"/>
  <c r="J2214" i="1" l="1"/>
  <c r="H2215" i="1"/>
  <c r="J2215" i="1" l="1"/>
  <c r="H2216" i="1"/>
  <c r="H2217" i="1" l="1"/>
  <c r="J2216" i="1"/>
  <c r="J2217" i="1" l="1"/>
  <c r="H2218" i="1"/>
  <c r="J2218" i="1" l="1"/>
  <c r="H2219" i="1"/>
  <c r="H2220" i="1" l="1"/>
  <c r="J2219" i="1"/>
  <c r="J2220" i="1" l="1"/>
  <c r="H2221" i="1"/>
  <c r="H2222" i="1" l="1"/>
  <c r="J2221" i="1"/>
  <c r="H2223" i="1" l="1"/>
  <c r="J2222" i="1"/>
  <c r="H2224" i="1" l="1"/>
  <c r="J2223" i="1"/>
  <c r="H2225" i="1" l="1"/>
  <c r="J2224" i="1"/>
  <c r="J2225" i="1" l="1"/>
  <c r="H2226" i="1"/>
  <c r="J2226" i="1" l="1"/>
  <c r="H2227" i="1"/>
  <c r="H2228" i="1" l="1"/>
  <c r="J2227" i="1"/>
  <c r="J2228" i="1" l="1"/>
  <c r="H2229" i="1"/>
  <c r="J2229" i="1" l="1"/>
  <c r="H2230" i="1"/>
  <c r="J2230" i="1" l="1"/>
  <c r="H2231" i="1"/>
  <c r="H2232" i="1" l="1"/>
  <c r="J2231" i="1"/>
  <c r="J2232" i="1" l="1"/>
  <c r="H2233" i="1"/>
  <c r="J2233" i="1" l="1"/>
  <c r="H2234" i="1"/>
  <c r="H2235" i="1" l="1"/>
  <c r="J2234" i="1"/>
  <c r="J2235" i="1" l="1"/>
  <c r="H2236" i="1"/>
  <c r="H2237" i="1" l="1"/>
  <c r="J2236" i="1"/>
  <c r="J2237" i="1" l="1"/>
  <c r="H2238" i="1"/>
  <c r="J2238" i="1" l="1"/>
  <c r="H2239" i="1"/>
  <c r="J2239" i="1" l="1"/>
  <c r="H2240" i="1"/>
  <c r="J2240" i="1" l="1"/>
  <c r="H2241" i="1"/>
  <c r="H2242" i="1" l="1"/>
  <c r="J2241" i="1"/>
  <c r="J2242" i="1" l="1"/>
  <c r="H2243" i="1"/>
  <c r="J2243" i="1" l="1"/>
  <c r="H2244" i="1"/>
  <c r="H2245" i="1" l="1"/>
  <c r="J2244" i="1"/>
  <c r="H2246" i="1" l="1"/>
  <c r="J2245" i="1"/>
  <c r="H2247" i="1" l="1"/>
  <c r="J2246" i="1"/>
  <c r="J2247" i="1" l="1"/>
  <c r="H2248" i="1"/>
  <c r="H2249" i="1" l="1"/>
  <c r="J2248" i="1"/>
  <c r="J2249" i="1" l="1"/>
  <c r="H2250" i="1"/>
  <c r="H2251" i="1" l="1"/>
  <c r="J2250" i="1"/>
  <c r="H2252" i="1" l="1"/>
  <c r="J2251" i="1"/>
  <c r="J2252" i="1" l="1"/>
  <c r="H2253" i="1"/>
  <c r="J2253" i="1" l="1"/>
  <c r="H2254" i="1"/>
  <c r="J2254" i="1" l="1"/>
  <c r="H2255" i="1"/>
  <c r="H2256" i="1" l="1"/>
  <c r="J2255" i="1"/>
  <c r="H2257" i="1" l="1"/>
  <c r="J2256" i="1"/>
  <c r="J2257" i="1" l="1"/>
  <c r="H2258" i="1"/>
  <c r="H2259" i="1" l="1"/>
  <c r="J2258" i="1"/>
  <c r="H2260" i="1" l="1"/>
  <c r="J2259" i="1"/>
  <c r="J2260" i="1" l="1"/>
  <c r="H2261" i="1"/>
  <c r="H2262" i="1" l="1"/>
  <c r="J2261" i="1"/>
  <c r="J2262" i="1" l="1"/>
  <c r="H2263" i="1"/>
  <c r="J2263" i="1" l="1"/>
  <c r="H2264" i="1"/>
  <c r="H2265" i="1" l="1"/>
  <c r="J2264" i="1"/>
  <c r="J2265" i="1" l="1"/>
  <c r="H2266" i="1"/>
  <c r="J2266" i="1" l="1"/>
  <c r="H2267" i="1"/>
  <c r="H2268" i="1" l="1"/>
  <c r="J2267" i="1"/>
  <c r="J2268" i="1" l="1"/>
  <c r="H2269" i="1"/>
  <c r="J2269" i="1" l="1"/>
  <c r="H2270" i="1"/>
  <c r="J2270" i="1" l="1"/>
  <c r="H2271" i="1"/>
  <c r="H2272" i="1" l="1"/>
  <c r="J2271" i="1"/>
  <c r="H2273" i="1" l="1"/>
  <c r="J2272" i="1"/>
  <c r="J2273" i="1" l="1"/>
  <c r="H2274" i="1"/>
  <c r="H2275" i="1" l="1"/>
  <c r="J2274" i="1"/>
  <c r="H2276" i="1" l="1"/>
  <c r="J2275" i="1"/>
  <c r="H2277" i="1" l="1"/>
  <c r="J2276" i="1"/>
  <c r="H2278" i="1" l="1"/>
  <c r="J2277" i="1"/>
  <c r="J2278" i="1" l="1"/>
  <c r="H2279" i="1"/>
  <c r="J2279" i="1" l="1"/>
  <c r="H2280" i="1"/>
  <c r="J2280" i="1" l="1"/>
  <c r="H2281" i="1"/>
  <c r="H2282" i="1" l="1"/>
  <c r="J2281" i="1"/>
  <c r="H2283" i="1" l="1"/>
  <c r="J2282" i="1"/>
  <c r="H2284" i="1" l="1"/>
  <c r="J2283" i="1"/>
  <c r="J2284" i="1" l="1"/>
  <c r="H2285" i="1"/>
  <c r="H2286" i="1" l="1"/>
  <c r="J2285" i="1"/>
  <c r="H2287" i="1" l="1"/>
  <c r="J2286" i="1"/>
  <c r="H2288" i="1" l="1"/>
  <c r="J2287" i="1"/>
  <c r="H2289" i="1" l="1"/>
  <c r="J2288" i="1"/>
  <c r="J2289" i="1" l="1"/>
  <c r="H2290" i="1"/>
  <c r="J2290" i="1" l="1"/>
  <c r="H2291" i="1"/>
  <c r="H2292" i="1" l="1"/>
  <c r="J2291" i="1"/>
  <c r="J2292" i="1" l="1"/>
  <c r="H2293" i="1"/>
  <c r="H2294" i="1" l="1"/>
  <c r="J2293" i="1"/>
  <c r="J2294" i="1" l="1"/>
  <c r="H2295" i="1"/>
  <c r="J2295" i="1" l="1"/>
  <c r="H2296" i="1"/>
  <c r="H2297" i="1" l="1"/>
  <c r="J2296" i="1"/>
  <c r="H2298" i="1" l="1"/>
  <c r="J2297" i="1"/>
  <c r="J2298" i="1" l="1"/>
  <c r="H2299" i="1"/>
  <c r="J2299" i="1" l="1"/>
  <c r="H2300" i="1"/>
  <c r="H2301" i="1" l="1"/>
  <c r="J2300" i="1"/>
  <c r="J2301" i="1" l="1"/>
  <c r="H2302" i="1"/>
  <c r="J2302" i="1" l="1"/>
  <c r="H2303" i="1"/>
  <c r="H2304" i="1" l="1"/>
  <c r="J2303" i="1"/>
  <c r="H2305" i="1" l="1"/>
  <c r="J2304" i="1"/>
  <c r="H2306" i="1" l="1"/>
  <c r="J2305" i="1"/>
  <c r="J2306" i="1" l="1"/>
  <c r="H2307" i="1"/>
  <c r="J2307" i="1" l="1"/>
  <c r="H2308" i="1"/>
  <c r="H2309" i="1" l="1"/>
  <c r="J2308" i="1"/>
  <c r="J2309" i="1" l="1"/>
  <c r="H2310" i="1"/>
  <c r="J2310" i="1" l="1"/>
  <c r="H2311" i="1"/>
  <c r="J2311" i="1" l="1"/>
  <c r="H2312" i="1"/>
  <c r="H2313" i="1" l="1"/>
  <c r="J2312" i="1"/>
  <c r="H2314" i="1" l="1"/>
  <c r="J2313" i="1"/>
  <c r="J2314" i="1" l="1"/>
  <c r="H2315" i="1"/>
  <c r="J2315" i="1" l="1"/>
  <c r="H2316" i="1"/>
  <c r="J2316" i="1" l="1"/>
  <c r="H2317" i="1"/>
  <c r="H2318" i="1" l="1"/>
  <c r="J2317" i="1"/>
  <c r="J2318" i="1" l="1"/>
  <c r="H2319" i="1"/>
  <c r="H2320" i="1" l="1"/>
  <c r="J2319" i="1"/>
  <c r="J2320" i="1" l="1"/>
  <c r="H2321" i="1"/>
  <c r="H2322" i="1" l="1"/>
  <c r="J2321" i="1"/>
  <c r="J2322" i="1" l="1"/>
  <c r="H2323" i="1"/>
  <c r="H2324" i="1" l="1"/>
  <c r="J2323" i="1"/>
  <c r="H2325" i="1" l="1"/>
  <c r="J2324" i="1"/>
  <c r="J2325" i="1" l="1"/>
  <c r="H2326" i="1"/>
  <c r="J2326" i="1" l="1"/>
  <c r="H2327" i="1"/>
  <c r="J2327" i="1" l="1"/>
  <c r="H2328" i="1"/>
  <c r="J2328" i="1" l="1"/>
  <c r="H2329" i="1"/>
  <c r="J2329" i="1" l="1"/>
  <c r="H2330" i="1"/>
  <c r="H2331" i="1" l="1"/>
  <c r="J2330" i="1"/>
  <c r="J2331" i="1" l="1"/>
  <c r="H2332" i="1"/>
  <c r="J2332" i="1" l="1"/>
  <c r="H2333" i="1"/>
  <c r="J2333" i="1" l="1"/>
  <c r="H2334" i="1"/>
  <c r="J2334" i="1" l="1"/>
  <c r="H2335" i="1"/>
  <c r="J2335" i="1" l="1"/>
  <c r="H2336" i="1"/>
  <c r="H2337" i="1" l="1"/>
  <c r="J2336" i="1"/>
  <c r="H2338" i="1" l="1"/>
  <c r="J2337" i="1"/>
  <c r="J2338" i="1" l="1"/>
  <c r="H2339" i="1"/>
  <c r="H2340" i="1" l="1"/>
  <c r="J2339" i="1"/>
  <c r="J2340" i="1" l="1"/>
  <c r="H2341" i="1"/>
  <c r="J2341" i="1" l="1"/>
  <c r="H2342" i="1"/>
  <c r="H2343" i="1" l="1"/>
  <c r="J2342" i="1"/>
  <c r="J2343" i="1" l="1"/>
  <c r="H2344" i="1"/>
  <c r="H2345" i="1" l="1"/>
  <c r="J2344" i="1"/>
  <c r="J2345" i="1" l="1"/>
  <c r="H2346" i="1"/>
  <c r="H2347" i="1" l="1"/>
  <c r="J2346" i="1"/>
  <c r="H2348" i="1" l="1"/>
  <c r="J2347" i="1"/>
  <c r="J2348" i="1" l="1"/>
  <c r="H2349" i="1"/>
  <c r="H2350" i="1" l="1"/>
  <c r="J2349" i="1"/>
  <c r="J2350" i="1" l="1"/>
  <c r="H2351" i="1"/>
  <c r="J2351" i="1" l="1"/>
  <c r="H2352" i="1"/>
  <c r="J2352" i="1" l="1"/>
  <c r="H2353" i="1"/>
  <c r="H2354" i="1" l="1"/>
  <c r="J2353" i="1"/>
  <c r="J2354" i="1" l="1"/>
  <c r="H2355" i="1"/>
  <c r="H2356" i="1" l="1"/>
  <c r="J2355" i="1"/>
  <c r="J2356" i="1" l="1"/>
  <c r="H2357" i="1"/>
  <c r="H2358" i="1" l="1"/>
  <c r="J2357" i="1"/>
  <c r="J2358" i="1" l="1"/>
  <c r="H2359" i="1"/>
  <c r="H2360" i="1" l="1"/>
  <c r="J2359" i="1"/>
  <c r="H2361" i="1" l="1"/>
  <c r="J2360" i="1"/>
  <c r="J2361" i="1" l="1"/>
  <c r="H2362" i="1"/>
  <c r="H2363" i="1" l="1"/>
  <c r="J2362" i="1"/>
  <c r="J2363" i="1" l="1"/>
  <c r="H2364" i="1"/>
  <c r="J2364" i="1" l="1"/>
  <c r="H2365" i="1"/>
  <c r="H2366" i="1" l="1"/>
  <c r="J2365" i="1"/>
  <c r="J2366" i="1" l="1"/>
  <c r="H2367" i="1"/>
  <c r="J2367" i="1" l="1"/>
  <c r="H2368" i="1"/>
  <c r="H2369" i="1" l="1"/>
  <c r="J2368" i="1"/>
  <c r="J2369" i="1" l="1"/>
  <c r="H2370" i="1"/>
  <c r="J2370" i="1" l="1"/>
  <c r="H2371" i="1"/>
  <c r="H2372" i="1" l="1"/>
  <c r="J2371" i="1"/>
  <c r="H2373" i="1" l="1"/>
  <c r="J2372" i="1"/>
  <c r="J2373" i="1" l="1"/>
  <c r="H2374" i="1"/>
  <c r="H2375" i="1" l="1"/>
  <c r="J2374" i="1"/>
  <c r="J2375" i="1" l="1"/>
  <c r="H2376" i="1"/>
  <c r="J2376" i="1" l="1"/>
  <c r="H2377" i="1"/>
  <c r="J2377" i="1" l="1"/>
  <c r="H2378" i="1"/>
  <c r="H2379" i="1" l="1"/>
  <c r="J2378" i="1"/>
  <c r="J2379" i="1" l="1"/>
  <c r="H2380" i="1"/>
  <c r="J2380" i="1" l="1"/>
  <c r="H2381" i="1"/>
  <c r="J2381" i="1" l="1"/>
  <c r="H2382" i="1"/>
  <c r="H2383" i="1" l="1"/>
  <c r="J2382" i="1"/>
  <c r="J2383" i="1" l="1"/>
  <c r="H2384" i="1"/>
  <c r="J2384" i="1" l="1"/>
  <c r="H2385" i="1"/>
  <c r="J2385" i="1" l="1"/>
  <c r="H2386" i="1"/>
  <c r="J2386" i="1" l="1"/>
  <c r="H2387" i="1"/>
  <c r="H2388" i="1" l="1"/>
  <c r="J2387" i="1"/>
  <c r="H2389" i="1" l="1"/>
  <c r="J2388" i="1"/>
  <c r="J2389" i="1" l="1"/>
  <c r="H2390" i="1"/>
  <c r="J2390" i="1" l="1"/>
  <c r="H2391" i="1"/>
  <c r="H2392" i="1" l="1"/>
  <c r="J2391" i="1"/>
  <c r="H2393" i="1" l="1"/>
  <c r="J2392" i="1"/>
  <c r="H2394" i="1" l="1"/>
  <c r="J2393" i="1"/>
  <c r="J2394" i="1" l="1"/>
  <c r="H2395" i="1"/>
  <c r="H2396" i="1" l="1"/>
  <c r="J2395" i="1"/>
  <c r="J2396" i="1" l="1"/>
  <c r="H2397" i="1"/>
  <c r="H2398" i="1" l="1"/>
  <c r="J2397" i="1"/>
  <c r="J2398" i="1" l="1"/>
  <c r="H2399" i="1"/>
  <c r="J2399" i="1" l="1"/>
  <c r="H2400" i="1"/>
  <c r="H2401" i="1" l="1"/>
  <c r="J2400" i="1"/>
  <c r="J2401" i="1" l="1"/>
  <c r="H2402" i="1"/>
  <c r="H2403" i="1" l="1"/>
  <c r="J2402" i="1"/>
  <c r="H2404" i="1" l="1"/>
  <c r="J2403" i="1"/>
  <c r="J2404" i="1" l="1"/>
  <c r="H2405" i="1"/>
  <c r="H2406" i="1" l="1"/>
  <c r="J2405" i="1"/>
  <c r="J2406" i="1" l="1"/>
  <c r="H2407" i="1"/>
  <c r="J2407" i="1" l="1"/>
  <c r="H2408" i="1"/>
  <c r="H2409" i="1" l="1"/>
  <c r="J2408" i="1"/>
  <c r="H2410" i="1" l="1"/>
  <c r="J2409" i="1"/>
  <c r="J2410" i="1" l="1"/>
  <c r="H2411" i="1"/>
  <c r="H2412" i="1" l="1"/>
  <c r="J2411" i="1"/>
  <c r="J2412" i="1" l="1"/>
  <c r="H2413" i="1"/>
  <c r="J2413" i="1" l="1"/>
  <c r="H2414" i="1"/>
  <c r="H2415" i="1" l="1"/>
  <c r="J2414" i="1"/>
  <c r="J2415" i="1" l="1"/>
  <c r="H2416" i="1"/>
  <c r="J2416" i="1" l="1"/>
  <c r="H2417" i="1"/>
  <c r="J2417" i="1" l="1"/>
  <c r="H2418" i="1"/>
  <c r="J2418" i="1" l="1"/>
  <c r="H2419" i="1"/>
  <c r="H2420" i="1" l="1"/>
  <c r="J2419" i="1"/>
  <c r="H2421" i="1" l="1"/>
  <c r="J2420" i="1"/>
  <c r="J2421" i="1" l="1"/>
  <c r="H2422" i="1"/>
  <c r="J2422" i="1" l="1"/>
  <c r="H2423" i="1"/>
  <c r="H2424" i="1" l="1"/>
  <c r="J2423" i="1"/>
  <c r="J2424" i="1" l="1"/>
  <c r="H2425" i="1"/>
  <c r="J2425" i="1" l="1"/>
  <c r="H2426" i="1"/>
  <c r="J2426" i="1" l="1"/>
  <c r="H2427" i="1"/>
  <c r="H2428" i="1" l="1"/>
  <c r="J2427" i="1"/>
  <c r="H2429" i="1" l="1"/>
  <c r="J2428" i="1"/>
  <c r="J2429" i="1" l="1"/>
  <c r="H2430" i="1"/>
  <c r="H2431" i="1" l="1"/>
  <c r="J2430" i="1"/>
  <c r="H2432" i="1" l="1"/>
  <c r="J2431" i="1"/>
  <c r="J2432" i="1" l="1"/>
  <c r="H2433" i="1"/>
  <c r="H2434" i="1" l="1"/>
  <c r="J2433" i="1"/>
  <c r="J2434" i="1" l="1"/>
  <c r="H2435" i="1"/>
  <c r="J2435" i="1" l="1"/>
  <c r="H2436" i="1"/>
  <c r="H2437" i="1" l="1"/>
  <c r="J2436" i="1"/>
  <c r="J2437" i="1" l="1"/>
  <c r="H2438" i="1"/>
  <c r="J2438" i="1" l="1"/>
  <c r="H2439" i="1"/>
  <c r="H2440" i="1" l="1"/>
  <c r="J2439" i="1"/>
  <c r="J2440" i="1" l="1"/>
  <c r="H2441" i="1"/>
  <c r="H2442" i="1" l="1"/>
  <c r="J2441" i="1"/>
  <c r="J2442" i="1" l="1"/>
  <c r="H2443" i="1"/>
  <c r="H2444" i="1" l="1"/>
  <c r="J2443" i="1"/>
  <c r="H2445" i="1" l="1"/>
  <c r="J2444" i="1"/>
  <c r="H2446" i="1" l="1"/>
  <c r="J2445" i="1"/>
  <c r="H2447" i="1" l="1"/>
  <c r="J2446" i="1"/>
  <c r="J2447" i="1" l="1"/>
  <c r="H2448" i="1"/>
  <c r="J2448" i="1" l="1"/>
  <c r="H2449" i="1"/>
  <c r="J2449" i="1" l="1"/>
  <c r="H2450" i="1"/>
  <c r="J2450" i="1" l="1"/>
  <c r="H2451" i="1"/>
  <c r="H2452" i="1" l="1"/>
  <c r="J2451" i="1"/>
  <c r="J2452" i="1" l="1"/>
  <c r="H2453" i="1"/>
  <c r="H2454" i="1" l="1"/>
  <c r="J2453" i="1"/>
  <c r="J2454" i="1" l="1"/>
  <c r="H2455" i="1"/>
  <c r="J2455" i="1" l="1"/>
  <c r="H2456" i="1"/>
  <c r="J2456" i="1" l="1"/>
  <c r="H2457" i="1"/>
  <c r="J2457" i="1" l="1"/>
  <c r="H2458" i="1"/>
  <c r="H2459" i="1" l="1"/>
  <c r="J2458" i="1"/>
  <c r="J2459" i="1" l="1"/>
  <c r="H2460" i="1"/>
  <c r="H2461" i="1" l="1"/>
  <c r="J2460" i="1"/>
  <c r="H2462" i="1" l="1"/>
  <c r="J2461" i="1"/>
  <c r="J2462" i="1" l="1"/>
  <c r="H2463" i="1"/>
  <c r="J2463" i="1" l="1"/>
  <c r="H2464" i="1"/>
  <c r="J2464" i="1" l="1"/>
  <c r="H2465" i="1"/>
  <c r="H2466" i="1" l="1"/>
  <c r="J2465" i="1"/>
  <c r="H2467" i="1" l="1"/>
  <c r="J2466" i="1"/>
  <c r="H2468" i="1" l="1"/>
  <c r="J2467" i="1"/>
  <c r="J2468" i="1" l="1"/>
  <c r="H2469" i="1"/>
  <c r="H2470" i="1" l="1"/>
  <c r="J2469" i="1"/>
  <c r="J2470" i="1" l="1"/>
  <c r="H2471" i="1"/>
  <c r="J2471" i="1" l="1"/>
  <c r="H2472" i="1"/>
  <c r="H2473" i="1" l="1"/>
  <c r="J2472" i="1"/>
  <c r="J2473" i="1" l="1"/>
  <c r="H2474" i="1"/>
  <c r="J2474" i="1" l="1"/>
  <c r="H2475" i="1"/>
  <c r="H2476" i="1" l="1"/>
  <c r="J2475" i="1"/>
  <c r="J2476" i="1" l="1"/>
  <c r="H2477" i="1"/>
  <c r="H2478" i="1" l="1"/>
  <c r="J2477" i="1"/>
  <c r="H2479" i="1" l="1"/>
  <c r="J2478" i="1"/>
  <c r="J2479" i="1" l="1"/>
  <c r="H2480" i="1"/>
  <c r="H2481" i="1" l="1"/>
  <c r="J2480" i="1"/>
  <c r="J2481" i="1" l="1"/>
  <c r="H2482" i="1"/>
  <c r="H2483" i="1" l="1"/>
  <c r="J2482" i="1"/>
  <c r="H2484" i="1" l="1"/>
  <c r="J2483" i="1"/>
  <c r="J2484" i="1" l="1"/>
  <c r="H2485" i="1"/>
  <c r="J2485" i="1" l="1"/>
  <c r="H2486" i="1"/>
  <c r="J2486" i="1" l="1"/>
  <c r="H2487" i="1"/>
  <c r="H2488" i="1" l="1"/>
  <c r="J2487" i="1"/>
  <c r="J2488" i="1" l="1"/>
  <c r="H2489" i="1"/>
  <c r="H2490" i="1" l="1"/>
  <c r="J2489" i="1"/>
  <c r="J2490" i="1" l="1"/>
  <c r="H2491" i="1"/>
  <c r="J2491" i="1" l="1"/>
  <c r="H2492" i="1"/>
  <c r="J2492" i="1" l="1"/>
  <c r="H2493" i="1"/>
  <c r="H2494" i="1" l="1"/>
  <c r="J2493" i="1"/>
  <c r="J2494" i="1" l="1"/>
  <c r="H2495" i="1"/>
  <c r="H2496" i="1" l="1"/>
  <c r="J2495" i="1"/>
  <c r="J2496" i="1" l="1"/>
  <c r="H2497" i="1"/>
  <c r="H2498" i="1" l="1"/>
  <c r="J2497" i="1"/>
  <c r="J2498" i="1" l="1"/>
  <c r="H2499" i="1"/>
  <c r="J2499" i="1" l="1"/>
  <c r="H2500" i="1"/>
  <c r="J2500" i="1" l="1"/>
  <c r="H2501" i="1"/>
  <c r="H2502" i="1" l="1"/>
  <c r="J2501" i="1"/>
  <c r="H2503" i="1" l="1"/>
  <c r="J2502" i="1"/>
  <c r="H2504" i="1" l="1"/>
  <c r="J2503" i="1"/>
  <c r="H2505" i="1" l="1"/>
  <c r="J2504" i="1"/>
  <c r="J2505" i="1" l="1"/>
  <c r="H2506" i="1"/>
  <c r="H2507" i="1" l="1"/>
  <c r="J2506" i="1"/>
  <c r="H2508" i="1" l="1"/>
  <c r="J2507" i="1"/>
  <c r="H2509" i="1" l="1"/>
  <c r="J2508" i="1"/>
  <c r="H2510" i="1" l="1"/>
  <c r="J2509" i="1"/>
  <c r="J2510" i="1" l="1"/>
  <c r="H2511" i="1"/>
  <c r="J2511" i="1" l="1"/>
  <c r="H2512" i="1"/>
  <c r="H2513" i="1" l="1"/>
  <c r="J2512" i="1"/>
  <c r="H2514" i="1" l="1"/>
  <c r="J2513" i="1"/>
  <c r="J2514" i="1" l="1"/>
  <c r="H2515" i="1"/>
  <c r="H2516" i="1" l="1"/>
  <c r="J2515" i="1"/>
  <c r="J2516" i="1" l="1"/>
  <c r="H2517" i="1"/>
  <c r="J2517" i="1" l="1"/>
  <c r="H2518" i="1"/>
  <c r="J2518" i="1" l="1"/>
  <c r="H2519" i="1"/>
  <c r="H2520" i="1" l="1"/>
  <c r="J2519" i="1"/>
  <c r="J2520" i="1" l="1"/>
  <c r="H2521" i="1"/>
  <c r="H2522" i="1" l="1"/>
  <c r="J2521" i="1"/>
  <c r="J2522" i="1" l="1"/>
  <c r="H2523" i="1"/>
  <c r="J2523" i="1" l="1"/>
  <c r="H2524" i="1"/>
  <c r="H2525" i="1" l="1"/>
  <c r="J2524" i="1"/>
  <c r="J2525" i="1" l="1"/>
  <c r="H2526" i="1"/>
  <c r="H2527" i="1" l="1"/>
  <c r="J2526" i="1"/>
  <c r="H2528" i="1" l="1"/>
  <c r="J2527" i="1"/>
  <c r="J2528" i="1" l="1"/>
  <c r="H2529" i="1"/>
  <c r="J2529" i="1" l="1"/>
  <c r="H2530" i="1"/>
  <c r="J2530" i="1" l="1"/>
  <c r="H2531" i="1"/>
  <c r="H2532" i="1" l="1"/>
  <c r="J2531" i="1"/>
  <c r="J2532" i="1" l="1"/>
  <c r="H2533" i="1"/>
  <c r="J2533" i="1" l="1"/>
  <c r="H2534" i="1"/>
  <c r="J2534" i="1" l="1"/>
  <c r="H2535" i="1"/>
  <c r="H2536" i="1" l="1"/>
  <c r="J2535" i="1"/>
  <c r="J2536" i="1" l="1"/>
  <c r="H2537" i="1"/>
  <c r="J2537" i="1" l="1"/>
  <c r="H2538" i="1"/>
  <c r="H2539" i="1" l="1"/>
  <c r="J2538" i="1"/>
  <c r="H2540" i="1" l="1"/>
  <c r="J2539" i="1"/>
  <c r="J2540" i="1" l="1"/>
  <c r="H2541" i="1"/>
  <c r="J2541" i="1" l="1"/>
  <c r="H2542" i="1"/>
  <c r="H2543" i="1" l="1"/>
  <c r="J2542" i="1"/>
  <c r="H2544" i="1" l="1"/>
  <c r="J2543" i="1"/>
  <c r="H2545" i="1" l="1"/>
  <c r="J2544" i="1"/>
  <c r="J2545" i="1" l="1"/>
  <c r="H2546" i="1"/>
  <c r="J2546" i="1" l="1"/>
  <c r="H2547" i="1"/>
  <c r="H2548" i="1" l="1"/>
  <c r="J2547" i="1"/>
  <c r="J2548" i="1" l="1"/>
  <c r="H2549" i="1"/>
  <c r="J2549" i="1" l="1"/>
  <c r="H2550" i="1"/>
  <c r="H2551" i="1" l="1"/>
  <c r="J2550" i="1"/>
  <c r="H2552" i="1" l="1"/>
  <c r="J2551" i="1"/>
  <c r="J2552" i="1" l="1"/>
  <c r="H2553" i="1"/>
  <c r="J2553" i="1" l="1"/>
  <c r="H2554" i="1"/>
  <c r="J2554" i="1" l="1"/>
  <c r="H2555" i="1"/>
  <c r="H2556" i="1" l="1"/>
  <c r="J2555" i="1"/>
  <c r="J2556" i="1" l="1"/>
  <c r="H2557" i="1"/>
  <c r="J2557" i="1" l="1"/>
  <c r="H2558" i="1"/>
  <c r="H2559" i="1" l="1"/>
  <c r="J2558" i="1"/>
  <c r="J2559" i="1" l="1"/>
  <c r="H2560" i="1"/>
  <c r="J2560" i="1" l="1"/>
  <c r="H2561" i="1"/>
  <c r="H2562" i="1" l="1"/>
  <c r="J2561" i="1"/>
  <c r="H2563" i="1" l="1"/>
  <c r="J2562" i="1"/>
  <c r="J2563" i="1" l="1"/>
  <c r="H2564" i="1"/>
  <c r="H2565" i="1" l="1"/>
  <c r="J2564" i="1"/>
  <c r="J2565" i="1" l="1"/>
  <c r="H2566" i="1"/>
  <c r="H2567" i="1" l="1"/>
  <c r="J2566" i="1"/>
  <c r="J2567" i="1" l="1"/>
  <c r="H2568" i="1"/>
  <c r="J2568" i="1" l="1"/>
  <c r="H2569" i="1"/>
  <c r="H2570" i="1" l="1"/>
  <c r="J2569" i="1"/>
  <c r="J2570" i="1" l="1"/>
  <c r="H2571" i="1"/>
  <c r="J2571" i="1" l="1"/>
  <c r="H2572" i="1"/>
  <c r="H2573" i="1" l="1"/>
  <c r="J2572" i="1"/>
  <c r="H2574" i="1" l="1"/>
  <c r="J2573" i="1"/>
  <c r="J2574" i="1" l="1"/>
  <c r="H2575" i="1"/>
  <c r="J2575" i="1" l="1"/>
  <c r="H2576" i="1"/>
  <c r="J2576" i="1" l="1"/>
  <c r="H2577" i="1"/>
  <c r="H2578" i="1" l="1"/>
  <c r="J2577" i="1"/>
  <c r="J2578" i="1" l="1"/>
  <c r="H2579" i="1"/>
  <c r="J2579" i="1" l="1"/>
  <c r="H2580" i="1"/>
  <c r="H2581" i="1" l="1"/>
  <c r="J2580" i="1"/>
  <c r="J2581" i="1" l="1"/>
  <c r="H2582" i="1"/>
  <c r="J2582" i="1" l="1"/>
  <c r="H2583" i="1"/>
  <c r="H2584" i="1" l="1"/>
  <c r="J2583" i="1"/>
  <c r="J2584" i="1" l="1"/>
  <c r="H2585" i="1"/>
  <c r="J2585" i="1" l="1"/>
  <c r="H2586" i="1"/>
  <c r="H2587" i="1" l="1"/>
  <c r="J2586" i="1"/>
  <c r="H2588" i="1" l="1"/>
  <c r="J2587" i="1"/>
  <c r="H2589" i="1" l="1"/>
  <c r="J2588" i="1"/>
  <c r="J2589" i="1" l="1"/>
  <c r="H2590" i="1"/>
  <c r="H2591" i="1" l="1"/>
  <c r="J2590" i="1"/>
  <c r="J2591" i="1" l="1"/>
  <c r="H2592" i="1"/>
  <c r="J2592" i="1" l="1"/>
  <c r="H2593" i="1"/>
  <c r="H2594" i="1" l="1"/>
  <c r="J2593" i="1"/>
  <c r="J2594" i="1" l="1"/>
  <c r="H2595" i="1"/>
  <c r="H2596" i="1" l="1"/>
  <c r="J2595" i="1"/>
  <c r="J2596" i="1" l="1"/>
  <c r="H2597" i="1"/>
  <c r="J2597" i="1" l="1"/>
  <c r="H2598" i="1"/>
  <c r="H2599" i="1" l="1"/>
  <c r="J2598" i="1"/>
  <c r="J2599" i="1" l="1"/>
  <c r="H2600" i="1"/>
  <c r="H2601" i="1" l="1"/>
  <c r="J2600" i="1"/>
  <c r="H2602" i="1" l="1"/>
  <c r="J2601" i="1"/>
  <c r="J2602" i="1" l="1"/>
  <c r="H2603" i="1"/>
  <c r="H2604" i="1" l="1"/>
  <c r="J2603" i="1"/>
  <c r="J2604" i="1" l="1"/>
  <c r="H2605" i="1"/>
  <c r="J2605" i="1" l="1"/>
  <c r="H2606" i="1"/>
  <c r="J2606" i="1" l="1"/>
  <c r="H2607" i="1"/>
  <c r="H2608" i="1" l="1"/>
  <c r="J2607" i="1"/>
  <c r="J2608" i="1" l="1"/>
  <c r="H2609" i="1"/>
  <c r="H2610" i="1" l="1"/>
  <c r="J2609" i="1"/>
  <c r="H2611" i="1" l="1"/>
  <c r="J2610" i="1"/>
  <c r="J2611" i="1" l="1"/>
  <c r="H2612" i="1"/>
  <c r="H2613" i="1" l="1"/>
  <c r="J2612" i="1"/>
  <c r="J2613" i="1" l="1"/>
  <c r="H2614" i="1"/>
  <c r="J2614" i="1" l="1"/>
  <c r="H2615" i="1"/>
  <c r="J2615" i="1" l="1"/>
  <c r="H2616" i="1"/>
  <c r="J2616" i="1" l="1"/>
  <c r="H2617" i="1"/>
  <c r="J2617" i="1" l="1"/>
  <c r="H2618" i="1"/>
  <c r="H2619" i="1" l="1"/>
  <c r="J2618" i="1"/>
  <c r="H2620" i="1" l="1"/>
  <c r="J2619" i="1"/>
  <c r="H2621" i="1" l="1"/>
  <c r="J2620" i="1"/>
  <c r="J2621" i="1" l="1"/>
  <c r="H2622" i="1"/>
  <c r="J2622" i="1" l="1"/>
  <c r="H2623" i="1"/>
  <c r="J2623" i="1" l="1"/>
  <c r="H2624" i="1"/>
  <c r="J2624" i="1" l="1"/>
  <c r="H2625" i="1"/>
  <c r="H2626" i="1" l="1"/>
  <c r="J2625" i="1"/>
  <c r="H2627" i="1" l="1"/>
  <c r="J2626" i="1"/>
  <c r="H2628" i="1" l="1"/>
  <c r="J2627" i="1"/>
  <c r="J2628" i="1" l="1"/>
  <c r="H2629" i="1"/>
  <c r="H2630" i="1" l="1"/>
  <c r="J2629" i="1"/>
  <c r="H2631" i="1" l="1"/>
  <c r="J2630" i="1"/>
  <c r="J2631" i="1" l="1"/>
  <c r="H2632" i="1"/>
  <c r="J2632" i="1" l="1"/>
  <c r="H2633" i="1"/>
  <c r="J2633" i="1" l="1"/>
  <c r="H2634" i="1"/>
  <c r="J2634" i="1" l="1"/>
  <c r="H2635" i="1"/>
  <c r="H2636" i="1" l="1"/>
  <c r="J2635" i="1"/>
  <c r="J2636" i="1" l="1"/>
  <c r="H2637" i="1"/>
  <c r="J2637" i="1" l="1"/>
  <c r="H2638" i="1"/>
  <c r="H2639" i="1" l="1"/>
  <c r="J2638" i="1"/>
  <c r="J2639" i="1" l="1"/>
  <c r="H2640" i="1"/>
  <c r="J2640" i="1" l="1"/>
  <c r="H2641" i="1"/>
  <c r="J2641" i="1" l="1"/>
  <c r="H2642" i="1"/>
  <c r="J2642" i="1" l="1"/>
  <c r="H2643" i="1"/>
  <c r="H2644" i="1" l="1"/>
  <c r="J2643" i="1"/>
  <c r="H2645" i="1" l="1"/>
  <c r="J2644" i="1"/>
  <c r="J2645" i="1" l="1"/>
  <c r="H2646" i="1"/>
  <c r="J2646" i="1" l="1"/>
  <c r="H2647" i="1"/>
  <c r="H2648" i="1" l="1"/>
  <c r="J2647" i="1"/>
  <c r="J2648" i="1" l="1"/>
  <c r="H2649" i="1"/>
  <c r="J2649" i="1" l="1"/>
  <c r="H2650" i="1"/>
  <c r="J2650" i="1" l="1"/>
  <c r="H2651" i="1"/>
  <c r="J2651" i="1" l="1"/>
  <c r="H2652" i="1"/>
  <c r="H2653" i="1" l="1"/>
  <c r="J2652" i="1"/>
  <c r="J2653" i="1" l="1"/>
  <c r="H2654" i="1"/>
  <c r="H2655" i="1" l="1"/>
  <c r="J2654" i="1"/>
  <c r="J2655" i="1" l="1"/>
  <c r="H2656" i="1"/>
  <c r="H2657" i="1" l="1"/>
  <c r="J2656" i="1"/>
  <c r="J2657" i="1" l="1"/>
  <c r="H2658" i="1"/>
  <c r="H2659" i="1" l="1"/>
  <c r="J2658" i="1"/>
  <c r="J2659" i="1" l="1"/>
  <c r="H2660" i="1"/>
  <c r="H2661" i="1" l="1"/>
  <c r="J2660" i="1"/>
  <c r="J2661" i="1" l="1"/>
  <c r="H2662" i="1"/>
  <c r="H2663" i="1" l="1"/>
  <c r="J2662" i="1"/>
  <c r="J2663" i="1" l="1"/>
  <c r="H2664" i="1"/>
  <c r="H2665" i="1" l="1"/>
  <c r="J2664" i="1"/>
  <c r="J2665" i="1" l="1"/>
  <c r="H2666" i="1"/>
  <c r="H2667" i="1" l="1"/>
  <c r="J2666" i="1"/>
  <c r="J2667" i="1" l="1"/>
  <c r="H2668" i="1"/>
  <c r="J2668" i="1" l="1"/>
  <c r="H2669" i="1"/>
  <c r="J2669" i="1" l="1"/>
  <c r="H2670" i="1"/>
  <c r="J2670" i="1" l="1"/>
  <c r="H2671" i="1"/>
  <c r="J2671" i="1" l="1"/>
  <c r="H2672" i="1"/>
  <c r="J2672" i="1" l="1"/>
  <c r="H2673" i="1"/>
  <c r="J2673" i="1" l="1"/>
  <c r="H2674" i="1"/>
  <c r="H2675" i="1" l="1"/>
  <c r="J2674" i="1"/>
  <c r="J2675" i="1" l="1"/>
  <c r="H2676" i="1"/>
  <c r="H2677" i="1" l="1"/>
  <c r="J2676" i="1"/>
  <c r="J2677" i="1" l="1"/>
  <c r="H2678" i="1"/>
  <c r="J2678" i="1" l="1"/>
  <c r="H2679" i="1"/>
  <c r="H2680" i="1" l="1"/>
  <c r="J2679" i="1"/>
  <c r="J2680" i="1" l="1"/>
  <c r="H2681" i="1"/>
  <c r="J2681" i="1" l="1"/>
  <c r="H2682" i="1"/>
  <c r="H2683" i="1" l="1"/>
  <c r="J2682" i="1"/>
  <c r="H2684" i="1" l="1"/>
  <c r="J2683" i="1"/>
  <c r="J2684" i="1" l="1"/>
  <c r="H2685" i="1"/>
  <c r="H2686" i="1" l="1"/>
  <c r="J2685" i="1"/>
  <c r="J2686" i="1" l="1"/>
  <c r="H2687" i="1"/>
  <c r="H2688" i="1" l="1"/>
  <c r="J2687" i="1"/>
  <c r="J2688" i="1" l="1"/>
  <c r="H2689" i="1"/>
  <c r="H2690" i="1" l="1"/>
  <c r="J2689" i="1"/>
  <c r="J2690" i="1" l="1"/>
  <c r="H2691" i="1"/>
  <c r="H2692" i="1" l="1"/>
  <c r="J2691" i="1"/>
  <c r="J2692" i="1" l="1"/>
  <c r="H2693" i="1"/>
  <c r="J2693" i="1" l="1"/>
  <c r="H2694" i="1"/>
  <c r="H2695" i="1" l="1"/>
  <c r="J2694" i="1"/>
  <c r="J2695" i="1" l="1"/>
  <c r="H2696" i="1"/>
  <c r="H2697" i="1" l="1"/>
  <c r="J2696" i="1"/>
  <c r="J2697" i="1" l="1"/>
  <c r="H2698" i="1"/>
  <c r="J2698" i="1" l="1"/>
  <c r="H2699" i="1"/>
  <c r="H2700" i="1" l="1"/>
  <c r="J2699" i="1"/>
  <c r="J2700" i="1" l="1"/>
  <c r="H2701" i="1"/>
  <c r="J2701" i="1" l="1"/>
  <c r="H2702" i="1"/>
  <c r="H2703" i="1" l="1"/>
  <c r="J2702" i="1"/>
  <c r="H2704" i="1" l="1"/>
  <c r="J2703" i="1"/>
  <c r="J2704" i="1" l="1"/>
  <c r="H2705" i="1"/>
  <c r="H2706" i="1" l="1"/>
  <c r="J2705" i="1"/>
  <c r="H2707" i="1" l="1"/>
  <c r="J2706" i="1"/>
  <c r="J2707" i="1" l="1"/>
  <c r="H2708" i="1"/>
  <c r="J2708" i="1" l="1"/>
  <c r="H2709" i="1"/>
  <c r="J2709" i="1" l="1"/>
  <c r="H2710" i="1"/>
  <c r="H2711" i="1" l="1"/>
  <c r="J2710" i="1"/>
  <c r="H2712" i="1" l="1"/>
  <c r="J2711" i="1"/>
  <c r="J2712" i="1" l="1"/>
  <c r="H2713" i="1"/>
  <c r="J2713" i="1" l="1"/>
  <c r="H2714" i="1"/>
  <c r="J2714" i="1" l="1"/>
  <c r="H2715" i="1"/>
  <c r="H2716" i="1" l="1"/>
  <c r="J2715" i="1"/>
  <c r="H2717" i="1" l="1"/>
  <c r="J2716" i="1"/>
  <c r="J2717" i="1" l="1"/>
  <c r="H2718" i="1"/>
  <c r="J2718" i="1" l="1"/>
  <c r="H2719" i="1"/>
  <c r="J2719" i="1" l="1"/>
  <c r="H2720" i="1"/>
  <c r="H2721" i="1" l="1"/>
  <c r="J2720" i="1"/>
  <c r="J2721" i="1" l="1"/>
  <c r="H2722" i="1"/>
  <c r="J2722" i="1" l="1"/>
  <c r="H2723" i="1"/>
  <c r="H2724" i="1" l="1"/>
  <c r="J2723" i="1"/>
  <c r="J2724" i="1" l="1"/>
  <c r="H2725" i="1"/>
  <c r="H2726" i="1" l="1"/>
  <c r="J2725" i="1"/>
  <c r="J2726" i="1" l="1"/>
  <c r="H2727" i="1"/>
  <c r="H2728" i="1" l="1"/>
  <c r="J2727" i="1"/>
  <c r="J2728" i="1" l="1"/>
  <c r="H2729" i="1"/>
  <c r="H2730" i="1" l="1"/>
  <c r="J2729" i="1"/>
  <c r="H2731" i="1" l="1"/>
  <c r="J2730" i="1"/>
  <c r="J2731" i="1" l="1"/>
  <c r="H2732" i="1"/>
  <c r="H2733" i="1" l="1"/>
  <c r="J2732" i="1"/>
  <c r="J2733" i="1" l="1"/>
  <c r="H2734" i="1"/>
  <c r="J2734" i="1" l="1"/>
  <c r="H2735" i="1"/>
  <c r="J2735" i="1" l="1"/>
  <c r="H2736" i="1"/>
  <c r="J2736" i="1" l="1"/>
  <c r="H2737" i="1"/>
  <c r="H2738" i="1" l="1"/>
  <c r="J2737" i="1"/>
  <c r="H2739" i="1" l="1"/>
  <c r="J2738" i="1"/>
  <c r="J2739" i="1" l="1"/>
  <c r="H2740" i="1"/>
  <c r="H2741" i="1" l="1"/>
  <c r="J2740" i="1"/>
  <c r="J2741" i="1" l="1"/>
  <c r="H2742" i="1"/>
  <c r="H2743" i="1" l="1"/>
  <c r="J2742" i="1"/>
  <c r="J2743" i="1" l="1"/>
  <c r="H2744" i="1"/>
  <c r="J2744" i="1" l="1"/>
  <c r="H2745" i="1"/>
  <c r="H2746" i="1" l="1"/>
  <c r="J2745" i="1"/>
  <c r="H2747" i="1" l="1"/>
  <c r="J2746" i="1"/>
  <c r="J2747" i="1" l="1"/>
  <c r="H2748" i="1"/>
  <c r="H2749" i="1" l="1"/>
  <c r="J2748" i="1"/>
  <c r="J2749" i="1" l="1"/>
  <c r="H2750" i="1"/>
  <c r="J2750" i="1" l="1"/>
  <c r="H2751" i="1"/>
  <c r="H2752" i="1" l="1"/>
  <c r="J2751" i="1"/>
  <c r="J2752" i="1" l="1"/>
  <c r="H2753" i="1"/>
  <c r="J2753" i="1" l="1"/>
  <c r="H2754" i="1"/>
  <c r="J2754" i="1" l="1"/>
  <c r="H2755" i="1"/>
  <c r="H2756" i="1" l="1"/>
  <c r="J2755" i="1"/>
  <c r="H2757" i="1" l="1"/>
  <c r="J2756" i="1"/>
  <c r="H2758" i="1" l="1"/>
  <c r="J2757" i="1"/>
  <c r="J2758" i="1" l="1"/>
  <c r="H2759" i="1"/>
  <c r="J2759" i="1" l="1"/>
  <c r="H2760" i="1"/>
  <c r="J2760" i="1" l="1"/>
  <c r="H2761" i="1"/>
  <c r="J2761" i="1" l="1"/>
  <c r="H2762" i="1"/>
  <c r="J2762" i="1" l="1"/>
  <c r="H2763" i="1"/>
  <c r="H2764" i="1" l="1"/>
  <c r="J2763" i="1"/>
  <c r="H2765" i="1" l="1"/>
  <c r="J2764" i="1"/>
  <c r="J2765" i="1" l="1"/>
  <c r="H2766" i="1"/>
  <c r="H2767" i="1" l="1"/>
  <c r="J2766" i="1"/>
  <c r="J2767" i="1" l="1"/>
  <c r="H2768" i="1"/>
  <c r="J2768" i="1" l="1"/>
  <c r="H2769" i="1"/>
  <c r="J2769" i="1" l="1"/>
  <c r="H2770" i="1"/>
  <c r="H2771" i="1" l="1"/>
  <c r="J2770" i="1"/>
  <c r="H2772" i="1" l="1"/>
  <c r="J2771" i="1"/>
  <c r="H2773" i="1" l="1"/>
  <c r="J2772" i="1"/>
  <c r="J2773" i="1" l="1"/>
  <c r="H2774" i="1"/>
  <c r="J2774" i="1" l="1"/>
  <c r="H2775" i="1"/>
  <c r="H2776" i="1" l="1"/>
  <c r="J2775" i="1"/>
  <c r="J2776" i="1" l="1"/>
  <c r="H2777" i="1"/>
  <c r="H2778" i="1" l="1"/>
  <c r="J2777" i="1"/>
  <c r="H2779" i="1" l="1"/>
  <c r="J2778" i="1"/>
  <c r="J2779" i="1" l="1"/>
  <c r="H2780" i="1"/>
  <c r="J2780" i="1" l="1"/>
  <c r="H2781" i="1"/>
  <c r="J2781" i="1" l="1"/>
  <c r="H2782" i="1"/>
  <c r="H2783" i="1" l="1"/>
  <c r="J2782" i="1"/>
  <c r="J2783" i="1" l="1"/>
  <c r="H2784" i="1"/>
  <c r="J2784" i="1" l="1"/>
  <c r="H2785" i="1"/>
  <c r="J2785" i="1" l="1"/>
  <c r="H2786" i="1"/>
  <c r="H2787" i="1" l="1"/>
  <c r="J2786" i="1"/>
  <c r="H2788" i="1" l="1"/>
  <c r="J2787" i="1"/>
  <c r="J2788" i="1" l="1"/>
  <c r="H2789" i="1"/>
  <c r="H2790" i="1" l="1"/>
  <c r="J2789" i="1"/>
  <c r="J2790" i="1" l="1"/>
  <c r="H2791" i="1"/>
  <c r="H2792" i="1" l="1"/>
  <c r="J2791" i="1"/>
  <c r="J2792" i="1" l="1"/>
  <c r="H2793" i="1"/>
  <c r="H2794" i="1" l="1"/>
  <c r="J2793" i="1"/>
  <c r="J2794" i="1" l="1"/>
  <c r="H2795" i="1"/>
  <c r="J2795" i="1" l="1"/>
  <c r="H2796" i="1"/>
  <c r="H2797" i="1" l="1"/>
  <c r="J2796" i="1"/>
  <c r="J2797" i="1" l="1"/>
  <c r="H2798" i="1"/>
  <c r="H2799" i="1" l="1"/>
  <c r="J2798" i="1"/>
  <c r="J2799" i="1" l="1"/>
  <c r="H2800" i="1"/>
  <c r="J2800" i="1" l="1"/>
  <c r="H2801" i="1"/>
  <c r="J2801" i="1" l="1"/>
  <c r="H2802" i="1"/>
  <c r="J2802" i="1" l="1"/>
  <c r="H2803" i="1"/>
  <c r="H2804" i="1" l="1"/>
  <c r="J2803" i="1"/>
  <c r="J2804" i="1" l="1"/>
  <c r="H2805" i="1"/>
  <c r="H2806" i="1" l="1"/>
  <c r="J2805" i="1"/>
  <c r="J2806" i="1" l="1"/>
  <c r="H2807" i="1"/>
  <c r="H2808" i="1" l="1"/>
  <c r="J2807" i="1"/>
  <c r="J2808" i="1" l="1"/>
  <c r="H2809" i="1"/>
  <c r="H2810" i="1" l="1"/>
  <c r="J2809" i="1"/>
  <c r="J2810" i="1" l="1"/>
  <c r="H2811" i="1"/>
  <c r="J2811" i="1" l="1"/>
  <c r="H2812" i="1"/>
  <c r="H2813" i="1" l="1"/>
  <c r="J2812" i="1"/>
  <c r="J2813" i="1" l="1"/>
  <c r="H2814" i="1"/>
  <c r="H2815" i="1" l="1"/>
  <c r="J2814" i="1"/>
  <c r="H2816" i="1" l="1"/>
  <c r="J2815" i="1"/>
  <c r="J2816" i="1" l="1"/>
  <c r="H2817" i="1"/>
  <c r="H2818" i="1" l="1"/>
  <c r="J2817" i="1"/>
  <c r="J2818" i="1" l="1"/>
  <c r="H2819" i="1"/>
  <c r="H2820" i="1" l="1"/>
  <c r="J2819" i="1"/>
  <c r="J2820" i="1" l="1"/>
  <c r="H2821" i="1"/>
  <c r="J2821" i="1" l="1"/>
  <c r="H2822" i="1"/>
  <c r="J2822" i="1" l="1"/>
  <c r="H2823" i="1"/>
  <c r="H2824" i="1" l="1"/>
  <c r="J2823" i="1"/>
  <c r="J2824" i="1" l="1"/>
  <c r="H2825" i="1"/>
  <c r="J2825" i="1" l="1"/>
  <c r="H2826" i="1"/>
  <c r="J2826" i="1" l="1"/>
  <c r="H2827" i="1"/>
  <c r="H2828" i="1" l="1"/>
  <c r="J2827" i="1"/>
  <c r="H2829" i="1" l="1"/>
  <c r="J2828" i="1"/>
  <c r="H2830" i="1" l="1"/>
  <c r="J2829" i="1"/>
  <c r="J2830" i="1" l="1"/>
  <c r="H2831" i="1"/>
  <c r="J2831" i="1" l="1"/>
  <c r="H2832" i="1"/>
  <c r="H2833" i="1" l="1"/>
  <c r="J2832" i="1"/>
  <c r="J2833" i="1" l="1"/>
  <c r="H2834" i="1"/>
  <c r="H2835" i="1" l="1"/>
  <c r="J2834" i="1"/>
  <c r="H2836" i="1" l="1"/>
  <c r="J2835" i="1"/>
  <c r="H2837" i="1" l="1"/>
  <c r="J2836" i="1"/>
  <c r="J2837" i="1" l="1"/>
  <c r="H2838" i="1"/>
  <c r="J2838" i="1" l="1"/>
  <c r="H2839" i="1"/>
  <c r="H2840" i="1" l="1"/>
  <c r="J2839" i="1"/>
  <c r="H2841" i="1" l="1"/>
  <c r="J2840" i="1"/>
  <c r="J2841" i="1" l="1"/>
  <c r="H2842" i="1"/>
  <c r="H2843" i="1" l="1"/>
  <c r="J2842" i="1"/>
  <c r="J2843" i="1" l="1"/>
  <c r="H2844" i="1"/>
  <c r="H2845" i="1" l="1"/>
  <c r="J2844" i="1"/>
  <c r="J2845" i="1" l="1"/>
  <c r="H2846" i="1"/>
  <c r="J2846" i="1" l="1"/>
  <c r="H2847" i="1"/>
  <c r="J2847" i="1" l="1"/>
  <c r="H2848" i="1"/>
  <c r="H2849" i="1" l="1"/>
  <c r="J2848" i="1"/>
  <c r="H2850" i="1" l="1"/>
  <c r="J2849" i="1"/>
  <c r="J2850" i="1" l="1"/>
  <c r="H2851" i="1"/>
  <c r="H2852" i="1" l="1"/>
  <c r="J2851" i="1"/>
  <c r="H2853" i="1" l="1"/>
  <c r="J2852" i="1"/>
  <c r="J2853" i="1" l="1"/>
  <c r="H2854" i="1"/>
  <c r="J2854" i="1" l="1"/>
  <c r="H2855" i="1"/>
  <c r="H2856" i="1" l="1"/>
  <c r="J2855" i="1"/>
  <c r="J2856" i="1" l="1"/>
  <c r="H2857" i="1"/>
  <c r="H2858" i="1" l="1"/>
  <c r="J2857" i="1"/>
  <c r="J2858" i="1" l="1"/>
  <c r="H2859" i="1"/>
  <c r="J2859" i="1" l="1"/>
  <c r="H2860" i="1"/>
  <c r="H2861" i="1" l="1"/>
  <c r="J2860" i="1"/>
  <c r="J2861" i="1" l="1"/>
  <c r="H2862" i="1"/>
  <c r="H2863" i="1" l="1"/>
  <c r="J2862" i="1"/>
  <c r="J2863" i="1" l="1"/>
  <c r="H2864" i="1"/>
  <c r="J2864" i="1" l="1"/>
  <c r="H2865" i="1"/>
  <c r="J2865" i="1" l="1"/>
  <c r="H2866" i="1"/>
  <c r="H2867" i="1" l="1"/>
  <c r="J2866" i="1"/>
  <c r="J2867" i="1" l="1"/>
  <c r="H2868" i="1"/>
  <c r="J2868" i="1" l="1"/>
  <c r="H2869" i="1"/>
  <c r="H2870" i="1" l="1"/>
  <c r="J2869" i="1"/>
  <c r="J2870" i="1" l="1"/>
  <c r="H2871" i="1"/>
  <c r="H2872" i="1" l="1"/>
  <c r="J2871" i="1"/>
  <c r="J2872" i="1" l="1"/>
  <c r="H2873" i="1"/>
  <c r="J2873" i="1" l="1"/>
  <c r="H2874" i="1"/>
  <c r="H2875" i="1" l="1"/>
  <c r="J2874" i="1"/>
  <c r="J2875" i="1" l="1"/>
  <c r="H2876" i="1"/>
  <c r="H2877" i="1" l="1"/>
  <c r="J2876" i="1"/>
  <c r="J2877" i="1" l="1"/>
  <c r="H2878" i="1"/>
  <c r="J2878" i="1" l="1"/>
  <c r="H2879" i="1"/>
  <c r="J2879" i="1" l="1"/>
  <c r="H2880" i="1"/>
  <c r="J2880" i="1" l="1"/>
  <c r="H2881" i="1"/>
  <c r="H2882" i="1" l="1"/>
  <c r="J2881" i="1"/>
  <c r="J2882" i="1" l="1"/>
  <c r="H2883" i="1"/>
  <c r="H2884" i="1" l="1"/>
  <c r="J2883" i="1"/>
  <c r="J2884" i="1" l="1"/>
  <c r="H2885" i="1"/>
  <c r="H2886" i="1" l="1"/>
  <c r="J2885" i="1"/>
  <c r="J2886" i="1" l="1"/>
  <c r="H2887" i="1"/>
  <c r="J2887" i="1" l="1"/>
  <c r="H2888" i="1"/>
  <c r="J2888" i="1" l="1"/>
  <c r="H2889" i="1"/>
  <c r="J2889" i="1" l="1"/>
  <c r="H2890" i="1"/>
  <c r="J2890" i="1" l="1"/>
  <c r="H2891" i="1"/>
  <c r="H2892" i="1" l="1"/>
  <c r="J2891" i="1"/>
  <c r="H2893" i="1" l="1"/>
  <c r="J2892" i="1"/>
  <c r="J2893" i="1" l="1"/>
  <c r="H2894" i="1"/>
  <c r="H2895" i="1" l="1"/>
  <c r="J2894" i="1"/>
  <c r="J2895" i="1" l="1"/>
  <c r="H2896" i="1"/>
  <c r="J2896" i="1" l="1"/>
  <c r="H2897" i="1"/>
  <c r="J2897" i="1" l="1"/>
  <c r="H2898" i="1"/>
  <c r="H2899" i="1" l="1"/>
  <c r="J2898" i="1"/>
  <c r="J2899" i="1" l="1"/>
  <c r="H2900" i="1"/>
  <c r="H2901" i="1" l="1"/>
  <c r="J2900" i="1"/>
  <c r="J2901" i="1" l="1"/>
  <c r="H2902" i="1"/>
  <c r="H2903" i="1" l="1"/>
  <c r="J2902" i="1"/>
  <c r="J2903" i="1" l="1"/>
  <c r="H2904" i="1"/>
  <c r="H2905" i="1" l="1"/>
  <c r="J2904" i="1"/>
  <c r="H2906" i="1" l="1"/>
  <c r="J2905" i="1"/>
  <c r="J2906" i="1" l="1"/>
  <c r="H2907" i="1"/>
  <c r="H2908" i="1" l="1"/>
  <c r="J2907" i="1"/>
  <c r="H2909" i="1" l="1"/>
  <c r="J2908" i="1"/>
  <c r="J2909" i="1" l="1"/>
  <c r="H2910" i="1"/>
  <c r="J2910" i="1" l="1"/>
  <c r="H2911" i="1"/>
  <c r="H2912" i="1" l="1"/>
  <c r="J2911" i="1"/>
  <c r="J2912" i="1" l="1"/>
  <c r="H2913" i="1"/>
  <c r="J2913" i="1" l="1"/>
  <c r="H2914" i="1"/>
  <c r="H2915" i="1" l="1"/>
  <c r="J2914" i="1"/>
  <c r="H2916" i="1" l="1"/>
  <c r="J2915" i="1"/>
  <c r="J2916" i="1" l="1"/>
  <c r="H2917" i="1"/>
  <c r="J2917" i="1" l="1"/>
  <c r="H2918" i="1"/>
  <c r="J2918" i="1" l="1"/>
  <c r="H2919" i="1"/>
  <c r="H2920" i="1" l="1"/>
  <c r="J2919" i="1"/>
  <c r="H2921" i="1" l="1"/>
  <c r="J2920" i="1"/>
  <c r="J2921" i="1" l="1"/>
  <c r="H2922" i="1"/>
  <c r="J2922" i="1" l="1"/>
  <c r="H2923" i="1"/>
  <c r="H2924" i="1" l="1"/>
  <c r="J2923" i="1"/>
  <c r="J2924" i="1" l="1"/>
  <c r="H2925" i="1"/>
  <c r="H2926" i="1" l="1"/>
  <c r="J2925" i="1"/>
  <c r="J2926" i="1" l="1"/>
  <c r="H2927" i="1"/>
  <c r="J2927" i="1" l="1"/>
  <c r="H2928" i="1"/>
  <c r="H2929" i="1" l="1"/>
  <c r="J2928" i="1"/>
  <c r="J2929" i="1" l="1"/>
  <c r="H2930" i="1"/>
  <c r="J2930" i="1" l="1"/>
  <c r="H2931" i="1"/>
  <c r="H2932" i="1" l="1"/>
  <c r="J2931" i="1"/>
  <c r="J2932" i="1" l="1"/>
  <c r="H2933" i="1"/>
  <c r="H2934" i="1" l="1"/>
  <c r="J2933" i="1"/>
  <c r="J2934" i="1" l="1"/>
  <c r="H2935" i="1"/>
  <c r="J2935" i="1" l="1"/>
  <c r="H2936" i="1"/>
  <c r="H2937" i="1" l="1"/>
  <c r="J2936" i="1"/>
  <c r="J2937" i="1" l="1"/>
  <c r="H2938" i="1"/>
  <c r="H2939" i="1" l="1"/>
  <c r="J2938" i="1"/>
  <c r="H2940" i="1" l="1"/>
  <c r="J2939" i="1"/>
  <c r="J2940" i="1" l="1"/>
  <c r="H2941" i="1"/>
  <c r="J2941" i="1" l="1"/>
  <c r="H2942" i="1"/>
  <c r="H2943" i="1" l="1"/>
  <c r="J2942" i="1"/>
  <c r="J2943" i="1" l="1"/>
  <c r="H2944" i="1"/>
  <c r="J2944" i="1" l="1"/>
  <c r="H2945" i="1"/>
  <c r="J2945" i="1" l="1"/>
  <c r="H2946" i="1"/>
  <c r="J2946" i="1" l="1"/>
  <c r="H2947" i="1"/>
  <c r="J2947" i="1" l="1"/>
  <c r="H2948" i="1"/>
  <c r="J2948" i="1" l="1"/>
  <c r="H2949" i="1"/>
  <c r="J2949" i="1" l="1"/>
  <c r="H2950" i="1"/>
  <c r="H2951" i="1" l="1"/>
  <c r="J2950" i="1"/>
  <c r="H2952" i="1" l="1"/>
  <c r="J2951" i="1"/>
  <c r="J2952" i="1" l="1"/>
  <c r="H2953" i="1"/>
  <c r="J2953" i="1" l="1"/>
  <c r="H2954" i="1"/>
  <c r="J2954" i="1" l="1"/>
  <c r="H2955" i="1"/>
  <c r="H2956" i="1" l="1"/>
  <c r="J2955" i="1"/>
  <c r="J2956" i="1" l="1"/>
  <c r="H2957" i="1"/>
  <c r="J2957" i="1" l="1"/>
  <c r="H2958" i="1"/>
  <c r="H2959" i="1" l="1"/>
  <c r="J2958" i="1"/>
  <c r="J2959" i="1" l="1"/>
  <c r="H2960" i="1"/>
  <c r="J2960" i="1" l="1"/>
  <c r="H2961" i="1"/>
  <c r="J2961" i="1" l="1"/>
  <c r="H2962" i="1"/>
  <c r="J2962" i="1" l="1"/>
  <c r="H2963" i="1"/>
  <c r="H2964" i="1" l="1"/>
  <c r="J2963" i="1"/>
  <c r="J2964" i="1" l="1"/>
  <c r="H2965" i="1"/>
  <c r="H2966" i="1" l="1"/>
  <c r="J2965" i="1"/>
  <c r="J2966" i="1" l="1"/>
  <c r="H2967" i="1"/>
  <c r="H2968" i="1" l="1"/>
  <c r="J2967" i="1"/>
  <c r="J2968" i="1" l="1"/>
  <c r="H2969" i="1"/>
  <c r="H2970" i="1" l="1"/>
  <c r="J2969" i="1"/>
  <c r="J2970" i="1" l="1"/>
  <c r="H2971" i="1"/>
  <c r="J2971" i="1" l="1"/>
  <c r="H2972" i="1"/>
  <c r="H2973" i="1" l="1"/>
  <c r="J2972" i="1"/>
  <c r="J2973" i="1" l="1"/>
  <c r="H2974" i="1"/>
  <c r="H2975" i="1" l="1"/>
  <c r="J2974" i="1"/>
  <c r="H2976" i="1" l="1"/>
  <c r="J2975" i="1"/>
  <c r="J2976" i="1" l="1"/>
  <c r="H2977" i="1"/>
  <c r="H2978" i="1" l="1"/>
  <c r="J2977" i="1"/>
  <c r="J2978" i="1" l="1"/>
  <c r="H2979" i="1"/>
  <c r="H2980" i="1" l="1"/>
  <c r="J2979" i="1"/>
  <c r="J2980" i="1" l="1"/>
  <c r="H2981" i="1"/>
  <c r="J2981" i="1" l="1"/>
  <c r="H2982" i="1"/>
  <c r="J2982" i="1" l="1"/>
  <c r="H2983" i="1"/>
  <c r="J2983" i="1" l="1"/>
  <c r="H2984" i="1"/>
  <c r="H2985" i="1" l="1"/>
  <c r="J2984" i="1"/>
  <c r="H2986" i="1" l="1"/>
  <c r="J2985" i="1"/>
  <c r="H2987" i="1" l="1"/>
  <c r="J2986" i="1"/>
  <c r="H2988" i="1" l="1"/>
  <c r="J2987" i="1"/>
  <c r="J2988" i="1" l="1"/>
  <c r="H2989" i="1"/>
  <c r="J2989" i="1" l="1"/>
  <c r="H2990" i="1"/>
  <c r="H2991" i="1" l="1"/>
  <c r="J2990" i="1"/>
  <c r="H2992" i="1" l="1"/>
  <c r="J2991" i="1"/>
  <c r="J2992" i="1" l="1"/>
  <c r="H2993" i="1"/>
  <c r="H2994" i="1" l="1"/>
  <c r="J2993" i="1"/>
  <c r="J2994" i="1" l="1"/>
  <c r="H2995" i="1"/>
  <c r="J2995" i="1" l="1"/>
  <c r="H2996" i="1"/>
  <c r="H2997" i="1" l="1"/>
  <c r="J2996" i="1"/>
  <c r="J2997" i="1" l="1"/>
  <c r="H2998" i="1"/>
  <c r="H2999" i="1" l="1"/>
  <c r="J2998" i="1"/>
  <c r="J2999" i="1" l="1"/>
  <c r="H3000" i="1"/>
  <c r="H3001" i="1" l="1"/>
  <c r="J3000" i="1"/>
  <c r="J3001" i="1" l="1"/>
  <c r="H3002" i="1"/>
  <c r="H3003" i="1" l="1"/>
  <c r="J3002" i="1"/>
  <c r="J3003" i="1" l="1"/>
  <c r="H3004" i="1"/>
  <c r="H3005" i="1" l="1"/>
  <c r="J3004" i="1"/>
  <c r="J3005" i="1" l="1"/>
  <c r="H3006" i="1"/>
  <c r="H3007" i="1" l="1"/>
  <c r="J3006" i="1"/>
  <c r="J3007" i="1" l="1"/>
  <c r="H3008" i="1"/>
  <c r="J3008" i="1" l="1"/>
  <c r="H3009" i="1"/>
  <c r="H3010" i="1" l="1"/>
  <c r="J3009" i="1"/>
  <c r="J3010" i="1" l="1"/>
  <c r="H3011" i="1"/>
  <c r="H3012" i="1" l="1"/>
  <c r="J3011" i="1"/>
  <c r="J3012" i="1" l="1"/>
  <c r="H3013" i="1"/>
  <c r="J3013" i="1" l="1"/>
  <c r="H3014" i="1"/>
  <c r="J3014" i="1" l="1"/>
  <c r="H3015" i="1"/>
  <c r="H3016" i="1" l="1"/>
  <c r="J3015" i="1"/>
  <c r="J3016" i="1" l="1"/>
  <c r="H3017" i="1"/>
  <c r="H3018" i="1" l="1"/>
  <c r="J3017" i="1"/>
  <c r="J3018" i="1" l="1"/>
  <c r="H3019" i="1"/>
  <c r="H3020" i="1" l="1"/>
  <c r="J3019" i="1"/>
  <c r="J3020" i="1" l="1"/>
  <c r="H3021" i="1"/>
  <c r="J3021" i="1" l="1"/>
  <c r="H3022" i="1"/>
  <c r="J3022" i="1" l="1"/>
  <c r="H3023" i="1"/>
  <c r="H3024" i="1" l="1"/>
  <c r="J3023" i="1"/>
  <c r="J3024" i="1" l="1"/>
  <c r="H3025" i="1"/>
  <c r="J3025" i="1" l="1"/>
  <c r="H3026" i="1"/>
  <c r="H3027" i="1" l="1"/>
  <c r="J3026" i="1"/>
  <c r="H3028" i="1" l="1"/>
  <c r="J3027" i="1"/>
  <c r="J3028" i="1" l="1"/>
  <c r="H3029" i="1"/>
  <c r="J3029" i="1" l="1"/>
  <c r="H3030" i="1"/>
  <c r="J3030" i="1" l="1"/>
  <c r="H3031" i="1"/>
  <c r="J3031" i="1" l="1"/>
  <c r="H3032" i="1"/>
  <c r="J3032" i="1" l="1"/>
  <c r="H3033" i="1"/>
  <c r="J3033" i="1" l="1"/>
  <c r="H3034" i="1"/>
  <c r="J3034" i="1" l="1"/>
  <c r="H3035" i="1"/>
  <c r="J3035" i="1" l="1"/>
  <c r="H3036" i="1"/>
  <c r="H3037" i="1" l="1"/>
  <c r="J3036" i="1"/>
  <c r="J3037" i="1" l="1"/>
  <c r="H3038" i="1"/>
  <c r="J3038" i="1" l="1"/>
  <c r="H3039" i="1"/>
  <c r="J3039" i="1" l="1"/>
  <c r="H3040" i="1"/>
  <c r="H3041" i="1" l="1"/>
  <c r="J3040" i="1"/>
  <c r="J3041" i="1" l="1"/>
  <c r="H3042" i="1"/>
  <c r="J3042" i="1" l="1"/>
  <c r="H3043" i="1"/>
  <c r="H3044" i="1" l="1"/>
  <c r="J3043" i="1"/>
  <c r="J3044" i="1" l="1"/>
  <c r="H3045" i="1"/>
  <c r="J3045" i="1" l="1"/>
  <c r="H3046" i="1"/>
  <c r="H3047" i="1" l="1"/>
  <c r="J3046" i="1"/>
  <c r="J3047" i="1" l="1"/>
  <c r="H3048" i="1"/>
  <c r="J3048" i="1" l="1"/>
  <c r="H3049" i="1"/>
  <c r="H3050" i="1" l="1"/>
  <c r="J3049" i="1"/>
  <c r="J3050" i="1" l="1"/>
  <c r="H3051" i="1"/>
  <c r="J3051" i="1" l="1"/>
  <c r="H3052" i="1"/>
  <c r="J3052" i="1" l="1"/>
  <c r="H3053" i="1"/>
  <c r="H3054" i="1" l="1"/>
  <c r="J3053" i="1"/>
  <c r="J3054" i="1" l="1"/>
  <c r="H3055" i="1"/>
  <c r="H3056" i="1" l="1"/>
  <c r="J3055" i="1"/>
  <c r="J3056" i="1" l="1"/>
  <c r="H3057" i="1"/>
  <c r="H3058" i="1" l="1"/>
  <c r="J3057" i="1"/>
  <c r="J3058" i="1" l="1"/>
  <c r="H3059" i="1"/>
  <c r="H3060" i="1" l="1"/>
  <c r="J3059" i="1"/>
  <c r="J3060" i="1" l="1"/>
  <c r="H3061" i="1"/>
  <c r="H3062" i="1" l="1"/>
  <c r="J3061" i="1"/>
  <c r="J3062" i="1" l="1"/>
  <c r="H3063" i="1"/>
  <c r="J3063" i="1" l="1"/>
  <c r="H3064" i="1"/>
  <c r="J3064" i="1" l="1"/>
  <c r="H3065" i="1"/>
  <c r="J3065" i="1" l="1"/>
  <c r="H3066" i="1"/>
  <c r="J3066" i="1" l="1"/>
  <c r="H3067" i="1"/>
  <c r="J3067" i="1" l="1"/>
  <c r="H3068" i="1"/>
  <c r="H3069" i="1" l="1"/>
  <c r="J3068" i="1"/>
  <c r="J3069" i="1" l="1"/>
  <c r="H3070" i="1"/>
  <c r="H3071" i="1" l="1"/>
  <c r="J3070" i="1"/>
  <c r="J3071" i="1" l="1"/>
  <c r="H3072" i="1"/>
  <c r="H3073" i="1" l="1"/>
  <c r="J3072" i="1"/>
  <c r="J3073" i="1" l="1"/>
  <c r="H3074" i="1"/>
  <c r="J3074" i="1" l="1"/>
  <c r="H3075" i="1"/>
  <c r="H3076" i="1" l="1"/>
  <c r="J3075" i="1"/>
  <c r="J3076" i="1" l="1"/>
  <c r="H3077" i="1"/>
  <c r="H3078" i="1" l="1"/>
  <c r="J3077" i="1"/>
  <c r="H3079" i="1" l="1"/>
  <c r="J3078" i="1"/>
  <c r="J3079" i="1" l="1"/>
  <c r="H3080" i="1"/>
  <c r="H3081" i="1" l="1"/>
  <c r="J3080" i="1"/>
  <c r="J3081" i="1" l="1"/>
  <c r="H3082" i="1"/>
  <c r="J3082" i="1" l="1"/>
  <c r="H3083" i="1"/>
  <c r="J3083" i="1" l="1"/>
  <c r="H3084" i="1"/>
  <c r="H3085" i="1" l="1"/>
  <c r="J3084" i="1"/>
  <c r="J3085" i="1" l="1"/>
  <c r="H3086" i="1"/>
  <c r="J3086" i="1" l="1"/>
  <c r="H3087" i="1"/>
  <c r="H3088" i="1" l="1"/>
  <c r="J3087" i="1"/>
  <c r="J3088" i="1" l="1"/>
  <c r="H3089" i="1"/>
  <c r="H3090" i="1" l="1"/>
  <c r="J3089" i="1"/>
  <c r="J3090" i="1" l="1"/>
  <c r="H3091" i="1"/>
  <c r="J3091" i="1" l="1"/>
  <c r="H3092" i="1"/>
  <c r="H3093" i="1" l="1"/>
  <c r="J3092" i="1"/>
  <c r="J3093" i="1" l="1"/>
  <c r="H3094" i="1"/>
  <c r="J3094" i="1" l="1"/>
  <c r="H3095" i="1"/>
  <c r="J3095" i="1" l="1"/>
  <c r="H3096" i="1"/>
  <c r="J3096" i="1" l="1"/>
  <c r="H3097" i="1"/>
  <c r="J3097" i="1" l="1"/>
  <c r="H3098" i="1"/>
  <c r="H3099" i="1" l="1"/>
  <c r="J3098" i="1"/>
  <c r="J3099" i="1" l="1"/>
  <c r="H3100" i="1"/>
  <c r="H3101" i="1" l="1"/>
  <c r="J3100" i="1"/>
  <c r="J3101" i="1" l="1"/>
  <c r="H3102" i="1"/>
  <c r="J3102" i="1" l="1"/>
  <c r="H3103" i="1"/>
  <c r="J3103" i="1" l="1"/>
  <c r="H3104" i="1"/>
  <c r="H3105" i="1" l="1"/>
  <c r="J3104" i="1"/>
  <c r="H3106" i="1" l="1"/>
  <c r="J3105" i="1"/>
  <c r="J3106" i="1" l="1"/>
  <c r="H3107" i="1"/>
  <c r="H3108" i="1" l="1"/>
  <c r="J3107" i="1"/>
  <c r="J3108" i="1" l="1"/>
  <c r="H3109" i="1"/>
  <c r="H3110" i="1" l="1"/>
  <c r="J3109" i="1"/>
  <c r="J3110" i="1" l="1"/>
  <c r="H3111" i="1"/>
  <c r="J3111" i="1" l="1"/>
  <c r="H3112" i="1"/>
  <c r="J3112" i="1" l="1"/>
  <c r="H3113" i="1"/>
  <c r="J3113" i="1" l="1"/>
  <c r="H3114" i="1"/>
  <c r="J3114" i="1" l="1"/>
  <c r="H3115" i="1"/>
  <c r="H3116" i="1" l="1"/>
  <c r="J3115" i="1"/>
  <c r="J3116" i="1" l="1"/>
  <c r="H3117" i="1"/>
  <c r="H3118" i="1" l="1"/>
  <c r="J3117" i="1"/>
  <c r="J3118" i="1" l="1"/>
  <c r="H3119" i="1"/>
  <c r="J3119" i="1" l="1"/>
  <c r="H3120" i="1"/>
  <c r="J3120" i="1" l="1"/>
  <c r="H3121" i="1"/>
  <c r="J3121" i="1" l="1"/>
  <c r="H3122" i="1"/>
  <c r="J3122" i="1" l="1"/>
  <c r="H3123" i="1"/>
  <c r="H3124" i="1" l="1"/>
  <c r="J3123" i="1"/>
  <c r="J3124" i="1" l="1"/>
  <c r="H3125" i="1"/>
  <c r="J3125" i="1" l="1"/>
  <c r="H3126" i="1"/>
  <c r="J3126" i="1" l="1"/>
  <c r="H3127" i="1"/>
  <c r="H3128" i="1" l="1"/>
  <c r="J3127" i="1"/>
  <c r="J3128" i="1" l="1"/>
  <c r="H3129" i="1"/>
  <c r="J3129" i="1" l="1"/>
  <c r="H3130" i="1"/>
  <c r="J3130" i="1" l="1"/>
  <c r="H3131" i="1"/>
  <c r="H3132" i="1" l="1"/>
  <c r="J3131" i="1"/>
  <c r="J3132" i="1" l="1"/>
  <c r="H3133" i="1"/>
  <c r="J3133" i="1" l="1"/>
  <c r="H3134" i="1"/>
  <c r="H3135" i="1" l="1"/>
  <c r="J3134" i="1"/>
  <c r="J3135" i="1" l="1"/>
  <c r="H3136" i="1"/>
  <c r="H3137" i="1" l="1"/>
  <c r="J3136" i="1"/>
  <c r="J3137" i="1" l="1"/>
  <c r="H3138" i="1"/>
  <c r="J3138" i="1" l="1"/>
  <c r="H3139" i="1"/>
  <c r="H3140" i="1" l="1"/>
  <c r="J3139" i="1"/>
  <c r="J3140" i="1" l="1"/>
  <c r="H3141" i="1"/>
  <c r="J3141" i="1" l="1"/>
  <c r="H3142" i="1"/>
  <c r="H3143" i="1" l="1"/>
  <c r="J3142" i="1"/>
  <c r="J3143" i="1" l="1"/>
  <c r="H3144" i="1"/>
  <c r="H3145" i="1" l="1"/>
  <c r="J3144" i="1"/>
  <c r="H3146" i="1" l="1"/>
  <c r="J3145" i="1"/>
  <c r="J3146" i="1" l="1"/>
  <c r="H3147" i="1"/>
  <c r="J3147" i="1" l="1"/>
  <c r="H3148" i="1"/>
  <c r="H3149" i="1" l="1"/>
  <c r="J3148" i="1"/>
  <c r="J3149" i="1" l="1"/>
  <c r="H3150" i="1"/>
  <c r="J3150" i="1" l="1"/>
  <c r="H3151" i="1"/>
  <c r="H3152" i="1" l="1"/>
  <c r="J3151" i="1"/>
  <c r="J3152" i="1" l="1"/>
  <c r="H3153" i="1"/>
  <c r="J3153" i="1" l="1"/>
  <c r="H3154" i="1"/>
  <c r="J3154" i="1" l="1"/>
  <c r="H3155" i="1"/>
  <c r="H3156" i="1" l="1"/>
  <c r="J3155" i="1"/>
  <c r="H3157" i="1" l="1"/>
  <c r="J3156" i="1"/>
  <c r="J3157" i="1" l="1"/>
  <c r="H3158" i="1"/>
  <c r="J3158" i="1" l="1"/>
  <c r="H3159" i="1"/>
  <c r="J3159" i="1" l="1"/>
  <c r="H3160" i="1"/>
  <c r="H3161" i="1" l="1"/>
  <c r="J3160" i="1"/>
  <c r="J3161" i="1" l="1"/>
  <c r="H3162" i="1"/>
  <c r="J3162" i="1" l="1"/>
  <c r="H3163" i="1"/>
  <c r="J3163" i="1" l="1"/>
  <c r="H3164" i="1"/>
  <c r="H3165" i="1" l="1"/>
  <c r="J3164" i="1"/>
  <c r="J3165" i="1" l="1"/>
  <c r="H3166" i="1"/>
  <c r="J3166" i="1" l="1"/>
  <c r="H3167" i="1"/>
  <c r="J3167" i="1" l="1"/>
  <c r="H3168" i="1"/>
  <c r="J3168" i="1" l="1"/>
  <c r="H3169" i="1"/>
  <c r="H3170" i="1" l="1"/>
  <c r="J3169" i="1"/>
  <c r="J3170" i="1" l="1"/>
  <c r="H3171" i="1"/>
  <c r="H3172" i="1" l="1"/>
  <c r="J3171" i="1"/>
  <c r="J3172" i="1" l="1"/>
  <c r="H3173" i="1"/>
  <c r="H3174" i="1" l="1"/>
  <c r="J3173" i="1"/>
  <c r="J3174" i="1" l="1"/>
  <c r="H3175" i="1"/>
  <c r="J3175" i="1" l="1"/>
  <c r="H3176" i="1"/>
  <c r="J3176" i="1" l="1"/>
  <c r="H3177" i="1"/>
  <c r="H3178" i="1" l="1"/>
  <c r="J3177" i="1"/>
  <c r="J3178" i="1" l="1"/>
  <c r="H3179" i="1"/>
  <c r="H3180" i="1" l="1"/>
  <c r="J3179" i="1"/>
  <c r="J3180" i="1" l="1"/>
  <c r="H3181" i="1"/>
  <c r="H3182" i="1" l="1"/>
  <c r="J3181" i="1"/>
  <c r="J3182" i="1" l="1"/>
  <c r="H3183" i="1"/>
  <c r="J3183" i="1" l="1"/>
  <c r="H3184" i="1"/>
  <c r="H3185" i="1" l="1"/>
  <c r="J3184" i="1"/>
  <c r="H3186" i="1" l="1"/>
  <c r="J3185" i="1"/>
  <c r="H3187" i="1" l="1"/>
  <c r="J3186" i="1"/>
  <c r="J3187" i="1" l="1"/>
  <c r="H3188" i="1"/>
  <c r="J3188" i="1" l="1"/>
  <c r="H3189" i="1"/>
  <c r="J3189" i="1" l="1"/>
  <c r="H3190" i="1"/>
  <c r="H3191" i="1" l="1"/>
  <c r="J3190" i="1"/>
  <c r="H3192" i="1" l="1"/>
  <c r="J3191" i="1"/>
  <c r="J3192" i="1" l="1"/>
  <c r="H3193" i="1"/>
  <c r="H3194" i="1" l="1"/>
  <c r="J3193" i="1"/>
  <c r="J3194" i="1" l="1"/>
  <c r="H3195" i="1"/>
  <c r="H3196" i="1" l="1"/>
  <c r="J3195" i="1"/>
  <c r="J3196" i="1" l="1"/>
  <c r="H3197" i="1"/>
  <c r="J3197" i="1" l="1"/>
  <c r="H3198" i="1"/>
  <c r="J3198" i="1" l="1"/>
  <c r="H3199" i="1"/>
  <c r="H3200" i="1" l="1"/>
  <c r="J3199" i="1"/>
  <c r="H3201" i="1" l="1"/>
  <c r="J3200" i="1"/>
  <c r="J3201" i="1" l="1"/>
  <c r="H3202" i="1"/>
  <c r="J3202" i="1" l="1"/>
  <c r="H3203" i="1"/>
  <c r="J3203" i="1" l="1"/>
  <c r="H3204" i="1"/>
  <c r="H3205" i="1" l="1"/>
  <c r="J3204" i="1"/>
  <c r="J3205" i="1" l="1"/>
  <c r="H3206" i="1"/>
  <c r="J3206" i="1" l="1"/>
  <c r="H3207" i="1"/>
  <c r="H3208" i="1" l="1"/>
  <c r="J3207" i="1"/>
  <c r="J3208" i="1" l="1"/>
  <c r="H3209" i="1"/>
  <c r="H3210" i="1" l="1"/>
  <c r="J3209" i="1"/>
  <c r="J3210" i="1" l="1"/>
  <c r="H3211" i="1"/>
  <c r="H3212" i="1" l="1"/>
  <c r="J3211" i="1"/>
  <c r="J3212" i="1" l="1"/>
  <c r="H3213" i="1"/>
  <c r="J3213" i="1" l="1"/>
  <c r="H3214" i="1"/>
  <c r="J3214" i="1" l="1"/>
  <c r="H3215" i="1"/>
  <c r="H3216" i="1" l="1"/>
  <c r="J3215" i="1"/>
  <c r="J3216" i="1" l="1"/>
  <c r="H3217" i="1"/>
  <c r="H3218" i="1" l="1"/>
  <c r="J3217" i="1"/>
  <c r="J3218" i="1" l="1"/>
  <c r="H3219" i="1"/>
  <c r="J3219" i="1" l="1"/>
  <c r="H3220" i="1"/>
  <c r="H3221" i="1" l="1"/>
  <c r="J3220" i="1"/>
  <c r="J3221" i="1" l="1"/>
  <c r="H3222" i="1"/>
  <c r="J3222" i="1" l="1"/>
  <c r="H3223" i="1"/>
  <c r="J3223" i="1" l="1"/>
  <c r="H3224" i="1"/>
  <c r="J3224" i="1" l="1"/>
  <c r="H3225" i="1"/>
  <c r="J3225" i="1" l="1"/>
  <c r="H3226" i="1"/>
  <c r="J3226" i="1" l="1"/>
  <c r="H3227" i="1"/>
  <c r="H3228" i="1" l="1"/>
  <c r="J3227" i="1"/>
  <c r="J3228" i="1" l="1"/>
  <c r="H3229" i="1"/>
  <c r="H3230" i="1" l="1"/>
  <c r="J3229" i="1"/>
  <c r="J3230" i="1" l="1"/>
  <c r="H3231" i="1"/>
  <c r="H3232" i="1" l="1"/>
  <c r="J3231" i="1"/>
  <c r="J3232" i="1" l="1"/>
  <c r="H3233" i="1"/>
  <c r="J3233" i="1" l="1"/>
  <c r="H3234" i="1"/>
  <c r="J3234" i="1" l="1"/>
  <c r="H3235" i="1"/>
  <c r="H3236" i="1" l="1"/>
  <c r="J3235" i="1"/>
  <c r="J3236" i="1" l="1"/>
  <c r="H3237" i="1"/>
  <c r="H3238" i="1" l="1"/>
  <c r="J3237" i="1"/>
  <c r="J3238" i="1" l="1"/>
  <c r="H3239" i="1"/>
  <c r="J3239" i="1" l="1"/>
  <c r="H3240" i="1"/>
  <c r="J3240" i="1" l="1"/>
  <c r="H3241" i="1"/>
  <c r="H3242" i="1" l="1"/>
  <c r="J3241" i="1"/>
  <c r="J3242" i="1" l="1"/>
  <c r="H3243" i="1"/>
  <c r="H3244" i="1" l="1"/>
  <c r="J3243" i="1"/>
  <c r="H3245" i="1" l="1"/>
  <c r="J3244" i="1"/>
  <c r="J3245" i="1" l="1"/>
  <c r="H3246" i="1"/>
  <c r="H3247" i="1" l="1"/>
  <c r="J3246" i="1"/>
  <c r="J3247" i="1" l="1"/>
  <c r="H3248" i="1"/>
  <c r="H3249" i="1" l="1"/>
  <c r="J3248" i="1"/>
  <c r="J3249" i="1" l="1"/>
  <c r="H3250" i="1"/>
  <c r="H3251" i="1" l="1"/>
  <c r="J3250" i="1"/>
  <c r="H3252" i="1" l="1"/>
  <c r="J3251" i="1"/>
  <c r="J3252" i="1" l="1"/>
  <c r="H3253" i="1"/>
  <c r="J3253" i="1" l="1"/>
  <c r="H3254" i="1"/>
  <c r="H3255" i="1" l="1"/>
  <c r="J3254" i="1"/>
  <c r="J3255" i="1" l="1"/>
  <c r="H3256" i="1"/>
  <c r="H3257" i="1" l="1"/>
  <c r="J3256" i="1"/>
  <c r="H3258" i="1" l="1"/>
  <c r="J3257" i="1"/>
  <c r="J3258" i="1" l="1"/>
  <c r="H3259" i="1"/>
  <c r="J3259" i="1" l="1"/>
  <c r="H3260" i="1"/>
  <c r="H3261" i="1" l="1"/>
  <c r="J3260" i="1"/>
  <c r="H3262" i="1" l="1"/>
  <c r="J3261" i="1"/>
  <c r="J3262" i="1" l="1"/>
  <c r="H3263" i="1"/>
  <c r="H3264" i="1" l="1"/>
  <c r="J3263" i="1"/>
  <c r="J3264" i="1" l="1"/>
  <c r="H3265" i="1"/>
  <c r="H3266" i="1" l="1"/>
  <c r="J3265" i="1"/>
  <c r="J3266" i="1" l="1"/>
  <c r="H3267" i="1"/>
  <c r="H3268" i="1" l="1"/>
  <c r="J3267" i="1"/>
  <c r="J3268" i="1" l="1"/>
  <c r="H3269" i="1"/>
  <c r="J3269" i="1" l="1"/>
  <c r="H3270" i="1"/>
  <c r="J3270" i="1" l="1"/>
  <c r="H3271" i="1"/>
  <c r="H3272" i="1" l="1"/>
  <c r="J3271" i="1"/>
  <c r="H3273" i="1" l="1"/>
  <c r="J3272" i="1"/>
  <c r="H3274" i="1" l="1"/>
  <c r="J3273" i="1"/>
  <c r="J3274" i="1" l="1"/>
  <c r="H3275" i="1"/>
  <c r="H3276" i="1" l="1"/>
  <c r="J3275" i="1"/>
  <c r="H3277" i="1" l="1"/>
  <c r="J3276" i="1"/>
  <c r="J3277" i="1" l="1"/>
  <c r="H3278" i="1"/>
  <c r="J3278" i="1" l="1"/>
  <c r="H3279" i="1"/>
  <c r="J3279" i="1" l="1"/>
  <c r="H3280" i="1"/>
  <c r="J3280" i="1" l="1"/>
  <c r="H3281" i="1"/>
  <c r="H3282" i="1" l="1"/>
  <c r="J3281" i="1"/>
  <c r="H3283" i="1" l="1"/>
  <c r="J3282" i="1"/>
  <c r="H3284" i="1" l="1"/>
  <c r="J3283" i="1"/>
  <c r="H3285" i="1" l="1"/>
  <c r="J3284" i="1"/>
  <c r="J3285" i="1" l="1"/>
  <c r="H3286" i="1"/>
  <c r="J3286" i="1" l="1"/>
  <c r="H3287" i="1"/>
  <c r="H3288" i="1" l="1"/>
  <c r="J3287" i="1"/>
  <c r="H3289" i="1" l="1"/>
  <c r="J3288" i="1"/>
  <c r="J3289" i="1" l="1"/>
  <c r="H3290" i="1"/>
  <c r="J3290" i="1" l="1"/>
  <c r="H3291" i="1"/>
  <c r="J3291" i="1" l="1"/>
  <c r="H3292" i="1"/>
  <c r="J3292" i="1" l="1"/>
  <c r="H3293" i="1"/>
  <c r="J3293" i="1" l="1"/>
  <c r="H3294" i="1"/>
  <c r="H3295" i="1" l="1"/>
  <c r="J3294" i="1"/>
  <c r="J3295" i="1" l="1"/>
  <c r="H3296" i="1"/>
  <c r="H3297" i="1" l="1"/>
  <c r="J3296" i="1"/>
  <c r="J3297" i="1" l="1"/>
  <c r="H3298" i="1"/>
  <c r="H3299" i="1" l="1"/>
  <c r="J3298" i="1"/>
  <c r="J3299" i="1" l="1"/>
  <c r="H3300" i="1"/>
  <c r="H3301" i="1" l="1"/>
  <c r="J3300" i="1"/>
  <c r="J3301" i="1" l="1"/>
  <c r="H3302" i="1"/>
  <c r="J3302" i="1" l="1"/>
  <c r="H3303" i="1"/>
  <c r="H3304" i="1" l="1"/>
  <c r="J3303" i="1"/>
  <c r="J3304" i="1" l="1"/>
  <c r="H3305" i="1"/>
  <c r="H3306" i="1" l="1"/>
  <c r="J3305" i="1"/>
  <c r="J3306" i="1" l="1"/>
  <c r="H3307" i="1"/>
  <c r="J3307" i="1" l="1"/>
  <c r="H3308" i="1"/>
  <c r="H3309" i="1" l="1"/>
  <c r="J3308" i="1"/>
  <c r="J3309" i="1" l="1"/>
  <c r="H3310" i="1"/>
  <c r="H3311" i="1" l="1"/>
  <c r="J3310" i="1"/>
  <c r="J3311" i="1" l="1"/>
  <c r="H3312" i="1"/>
  <c r="J3312" i="1" l="1"/>
  <c r="H3313" i="1"/>
  <c r="J3313" i="1" l="1"/>
  <c r="H3314" i="1"/>
  <c r="H3315" i="1" l="1"/>
  <c r="J3314" i="1"/>
  <c r="J3315" i="1" l="1"/>
  <c r="H3316" i="1"/>
  <c r="H3317" i="1" l="1"/>
  <c r="J3316" i="1"/>
  <c r="J3317" i="1" l="1"/>
  <c r="H3318" i="1"/>
  <c r="J3318" i="1" l="1"/>
  <c r="H3319" i="1"/>
  <c r="J3319" i="1" l="1"/>
  <c r="H3320" i="1"/>
  <c r="J3320" i="1" l="1"/>
  <c r="H3321" i="1"/>
  <c r="H3322" i="1" l="1"/>
  <c r="J3321" i="1"/>
  <c r="J3322" i="1" l="1"/>
  <c r="H3323" i="1"/>
  <c r="J3323" i="1" l="1"/>
  <c r="H3324" i="1"/>
  <c r="J3324" i="1" l="1"/>
  <c r="H3325" i="1"/>
  <c r="H3326" i="1" l="1"/>
  <c r="J3325" i="1"/>
  <c r="J3326" i="1" l="1"/>
  <c r="H3327" i="1"/>
  <c r="H3328" i="1" l="1"/>
  <c r="J3327" i="1"/>
  <c r="J3328" i="1" l="1"/>
  <c r="H3329" i="1"/>
  <c r="J3329" i="1" l="1"/>
  <c r="H3330" i="1"/>
  <c r="H3331" i="1" l="1"/>
  <c r="J3330" i="1"/>
  <c r="J3331" i="1" l="1"/>
  <c r="H3332" i="1"/>
  <c r="J3332" i="1" l="1"/>
  <c r="H3333" i="1"/>
  <c r="J3333" i="1" l="1"/>
  <c r="H3334" i="1"/>
  <c r="J3334" i="1" l="1"/>
  <c r="H3335" i="1"/>
  <c r="J3335" i="1" l="1"/>
  <c r="H3336" i="1"/>
  <c r="J3336" i="1" l="1"/>
  <c r="H3337" i="1"/>
  <c r="H3338" i="1" l="1"/>
  <c r="J3337" i="1"/>
  <c r="H3339" i="1" l="1"/>
  <c r="J3338" i="1"/>
  <c r="J3339" i="1" l="1"/>
  <c r="H3340" i="1"/>
  <c r="H3341" i="1" l="1"/>
  <c r="J3340" i="1"/>
  <c r="J3341" i="1" l="1"/>
  <c r="H3342" i="1"/>
  <c r="H3343" i="1" l="1"/>
  <c r="J3342" i="1"/>
  <c r="J3343" i="1" l="1"/>
  <c r="H3344" i="1"/>
  <c r="H3345" i="1" l="1"/>
  <c r="J3344" i="1"/>
  <c r="J3345" i="1" l="1"/>
  <c r="H3346" i="1"/>
  <c r="J3346" i="1" l="1"/>
  <c r="H3347" i="1"/>
  <c r="H3348" i="1" l="1"/>
  <c r="J3347" i="1"/>
  <c r="J3348" i="1" l="1"/>
  <c r="H3349" i="1"/>
  <c r="J3349" i="1" l="1"/>
  <c r="H3350" i="1"/>
  <c r="J3350" i="1" l="1"/>
  <c r="H3351" i="1"/>
  <c r="H3352" i="1" l="1"/>
  <c r="J3351" i="1"/>
  <c r="H3353" i="1" l="1"/>
  <c r="J3352" i="1"/>
  <c r="J3353" i="1" l="1"/>
  <c r="H3354" i="1"/>
  <c r="H3355" i="1" l="1"/>
  <c r="J3354" i="1"/>
  <c r="H3356" i="1" l="1"/>
  <c r="J3355" i="1"/>
  <c r="J3356" i="1" l="1"/>
  <c r="H3357" i="1"/>
  <c r="J3357" i="1" l="1"/>
  <c r="H3358" i="1"/>
  <c r="J3358" i="1" l="1"/>
  <c r="H3359" i="1"/>
  <c r="J3359" i="1" l="1"/>
  <c r="H3360" i="1"/>
  <c r="J3360" i="1" l="1"/>
  <c r="H3361" i="1"/>
  <c r="H3362" i="1" l="1"/>
  <c r="J3361" i="1"/>
  <c r="J3362" i="1" l="1"/>
  <c r="H3363" i="1"/>
  <c r="H3364" i="1" l="1"/>
  <c r="J3363" i="1"/>
  <c r="J3364" i="1" l="1"/>
  <c r="H3365" i="1"/>
  <c r="J3365" i="1" l="1"/>
  <c r="H3366" i="1"/>
  <c r="H3367" i="1" l="1"/>
  <c r="J3366" i="1"/>
  <c r="J3367" i="1" l="1"/>
  <c r="H3368" i="1"/>
  <c r="J3368" i="1" l="1"/>
  <c r="H3369" i="1"/>
  <c r="J3369" i="1" l="1"/>
  <c r="H3370" i="1"/>
  <c r="J3370" i="1" l="1"/>
  <c r="H3371" i="1"/>
  <c r="H3372" i="1" l="1"/>
  <c r="J3371" i="1"/>
  <c r="J3372" i="1" l="1"/>
  <c r="H3373" i="1"/>
  <c r="H3374" i="1" l="1"/>
  <c r="J3373" i="1"/>
  <c r="J3374" i="1" l="1"/>
  <c r="H3375" i="1"/>
  <c r="H3376" i="1" l="1"/>
  <c r="J3375" i="1"/>
  <c r="H3377" i="1" l="1"/>
  <c r="J3376" i="1"/>
  <c r="J3377" i="1" l="1"/>
  <c r="H3378" i="1"/>
  <c r="J3378" i="1" l="1"/>
  <c r="H3379" i="1"/>
  <c r="H3380" i="1" l="1"/>
  <c r="J3379" i="1"/>
  <c r="J3380" i="1" l="1"/>
  <c r="H3381" i="1"/>
  <c r="J3381" i="1" l="1"/>
  <c r="H3382" i="1"/>
  <c r="H3383" i="1" l="1"/>
  <c r="J3382" i="1"/>
  <c r="J3383" i="1" l="1"/>
  <c r="H3384" i="1"/>
  <c r="J3384" i="1" l="1"/>
  <c r="H3385" i="1"/>
  <c r="J3385" i="1" l="1"/>
  <c r="H3386" i="1"/>
  <c r="J3386" i="1" l="1"/>
  <c r="H3387" i="1"/>
  <c r="H3388" i="1" l="1"/>
  <c r="J3387" i="1"/>
  <c r="J3388" i="1" l="1"/>
  <c r="H3389" i="1"/>
  <c r="J3389" i="1" l="1"/>
  <c r="H3390" i="1"/>
  <c r="H3391" i="1" l="1"/>
  <c r="J3390" i="1"/>
  <c r="J3391" i="1" l="1"/>
  <c r="H3392" i="1"/>
  <c r="H3393" i="1" l="1"/>
  <c r="J3392" i="1"/>
  <c r="J3393" i="1" l="1"/>
  <c r="H3394" i="1"/>
  <c r="J3394" i="1" l="1"/>
  <c r="H3395" i="1"/>
  <c r="H3396" i="1" l="1"/>
  <c r="J3395" i="1"/>
  <c r="J3396" i="1" l="1"/>
  <c r="H3397" i="1"/>
  <c r="J3397" i="1" l="1"/>
  <c r="H3398" i="1"/>
  <c r="H3399" i="1" l="1"/>
  <c r="J3398" i="1"/>
  <c r="J3399" i="1" l="1"/>
  <c r="H3400" i="1"/>
  <c r="J3400" i="1" l="1"/>
  <c r="H3401" i="1"/>
  <c r="H3402" i="1" l="1"/>
  <c r="J3401" i="1"/>
  <c r="J3402" i="1" l="1"/>
  <c r="H3403" i="1"/>
  <c r="J3403" i="1" l="1"/>
  <c r="H3404" i="1"/>
  <c r="H3405" i="1" l="1"/>
  <c r="J3404" i="1"/>
  <c r="J3405" i="1" l="1"/>
  <c r="H3406" i="1"/>
  <c r="J3406" i="1" l="1"/>
  <c r="H3407" i="1"/>
  <c r="H3408" i="1" l="1"/>
  <c r="J3407" i="1"/>
  <c r="J3408" i="1" l="1"/>
  <c r="H3409" i="1"/>
  <c r="H3410" i="1" l="1"/>
  <c r="J3409" i="1"/>
  <c r="J3410" i="1" l="1"/>
  <c r="H3411" i="1"/>
  <c r="H3412" i="1" l="1"/>
  <c r="J3411" i="1"/>
  <c r="J3412" i="1" l="1"/>
  <c r="H3413" i="1"/>
  <c r="J3413" i="1" l="1"/>
  <c r="H3414" i="1"/>
  <c r="H3415" i="1" l="1"/>
  <c r="J3414" i="1"/>
  <c r="J3415" i="1" l="1"/>
  <c r="H3416" i="1"/>
  <c r="H3417" i="1" l="1"/>
  <c r="J3416" i="1"/>
  <c r="J3417" i="1" l="1"/>
  <c r="H3418" i="1"/>
  <c r="J3418" i="1" l="1"/>
  <c r="H3419" i="1"/>
  <c r="H3420" i="1" l="1"/>
  <c r="J3419" i="1"/>
  <c r="J3420" i="1" l="1"/>
  <c r="H3421" i="1"/>
  <c r="J3421" i="1" l="1"/>
  <c r="H3422" i="1"/>
  <c r="J3422" i="1" l="1"/>
  <c r="H3423" i="1"/>
  <c r="J3423" i="1" l="1"/>
  <c r="H3424" i="1"/>
  <c r="J3424" i="1" l="1"/>
  <c r="H3425" i="1"/>
  <c r="H3426" i="1" l="1"/>
  <c r="J3425" i="1"/>
  <c r="H3427" i="1" l="1"/>
  <c r="J3426" i="1"/>
  <c r="H3428" i="1" l="1"/>
  <c r="J3427" i="1"/>
  <c r="J3428" i="1" l="1"/>
  <c r="H3429" i="1"/>
  <c r="J3429" i="1" l="1"/>
  <c r="H3430" i="1"/>
  <c r="H3431" i="1" l="1"/>
  <c r="J3430" i="1"/>
  <c r="J3431" i="1" l="1"/>
  <c r="H3432" i="1"/>
  <c r="H3433" i="1" l="1"/>
  <c r="J3432" i="1"/>
  <c r="J3433" i="1" l="1"/>
  <c r="H3434" i="1"/>
  <c r="J3434" i="1" l="1"/>
  <c r="H3435" i="1"/>
  <c r="J3435" i="1" l="1"/>
  <c r="H3436" i="1"/>
  <c r="J3436" i="1" l="1"/>
  <c r="H3437" i="1"/>
  <c r="J3437" i="1" l="1"/>
  <c r="H3438" i="1"/>
  <c r="J3438" i="1" l="1"/>
  <c r="H3439" i="1"/>
  <c r="H3440" i="1" l="1"/>
  <c r="J3439" i="1"/>
  <c r="J3440" i="1" l="1"/>
  <c r="H3441" i="1"/>
  <c r="H3442" i="1" l="1"/>
  <c r="J3441" i="1"/>
  <c r="J3442" i="1" l="1"/>
  <c r="H3443" i="1"/>
  <c r="H3444" i="1" l="1"/>
  <c r="J3443" i="1"/>
  <c r="J3444" i="1" l="1"/>
  <c r="H3445" i="1"/>
  <c r="H3446" i="1" l="1"/>
  <c r="J3445" i="1"/>
  <c r="J3446" i="1" l="1"/>
  <c r="H3447" i="1"/>
  <c r="J3447" i="1" l="1"/>
  <c r="H3448" i="1"/>
  <c r="H3449" i="1" l="1"/>
  <c r="J3448" i="1"/>
  <c r="J3449" i="1" l="1"/>
  <c r="H3450" i="1"/>
  <c r="J3450" i="1" l="1"/>
  <c r="H3451" i="1"/>
  <c r="J3451" i="1" l="1"/>
  <c r="H3452" i="1"/>
  <c r="J3452" i="1" l="1"/>
  <c r="H3453" i="1"/>
  <c r="J3453" i="1" l="1"/>
  <c r="H3454" i="1"/>
  <c r="H3455" i="1" l="1"/>
  <c r="J3454" i="1"/>
  <c r="J3455" i="1" l="1"/>
  <c r="H3456" i="1"/>
  <c r="H3457" i="1" l="1"/>
  <c r="J3456" i="1"/>
  <c r="H3458" i="1" l="1"/>
  <c r="J3457" i="1"/>
  <c r="J3458" i="1" l="1"/>
  <c r="H3459" i="1"/>
  <c r="H3460" i="1" l="1"/>
  <c r="J3459" i="1"/>
  <c r="J3460" i="1" l="1"/>
  <c r="H3461" i="1"/>
  <c r="J3461" i="1" l="1"/>
  <c r="H3462" i="1"/>
  <c r="J3462" i="1" l="1"/>
  <c r="H3463" i="1"/>
  <c r="H3464" i="1" l="1"/>
  <c r="J3463" i="1"/>
  <c r="J3464" i="1" l="1"/>
  <c r="H3465" i="1"/>
  <c r="H3466" i="1" l="1"/>
  <c r="J3465" i="1"/>
  <c r="J3466" i="1" l="1"/>
  <c r="H3467" i="1"/>
  <c r="J3467" i="1" l="1"/>
  <c r="H3468" i="1"/>
  <c r="H3469" i="1" l="1"/>
  <c r="J3468" i="1"/>
  <c r="J3469" i="1" l="1"/>
  <c r="H3470" i="1"/>
  <c r="H3471" i="1" l="1"/>
  <c r="J3470" i="1"/>
  <c r="J3471" i="1" l="1"/>
  <c r="H3472" i="1"/>
  <c r="J3472" i="1" l="1"/>
  <c r="H3473" i="1"/>
  <c r="H3474" i="1" l="1"/>
  <c r="J3473" i="1"/>
  <c r="J3474" i="1" l="1"/>
  <c r="H3475" i="1"/>
  <c r="H3476" i="1" l="1"/>
  <c r="J3475" i="1"/>
  <c r="H3477" i="1" l="1"/>
  <c r="J3476" i="1"/>
  <c r="H3478" i="1" l="1"/>
  <c r="J3477" i="1"/>
  <c r="J3478" i="1" l="1"/>
  <c r="H3479" i="1"/>
  <c r="J3479" i="1" l="1"/>
  <c r="H3480" i="1"/>
  <c r="H3481" i="1" l="1"/>
  <c r="J3480" i="1"/>
  <c r="J3481" i="1" l="1"/>
  <c r="H3482" i="1"/>
  <c r="H3483" i="1" l="1"/>
  <c r="J3482" i="1"/>
  <c r="J3483" i="1" l="1"/>
  <c r="H3484" i="1"/>
  <c r="H3485" i="1" l="1"/>
  <c r="J3484" i="1"/>
  <c r="J3485" i="1" l="1"/>
  <c r="H3486" i="1"/>
  <c r="J3486" i="1" l="1"/>
  <c r="H3487" i="1"/>
  <c r="J3487" i="1" l="1"/>
  <c r="H3488" i="1"/>
  <c r="J3488" i="1" l="1"/>
  <c r="H3489" i="1"/>
  <c r="J3489" i="1" l="1"/>
  <c r="H3490" i="1"/>
  <c r="J3490" i="1" l="1"/>
  <c r="H3491" i="1"/>
  <c r="J3491" i="1" l="1"/>
  <c r="H3492" i="1"/>
  <c r="J3492" i="1" l="1"/>
  <c r="H3493" i="1"/>
  <c r="J3493" i="1" l="1"/>
  <c r="H3494" i="1"/>
  <c r="H3495" i="1" l="1"/>
  <c r="J3494" i="1"/>
  <c r="J3495" i="1" l="1"/>
  <c r="H3496" i="1"/>
  <c r="J3496" i="1" l="1"/>
  <c r="H3497" i="1"/>
  <c r="H3498" i="1" l="1"/>
  <c r="J3497" i="1"/>
  <c r="J3498" i="1" l="1"/>
  <c r="H3499" i="1"/>
  <c r="H3500" i="1" l="1"/>
  <c r="J3499" i="1"/>
  <c r="J3500" i="1" l="1"/>
  <c r="H3501" i="1"/>
  <c r="J3501" i="1" l="1"/>
  <c r="H3502" i="1"/>
  <c r="H3503" i="1" l="1"/>
  <c r="J3502" i="1"/>
  <c r="J3503" i="1" l="1"/>
  <c r="H3504" i="1"/>
  <c r="H3505" i="1" l="1"/>
  <c r="J3504" i="1"/>
  <c r="H3506" i="1" l="1"/>
  <c r="J3505" i="1"/>
  <c r="J3506" i="1" l="1"/>
  <c r="H3507" i="1"/>
  <c r="H3508" i="1" l="1"/>
  <c r="J3507" i="1"/>
  <c r="H3509" i="1" l="1"/>
  <c r="J3508" i="1"/>
  <c r="J3509" i="1" l="1"/>
  <c r="H3510" i="1"/>
  <c r="H3511" i="1" l="1"/>
  <c r="J3510" i="1"/>
  <c r="J3511" i="1" l="1"/>
  <c r="H3512" i="1"/>
  <c r="H3513" i="1" l="1"/>
  <c r="J3512" i="1"/>
  <c r="J3513" i="1" l="1"/>
  <c r="H3514" i="1"/>
  <c r="J3514" i="1" l="1"/>
  <c r="H3515" i="1"/>
  <c r="H3516" i="1" l="1"/>
  <c r="J3515" i="1"/>
  <c r="J3516" i="1" l="1"/>
  <c r="H3517" i="1"/>
  <c r="J3517" i="1" l="1"/>
  <c r="H3518" i="1"/>
  <c r="H3519" i="1" l="1"/>
  <c r="J3518" i="1"/>
  <c r="J3519" i="1" l="1"/>
  <c r="H3520" i="1"/>
  <c r="J3520" i="1" l="1"/>
  <c r="H3521" i="1"/>
  <c r="J3521" i="1" l="1"/>
  <c r="H3522" i="1"/>
  <c r="J3522" i="1" l="1"/>
  <c r="H3523" i="1"/>
  <c r="J3523" i="1" l="1"/>
  <c r="H3524" i="1"/>
  <c r="J3524" i="1" l="1"/>
  <c r="H3525" i="1"/>
  <c r="J3525" i="1" l="1"/>
  <c r="H3526" i="1"/>
  <c r="J3526" i="1" l="1"/>
  <c r="H3527" i="1"/>
  <c r="J3527" i="1" l="1"/>
  <c r="H3528" i="1"/>
  <c r="H3529" i="1" l="1"/>
  <c r="J3528" i="1"/>
  <c r="H3530" i="1" l="1"/>
  <c r="J3529" i="1"/>
  <c r="J3530" i="1" l="1"/>
  <c r="H3531" i="1"/>
  <c r="H3532" i="1" l="1"/>
  <c r="J3531" i="1"/>
  <c r="J3532" i="1" l="1"/>
  <c r="H3533" i="1"/>
  <c r="H3534" i="1" l="1"/>
  <c r="J3533" i="1"/>
  <c r="J3534" i="1" l="1"/>
  <c r="H3535" i="1"/>
  <c r="H3536" i="1" l="1"/>
  <c r="J3535" i="1"/>
  <c r="J3536" i="1" l="1"/>
  <c r="H3537" i="1"/>
  <c r="J3537" i="1" l="1"/>
  <c r="H3538" i="1"/>
  <c r="H3539" i="1" l="1"/>
  <c r="J3538" i="1"/>
  <c r="J3539" i="1" l="1"/>
  <c r="H3540" i="1"/>
  <c r="H3541" i="1" l="1"/>
  <c r="J3540" i="1"/>
  <c r="J3541" i="1" l="1"/>
  <c r="H3542" i="1"/>
  <c r="H3543" i="1" l="1"/>
  <c r="J3542" i="1"/>
  <c r="H3544" i="1" l="1"/>
  <c r="J3543" i="1"/>
  <c r="J3544" i="1" l="1"/>
  <c r="H3545" i="1"/>
  <c r="H3546" i="1" l="1"/>
  <c r="J3545" i="1"/>
  <c r="J3546" i="1" l="1"/>
  <c r="H3547" i="1"/>
  <c r="H3548" i="1" l="1"/>
  <c r="J3547" i="1"/>
  <c r="H3549" i="1" l="1"/>
  <c r="J3548" i="1"/>
  <c r="J3549" i="1" l="1"/>
  <c r="H3550" i="1"/>
  <c r="J3550" i="1" l="1"/>
  <c r="H3551" i="1"/>
  <c r="J3551" i="1" l="1"/>
  <c r="H3552" i="1"/>
  <c r="H3553" i="1" l="1"/>
  <c r="J3552" i="1"/>
  <c r="J3553" i="1" l="1"/>
  <c r="H3554" i="1"/>
  <c r="J3554" i="1" l="1"/>
  <c r="H3555" i="1"/>
  <c r="H3556" i="1" l="1"/>
  <c r="J3555" i="1"/>
  <c r="J3556" i="1" l="1"/>
  <c r="H3557" i="1"/>
  <c r="J3557" i="1" l="1"/>
  <c r="H3558" i="1"/>
  <c r="J3558" i="1" l="1"/>
  <c r="H3559" i="1"/>
  <c r="H3560" i="1" l="1"/>
  <c r="J3559" i="1"/>
  <c r="H3561" i="1" l="1"/>
  <c r="J3560" i="1"/>
  <c r="J3561" i="1" l="1"/>
  <c r="H3562" i="1"/>
  <c r="H3563" i="1" l="1"/>
  <c r="J3562" i="1"/>
  <c r="H3564" i="1" l="1"/>
  <c r="J3563" i="1"/>
  <c r="J3564" i="1" l="1"/>
  <c r="H3565" i="1"/>
  <c r="H3566" i="1" l="1"/>
  <c r="J3565" i="1"/>
  <c r="J3566" i="1" l="1"/>
  <c r="H3567" i="1"/>
  <c r="J3567" i="1" l="1"/>
  <c r="H3568" i="1"/>
  <c r="H3569" i="1" l="1"/>
  <c r="J3568" i="1"/>
  <c r="J3569" i="1" l="1"/>
  <c r="H3570" i="1"/>
  <c r="J3570" i="1" l="1"/>
  <c r="H3571" i="1"/>
  <c r="H3572" i="1" l="1"/>
  <c r="J3571" i="1"/>
  <c r="J3572" i="1" l="1"/>
  <c r="H3573" i="1"/>
  <c r="J3573" i="1" l="1"/>
  <c r="H3574" i="1"/>
  <c r="J3574" i="1" l="1"/>
  <c r="H3575" i="1"/>
  <c r="H3576" i="1" l="1"/>
  <c r="J3575" i="1"/>
  <c r="J3576" i="1" l="1"/>
  <c r="H3577" i="1"/>
  <c r="H3578" i="1" l="1"/>
  <c r="J3577" i="1"/>
  <c r="J3578" i="1" l="1"/>
  <c r="H3579" i="1"/>
  <c r="H3580" i="1" l="1"/>
  <c r="J3579" i="1"/>
  <c r="J3580" i="1" l="1"/>
  <c r="H3581" i="1"/>
  <c r="J3581" i="1" l="1"/>
  <c r="H3582" i="1"/>
  <c r="H3583" i="1" l="1"/>
  <c r="J3582" i="1"/>
  <c r="J3583" i="1" l="1"/>
  <c r="H3584" i="1"/>
  <c r="J3584" i="1" l="1"/>
  <c r="H3585" i="1"/>
  <c r="H3586" i="1" l="1"/>
  <c r="J3585" i="1"/>
  <c r="J3586" i="1" l="1"/>
  <c r="H3587" i="1"/>
  <c r="H3588" i="1" l="1"/>
  <c r="J3587" i="1"/>
  <c r="J3588" i="1" l="1"/>
  <c r="H3589" i="1"/>
  <c r="H3590" i="1" l="1"/>
  <c r="J3589" i="1"/>
  <c r="J3590" i="1" l="1"/>
  <c r="H3591" i="1"/>
  <c r="J3591" i="1" l="1"/>
  <c r="H3592" i="1"/>
  <c r="H3593" i="1" l="1"/>
  <c r="J3592" i="1"/>
  <c r="J3593" i="1" l="1"/>
  <c r="H3594" i="1"/>
  <c r="H3595" i="1" l="1"/>
  <c r="J3594" i="1"/>
  <c r="H3596" i="1" l="1"/>
  <c r="J3595" i="1"/>
  <c r="J3596" i="1" l="1"/>
  <c r="H3597" i="1"/>
  <c r="J3597" i="1" l="1"/>
  <c r="H3598" i="1"/>
  <c r="H3599" i="1" l="1"/>
  <c r="J3598" i="1"/>
  <c r="J3599" i="1" l="1"/>
  <c r="H3600" i="1"/>
  <c r="H3601" i="1" l="1"/>
  <c r="J3600" i="1"/>
  <c r="J3601" i="1" l="1"/>
  <c r="H3602" i="1"/>
  <c r="H3603" i="1" l="1"/>
  <c r="J3602" i="1"/>
  <c r="H3604" i="1" l="1"/>
  <c r="J3603" i="1"/>
  <c r="J3604" i="1" l="1"/>
  <c r="H3605" i="1"/>
  <c r="J3605" i="1" l="1"/>
  <c r="H3606" i="1"/>
  <c r="H3607" i="1" l="1"/>
  <c r="J3606" i="1"/>
  <c r="H3608" i="1" l="1"/>
  <c r="J3607" i="1"/>
  <c r="J3608" i="1" l="1"/>
  <c r="H3609" i="1"/>
  <c r="J3609" i="1" l="1"/>
  <c r="H3610" i="1"/>
  <c r="J3610" i="1" l="1"/>
  <c r="H3611" i="1"/>
  <c r="H3612" i="1" l="1"/>
  <c r="J3611" i="1"/>
  <c r="J3612" i="1" l="1"/>
  <c r="H3613" i="1"/>
  <c r="J3613" i="1" l="1"/>
  <c r="H3614" i="1"/>
  <c r="J3614" i="1" l="1"/>
  <c r="H3615" i="1"/>
  <c r="H3616" i="1" l="1"/>
  <c r="J3615" i="1"/>
  <c r="J3616" i="1" l="1"/>
  <c r="H3617" i="1"/>
  <c r="H3618" i="1" l="1"/>
  <c r="J3617" i="1"/>
  <c r="J3618" i="1" l="1"/>
  <c r="H3619" i="1"/>
  <c r="H3620" i="1" l="1"/>
  <c r="J3619" i="1"/>
  <c r="J3620" i="1" l="1"/>
  <c r="H3621" i="1"/>
  <c r="H3622" i="1" l="1"/>
  <c r="J3621" i="1"/>
  <c r="J3622" i="1" l="1"/>
  <c r="H3623" i="1"/>
  <c r="H3624" i="1" l="1"/>
  <c r="J3623" i="1"/>
  <c r="J3624" i="1" l="1"/>
  <c r="H3625" i="1"/>
  <c r="J3625" i="1" l="1"/>
  <c r="H3626" i="1"/>
  <c r="J3626" i="1" l="1"/>
  <c r="H3627" i="1"/>
  <c r="H3628" i="1" l="1"/>
  <c r="J3627" i="1"/>
  <c r="J3628" i="1" l="1"/>
  <c r="H3629" i="1"/>
  <c r="H3630" i="1" l="1"/>
  <c r="J3629" i="1"/>
  <c r="J3630" i="1" l="1"/>
  <c r="H3631" i="1"/>
  <c r="H3632" i="1" l="1"/>
  <c r="J3631" i="1"/>
  <c r="H3633" i="1" l="1"/>
  <c r="J3632" i="1"/>
  <c r="H3634" i="1" l="1"/>
  <c r="J3633" i="1"/>
  <c r="J3634" i="1" l="1"/>
  <c r="H3635" i="1"/>
  <c r="H3636" i="1" l="1"/>
  <c r="J3635" i="1"/>
  <c r="J3636" i="1" l="1"/>
  <c r="H3637" i="1"/>
  <c r="H3638" i="1" l="1"/>
  <c r="J3637" i="1"/>
  <c r="J3638" i="1" l="1"/>
  <c r="H3639" i="1"/>
  <c r="J3639" i="1" l="1"/>
  <c r="H3640" i="1"/>
  <c r="J3640" i="1" l="1"/>
  <c r="H3641" i="1"/>
  <c r="J3641" i="1" l="1"/>
  <c r="H3642" i="1"/>
  <c r="J3642" i="1" l="1"/>
  <c r="H3643" i="1"/>
  <c r="H3644" i="1" l="1"/>
  <c r="J3643" i="1"/>
  <c r="J3644" i="1" l="1"/>
  <c r="H3645" i="1"/>
  <c r="J3645" i="1" l="1"/>
  <c r="H3646" i="1"/>
  <c r="J3646" i="1" l="1"/>
  <c r="H3647" i="1"/>
  <c r="H3648" i="1" l="1"/>
  <c r="J3647" i="1"/>
  <c r="J3648" i="1" l="1"/>
  <c r="H3649" i="1"/>
  <c r="J3649" i="1" l="1"/>
  <c r="H3650" i="1"/>
  <c r="J3650" i="1" l="1"/>
  <c r="H3651" i="1"/>
  <c r="H3652" i="1" l="1"/>
  <c r="J3651" i="1"/>
  <c r="J3652" i="1" l="1"/>
  <c r="H3653" i="1"/>
  <c r="J3653" i="1" l="1"/>
  <c r="H3654" i="1"/>
  <c r="H3655" i="1" l="1"/>
  <c r="J3654" i="1"/>
  <c r="J3655" i="1" l="1"/>
  <c r="H3656" i="1"/>
  <c r="H3657" i="1" l="1"/>
  <c r="J3656" i="1"/>
  <c r="J3657" i="1" l="1"/>
  <c r="H3658" i="1"/>
  <c r="J3658" i="1" l="1"/>
  <c r="H3659" i="1"/>
  <c r="H3660" i="1" l="1"/>
  <c r="J3659" i="1"/>
  <c r="J3660" i="1" l="1"/>
  <c r="H3661" i="1"/>
  <c r="H3662" i="1" l="1"/>
  <c r="J3661" i="1"/>
  <c r="J3662" i="1" l="1"/>
  <c r="H3663" i="1"/>
  <c r="J3663" i="1" l="1"/>
  <c r="H3664" i="1"/>
  <c r="H3665" i="1" l="1"/>
  <c r="J3664" i="1"/>
  <c r="J3665" i="1" l="1"/>
  <c r="H3666" i="1"/>
  <c r="H3667" i="1" l="1"/>
  <c r="J3666" i="1"/>
  <c r="J3667" i="1" l="1"/>
  <c r="H3668" i="1"/>
  <c r="J3668" i="1" l="1"/>
  <c r="H3669" i="1"/>
  <c r="H3670" i="1" l="1"/>
  <c r="J3669" i="1"/>
  <c r="J3670" i="1" l="1"/>
  <c r="H3671" i="1"/>
  <c r="J3671" i="1" l="1"/>
  <c r="H3672" i="1"/>
  <c r="H3673" i="1" l="1"/>
  <c r="J3672" i="1"/>
  <c r="J3673" i="1" l="1"/>
  <c r="H3674" i="1"/>
  <c r="H3675" i="1" l="1"/>
  <c r="J3674" i="1"/>
  <c r="J3675" i="1" l="1"/>
  <c r="H3676" i="1"/>
  <c r="J3676" i="1" l="1"/>
  <c r="H3677" i="1"/>
  <c r="H3678" i="1" l="1"/>
  <c r="J3677" i="1"/>
  <c r="J3678" i="1" l="1"/>
  <c r="H3679" i="1"/>
  <c r="H3680" i="1" l="1"/>
  <c r="J3679" i="1"/>
  <c r="H3681" i="1" l="1"/>
  <c r="J3680" i="1"/>
  <c r="J3681" i="1" l="1"/>
  <c r="H3682" i="1"/>
  <c r="H3683" i="1" l="1"/>
  <c r="J3682" i="1"/>
  <c r="H3684" i="1" l="1"/>
  <c r="J3683" i="1"/>
  <c r="J3684" i="1" l="1"/>
  <c r="H3685" i="1"/>
  <c r="J3685" i="1" l="1"/>
  <c r="H3686" i="1"/>
  <c r="J3686" i="1" l="1"/>
  <c r="H3687" i="1"/>
  <c r="H3688" i="1" l="1"/>
  <c r="J3687" i="1"/>
  <c r="J3688" i="1" l="1"/>
  <c r="H3689" i="1"/>
  <c r="H3690" i="1" l="1"/>
  <c r="J3689" i="1"/>
  <c r="J3690" i="1" l="1"/>
  <c r="H3691" i="1"/>
  <c r="H3692" i="1" l="1"/>
  <c r="J3691" i="1"/>
  <c r="H3693" i="1" l="1"/>
  <c r="J3692" i="1"/>
  <c r="H3694" i="1" l="1"/>
  <c r="J3693" i="1"/>
  <c r="J3694" i="1" l="1"/>
  <c r="H3695" i="1"/>
  <c r="J3695" i="1" l="1"/>
  <c r="H3696" i="1"/>
  <c r="H3697" i="1" l="1"/>
  <c r="J3696" i="1"/>
  <c r="J3697" i="1" l="1"/>
  <c r="H3698" i="1"/>
  <c r="J3698" i="1" l="1"/>
  <c r="H3699" i="1"/>
  <c r="H3700" i="1" l="1"/>
  <c r="J3699" i="1"/>
  <c r="J3700" i="1" l="1"/>
  <c r="H3701" i="1"/>
  <c r="H3702" i="1" l="1"/>
  <c r="J3701" i="1"/>
  <c r="J3702" i="1" l="1"/>
  <c r="H3703" i="1"/>
  <c r="H3704" i="1" l="1"/>
  <c r="J3703" i="1"/>
  <c r="H3705" i="1" l="1"/>
  <c r="J3704" i="1"/>
  <c r="H3706" i="1" l="1"/>
  <c r="J3705" i="1"/>
  <c r="J3706" i="1" l="1"/>
  <c r="H3707" i="1"/>
  <c r="H3708" i="1" l="1"/>
  <c r="J3707" i="1"/>
  <c r="J3708" i="1" l="1"/>
  <c r="H3709" i="1"/>
  <c r="H3710" i="1" l="1"/>
  <c r="J3709" i="1"/>
  <c r="J3710" i="1" l="1"/>
  <c r="H3711" i="1"/>
  <c r="J3711" i="1" l="1"/>
  <c r="H3712" i="1"/>
  <c r="H3713" i="1" l="1"/>
  <c r="J3712" i="1"/>
  <c r="J3713" i="1" l="1"/>
  <c r="H3714" i="1"/>
  <c r="J3714" i="1" l="1"/>
  <c r="H3715" i="1"/>
  <c r="J3715" i="1" l="1"/>
  <c r="H3716" i="1"/>
  <c r="H3717" i="1" l="1"/>
  <c r="J3716" i="1"/>
  <c r="J3717" i="1" l="1"/>
  <c r="H3718" i="1"/>
  <c r="H3719" i="1" l="1"/>
  <c r="J3718" i="1"/>
  <c r="J3719" i="1" l="1"/>
  <c r="H3720" i="1"/>
  <c r="J3720" i="1" l="1"/>
  <c r="H3721" i="1"/>
  <c r="J3721" i="1" l="1"/>
  <c r="H3722" i="1"/>
  <c r="H3723" i="1" l="1"/>
  <c r="J3722" i="1"/>
  <c r="J3723" i="1" l="1"/>
  <c r="H3724" i="1"/>
  <c r="J3724" i="1" l="1"/>
  <c r="H3725" i="1"/>
  <c r="H3726" i="1" l="1"/>
  <c r="J3725" i="1"/>
  <c r="J3726" i="1" l="1"/>
  <c r="H3727" i="1"/>
  <c r="J3727" i="1" l="1"/>
  <c r="H3728" i="1"/>
  <c r="J3728" i="1" l="1"/>
  <c r="H3729" i="1"/>
  <c r="H3730" i="1" l="1"/>
  <c r="J3729" i="1"/>
  <c r="J3730" i="1" l="1"/>
  <c r="H3731" i="1"/>
  <c r="H3732" i="1" l="1"/>
  <c r="J3731" i="1"/>
  <c r="J3732" i="1" l="1"/>
  <c r="H3733" i="1"/>
  <c r="H3734" i="1" l="1"/>
  <c r="J3733" i="1"/>
  <c r="H3735" i="1" l="1"/>
  <c r="J3734" i="1"/>
  <c r="J3735" i="1" l="1"/>
  <c r="H3736" i="1"/>
  <c r="H3737" i="1" l="1"/>
  <c r="J3736" i="1"/>
  <c r="J3737" i="1" l="1"/>
  <c r="H3738" i="1"/>
  <c r="J3738" i="1" l="1"/>
  <c r="H3739" i="1"/>
  <c r="J3739" i="1" l="1"/>
  <c r="H3740" i="1"/>
  <c r="H3741" i="1" l="1"/>
  <c r="J3740" i="1"/>
  <c r="H3742" i="1" l="1"/>
  <c r="J3741" i="1"/>
  <c r="J3742" i="1" l="1"/>
  <c r="H3743" i="1"/>
  <c r="J3743" i="1" l="1"/>
  <c r="H3744" i="1"/>
  <c r="J3744" i="1" l="1"/>
  <c r="H3745" i="1"/>
  <c r="J3745" i="1" l="1"/>
  <c r="H3746" i="1"/>
  <c r="J3746" i="1" l="1"/>
  <c r="H3747" i="1"/>
  <c r="H3748" i="1" l="1"/>
  <c r="J3747" i="1"/>
  <c r="H3749" i="1" l="1"/>
  <c r="J3748" i="1"/>
  <c r="J3749" i="1" l="1"/>
  <c r="H3750" i="1"/>
  <c r="H3751" i="1" l="1"/>
  <c r="J3750" i="1"/>
  <c r="J3751" i="1" l="1"/>
  <c r="H3752" i="1"/>
  <c r="H3753" i="1" l="1"/>
  <c r="J3752" i="1"/>
  <c r="J3753" i="1" l="1"/>
  <c r="H3754" i="1"/>
  <c r="J3754" i="1" l="1"/>
  <c r="H3755" i="1"/>
  <c r="H3756" i="1" l="1"/>
  <c r="J3755" i="1"/>
  <c r="J3756" i="1" l="1"/>
  <c r="H3757" i="1"/>
  <c r="H3758" i="1" l="1"/>
  <c r="J3757" i="1"/>
  <c r="J3758" i="1" l="1"/>
  <c r="H3759" i="1"/>
  <c r="J3759" i="1" l="1"/>
  <c r="H3760" i="1"/>
  <c r="H3761" i="1" l="1"/>
  <c r="J3760" i="1"/>
  <c r="J3761" i="1" l="1"/>
  <c r="H3762" i="1"/>
  <c r="J3762" i="1" l="1"/>
  <c r="H3763" i="1"/>
  <c r="H3764" i="1" l="1"/>
  <c r="J3763" i="1"/>
  <c r="J3764" i="1" l="1"/>
  <c r="H3765" i="1"/>
  <c r="H3766" i="1" l="1"/>
  <c r="J3765" i="1"/>
  <c r="J3766" i="1" l="1"/>
  <c r="H3767" i="1"/>
  <c r="J3767" i="1" l="1"/>
  <c r="H3768" i="1"/>
  <c r="H3769" i="1" l="1"/>
  <c r="J3768" i="1"/>
  <c r="J3769" i="1" l="1"/>
  <c r="H3770" i="1"/>
  <c r="J3770" i="1" l="1"/>
  <c r="H3771" i="1"/>
  <c r="J3771" i="1" l="1"/>
  <c r="H3772" i="1"/>
  <c r="H3773" i="1" l="1"/>
  <c r="J3772" i="1"/>
  <c r="H3774" i="1" l="1"/>
  <c r="J3773" i="1"/>
  <c r="H3775" i="1" l="1"/>
  <c r="J3774" i="1"/>
  <c r="J3775" i="1" l="1"/>
  <c r="H3776" i="1"/>
  <c r="J3776" i="1" l="1"/>
  <c r="H3777" i="1"/>
  <c r="H3778" i="1" l="1"/>
  <c r="J3777" i="1"/>
  <c r="H3779" i="1" l="1"/>
  <c r="J3778" i="1"/>
  <c r="H3780" i="1" l="1"/>
  <c r="J3779" i="1"/>
  <c r="J3780" i="1" l="1"/>
  <c r="H3781" i="1"/>
  <c r="H3782" i="1" l="1"/>
  <c r="J3781" i="1"/>
  <c r="J3782" i="1" l="1"/>
  <c r="H3783" i="1"/>
  <c r="J3783" i="1" l="1"/>
  <c r="H3784" i="1"/>
  <c r="H3785" i="1" l="1"/>
  <c r="J3784" i="1"/>
  <c r="J3785" i="1" l="1"/>
  <c r="H3786" i="1"/>
  <c r="J3786" i="1" l="1"/>
  <c r="H3787" i="1"/>
  <c r="J3787" i="1" l="1"/>
  <c r="H3788" i="1"/>
  <c r="H3789" i="1" l="1"/>
  <c r="J3788" i="1"/>
  <c r="H3790" i="1" l="1"/>
  <c r="J3789" i="1"/>
  <c r="H3791" i="1" l="1"/>
  <c r="J3790" i="1"/>
  <c r="J3791" i="1" l="1"/>
  <c r="H3792" i="1"/>
  <c r="J3792" i="1" l="1"/>
  <c r="H3793" i="1"/>
  <c r="H3794" i="1" l="1"/>
  <c r="J3793" i="1"/>
  <c r="J3794" i="1" l="1"/>
  <c r="H3795" i="1"/>
  <c r="J3795" i="1" l="1"/>
  <c r="H3796" i="1"/>
  <c r="H3797" i="1" l="1"/>
  <c r="J3796" i="1"/>
  <c r="H3798" i="1" l="1"/>
  <c r="J3797" i="1"/>
  <c r="J3798" i="1" l="1"/>
  <c r="H3799" i="1"/>
  <c r="J3799" i="1" l="1"/>
  <c r="H3800" i="1"/>
  <c r="H3801" i="1" l="1"/>
  <c r="J3800" i="1"/>
  <c r="J3801" i="1" l="1"/>
  <c r="H3802" i="1"/>
  <c r="J3802" i="1" l="1"/>
  <c r="H3803" i="1"/>
  <c r="H3804" i="1" l="1"/>
  <c r="J3803" i="1"/>
  <c r="J3804" i="1" l="1"/>
  <c r="H3805" i="1"/>
  <c r="H3806" i="1" l="1"/>
  <c r="J3805" i="1"/>
  <c r="J3806" i="1" l="1"/>
  <c r="H3807" i="1"/>
  <c r="J3807" i="1" l="1"/>
  <c r="H3808" i="1"/>
  <c r="J3808" i="1" l="1"/>
  <c r="H3809" i="1"/>
  <c r="H3810" i="1" l="1"/>
  <c r="J3809" i="1"/>
  <c r="J3810" i="1" l="1"/>
  <c r="H3811" i="1"/>
  <c r="H3812" i="1" l="1"/>
  <c r="J3811" i="1"/>
  <c r="J3812" i="1" l="1"/>
  <c r="H3813" i="1"/>
  <c r="H3814" i="1" l="1"/>
  <c r="J3813" i="1"/>
  <c r="J3814" i="1" l="1"/>
  <c r="H3815" i="1"/>
  <c r="H3816" i="1" l="1"/>
  <c r="J3815" i="1"/>
  <c r="J3816" i="1" l="1"/>
  <c r="H3817" i="1"/>
  <c r="H3818" i="1" l="1"/>
  <c r="J3817" i="1"/>
  <c r="J3818" i="1" l="1"/>
  <c r="H3819" i="1"/>
  <c r="H3820" i="1" l="1"/>
  <c r="J3819" i="1"/>
  <c r="H3821" i="1" l="1"/>
  <c r="J3820" i="1"/>
  <c r="H3822" i="1" l="1"/>
  <c r="J3821" i="1"/>
  <c r="H3823" i="1" l="1"/>
  <c r="J3822" i="1"/>
  <c r="J3823" i="1" l="1"/>
  <c r="H3824" i="1"/>
  <c r="J3824" i="1" l="1"/>
  <c r="H3825" i="1"/>
  <c r="J3825" i="1" l="1"/>
  <c r="H3826" i="1"/>
  <c r="J3826" i="1" l="1"/>
  <c r="H3827" i="1"/>
  <c r="H3828" i="1" l="1"/>
  <c r="J3827" i="1"/>
  <c r="J3828" i="1" l="1"/>
  <c r="H3829" i="1"/>
  <c r="J3829" i="1" l="1"/>
  <c r="H3830" i="1"/>
  <c r="H3831" i="1" l="1"/>
  <c r="J3830" i="1"/>
  <c r="J3831" i="1" l="1"/>
  <c r="H3832" i="1"/>
  <c r="H3833" i="1" l="1"/>
  <c r="J3832" i="1"/>
  <c r="J3833" i="1" l="1"/>
  <c r="H3834" i="1"/>
  <c r="J3834" i="1" l="1"/>
  <c r="H3835" i="1"/>
  <c r="H3836" i="1" l="1"/>
  <c r="J3835" i="1"/>
  <c r="H3837" i="1" l="1"/>
  <c r="J3836" i="1"/>
  <c r="J3837" i="1" l="1"/>
  <c r="H3838" i="1"/>
  <c r="J3838" i="1" l="1"/>
  <c r="H3839" i="1"/>
  <c r="H3840" i="1" l="1"/>
  <c r="J3839" i="1"/>
  <c r="J3840" i="1" l="1"/>
  <c r="H3841" i="1"/>
  <c r="H3842" i="1" l="1"/>
  <c r="J3841" i="1"/>
  <c r="H3843" i="1" l="1"/>
  <c r="J3842" i="1"/>
  <c r="H3844" i="1" l="1"/>
  <c r="J3843" i="1"/>
  <c r="J3844" i="1" l="1"/>
  <c r="H3845" i="1"/>
  <c r="J3845" i="1" l="1"/>
  <c r="H3846" i="1"/>
  <c r="J3846" i="1" l="1"/>
  <c r="H3847" i="1"/>
  <c r="H3848" i="1" l="1"/>
  <c r="J3847" i="1"/>
  <c r="J3848" i="1" l="1"/>
  <c r="H3849" i="1"/>
  <c r="J3849" i="1" l="1"/>
  <c r="H3850" i="1"/>
  <c r="J3850" i="1" l="1"/>
  <c r="H3851" i="1"/>
  <c r="H3852" i="1" l="1"/>
  <c r="J3851" i="1"/>
  <c r="H3853" i="1" l="1"/>
  <c r="J3852" i="1"/>
  <c r="H3854" i="1" l="1"/>
  <c r="J3853" i="1"/>
  <c r="J3854" i="1" l="1"/>
  <c r="H3855" i="1"/>
  <c r="J3855" i="1" l="1"/>
  <c r="H3856" i="1"/>
  <c r="J3856" i="1" l="1"/>
  <c r="H3857" i="1"/>
  <c r="H3858" i="1" l="1"/>
  <c r="J3857" i="1"/>
  <c r="J3858" i="1" l="1"/>
  <c r="H3859" i="1"/>
  <c r="H3860" i="1" l="1"/>
  <c r="J3859" i="1"/>
  <c r="J3860" i="1" l="1"/>
  <c r="H3861" i="1"/>
  <c r="J3861" i="1" l="1"/>
  <c r="H3862" i="1"/>
  <c r="H3863" i="1" l="1"/>
  <c r="J3862" i="1"/>
  <c r="J3863" i="1" l="1"/>
  <c r="H3864" i="1"/>
  <c r="J3864" i="1" l="1"/>
  <c r="H3865" i="1"/>
  <c r="H3866" i="1" l="1"/>
  <c r="J3865" i="1"/>
  <c r="J3866" i="1" l="1"/>
  <c r="H3867" i="1"/>
  <c r="J3867" i="1" l="1"/>
  <c r="H3868" i="1"/>
  <c r="H3869" i="1" l="1"/>
  <c r="J3868" i="1"/>
  <c r="J3869" i="1" l="1"/>
  <c r="H3870" i="1"/>
  <c r="J3870" i="1" l="1"/>
  <c r="H3871" i="1"/>
  <c r="J3871" i="1" l="1"/>
  <c r="H3872" i="1"/>
  <c r="H3873" i="1" l="1"/>
  <c r="J3872" i="1"/>
  <c r="H3874" i="1" l="1"/>
  <c r="J3873" i="1"/>
  <c r="J3874" i="1" l="1"/>
  <c r="H3875" i="1"/>
  <c r="H3876" i="1" l="1"/>
  <c r="J3875" i="1"/>
  <c r="J3876" i="1" l="1"/>
  <c r="H3877" i="1"/>
  <c r="J3877" i="1" l="1"/>
  <c r="H3878" i="1"/>
  <c r="H3879" i="1" l="1"/>
  <c r="J3878" i="1"/>
  <c r="J3879" i="1" l="1"/>
  <c r="H3880" i="1"/>
  <c r="H3881" i="1" l="1"/>
  <c r="J3880" i="1"/>
  <c r="J3881" i="1" l="1"/>
  <c r="H3882" i="1"/>
  <c r="J3882" i="1" l="1"/>
  <c r="H3883" i="1"/>
  <c r="H3884" i="1" l="1"/>
  <c r="J3883" i="1"/>
  <c r="J3884" i="1" l="1"/>
  <c r="H3885" i="1"/>
  <c r="H3886" i="1" l="1"/>
  <c r="J3885" i="1"/>
  <c r="J3886" i="1" l="1"/>
  <c r="H3887" i="1"/>
  <c r="J3887" i="1" l="1"/>
  <c r="H3888" i="1"/>
  <c r="J3888" i="1" l="1"/>
  <c r="H3889" i="1"/>
  <c r="H3890" i="1" l="1"/>
  <c r="J3889" i="1"/>
  <c r="H3891" i="1" l="1"/>
  <c r="J3890" i="1"/>
  <c r="H3892" i="1" l="1"/>
  <c r="J3891" i="1"/>
  <c r="J3892" i="1" l="1"/>
  <c r="H3893" i="1"/>
  <c r="H3894" i="1" l="1"/>
  <c r="J3893" i="1"/>
  <c r="J3894" i="1" l="1"/>
  <c r="H3895" i="1"/>
  <c r="J3895" i="1" l="1"/>
  <c r="H3896" i="1"/>
  <c r="J3896" i="1" l="1"/>
  <c r="H3897" i="1"/>
  <c r="J3897" i="1" l="1"/>
  <c r="H3898" i="1"/>
  <c r="J3898" i="1" l="1"/>
  <c r="H3899" i="1"/>
  <c r="J3899" i="1" l="1"/>
  <c r="H3900" i="1"/>
  <c r="J3900" i="1" l="1"/>
  <c r="H3901" i="1"/>
  <c r="H3902" i="1" l="1"/>
  <c r="J3901" i="1"/>
  <c r="J3902" i="1" l="1"/>
  <c r="H3903" i="1"/>
  <c r="J3903" i="1" l="1"/>
  <c r="H3904" i="1"/>
  <c r="J3904" i="1" l="1"/>
  <c r="H3905" i="1"/>
  <c r="H3906" i="1" l="1"/>
  <c r="J3905" i="1"/>
  <c r="J3906" i="1" l="1"/>
  <c r="H3907" i="1"/>
  <c r="H3908" i="1" l="1"/>
  <c r="J3907" i="1"/>
  <c r="J3908" i="1" l="1"/>
  <c r="H3909" i="1"/>
  <c r="J3909" i="1" l="1"/>
  <c r="H3910" i="1"/>
  <c r="H3911" i="1" l="1"/>
  <c r="J3910" i="1"/>
  <c r="J3911" i="1" l="1"/>
  <c r="H3912" i="1"/>
  <c r="H3913" i="1" l="1"/>
  <c r="J3912" i="1"/>
  <c r="J3913" i="1" l="1"/>
  <c r="H3914" i="1"/>
  <c r="H3915" i="1" l="1"/>
  <c r="J3915" i="1" s="1"/>
  <c r="J391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UEsDBBQAAgAIACdaflJsEBYPoQAAAEQFAAAKABEAemlwcGVkZmlsZVVUDQAHOZhiYDmYYmA5mGJgc3VxYmBlYGDgYGQAA8nscOVybj7PZhHFVYlVZYIMaOA/EAApxmsXrq7b+Wv/qqvrtu49duvU1UvPDp2yMjQ48ophqIHIaVxgmhkmgPAaxFvHf52/PxgcyuhraGBgYmRuiEO+Z+KfNcB42fkLjxlgvx24tvXahQtHiLVXlViFLMhhN8STxZ81Qy4hjwIa5z8GUBnJCC0oJUDErVVPVzEwAABQSwECFwsUAAIACAAnWn5SbBAWD6EAAABEBQAACgAJAAAAAAAAAAAAAIAAAAAAemlwcGVkZmlsZVVUBQAHOZhiYFBLBQYAAAAAAQABAEEAAADaAAAAAAA=</t>
        </r>
      </text>
    </comment>
  </commentList>
</comments>
</file>

<file path=xl/sharedStrings.xml><?xml version="1.0" encoding="utf-8"?>
<sst xmlns="http://schemas.openxmlformats.org/spreadsheetml/2006/main" count="22" uniqueCount="22">
  <si>
    <t>日期</t>
    <phoneticPr fontId="2" type="noConversion"/>
  </si>
  <si>
    <t>FED风险溢价</t>
    <phoneticPr fontId="2" type="noConversion"/>
  </si>
  <si>
    <t>十年期国开债收益率</t>
    <phoneticPr fontId="2" type="noConversion"/>
  </si>
  <si>
    <t>说明：</t>
    <phoneticPr fontId="2" type="noConversion"/>
  </si>
  <si>
    <t>十年期国开债收益率可以理解为“无风险利率”，因此PE倒数减去国开债收益率可以理解为“市场收益率”高于“无风险利率”的部分，就是股债利差，也被称为隐含风险收益率。</t>
    <phoneticPr fontId="2" type="noConversion"/>
  </si>
  <si>
    <t>当股债利差高的时候，说明在其他条件一致的情况下承担相同风险的回报更高，对应的投资机会也相对更好。</t>
    <phoneticPr fontId="2" type="noConversion"/>
  </si>
  <si>
    <t>股票收益率</t>
    <phoneticPr fontId="2" type="noConversion"/>
  </si>
  <si>
    <t>平均溢价</t>
    <phoneticPr fontId="2" type="noConversion"/>
  </si>
  <si>
    <t>指标名称</t>
  </si>
  <si>
    <t>中债国开债到期收益率:10年</t>
  </si>
  <si>
    <t>频率</t>
  </si>
  <si>
    <t>日</t>
  </si>
  <si>
    <t>移动平均溢价</t>
  </si>
  <si>
    <t>平均溢价市场判断</t>
  </si>
  <si>
    <t>移动平均溢价市场判断</t>
  </si>
  <si>
    <t>000300.SH</t>
  </si>
  <si>
    <t>开盘价</t>
  </si>
  <si>
    <t>收盘价</t>
  </si>
  <si>
    <t>最高价</t>
  </si>
  <si>
    <t>最低价</t>
  </si>
  <si>
    <t>交易额</t>
  </si>
  <si>
    <t>CBA00201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</si>
</sst>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##,###,##0.00"/>
    <numFmt numFmtId="166" formatCode="yyyy\-mm\-dd;@"/>
    <numFmt numFmtId="167" formatCode="###,###,###,###,##0.0000"/>
    <numFmt numFmtId="168" formatCode="0.0000000000000000%"/>
    <numFmt numFmtId="171" formatCode="###,###,##0.00000"/>
    <numFmt numFmtId="172" formatCode="###,###,##0.000"/>
    <numFmt numFmtId="174" formatCode="###,###,##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indexed="10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</font>
    <font>
      <b/>
      <sz val="11"/>
      <color theme="1"/>
      <name val="微软雅黑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22">
    <xf numFmtId="0" fontId="0" fillId="0" borderId="0" xfId="0"/>
    <xf numFmtId="0" fontId="4" fillId="0" borderId="0" xfId="0" applyFont="1"/>
    <xf numFmtId="166" fontId="0" fillId="0" borderId="0" xfId="0" applyNumberFormat="1"/>
    <xf numFmtId="167" fontId="0" fillId="0" borderId="0" xfId="0" applyNumberFormat="1" applyAlignment="1">
      <alignment horizontal="right"/>
    </xf>
    <xf numFmtId="0" fontId="5" fillId="0" borderId="0" xfId="0" applyFont="1"/>
    <xf numFmtId="0" fontId="5" fillId="0" borderId="1" xfId="0" applyFont="1" applyBorder="1"/>
    <xf numFmtId="164" fontId="5" fillId="0" borderId="1" xfId="0" applyNumberFormat="1" applyFont="1" applyBorder="1" applyAlignment="1">
      <alignment horizontal="right"/>
    </xf>
    <xf numFmtId="165" fontId="5" fillId="0" borderId="1" xfId="0" applyNumberFormat="1" applyFont="1" applyBorder="1"/>
    <xf numFmtId="10" fontId="5" fillId="0" borderId="1" xfId="1" applyNumberFormat="1" applyFont="1" applyBorder="1" applyAlignment="1"/>
    <xf numFmtId="10" fontId="5" fillId="0" borderId="1" xfId="0" applyNumberFormat="1" applyFont="1" applyBorder="1"/>
    <xf numFmtId="0" fontId="6" fillId="0" borderId="1" xfId="0" applyFont="1" applyBorder="1"/>
    <xf numFmtId="165" fontId="5" fillId="0" borderId="1" xfId="0" applyNumberFormat="1" applyFont="1" applyBorder="1" applyAlignment="1">
      <alignment horizontal="right"/>
    </xf>
    <xf numFmtId="0" fontId="7" fillId="0" borderId="0" xfId="0" applyFont="1"/>
    <xf numFmtId="168" fontId="0" fillId="0" borderId="0" xfId="0" applyNumberFormat="1"/>
    <xf numFmtId="10" fontId="0" fillId="0" borderId="0" xfId="0" applyNumberFormat="1"/>
    <xf numFmtId="0" fontId="7" fillId="0" borderId="1" xfId="0" applyFont="1" applyBorder="1"/>
    <xf numFmtId="166" fontId="7" fillId="0" borderId="1" xfId="0" applyNumberFormat="1" applyFont="1" applyBorder="1"/>
    <xf numFmtId="172" fontId="7" fillId="0" borderId="1" xfId="0" applyNumberFormat="1" applyFont="1" applyBorder="1"/>
    <xf numFmtId="174" fontId="7" fillId="0" borderId="1" xfId="0" applyNumberFormat="1" applyFont="1" applyBorder="1"/>
    <xf numFmtId="0" fontId="8" fillId="0" borderId="1" xfId="0" applyFont="1" applyBorder="1"/>
    <xf numFmtId="164" fontId="7" fillId="0" borderId="1" xfId="0" applyNumberFormat="1" applyFont="1" applyBorder="1"/>
    <xf numFmtId="171" fontId="7" fillId="0" borderId="1" xfId="0" applyNumberFormat="1" applyFont="1" applyBorder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FED风险溢价模型测算!$F$1</c:f>
              <c:strCache>
                <c:ptCount val="1"/>
                <c:pt idx="0">
                  <c:v>FED风险溢价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[0]!日期</c:f>
              <c:numCache>
                <c:formatCode>yyyy\-mm\-dd</c:formatCode>
                <c:ptCount val="3914"/>
                <c:pt idx="0">
                  <c:v>38450</c:v>
                </c:pt>
                <c:pt idx="1">
                  <c:v>38453</c:v>
                </c:pt>
                <c:pt idx="2">
                  <c:v>38454</c:v>
                </c:pt>
                <c:pt idx="3">
                  <c:v>38455</c:v>
                </c:pt>
                <c:pt idx="4">
                  <c:v>38456</c:v>
                </c:pt>
                <c:pt idx="5">
                  <c:v>38457</c:v>
                </c:pt>
                <c:pt idx="6">
                  <c:v>38460</c:v>
                </c:pt>
                <c:pt idx="7">
                  <c:v>38461</c:v>
                </c:pt>
                <c:pt idx="8">
                  <c:v>38462</c:v>
                </c:pt>
                <c:pt idx="9">
                  <c:v>38463</c:v>
                </c:pt>
                <c:pt idx="10">
                  <c:v>38464</c:v>
                </c:pt>
                <c:pt idx="11">
                  <c:v>38467</c:v>
                </c:pt>
                <c:pt idx="12">
                  <c:v>38468</c:v>
                </c:pt>
                <c:pt idx="13">
                  <c:v>38469</c:v>
                </c:pt>
                <c:pt idx="14">
                  <c:v>38470</c:v>
                </c:pt>
                <c:pt idx="15">
                  <c:v>38471</c:v>
                </c:pt>
                <c:pt idx="16">
                  <c:v>38481</c:v>
                </c:pt>
                <c:pt idx="17">
                  <c:v>38482</c:v>
                </c:pt>
                <c:pt idx="18">
                  <c:v>38483</c:v>
                </c:pt>
                <c:pt idx="19">
                  <c:v>38484</c:v>
                </c:pt>
                <c:pt idx="20">
                  <c:v>38485</c:v>
                </c:pt>
                <c:pt idx="21">
                  <c:v>38488</c:v>
                </c:pt>
                <c:pt idx="22">
                  <c:v>38489</c:v>
                </c:pt>
                <c:pt idx="23">
                  <c:v>38490</c:v>
                </c:pt>
                <c:pt idx="24">
                  <c:v>38491</c:v>
                </c:pt>
                <c:pt idx="25">
                  <c:v>38492</c:v>
                </c:pt>
                <c:pt idx="26">
                  <c:v>38495</c:v>
                </c:pt>
                <c:pt idx="27">
                  <c:v>38496</c:v>
                </c:pt>
                <c:pt idx="28">
                  <c:v>38497</c:v>
                </c:pt>
                <c:pt idx="29">
                  <c:v>38498</c:v>
                </c:pt>
                <c:pt idx="30">
                  <c:v>38499</c:v>
                </c:pt>
                <c:pt idx="31">
                  <c:v>38502</c:v>
                </c:pt>
                <c:pt idx="32">
                  <c:v>38503</c:v>
                </c:pt>
                <c:pt idx="33">
                  <c:v>38504</c:v>
                </c:pt>
                <c:pt idx="34">
                  <c:v>38505</c:v>
                </c:pt>
                <c:pt idx="35">
                  <c:v>38506</c:v>
                </c:pt>
                <c:pt idx="36">
                  <c:v>38509</c:v>
                </c:pt>
                <c:pt idx="37">
                  <c:v>38510</c:v>
                </c:pt>
                <c:pt idx="38">
                  <c:v>38511</c:v>
                </c:pt>
                <c:pt idx="39">
                  <c:v>38512</c:v>
                </c:pt>
                <c:pt idx="40">
                  <c:v>38513</c:v>
                </c:pt>
                <c:pt idx="41">
                  <c:v>38516</c:v>
                </c:pt>
                <c:pt idx="42">
                  <c:v>38517</c:v>
                </c:pt>
                <c:pt idx="43">
                  <c:v>38518</c:v>
                </c:pt>
                <c:pt idx="44">
                  <c:v>38519</c:v>
                </c:pt>
                <c:pt idx="45">
                  <c:v>38520</c:v>
                </c:pt>
                <c:pt idx="46">
                  <c:v>38523</c:v>
                </c:pt>
                <c:pt idx="47">
                  <c:v>38524</c:v>
                </c:pt>
                <c:pt idx="48">
                  <c:v>38525</c:v>
                </c:pt>
                <c:pt idx="49">
                  <c:v>38526</c:v>
                </c:pt>
                <c:pt idx="50">
                  <c:v>38527</c:v>
                </c:pt>
                <c:pt idx="51">
                  <c:v>38530</c:v>
                </c:pt>
                <c:pt idx="52">
                  <c:v>38531</c:v>
                </c:pt>
                <c:pt idx="53">
                  <c:v>38532</c:v>
                </c:pt>
                <c:pt idx="54">
                  <c:v>38533</c:v>
                </c:pt>
                <c:pt idx="55">
                  <c:v>38534</c:v>
                </c:pt>
                <c:pt idx="56">
                  <c:v>38537</c:v>
                </c:pt>
                <c:pt idx="57">
                  <c:v>38538</c:v>
                </c:pt>
                <c:pt idx="58">
                  <c:v>38539</c:v>
                </c:pt>
                <c:pt idx="59">
                  <c:v>38540</c:v>
                </c:pt>
                <c:pt idx="60">
                  <c:v>38541</c:v>
                </c:pt>
                <c:pt idx="61">
                  <c:v>38544</c:v>
                </c:pt>
                <c:pt idx="62">
                  <c:v>38545</c:v>
                </c:pt>
                <c:pt idx="63">
                  <c:v>38546</c:v>
                </c:pt>
                <c:pt idx="64">
                  <c:v>38547</c:v>
                </c:pt>
                <c:pt idx="65">
                  <c:v>38548</c:v>
                </c:pt>
                <c:pt idx="66">
                  <c:v>38551</c:v>
                </c:pt>
                <c:pt idx="67">
                  <c:v>38552</c:v>
                </c:pt>
                <c:pt idx="68">
                  <c:v>38553</c:v>
                </c:pt>
                <c:pt idx="69">
                  <c:v>38554</c:v>
                </c:pt>
                <c:pt idx="70">
                  <c:v>38555</c:v>
                </c:pt>
                <c:pt idx="71">
                  <c:v>38558</c:v>
                </c:pt>
                <c:pt idx="72">
                  <c:v>38559</c:v>
                </c:pt>
                <c:pt idx="73">
                  <c:v>38560</c:v>
                </c:pt>
                <c:pt idx="74">
                  <c:v>38561</c:v>
                </c:pt>
                <c:pt idx="75">
                  <c:v>38562</c:v>
                </c:pt>
                <c:pt idx="76">
                  <c:v>38565</c:v>
                </c:pt>
                <c:pt idx="77">
                  <c:v>38566</c:v>
                </c:pt>
                <c:pt idx="78">
                  <c:v>38567</c:v>
                </c:pt>
                <c:pt idx="79">
                  <c:v>38568</c:v>
                </c:pt>
                <c:pt idx="80">
                  <c:v>38569</c:v>
                </c:pt>
                <c:pt idx="81">
                  <c:v>38572</c:v>
                </c:pt>
                <c:pt idx="82">
                  <c:v>38573</c:v>
                </c:pt>
                <c:pt idx="83">
                  <c:v>38574</c:v>
                </c:pt>
                <c:pt idx="84">
                  <c:v>38575</c:v>
                </c:pt>
                <c:pt idx="85">
                  <c:v>38576</c:v>
                </c:pt>
                <c:pt idx="86">
                  <c:v>38579</c:v>
                </c:pt>
                <c:pt idx="87">
                  <c:v>38580</c:v>
                </c:pt>
                <c:pt idx="88">
                  <c:v>38581</c:v>
                </c:pt>
                <c:pt idx="89">
                  <c:v>38582</c:v>
                </c:pt>
                <c:pt idx="90">
                  <c:v>38583</c:v>
                </c:pt>
                <c:pt idx="91">
                  <c:v>38586</c:v>
                </c:pt>
                <c:pt idx="92">
                  <c:v>38587</c:v>
                </c:pt>
                <c:pt idx="93">
                  <c:v>38588</c:v>
                </c:pt>
                <c:pt idx="94">
                  <c:v>38589</c:v>
                </c:pt>
                <c:pt idx="95">
                  <c:v>38590</c:v>
                </c:pt>
                <c:pt idx="96">
                  <c:v>38593</c:v>
                </c:pt>
                <c:pt idx="97">
                  <c:v>38594</c:v>
                </c:pt>
                <c:pt idx="98">
                  <c:v>38595</c:v>
                </c:pt>
                <c:pt idx="99">
                  <c:v>38596</c:v>
                </c:pt>
                <c:pt idx="100">
                  <c:v>38597</c:v>
                </c:pt>
                <c:pt idx="101">
                  <c:v>38600</c:v>
                </c:pt>
                <c:pt idx="102">
                  <c:v>38601</c:v>
                </c:pt>
                <c:pt idx="103">
                  <c:v>38602</c:v>
                </c:pt>
                <c:pt idx="104">
                  <c:v>38603</c:v>
                </c:pt>
                <c:pt idx="105">
                  <c:v>38604</c:v>
                </c:pt>
                <c:pt idx="106">
                  <c:v>38607</c:v>
                </c:pt>
                <c:pt idx="107">
                  <c:v>38608</c:v>
                </c:pt>
                <c:pt idx="108">
                  <c:v>38609</c:v>
                </c:pt>
                <c:pt idx="109">
                  <c:v>38610</c:v>
                </c:pt>
                <c:pt idx="110">
                  <c:v>38611</c:v>
                </c:pt>
                <c:pt idx="111">
                  <c:v>38614</c:v>
                </c:pt>
                <c:pt idx="112">
                  <c:v>38615</c:v>
                </c:pt>
                <c:pt idx="113">
                  <c:v>38616</c:v>
                </c:pt>
                <c:pt idx="114">
                  <c:v>38617</c:v>
                </c:pt>
                <c:pt idx="115">
                  <c:v>38618</c:v>
                </c:pt>
                <c:pt idx="116">
                  <c:v>38621</c:v>
                </c:pt>
                <c:pt idx="117">
                  <c:v>38622</c:v>
                </c:pt>
                <c:pt idx="118">
                  <c:v>38623</c:v>
                </c:pt>
                <c:pt idx="119">
                  <c:v>38624</c:v>
                </c:pt>
                <c:pt idx="120">
                  <c:v>38625</c:v>
                </c:pt>
                <c:pt idx="121">
                  <c:v>38635</c:v>
                </c:pt>
                <c:pt idx="122">
                  <c:v>38636</c:v>
                </c:pt>
                <c:pt idx="123">
                  <c:v>38637</c:v>
                </c:pt>
                <c:pt idx="124">
                  <c:v>38638</c:v>
                </c:pt>
                <c:pt idx="125">
                  <c:v>38639</c:v>
                </c:pt>
                <c:pt idx="126">
                  <c:v>38642</c:v>
                </c:pt>
                <c:pt idx="127">
                  <c:v>38643</c:v>
                </c:pt>
                <c:pt idx="128">
                  <c:v>38644</c:v>
                </c:pt>
                <c:pt idx="129">
                  <c:v>38645</c:v>
                </c:pt>
                <c:pt idx="130">
                  <c:v>38646</c:v>
                </c:pt>
                <c:pt idx="131">
                  <c:v>38649</c:v>
                </c:pt>
                <c:pt idx="132">
                  <c:v>38650</c:v>
                </c:pt>
                <c:pt idx="133">
                  <c:v>38651</c:v>
                </c:pt>
                <c:pt idx="134">
                  <c:v>38652</c:v>
                </c:pt>
                <c:pt idx="135">
                  <c:v>38653</c:v>
                </c:pt>
                <c:pt idx="136">
                  <c:v>38656</c:v>
                </c:pt>
                <c:pt idx="137">
                  <c:v>38657</c:v>
                </c:pt>
                <c:pt idx="138">
                  <c:v>38658</c:v>
                </c:pt>
                <c:pt idx="139">
                  <c:v>38659</c:v>
                </c:pt>
                <c:pt idx="140">
                  <c:v>38660</c:v>
                </c:pt>
                <c:pt idx="141">
                  <c:v>38663</c:v>
                </c:pt>
                <c:pt idx="142">
                  <c:v>38664</c:v>
                </c:pt>
                <c:pt idx="143">
                  <c:v>38665</c:v>
                </c:pt>
                <c:pt idx="144">
                  <c:v>38666</c:v>
                </c:pt>
                <c:pt idx="145">
                  <c:v>38667</c:v>
                </c:pt>
                <c:pt idx="146">
                  <c:v>38670</c:v>
                </c:pt>
                <c:pt idx="147">
                  <c:v>38671</c:v>
                </c:pt>
                <c:pt idx="148">
                  <c:v>38672</c:v>
                </c:pt>
                <c:pt idx="149">
                  <c:v>38673</c:v>
                </c:pt>
                <c:pt idx="150">
                  <c:v>38674</c:v>
                </c:pt>
                <c:pt idx="151">
                  <c:v>38677</c:v>
                </c:pt>
                <c:pt idx="152">
                  <c:v>38678</c:v>
                </c:pt>
                <c:pt idx="153">
                  <c:v>38679</c:v>
                </c:pt>
                <c:pt idx="154">
                  <c:v>38680</c:v>
                </c:pt>
                <c:pt idx="155">
                  <c:v>38681</c:v>
                </c:pt>
                <c:pt idx="156">
                  <c:v>38684</c:v>
                </c:pt>
                <c:pt idx="157">
                  <c:v>38685</c:v>
                </c:pt>
                <c:pt idx="158">
                  <c:v>38686</c:v>
                </c:pt>
                <c:pt idx="159">
                  <c:v>38687</c:v>
                </c:pt>
                <c:pt idx="160">
                  <c:v>38688</c:v>
                </c:pt>
                <c:pt idx="161">
                  <c:v>38691</c:v>
                </c:pt>
                <c:pt idx="162">
                  <c:v>38692</c:v>
                </c:pt>
                <c:pt idx="163">
                  <c:v>38693</c:v>
                </c:pt>
                <c:pt idx="164">
                  <c:v>38694</c:v>
                </c:pt>
                <c:pt idx="165">
                  <c:v>38695</c:v>
                </c:pt>
                <c:pt idx="166">
                  <c:v>38698</c:v>
                </c:pt>
                <c:pt idx="167">
                  <c:v>38699</c:v>
                </c:pt>
                <c:pt idx="168">
                  <c:v>38700</c:v>
                </c:pt>
                <c:pt idx="169">
                  <c:v>38701</c:v>
                </c:pt>
                <c:pt idx="170">
                  <c:v>38702</c:v>
                </c:pt>
                <c:pt idx="171">
                  <c:v>38705</c:v>
                </c:pt>
                <c:pt idx="172">
                  <c:v>38706</c:v>
                </c:pt>
                <c:pt idx="173">
                  <c:v>38707</c:v>
                </c:pt>
                <c:pt idx="174">
                  <c:v>38708</c:v>
                </c:pt>
                <c:pt idx="175">
                  <c:v>38709</c:v>
                </c:pt>
                <c:pt idx="176">
                  <c:v>38712</c:v>
                </c:pt>
                <c:pt idx="177">
                  <c:v>38713</c:v>
                </c:pt>
                <c:pt idx="178">
                  <c:v>38714</c:v>
                </c:pt>
                <c:pt idx="179">
                  <c:v>38715</c:v>
                </c:pt>
                <c:pt idx="180">
                  <c:v>38716</c:v>
                </c:pt>
                <c:pt idx="181">
                  <c:v>38721</c:v>
                </c:pt>
                <c:pt idx="182">
                  <c:v>38722</c:v>
                </c:pt>
                <c:pt idx="183">
                  <c:v>38723</c:v>
                </c:pt>
                <c:pt idx="184">
                  <c:v>38726</c:v>
                </c:pt>
                <c:pt idx="185">
                  <c:v>38727</c:v>
                </c:pt>
                <c:pt idx="186">
                  <c:v>38728</c:v>
                </c:pt>
                <c:pt idx="187">
                  <c:v>38729</c:v>
                </c:pt>
                <c:pt idx="188">
                  <c:v>38730</c:v>
                </c:pt>
                <c:pt idx="189">
                  <c:v>38733</c:v>
                </c:pt>
                <c:pt idx="190">
                  <c:v>38734</c:v>
                </c:pt>
                <c:pt idx="191">
                  <c:v>38735</c:v>
                </c:pt>
                <c:pt idx="192">
                  <c:v>38736</c:v>
                </c:pt>
                <c:pt idx="193">
                  <c:v>38737</c:v>
                </c:pt>
                <c:pt idx="194">
                  <c:v>38740</c:v>
                </c:pt>
                <c:pt idx="195">
                  <c:v>38741</c:v>
                </c:pt>
                <c:pt idx="196">
                  <c:v>38742</c:v>
                </c:pt>
                <c:pt idx="197">
                  <c:v>38754</c:v>
                </c:pt>
                <c:pt idx="198">
                  <c:v>38755</c:v>
                </c:pt>
                <c:pt idx="199">
                  <c:v>38756</c:v>
                </c:pt>
                <c:pt idx="200">
                  <c:v>38757</c:v>
                </c:pt>
                <c:pt idx="201">
                  <c:v>38758</c:v>
                </c:pt>
                <c:pt idx="202">
                  <c:v>38761</c:v>
                </c:pt>
                <c:pt idx="203">
                  <c:v>38762</c:v>
                </c:pt>
                <c:pt idx="204">
                  <c:v>38763</c:v>
                </c:pt>
                <c:pt idx="205">
                  <c:v>38764</c:v>
                </c:pt>
                <c:pt idx="206">
                  <c:v>38765</c:v>
                </c:pt>
                <c:pt idx="207">
                  <c:v>38768</c:v>
                </c:pt>
                <c:pt idx="208">
                  <c:v>38769</c:v>
                </c:pt>
                <c:pt idx="209">
                  <c:v>38770</c:v>
                </c:pt>
                <c:pt idx="210">
                  <c:v>38771</c:v>
                </c:pt>
                <c:pt idx="211">
                  <c:v>38772</c:v>
                </c:pt>
                <c:pt idx="212">
                  <c:v>38775</c:v>
                </c:pt>
                <c:pt idx="213">
                  <c:v>38776</c:v>
                </c:pt>
                <c:pt idx="214">
                  <c:v>38777</c:v>
                </c:pt>
                <c:pt idx="215">
                  <c:v>38778</c:v>
                </c:pt>
                <c:pt idx="216">
                  <c:v>38779</c:v>
                </c:pt>
                <c:pt idx="217">
                  <c:v>38782</c:v>
                </c:pt>
                <c:pt idx="218">
                  <c:v>38783</c:v>
                </c:pt>
                <c:pt idx="219">
                  <c:v>38784</c:v>
                </c:pt>
                <c:pt idx="220">
                  <c:v>38785</c:v>
                </c:pt>
                <c:pt idx="221">
                  <c:v>38786</c:v>
                </c:pt>
                <c:pt idx="222">
                  <c:v>38789</c:v>
                </c:pt>
                <c:pt idx="223">
                  <c:v>38790</c:v>
                </c:pt>
                <c:pt idx="224">
                  <c:v>38791</c:v>
                </c:pt>
                <c:pt idx="225">
                  <c:v>38792</c:v>
                </c:pt>
                <c:pt idx="226">
                  <c:v>38793</c:v>
                </c:pt>
                <c:pt idx="227">
                  <c:v>38796</c:v>
                </c:pt>
                <c:pt idx="228">
                  <c:v>38797</c:v>
                </c:pt>
                <c:pt idx="229">
                  <c:v>38798</c:v>
                </c:pt>
                <c:pt idx="230">
                  <c:v>38799</c:v>
                </c:pt>
                <c:pt idx="231">
                  <c:v>38800</c:v>
                </c:pt>
                <c:pt idx="232">
                  <c:v>38803</c:v>
                </c:pt>
                <c:pt idx="233">
                  <c:v>38804</c:v>
                </c:pt>
                <c:pt idx="234">
                  <c:v>38805</c:v>
                </c:pt>
                <c:pt idx="235">
                  <c:v>38806</c:v>
                </c:pt>
                <c:pt idx="236">
                  <c:v>38807</c:v>
                </c:pt>
                <c:pt idx="237">
                  <c:v>38810</c:v>
                </c:pt>
                <c:pt idx="238">
                  <c:v>38811</c:v>
                </c:pt>
                <c:pt idx="239">
                  <c:v>38812</c:v>
                </c:pt>
                <c:pt idx="240">
                  <c:v>38813</c:v>
                </c:pt>
                <c:pt idx="241">
                  <c:v>38814</c:v>
                </c:pt>
                <c:pt idx="242">
                  <c:v>38817</c:v>
                </c:pt>
                <c:pt idx="243">
                  <c:v>38818</c:v>
                </c:pt>
                <c:pt idx="244">
                  <c:v>38819</c:v>
                </c:pt>
                <c:pt idx="245">
                  <c:v>38820</c:v>
                </c:pt>
                <c:pt idx="246">
                  <c:v>38821</c:v>
                </c:pt>
                <c:pt idx="247">
                  <c:v>38824</c:v>
                </c:pt>
                <c:pt idx="248">
                  <c:v>38825</c:v>
                </c:pt>
                <c:pt idx="249">
                  <c:v>38826</c:v>
                </c:pt>
                <c:pt idx="250">
                  <c:v>38827</c:v>
                </c:pt>
                <c:pt idx="251">
                  <c:v>38828</c:v>
                </c:pt>
                <c:pt idx="252">
                  <c:v>38831</c:v>
                </c:pt>
                <c:pt idx="253">
                  <c:v>38832</c:v>
                </c:pt>
                <c:pt idx="254">
                  <c:v>38833</c:v>
                </c:pt>
                <c:pt idx="255">
                  <c:v>38834</c:v>
                </c:pt>
                <c:pt idx="256">
                  <c:v>38835</c:v>
                </c:pt>
                <c:pt idx="257">
                  <c:v>38845</c:v>
                </c:pt>
                <c:pt idx="258">
                  <c:v>38846</c:v>
                </c:pt>
                <c:pt idx="259">
                  <c:v>38847</c:v>
                </c:pt>
                <c:pt idx="260">
                  <c:v>38848</c:v>
                </c:pt>
                <c:pt idx="261">
                  <c:v>38849</c:v>
                </c:pt>
                <c:pt idx="262">
                  <c:v>38852</c:v>
                </c:pt>
                <c:pt idx="263">
                  <c:v>38853</c:v>
                </c:pt>
                <c:pt idx="264">
                  <c:v>38854</c:v>
                </c:pt>
                <c:pt idx="265">
                  <c:v>38855</c:v>
                </c:pt>
                <c:pt idx="266">
                  <c:v>38856</c:v>
                </c:pt>
                <c:pt idx="267">
                  <c:v>38859</c:v>
                </c:pt>
                <c:pt idx="268">
                  <c:v>38860</c:v>
                </c:pt>
                <c:pt idx="269">
                  <c:v>38861</c:v>
                </c:pt>
                <c:pt idx="270">
                  <c:v>38862</c:v>
                </c:pt>
                <c:pt idx="271">
                  <c:v>38863</c:v>
                </c:pt>
                <c:pt idx="272">
                  <c:v>38866</c:v>
                </c:pt>
                <c:pt idx="273">
                  <c:v>38867</c:v>
                </c:pt>
                <c:pt idx="274">
                  <c:v>38868</c:v>
                </c:pt>
                <c:pt idx="275">
                  <c:v>38869</c:v>
                </c:pt>
                <c:pt idx="276">
                  <c:v>38870</c:v>
                </c:pt>
                <c:pt idx="277">
                  <c:v>38873</c:v>
                </c:pt>
                <c:pt idx="278">
                  <c:v>38874</c:v>
                </c:pt>
                <c:pt idx="279">
                  <c:v>38875</c:v>
                </c:pt>
                <c:pt idx="280">
                  <c:v>38876</c:v>
                </c:pt>
                <c:pt idx="281">
                  <c:v>38877</c:v>
                </c:pt>
                <c:pt idx="282">
                  <c:v>38880</c:v>
                </c:pt>
                <c:pt idx="283">
                  <c:v>38881</c:v>
                </c:pt>
                <c:pt idx="284">
                  <c:v>38882</c:v>
                </c:pt>
                <c:pt idx="285">
                  <c:v>38883</c:v>
                </c:pt>
                <c:pt idx="286">
                  <c:v>38884</c:v>
                </c:pt>
                <c:pt idx="287">
                  <c:v>38887</c:v>
                </c:pt>
                <c:pt idx="288">
                  <c:v>38888</c:v>
                </c:pt>
                <c:pt idx="289">
                  <c:v>38889</c:v>
                </c:pt>
                <c:pt idx="290">
                  <c:v>38890</c:v>
                </c:pt>
                <c:pt idx="291">
                  <c:v>38891</c:v>
                </c:pt>
                <c:pt idx="292">
                  <c:v>38894</c:v>
                </c:pt>
                <c:pt idx="293">
                  <c:v>38895</c:v>
                </c:pt>
                <c:pt idx="294">
                  <c:v>38896</c:v>
                </c:pt>
                <c:pt idx="295">
                  <c:v>38897</c:v>
                </c:pt>
                <c:pt idx="296">
                  <c:v>38898</c:v>
                </c:pt>
                <c:pt idx="297">
                  <c:v>38901</c:v>
                </c:pt>
                <c:pt idx="298">
                  <c:v>38902</c:v>
                </c:pt>
                <c:pt idx="299">
                  <c:v>38903</c:v>
                </c:pt>
                <c:pt idx="300">
                  <c:v>38904</c:v>
                </c:pt>
                <c:pt idx="301">
                  <c:v>38905</c:v>
                </c:pt>
                <c:pt idx="302">
                  <c:v>38908</c:v>
                </c:pt>
                <c:pt idx="303">
                  <c:v>38909</c:v>
                </c:pt>
                <c:pt idx="304">
                  <c:v>38910</c:v>
                </c:pt>
                <c:pt idx="305">
                  <c:v>38911</c:v>
                </c:pt>
                <c:pt idx="306">
                  <c:v>38912</c:v>
                </c:pt>
                <c:pt idx="307">
                  <c:v>38915</c:v>
                </c:pt>
                <c:pt idx="308">
                  <c:v>38916</c:v>
                </c:pt>
                <c:pt idx="309">
                  <c:v>38917</c:v>
                </c:pt>
                <c:pt idx="310">
                  <c:v>38918</c:v>
                </c:pt>
                <c:pt idx="311">
                  <c:v>38919</c:v>
                </c:pt>
                <c:pt idx="312">
                  <c:v>38922</c:v>
                </c:pt>
                <c:pt idx="313">
                  <c:v>38923</c:v>
                </c:pt>
                <c:pt idx="314">
                  <c:v>38924</c:v>
                </c:pt>
                <c:pt idx="315">
                  <c:v>38925</c:v>
                </c:pt>
                <c:pt idx="316">
                  <c:v>38926</c:v>
                </c:pt>
                <c:pt idx="317">
                  <c:v>38929</c:v>
                </c:pt>
                <c:pt idx="318">
                  <c:v>38930</c:v>
                </c:pt>
                <c:pt idx="319">
                  <c:v>38931</c:v>
                </c:pt>
                <c:pt idx="320">
                  <c:v>38932</c:v>
                </c:pt>
                <c:pt idx="321">
                  <c:v>38933</c:v>
                </c:pt>
                <c:pt idx="322">
                  <c:v>38936</c:v>
                </c:pt>
                <c:pt idx="323">
                  <c:v>38937</c:v>
                </c:pt>
                <c:pt idx="324">
                  <c:v>38938</c:v>
                </c:pt>
                <c:pt idx="325">
                  <c:v>38939</c:v>
                </c:pt>
                <c:pt idx="326">
                  <c:v>38940</c:v>
                </c:pt>
                <c:pt idx="327">
                  <c:v>38943</c:v>
                </c:pt>
                <c:pt idx="328">
                  <c:v>38944</c:v>
                </c:pt>
                <c:pt idx="329">
                  <c:v>38945</c:v>
                </c:pt>
                <c:pt idx="330">
                  <c:v>38946</c:v>
                </c:pt>
                <c:pt idx="331">
                  <c:v>38947</c:v>
                </c:pt>
                <c:pt idx="332">
                  <c:v>38950</c:v>
                </c:pt>
                <c:pt idx="333">
                  <c:v>38951</c:v>
                </c:pt>
                <c:pt idx="334">
                  <c:v>38952</c:v>
                </c:pt>
                <c:pt idx="335">
                  <c:v>38953</c:v>
                </c:pt>
                <c:pt idx="336">
                  <c:v>38954</c:v>
                </c:pt>
                <c:pt idx="337">
                  <c:v>38957</c:v>
                </c:pt>
                <c:pt idx="338">
                  <c:v>38958</c:v>
                </c:pt>
                <c:pt idx="339">
                  <c:v>38959</c:v>
                </c:pt>
                <c:pt idx="340">
                  <c:v>38960</c:v>
                </c:pt>
                <c:pt idx="341">
                  <c:v>38961</c:v>
                </c:pt>
                <c:pt idx="342">
                  <c:v>38964</c:v>
                </c:pt>
                <c:pt idx="343">
                  <c:v>38965</c:v>
                </c:pt>
                <c:pt idx="344">
                  <c:v>38966</c:v>
                </c:pt>
                <c:pt idx="345">
                  <c:v>38967</c:v>
                </c:pt>
                <c:pt idx="346">
                  <c:v>38968</c:v>
                </c:pt>
                <c:pt idx="347">
                  <c:v>38971</c:v>
                </c:pt>
                <c:pt idx="348">
                  <c:v>38972</c:v>
                </c:pt>
                <c:pt idx="349">
                  <c:v>38973</c:v>
                </c:pt>
                <c:pt idx="350">
                  <c:v>38974</c:v>
                </c:pt>
                <c:pt idx="351">
                  <c:v>38975</c:v>
                </c:pt>
                <c:pt idx="352">
                  <c:v>38978</c:v>
                </c:pt>
                <c:pt idx="353">
                  <c:v>38979</c:v>
                </c:pt>
                <c:pt idx="354">
                  <c:v>38980</c:v>
                </c:pt>
                <c:pt idx="355">
                  <c:v>38981</c:v>
                </c:pt>
                <c:pt idx="356">
                  <c:v>38982</c:v>
                </c:pt>
                <c:pt idx="357">
                  <c:v>38985</c:v>
                </c:pt>
                <c:pt idx="358">
                  <c:v>38986</c:v>
                </c:pt>
                <c:pt idx="359">
                  <c:v>38987</c:v>
                </c:pt>
                <c:pt idx="360">
                  <c:v>38988</c:v>
                </c:pt>
                <c:pt idx="361">
                  <c:v>38989</c:v>
                </c:pt>
                <c:pt idx="362">
                  <c:v>38999</c:v>
                </c:pt>
                <c:pt idx="363">
                  <c:v>39000</c:v>
                </c:pt>
                <c:pt idx="364">
                  <c:v>39001</c:v>
                </c:pt>
                <c:pt idx="365">
                  <c:v>39002</c:v>
                </c:pt>
                <c:pt idx="366">
                  <c:v>39003</c:v>
                </c:pt>
                <c:pt idx="367">
                  <c:v>39006</c:v>
                </c:pt>
                <c:pt idx="368">
                  <c:v>39007</c:v>
                </c:pt>
                <c:pt idx="369">
                  <c:v>39008</c:v>
                </c:pt>
                <c:pt idx="370">
                  <c:v>39009</c:v>
                </c:pt>
                <c:pt idx="371">
                  <c:v>39010</c:v>
                </c:pt>
                <c:pt idx="372">
                  <c:v>39013</c:v>
                </c:pt>
                <c:pt idx="373">
                  <c:v>39014</c:v>
                </c:pt>
                <c:pt idx="374">
                  <c:v>39015</c:v>
                </c:pt>
                <c:pt idx="375">
                  <c:v>39016</c:v>
                </c:pt>
                <c:pt idx="376">
                  <c:v>39017</c:v>
                </c:pt>
                <c:pt idx="377">
                  <c:v>39020</c:v>
                </c:pt>
                <c:pt idx="378">
                  <c:v>39021</c:v>
                </c:pt>
                <c:pt idx="379">
                  <c:v>39022</c:v>
                </c:pt>
                <c:pt idx="380">
                  <c:v>39023</c:v>
                </c:pt>
                <c:pt idx="381">
                  <c:v>39024</c:v>
                </c:pt>
                <c:pt idx="382">
                  <c:v>39027</c:v>
                </c:pt>
                <c:pt idx="383">
                  <c:v>39028</c:v>
                </c:pt>
                <c:pt idx="384">
                  <c:v>39029</c:v>
                </c:pt>
                <c:pt idx="385">
                  <c:v>39030</c:v>
                </c:pt>
                <c:pt idx="386">
                  <c:v>39031</c:v>
                </c:pt>
                <c:pt idx="387">
                  <c:v>39034</c:v>
                </c:pt>
                <c:pt idx="388">
                  <c:v>39035</c:v>
                </c:pt>
                <c:pt idx="389">
                  <c:v>39036</c:v>
                </c:pt>
                <c:pt idx="390">
                  <c:v>39037</c:v>
                </c:pt>
                <c:pt idx="391">
                  <c:v>39038</c:v>
                </c:pt>
                <c:pt idx="392">
                  <c:v>39041</c:v>
                </c:pt>
                <c:pt idx="393">
                  <c:v>39042</c:v>
                </c:pt>
                <c:pt idx="394">
                  <c:v>39043</c:v>
                </c:pt>
                <c:pt idx="395">
                  <c:v>39044</c:v>
                </c:pt>
                <c:pt idx="396">
                  <c:v>39045</c:v>
                </c:pt>
                <c:pt idx="397">
                  <c:v>39048</c:v>
                </c:pt>
                <c:pt idx="398">
                  <c:v>39049</c:v>
                </c:pt>
                <c:pt idx="399">
                  <c:v>39050</c:v>
                </c:pt>
                <c:pt idx="400">
                  <c:v>39051</c:v>
                </c:pt>
                <c:pt idx="401">
                  <c:v>39052</c:v>
                </c:pt>
                <c:pt idx="402">
                  <c:v>39055</c:v>
                </c:pt>
                <c:pt idx="403">
                  <c:v>39056</c:v>
                </c:pt>
                <c:pt idx="404">
                  <c:v>39057</c:v>
                </c:pt>
                <c:pt idx="405">
                  <c:v>39058</c:v>
                </c:pt>
                <c:pt idx="406">
                  <c:v>39059</c:v>
                </c:pt>
                <c:pt idx="407">
                  <c:v>39062</c:v>
                </c:pt>
                <c:pt idx="408">
                  <c:v>39063</c:v>
                </c:pt>
                <c:pt idx="409">
                  <c:v>39064</c:v>
                </c:pt>
                <c:pt idx="410">
                  <c:v>39065</c:v>
                </c:pt>
                <c:pt idx="411">
                  <c:v>39066</c:v>
                </c:pt>
                <c:pt idx="412">
                  <c:v>39069</c:v>
                </c:pt>
                <c:pt idx="413">
                  <c:v>39070</c:v>
                </c:pt>
                <c:pt idx="414">
                  <c:v>39071</c:v>
                </c:pt>
                <c:pt idx="415">
                  <c:v>39072</c:v>
                </c:pt>
                <c:pt idx="416">
                  <c:v>39073</c:v>
                </c:pt>
                <c:pt idx="417">
                  <c:v>39076</c:v>
                </c:pt>
                <c:pt idx="418">
                  <c:v>39077</c:v>
                </c:pt>
                <c:pt idx="419">
                  <c:v>39078</c:v>
                </c:pt>
                <c:pt idx="420">
                  <c:v>39079</c:v>
                </c:pt>
                <c:pt idx="421">
                  <c:v>39080</c:v>
                </c:pt>
                <c:pt idx="422">
                  <c:v>39086</c:v>
                </c:pt>
                <c:pt idx="423">
                  <c:v>39087</c:v>
                </c:pt>
                <c:pt idx="424">
                  <c:v>39090</c:v>
                </c:pt>
                <c:pt idx="425">
                  <c:v>39091</c:v>
                </c:pt>
                <c:pt idx="426">
                  <c:v>39092</c:v>
                </c:pt>
                <c:pt idx="427">
                  <c:v>39093</c:v>
                </c:pt>
                <c:pt idx="428">
                  <c:v>39094</c:v>
                </c:pt>
                <c:pt idx="429">
                  <c:v>39097</c:v>
                </c:pt>
                <c:pt idx="430">
                  <c:v>39098</c:v>
                </c:pt>
                <c:pt idx="431">
                  <c:v>39099</c:v>
                </c:pt>
                <c:pt idx="432">
                  <c:v>39100</c:v>
                </c:pt>
                <c:pt idx="433">
                  <c:v>39101</c:v>
                </c:pt>
                <c:pt idx="434">
                  <c:v>39104</c:v>
                </c:pt>
                <c:pt idx="435">
                  <c:v>39105</c:v>
                </c:pt>
                <c:pt idx="436">
                  <c:v>39106</c:v>
                </c:pt>
                <c:pt idx="437">
                  <c:v>39107</c:v>
                </c:pt>
                <c:pt idx="438">
                  <c:v>39108</c:v>
                </c:pt>
                <c:pt idx="439">
                  <c:v>39111</c:v>
                </c:pt>
                <c:pt idx="440">
                  <c:v>39112</c:v>
                </c:pt>
                <c:pt idx="441">
                  <c:v>39113</c:v>
                </c:pt>
                <c:pt idx="442">
                  <c:v>39114</c:v>
                </c:pt>
                <c:pt idx="443">
                  <c:v>39115</c:v>
                </c:pt>
                <c:pt idx="444">
                  <c:v>39118</c:v>
                </c:pt>
                <c:pt idx="445">
                  <c:v>39119</c:v>
                </c:pt>
                <c:pt idx="446">
                  <c:v>39120</c:v>
                </c:pt>
                <c:pt idx="447">
                  <c:v>39121</c:v>
                </c:pt>
                <c:pt idx="448">
                  <c:v>39122</c:v>
                </c:pt>
                <c:pt idx="449">
                  <c:v>39125</c:v>
                </c:pt>
                <c:pt idx="450">
                  <c:v>39126</c:v>
                </c:pt>
                <c:pt idx="451">
                  <c:v>39127</c:v>
                </c:pt>
                <c:pt idx="452">
                  <c:v>39128</c:v>
                </c:pt>
                <c:pt idx="453">
                  <c:v>39129</c:v>
                </c:pt>
                <c:pt idx="454">
                  <c:v>39139</c:v>
                </c:pt>
                <c:pt idx="455">
                  <c:v>39140</c:v>
                </c:pt>
                <c:pt idx="456">
                  <c:v>39141</c:v>
                </c:pt>
                <c:pt idx="457">
                  <c:v>39142</c:v>
                </c:pt>
                <c:pt idx="458">
                  <c:v>39143</c:v>
                </c:pt>
                <c:pt idx="459">
                  <c:v>39146</c:v>
                </c:pt>
                <c:pt idx="460">
                  <c:v>39147</c:v>
                </c:pt>
                <c:pt idx="461">
                  <c:v>39148</c:v>
                </c:pt>
                <c:pt idx="462">
                  <c:v>39149</c:v>
                </c:pt>
                <c:pt idx="463">
                  <c:v>39150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39160</c:v>
                </c:pt>
                <c:pt idx="470">
                  <c:v>39161</c:v>
                </c:pt>
                <c:pt idx="471">
                  <c:v>39162</c:v>
                </c:pt>
                <c:pt idx="472">
                  <c:v>39163</c:v>
                </c:pt>
                <c:pt idx="473">
                  <c:v>39164</c:v>
                </c:pt>
                <c:pt idx="474">
                  <c:v>39167</c:v>
                </c:pt>
                <c:pt idx="475">
                  <c:v>39168</c:v>
                </c:pt>
                <c:pt idx="476">
                  <c:v>39169</c:v>
                </c:pt>
                <c:pt idx="477">
                  <c:v>39170</c:v>
                </c:pt>
                <c:pt idx="478">
                  <c:v>39171</c:v>
                </c:pt>
                <c:pt idx="479">
                  <c:v>39174</c:v>
                </c:pt>
                <c:pt idx="480">
                  <c:v>39175</c:v>
                </c:pt>
                <c:pt idx="481">
                  <c:v>39176</c:v>
                </c:pt>
                <c:pt idx="482">
                  <c:v>39177</c:v>
                </c:pt>
                <c:pt idx="483">
                  <c:v>39178</c:v>
                </c:pt>
                <c:pt idx="484">
                  <c:v>39181</c:v>
                </c:pt>
                <c:pt idx="485">
                  <c:v>39182</c:v>
                </c:pt>
                <c:pt idx="486">
                  <c:v>39183</c:v>
                </c:pt>
                <c:pt idx="487">
                  <c:v>39184</c:v>
                </c:pt>
                <c:pt idx="488">
                  <c:v>39185</c:v>
                </c:pt>
                <c:pt idx="489">
                  <c:v>39188</c:v>
                </c:pt>
                <c:pt idx="490">
                  <c:v>39189</c:v>
                </c:pt>
                <c:pt idx="491">
                  <c:v>39190</c:v>
                </c:pt>
                <c:pt idx="492">
                  <c:v>39191</c:v>
                </c:pt>
                <c:pt idx="493">
                  <c:v>39192</c:v>
                </c:pt>
                <c:pt idx="494">
                  <c:v>39195</c:v>
                </c:pt>
                <c:pt idx="495">
                  <c:v>39196</c:v>
                </c:pt>
                <c:pt idx="496">
                  <c:v>39197</c:v>
                </c:pt>
                <c:pt idx="497">
                  <c:v>39198</c:v>
                </c:pt>
                <c:pt idx="498">
                  <c:v>39199</c:v>
                </c:pt>
                <c:pt idx="499">
                  <c:v>39202</c:v>
                </c:pt>
                <c:pt idx="500">
                  <c:v>39210</c:v>
                </c:pt>
                <c:pt idx="501">
                  <c:v>39211</c:v>
                </c:pt>
                <c:pt idx="502">
                  <c:v>39212</c:v>
                </c:pt>
                <c:pt idx="503">
                  <c:v>39213</c:v>
                </c:pt>
                <c:pt idx="504">
                  <c:v>39216</c:v>
                </c:pt>
                <c:pt idx="505">
                  <c:v>39217</c:v>
                </c:pt>
                <c:pt idx="506">
                  <c:v>39218</c:v>
                </c:pt>
                <c:pt idx="507">
                  <c:v>39219</c:v>
                </c:pt>
                <c:pt idx="508">
                  <c:v>39220</c:v>
                </c:pt>
                <c:pt idx="509">
                  <c:v>39223</c:v>
                </c:pt>
                <c:pt idx="510">
                  <c:v>39224</c:v>
                </c:pt>
                <c:pt idx="511">
                  <c:v>39225</c:v>
                </c:pt>
                <c:pt idx="512">
                  <c:v>39226</c:v>
                </c:pt>
                <c:pt idx="513">
                  <c:v>39227</c:v>
                </c:pt>
                <c:pt idx="514">
                  <c:v>39230</c:v>
                </c:pt>
                <c:pt idx="515">
                  <c:v>39231</c:v>
                </c:pt>
                <c:pt idx="516">
                  <c:v>39232</c:v>
                </c:pt>
                <c:pt idx="517">
                  <c:v>39233</c:v>
                </c:pt>
                <c:pt idx="518">
                  <c:v>39234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39244</c:v>
                </c:pt>
                <c:pt idx="525">
                  <c:v>39245</c:v>
                </c:pt>
                <c:pt idx="526">
                  <c:v>39246</c:v>
                </c:pt>
                <c:pt idx="527">
                  <c:v>39247</c:v>
                </c:pt>
                <c:pt idx="528">
                  <c:v>39248</c:v>
                </c:pt>
                <c:pt idx="529">
                  <c:v>39251</c:v>
                </c:pt>
                <c:pt idx="530">
                  <c:v>39252</c:v>
                </c:pt>
                <c:pt idx="531">
                  <c:v>39253</c:v>
                </c:pt>
                <c:pt idx="532">
                  <c:v>39254</c:v>
                </c:pt>
                <c:pt idx="533">
                  <c:v>39255</c:v>
                </c:pt>
                <c:pt idx="534">
                  <c:v>39258</c:v>
                </c:pt>
                <c:pt idx="535">
                  <c:v>39259</c:v>
                </c:pt>
                <c:pt idx="536">
                  <c:v>39260</c:v>
                </c:pt>
                <c:pt idx="537">
                  <c:v>39261</c:v>
                </c:pt>
                <c:pt idx="538">
                  <c:v>39262</c:v>
                </c:pt>
                <c:pt idx="539">
                  <c:v>39265</c:v>
                </c:pt>
                <c:pt idx="540">
                  <c:v>39266</c:v>
                </c:pt>
                <c:pt idx="541">
                  <c:v>39267</c:v>
                </c:pt>
                <c:pt idx="542">
                  <c:v>39268</c:v>
                </c:pt>
                <c:pt idx="543">
                  <c:v>39269</c:v>
                </c:pt>
                <c:pt idx="544">
                  <c:v>39272</c:v>
                </c:pt>
                <c:pt idx="545">
                  <c:v>39273</c:v>
                </c:pt>
                <c:pt idx="546">
                  <c:v>39274</c:v>
                </c:pt>
                <c:pt idx="547">
                  <c:v>39275</c:v>
                </c:pt>
                <c:pt idx="548">
                  <c:v>39276</c:v>
                </c:pt>
                <c:pt idx="549">
                  <c:v>39279</c:v>
                </c:pt>
                <c:pt idx="550">
                  <c:v>39280</c:v>
                </c:pt>
                <c:pt idx="551">
                  <c:v>39281</c:v>
                </c:pt>
                <c:pt idx="552">
                  <c:v>39282</c:v>
                </c:pt>
                <c:pt idx="553">
                  <c:v>39283</c:v>
                </c:pt>
                <c:pt idx="554">
                  <c:v>39286</c:v>
                </c:pt>
                <c:pt idx="555">
                  <c:v>39287</c:v>
                </c:pt>
                <c:pt idx="556">
                  <c:v>39288</c:v>
                </c:pt>
                <c:pt idx="557">
                  <c:v>39289</c:v>
                </c:pt>
                <c:pt idx="558">
                  <c:v>39290</c:v>
                </c:pt>
                <c:pt idx="559">
                  <c:v>39293</c:v>
                </c:pt>
                <c:pt idx="560">
                  <c:v>39294</c:v>
                </c:pt>
                <c:pt idx="561">
                  <c:v>39295</c:v>
                </c:pt>
                <c:pt idx="562">
                  <c:v>39296</c:v>
                </c:pt>
                <c:pt idx="563">
                  <c:v>39297</c:v>
                </c:pt>
                <c:pt idx="564">
                  <c:v>39300</c:v>
                </c:pt>
                <c:pt idx="565">
                  <c:v>39301</c:v>
                </c:pt>
                <c:pt idx="566">
                  <c:v>39302</c:v>
                </c:pt>
                <c:pt idx="567">
                  <c:v>39303</c:v>
                </c:pt>
                <c:pt idx="568">
                  <c:v>39304</c:v>
                </c:pt>
                <c:pt idx="569">
                  <c:v>39307</c:v>
                </c:pt>
                <c:pt idx="570">
                  <c:v>39308</c:v>
                </c:pt>
                <c:pt idx="571">
                  <c:v>39309</c:v>
                </c:pt>
                <c:pt idx="572">
                  <c:v>39310</c:v>
                </c:pt>
                <c:pt idx="573">
                  <c:v>39311</c:v>
                </c:pt>
                <c:pt idx="574">
                  <c:v>39314</c:v>
                </c:pt>
                <c:pt idx="575">
                  <c:v>39315</c:v>
                </c:pt>
                <c:pt idx="576">
                  <c:v>39316</c:v>
                </c:pt>
                <c:pt idx="577">
                  <c:v>39317</c:v>
                </c:pt>
                <c:pt idx="578">
                  <c:v>39318</c:v>
                </c:pt>
                <c:pt idx="579">
                  <c:v>39321</c:v>
                </c:pt>
                <c:pt idx="580">
                  <c:v>39322</c:v>
                </c:pt>
                <c:pt idx="581">
                  <c:v>39323</c:v>
                </c:pt>
                <c:pt idx="582">
                  <c:v>39324</c:v>
                </c:pt>
                <c:pt idx="583">
                  <c:v>39325</c:v>
                </c:pt>
                <c:pt idx="584">
                  <c:v>39328</c:v>
                </c:pt>
                <c:pt idx="585">
                  <c:v>39329</c:v>
                </c:pt>
                <c:pt idx="586">
                  <c:v>39330</c:v>
                </c:pt>
                <c:pt idx="587">
                  <c:v>39331</c:v>
                </c:pt>
                <c:pt idx="588">
                  <c:v>39332</c:v>
                </c:pt>
                <c:pt idx="589">
                  <c:v>39335</c:v>
                </c:pt>
                <c:pt idx="590">
                  <c:v>39336</c:v>
                </c:pt>
                <c:pt idx="591">
                  <c:v>39337</c:v>
                </c:pt>
                <c:pt idx="592">
                  <c:v>39338</c:v>
                </c:pt>
                <c:pt idx="593">
                  <c:v>39339</c:v>
                </c:pt>
                <c:pt idx="594">
                  <c:v>39342</c:v>
                </c:pt>
                <c:pt idx="595">
                  <c:v>39343</c:v>
                </c:pt>
                <c:pt idx="596">
                  <c:v>39344</c:v>
                </c:pt>
                <c:pt idx="597">
                  <c:v>39345</c:v>
                </c:pt>
                <c:pt idx="598">
                  <c:v>39346</c:v>
                </c:pt>
                <c:pt idx="599">
                  <c:v>39349</c:v>
                </c:pt>
                <c:pt idx="600">
                  <c:v>39350</c:v>
                </c:pt>
                <c:pt idx="601">
                  <c:v>39351</c:v>
                </c:pt>
                <c:pt idx="602">
                  <c:v>39352</c:v>
                </c:pt>
                <c:pt idx="603">
                  <c:v>39353</c:v>
                </c:pt>
                <c:pt idx="604">
                  <c:v>39363</c:v>
                </c:pt>
                <c:pt idx="605">
                  <c:v>39364</c:v>
                </c:pt>
                <c:pt idx="606">
                  <c:v>39365</c:v>
                </c:pt>
                <c:pt idx="607">
                  <c:v>39366</c:v>
                </c:pt>
                <c:pt idx="608">
                  <c:v>39367</c:v>
                </c:pt>
                <c:pt idx="609">
                  <c:v>39370</c:v>
                </c:pt>
                <c:pt idx="610">
                  <c:v>39371</c:v>
                </c:pt>
                <c:pt idx="611">
                  <c:v>39372</c:v>
                </c:pt>
                <c:pt idx="612">
                  <c:v>39373</c:v>
                </c:pt>
                <c:pt idx="613">
                  <c:v>39374</c:v>
                </c:pt>
                <c:pt idx="614">
                  <c:v>39377</c:v>
                </c:pt>
                <c:pt idx="615">
                  <c:v>39378</c:v>
                </c:pt>
                <c:pt idx="616">
                  <c:v>39379</c:v>
                </c:pt>
                <c:pt idx="617">
                  <c:v>39380</c:v>
                </c:pt>
                <c:pt idx="618">
                  <c:v>39381</c:v>
                </c:pt>
                <c:pt idx="619">
                  <c:v>39384</c:v>
                </c:pt>
                <c:pt idx="620">
                  <c:v>39385</c:v>
                </c:pt>
                <c:pt idx="621">
                  <c:v>39386</c:v>
                </c:pt>
                <c:pt idx="622">
                  <c:v>39387</c:v>
                </c:pt>
                <c:pt idx="623">
                  <c:v>39388</c:v>
                </c:pt>
                <c:pt idx="624">
                  <c:v>39391</c:v>
                </c:pt>
                <c:pt idx="625">
                  <c:v>39392</c:v>
                </c:pt>
                <c:pt idx="626">
                  <c:v>39393</c:v>
                </c:pt>
                <c:pt idx="627">
                  <c:v>39394</c:v>
                </c:pt>
                <c:pt idx="628">
                  <c:v>39395</c:v>
                </c:pt>
                <c:pt idx="629">
                  <c:v>39398</c:v>
                </c:pt>
                <c:pt idx="630">
                  <c:v>39399</c:v>
                </c:pt>
                <c:pt idx="631">
                  <c:v>39400</c:v>
                </c:pt>
                <c:pt idx="632">
                  <c:v>39401</c:v>
                </c:pt>
                <c:pt idx="633">
                  <c:v>39402</c:v>
                </c:pt>
                <c:pt idx="634">
                  <c:v>39405</c:v>
                </c:pt>
                <c:pt idx="635">
                  <c:v>39406</c:v>
                </c:pt>
                <c:pt idx="636">
                  <c:v>39407</c:v>
                </c:pt>
                <c:pt idx="637">
                  <c:v>39408</c:v>
                </c:pt>
                <c:pt idx="638">
                  <c:v>39409</c:v>
                </c:pt>
                <c:pt idx="639">
                  <c:v>39412</c:v>
                </c:pt>
                <c:pt idx="640">
                  <c:v>39413</c:v>
                </c:pt>
                <c:pt idx="641">
                  <c:v>39414</c:v>
                </c:pt>
                <c:pt idx="642">
                  <c:v>39415</c:v>
                </c:pt>
                <c:pt idx="643">
                  <c:v>39416</c:v>
                </c:pt>
                <c:pt idx="644">
                  <c:v>39419</c:v>
                </c:pt>
                <c:pt idx="645">
                  <c:v>39420</c:v>
                </c:pt>
                <c:pt idx="646">
                  <c:v>39421</c:v>
                </c:pt>
                <c:pt idx="647">
                  <c:v>39422</c:v>
                </c:pt>
                <c:pt idx="648">
                  <c:v>39423</c:v>
                </c:pt>
                <c:pt idx="649">
                  <c:v>39426</c:v>
                </c:pt>
                <c:pt idx="650">
                  <c:v>39427</c:v>
                </c:pt>
                <c:pt idx="651">
                  <c:v>39428</c:v>
                </c:pt>
                <c:pt idx="652">
                  <c:v>39429</c:v>
                </c:pt>
                <c:pt idx="653">
                  <c:v>39430</c:v>
                </c:pt>
                <c:pt idx="654">
                  <c:v>39433</c:v>
                </c:pt>
                <c:pt idx="655">
                  <c:v>39434</c:v>
                </c:pt>
                <c:pt idx="656">
                  <c:v>39435</c:v>
                </c:pt>
                <c:pt idx="657">
                  <c:v>39436</c:v>
                </c:pt>
                <c:pt idx="658">
                  <c:v>39437</c:v>
                </c:pt>
                <c:pt idx="659">
                  <c:v>39440</c:v>
                </c:pt>
                <c:pt idx="660">
                  <c:v>39441</c:v>
                </c:pt>
                <c:pt idx="661">
                  <c:v>39442</c:v>
                </c:pt>
                <c:pt idx="662">
                  <c:v>39443</c:v>
                </c:pt>
                <c:pt idx="663">
                  <c:v>39444</c:v>
                </c:pt>
                <c:pt idx="664">
                  <c:v>39449</c:v>
                </c:pt>
                <c:pt idx="665">
                  <c:v>39450</c:v>
                </c:pt>
                <c:pt idx="666">
                  <c:v>39451</c:v>
                </c:pt>
                <c:pt idx="667">
                  <c:v>39454</c:v>
                </c:pt>
                <c:pt idx="668">
                  <c:v>39455</c:v>
                </c:pt>
                <c:pt idx="669">
                  <c:v>39456</c:v>
                </c:pt>
                <c:pt idx="670">
                  <c:v>39457</c:v>
                </c:pt>
                <c:pt idx="671">
                  <c:v>39458</c:v>
                </c:pt>
                <c:pt idx="672">
                  <c:v>39461</c:v>
                </c:pt>
                <c:pt idx="673">
                  <c:v>39462</c:v>
                </c:pt>
                <c:pt idx="674">
                  <c:v>39463</c:v>
                </c:pt>
                <c:pt idx="675">
                  <c:v>39464</c:v>
                </c:pt>
                <c:pt idx="676">
                  <c:v>39465</c:v>
                </c:pt>
                <c:pt idx="677">
                  <c:v>39468</c:v>
                </c:pt>
                <c:pt idx="678">
                  <c:v>39469</c:v>
                </c:pt>
                <c:pt idx="679">
                  <c:v>39470</c:v>
                </c:pt>
                <c:pt idx="680">
                  <c:v>39471</c:v>
                </c:pt>
                <c:pt idx="681">
                  <c:v>39472</c:v>
                </c:pt>
                <c:pt idx="682">
                  <c:v>39475</c:v>
                </c:pt>
                <c:pt idx="683">
                  <c:v>39476</c:v>
                </c:pt>
                <c:pt idx="684">
                  <c:v>39477</c:v>
                </c:pt>
                <c:pt idx="685">
                  <c:v>39478</c:v>
                </c:pt>
                <c:pt idx="686">
                  <c:v>39479</c:v>
                </c:pt>
                <c:pt idx="687">
                  <c:v>39482</c:v>
                </c:pt>
                <c:pt idx="688">
                  <c:v>39483</c:v>
                </c:pt>
                <c:pt idx="689">
                  <c:v>39491</c:v>
                </c:pt>
                <c:pt idx="690">
                  <c:v>39492</c:v>
                </c:pt>
                <c:pt idx="691">
                  <c:v>39493</c:v>
                </c:pt>
                <c:pt idx="692">
                  <c:v>39496</c:v>
                </c:pt>
                <c:pt idx="693">
                  <c:v>39497</c:v>
                </c:pt>
                <c:pt idx="694">
                  <c:v>39498</c:v>
                </c:pt>
                <c:pt idx="695">
                  <c:v>39499</c:v>
                </c:pt>
                <c:pt idx="696">
                  <c:v>39500</c:v>
                </c:pt>
                <c:pt idx="697">
                  <c:v>39503</c:v>
                </c:pt>
                <c:pt idx="698">
                  <c:v>39504</c:v>
                </c:pt>
                <c:pt idx="699">
                  <c:v>39505</c:v>
                </c:pt>
                <c:pt idx="700">
                  <c:v>39506</c:v>
                </c:pt>
                <c:pt idx="701">
                  <c:v>39507</c:v>
                </c:pt>
                <c:pt idx="702">
                  <c:v>39510</c:v>
                </c:pt>
                <c:pt idx="703">
                  <c:v>39511</c:v>
                </c:pt>
                <c:pt idx="704">
                  <c:v>39512</c:v>
                </c:pt>
                <c:pt idx="705">
                  <c:v>39513</c:v>
                </c:pt>
                <c:pt idx="706">
                  <c:v>39514</c:v>
                </c:pt>
                <c:pt idx="707">
                  <c:v>39517</c:v>
                </c:pt>
                <c:pt idx="708">
                  <c:v>39518</c:v>
                </c:pt>
                <c:pt idx="709">
                  <c:v>39519</c:v>
                </c:pt>
                <c:pt idx="710">
                  <c:v>39520</c:v>
                </c:pt>
                <c:pt idx="711">
                  <c:v>39521</c:v>
                </c:pt>
                <c:pt idx="712">
                  <c:v>39524</c:v>
                </c:pt>
                <c:pt idx="713">
                  <c:v>39525</c:v>
                </c:pt>
                <c:pt idx="714">
                  <c:v>39526</c:v>
                </c:pt>
                <c:pt idx="715">
                  <c:v>39527</c:v>
                </c:pt>
                <c:pt idx="716">
                  <c:v>39528</c:v>
                </c:pt>
                <c:pt idx="717">
                  <c:v>39531</c:v>
                </c:pt>
                <c:pt idx="718">
                  <c:v>39532</c:v>
                </c:pt>
                <c:pt idx="719">
                  <c:v>39533</c:v>
                </c:pt>
                <c:pt idx="720">
                  <c:v>39534</c:v>
                </c:pt>
                <c:pt idx="721">
                  <c:v>39535</c:v>
                </c:pt>
                <c:pt idx="722">
                  <c:v>39538</c:v>
                </c:pt>
                <c:pt idx="723">
                  <c:v>39539</c:v>
                </c:pt>
                <c:pt idx="724">
                  <c:v>39540</c:v>
                </c:pt>
                <c:pt idx="725">
                  <c:v>39541</c:v>
                </c:pt>
                <c:pt idx="726">
                  <c:v>39545</c:v>
                </c:pt>
                <c:pt idx="727">
                  <c:v>39546</c:v>
                </c:pt>
                <c:pt idx="728">
                  <c:v>39547</c:v>
                </c:pt>
                <c:pt idx="729">
                  <c:v>39548</c:v>
                </c:pt>
                <c:pt idx="730">
                  <c:v>39549</c:v>
                </c:pt>
                <c:pt idx="731">
                  <c:v>39552</c:v>
                </c:pt>
                <c:pt idx="732">
                  <c:v>39553</c:v>
                </c:pt>
                <c:pt idx="733">
                  <c:v>39554</c:v>
                </c:pt>
                <c:pt idx="734">
                  <c:v>39555</c:v>
                </c:pt>
                <c:pt idx="735">
                  <c:v>39556</c:v>
                </c:pt>
                <c:pt idx="736">
                  <c:v>39559</c:v>
                </c:pt>
                <c:pt idx="737">
                  <c:v>39560</c:v>
                </c:pt>
                <c:pt idx="738">
                  <c:v>39561</c:v>
                </c:pt>
                <c:pt idx="739">
                  <c:v>39562</c:v>
                </c:pt>
                <c:pt idx="740">
                  <c:v>39563</c:v>
                </c:pt>
                <c:pt idx="741">
                  <c:v>39566</c:v>
                </c:pt>
                <c:pt idx="742">
                  <c:v>39567</c:v>
                </c:pt>
                <c:pt idx="743">
                  <c:v>39568</c:v>
                </c:pt>
                <c:pt idx="744">
                  <c:v>39573</c:v>
                </c:pt>
                <c:pt idx="745">
                  <c:v>39574</c:v>
                </c:pt>
                <c:pt idx="746">
                  <c:v>39575</c:v>
                </c:pt>
                <c:pt idx="747">
                  <c:v>39576</c:v>
                </c:pt>
                <c:pt idx="748">
                  <c:v>39577</c:v>
                </c:pt>
                <c:pt idx="749">
                  <c:v>39580</c:v>
                </c:pt>
                <c:pt idx="750">
                  <c:v>39581</c:v>
                </c:pt>
                <c:pt idx="751">
                  <c:v>39582</c:v>
                </c:pt>
                <c:pt idx="752">
                  <c:v>39583</c:v>
                </c:pt>
                <c:pt idx="753">
                  <c:v>39584</c:v>
                </c:pt>
                <c:pt idx="754">
                  <c:v>39587</c:v>
                </c:pt>
                <c:pt idx="755">
                  <c:v>39588</c:v>
                </c:pt>
                <c:pt idx="756">
                  <c:v>39589</c:v>
                </c:pt>
                <c:pt idx="757">
                  <c:v>39590</c:v>
                </c:pt>
                <c:pt idx="758">
                  <c:v>39591</c:v>
                </c:pt>
                <c:pt idx="759">
                  <c:v>39594</c:v>
                </c:pt>
                <c:pt idx="760">
                  <c:v>39595</c:v>
                </c:pt>
                <c:pt idx="761">
                  <c:v>39596</c:v>
                </c:pt>
                <c:pt idx="762">
                  <c:v>39597</c:v>
                </c:pt>
                <c:pt idx="763">
                  <c:v>39598</c:v>
                </c:pt>
                <c:pt idx="764">
                  <c:v>39601</c:v>
                </c:pt>
                <c:pt idx="765">
                  <c:v>39602</c:v>
                </c:pt>
                <c:pt idx="766">
                  <c:v>39603</c:v>
                </c:pt>
                <c:pt idx="767">
                  <c:v>39604</c:v>
                </c:pt>
                <c:pt idx="768">
                  <c:v>39605</c:v>
                </c:pt>
                <c:pt idx="769">
                  <c:v>39609</c:v>
                </c:pt>
                <c:pt idx="770">
                  <c:v>39610</c:v>
                </c:pt>
                <c:pt idx="771">
                  <c:v>39611</c:v>
                </c:pt>
                <c:pt idx="772">
                  <c:v>39612</c:v>
                </c:pt>
                <c:pt idx="773">
                  <c:v>39615</c:v>
                </c:pt>
                <c:pt idx="774">
                  <c:v>39616</c:v>
                </c:pt>
                <c:pt idx="775">
                  <c:v>39617</c:v>
                </c:pt>
                <c:pt idx="776">
                  <c:v>39618</c:v>
                </c:pt>
                <c:pt idx="777">
                  <c:v>39619</c:v>
                </c:pt>
                <c:pt idx="778">
                  <c:v>39622</c:v>
                </c:pt>
                <c:pt idx="779">
                  <c:v>39623</c:v>
                </c:pt>
                <c:pt idx="780">
                  <c:v>39624</c:v>
                </c:pt>
                <c:pt idx="781">
                  <c:v>39625</c:v>
                </c:pt>
                <c:pt idx="782">
                  <c:v>39626</c:v>
                </c:pt>
                <c:pt idx="783">
                  <c:v>39629</c:v>
                </c:pt>
                <c:pt idx="784">
                  <c:v>39630</c:v>
                </c:pt>
                <c:pt idx="785">
                  <c:v>39631</c:v>
                </c:pt>
                <c:pt idx="786">
                  <c:v>39632</c:v>
                </c:pt>
                <c:pt idx="787">
                  <c:v>39633</c:v>
                </c:pt>
                <c:pt idx="788">
                  <c:v>39636</c:v>
                </c:pt>
                <c:pt idx="789">
                  <c:v>39637</c:v>
                </c:pt>
                <c:pt idx="790">
                  <c:v>39638</c:v>
                </c:pt>
                <c:pt idx="791">
                  <c:v>39639</c:v>
                </c:pt>
                <c:pt idx="792">
                  <c:v>39640</c:v>
                </c:pt>
                <c:pt idx="793">
                  <c:v>39643</c:v>
                </c:pt>
                <c:pt idx="794">
                  <c:v>39644</c:v>
                </c:pt>
                <c:pt idx="795">
                  <c:v>39645</c:v>
                </c:pt>
                <c:pt idx="796">
                  <c:v>39646</c:v>
                </c:pt>
                <c:pt idx="797">
                  <c:v>39647</c:v>
                </c:pt>
                <c:pt idx="798">
                  <c:v>39650</c:v>
                </c:pt>
                <c:pt idx="799">
                  <c:v>39651</c:v>
                </c:pt>
                <c:pt idx="800">
                  <c:v>39652</c:v>
                </c:pt>
                <c:pt idx="801">
                  <c:v>39653</c:v>
                </c:pt>
                <c:pt idx="802">
                  <c:v>39654</c:v>
                </c:pt>
                <c:pt idx="803">
                  <c:v>39657</c:v>
                </c:pt>
                <c:pt idx="804">
                  <c:v>39658</c:v>
                </c:pt>
                <c:pt idx="805">
                  <c:v>39659</c:v>
                </c:pt>
                <c:pt idx="806">
                  <c:v>39660</c:v>
                </c:pt>
                <c:pt idx="807">
                  <c:v>39661</c:v>
                </c:pt>
                <c:pt idx="808">
                  <c:v>39664</c:v>
                </c:pt>
                <c:pt idx="809">
                  <c:v>39665</c:v>
                </c:pt>
                <c:pt idx="810">
                  <c:v>39666</c:v>
                </c:pt>
                <c:pt idx="811">
                  <c:v>39667</c:v>
                </c:pt>
                <c:pt idx="812">
                  <c:v>39668</c:v>
                </c:pt>
                <c:pt idx="813">
                  <c:v>39671</c:v>
                </c:pt>
                <c:pt idx="814">
                  <c:v>39672</c:v>
                </c:pt>
                <c:pt idx="815">
                  <c:v>39673</c:v>
                </c:pt>
                <c:pt idx="816">
                  <c:v>39674</c:v>
                </c:pt>
                <c:pt idx="817">
                  <c:v>39675</c:v>
                </c:pt>
                <c:pt idx="818">
                  <c:v>39678</c:v>
                </c:pt>
                <c:pt idx="819">
                  <c:v>39679</c:v>
                </c:pt>
                <c:pt idx="820">
                  <c:v>39680</c:v>
                </c:pt>
                <c:pt idx="821">
                  <c:v>39681</c:v>
                </c:pt>
                <c:pt idx="822">
                  <c:v>39682</c:v>
                </c:pt>
                <c:pt idx="823">
                  <c:v>39685</c:v>
                </c:pt>
                <c:pt idx="824">
                  <c:v>39686</c:v>
                </c:pt>
                <c:pt idx="825">
                  <c:v>39687</c:v>
                </c:pt>
                <c:pt idx="826">
                  <c:v>39688</c:v>
                </c:pt>
                <c:pt idx="827">
                  <c:v>39689</c:v>
                </c:pt>
                <c:pt idx="828">
                  <c:v>39692</c:v>
                </c:pt>
                <c:pt idx="829">
                  <c:v>39693</c:v>
                </c:pt>
                <c:pt idx="830">
                  <c:v>39694</c:v>
                </c:pt>
                <c:pt idx="831">
                  <c:v>39695</c:v>
                </c:pt>
                <c:pt idx="832">
                  <c:v>39696</c:v>
                </c:pt>
                <c:pt idx="833">
                  <c:v>39699</c:v>
                </c:pt>
                <c:pt idx="834">
                  <c:v>39700</c:v>
                </c:pt>
                <c:pt idx="835">
                  <c:v>39701</c:v>
                </c:pt>
                <c:pt idx="836">
                  <c:v>39702</c:v>
                </c:pt>
                <c:pt idx="837">
                  <c:v>39703</c:v>
                </c:pt>
                <c:pt idx="838">
                  <c:v>39707</c:v>
                </c:pt>
                <c:pt idx="839">
                  <c:v>39708</c:v>
                </c:pt>
                <c:pt idx="840">
                  <c:v>39709</c:v>
                </c:pt>
                <c:pt idx="841">
                  <c:v>39710</c:v>
                </c:pt>
                <c:pt idx="842">
                  <c:v>39713</c:v>
                </c:pt>
                <c:pt idx="843">
                  <c:v>39714</c:v>
                </c:pt>
                <c:pt idx="844">
                  <c:v>39715</c:v>
                </c:pt>
                <c:pt idx="845">
                  <c:v>39716</c:v>
                </c:pt>
                <c:pt idx="846">
                  <c:v>39717</c:v>
                </c:pt>
                <c:pt idx="847">
                  <c:v>39727</c:v>
                </c:pt>
                <c:pt idx="848">
                  <c:v>39728</c:v>
                </c:pt>
                <c:pt idx="849">
                  <c:v>39729</c:v>
                </c:pt>
                <c:pt idx="850">
                  <c:v>39730</c:v>
                </c:pt>
                <c:pt idx="851">
                  <c:v>39731</c:v>
                </c:pt>
                <c:pt idx="852">
                  <c:v>39734</c:v>
                </c:pt>
                <c:pt idx="853">
                  <c:v>39735</c:v>
                </c:pt>
                <c:pt idx="854">
                  <c:v>39736</c:v>
                </c:pt>
                <c:pt idx="855">
                  <c:v>39737</c:v>
                </c:pt>
                <c:pt idx="856">
                  <c:v>39738</c:v>
                </c:pt>
                <c:pt idx="857">
                  <c:v>39741</c:v>
                </c:pt>
                <c:pt idx="858">
                  <c:v>39742</c:v>
                </c:pt>
                <c:pt idx="859">
                  <c:v>39743</c:v>
                </c:pt>
                <c:pt idx="860">
                  <c:v>39744</c:v>
                </c:pt>
                <c:pt idx="861">
                  <c:v>39745</c:v>
                </c:pt>
                <c:pt idx="862">
                  <c:v>39748</c:v>
                </c:pt>
                <c:pt idx="863">
                  <c:v>39749</c:v>
                </c:pt>
                <c:pt idx="864">
                  <c:v>39750</c:v>
                </c:pt>
                <c:pt idx="865">
                  <c:v>39751</c:v>
                </c:pt>
                <c:pt idx="866">
                  <c:v>39752</c:v>
                </c:pt>
                <c:pt idx="867">
                  <c:v>39755</c:v>
                </c:pt>
                <c:pt idx="868">
                  <c:v>39756</c:v>
                </c:pt>
                <c:pt idx="869">
                  <c:v>39757</c:v>
                </c:pt>
                <c:pt idx="870">
                  <c:v>39758</c:v>
                </c:pt>
                <c:pt idx="871">
                  <c:v>39759</c:v>
                </c:pt>
                <c:pt idx="872">
                  <c:v>39762</c:v>
                </c:pt>
                <c:pt idx="873">
                  <c:v>39763</c:v>
                </c:pt>
                <c:pt idx="874">
                  <c:v>39764</c:v>
                </c:pt>
                <c:pt idx="875">
                  <c:v>39765</c:v>
                </c:pt>
                <c:pt idx="876">
                  <c:v>39766</c:v>
                </c:pt>
                <c:pt idx="877">
                  <c:v>39769</c:v>
                </c:pt>
                <c:pt idx="878">
                  <c:v>39770</c:v>
                </c:pt>
                <c:pt idx="879">
                  <c:v>39771</c:v>
                </c:pt>
                <c:pt idx="880">
                  <c:v>39772</c:v>
                </c:pt>
                <c:pt idx="881">
                  <c:v>39773</c:v>
                </c:pt>
                <c:pt idx="882">
                  <c:v>39776</c:v>
                </c:pt>
                <c:pt idx="883">
                  <c:v>39777</c:v>
                </c:pt>
                <c:pt idx="884">
                  <c:v>39778</c:v>
                </c:pt>
                <c:pt idx="885">
                  <c:v>39779</c:v>
                </c:pt>
                <c:pt idx="886">
                  <c:v>39780</c:v>
                </c:pt>
                <c:pt idx="887">
                  <c:v>39783</c:v>
                </c:pt>
                <c:pt idx="888">
                  <c:v>39784</c:v>
                </c:pt>
                <c:pt idx="889">
                  <c:v>39785</c:v>
                </c:pt>
                <c:pt idx="890">
                  <c:v>39786</c:v>
                </c:pt>
                <c:pt idx="891">
                  <c:v>39787</c:v>
                </c:pt>
                <c:pt idx="892">
                  <c:v>39790</c:v>
                </c:pt>
                <c:pt idx="893">
                  <c:v>39791</c:v>
                </c:pt>
                <c:pt idx="894">
                  <c:v>39792</c:v>
                </c:pt>
                <c:pt idx="895">
                  <c:v>39793</c:v>
                </c:pt>
                <c:pt idx="896">
                  <c:v>39794</c:v>
                </c:pt>
                <c:pt idx="897">
                  <c:v>39797</c:v>
                </c:pt>
                <c:pt idx="898">
                  <c:v>39798</c:v>
                </c:pt>
                <c:pt idx="899">
                  <c:v>39799</c:v>
                </c:pt>
                <c:pt idx="900">
                  <c:v>39800</c:v>
                </c:pt>
                <c:pt idx="901">
                  <c:v>39801</c:v>
                </c:pt>
                <c:pt idx="902">
                  <c:v>39804</c:v>
                </c:pt>
                <c:pt idx="903">
                  <c:v>39805</c:v>
                </c:pt>
                <c:pt idx="904">
                  <c:v>39806</c:v>
                </c:pt>
                <c:pt idx="905">
                  <c:v>39807</c:v>
                </c:pt>
                <c:pt idx="906">
                  <c:v>39808</c:v>
                </c:pt>
                <c:pt idx="907">
                  <c:v>39811</c:v>
                </c:pt>
                <c:pt idx="908">
                  <c:v>39812</c:v>
                </c:pt>
                <c:pt idx="909">
                  <c:v>39813</c:v>
                </c:pt>
                <c:pt idx="910">
                  <c:v>39818</c:v>
                </c:pt>
                <c:pt idx="911">
                  <c:v>39819</c:v>
                </c:pt>
                <c:pt idx="912">
                  <c:v>39820</c:v>
                </c:pt>
                <c:pt idx="913">
                  <c:v>39821</c:v>
                </c:pt>
                <c:pt idx="914">
                  <c:v>39822</c:v>
                </c:pt>
                <c:pt idx="915">
                  <c:v>39825</c:v>
                </c:pt>
                <c:pt idx="916">
                  <c:v>39826</c:v>
                </c:pt>
                <c:pt idx="917">
                  <c:v>39827</c:v>
                </c:pt>
                <c:pt idx="918">
                  <c:v>39828</c:v>
                </c:pt>
                <c:pt idx="919">
                  <c:v>39829</c:v>
                </c:pt>
                <c:pt idx="920">
                  <c:v>39832</c:v>
                </c:pt>
                <c:pt idx="921">
                  <c:v>39833</c:v>
                </c:pt>
                <c:pt idx="922">
                  <c:v>39834</c:v>
                </c:pt>
                <c:pt idx="923">
                  <c:v>39835</c:v>
                </c:pt>
                <c:pt idx="924">
                  <c:v>39836</c:v>
                </c:pt>
                <c:pt idx="925">
                  <c:v>39846</c:v>
                </c:pt>
                <c:pt idx="926">
                  <c:v>39847</c:v>
                </c:pt>
                <c:pt idx="927">
                  <c:v>39848</c:v>
                </c:pt>
                <c:pt idx="928">
                  <c:v>39849</c:v>
                </c:pt>
                <c:pt idx="929">
                  <c:v>39850</c:v>
                </c:pt>
                <c:pt idx="930">
                  <c:v>39853</c:v>
                </c:pt>
                <c:pt idx="931">
                  <c:v>39854</c:v>
                </c:pt>
                <c:pt idx="932">
                  <c:v>39855</c:v>
                </c:pt>
                <c:pt idx="933">
                  <c:v>39856</c:v>
                </c:pt>
                <c:pt idx="934">
                  <c:v>39857</c:v>
                </c:pt>
                <c:pt idx="935">
                  <c:v>39860</c:v>
                </c:pt>
                <c:pt idx="936">
                  <c:v>39861</c:v>
                </c:pt>
                <c:pt idx="937">
                  <c:v>39862</c:v>
                </c:pt>
                <c:pt idx="938">
                  <c:v>39863</c:v>
                </c:pt>
                <c:pt idx="939">
                  <c:v>39864</c:v>
                </c:pt>
                <c:pt idx="940">
                  <c:v>39867</c:v>
                </c:pt>
                <c:pt idx="941">
                  <c:v>39868</c:v>
                </c:pt>
                <c:pt idx="942">
                  <c:v>39869</c:v>
                </c:pt>
                <c:pt idx="943">
                  <c:v>39870</c:v>
                </c:pt>
                <c:pt idx="944">
                  <c:v>39871</c:v>
                </c:pt>
                <c:pt idx="945">
                  <c:v>39874</c:v>
                </c:pt>
                <c:pt idx="946">
                  <c:v>39875</c:v>
                </c:pt>
                <c:pt idx="947">
                  <c:v>39876</c:v>
                </c:pt>
                <c:pt idx="948">
                  <c:v>39877</c:v>
                </c:pt>
                <c:pt idx="949">
                  <c:v>39878</c:v>
                </c:pt>
                <c:pt idx="950">
                  <c:v>39881</c:v>
                </c:pt>
                <c:pt idx="951">
                  <c:v>39882</c:v>
                </c:pt>
                <c:pt idx="952">
                  <c:v>39883</c:v>
                </c:pt>
                <c:pt idx="953">
                  <c:v>39884</c:v>
                </c:pt>
                <c:pt idx="954">
                  <c:v>39885</c:v>
                </c:pt>
                <c:pt idx="955">
                  <c:v>39888</c:v>
                </c:pt>
                <c:pt idx="956">
                  <c:v>39889</c:v>
                </c:pt>
                <c:pt idx="957">
                  <c:v>39890</c:v>
                </c:pt>
                <c:pt idx="958">
                  <c:v>39891</c:v>
                </c:pt>
                <c:pt idx="959">
                  <c:v>39892</c:v>
                </c:pt>
                <c:pt idx="960">
                  <c:v>39895</c:v>
                </c:pt>
                <c:pt idx="961">
                  <c:v>39896</c:v>
                </c:pt>
                <c:pt idx="962">
                  <c:v>39897</c:v>
                </c:pt>
                <c:pt idx="963">
                  <c:v>39898</c:v>
                </c:pt>
                <c:pt idx="964">
                  <c:v>39899</c:v>
                </c:pt>
                <c:pt idx="965">
                  <c:v>39902</c:v>
                </c:pt>
                <c:pt idx="966">
                  <c:v>39903</c:v>
                </c:pt>
                <c:pt idx="967">
                  <c:v>39904</c:v>
                </c:pt>
                <c:pt idx="968">
                  <c:v>39905</c:v>
                </c:pt>
                <c:pt idx="969">
                  <c:v>39906</c:v>
                </c:pt>
                <c:pt idx="970">
                  <c:v>39910</c:v>
                </c:pt>
                <c:pt idx="971">
                  <c:v>39911</c:v>
                </c:pt>
                <c:pt idx="972">
                  <c:v>39912</c:v>
                </c:pt>
                <c:pt idx="973">
                  <c:v>39913</c:v>
                </c:pt>
                <c:pt idx="974">
                  <c:v>39916</c:v>
                </c:pt>
                <c:pt idx="975">
                  <c:v>39917</c:v>
                </c:pt>
                <c:pt idx="976">
                  <c:v>39918</c:v>
                </c:pt>
                <c:pt idx="977">
                  <c:v>39919</c:v>
                </c:pt>
                <c:pt idx="978">
                  <c:v>39920</c:v>
                </c:pt>
                <c:pt idx="979">
                  <c:v>39923</c:v>
                </c:pt>
                <c:pt idx="980">
                  <c:v>39924</c:v>
                </c:pt>
                <c:pt idx="981">
                  <c:v>39925</c:v>
                </c:pt>
                <c:pt idx="982">
                  <c:v>39926</c:v>
                </c:pt>
                <c:pt idx="983">
                  <c:v>39927</c:v>
                </c:pt>
                <c:pt idx="984">
                  <c:v>39930</c:v>
                </c:pt>
                <c:pt idx="985">
                  <c:v>39931</c:v>
                </c:pt>
                <c:pt idx="986">
                  <c:v>39932</c:v>
                </c:pt>
                <c:pt idx="987">
                  <c:v>39933</c:v>
                </c:pt>
                <c:pt idx="988">
                  <c:v>39937</c:v>
                </c:pt>
                <c:pt idx="989">
                  <c:v>39938</c:v>
                </c:pt>
                <c:pt idx="990">
                  <c:v>39939</c:v>
                </c:pt>
                <c:pt idx="991">
                  <c:v>39940</c:v>
                </c:pt>
                <c:pt idx="992">
                  <c:v>39941</c:v>
                </c:pt>
                <c:pt idx="993">
                  <c:v>39944</c:v>
                </c:pt>
                <c:pt idx="994">
                  <c:v>39945</c:v>
                </c:pt>
                <c:pt idx="995">
                  <c:v>39946</c:v>
                </c:pt>
                <c:pt idx="996">
                  <c:v>39947</c:v>
                </c:pt>
                <c:pt idx="997">
                  <c:v>39948</c:v>
                </c:pt>
                <c:pt idx="998">
                  <c:v>39951</c:v>
                </c:pt>
                <c:pt idx="999">
                  <c:v>39952</c:v>
                </c:pt>
                <c:pt idx="1000">
                  <c:v>39953</c:v>
                </c:pt>
                <c:pt idx="1001">
                  <c:v>39954</c:v>
                </c:pt>
                <c:pt idx="1002">
                  <c:v>39955</c:v>
                </c:pt>
                <c:pt idx="1003">
                  <c:v>39958</c:v>
                </c:pt>
                <c:pt idx="1004">
                  <c:v>39959</c:v>
                </c:pt>
                <c:pt idx="1005">
                  <c:v>39960</c:v>
                </c:pt>
                <c:pt idx="1006">
                  <c:v>39965</c:v>
                </c:pt>
                <c:pt idx="1007">
                  <c:v>39966</c:v>
                </c:pt>
                <c:pt idx="1008">
                  <c:v>39967</c:v>
                </c:pt>
                <c:pt idx="1009">
                  <c:v>39968</c:v>
                </c:pt>
                <c:pt idx="1010">
                  <c:v>39969</c:v>
                </c:pt>
                <c:pt idx="1011">
                  <c:v>39972</c:v>
                </c:pt>
                <c:pt idx="1012">
                  <c:v>39973</c:v>
                </c:pt>
                <c:pt idx="1013">
                  <c:v>39974</c:v>
                </c:pt>
                <c:pt idx="1014">
                  <c:v>39975</c:v>
                </c:pt>
                <c:pt idx="1015">
                  <c:v>39976</c:v>
                </c:pt>
                <c:pt idx="1016">
                  <c:v>39979</c:v>
                </c:pt>
                <c:pt idx="1017">
                  <c:v>39980</c:v>
                </c:pt>
                <c:pt idx="1018">
                  <c:v>39981</c:v>
                </c:pt>
                <c:pt idx="1019">
                  <c:v>39982</c:v>
                </c:pt>
                <c:pt idx="1020">
                  <c:v>39983</c:v>
                </c:pt>
                <c:pt idx="1021">
                  <c:v>39986</c:v>
                </c:pt>
                <c:pt idx="1022">
                  <c:v>39987</c:v>
                </c:pt>
                <c:pt idx="1023">
                  <c:v>39988</c:v>
                </c:pt>
                <c:pt idx="1024">
                  <c:v>39989</c:v>
                </c:pt>
                <c:pt idx="1025">
                  <c:v>39990</c:v>
                </c:pt>
                <c:pt idx="1026">
                  <c:v>39993</c:v>
                </c:pt>
                <c:pt idx="1027">
                  <c:v>39994</c:v>
                </c:pt>
                <c:pt idx="1028">
                  <c:v>39995</c:v>
                </c:pt>
                <c:pt idx="1029">
                  <c:v>39996</c:v>
                </c:pt>
                <c:pt idx="1030">
                  <c:v>39997</c:v>
                </c:pt>
                <c:pt idx="1031">
                  <c:v>40000</c:v>
                </c:pt>
                <c:pt idx="1032">
                  <c:v>40001</c:v>
                </c:pt>
                <c:pt idx="1033">
                  <c:v>40002</c:v>
                </c:pt>
                <c:pt idx="1034">
                  <c:v>40003</c:v>
                </c:pt>
                <c:pt idx="1035">
                  <c:v>40004</c:v>
                </c:pt>
                <c:pt idx="1036">
                  <c:v>40007</c:v>
                </c:pt>
                <c:pt idx="1037">
                  <c:v>40008</c:v>
                </c:pt>
                <c:pt idx="1038">
                  <c:v>40009</c:v>
                </c:pt>
                <c:pt idx="1039">
                  <c:v>40010</c:v>
                </c:pt>
                <c:pt idx="1040">
                  <c:v>40011</c:v>
                </c:pt>
                <c:pt idx="1041">
                  <c:v>40014</c:v>
                </c:pt>
                <c:pt idx="1042">
                  <c:v>40015</c:v>
                </c:pt>
                <c:pt idx="1043">
                  <c:v>40016</c:v>
                </c:pt>
                <c:pt idx="1044">
                  <c:v>40017</c:v>
                </c:pt>
                <c:pt idx="1045">
                  <c:v>40018</c:v>
                </c:pt>
                <c:pt idx="1046">
                  <c:v>40021</c:v>
                </c:pt>
                <c:pt idx="1047">
                  <c:v>40022</c:v>
                </c:pt>
                <c:pt idx="1048">
                  <c:v>40023</c:v>
                </c:pt>
                <c:pt idx="1049">
                  <c:v>40024</c:v>
                </c:pt>
                <c:pt idx="1050">
                  <c:v>40025</c:v>
                </c:pt>
                <c:pt idx="1051">
                  <c:v>40028</c:v>
                </c:pt>
                <c:pt idx="1052">
                  <c:v>40029</c:v>
                </c:pt>
                <c:pt idx="1053">
                  <c:v>40030</c:v>
                </c:pt>
                <c:pt idx="1054">
                  <c:v>40031</c:v>
                </c:pt>
                <c:pt idx="1055">
                  <c:v>40032</c:v>
                </c:pt>
                <c:pt idx="1056">
                  <c:v>40035</c:v>
                </c:pt>
                <c:pt idx="1057">
                  <c:v>40036</c:v>
                </c:pt>
                <c:pt idx="1058">
                  <c:v>40037</c:v>
                </c:pt>
                <c:pt idx="1059">
                  <c:v>40038</c:v>
                </c:pt>
                <c:pt idx="1060">
                  <c:v>40039</c:v>
                </c:pt>
                <c:pt idx="1061">
                  <c:v>40042</c:v>
                </c:pt>
                <c:pt idx="1062">
                  <c:v>40043</c:v>
                </c:pt>
                <c:pt idx="1063">
                  <c:v>40044</c:v>
                </c:pt>
                <c:pt idx="1064">
                  <c:v>40045</c:v>
                </c:pt>
                <c:pt idx="1065">
                  <c:v>40046</c:v>
                </c:pt>
                <c:pt idx="1066">
                  <c:v>40049</c:v>
                </c:pt>
                <c:pt idx="1067">
                  <c:v>40050</c:v>
                </c:pt>
                <c:pt idx="1068">
                  <c:v>40051</c:v>
                </c:pt>
                <c:pt idx="1069">
                  <c:v>40052</c:v>
                </c:pt>
                <c:pt idx="1070">
                  <c:v>40053</c:v>
                </c:pt>
                <c:pt idx="1071">
                  <c:v>40056</c:v>
                </c:pt>
                <c:pt idx="1072">
                  <c:v>40057</c:v>
                </c:pt>
                <c:pt idx="1073">
                  <c:v>40058</c:v>
                </c:pt>
                <c:pt idx="1074">
                  <c:v>40059</c:v>
                </c:pt>
                <c:pt idx="1075">
                  <c:v>40060</c:v>
                </c:pt>
                <c:pt idx="1076">
                  <c:v>40063</c:v>
                </c:pt>
                <c:pt idx="1077">
                  <c:v>40064</c:v>
                </c:pt>
                <c:pt idx="1078">
                  <c:v>40065</c:v>
                </c:pt>
                <c:pt idx="1079">
                  <c:v>40066</c:v>
                </c:pt>
                <c:pt idx="1080">
                  <c:v>40067</c:v>
                </c:pt>
                <c:pt idx="1081">
                  <c:v>40070</c:v>
                </c:pt>
                <c:pt idx="1082">
                  <c:v>40071</c:v>
                </c:pt>
                <c:pt idx="1083">
                  <c:v>40072</c:v>
                </c:pt>
                <c:pt idx="1084">
                  <c:v>40073</c:v>
                </c:pt>
                <c:pt idx="1085">
                  <c:v>40074</c:v>
                </c:pt>
                <c:pt idx="1086">
                  <c:v>40077</c:v>
                </c:pt>
                <c:pt idx="1087">
                  <c:v>40078</c:v>
                </c:pt>
                <c:pt idx="1088">
                  <c:v>40079</c:v>
                </c:pt>
                <c:pt idx="1089">
                  <c:v>40080</c:v>
                </c:pt>
                <c:pt idx="1090">
                  <c:v>40081</c:v>
                </c:pt>
                <c:pt idx="1091">
                  <c:v>40084</c:v>
                </c:pt>
                <c:pt idx="1092">
                  <c:v>40085</c:v>
                </c:pt>
                <c:pt idx="1093">
                  <c:v>40086</c:v>
                </c:pt>
                <c:pt idx="1094">
                  <c:v>40095</c:v>
                </c:pt>
                <c:pt idx="1095">
                  <c:v>40098</c:v>
                </c:pt>
                <c:pt idx="1096">
                  <c:v>40099</c:v>
                </c:pt>
                <c:pt idx="1097">
                  <c:v>40100</c:v>
                </c:pt>
                <c:pt idx="1098">
                  <c:v>40101</c:v>
                </c:pt>
                <c:pt idx="1099">
                  <c:v>40102</c:v>
                </c:pt>
                <c:pt idx="1100">
                  <c:v>40105</c:v>
                </c:pt>
                <c:pt idx="1101">
                  <c:v>40106</c:v>
                </c:pt>
                <c:pt idx="1102">
                  <c:v>40107</c:v>
                </c:pt>
                <c:pt idx="1103">
                  <c:v>40108</c:v>
                </c:pt>
                <c:pt idx="1104">
                  <c:v>40109</c:v>
                </c:pt>
                <c:pt idx="1105">
                  <c:v>40112</c:v>
                </c:pt>
                <c:pt idx="1106">
                  <c:v>40113</c:v>
                </c:pt>
                <c:pt idx="1107">
                  <c:v>40114</c:v>
                </c:pt>
                <c:pt idx="1108">
                  <c:v>40115</c:v>
                </c:pt>
                <c:pt idx="1109">
                  <c:v>40116</c:v>
                </c:pt>
                <c:pt idx="1110">
                  <c:v>40119</c:v>
                </c:pt>
                <c:pt idx="1111">
                  <c:v>40120</c:v>
                </c:pt>
                <c:pt idx="1112">
                  <c:v>40121</c:v>
                </c:pt>
                <c:pt idx="1113">
                  <c:v>40122</c:v>
                </c:pt>
                <c:pt idx="1114">
                  <c:v>40123</c:v>
                </c:pt>
                <c:pt idx="1115">
                  <c:v>40126</c:v>
                </c:pt>
                <c:pt idx="1116">
                  <c:v>40127</c:v>
                </c:pt>
                <c:pt idx="1117">
                  <c:v>40128</c:v>
                </c:pt>
                <c:pt idx="1118">
                  <c:v>40129</c:v>
                </c:pt>
                <c:pt idx="1119">
                  <c:v>40130</c:v>
                </c:pt>
                <c:pt idx="1120">
                  <c:v>40133</c:v>
                </c:pt>
                <c:pt idx="1121">
                  <c:v>40134</c:v>
                </c:pt>
                <c:pt idx="1122">
                  <c:v>40135</c:v>
                </c:pt>
                <c:pt idx="1123">
                  <c:v>40136</c:v>
                </c:pt>
                <c:pt idx="1124">
                  <c:v>40137</c:v>
                </c:pt>
                <c:pt idx="1125">
                  <c:v>40140</c:v>
                </c:pt>
                <c:pt idx="1126">
                  <c:v>40141</c:v>
                </c:pt>
                <c:pt idx="1127">
                  <c:v>40142</c:v>
                </c:pt>
                <c:pt idx="1128">
                  <c:v>40143</c:v>
                </c:pt>
                <c:pt idx="1129">
                  <c:v>40144</c:v>
                </c:pt>
                <c:pt idx="1130">
                  <c:v>40147</c:v>
                </c:pt>
                <c:pt idx="1131">
                  <c:v>40148</c:v>
                </c:pt>
                <c:pt idx="1132">
                  <c:v>40149</c:v>
                </c:pt>
                <c:pt idx="1133">
                  <c:v>40150</c:v>
                </c:pt>
                <c:pt idx="1134">
                  <c:v>40151</c:v>
                </c:pt>
                <c:pt idx="1135">
                  <c:v>40154</c:v>
                </c:pt>
                <c:pt idx="1136">
                  <c:v>40155</c:v>
                </c:pt>
                <c:pt idx="1137">
                  <c:v>40156</c:v>
                </c:pt>
                <c:pt idx="1138">
                  <c:v>40157</c:v>
                </c:pt>
                <c:pt idx="1139">
                  <c:v>40158</c:v>
                </c:pt>
                <c:pt idx="1140">
                  <c:v>40161</c:v>
                </c:pt>
                <c:pt idx="1141">
                  <c:v>40162</c:v>
                </c:pt>
                <c:pt idx="1142">
                  <c:v>40163</c:v>
                </c:pt>
                <c:pt idx="1143">
                  <c:v>40164</c:v>
                </c:pt>
                <c:pt idx="1144">
                  <c:v>40165</c:v>
                </c:pt>
                <c:pt idx="1145">
                  <c:v>40168</c:v>
                </c:pt>
                <c:pt idx="1146">
                  <c:v>40169</c:v>
                </c:pt>
                <c:pt idx="1147">
                  <c:v>40170</c:v>
                </c:pt>
                <c:pt idx="1148">
                  <c:v>40171</c:v>
                </c:pt>
                <c:pt idx="1149">
                  <c:v>40172</c:v>
                </c:pt>
                <c:pt idx="1150">
                  <c:v>40175</c:v>
                </c:pt>
                <c:pt idx="1151">
                  <c:v>40176</c:v>
                </c:pt>
                <c:pt idx="1152">
                  <c:v>40177</c:v>
                </c:pt>
                <c:pt idx="1153">
                  <c:v>40178</c:v>
                </c:pt>
                <c:pt idx="1154">
                  <c:v>40182</c:v>
                </c:pt>
                <c:pt idx="1155">
                  <c:v>40183</c:v>
                </c:pt>
                <c:pt idx="1156">
                  <c:v>40184</c:v>
                </c:pt>
                <c:pt idx="1157">
                  <c:v>40185</c:v>
                </c:pt>
                <c:pt idx="1158">
                  <c:v>40186</c:v>
                </c:pt>
                <c:pt idx="1159">
                  <c:v>40189</c:v>
                </c:pt>
                <c:pt idx="1160">
                  <c:v>40190</c:v>
                </c:pt>
                <c:pt idx="1161">
                  <c:v>40191</c:v>
                </c:pt>
                <c:pt idx="1162">
                  <c:v>40192</c:v>
                </c:pt>
                <c:pt idx="1163">
                  <c:v>40193</c:v>
                </c:pt>
                <c:pt idx="1164">
                  <c:v>40196</c:v>
                </c:pt>
                <c:pt idx="1165">
                  <c:v>40197</c:v>
                </c:pt>
                <c:pt idx="1166">
                  <c:v>40198</c:v>
                </c:pt>
                <c:pt idx="1167">
                  <c:v>40199</c:v>
                </c:pt>
                <c:pt idx="1168">
                  <c:v>40200</c:v>
                </c:pt>
                <c:pt idx="1169">
                  <c:v>40203</c:v>
                </c:pt>
                <c:pt idx="1170">
                  <c:v>40204</c:v>
                </c:pt>
                <c:pt idx="1171">
                  <c:v>40205</c:v>
                </c:pt>
                <c:pt idx="1172">
                  <c:v>40206</c:v>
                </c:pt>
                <c:pt idx="1173">
                  <c:v>40207</c:v>
                </c:pt>
                <c:pt idx="1174">
                  <c:v>40210</c:v>
                </c:pt>
                <c:pt idx="1175">
                  <c:v>40211</c:v>
                </c:pt>
                <c:pt idx="1176">
                  <c:v>40212</c:v>
                </c:pt>
                <c:pt idx="1177">
                  <c:v>40213</c:v>
                </c:pt>
                <c:pt idx="1178">
                  <c:v>40214</c:v>
                </c:pt>
                <c:pt idx="1179">
                  <c:v>40217</c:v>
                </c:pt>
                <c:pt idx="1180">
                  <c:v>40218</c:v>
                </c:pt>
                <c:pt idx="1181">
                  <c:v>40219</c:v>
                </c:pt>
                <c:pt idx="1182">
                  <c:v>40220</c:v>
                </c:pt>
                <c:pt idx="1183">
                  <c:v>40221</c:v>
                </c:pt>
                <c:pt idx="1184">
                  <c:v>40231</c:v>
                </c:pt>
                <c:pt idx="1185">
                  <c:v>40232</c:v>
                </c:pt>
                <c:pt idx="1186">
                  <c:v>40233</c:v>
                </c:pt>
                <c:pt idx="1187">
                  <c:v>40234</c:v>
                </c:pt>
                <c:pt idx="1188">
                  <c:v>40235</c:v>
                </c:pt>
                <c:pt idx="1189">
                  <c:v>40238</c:v>
                </c:pt>
                <c:pt idx="1190">
                  <c:v>40239</c:v>
                </c:pt>
                <c:pt idx="1191">
                  <c:v>40240</c:v>
                </c:pt>
                <c:pt idx="1192">
                  <c:v>40241</c:v>
                </c:pt>
                <c:pt idx="1193">
                  <c:v>40242</c:v>
                </c:pt>
                <c:pt idx="1194">
                  <c:v>40245</c:v>
                </c:pt>
                <c:pt idx="1195">
                  <c:v>40246</c:v>
                </c:pt>
                <c:pt idx="1196">
                  <c:v>40247</c:v>
                </c:pt>
                <c:pt idx="1197">
                  <c:v>40248</c:v>
                </c:pt>
                <c:pt idx="1198">
                  <c:v>40249</c:v>
                </c:pt>
                <c:pt idx="1199">
                  <c:v>40252</c:v>
                </c:pt>
                <c:pt idx="1200">
                  <c:v>40253</c:v>
                </c:pt>
                <c:pt idx="1201">
                  <c:v>40254</c:v>
                </c:pt>
                <c:pt idx="1202">
                  <c:v>40255</c:v>
                </c:pt>
                <c:pt idx="1203">
                  <c:v>40256</c:v>
                </c:pt>
                <c:pt idx="1204">
                  <c:v>40259</c:v>
                </c:pt>
                <c:pt idx="1205">
                  <c:v>40260</c:v>
                </c:pt>
                <c:pt idx="1206">
                  <c:v>40261</c:v>
                </c:pt>
                <c:pt idx="1207">
                  <c:v>40262</c:v>
                </c:pt>
                <c:pt idx="1208">
                  <c:v>40263</c:v>
                </c:pt>
                <c:pt idx="1209">
                  <c:v>40266</c:v>
                </c:pt>
                <c:pt idx="1210">
                  <c:v>40267</c:v>
                </c:pt>
                <c:pt idx="1211">
                  <c:v>40268</c:v>
                </c:pt>
                <c:pt idx="1212">
                  <c:v>40269</c:v>
                </c:pt>
                <c:pt idx="1213">
                  <c:v>40270</c:v>
                </c:pt>
                <c:pt idx="1214">
                  <c:v>40274</c:v>
                </c:pt>
                <c:pt idx="1215">
                  <c:v>40275</c:v>
                </c:pt>
                <c:pt idx="1216">
                  <c:v>40276</c:v>
                </c:pt>
                <c:pt idx="1217">
                  <c:v>40277</c:v>
                </c:pt>
                <c:pt idx="1218">
                  <c:v>40280</c:v>
                </c:pt>
                <c:pt idx="1219">
                  <c:v>40281</c:v>
                </c:pt>
                <c:pt idx="1220">
                  <c:v>40282</c:v>
                </c:pt>
                <c:pt idx="1221">
                  <c:v>40283</c:v>
                </c:pt>
                <c:pt idx="1222">
                  <c:v>40284</c:v>
                </c:pt>
                <c:pt idx="1223">
                  <c:v>40287</c:v>
                </c:pt>
                <c:pt idx="1224">
                  <c:v>40288</c:v>
                </c:pt>
                <c:pt idx="1225">
                  <c:v>40289</c:v>
                </c:pt>
                <c:pt idx="1226">
                  <c:v>40290</c:v>
                </c:pt>
                <c:pt idx="1227">
                  <c:v>40291</c:v>
                </c:pt>
                <c:pt idx="1228">
                  <c:v>40294</c:v>
                </c:pt>
                <c:pt idx="1229">
                  <c:v>40295</c:v>
                </c:pt>
                <c:pt idx="1230">
                  <c:v>40296</c:v>
                </c:pt>
                <c:pt idx="1231">
                  <c:v>40297</c:v>
                </c:pt>
                <c:pt idx="1232">
                  <c:v>40298</c:v>
                </c:pt>
                <c:pt idx="1233">
                  <c:v>40302</c:v>
                </c:pt>
                <c:pt idx="1234">
                  <c:v>40303</c:v>
                </c:pt>
                <c:pt idx="1235">
                  <c:v>40304</c:v>
                </c:pt>
                <c:pt idx="1236">
                  <c:v>40305</c:v>
                </c:pt>
                <c:pt idx="1237">
                  <c:v>40308</c:v>
                </c:pt>
                <c:pt idx="1238">
                  <c:v>40309</c:v>
                </c:pt>
                <c:pt idx="1239">
                  <c:v>40310</c:v>
                </c:pt>
                <c:pt idx="1240">
                  <c:v>40311</c:v>
                </c:pt>
                <c:pt idx="1241">
                  <c:v>40312</c:v>
                </c:pt>
                <c:pt idx="1242">
                  <c:v>40315</c:v>
                </c:pt>
                <c:pt idx="1243">
                  <c:v>40316</c:v>
                </c:pt>
                <c:pt idx="1244">
                  <c:v>40317</c:v>
                </c:pt>
                <c:pt idx="1245">
                  <c:v>40318</c:v>
                </c:pt>
                <c:pt idx="1246">
                  <c:v>40319</c:v>
                </c:pt>
                <c:pt idx="1247">
                  <c:v>40322</c:v>
                </c:pt>
                <c:pt idx="1248">
                  <c:v>40323</c:v>
                </c:pt>
                <c:pt idx="1249">
                  <c:v>40324</c:v>
                </c:pt>
                <c:pt idx="1250">
                  <c:v>40325</c:v>
                </c:pt>
                <c:pt idx="1251">
                  <c:v>40326</c:v>
                </c:pt>
                <c:pt idx="1252">
                  <c:v>40329</c:v>
                </c:pt>
                <c:pt idx="1253">
                  <c:v>40330</c:v>
                </c:pt>
                <c:pt idx="1254">
                  <c:v>40331</c:v>
                </c:pt>
                <c:pt idx="1255">
                  <c:v>40332</c:v>
                </c:pt>
                <c:pt idx="1256">
                  <c:v>40333</c:v>
                </c:pt>
                <c:pt idx="1257">
                  <c:v>40336</c:v>
                </c:pt>
                <c:pt idx="1258">
                  <c:v>40337</c:v>
                </c:pt>
                <c:pt idx="1259">
                  <c:v>40338</c:v>
                </c:pt>
                <c:pt idx="1260">
                  <c:v>40339</c:v>
                </c:pt>
                <c:pt idx="1261">
                  <c:v>40340</c:v>
                </c:pt>
                <c:pt idx="1262">
                  <c:v>40346</c:v>
                </c:pt>
                <c:pt idx="1263">
                  <c:v>40347</c:v>
                </c:pt>
                <c:pt idx="1264">
                  <c:v>40350</c:v>
                </c:pt>
                <c:pt idx="1265">
                  <c:v>40351</c:v>
                </c:pt>
                <c:pt idx="1266">
                  <c:v>40352</c:v>
                </c:pt>
                <c:pt idx="1267">
                  <c:v>40353</c:v>
                </c:pt>
                <c:pt idx="1268">
                  <c:v>40354</c:v>
                </c:pt>
                <c:pt idx="1269">
                  <c:v>40357</c:v>
                </c:pt>
                <c:pt idx="1270">
                  <c:v>40358</c:v>
                </c:pt>
                <c:pt idx="1271">
                  <c:v>40359</c:v>
                </c:pt>
                <c:pt idx="1272">
                  <c:v>40360</c:v>
                </c:pt>
                <c:pt idx="1273">
                  <c:v>40361</c:v>
                </c:pt>
                <c:pt idx="1274">
                  <c:v>40364</c:v>
                </c:pt>
                <c:pt idx="1275">
                  <c:v>40365</c:v>
                </c:pt>
                <c:pt idx="1276">
                  <c:v>40366</c:v>
                </c:pt>
                <c:pt idx="1277">
                  <c:v>40367</c:v>
                </c:pt>
                <c:pt idx="1278">
                  <c:v>40368</c:v>
                </c:pt>
                <c:pt idx="1279">
                  <c:v>40371</c:v>
                </c:pt>
                <c:pt idx="1280">
                  <c:v>40372</c:v>
                </c:pt>
                <c:pt idx="1281">
                  <c:v>40373</c:v>
                </c:pt>
                <c:pt idx="1282">
                  <c:v>40374</c:v>
                </c:pt>
                <c:pt idx="1283">
                  <c:v>40375</c:v>
                </c:pt>
                <c:pt idx="1284">
                  <c:v>40378</c:v>
                </c:pt>
                <c:pt idx="1285">
                  <c:v>40379</c:v>
                </c:pt>
                <c:pt idx="1286">
                  <c:v>40380</c:v>
                </c:pt>
                <c:pt idx="1287">
                  <c:v>40381</c:v>
                </c:pt>
                <c:pt idx="1288">
                  <c:v>40382</c:v>
                </c:pt>
                <c:pt idx="1289">
                  <c:v>40385</c:v>
                </c:pt>
                <c:pt idx="1290">
                  <c:v>40386</c:v>
                </c:pt>
                <c:pt idx="1291">
                  <c:v>40387</c:v>
                </c:pt>
                <c:pt idx="1292">
                  <c:v>40388</c:v>
                </c:pt>
                <c:pt idx="1293">
                  <c:v>40389</c:v>
                </c:pt>
                <c:pt idx="1294">
                  <c:v>40392</c:v>
                </c:pt>
                <c:pt idx="1295">
                  <c:v>40393</c:v>
                </c:pt>
                <c:pt idx="1296">
                  <c:v>40394</c:v>
                </c:pt>
                <c:pt idx="1297">
                  <c:v>40395</c:v>
                </c:pt>
                <c:pt idx="1298">
                  <c:v>40396</c:v>
                </c:pt>
                <c:pt idx="1299">
                  <c:v>40399</c:v>
                </c:pt>
                <c:pt idx="1300">
                  <c:v>40400</c:v>
                </c:pt>
                <c:pt idx="1301">
                  <c:v>40401</c:v>
                </c:pt>
                <c:pt idx="1302">
                  <c:v>40402</c:v>
                </c:pt>
                <c:pt idx="1303">
                  <c:v>40403</c:v>
                </c:pt>
                <c:pt idx="1304">
                  <c:v>40406</c:v>
                </c:pt>
                <c:pt idx="1305">
                  <c:v>40407</c:v>
                </c:pt>
                <c:pt idx="1306">
                  <c:v>40408</c:v>
                </c:pt>
                <c:pt idx="1307">
                  <c:v>40409</c:v>
                </c:pt>
                <c:pt idx="1308">
                  <c:v>40410</c:v>
                </c:pt>
                <c:pt idx="1309">
                  <c:v>40413</c:v>
                </c:pt>
                <c:pt idx="1310">
                  <c:v>40414</c:v>
                </c:pt>
                <c:pt idx="1311">
                  <c:v>40415</c:v>
                </c:pt>
                <c:pt idx="1312">
                  <c:v>40416</c:v>
                </c:pt>
                <c:pt idx="1313">
                  <c:v>40417</c:v>
                </c:pt>
                <c:pt idx="1314">
                  <c:v>40420</c:v>
                </c:pt>
                <c:pt idx="1315">
                  <c:v>40421</c:v>
                </c:pt>
                <c:pt idx="1316">
                  <c:v>40422</c:v>
                </c:pt>
                <c:pt idx="1317">
                  <c:v>40423</c:v>
                </c:pt>
                <c:pt idx="1318">
                  <c:v>40424</c:v>
                </c:pt>
                <c:pt idx="1319">
                  <c:v>40427</c:v>
                </c:pt>
                <c:pt idx="1320">
                  <c:v>40428</c:v>
                </c:pt>
                <c:pt idx="1321">
                  <c:v>40429</c:v>
                </c:pt>
                <c:pt idx="1322">
                  <c:v>40430</c:v>
                </c:pt>
                <c:pt idx="1323">
                  <c:v>40431</c:v>
                </c:pt>
                <c:pt idx="1324">
                  <c:v>40434</c:v>
                </c:pt>
                <c:pt idx="1325">
                  <c:v>40435</c:v>
                </c:pt>
                <c:pt idx="1326">
                  <c:v>40436</c:v>
                </c:pt>
                <c:pt idx="1327">
                  <c:v>40437</c:v>
                </c:pt>
                <c:pt idx="1328">
                  <c:v>40438</c:v>
                </c:pt>
                <c:pt idx="1329">
                  <c:v>40441</c:v>
                </c:pt>
                <c:pt idx="1330">
                  <c:v>40442</c:v>
                </c:pt>
                <c:pt idx="1331">
                  <c:v>40448</c:v>
                </c:pt>
                <c:pt idx="1332">
                  <c:v>40449</c:v>
                </c:pt>
                <c:pt idx="1333">
                  <c:v>40450</c:v>
                </c:pt>
                <c:pt idx="1334">
                  <c:v>40451</c:v>
                </c:pt>
                <c:pt idx="1335">
                  <c:v>40459</c:v>
                </c:pt>
                <c:pt idx="1336">
                  <c:v>40462</c:v>
                </c:pt>
                <c:pt idx="1337">
                  <c:v>40463</c:v>
                </c:pt>
                <c:pt idx="1338">
                  <c:v>40464</c:v>
                </c:pt>
                <c:pt idx="1339">
                  <c:v>40465</c:v>
                </c:pt>
                <c:pt idx="1340">
                  <c:v>40466</c:v>
                </c:pt>
                <c:pt idx="1341">
                  <c:v>40469</c:v>
                </c:pt>
                <c:pt idx="1342">
                  <c:v>40470</c:v>
                </c:pt>
                <c:pt idx="1343">
                  <c:v>40471</c:v>
                </c:pt>
                <c:pt idx="1344">
                  <c:v>40472</c:v>
                </c:pt>
                <c:pt idx="1345">
                  <c:v>40473</c:v>
                </c:pt>
                <c:pt idx="1346">
                  <c:v>40476</c:v>
                </c:pt>
                <c:pt idx="1347">
                  <c:v>40477</c:v>
                </c:pt>
                <c:pt idx="1348">
                  <c:v>40478</c:v>
                </c:pt>
                <c:pt idx="1349">
                  <c:v>40479</c:v>
                </c:pt>
                <c:pt idx="1350">
                  <c:v>40480</c:v>
                </c:pt>
                <c:pt idx="1351">
                  <c:v>40483</c:v>
                </c:pt>
                <c:pt idx="1352">
                  <c:v>40484</c:v>
                </c:pt>
                <c:pt idx="1353">
                  <c:v>40485</c:v>
                </c:pt>
                <c:pt idx="1354">
                  <c:v>40486</c:v>
                </c:pt>
                <c:pt idx="1355">
                  <c:v>40487</c:v>
                </c:pt>
                <c:pt idx="1356">
                  <c:v>40490</c:v>
                </c:pt>
                <c:pt idx="1357">
                  <c:v>40491</c:v>
                </c:pt>
                <c:pt idx="1358">
                  <c:v>40492</c:v>
                </c:pt>
                <c:pt idx="1359">
                  <c:v>40493</c:v>
                </c:pt>
                <c:pt idx="1360">
                  <c:v>40494</c:v>
                </c:pt>
                <c:pt idx="1361">
                  <c:v>40497</c:v>
                </c:pt>
                <c:pt idx="1362">
                  <c:v>40498</c:v>
                </c:pt>
                <c:pt idx="1363">
                  <c:v>40499</c:v>
                </c:pt>
                <c:pt idx="1364">
                  <c:v>40500</c:v>
                </c:pt>
                <c:pt idx="1365">
                  <c:v>40501</c:v>
                </c:pt>
                <c:pt idx="1366">
                  <c:v>40504</c:v>
                </c:pt>
                <c:pt idx="1367">
                  <c:v>40505</c:v>
                </c:pt>
                <c:pt idx="1368">
                  <c:v>40506</c:v>
                </c:pt>
                <c:pt idx="1369">
                  <c:v>40507</c:v>
                </c:pt>
                <c:pt idx="1370">
                  <c:v>40508</c:v>
                </c:pt>
                <c:pt idx="1371">
                  <c:v>40511</c:v>
                </c:pt>
                <c:pt idx="1372">
                  <c:v>40512</c:v>
                </c:pt>
                <c:pt idx="1373">
                  <c:v>40513</c:v>
                </c:pt>
                <c:pt idx="1374">
                  <c:v>40514</c:v>
                </c:pt>
                <c:pt idx="1375">
                  <c:v>40515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40525</c:v>
                </c:pt>
                <c:pt idx="1382">
                  <c:v>40526</c:v>
                </c:pt>
                <c:pt idx="1383">
                  <c:v>40527</c:v>
                </c:pt>
                <c:pt idx="1384">
                  <c:v>40528</c:v>
                </c:pt>
                <c:pt idx="1385">
                  <c:v>40529</c:v>
                </c:pt>
                <c:pt idx="1386">
                  <c:v>40532</c:v>
                </c:pt>
                <c:pt idx="1387">
                  <c:v>40533</c:v>
                </c:pt>
                <c:pt idx="1388">
                  <c:v>40534</c:v>
                </c:pt>
                <c:pt idx="1389">
                  <c:v>40535</c:v>
                </c:pt>
                <c:pt idx="1390">
                  <c:v>40536</c:v>
                </c:pt>
                <c:pt idx="1391">
                  <c:v>40539</c:v>
                </c:pt>
                <c:pt idx="1392">
                  <c:v>40540</c:v>
                </c:pt>
                <c:pt idx="1393">
                  <c:v>40541</c:v>
                </c:pt>
                <c:pt idx="1394">
                  <c:v>40542</c:v>
                </c:pt>
                <c:pt idx="1395">
                  <c:v>40543</c:v>
                </c:pt>
                <c:pt idx="1396">
                  <c:v>40547</c:v>
                </c:pt>
                <c:pt idx="1397">
                  <c:v>40548</c:v>
                </c:pt>
                <c:pt idx="1398">
                  <c:v>40549</c:v>
                </c:pt>
                <c:pt idx="1399">
                  <c:v>40550</c:v>
                </c:pt>
                <c:pt idx="1400">
                  <c:v>40553</c:v>
                </c:pt>
                <c:pt idx="1401">
                  <c:v>40554</c:v>
                </c:pt>
                <c:pt idx="1402">
                  <c:v>40555</c:v>
                </c:pt>
                <c:pt idx="1403">
                  <c:v>40556</c:v>
                </c:pt>
                <c:pt idx="1404">
                  <c:v>40557</c:v>
                </c:pt>
                <c:pt idx="1405">
                  <c:v>40560</c:v>
                </c:pt>
                <c:pt idx="1406">
                  <c:v>40561</c:v>
                </c:pt>
                <c:pt idx="1407">
                  <c:v>40562</c:v>
                </c:pt>
                <c:pt idx="1408">
                  <c:v>40563</c:v>
                </c:pt>
                <c:pt idx="1409">
                  <c:v>40564</c:v>
                </c:pt>
                <c:pt idx="1410">
                  <c:v>40567</c:v>
                </c:pt>
                <c:pt idx="1411">
                  <c:v>40568</c:v>
                </c:pt>
                <c:pt idx="1412">
                  <c:v>40569</c:v>
                </c:pt>
                <c:pt idx="1413">
                  <c:v>40570</c:v>
                </c:pt>
                <c:pt idx="1414">
                  <c:v>40571</c:v>
                </c:pt>
                <c:pt idx="1415">
                  <c:v>40574</c:v>
                </c:pt>
                <c:pt idx="1416">
                  <c:v>40575</c:v>
                </c:pt>
                <c:pt idx="1417">
                  <c:v>40583</c:v>
                </c:pt>
                <c:pt idx="1418">
                  <c:v>40584</c:v>
                </c:pt>
                <c:pt idx="1419">
                  <c:v>40585</c:v>
                </c:pt>
                <c:pt idx="1420">
                  <c:v>40588</c:v>
                </c:pt>
                <c:pt idx="1421">
                  <c:v>40589</c:v>
                </c:pt>
                <c:pt idx="1422">
                  <c:v>40590</c:v>
                </c:pt>
                <c:pt idx="1423">
                  <c:v>40591</c:v>
                </c:pt>
                <c:pt idx="1424">
                  <c:v>40592</c:v>
                </c:pt>
                <c:pt idx="1425">
                  <c:v>40595</c:v>
                </c:pt>
                <c:pt idx="1426">
                  <c:v>40596</c:v>
                </c:pt>
                <c:pt idx="1427">
                  <c:v>40597</c:v>
                </c:pt>
                <c:pt idx="1428">
                  <c:v>40598</c:v>
                </c:pt>
                <c:pt idx="1429">
                  <c:v>40599</c:v>
                </c:pt>
                <c:pt idx="1430">
                  <c:v>40602</c:v>
                </c:pt>
                <c:pt idx="1431">
                  <c:v>40603</c:v>
                </c:pt>
                <c:pt idx="1432">
                  <c:v>40604</c:v>
                </c:pt>
                <c:pt idx="1433">
                  <c:v>40605</c:v>
                </c:pt>
                <c:pt idx="1434">
                  <c:v>40606</c:v>
                </c:pt>
                <c:pt idx="1435">
                  <c:v>40609</c:v>
                </c:pt>
                <c:pt idx="1436">
                  <c:v>40610</c:v>
                </c:pt>
                <c:pt idx="1437">
                  <c:v>40611</c:v>
                </c:pt>
                <c:pt idx="1438">
                  <c:v>40612</c:v>
                </c:pt>
                <c:pt idx="1439">
                  <c:v>40613</c:v>
                </c:pt>
                <c:pt idx="1440">
                  <c:v>40616</c:v>
                </c:pt>
                <c:pt idx="1441">
                  <c:v>40617</c:v>
                </c:pt>
                <c:pt idx="1442">
                  <c:v>40618</c:v>
                </c:pt>
                <c:pt idx="1443">
                  <c:v>40619</c:v>
                </c:pt>
                <c:pt idx="1444">
                  <c:v>40620</c:v>
                </c:pt>
                <c:pt idx="1445">
                  <c:v>40623</c:v>
                </c:pt>
                <c:pt idx="1446">
                  <c:v>40624</c:v>
                </c:pt>
                <c:pt idx="1447">
                  <c:v>40625</c:v>
                </c:pt>
                <c:pt idx="1448">
                  <c:v>40626</c:v>
                </c:pt>
                <c:pt idx="1449">
                  <c:v>40627</c:v>
                </c:pt>
                <c:pt idx="1450">
                  <c:v>40630</c:v>
                </c:pt>
                <c:pt idx="1451">
                  <c:v>40631</c:v>
                </c:pt>
                <c:pt idx="1452">
                  <c:v>40632</c:v>
                </c:pt>
                <c:pt idx="1453">
                  <c:v>40633</c:v>
                </c:pt>
                <c:pt idx="1454">
                  <c:v>40634</c:v>
                </c:pt>
                <c:pt idx="1455">
                  <c:v>40639</c:v>
                </c:pt>
                <c:pt idx="1456">
                  <c:v>40640</c:v>
                </c:pt>
                <c:pt idx="1457">
                  <c:v>40641</c:v>
                </c:pt>
                <c:pt idx="1458">
                  <c:v>40644</c:v>
                </c:pt>
                <c:pt idx="1459">
                  <c:v>40645</c:v>
                </c:pt>
                <c:pt idx="1460">
                  <c:v>40646</c:v>
                </c:pt>
                <c:pt idx="1461">
                  <c:v>40647</c:v>
                </c:pt>
                <c:pt idx="1462">
                  <c:v>40648</c:v>
                </c:pt>
                <c:pt idx="1463">
                  <c:v>40651</c:v>
                </c:pt>
                <c:pt idx="1464">
                  <c:v>40652</c:v>
                </c:pt>
                <c:pt idx="1465">
                  <c:v>40653</c:v>
                </c:pt>
                <c:pt idx="1466">
                  <c:v>40654</c:v>
                </c:pt>
                <c:pt idx="1467">
                  <c:v>40655</c:v>
                </c:pt>
                <c:pt idx="1468">
                  <c:v>40658</c:v>
                </c:pt>
                <c:pt idx="1469">
                  <c:v>40659</c:v>
                </c:pt>
                <c:pt idx="1470">
                  <c:v>40660</c:v>
                </c:pt>
                <c:pt idx="1471">
                  <c:v>40661</c:v>
                </c:pt>
                <c:pt idx="1472">
                  <c:v>40662</c:v>
                </c:pt>
                <c:pt idx="1473">
                  <c:v>40666</c:v>
                </c:pt>
                <c:pt idx="1474">
                  <c:v>40667</c:v>
                </c:pt>
                <c:pt idx="1475">
                  <c:v>40668</c:v>
                </c:pt>
                <c:pt idx="1476">
                  <c:v>40669</c:v>
                </c:pt>
                <c:pt idx="1477">
                  <c:v>40672</c:v>
                </c:pt>
                <c:pt idx="1478">
                  <c:v>40673</c:v>
                </c:pt>
                <c:pt idx="1479">
                  <c:v>40674</c:v>
                </c:pt>
                <c:pt idx="1480">
                  <c:v>40675</c:v>
                </c:pt>
                <c:pt idx="1481">
                  <c:v>40676</c:v>
                </c:pt>
                <c:pt idx="1482">
                  <c:v>40679</c:v>
                </c:pt>
                <c:pt idx="1483">
                  <c:v>40680</c:v>
                </c:pt>
                <c:pt idx="1484">
                  <c:v>40681</c:v>
                </c:pt>
                <c:pt idx="1485">
                  <c:v>40682</c:v>
                </c:pt>
                <c:pt idx="1486">
                  <c:v>40683</c:v>
                </c:pt>
                <c:pt idx="1487">
                  <c:v>40686</c:v>
                </c:pt>
                <c:pt idx="1488">
                  <c:v>40687</c:v>
                </c:pt>
                <c:pt idx="1489">
                  <c:v>40688</c:v>
                </c:pt>
                <c:pt idx="1490">
                  <c:v>40689</c:v>
                </c:pt>
                <c:pt idx="1491">
                  <c:v>40690</c:v>
                </c:pt>
                <c:pt idx="1492">
                  <c:v>40693</c:v>
                </c:pt>
                <c:pt idx="1493">
                  <c:v>40694</c:v>
                </c:pt>
                <c:pt idx="1494">
                  <c:v>40695</c:v>
                </c:pt>
                <c:pt idx="1495">
                  <c:v>40696</c:v>
                </c:pt>
                <c:pt idx="1496">
                  <c:v>40697</c:v>
                </c:pt>
                <c:pt idx="1497">
                  <c:v>40701</c:v>
                </c:pt>
                <c:pt idx="1498">
                  <c:v>40702</c:v>
                </c:pt>
                <c:pt idx="1499">
                  <c:v>40703</c:v>
                </c:pt>
                <c:pt idx="1500">
                  <c:v>40704</c:v>
                </c:pt>
                <c:pt idx="1501">
                  <c:v>40707</c:v>
                </c:pt>
                <c:pt idx="1502">
                  <c:v>40708</c:v>
                </c:pt>
                <c:pt idx="1503">
                  <c:v>40709</c:v>
                </c:pt>
                <c:pt idx="1504">
                  <c:v>40710</c:v>
                </c:pt>
                <c:pt idx="1505">
                  <c:v>40711</c:v>
                </c:pt>
                <c:pt idx="1506">
                  <c:v>40714</c:v>
                </c:pt>
                <c:pt idx="1507">
                  <c:v>40715</c:v>
                </c:pt>
                <c:pt idx="1508">
                  <c:v>40716</c:v>
                </c:pt>
                <c:pt idx="1509">
                  <c:v>40717</c:v>
                </c:pt>
                <c:pt idx="1510">
                  <c:v>40718</c:v>
                </c:pt>
                <c:pt idx="1511">
                  <c:v>40721</c:v>
                </c:pt>
                <c:pt idx="1512">
                  <c:v>40722</c:v>
                </c:pt>
                <c:pt idx="1513">
                  <c:v>40723</c:v>
                </c:pt>
                <c:pt idx="1514">
                  <c:v>40724</c:v>
                </c:pt>
                <c:pt idx="1515">
                  <c:v>40725</c:v>
                </c:pt>
                <c:pt idx="1516">
                  <c:v>40728</c:v>
                </c:pt>
                <c:pt idx="1517">
                  <c:v>40729</c:v>
                </c:pt>
                <c:pt idx="1518">
                  <c:v>40730</c:v>
                </c:pt>
                <c:pt idx="1519">
                  <c:v>40731</c:v>
                </c:pt>
                <c:pt idx="1520">
                  <c:v>40732</c:v>
                </c:pt>
                <c:pt idx="1521">
                  <c:v>40735</c:v>
                </c:pt>
                <c:pt idx="1522">
                  <c:v>40736</c:v>
                </c:pt>
                <c:pt idx="1523">
                  <c:v>40737</c:v>
                </c:pt>
                <c:pt idx="1524">
                  <c:v>40738</c:v>
                </c:pt>
                <c:pt idx="1525">
                  <c:v>40739</c:v>
                </c:pt>
                <c:pt idx="1526">
                  <c:v>40742</c:v>
                </c:pt>
                <c:pt idx="1527">
                  <c:v>40743</c:v>
                </c:pt>
                <c:pt idx="1528">
                  <c:v>40744</c:v>
                </c:pt>
                <c:pt idx="1529">
                  <c:v>40745</c:v>
                </c:pt>
                <c:pt idx="1530">
                  <c:v>40746</c:v>
                </c:pt>
                <c:pt idx="1531">
                  <c:v>40749</c:v>
                </c:pt>
                <c:pt idx="1532">
                  <c:v>40750</c:v>
                </c:pt>
                <c:pt idx="1533">
                  <c:v>40751</c:v>
                </c:pt>
                <c:pt idx="1534">
                  <c:v>40752</c:v>
                </c:pt>
                <c:pt idx="1535">
                  <c:v>40753</c:v>
                </c:pt>
                <c:pt idx="1536">
                  <c:v>40756</c:v>
                </c:pt>
                <c:pt idx="1537">
                  <c:v>40757</c:v>
                </c:pt>
                <c:pt idx="1538">
                  <c:v>40758</c:v>
                </c:pt>
                <c:pt idx="1539">
                  <c:v>40759</c:v>
                </c:pt>
                <c:pt idx="1540">
                  <c:v>40760</c:v>
                </c:pt>
                <c:pt idx="1541">
                  <c:v>40763</c:v>
                </c:pt>
                <c:pt idx="1542">
                  <c:v>40764</c:v>
                </c:pt>
                <c:pt idx="1543">
                  <c:v>40765</c:v>
                </c:pt>
                <c:pt idx="1544">
                  <c:v>40766</c:v>
                </c:pt>
                <c:pt idx="1545">
                  <c:v>40767</c:v>
                </c:pt>
                <c:pt idx="1546">
                  <c:v>40770</c:v>
                </c:pt>
                <c:pt idx="1547">
                  <c:v>40771</c:v>
                </c:pt>
                <c:pt idx="1548">
                  <c:v>40772</c:v>
                </c:pt>
                <c:pt idx="1549">
                  <c:v>40773</c:v>
                </c:pt>
                <c:pt idx="1550">
                  <c:v>40774</c:v>
                </c:pt>
                <c:pt idx="1551">
                  <c:v>40777</c:v>
                </c:pt>
                <c:pt idx="1552">
                  <c:v>40778</c:v>
                </c:pt>
                <c:pt idx="1553">
                  <c:v>40779</c:v>
                </c:pt>
                <c:pt idx="1554">
                  <c:v>40780</c:v>
                </c:pt>
                <c:pt idx="1555">
                  <c:v>40781</c:v>
                </c:pt>
                <c:pt idx="1556">
                  <c:v>40784</c:v>
                </c:pt>
                <c:pt idx="1557">
                  <c:v>40785</c:v>
                </c:pt>
                <c:pt idx="1558">
                  <c:v>40786</c:v>
                </c:pt>
                <c:pt idx="1559">
                  <c:v>40787</c:v>
                </c:pt>
                <c:pt idx="1560">
                  <c:v>40788</c:v>
                </c:pt>
                <c:pt idx="1561">
                  <c:v>40791</c:v>
                </c:pt>
                <c:pt idx="1562">
                  <c:v>40792</c:v>
                </c:pt>
                <c:pt idx="1563">
                  <c:v>40793</c:v>
                </c:pt>
                <c:pt idx="1564">
                  <c:v>40794</c:v>
                </c:pt>
                <c:pt idx="1565">
                  <c:v>40795</c:v>
                </c:pt>
                <c:pt idx="1566">
                  <c:v>40799</c:v>
                </c:pt>
                <c:pt idx="1567">
                  <c:v>40800</c:v>
                </c:pt>
                <c:pt idx="1568">
                  <c:v>40801</c:v>
                </c:pt>
                <c:pt idx="1569">
                  <c:v>40802</c:v>
                </c:pt>
                <c:pt idx="1570">
                  <c:v>40805</c:v>
                </c:pt>
                <c:pt idx="1571">
                  <c:v>40806</c:v>
                </c:pt>
                <c:pt idx="1572">
                  <c:v>40807</c:v>
                </c:pt>
                <c:pt idx="1573">
                  <c:v>40808</c:v>
                </c:pt>
                <c:pt idx="1574">
                  <c:v>40809</c:v>
                </c:pt>
                <c:pt idx="1575">
                  <c:v>40812</c:v>
                </c:pt>
                <c:pt idx="1576">
                  <c:v>40813</c:v>
                </c:pt>
                <c:pt idx="1577">
                  <c:v>40814</c:v>
                </c:pt>
                <c:pt idx="1578">
                  <c:v>40815</c:v>
                </c:pt>
                <c:pt idx="1579">
                  <c:v>40816</c:v>
                </c:pt>
                <c:pt idx="1580">
                  <c:v>40826</c:v>
                </c:pt>
                <c:pt idx="1581">
                  <c:v>40827</c:v>
                </c:pt>
                <c:pt idx="1582">
                  <c:v>40828</c:v>
                </c:pt>
                <c:pt idx="1583">
                  <c:v>40829</c:v>
                </c:pt>
                <c:pt idx="1584">
                  <c:v>40830</c:v>
                </c:pt>
                <c:pt idx="1585">
                  <c:v>40833</c:v>
                </c:pt>
                <c:pt idx="1586">
                  <c:v>40834</c:v>
                </c:pt>
                <c:pt idx="1587">
                  <c:v>40835</c:v>
                </c:pt>
                <c:pt idx="1588">
                  <c:v>40836</c:v>
                </c:pt>
                <c:pt idx="1589">
                  <c:v>40837</c:v>
                </c:pt>
                <c:pt idx="1590">
                  <c:v>40840</c:v>
                </c:pt>
                <c:pt idx="1591">
                  <c:v>40841</c:v>
                </c:pt>
                <c:pt idx="1592">
                  <c:v>40842</c:v>
                </c:pt>
                <c:pt idx="1593">
                  <c:v>40843</c:v>
                </c:pt>
                <c:pt idx="1594">
                  <c:v>40844</c:v>
                </c:pt>
                <c:pt idx="1595">
                  <c:v>40847</c:v>
                </c:pt>
                <c:pt idx="1596">
                  <c:v>40848</c:v>
                </c:pt>
                <c:pt idx="1597">
                  <c:v>40849</c:v>
                </c:pt>
                <c:pt idx="1598">
                  <c:v>40850</c:v>
                </c:pt>
                <c:pt idx="1599">
                  <c:v>40851</c:v>
                </c:pt>
                <c:pt idx="1600">
                  <c:v>40854</c:v>
                </c:pt>
                <c:pt idx="1601">
                  <c:v>40855</c:v>
                </c:pt>
                <c:pt idx="1602">
                  <c:v>40856</c:v>
                </c:pt>
                <c:pt idx="1603">
                  <c:v>40857</c:v>
                </c:pt>
                <c:pt idx="1604">
                  <c:v>40858</c:v>
                </c:pt>
                <c:pt idx="1605">
                  <c:v>40861</c:v>
                </c:pt>
                <c:pt idx="1606">
                  <c:v>40862</c:v>
                </c:pt>
                <c:pt idx="1607">
                  <c:v>40863</c:v>
                </c:pt>
                <c:pt idx="1608">
                  <c:v>40864</c:v>
                </c:pt>
                <c:pt idx="1609">
                  <c:v>40865</c:v>
                </c:pt>
                <c:pt idx="1610">
                  <c:v>40868</c:v>
                </c:pt>
                <c:pt idx="1611">
                  <c:v>40869</c:v>
                </c:pt>
                <c:pt idx="1612">
                  <c:v>40870</c:v>
                </c:pt>
                <c:pt idx="1613">
                  <c:v>40871</c:v>
                </c:pt>
                <c:pt idx="1614">
                  <c:v>40872</c:v>
                </c:pt>
                <c:pt idx="1615">
                  <c:v>40875</c:v>
                </c:pt>
                <c:pt idx="1616">
                  <c:v>40876</c:v>
                </c:pt>
                <c:pt idx="1617">
                  <c:v>40877</c:v>
                </c:pt>
                <c:pt idx="1618">
                  <c:v>40878</c:v>
                </c:pt>
                <c:pt idx="1619">
                  <c:v>40879</c:v>
                </c:pt>
                <c:pt idx="1620">
                  <c:v>40882</c:v>
                </c:pt>
                <c:pt idx="1621">
                  <c:v>40883</c:v>
                </c:pt>
                <c:pt idx="1622">
                  <c:v>40884</c:v>
                </c:pt>
                <c:pt idx="1623">
                  <c:v>40885</c:v>
                </c:pt>
                <c:pt idx="1624">
                  <c:v>40886</c:v>
                </c:pt>
                <c:pt idx="1625">
                  <c:v>40889</c:v>
                </c:pt>
                <c:pt idx="1626">
                  <c:v>40890</c:v>
                </c:pt>
                <c:pt idx="1627">
                  <c:v>40891</c:v>
                </c:pt>
                <c:pt idx="1628">
                  <c:v>40892</c:v>
                </c:pt>
                <c:pt idx="1629">
                  <c:v>40893</c:v>
                </c:pt>
                <c:pt idx="1630">
                  <c:v>40896</c:v>
                </c:pt>
                <c:pt idx="1631">
                  <c:v>40897</c:v>
                </c:pt>
                <c:pt idx="1632">
                  <c:v>40898</c:v>
                </c:pt>
                <c:pt idx="1633">
                  <c:v>40899</c:v>
                </c:pt>
                <c:pt idx="1634">
                  <c:v>40900</c:v>
                </c:pt>
                <c:pt idx="1635">
                  <c:v>40903</c:v>
                </c:pt>
                <c:pt idx="1636">
                  <c:v>40904</c:v>
                </c:pt>
                <c:pt idx="1637">
                  <c:v>40905</c:v>
                </c:pt>
                <c:pt idx="1638">
                  <c:v>40906</c:v>
                </c:pt>
                <c:pt idx="1639">
                  <c:v>40907</c:v>
                </c:pt>
                <c:pt idx="1640">
                  <c:v>40912</c:v>
                </c:pt>
                <c:pt idx="1641">
                  <c:v>40913</c:v>
                </c:pt>
                <c:pt idx="1642">
                  <c:v>40914</c:v>
                </c:pt>
                <c:pt idx="1643">
                  <c:v>40917</c:v>
                </c:pt>
                <c:pt idx="1644">
                  <c:v>40918</c:v>
                </c:pt>
                <c:pt idx="1645">
                  <c:v>40919</c:v>
                </c:pt>
                <c:pt idx="1646">
                  <c:v>40920</c:v>
                </c:pt>
                <c:pt idx="1647">
                  <c:v>40921</c:v>
                </c:pt>
                <c:pt idx="1648">
                  <c:v>40924</c:v>
                </c:pt>
                <c:pt idx="1649">
                  <c:v>40925</c:v>
                </c:pt>
                <c:pt idx="1650">
                  <c:v>40926</c:v>
                </c:pt>
                <c:pt idx="1651">
                  <c:v>40927</c:v>
                </c:pt>
                <c:pt idx="1652">
                  <c:v>40928</c:v>
                </c:pt>
                <c:pt idx="1653">
                  <c:v>40938</c:v>
                </c:pt>
                <c:pt idx="1654">
                  <c:v>40939</c:v>
                </c:pt>
                <c:pt idx="1655">
                  <c:v>40940</c:v>
                </c:pt>
                <c:pt idx="1656">
                  <c:v>40941</c:v>
                </c:pt>
                <c:pt idx="1657">
                  <c:v>40942</c:v>
                </c:pt>
                <c:pt idx="1658">
                  <c:v>40945</c:v>
                </c:pt>
                <c:pt idx="1659">
                  <c:v>40946</c:v>
                </c:pt>
                <c:pt idx="1660">
                  <c:v>40947</c:v>
                </c:pt>
                <c:pt idx="1661">
                  <c:v>40948</c:v>
                </c:pt>
                <c:pt idx="1662">
                  <c:v>40949</c:v>
                </c:pt>
                <c:pt idx="1663">
                  <c:v>40952</c:v>
                </c:pt>
                <c:pt idx="1664">
                  <c:v>40953</c:v>
                </c:pt>
                <c:pt idx="1665">
                  <c:v>40954</c:v>
                </c:pt>
                <c:pt idx="1666">
                  <c:v>40955</c:v>
                </c:pt>
                <c:pt idx="1667">
                  <c:v>40956</c:v>
                </c:pt>
                <c:pt idx="1668">
                  <c:v>40959</c:v>
                </c:pt>
                <c:pt idx="1669">
                  <c:v>40960</c:v>
                </c:pt>
                <c:pt idx="1670">
                  <c:v>40961</c:v>
                </c:pt>
                <c:pt idx="1671">
                  <c:v>40962</c:v>
                </c:pt>
                <c:pt idx="1672">
                  <c:v>40963</c:v>
                </c:pt>
                <c:pt idx="1673">
                  <c:v>40966</c:v>
                </c:pt>
                <c:pt idx="1674">
                  <c:v>40967</c:v>
                </c:pt>
                <c:pt idx="1675">
                  <c:v>40968</c:v>
                </c:pt>
                <c:pt idx="1676">
                  <c:v>40969</c:v>
                </c:pt>
                <c:pt idx="1677">
                  <c:v>40970</c:v>
                </c:pt>
                <c:pt idx="1678">
                  <c:v>40973</c:v>
                </c:pt>
                <c:pt idx="1679">
                  <c:v>40974</c:v>
                </c:pt>
                <c:pt idx="1680">
                  <c:v>40975</c:v>
                </c:pt>
                <c:pt idx="1681">
                  <c:v>40976</c:v>
                </c:pt>
                <c:pt idx="1682">
                  <c:v>40977</c:v>
                </c:pt>
                <c:pt idx="1683">
                  <c:v>40980</c:v>
                </c:pt>
                <c:pt idx="1684">
                  <c:v>40981</c:v>
                </c:pt>
                <c:pt idx="1685">
                  <c:v>40982</c:v>
                </c:pt>
                <c:pt idx="1686">
                  <c:v>40983</c:v>
                </c:pt>
                <c:pt idx="1687">
                  <c:v>40984</c:v>
                </c:pt>
                <c:pt idx="1688">
                  <c:v>40987</c:v>
                </c:pt>
                <c:pt idx="1689">
                  <c:v>40988</c:v>
                </c:pt>
                <c:pt idx="1690">
                  <c:v>40989</c:v>
                </c:pt>
                <c:pt idx="1691">
                  <c:v>40990</c:v>
                </c:pt>
                <c:pt idx="1692">
                  <c:v>40991</c:v>
                </c:pt>
                <c:pt idx="1693">
                  <c:v>40994</c:v>
                </c:pt>
                <c:pt idx="1694">
                  <c:v>40995</c:v>
                </c:pt>
                <c:pt idx="1695">
                  <c:v>40996</c:v>
                </c:pt>
                <c:pt idx="1696">
                  <c:v>40997</c:v>
                </c:pt>
                <c:pt idx="1697">
                  <c:v>40998</c:v>
                </c:pt>
                <c:pt idx="1698">
                  <c:v>41004</c:v>
                </c:pt>
                <c:pt idx="1699">
                  <c:v>41005</c:v>
                </c:pt>
                <c:pt idx="1700">
                  <c:v>41008</c:v>
                </c:pt>
                <c:pt idx="1701">
                  <c:v>41009</c:v>
                </c:pt>
                <c:pt idx="1702">
                  <c:v>41010</c:v>
                </c:pt>
                <c:pt idx="1703">
                  <c:v>41011</c:v>
                </c:pt>
                <c:pt idx="1704">
                  <c:v>41012</c:v>
                </c:pt>
                <c:pt idx="1705">
                  <c:v>41015</c:v>
                </c:pt>
                <c:pt idx="1706">
                  <c:v>41016</c:v>
                </c:pt>
                <c:pt idx="1707">
                  <c:v>41017</c:v>
                </c:pt>
                <c:pt idx="1708">
                  <c:v>41018</c:v>
                </c:pt>
                <c:pt idx="1709">
                  <c:v>41019</c:v>
                </c:pt>
                <c:pt idx="1710">
                  <c:v>41022</c:v>
                </c:pt>
                <c:pt idx="1711">
                  <c:v>41023</c:v>
                </c:pt>
                <c:pt idx="1712">
                  <c:v>41024</c:v>
                </c:pt>
                <c:pt idx="1713">
                  <c:v>41025</c:v>
                </c:pt>
                <c:pt idx="1714">
                  <c:v>41026</c:v>
                </c:pt>
                <c:pt idx="1715">
                  <c:v>41031</c:v>
                </c:pt>
                <c:pt idx="1716">
                  <c:v>41032</c:v>
                </c:pt>
                <c:pt idx="1717">
                  <c:v>41033</c:v>
                </c:pt>
                <c:pt idx="1718">
                  <c:v>41036</c:v>
                </c:pt>
                <c:pt idx="1719">
                  <c:v>41037</c:v>
                </c:pt>
                <c:pt idx="1720">
                  <c:v>41038</c:v>
                </c:pt>
                <c:pt idx="1721">
                  <c:v>41039</c:v>
                </c:pt>
                <c:pt idx="1722">
                  <c:v>41040</c:v>
                </c:pt>
                <c:pt idx="1723">
                  <c:v>41043</c:v>
                </c:pt>
                <c:pt idx="1724">
                  <c:v>41044</c:v>
                </c:pt>
                <c:pt idx="1725">
                  <c:v>41045</c:v>
                </c:pt>
                <c:pt idx="1726">
                  <c:v>41046</c:v>
                </c:pt>
                <c:pt idx="1727">
                  <c:v>41047</c:v>
                </c:pt>
                <c:pt idx="1728">
                  <c:v>41050</c:v>
                </c:pt>
                <c:pt idx="1729">
                  <c:v>41051</c:v>
                </c:pt>
                <c:pt idx="1730">
                  <c:v>41052</c:v>
                </c:pt>
                <c:pt idx="1731">
                  <c:v>41053</c:v>
                </c:pt>
                <c:pt idx="1732">
                  <c:v>41054</c:v>
                </c:pt>
                <c:pt idx="1733">
                  <c:v>41057</c:v>
                </c:pt>
                <c:pt idx="1734">
                  <c:v>41058</c:v>
                </c:pt>
                <c:pt idx="1735">
                  <c:v>41059</c:v>
                </c:pt>
                <c:pt idx="1736">
                  <c:v>41060</c:v>
                </c:pt>
                <c:pt idx="1737">
                  <c:v>41061</c:v>
                </c:pt>
                <c:pt idx="1738">
                  <c:v>41064</c:v>
                </c:pt>
                <c:pt idx="1739">
                  <c:v>41065</c:v>
                </c:pt>
                <c:pt idx="1740">
                  <c:v>41066</c:v>
                </c:pt>
                <c:pt idx="1741">
                  <c:v>41067</c:v>
                </c:pt>
                <c:pt idx="1742">
                  <c:v>41068</c:v>
                </c:pt>
                <c:pt idx="1743">
                  <c:v>41071</c:v>
                </c:pt>
                <c:pt idx="1744">
                  <c:v>41072</c:v>
                </c:pt>
                <c:pt idx="1745">
                  <c:v>41073</c:v>
                </c:pt>
                <c:pt idx="1746">
                  <c:v>41074</c:v>
                </c:pt>
                <c:pt idx="1747">
                  <c:v>41075</c:v>
                </c:pt>
                <c:pt idx="1748">
                  <c:v>41078</c:v>
                </c:pt>
                <c:pt idx="1749">
                  <c:v>41079</c:v>
                </c:pt>
                <c:pt idx="1750">
                  <c:v>41080</c:v>
                </c:pt>
                <c:pt idx="1751">
                  <c:v>41081</c:v>
                </c:pt>
                <c:pt idx="1752">
                  <c:v>41085</c:v>
                </c:pt>
                <c:pt idx="1753">
                  <c:v>41086</c:v>
                </c:pt>
                <c:pt idx="1754">
                  <c:v>41087</c:v>
                </c:pt>
                <c:pt idx="1755">
                  <c:v>41088</c:v>
                </c:pt>
                <c:pt idx="1756">
                  <c:v>41089</c:v>
                </c:pt>
                <c:pt idx="1757">
                  <c:v>41092</c:v>
                </c:pt>
                <c:pt idx="1758">
                  <c:v>41093</c:v>
                </c:pt>
                <c:pt idx="1759">
                  <c:v>41094</c:v>
                </c:pt>
                <c:pt idx="1760">
                  <c:v>41095</c:v>
                </c:pt>
                <c:pt idx="1761">
                  <c:v>41096</c:v>
                </c:pt>
                <c:pt idx="1762">
                  <c:v>41099</c:v>
                </c:pt>
                <c:pt idx="1763">
                  <c:v>41100</c:v>
                </c:pt>
                <c:pt idx="1764">
                  <c:v>41101</c:v>
                </c:pt>
                <c:pt idx="1765">
                  <c:v>41102</c:v>
                </c:pt>
                <c:pt idx="1766">
                  <c:v>41103</c:v>
                </c:pt>
                <c:pt idx="1767">
                  <c:v>41106</c:v>
                </c:pt>
                <c:pt idx="1768">
                  <c:v>41107</c:v>
                </c:pt>
                <c:pt idx="1769">
                  <c:v>41108</c:v>
                </c:pt>
                <c:pt idx="1770">
                  <c:v>41109</c:v>
                </c:pt>
                <c:pt idx="1771">
                  <c:v>41110</c:v>
                </c:pt>
                <c:pt idx="1772">
                  <c:v>41113</c:v>
                </c:pt>
                <c:pt idx="1773">
                  <c:v>41114</c:v>
                </c:pt>
                <c:pt idx="1774">
                  <c:v>41115</c:v>
                </c:pt>
                <c:pt idx="1775">
                  <c:v>41116</c:v>
                </c:pt>
                <c:pt idx="1776">
                  <c:v>41117</c:v>
                </c:pt>
                <c:pt idx="1777">
                  <c:v>41120</c:v>
                </c:pt>
                <c:pt idx="1778">
                  <c:v>41121</c:v>
                </c:pt>
                <c:pt idx="1779">
                  <c:v>41122</c:v>
                </c:pt>
                <c:pt idx="1780">
                  <c:v>41123</c:v>
                </c:pt>
                <c:pt idx="1781">
                  <c:v>41124</c:v>
                </c:pt>
                <c:pt idx="1782">
                  <c:v>41127</c:v>
                </c:pt>
                <c:pt idx="1783">
                  <c:v>41128</c:v>
                </c:pt>
                <c:pt idx="1784">
                  <c:v>41129</c:v>
                </c:pt>
                <c:pt idx="1785">
                  <c:v>41130</c:v>
                </c:pt>
                <c:pt idx="1786">
                  <c:v>41131</c:v>
                </c:pt>
                <c:pt idx="1787">
                  <c:v>41134</c:v>
                </c:pt>
                <c:pt idx="1788">
                  <c:v>41135</c:v>
                </c:pt>
                <c:pt idx="1789">
                  <c:v>41136</c:v>
                </c:pt>
                <c:pt idx="1790">
                  <c:v>41137</c:v>
                </c:pt>
                <c:pt idx="1791">
                  <c:v>41138</c:v>
                </c:pt>
                <c:pt idx="1792">
                  <c:v>41141</c:v>
                </c:pt>
                <c:pt idx="1793">
                  <c:v>41142</c:v>
                </c:pt>
                <c:pt idx="1794">
                  <c:v>41143</c:v>
                </c:pt>
                <c:pt idx="1795">
                  <c:v>41144</c:v>
                </c:pt>
                <c:pt idx="1796">
                  <c:v>41145</c:v>
                </c:pt>
                <c:pt idx="1797">
                  <c:v>41148</c:v>
                </c:pt>
                <c:pt idx="1798">
                  <c:v>41149</c:v>
                </c:pt>
                <c:pt idx="1799">
                  <c:v>41150</c:v>
                </c:pt>
                <c:pt idx="1800">
                  <c:v>41151</c:v>
                </c:pt>
                <c:pt idx="1801">
                  <c:v>41152</c:v>
                </c:pt>
                <c:pt idx="1802">
                  <c:v>41155</c:v>
                </c:pt>
                <c:pt idx="1803">
                  <c:v>41156</c:v>
                </c:pt>
                <c:pt idx="1804">
                  <c:v>41157</c:v>
                </c:pt>
                <c:pt idx="1805">
                  <c:v>41158</c:v>
                </c:pt>
                <c:pt idx="1806">
                  <c:v>41159</c:v>
                </c:pt>
                <c:pt idx="1807">
                  <c:v>41162</c:v>
                </c:pt>
                <c:pt idx="1808">
                  <c:v>41163</c:v>
                </c:pt>
                <c:pt idx="1809">
                  <c:v>41164</c:v>
                </c:pt>
                <c:pt idx="1810">
                  <c:v>41165</c:v>
                </c:pt>
                <c:pt idx="1811">
                  <c:v>41166</c:v>
                </c:pt>
                <c:pt idx="1812">
                  <c:v>41169</c:v>
                </c:pt>
                <c:pt idx="1813">
                  <c:v>41170</c:v>
                </c:pt>
                <c:pt idx="1814">
                  <c:v>41171</c:v>
                </c:pt>
                <c:pt idx="1815">
                  <c:v>41172</c:v>
                </c:pt>
                <c:pt idx="1816">
                  <c:v>41173</c:v>
                </c:pt>
                <c:pt idx="1817">
                  <c:v>41176</c:v>
                </c:pt>
                <c:pt idx="1818">
                  <c:v>41177</c:v>
                </c:pt>
                <c:pt idx="1819">
                  <c:v>41178</c:v>
                </c:pt>
                <c:pt idx="1820">
                  <c:v>41179</c:v>
                </c:pt>
                <c:pt idx="1821">
                  <c:v>41180</c:v>
                </c:pt>
                <c:pt idx="1822">
                  <c:v>41190</c:v>
                </c:pt>
                <c:pt idx="1823">
                  <c:v>41191</c:v>
                </c:pt>
                <c:pt idx="1824">
                  <c:v>41192</c:v>
                </c:pt>
                <c:pt idx="1825">
                  <c:v>41193</c:v>
                </c:pt>
                <c:pt idx="1826">
                  <c:v>41194</c:v>
                </c:pt>
                <c:pt idx="1827">
                  <c:v>41197</c:v>
                </c:pt>
                <c:pt idx="1828">
                  <c:v>41198</c:v>
                </c:pt>
                <c:pt idx="1829">
                  <c:v>41199</c:v>
                </c:pt>
                <c:pt idx="1830">
                  <c:v>41200</c:v>
                </c:pt>
                <c:pt idx="1831">
                  <c:v>41201</c:v>
                </c:pt>
                <c:pt idx="1832">
                  <c:v>41204</c:v>
                </c:pt>
                <c:pt idx="1833">
                  <c:v>41205</c:v>
                </c:pt>
                <c:pt idx="1834">
                  <c:v>41206</c:v>
                </c:pt>
                <c:pt idx="1835">
                  <c:v>41207</c:v>
                </c:pt>
                <c:pt idx="1836">
                  <c:v>41208</c:v>
                </c:pt>
                <c:pt idx="1837">
                  <c:v>41211</c:v>
                </c:pt>
                <c:pt idx="1838">
                  <c:v>41212</c:v>
                </c:pt>
                <c:pt idx="1839">
                  <c:v>41213</c:v>
                </c:pt>
                <c:pt idx="1840">
                  <c:v>41214</c:v>
                </c:pt>
                <c:pt idx="1841">
                  <c:v>41215</c:v>
                </c:pt>
                <c:pt idx="1842">
                  <c:v>41218</c:v>
                </c:pt>
                <c:pt idx="1843">
                  <c:v>41219</c:v>
                </c:pt>
                <c:pt idx="1844">
                  <c:v>41220</c:v>
                </c:pt>
                <c:pt idx="1845">
                  <c:v>41221</c:v>
                </c:pt>
                <c:pt idx="1846">
                  <c:v>41222</c:v>
                </c:pt>
                <c:pt idx="1847">
                  <c:v>41225</c:v>
                </c:pt>
                <c:pt idx="1848">
                  <c:v>41226</c:v>
                </c:pt>
                <c:pt idx="1849">
                  <c:v>41227</c:v>
                </c:pt>
                <c:pt idx="1850">
                  <c:v>41228</c:v>
                </c:pt>
                <c:pt idx="1851">
                  <c:v>41229</c:v>
                </c:pt>
                <c:pt idx="1852">
                  <c:v>41232</c:v>
                </c:pt>
                <c:pt idx="1853">
                  <c:v>41233</c:v>
                </c:pt>
                <c:pt idx="1854">
                  <c:v>41234</c:v>
                </c:pt>
                <c:pt idx="1855">
                  <c:v>41235</c:v>
                </c:pt>
                <c:pt idx="1856">
                  <c:v>41236</c:v>
                </c:pt>
                <c:pt idx="1857">
                  <c:v>41239</c:v>
                </c:pt>
                <c:pt idx="1858">
                  <c:v>41240</c:v>
                </c:pt>
                <c:pt idx="1859">
                  <c:v>41241</c:v>
                </c:pt>
                <c:pt idx="1860">
                  <c:v>41242</c:v>
                </c:pt>
                <c:pt idx="1861">
                  <c:v>41243</c:v>
                </c:pt>
                <c:pt idx="1862">
                  <c:v>41246</c:v>
                </c:pt>
                <c:pt idx="1863">
                  <c:v>41247</c:v>
                </c:pt>
                <c:pt idx="1864">
                  <c:v>41248</c:v>
                </c:pt>
                <c:pt idx="1865">
                  <c:v>41249</c:v>
                </c:pt>
                <c:pt idx="1866">
                  <c:v>41250</c:v>
                </c:pt>
                <c:pt idx="1867">
                  <c:v>41253</c:v>
                </c:pt>
                <c:pt idx="1868">
                  <c:v>41254</c:v>
                </c:pt>
                <c:pt idx="1869">
                  <c:v>41255</c:v>
                </c:pt>
                <c:pt idx="1870">
                  <c:v>41256</c:v>
                </c:pt>
                <c:pt idx="1871">
                  <c:v>41257</c:v>
                </c:pt>
                <c:pt idx="1872">
                  <c:v>41260</c:v>
                </c:pt>
                <c:pt idx="1873">
                  <c:v>41261</c:v>
                </c:pt>
                <c:pt idx="1874">
                  <c:v>41262</c:v>
                </c:pt>
                <c:pt idx="1875">
                  <c:v>41263</c:v>
                </c:pt>
                <c:pt idx="1876">
                  <c:v>41264</c:v>
                </c:pt>
                <c:pt idx="1877">
                  <c:v>41267</c:v>
                </c:pt>
                <c:pt idx="1878">
                  <c:v>41268</c:v>
                </c:pt>
                <c:pt idx="1879">
                  <c:v>41269</c:v>
                </c:pt>
                <c:pt idx="1880">
                  <c:v>41270</c:v>
                </c:pt>
                <c:pt idx="1881">
                  <c:v>41271</c:v>
                </c:pt>
                <c:pt idx="1882">
                  <c:v>41274</c:v>
                </c:pt>
                <c:pt idx="1883">
                  <c:v>41278</c:v>
                </c:pt>
                <c:pt idx="1884">
                  <c:v>41281</c:v>
                </c:pt>
                <c:pt idx="1885">
                  <c:v>41282</c:v>
                </c:pt>
                <c:pt idx="1886">
                  <c:v>41283</c:v>
                </c:pt>
                <c:pt idx="1887">
                  <c:v>41284</c:v>
                </c:pt>
                <c:pt idx="1888">
                  <c:v>41285</c:v>
                </c:pt>
                <c:pt idx="1889">
                  <c:v>41288</c:v>
                </c:pt>
                <c:pt idx="1890">
                  <c:v>41289</c:v>
                </c:pt>
                <c:pt idx="1891">
                  <c:v>41290</c:v>
                </c:pt>
                <c:pt idx="1892">
                  <c:v>41291</c:v>
                </c:pt>
                <c:pt idx="1893">
                  <c:v>41292</c:v>
                </c:pt>
                <c:pt idx="1894">
                  <c:v>41295</c:v>
                </c:pt>
                <c:pt idx="1895">
                  <c:v>41296</c:v>
                </c:pt>
                <c:pt idx="1896">
                  <c:v>41297</c:v>
                </c:pt>
                <c:pt idx="1897">
                  <c:v>41298</c:v>
                </c:pt>
                <c:pt idx="1898">
                  <c:v>41299</c:v>
                </c:pt>
                <c:pt idx="1899">
                  <c:v>41302</c:v>
                </c:pt>
                <c:pt idx="1900">
                  <c:v>41303</c:v>
                </c:pt>
                <c:pt idx="1901">
                  <c:v>41304</c:v>
                </c:pt>
                <c:pt idx="1902">
                  <c:v>41305</c:v>
                </c:pt>
                <c:pt idx="1903">
                  <c:v>41306</c:v>
                </c:pt>
                <c:pt idx="1904">
                  <c:v>41309</c:v>
                </c:pt>
                <c:pt idx="1905">
                  <c:v>41310</c:v>
                </c:pt>
                <c:pt idx="1906">
                  <c:v>41311</c:v>
                </c:pt>
                <c:pt idx="1907">
                  <c:v>41312</c:v>
                </c:pt>
                <c:pt idx="1908">
                  <c:v>41313</c:v>
                </c:pt>
                <c:pt idx="1909">
                  <c:v>41323</c:v>
                </c:pt>
                <c:pt idx="1910">
                  <c:v>41324</c:v>
                </c:pt>
                <c:pt idx="1911">
                  <c:v>41325</c:v>
                </c:pt>
                <c:pt idx="1912">
                  <c:v>41326</c:v>
                </c:pt>
                <c:pt idx="1913">
                  <c:v>41327</c:v>
                </c:pt>
                <c:pt idx="1914">
                  <c:v>41330</c:v>
                </c:pt>
                <c:pt idx="1915">
                  <c:v>41331</c:v>
                </c:pt>
                <c:pt idx="1916">
                  <c:v>41332</c:v>
                </c:pt>
                <c:pt idx="1917">
                  <c:v>41333</c:v>
                </c:pt>
                <c:pt idx="1918">
                  <c:v>41334</c:v>
                </c:pt>
                <c:pt idx="1919">
                  <c:v>41337</c:v>
                </c:pt>
                <c:pt idx="1920">
                  <c:v>41338</c:v>
                </c:pt>
                <c:pt idx="1921">
                  <c:v>41339</c:v>
                </c:pt>
                <c:pt idx="1922">
                  <c:v>41340</c:v>
                </c:pt>
                <c:pt idx="1923">
                  <c:v>41341</c:v>
                </c:pt>
                <c:pt idx="1924">
                  <c:v>41344</c:v>
                </c:pt>
                <c:pt idx="1925">
                  <c:v>41345</c:v>
                </c:pt>
                <c:pt idx="1926">
                  <c:v>41346</c:v>
                </c:pt>
                <c:pt idx="1927">
                  <c:v>41347</c:v>
                </c:pt>
                <c:pt idx="1928">
                  <c:v>41348</c:v>
                </c:pt>
                <c:pt idx="1929">
                  <c:v>41351</c:v>
                </c:pt>
                <c:pt idx="1930">
                  <c:v>41352</c:v>
                </c:pt>
                <c:pt idx="1931">
                  <c:v>41353</c:v>
                </c:pt>
                <c:pt idx="1932">
                  <c:v>41354</c:v>
                </c:pt>
                <c:pt idx="1933">
                  <c:v>41355</c:v>
                </c:pt>
                <c:pt idx="1934">
                  <c:v>41358</c:v>
                </c:pt>
                <c:pt idx="1935">
                  <c:v>41359</c:v>
                </c:pt>
                <c:pt idx="1936">
                  <c:v>41360</c:v>
                </c:pt>
                <c:pt idx="1937">
                  <c:v>41361</c:v>
                </c:pt>
                <c:pt idx="1938">
                  <c:v>41362</c:v>
                </c:pt>
                <c:pt idx="1939">
                  <c:v>41365</c:v>
                </c:pt>
                <c:pt idx="1940">
                  <c:v>41366</c:v>
                </c:pt>
                <c:pt idx="1941">
                  <c:v>41367</c:v>
                </c:pt>
                <c:pt idx="1942">
                  <c:v>41372</c:v>
                </c:pt>
                <c:pt idx="1943">
                  <c:v>41373</c:v>
                </c:pt>
                <c:pt idx="1944">
                  <c:v>41374</c:v>
                </c:pt>
                <c:pt idx="1945">
                  <c:v>41375</c:v>
                </c:pt>
                <c:pt idx="1946">
                  <c:v>41376</c:v>
                </c:pt>
                <c:pt idx="1947">
                  <c:v>41379</c:v>
                </c:pt>
                <c:pt idx="1948">
                  <c:v>41380</c:v>
                </c:pt>
                <c:pt idx="1949">
                  <c:v>41381</c:v>
                </c:pt>
                <c:pt idx="1950">
                  <c:v>41382</c:v>
                </c:pt>
                <c:pt idx="1951">
                  <c:v>41383</c:v>
                </c:pt>
                <c:pt idx="1952">
                  <c:v>41386</c:v>
                </c:pt>
                <c:pt idx="1953">
                  <c:v>41387</c:v>
                </c:pt>
                <c:pt idx="1954">
                  <c:v>41388</c:v>
                </c:pt>
                <c:pt idx="1955">
                  <c:v>41389</c:v>
                </c:pt>
                <c:pt idx="1956">
                  <c:v>41390</c:v>
                </c:pt>
                <c:pt idx="1957">
                  <c:v>41396</c:v>
                </c:pt>
                <c:pt idx="1958">
                  <c:v>41397</c:v>
                </c:pt>
                <c:pt idx="1959">
                  <c:v>41400</c:v>
                </c:pt>
                <c:pt idx="1960">
                  <c:v>41401</c:v>
                </c:pt>
                <c:pt idx="1961">
                  <c:v>41402</c:v>
                </c:pt>
                <c:pt idx="1962">
                  <c:v>41403</c:v>
                </c:pt>
                <c:pt idx="1963">
                  <c:v>41404</c:v>
                </c:pt>
                <c:pt idx="1964">
                  <c:v>41407</c:v>
                </c:pt>
                <c:pt idx="1965">
                  <c:v>41408</c:v>
                </c:pt>
                <c:pt idx="1966">
                  <c:v>41409</c:v>
                </c:pt>
                <c:pt idx="1967">
                  <c:v>41410</c:v>
                </c:pt>
                <c:pt idx="1968">
                  <c:v>41411</c:v>
                </c:pt>
                <c:pt idx="1969">
                  <c:v>41414</c:v>
                </c:pt>
                <c:pt idx="1970">
                  <c:v>41415</c:v>
                </c:pt>
                <c:pt idx="1971">
                  <c:v>41416</c:v>
                </c:pt>
                <c:pt idx="1972">
                  <c:v>41417</c:v>
                </c:pt>
                <c:pt idx="1973">
                  <c:v>41418</c:v>
                </c:pt>
                <c:pt idx="1974">
                  <c:v>41421</c:v>
                </c:pt>
                <c:pt idx="1975">
                  <c:v>41422</c:v>
                </c:pt>
                <c:pt idx="1976">
                  <c:v>41423</c:v>
                </c:pt>
                <c:pt idx="1977">
                  <c:v>41424</c:v>
                </c:pt>
                <c:pt idx="1978">
                  <c:v>41425</c:v>
                </c:pt>
                <c:pt idx="1979">
                  <c:v>41428</c:v>
                </c:pt>
                <c:pt idx="1980">
                  <c:v>41429</c:v>
                </c:pt>
                <c:pt idx="1981">
                  <c:v>41430</c:v>
                </c:pt>
                <c:pt idx="1982">
                  <c:v>41431</c:v>
                </c:pt>
                <c:pt idx="1983">
                  <c:v>41432</c:v>
                </c:pt>
                <c:pt idx="1984">
                  <c:v>41438</c:v>
                </c:pt>
                <c:pt idx="1985">
                  <c:v>41439</c:v>
                </c:pt>
                <c:pt idx="1986">
                  <c:v>41442</c:v>
                </c:pt>
                <c:pt idx="1987">
                  <c:v>41443</c:v>
                </c:pt>
                <c:pt idx="1988">
                  <c:v>41444</c:v>
                </c:pt>
                <c:pt idx="1989">
                  <c:v>41445</c:v>
                </c:pt>
                <c:pt idx="1990">
                  <c:v>41446</c:v>
                </c:pt>
                <c:pt idx="1991">
                  <c:v>41449</c:v>
                </c:pt>
                <c:pt idx="1992">
                  <c:v>41450</c:v>
                </c:pt>
                <c:pt idx="1993">
                  <c:v>41451</c:v>
                </c:pt>
                <c:pt idx="1994">
                  <c:v>41452</c:v>
                </c:pt>
                <c:pt idx="1995">
                  <c:v>41453</c:v>
                </c:pt>
                <c:pt idx="1996">
                  <c:v>41456</c:v>
                </c:pt>
                <c:pt idx="1997">
                  <c:v>41457</c:v>
                </c:pt>
                <c:pt idx="1998">
                  <c:v>41458</c:v>
                </c:pt>
                <c:pt idx="1999">
                  <c:v>41459</c:v>
                </c:pt>
                <c:pt idx="2000">
                  <c:v>41460</c:v>
                </c:pt>
                <c:pt idx="2001">
                  <c:v>41463</c:v>
                </c:pt>
                <c:pt idx="2002">
                  <c:v>41464</c:v>
                </c:pt>
                <c:pt idx="2003">
                  <c:v>41465</c:v>
                </c:pt>
                <c:pt idx="2004">
                  <c:v>41466</c:v>
                </c:pt>
                <c:pt idx="2005">
                  <c:v>41467</c:v>
                </c:pt>
                <c:pt idx="2006">
                  <c:v>41470</c:v>
                </c:pt>
                <c:pt idx="2007">
                  <c:v>41471</c:v>
                </c:pt>
                <c:pt idx="2008">
                  <c:v>41472</c:v>
                </c:pt>
                <c:pt idx="2009">
                  <c:v>41473</c:v>
                </c:pt>
                <c:pt idx="2010">
                  <c:v>41474</c:v>
                </c:pt>
                <c:pt idx="2011">
                  <c:v>41477</c:v>
                </c:pt>
                <c:pt idx="2012">
                  <c:v>41478</c:v>
                </c:pt>
                <c:pt idx="2013">
                  <c:v>41479</c:v>
                </c:pt>
                <c:pt idx="2014">
                  <c:v>41480</c:v>
                </c:pt>
                <c:pt idx="2015">
                  <c:v>41481</c:v>
                </c:pt>
                <c:pt idx="2016">
                  <c:v>41484</c:v>
                </c:pt>
                <c:pt idx="2017">
                  <c:v>41485</c:v>
                </c:pt>
                <c:pt idx="2018">
                  <c:v>41486</c:v>
                </c:pt>
                <c:pt idx="2019">
                  <c:v>41487</c:v>
                </c:pt>
                <c:pt idx="2020">
                  <c:v>41488</c:v>
                </c:pt>
                <c:pt idx="2021">
                  <c:v>41491</c:v>
                </c:pt>
                <c:pt idx="2022">
                  <c:v>41492</c:v>
                </c:pt>
                <c:pt idx="2023">
                  <c:v>41493</c:v>
                </c:pt>
                <c:pt idx="2024">
                  <c:v>41494</c:v>
                </c:pt>
                <c:pt idx="2025">
                  <c:v>41495</c:v>
                </c:pt>
                <c:pt idx="2026">
                  <c:v>41498</c:v>
                </c:pt>
                <c:pt idx="2027">
                  <c:v>41499</c:v>
                </c:pt>
                <c:pt idx="2028">
                  <c:v>41500</c:v>
                </c:pt>
                <c:pt idx="2029">
                  <c:v>41501</c:v>
                </c:pt>
                <c:pt idx="2030">
                  <c:v>41502</c:v>
                </c:pt>
                <c:pt idx="2031">
                  <c:v>41505</c:v>
                </c:pt>
                <c:pt idx="2032">
                  <c:v>41506</c:v>
                </c:pt>
                <c:pt idx="2033">
                  <c:v>41507</c:v>
                </c:pt>
                <c:pt idx="2034">
                  <c:v>41508</c:v>
                </c:pt>
                <c:pt idx="2035">
                  <c:v>41509</c:v>
                </c:pt>
                <c:pt idx="2036">
                  <c:v>41512</c:v>
                </c:pt>
                <c:pt idx="2037">
                  <c:v>41513</c:v>
                </c:pt>
                <c:pt idx="2038">
                  <c:v>41514</c:v>
                </c:pt>
                <c:pt idx="2039">
                  <c:v>41515</c:v>
                </c:pt>
                <c:pt idx="2040">
                  <c:v>41516</c:v>
                </c:pt>
                <c:pt idx="2041">
                  <c:v>41519</c:v>
                </c:pt>
                <c:pt idx="2042">
                  <c:v>41520</c:v>
                </c:pt>
                <c:pt idx="2043">
                  <c:v>41521</c:v>
                </c:pt>
                <c:pt idx="2044">
                  <c:v>41522</c:v>
                </c:pt>
                <c:pt idx="2045">
                  <c:v>41523</c:v>
                </c:pt>
                <c:pt idx="2046">
                  <c:v>41526</c:v>
                </c:pt>
                <c:pt idx="2047">
                  <c:v>41527</c:v>
                </c:pt>
                <c:pt idx="2048">
                  <c:v>41528</c:v>
                </c:pt>
                <c:pt idx="2049">
                  <c:v>41529</c:v>
                </c:pt>
                <c:pt idx="2050">
                  <c:v>41530</c:v>
                </c:pt>
                <c:pt idx="2051">
                  <c:v>41533</c:v>
                </c:pt>
                <c:pt idx="2052">
                  <c:v>41534</c:v>
                </c:pt>
                <c:pt idx="2053">
                  <c:v>41535</c:v>
                </c:pt>
                <c:pt idx="2054">
                  <c:v>41540</c:v>
                </c:pt>
                <c:pt idx="2055">
                  <c:v>41541</c:v>
                </c:pt>
                <c:pt idx="2056">
                  <c:v>41542</c:v>
                </c:pt>
                <c:pt idx="2057">
                  <c:v>41543</c:v>
                </c:pt>
                <c:pt idx="2058">
                  <c:v>41544</c:v>
                </c:pt>
                <c:pt idx="2059">
                  <c:v>41547</c:v>
                </c:pt>
                <c:pt idx="2060">
                  <c:v>41555</c:v>
                </c:pt>
                <c:pt idx="2061">
                  <c:v>41556</c:v>
                </c:pt>
                <c:pt idx="2062">
                  <c:v>41557</c:v>
                </c:pt>
                <c:pt idx="2063">
                  <c:v>41558</c:v>
                </c:pt>
                <c:pt idx="2064">
                  <c:v>41561</c:v>
                </c:pt>
                <c:pt idx="2065">
                  <c:v>41562</c:v>
                </c:pt>
                <c:pt idx="2066">
                  <c:v>41563</c:v>
                </c:pt>
                <c:pt idx="2067">
                  <c:v>41564</c:v>
                </c:pt>
                <c:pt idx="2068">
                  <c:v>41565</c:v>
                </c:pt>
                <c:pt idx="2069">
                  <c:v>41568</c:v>
                </c:pt>
                <c:pt idx="2070">
                  <c:v>41569</c:v>
                </c:pt>
                <c:pt idx="2071">
                  <c:v>41570</c:v>
                </c:pt>
                <c:pt idx="2072">
                  <c:v>41571</c:v>
                </c:pt>
                <c:pt idx="2073">
                  <c:v>41572</c:v>
                </c:pt>
                <c:pt idx="2074">
                  <c:v>41575</c:v>
                </c:pt>
                <c:pt idx="2075">
                  <c:v>41576</c:v>
                </c:pt>
                <c:pt idx="2076">
                  <c:v>41577</c:v>
                </c:pt>
                <c:pt idx="2077">
                  <c:v>41578</c:v>
                </c:pt>
                <c:pt idx="2078">
                  <c:v>41579</c:v>
                </c:pt>
                <c:pt idx="2079">
                  <c:v>41582</c:v>
                </c:pt>
                <c:pt idx="2080">
                  <c:v>41583</c:v>
                </c:pt>
                <c:pt idx="2081">
                  <c:v>41584</c:v>
                </c:pt>
                <c:pt idx="2082">
                  <c:v>41585</c:v>
                </c:pt>
                <c:pt idx="2083">
                  <c:v>41586</c:v>
                </c:pt>
                <c:pt idx="2084">
                  <c:v>41589</c:v>
                </c:pt>
                <c:pt idx="2085">
                  <c:v>41590</c:v>
                </c:pt>
                <c:pt idx="2086">
                  <c:v>41591</c:v>
                </c:pt>
                <c:pt idx="2087">
                  <c:v>41592</c:v>
                </c:pt>
                <c:pt idx="2088">
                  <c:v>41593</c:v>
                </c:pt>
                <c:pt idx="2089">
                  <c:v>41596</c:v>
                </c:pt>
                <c:pt idx="2090">
                  <c:v>41597</c:v>
                </c:pt>
                <c:pt idx="2091">
                  <c:v>41598</c:v>
                </c:pt>
                <c:pt idx="2092">
                  <c:v>41599</c:v>
                </c:pt>
                <c:pt idx="2093">
                  <c:v>41600</c:v>
                </c:pt>
                <c:pt idx="2094">
                  <c:v>41603</c:v>
                </c:pt>
                <c:pt idx="2095">
                  <c:v>41604</c:v>
                </c:pt>
                <c:pt idx="2096">
                  <c:v>41605</c:v>
                </c:pt>
                <c:pt idx="2097">
                  <c:v>41606</c:v>
                </c:pt>
                <c:pt idx="2098">
                  <c:v>41607</c:v>
                </c:pt>
                <c:pt idx="2099">
                  <c:v>41610</c:v>
                </c:pt>
                <c:pt idx="2100">
                  <c:v>41611</c:v>
                </c:pt>
                <c:pt idx="2101">
                  <c:v>41612</c:v>
                </c:pt>
                <c:pt idx="2102">
                  <c:v>41613</c:v>
                </c:pt>
                <c:pt idx="2103">
                  <c:v>41614</c:v>
                </c:pt>
                <c:pt idx="2104">
                  <c:v>41617</c:v>
                </c:pt>
                <c:pt idx="2105">
                  <c:v>41618</c:v>
                </c:pt>
                <c:pt idx="2106">
                  <c:v>41619</c:v>
                </c:pt>
                <c:pt idx="2107">
                  <c:v>41620</c:v>
                </c:pt>
                <c:pt idx="2108">
                  <c:v>41621</c:v>
                </c:pt>
                <c:pt idx="2109">
                  <c:v>41624</c:v>
                </c:pt>
                <c:pt idx="2110">
                  <c:v>41625</c:v>
                </c:pt>
                <c:pt idx="2111">
                  <c:v>41626</c:v>
                </c:pt>
                <c:pt idx="2112">
                  <c:v>41627</c:v>
                </c:pt>
                <c:pt idx="2113">
                  <c:v>41628</c:v>
                </c:pt>
                <c:pt idx="2114">
                  <c:v>41631</c:v>
                </c:pt>
                <c:pt idx="2115">
                  <c:v>41632</c:v>
                </c:pt>
                <c:pt idx="2116">
                  <c:v>41633</c:v>
                </c:pt>
                <c:pt idx="2117">
                  <c:v>41634</c:v>
                </c:pt>
                <c:pt idx="2118">
                  <c:v>41635</c:v>
                </c:pt>
                <c:pt idx="2119">
                  <c:v>41638</c:v>
                </c:pt>
                <c:pt idx="2120">
                  <c:v>41639</c:v>
                </c:pt>
                <c:pt idx="2121">
                  <c:v>41641</c:v>
                </c:pt>
                <c:pt idx="2122">
                  <c:v>41642</c:v>
                </c:pt>
                <c:pt idx="2123">
                  <c:v>41645</c:v>
                </c:pt>
                <c:pt idx="2124">
                  <c:v>41646</c:v>
                </c:pt>
                <c:pt idx="2125">
                  <c:v>41647</c:v>
                </c:pt>
                <c:pt idx="2126">
                  <c:v>41648</c:v>
                </c:pt>
                <c:pt idx="2127">
                  <c:v>41649</c:v>
                </c:pt>
                <c:pt idx="2128">
                  <c:v>41652</c:v>
                </c:pt>
                <c:pt idx="2129">
                  <c:v>41653</c:v>
                </c:pt>
                <c:pt idx="2130">
                  <c:v>41654</c:v>
                </c:pt>
                <c:pt idx="2131">
                  <c:v>41655</c:v>
                </c:pt>
                <c:pt idx="2132">
                  <c:v>41656</c:v>
                </c:pt>
                <c:pt idx="2133">
                  <c:v>41659</c:v>
                </c:pt>
                <c:pt idx="2134">
                  <c:v>41660</c:v>
                </c:pt>
                <c:pt idx="2135">
                  <c:v>41661</c:v>
                </c:pt>
                <c:pt idx="2136">
                  <c:v>41662</c:v>
                </c:pt>
                <c:pt idx="2137">
                  <c:v>41663</c:v>
                </c:pt>
                <c:pt idx="2138">
                  <c:v>41666</c:v>
                </c:pt>
                <c:pt idx="2139">
                  <c:v>41667</c:v>
                </c:pt>
                <c:pt idx="2140">
                  <c:v>41668</c:v>
                </c:pt>
                <c:pt idx="2141">
                  <c:v>41669</c:v>
                </c:pt>
                <c:pt idx="2142">
                  <c:v>41677</c:v>
                </c:pt>
                <c:pt idx="2143">
                  <c:v>41680</c:v>
                </c:pt>
                <c:pt idx="2144">
                  <c:v>41681</c:v>
                </c:pt>
                <c:pt idx="2145">
                  <c:v>41682</c:v>
                </c:pt>
                <c:pt idx="2146">
                  <c:v>41683</c:v>
                </c:pt>
                <c:pt idx="2147">
                  <c:v>41684</c:v>
                </c:pt>
                <c:pt idx="2148">
                  <c:v>41687</c:v>
                </c:pt>
                <c:pt idx="2149">
                  <c:v>41688</c:v>
                </c:pt>
                <c:pt idx="2150">
                  <c:v>41689</c:v>
                </c:pt>
                <c:pt idx="2151">
                  <c:v>41690</c:v>
                </c:pt>
                <c:pt idx="2152">
                  <c:v>41691</c:v>
                </c:pt>
                <c:pt idx="2153">
                  <c:v>41694</c:v>
                </c:pt>
                <c:pt idx="2154">
                  <c:v>41695</c:v>
                </c:pt>
                <c:pt idx="2155">
                  <c:v>41696</c:v>
                </c:pt>
                <c:pt idx="2156">
                  <c:v>41697</c:v>
                </c:pt>
                <c:pt idx="2157">
                  <c:v>41698</c:v>
                </c:pt>
                <c:pt idx="2158">
                  <c:v>41701</c:v>
                </c:pt>
                <c:pt idx="2159">
                  <c:v>41702</c:v>
                </c:pt>
                <c:pt idx="2160">
                  <c:v>41703</c:v>
                </c:pt>
                <c:pt idx="2161">
                  <c:v>41704</c:v>
                </c:pt>
                <c:pt idx="2162">
                  <c:v>41705</c:v>
                </c:pt>
                <c:pt idx="2163">
                  <c:v>41708</c:v>
                </c:pt>
                <c:pt idx="2164">
                  <c:v>41709</c:v>
                </c:pt>
                <c:pt idx="2165">
                  <c:v>41710</c:v>
                </c:pt>
                <c:pt idx="2166">
                  <c:v>41711</c:v>
                </c:pt>
                <c:pt idx="2167">
                  <c:v>41712</c:v>
                </c:pt>
                <c:pt idx="2168">
                  <c:v>41715</c:v>
                </c:pt>
                <c:pt idx="2169">
                  <c:v>41716</c:v>
                </c:pt>
                <c:pt idx="2170">
                  <c:v>41717</c:v>
                </c:pt>
                <c:pt idx="2171">
                  <c:v>41718</c:v>
                </c:pt>
                <c:pt idx="2172">
                  <c:v>41719</c:v>
                </c:pt>
                <c:pt idx="2173">
                  <c:v>41722</c:v>
                </c:pt>
                <c:pt idx="2174">
                  <c:v>41723</c:v>
                </c:pt>
                <c:pt idx="2175">
                  <c:v>41724</c:v>
                </c:pt>
                <c:pt idx="2176">
                  <c:v>41725</c:v>
                </c:pt>
                <c:pt idx="2177">
                  <c:v>41726</c:v>
                </c:pt>
                <c:pt idx="2178">
                  <c:v>41729</c:v>
                </c:pt>
                <c:pt idx="2179">
                  <c:v>41730</c:v>
                </c:pt>
                <c:pt idx="2180">
                  <c:v>41731</c:v>
                </c:pt>
                <c:pt idx="2181">
                  <c:v>41732</c:v>
                </c:pt>
                <c:pt idx="2182">
                  <c:v>41733</c:v>
                </c:pt>
                <c:pt idx="2183">
                  <c:v>41737</c:v>
                </c:pt>
                <c:pt idx="2184">
                  <c:v>41738</c:v>
                </c:pt>
                <c:pt idx="2185">
                  <c:v>41739</c:v>
                </c:pt>
                <c:pt idx="2186">
                  <c:v>41740</c:v>
                </c:pt>
                <c:pt idx="2187">
                  <c:v>41743</c:v>
                </c:pt>
                <c:pt idx="2188">
                  <c:v>41744</c:v>
                </c:pt>
                <c:pt idx="2189">
                  <c:v>41745</c:v>
                </c:pt>
                <c:pt idx="2190">
                  <c:v>41746</c:v>
                </c:pt>
                <c:pt idx="2191">
                  <c:v>41747</c:v>
                </c:pt>
                <c:pt idx="2192">
                  <c:v>41750</c:v>
                </c:pt>
                <c:pt idx="2193">
                  <c:v>41751</c:v>
                </c:pt>
                <c:pt idx="2194">
                  <c:v>41752</c:v>
                </c:pt>
                <c:pt idx="2195">
                  <c:v>41753</c:v>
                </c:pt>
                <c:pt idx="2196">
                  <c:v>41754</c:v>
                </c:pt>
                <c:pt idx="2197">
                  <c:v>41757</c:v>
                </c:pt>
                <c:pt idx="2198">
                  <c:v>41758</c:v>
                </c:pt>
                <c:pt idx="2199">
                  <c:v>41759</c:v>
                </c:pt>
                <c:pt idx="2200">
                  <c:v>41764</c:v>
                </c:pt>
                <c:pt idx="2201">
                  <c:v>41765</c:v>
                </c:pt>
                <c:pt idx="2202">
                  <c:v>41766</c:v>
                </c:pt>
                <c:pt idx="2203">
                  <c:v>41767</c:v>
                </c:pt>
                <c:pt idx="2204">
                  <c:v>41768</c:v>
                </c:pt>
                <c:pt idx="2205">
                  <c:v>41771</c:v>
                </c:pt>
                <c:pt idx="2206">
                  <c:v>41772</c:v>
                </c:pt>
                <c:pt idx="2207">
                  <c:v>41773</c:v>
                </c:pt>
                <c:pt idx="2208">
                  <c:v>41774</c:v>
                </c:pt>
                <c:pt idx="2209">
                  <c:v>41775</c:v>
                </c:pt>
                <c:pt idx="2210">
                  <c:v>41778</c:v>
                </c:pt>
                <c:pt idx="2211">
                  <c:v>41779</c:v>
                </c:pt>
                <c:pt idx="2212">
                  <c:v>41780</c:v>
                </c:pt>
                <c:pt idx="2213">
                  <c:v>41781</c:v>
                </c:pt>
                <c:pt idx="2214">
                  <c:v>41782</c:v>
                </c:pt>
                <c:pt idx="2215">
                  <c:v>41785</c:v>
                </c:pt>
                <c:pt idx="2216">
                  <c:v>41786</c:v>
                </c:pt>
                <c:pt idx="2217">
                  <c:v>41787</c:v>
                </c:pt>
                <c:pt idx="2218">
                  <c:v>41788</c:v>
                </c:pt>
                <c:pt idx="2219">
                  <c:v>41789</c:v>
                </c:pt>
                <c:pt idx="2220">
                  <c:v>41793</c:v>
                </c:pt>
                <c:pt idx="2221">
                  <c:v>41794</c:v>
                </c:pt>
                <c:pt idx="2222">
                  <c:v>41795</c:v>
                </c:pt>
                <c:pt idx="2223">
                  <c:v>41796</c:v>
                </c:pt>
                <c:pt idx="2224">
                  <c:v>41799</c:v>
                </c:pt>
                <c:pt idx="2225">
                  <c:v>41800</c:v>
                </c:pt>
                <c:pt idx="2226">
                  <c:v>41801</c:v>
                </c:pt>
                <c:pt idx="2227">
                  <c:v>41802</c:v>
                </c:pt>
                <c:pt idx="2228">
                  <c:v>41803</c:v>
                </c:pt>
                <c:pt idx="2229">
                  <c:v>41806</c:v>
                </c:pt>
                <c:pt idx="2230">
                  <c:v>41807</c:v>
                </c:pt>
                <c:pt idx="2231">
                  <c:v>41808</c:v>
                </c:pt>
                <c:pt idx="2232">
                  <c:v>41809</c:v>
                </c:pt>
                <c:pt idx="2233">
                  <c:v>41810</c:v>
                </c:pt>
                <c:pt idx="2234">
                  <c:v>41813</c:v>
                </c:pt>
                <c:pt idx="2235">
                  <c:v>41814</c:v>
                </c:pt>
                <c:pt idx="2236">
                  <c:v>41815</c:v>
                </c:pt>
                <c:pt idx="2237">
                  <c:v>41816</c:v>
                </c:pt>
                <c:pt idx="2238">
                  <c:v>41817</c:v>
                </c:pt>
                <c:pt idx="2239">
                  <c:v>41820</c:v>
                </c:pt>
                <c:pt idx="2240">
                  <c:v>41821</c:v>
                </c:pt>
                <c:pt idx="2241">
                  <c:v>41822</c:v>
                </c:pt>
                <c:pt idx="2242">
                  <c:v>41823</c:v>
                </c:pt>
                <c:pt idx="2243">
                  <c:v>41824</c:v>
                </c:pt>
                <c:pt idx="2244">
                  <c:v>41827</c:v>
                </c:pt>
                <c:pt idx="2245">
                  <c:v>41828</c:v>
                </c:pt>
                <c:pt idx="2246">
                  <c:v>41829</c:v>
                </c:pt>
                <c:pt idx="2247">
                  <c:v>41830</c:v>
                </c:pt>
                <c:pt idx="2248">
                  <c:v>41831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41841</c:v>
                </c:pt>
                <c:pt idx="2255">
                  <c:v>41842</c:v>
                </c:pt>
                <c:pt idx="2256">
                  <c:v>41843</c:v>
                </c:pt>
                <c:pt idx="2257">
                  <c:v>41844</c:v>
                </c:pt>
                <c:pt idx="2258">
                  <c:v>41845</c:v>
                </c:pt>
                <c:pt idx="2259">
                  <c:v>41848</c:v>
                </c:pt>
                <c:pt idx="2260">
                  <c:v>41849</c:v>
                </c:pt>
                <c:pt idx="2261">
                  <c:v>41850</c:v>
                </c:pt>
                <c:pt idx="2262">
                  <c:v>41851</c:v>
                </c:pt>
                <c:pt idx="2263">
                  <c:v>41852</c:v>
                </c:pt>
                <c:pt idx="2264">
                  <c:v>41855</c:v>
                </c:pt>
                <c:pt idx="2265">
                  <c:v>41856</c:v>
                </c:pt>
                <c:pt idx="2266">
                  <c:v>41857</c:v>
                </c:pt>
                <c:pt idx="2267">
                  <c:v>41858</c:v>
                </c:pt>
                <c:pt idx="2268">
                  <c:v>41859</c:v>
                </c:pt>
                <c:pt idx="2269">
                  <c:v>41862</c:v>
                </c:pt>
                <c:pt idx="2270">
                  <c:v>41863</c:v>
                </c:pt>
                <c:pt idx="2271">
                  <c:v>41864</c:v>
                </c:pt>
                <c:pt idx="2272">
                  <c:v>41865</c:v>
                </c:pt>
                <c:pt idx="2273">
                  <c:v>41866</c:v>
                </c:pt>
                <c:pt idx="2274">
                  <c:v>41869</c:v>
                </c:pt>
                <c:pt idx="2275">
                  <c:v>41870</c:v>
                </c:pt>
                <c:pt idx="2276">
                  <c:v>41871</c:v>
                </c:pt>
                <c:pt idx="2277">
                  <c:v>41872</c:v>
                </c:pt>
                <c:pt idx="2278">
                  <c:v>41873</c:v>
                </c:pt>
                <c:pt idx="2279">
                  <c:v>41876</c:v>
                </c:pt>
                <c:pt idx="2280">
                  <c:v>41877</c:v>
                </c:pt>
                <c:pt idx="2281">
                  <c:v>41878</c:v>
                </c:pt>
                <c:pt idx="2282">
                  <c:v>41879</c:v>
                </c:pt>
                <c:pt idx="2283">
                  <c:v>41880</c:v>
                </c:pt>
                <c:pt idx="2284">
                  <c:v>41883</c:v>
                </c:pt>
                <c:pt idx="2285">
                  <c:v>41884</c:v>
                </c:pt>
                <c:pt idx="2286">
                  <c:v>41885</c:v>
                </c:pt>
                <c:pt idx="2287">
                  <c:v>41886</c:v>
                </c:pt>
                <c:pt idx="2288">
                  <c:v>41887</c:v>
                </c:pt>
                <c:pt idx="2289">
                  <c:v>41891</c:v>
                </c:pt>
                <c:pt idx="2290">
                  <c:v>41892</c:v>
                </c:pt>
                <c:pt idx="2291">
                  <c:v>41893</c:v>
                </c:pt>
                <c:pt idx="2292">
                  <c:v>41894</c:v>
                </c:pt>
                <c:pt idx="2293">
                  <c:v>41897</c:v>
                </c:pt>
                <c:pt idx="2294">
                  <c:v>41898</c:v>
                </c:pt>
                <c:pt idx="2295">
                  <c:v>41899</c:v>
                </c:pt>
                <c:pt idx="2296">
                  <c:v>41900</c:v>
                </c:pt>
                <c:pt idx="2297">
                  <c:v>41901</c:v>
                </c:pt>
                <c:pt idx="2298">
                  <c:v>41904</c:v>
                </c:pt>
                <c:pt idx="2299">
                  <c:v>41905</c:v>
                </c:pt>
                <c:pt idx="2300">
                  <c:v>41906</c:v>
                </c:pt>
                <c:pt idx="2301">
                  <c:v>41907</c:v>
                </c:pt>
                <c:pt idx="2302">
                  <c:v>41908</c:v>
                </c:pt>
                <c:pt idx="2303">
                  <c:v>41911</c:v>
                </c:pt>
                <c:pt idx="2304">
                  <c:v>41912</c:v>
                </c:pt>
                <c:pt idx="2305">
                  <c:v>41920</c:v>
                </c:pt>
                <c:pt idx="2306">
                  <c:v>41921</c:v>
                </c:pt>
                <c:pt idx="2307">
                  <c:v>41922</c:v>
                </c:pt>
                <c:pt idx="2308">
                  <c:v>41925</c:v>
                </c:pt>
                <c:pt idx="2309">
                  <c:v>41926</c:v>
                </c:pt>
                <c:pt idx="2310">
                  <c:v>41927</c:v>
                </c:pt>
                <c:pt idx="2311">
                  <c:v>41928</c:v>
                </c:pt>
                <c:pt idx="2312">
                  <c:v>41929</c:v>
                </c:pt>
                <c:pt idx="2313">
                  <c:v>41932</c:v>
                </c:pt>
                <c:pt idx="2314">
                  <c:v>41933</c:v>
                </c:pt>
                <c:pt idx="2315">
                  <c:v>41934</c:v>
                </c:pt>
                <c:pt idx="2316">
                  <c:v>41935</c:v>
                </c:pt>
                <c:pt idx="2317">
                  <c:v>41936</c:v>
                </c:pt>
                <c:pt idx="2318">
                  <c:v>41939</c:v>
                </c:pt>
                <c:pt idx="2319">
                  <c:v>41940</c:v>
                </c:pt>
                <c:pt idx="2320">
                  <c:v>41941</c:v>
                </c:pt>
                <c:pt idx="2321">
                  <c:v>41942</c:v>
                </c:pt>
                <c:pt idx="2322">
                  <c:v>41943</c:v>
                </c:pt>
                <c:pt idx="2323">
                  <c:v>41946</c:v>
                </c:pt>
                <c:pt idx="2324">
                  <c:v>41947</c:v>
                </c:pt>
                <c:pt idx="2325">
                  <c:v>41948</c:v>
                </c:pt>
                <c:pt idx="2326">
                  <c:v>41949</c:v>
                </c:pt>
                <c:pt idx="2327">
                  <c:v>41950</c:v>
                </c:pt>
                <c:pt idx="2328">
                  <c:v>41953</c:v>
                </c:pt>
                <c:pt idx="2329">
                  <c:v>41954</c:v>
                </c:pt>
                <c:pt idx="2330">
                  <c:v>41955</c:v>
                </c:pt>
                <c:pt idx="2331">
                  <c:v>41956</c:v>
                </c:pt>
                <c:pt idx="2332">
                  <c:v>41957</c:v>
                </c:pt>
                <c:pt idx="2333">
                  <c:v>41960</c:v>
                </c:pt>
                <c:pt idx="2334">
                  <c:v>41961</c:v>
                </c:pt>
                <c:pt idx="2335">
                  <c:v>41962</c:v>
                </c:pt>
                <c:pt idx="2336">
                  <c:v>41963</c:v>
                </c:pt>
                <c:pt idx="2337">
                  <c:v>41964</c:v>
                </c:pt>
                <c:pt idx="2338">
                  <c:v>41967</c:v>
                </c:pt>
                <c:pt idx="2339">
                  <c:v>41968</c:v>
                </c:pt>
                <c:pt idx="2340">
                  <c:v>41969</c:v>
                </c:pt>
                <c:pt idx="2341">
                  <c:v>41970</c:v>
                </c:pt>
                <c:pt idx="2342">
                  <c:v>41971</c:v>
                </c:pt>
                <c:pt idx="2343">
                  <c:v>41974</c:v>
                </c:pt>
                <c:pt idx="2344">
                  <c:v>41975</c:v>
                </c:pt>
                <c:pt idx="2345">
                  <c:v>41976</c:v>
                </c:pt>
                <c:pt idx="2346">
                  <c:v>41977</c:v>
                </c:pt>
                <c:pt idx="2347">
                  <c:v>41978</c:v>
                </c:pt>
                <c:pt idx="2348">
                  <c:v>41981</c:v>
                </c:pt>
                <c:pt idx="2349">
                  <c:v>41982</c:v>
                </c:pt>
                <c:pt idx="2350">
                  <c:v>41983</c:v>
                </c:pt>
                <c:pt idx="2351">
                  <c:v>41984</c:v>
                </c:pt>
                <c:pt idx="2352">
                  <c:v>41985</c:v>
                </c:pt>
                <c:pt idx="2353">
                  <c:v>41988</c:v>
                </c:pt>
                <c:pt idx="2354">
                  <c:v>41989</c:v>
                </c:pt>
                <c:pt idx="2355">
                  <c:v>41990</c:v>
                </c:pt>
                <c:pt idx="2356">
                  <c:v>41991</c:v>
                </c:pt>
                <c:pt idx="2357">
                  <c:v>41992</c:v>
                </c:pt>
                <c:pt idx="2358">
                  <c:v>41995</c:v>
                </c:pt>
                <c:pt idx="2359">
                  <c:v>41996</c:v>
                </c:pt>
                <c:pt idx="2360">
                  <c:v>41997</c:v>
                </c:pt>
                <c:pt idx="2361">
                  <c:v>41998</c:v>
                </c:pt>
                <c:pt idx="2362">
                  <c:v>41999</c:v>
                </c:pt>
                <c:pt idx="2363">
                  <c:v>42002</c:v>
                </c:pt>
                <c:pt idx="2364">
                  <c:v>42003</c:v>
                </c:pt>
                <c:pt idx="2365">
                  <c:v>42004</c:v>
                </c:pt>
                <c:pt idx="2366">
                  <c:v>42009</c:v>
                </c:pt>
                <c:pt idx="2367">
                  <c:v>42010</c:v>
                </c:pt>
                <c:pt idx="2368">
                  <c:v>42011</c:v>
                </c:pt>
                <c:pt idx="2369">
                  <c:v>42012</c:v>
                </c:pt>
                <c:pt idx="2370">
                  <c:v>42013</c:v>
                </c:pt>
                <c:pt idx="2371">
                  <c:v>42016</c:v>
                </c:pt>
                <c:pt idx="2372">
                  <c:v>42017</c:v>
                </c:pt>
                <c:pt idx="2373">
                  <c:v>42018</c:v>
                </c:pt>
                <c:pt idx="2374">
                  <c:v>42019</c:v>
                </c:pt>
                <c:pt idx="2375">
                  <c:v>42020</c:v>
                </c:pt>
                <c:pt idx="2376">
                  <c:v>42023</c:v>
                </c:pt>
                <c:pt idx="2377">
                  <c:v>42024</c:v>
                </c:pt>
                <c:pt idx="2378">
                  <c:v>42025</c:v>
                </c:pt>
                <c:pt idx="2379">
                  <c:v>42026</c:v>
                </c:pt>
                <c:pt idx="2380">
                  <c:v>42027</c:v>
                </c:pt>
                <c:pt idx="2381">
                  <c:v>42030</c:v>
                </c:pt>
                <c:pt idx="2382">
                  <c:v>42031</c:v>
                </c:pt>
                <c:pt idx="2383">
                  <c:v>42032</c:v>
                </c:pt>
                <c:pt idx="2384">
                  <c:v>42033</c:v>
                </c:pt>
                <c:pt idx="2385">
                  <c:v>42034</c:v>
                </c:pt>
                <c:pt idx="2386">
                  <c:v>42037</c:v>
                </c:pt>
                <c:pt idx="2387">
                  <c:v>42038</c:v>
                </c:pt>
                <c:pt idx="2388">
                  <c:v>42039</c:v>
                </c:pt>
                <c:pt idx="2389">
                  <c:v>42040</c:v>
                </c:pt>
                <c:pt idx="2390">
                  <c:v>42041</c:v>
                </c:pt>
                <c:pt idx="2391">
                  <c:v>42044</c:v>
                </c:pt>
                <c:pt idx="2392">
                  <c:v>42045</c:v>
                </c:pt>
                <c:pt idx="2393">
                  <c:v>42046</c:v>
                </c:pt>
                <c:pt idx="2394">
                  <c:v>42047</c:v>
                </c:pt>
                <c:pt idx="2395">
                  <c:v>42048</c:v>
                </c:pt>
                <c:pt idx="2396">
                  <c:v>42051</c:v>
                </c:pt>
                <c:pt idx="2397">
                  <c:v>42052</c:v>
                </c:pt>
                <c:pt idx="2398">
                  <c:v>42060</c:v>
                </c:pt>
                <c:pt idx="2399">
                  <c:v>42061</c:v>
                </c:pt>
                <c:pt idx="2400">
                  <c:v>42062</c:v>
                </c:pt>
                <c:pt idx="2401">
                  <c:v>42065</c:v>
                </c:pt>
                <c:pt idx="2402">
                  <c:v>42066</c:v>
                </c:pt>
                <c:pt idx="2403">
                  <c:v>42067</c:v>
                </c:pt>
                <c:pt idx="2404">
                  <c:v>42068</c:v>
                </c:pt>
                <c:pt idx="2405">
                  <c:v>42069</c:v>
                </c:pt>
                <c:pt idx="2406">
                  <c:v>42072</c:v>
                </c:pt>
                <c:pt idx="2407">
                  <c:v>42073</c:v>
                </c:pt>
                <c:pt idx="2408">
                  <c:v>42074</c:v>
                </c:pt>
                <c:pt idx="2409">
                  <c:v>42075</c:v>
                </c:pt>
                <c:pt idx="2410">
                  <c:v>42076</c:v>
                </c:pt>
                <c:pt idx="2411">
                  <c:v>42079</c:v>
                </c:pt>
                <c:pt idx="2412">
                  <c:v>42080</c:v>
                </c:pt>
                <c:pt idx="2413">
                  <c:v>42081</c:v>
                </c:pt>
                <c:pt idx="2414">
                  <c:v>42082</c:v>
                </c:pt>
                <c:pt idx="2415">
                  <c:v>42083</c:v>
                </c:pt>
                <c:pt idx="2416">
                  <c:v>42086</c:v>
                </c:pt>
                <c:pt idx="2417">
                  <c:v>42087</c:v>
                </c:pt>
                <c:pt idx="2418">
                  <c:v>42088</c:v>
                </c:pt>
                <c:pt idx="2419">
                  <c:v>42089</c:v>
                </c:pt>
                <c:pt idx="2420">
                  <c:v>42090</c:v>
                </c:pt>
                <c:pt idx="2421">
                  <c:v>42093</c:v>
                </c:pt>
                <c:pt idx="2422">
                  <c:v>42094</c:v>
                </c:pt>
                <c:pt idx="2423">
                  <c:v>42095</c:v>
                </c:pt>
                <c:pt idx="2424">
                  <c:v>42096</c:v>
                </c:pt>
                <c:pt idx="2425">
                  <c:v>42097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42128</c:v>
                </c:pt>
                <c:pt idx="2445">
                  <c:v>42129</c:v>
                </c:pt>
                <c:pt idx="2446">
                  <c:v>42130</c:v>
                </c:pt>
                <c:pt idx="2447">
                  <c:v>42131</c:v>
                </c:pt>
                <c:pt idx="2448">
                  <c:v>42132</c:v>
                </c:pt>
                <c:pt idx="2449">
                  <c:v>42135</c:v>
                </c:pt>
                <c:pt idx="2450">
                  <c:v>42136</c:v>
                </c:pt>
                <c:pt idx="2451">
                  <c:v>42137</c:v>
                </c:pt>
                <c:pt idx="2452">
                  <c:v>42138</c:v>
                </c:pt>
                <c:pt idx="2453">
                  <c:v>42139</c:v>
                </c:pt>
                <c:pt idx="2454">
                  <c:v>42142</c:v>
                </c:pt>
                <c:pt idx="2455">
                  <c:v>42143</c:v>
                </c:pt>
                <c:pt idx="2456">
                  <c:v>42144</c:v>
                </c:pt>
                <c:pt idx="2457">
                  <c:v>42145</c:v>
                </c:pt>
                <c:pt idx="2458">
                  <c:v>42146</c:v>
                </c:pt>
                <c:pt idx="2459">
                  <c:v>42149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42178</c:v>
                </c:pt>
                <c:pt idx="2480">
                  <c:v>42179</c:v>
                </c:pt>
                <c:pt idx="2481">
                  <c:v>42180</c:v>
                </c:pt>
                <c:pt idx="2482">
                  <c:v>42181</c:v>
                </c:pt>
                <c:pt idx="2483">
                  <c:v>42184</c:v>
                </c:pt>
                <c:pt idx="2484">
                  <c:v>42185</c:v>
                </c:pt>
                <c:pt idx="2485">
                  <c:v>42186</c:v>
                </c:pt>
                <c:pt idx="2486">
                  <c:v>42187</c:v>
                </c:pt>
                <c:pt idx="2487">
                  <c:v>42188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42254</c:v>
                </c:pt>
                <c:pt idx="2532">
                  <c:v>42255</c:v>
                </c:pt>
                <c:pt idx="2533">
                  <c:v>42256</c:v>
                </c:pt>
                <c:pt idx="2534">
                  <c:v>42257</c:v>
                </c:pt>
                <c:pt idx="2535">
                  <c:v>42258</c:v>
                </c:pt>
                <c:pt idx="2536">
                  <c:v>42261</c:v>
                </c:pt>
                <c:pt idx="2537">
                  <c:v>42262</c:v>
                </c:pt>
                <c:pt idx="2538">
                  <c:v>42263</c:v>
                </c:pt>
                <c:pt idx="2539">
                  <c:v>42264</c:v>
                </c:pt>
                <c:pt idx="2540">
                  <c:v>42265</c:v>
                </c:pt>
                <c:pt idx="2541">
                  <c:v>42268</c:v>
                </c:pt>
                <c:pt idx="2542">
                  <c:v>42269</c:v>
                </c:pt>
                <c:pt idx="2543">
                  <c:v>42270</c:v>
                </c:pt>
                <c:pt idx="2544">
                  <c:v>42271</c:v>
                </c:pt>
                <c:pt idx="2545">
                  <c:v>42272</c:v>
                </c:pt>
                <c:pt idx="2546">
                  <c:v>42275</c:v>
                </c:pt>
                <c:pt idx="2547">
                  <c:v>42276</c:v>
                </c:pt>
                <c:pt idx="2548">
                  <c:v>42277</c:v>
                </c:pt>
                <c:pt idx="2549">
                  <c:v>42285</c:v>
                </c:pt>
                <c:pt idx="2550">
                  <c:v>42286</c:v>
                </c:pt>
                <c:pt idx="2551">
                  <c:v>42289</c:v>
                </c:pt>
                <c:pt idx="2552">
                  <c:v>42290</c:v>
                </c:pt>
                <c:pt idx="2553">
                  <c:v>42291</c:v>
                </c:pt>
                <c:pt idx="2554">
                  <c:v>42292</c:v>
                </c:pt>
                <c:pt idx="2555">
                  <c:v>42293</c:v>
                </c:pt>
                <c:pt idx="2556">
                  <c:v>42296</c:v>
                </c:pt>
                <c:pt idx="2557">
                  <c:v>42297</c:v>
                </c:pt>
                <c:pt idx="2558">
                  <c:v>42298</c:v>
                </c:pt>
                <c:pt idx="2559">
                  <c:v>42299</c:v>
                </c:pt>
                <c:pt idx="2560">
                  <c:v>42300</c:v>
                </c:pt>
                <c:pt idx="2561">
                  <c:v>42303</c:v>
                </c:pt>
                <c:pt idx="2562">
                  <c:v>42304</c:v>
                </c:pt>
                <c:pt idx="2563">
                  <c:v>42305</c:v>
                </c:pt>
                <c:pt idx="2564">
                  <c:v>42306</c:v>
                </c:pt>
                <c:pt idx="2565">
                  <c:v>42307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42317</c:v>
                </c:pt>
                <c:pt idx="2572">
                  <c:v>42318</c:v>
                </c:pt>
                <c:pt idx="2573">
                  <c:v>42319</c:v>
                </c:pt>
                <c:pt idx="2574">
                  <c:v>42320</c:v>
                </c:pt>
                <c:pt idx="2575">
                  <c:v>42321</c:v>
                </c:pt>
                <c:pt idx="2576">
                  <c:v>42324</c:v>
                </c:pt>
                <c:pt idx="2577">
                  <c:v>42325</c:v>
                </c:pt>
                <c:pt idx="2578">
                  <c:v>42326</c:v>
                </c:pt>
                <c:pt idx="2579">
                  <c:v>42327</c:v>
                </c:pt>
                <c:pt idx="2580">
                  <c:v>42328</c:v>
                </c:pt>
                <c:pt idx="2581">
                  <c:v>42331</c:v>
                </c:pt>
                <c:pt idx="2582">
                  <c:v>42332</c:v>
                </c:pt>
                <c:pt idx="2583">
                  <c:v>42333</c:v>
                </c:pt>
                <c:pt idx="2584">
                  <c:v>42334</c:v>
                </c:pt>
                <c:pt idx="2585">
                  <c:v>42335</c:v>
                </c:pt>
                <c:pt idx="2586">
                  <c:v>42338</c:v>
                </c:pt>
                <c:pt idx="2587">
                  <c:v>42339</c:v>
                </c:pt>
                <c:pt idx="2588">
                  <c:v>42340</c:v>
                </c:pt>
                <c:pt idx="2589">
                  <c:v>42341</c:v>
                </c:pt>
                <c:pt idx="2590">
                  <c:v>42342</c:v>
                </c:pt>
                <c:pt idx="2591">
                  <c:v>42345</c:v>
                </c:pt>
                <c:pt idx="2592">
                  <c:v>42346</c:v>
                </c:pt>
                <c:pt idx="2593">
                  <c:v>42347</c:v>
                </c:pt>
                <c:pt idx="2594">
                  <c:v>42348</c:v>
                </c:pt>
                <c:pt idx="2595">
                  <c:v>42349</c:v>
                </c:pt>
                <c:pt idx="2596">
                  <c:v>42352</c:v>
                </c:pt>
                <c:pt idx="2597">
                  <c:v>42353</c:v>
                </c:pt>
                <c:pt idx="2598">
                  <c:v>42354</c:v>
                </c:pt>
                <c:pt idx="2599">
                  <c:v>42355</c:v>
                </c:pt>
                <c:pt idx="2600">
                  <c:v>42356</c:v>
                </c:pt>
                <c:pt idx="2601">
                  <c:v>42359</c:v>
                </c:pt>
                <c:pt idx="2602">
                  <c:v>42360</c:v>
                </c:pt>
                <c:pt idx="2603">
                  <c:v>42361</c:v>
                </c:pt>
                <c:pt idx="2604">
                  <c:v>42362</c:v>
                </c:pt>
                <c:pt idx="2605">
                  <c:v>42363</c:v>
                </c:pt>
                <c:pt idx="2606">
                  <c:v>42366</c:v>
                </c:pt>
                <c:pt idx="2607">
                  <c:v>42367</c:v>
                </c:pt>
                <c:pt idx="2608">
                  <c:v>42368</c:v>
                </c:pt>
                <c:pt idx="2609">
                  <c:v>42369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42415</c:v>
                </c:pt>
                <c:pt idx="2636">
                  <c:v>42416</c:v>
                </c:pt>
                <c:pt idx="2637">
                  <c:v>42417</c:v>
                </c:pt>
                <c:pt idx="2638">
                  <c:v>42418</c:v>
                </c:pt>
                <c:pt idx="2639">
                  <c:v>42419</c:v>
                </c:pt>
                <c:pt idx="2640">
                  <c:v>42422</c:v>
                </c:pt>
                <c:pt idx="2641">
                  <c:v>42423</c:v>
                </c:pt>
                <c:pt idx="2642">
                  <c:v>42424</c:v>
                </c:pt>
                <c:pt idx="2643">
                  <c:v>42425</c:v>
                </c:pt>
                <c:pt idx="2644">
                  <c:v>42426</c:v>
                </c:pt>
                <c:pt idx="2645">
                  <c:v>42429</c:v>
                </c:pt>
                <c:pt idx="2646">
                  <c:v>42430</c:v>
                </c:pt>
                <c:pt idx="2647">
                  <c:v>42431</c:v>
                </c:pt>
                <c:pt idx="2648">
                  <c:v>42432</c:v>
                </c:pt>
                <c:pt idx="2649">
                  <c:v>42433</c:v>
                </c:pt>
                <c:pt idx="2650">
                  <c:v>42436</c:v>
                </c:pt>
                <c:pt idx="2651">
                  <c:v>42437</c:v>
                </c:pt>
                <c:pt idx="2652">
                  <c:v>42438</c:v>
                </c:pt>
                <c:pt idx="2653">
                  <c:v>42439</c:v>
                </c:pt>
                <c:pt idx="2654">
                  <c:v>42440</c:v>
                </c:pt>
                <c:pt idx="2655">
                  <c:v>42443</c:v>
                </c:pt>
                <c:pt idx="2656">
                  <c:v>42444</c:v>
                </c:pt>
                <c:pt idx="2657">
                  <c:v>42445</c:v>
                </c:pt>
                <c:pt idx="2658">
                  <c:v>42446</c:v>
                </c:pt>
                <c:pt idx="2659">
                  <c:v>42447</c:v>
                </c:pt>
                <c:pt idx="2660">
                  <c:v>42450</c:v>
                </c:pt>
                <c:pt idx="2661">
                  <c:v>42451</c:v>
                </c:pt>
                <c:pt idx="2662">
                  <c:v>42452</c:v>
                </c:pt>
                <c:pt idx="2663">
                  <c:v>42453</c:v>
                </c:pt>
                <c:pt idx="2664">
                  <c:v>42454</c:v>
                </c:pt>
                <c:pt idx="2665">
                  <c:v>42457</c:v>
                </c:pt>
                <c:pt idx="2666">
                  <c:v>42458</c:v>
                </c:pt>
                <c:pt idx="2667">
                  <c:v>42459</c:v>
                </c:pt>
                <c:pt idx="2668">
                  <c:v>42460</c:v>
                </c:pt>
                <c:pt idx="2669">
                  <c:v>42461</c:v>
                </c:pt>
                <c:pt idx="2670">
                  <c:v>42465</c:v>
                </c:pt>
                <c:pt idx="2671">
                  <c:v>42466</c:v>
                </c:pt>
                <c:pt idx="2672">
                  <c:v>42467</c:v>
                </c:pt>
                <c:pt idx="2673">
                  <c:v>42468</c:v>
                </c:pt>
                <c:pt idx="2674">
                  <c:v>42471</c:v>
                </c:pt>
                <c:pt idx="2675">
                  <c:v>42472</c:v>
                </c:pt>
                <c:pt idx="2676">
                  <c:v>42473</c:v>
                </c:pt>
                <c:pt idx="2677">
                  <c:v>42474</c:v>
                </c:pt>
                <c:pt idx="2678">
                  <c:v>42475</c:v>
                </c:pt>
                <c:pt idx="2679">
                  <c:v>42478</c:v>
                </c:pt>
                <c:pt idx="2680">
                  <c:v>42479</c:v>
                </c:pt>
                <c:pt idx="2681">
                  <c:v>42480</c:v>
                </c:pt>
                <c:pt idx="2682">
                  <c:v>42481</c:v>
                </c:pt>
                <c:pt idx="2683">
                  <c:v>42482</c:v>
                </c:pt>
                <c:pt idx="2684">
                  <c:v>42485</c:v>
                </c:pt>
                <c:pt idx="2685">
                  <c:v>42486</c:v>
                </c:pt>
                <c:pt idx="2686">
                  <c:v>42487</c:v>
                </c:pt>
                <c:pt idx="2687">
                  <c:v>42488</c:v>
                </c:pt>
                <c:pt idx="2688">
                  <c:v>42489</c:v>
                </c:pt>
                <c:pt idx="2689">
                  <c:v>42493</c:v>
                </c:pt>
                <c:pt idx="2690">
                  <c:v>42494</c:v>
                </c:pt>
                <c:pt idx="2691">
                  <c:v>42495</c:v>
                </c:pt>
                <c:pt idx="2692">
                  <c:v>42496</c:v>
                </c:pt>
                <c:pt idx="2693">
                  <c:v>42499</c:v>
                </c:pt>
                <c:pt idx="2694">
                  <c:v>42500</c:v>
                </c:pt>
                <c:pt idx="2695">
                  <c:v>42501</c:v>
                </c:pt>
                <c:pt idx="2696">
                  <c:v>42502</c:v>
                </c:pt>
                <c:pt idx="2697">
                  <c:v>42503</c:v>
                </c:pt>
                <c:pt idx="2698">
                  <c:v>42506</c:v>
                </c:pt>
                <c:pt idx="2699">
                  <c:v>42507</c:v>
                </c:pt>
                <c:pt idx="2700">
                  <c:v>42508</c:v>
                </c:pt>
                <c:pt idx="2701">
                  <c:v>42509</c:v>
                </c:pt>
                <c:pt idx="2702">
                  <c:v>42510</c:v>
                </c:pt>
                <c:pt idx="2703">
                  <c:v>42513</c:v>
                </c:pt>
                <c:pt idx="2704">
                  <c:v>42514</c:v>
                </c:pt>
                <c:pt idx="2705">
                  <c:v>42515</c:v>
                </c:pt>
                <c:pt idx="2706">
                  <c:v>42516</c:v>
                </c:pt>
                <c:pt idx="2707">
                  <c:v>42517</c:v>
                </c:pt>
                <c:pt idx="2708">
                  <c:v>42520</c:v>
                </c:pt>
                <c:pt idx="2709">
                  <c:v>42521</c:v>
                </c:pt>
                <c:pt idx="2710">
                  <c:v>42522</c:v>
                </c:pt>
                <c:pt idx="2711">
                  <c:v>42523</c:v>
                </c:pt>
                <c:pt idx="2712">
                  <c:v>42524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42534</c:v>
                </c:pt>
                <c:pt idx="2717">
                  <c:v>42535</c:v>
                </c:pt>
                <c:pt idx="2718">
                  <c:v>42536</c:v>
                </c:pt>
                <c:pt idx="2719">
                  <c:v>42537</c:v>
                </c:pt>
                <c:pt idx="2720">
                  <c:v>42538</c:v>
                </c:pt>
                <c:pt idx="2721">
                  <c:v>42541</c:v>
                </c:pt>
                <c:pt idx="2722">
                  <c:v>42542</c:v>
                </c:pt>
                <c:pt idx="2723">
                  <c:v>42543</c:v>
                </c:pt>
                <c:pt idx="2724">
                  <c:v>42544</c:v>
                </c:pt>
                <c:pt idx="2725">
                  <c:v>42545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42555</c:v>
                </c:pt>
                <c:pt idx="2732">
                  <c:v>42556</c:v>
                </c:pt>
                <c:pt idx="2733">
                  <c:v>42557</c:v>
                </c:pt>
                <c:pt idx="2734">
                  <c:v>42558</c:v>
                </c:pt>
                <c:pt idx="2735">
                  <c:v>42559</c:v>
                </c:pt>
                <c:pt idx="2736">
                  <c:v>42562</c:v>
                </c:pt>
                <c:pt idx="2737">
                  <c:v>42563</c:v>
                </c:pt>
                <c:pt idx="2738">
                  <c:v>42564</c:v>
                </c:pt>
                <c:pt idx="2739">
                  <c:v>42565</c:v>
                </c:pt>
                <c:pt idx="2740">
                  <c:v>42566</c:v>
                </c:pt>
                <c:pt idx="2741">
                  <c:v>42569</c:v>
                </c:pt>
                <c:pt idx="2742">
                  <c:v>42570</c:v>
                </c:pt>
                <c:pt idx="2743">
                  <c:v>42571</c:v>
                </c:pt>
                <c:pt idx="2744">
                  <c:v>42572</c:v>
                </c:pt>
                <c:pt idx="2745">
                  <c:v>42573</c:v>
                </c:pt>
                <c:pt idx="2746">
                  <c:v>42576</c:v>
                </c:pt>
                <c:pt idx="2747">
                  <c:v>42577</c:v>
                </c:pt>
                <c:pt idx="2748">
                  <c:v>42578</c:v>
                </c:pt>
                <c:pt idx="2749">
                  <c:v>42579</c:v>
                </c:pt>
                <c:pt idx="2750">
                  <c:v>42580</c:v>
                </c:pt>
                <c:pt idx="2751">
                  <c:v>42583</c:v>
                </c:pt>
                <c:pt idx="2752">
                  <c:v>42584</c:v>
                </c:pt>
                <c:pt idx="2753">
                  <c:v>42585</c:v>
                </c:pt>
                <c:pt idx="2754">
                  <c:v>42586</c:v>
                </c:pt>
                <c:pt idx="2755">
                  <c:v>42587</c:v>
                </c:pt>
                <c:pt idx="2756">
                  <c:v>42590</c:v>
                </c:pt>
                <c:pt idx="2757">
                  <c:v>42591</c:v>
                </c:pt>
                <c:pt idx="2758">
                  <c:v>42592</c:v>
                </c:pt>
                <c:pt idx="2759">
                  <c:v>42593</c:v>
                </c:pt>
                <c:pt idx="2760">
                  <c:v>42594</c:v>
                </c:pt>
                <c:pt idx="2761">
                  <c:v>42597</c:v>
                </c:pt>
                <c:pt idx="2762">
                  <c:v>42598</c:v>
                </c:pt>
                <c:pt idx="2763">
                  <c:v>42599</c:v>
                </c:pt>
                <c:pt idx="2764">
                  <c:v>42600</c:v>
                </c:pt>
                <c:pt idx="2765">
                  <c:v>42601</c:v>
                </c:pt>
                <c:pt idx="2766">
                  <c:v>42604</c:v>
                </c:pt>
                <c:pt idx="2767">
                  <c:v>42605</c:v>
                </c:pt>
                <c:pt idx="2768">
                  <c:v>42606</c:v>
                </c:pt>
                <c:pt idx="2769">
                  <c:v>42607</c:v>
                </c:pt>
                <c:pt idx="2770">
                  <c:v>42608</c:v>
                </c:pt>
                <c:pt idx="2771">
                  <c:v>42611</c:v>
                </c:pt>
                <c:pt idx="2772">
                  <c:v>42612</c:v>
                </c:pt>
                <c:pt idx="2773">
                  <c:v>42613</c:v>
                </c:pt>
                <c:pt idx="2774">
                  <c:v>42614</c:v>
                </c:pt>
                <c:pt idx="2775">
                  <c:v>42615</c:v>
                </c:pt>
                <c:pt idx="2776">
                  <c:v>42618</c:v>
                </c:pt>
                <c:pt idx="2777">
                  <c:v>42619</c:v>
                </c:pt>
                <c:pt idx="2778">
                  <c:v>42620</c:v>
                </c:pt>
                <c:pt idx="2779">
                  <c:v>42621</c:v>
                </c:pt>
                <c:pt idx="2780">
                  <c:v>42622</c:v>
                </c:pt>
                <c:pt idx="2781">
                  <c:v>42625</c:v>
                </c:pt>
                <c:pt idx="2782">
                  <c:v>42626</c:v>
                </c:pt>
                <c:pt idx="2783">
                  <c:v>42627</c:v>
                </c:pt>
                <c:pt idx="2784">
                  <c:v>42632</c:v>
                </c:pt>
                <c:pt idx="2785">
                  <c:v>42633</c:v>
                </c:pt>
                <c:pt idx="2786">
                  <c:v>42634</c:v>
                </c:pt>
                <c:pt idx="2787">
                  <c:v>42635</c:v>
                </c:pt>
                <c:pt idx="2788">
                  <c:v>42636</c:v>
                </c:pt>
                <c:pt idx="2789">
                  <c:v>42639</c:v>
                </c:pt>
                <c:pt idx="2790">
                  <c:v>42640</c:v>
                </c:pt>
                <c:pt idx="2791">
                  <c:v>42641</c:v>
                </c:pt>
                <c:pt idx="2792">
                  <c:v>42642</c:v>
                </c:pt>
                <c:pt idx="2793">
                  <c:v>42643</c:v>
                </c:pt>
                <c:pt idx="2794">
                  <c:v>42653</c:v>
                </c:pt>
                <c:pt idx="2795">
                  <c:v>42654</c:v>
                </c:pt>
                <c:pt idx="2796">
                  <c:v>42655</c:v>
                </c:pt>
                <c:pt idx="2797">
                  <c:v>42656</c:v>
                </c:pt>
                <c:pt idx="2798">
                  <c:v>42657</c:v>
                </c:pt>
                <c:pt idx="2799">
                  <c:v>42660</c:v>
                </c:pt>
                <c:pt idx="2800">
                  <c:v>42661</c:v>
                </c:pt>
                <c:pt idx="2801">
                  <c:v>42662</c:v>
                </c:pt>
                <c:pt idx="2802">
                  <c:v>42663</c:v>
                </c:pt>
                <c:pt idx="2803">
                  <c:v>42664</c:v>
                </c:pt>
                <c:pt idx="2804">
                  <c:v>42667</c:v>
                </c:pt>
                <c:pt idx="2805">
                  <c:v>42668</c:v>
                </c:pt>
                <c:pt idx="2806">
                  <c:v>42669</c:v>
                </c:pt>
                <c:pt idx="2807">
                  <c:v>42670</c:v>
                </c:pt>
                <c:pt idx="2808">
                  <c:v>42671</c:v>
                </c:pt>
                <c:pt idx="2809">
                  <c:v>42674</c:v>
                </c:pt>
                <c:pt idx="2810">
                  <c:v>42675</c:v>
                </c:pt>
                <c:pt idx="2811">
                  <c:v>42676</c:v>
                </c:pt>
                <c:pt idx="2812">
                  <c:v>42677</c:v>
                </c:pt>
                <c:pt idx="2813">
                  <c:v>42678</c:v>
                </c:pt>
                <c:pt idx="2814">
                  <c:v>42681</c:v>
                </c:pt>
                <c:pt idx="2815">
                  <c:v>42682</c:v>
                </c:pt>
                <c:pt idx="2816">
                  <c:v>42683</c:v>
                </c:pt>
                <c:pt idx="2817">
                  <c:v>42684</c:v>
                </c:pt>
                <c:pt idx="2818">
                  <c:v>42685</c:v>
                </c:pt>
                <c:pt idx="2819">
                  <c:v>42688</c:v>
                </c:pt>
                <c:pt idx="2820">
                  <c:v>42689</c:v>
                </c:pt>
                <c:pt idx="2821">
                  <c:v>42690</c:v>
                </c:pt>
                <c:pt idx="2822">
                  <c:v>42691</c:v>
                </c:pt>
                <c:pt idx="2823">
                  <c:v>42692</c:v>
                </c:pt>
                <c:pt idx="2824">
                  <c:v>42695</c:v>
                </c:pt>
                <c:pt idx="2825">
                  <c:v>42696</c:v>
                </c:pt>
                <c:pt idx="2826">
                  <c:v>42697</c:v>
                </c:pt>
                <c:pt idx="2827">
                  <c:v>42698</c:v>
                </c:pt>
                <c:pt idx="2828">
                  <c:v>42699</c:v>
                </c:pt>
                <c:pt idx="2829">
                  <c:v>42702</c:v>
                </c:pt>
                <c:pt idx="2830">
                  <c:v>42703</c:v>
                </c:pt>
                <c:pt idx="2831">
                  <c:v>42704</c:v>
                </c:pt>
                <c:pt idx="2832">
                  <c:v>42705</c:v>
                </c:pt>
                <c:pt idx="2833">
                  <c:v>42706</c:v>
                </c:pt>
                <c:pt idx="2834">
                  <c:v>42709</c:v>
                </c:pt>
                <c:pt idx="2835">
                  <c:v>42710</c:v>
                </c:pt>
                <c:pt idx="2836">
                  <c:v>42711</c:v>
                </c:pt>
                <c:pt idx="2837">
                  <c:v>42712</c:v>
                </c:pt>
                <c:pt idx="2838">
                  <c:v>42713</c:v>
                </c:pt>
                <c:pt idx="2839">
                  <c:v>42716</c:v>
                </c:pt>
                <c:pt idx="2840">
                  <c:v>42717</c:v>
                </c:pt>
                <c:pt idx="2841">
                  <c:v>42718</c:v>
                </c:pt>
                <c:pt idx="2842">
                  <c:v>42719</c:v>
                </c:pt>
                <c:pt idx="2843">
                  <c:v>42720</c:v>
                </c:pt>
                <c:pt idx="2844">
                  <c:v>42723</c:v>
                </c:pt>
                <c:pt idx="2845">
                  <c:v>42724</c:v>
                </c:pt>
                <c:pt idx="2846">
                  <c:v>42725</c:v>
                </c:pt>
                <c:pt idx="2847">
                  <c:v>42726</c:v>
                </c:pt>
                <c:pt idx="2848">
                  <c:v>42727</c:v>
                </c:pt>
                <c:pt idx="2849">
                  <c:v>42730</c:v>
                </c:pt>
                <c:pt idx="2850">
                  <c:v>42731</c:v>
                </c:pt>
                <c:pt idx="2851">
                  <c:v>42732</c:v>
                </c:pt>
                <c:pt idx="2852">
                  <c:v>42733</c:v>
                </c:pt>
                <c:pt idx="2853">
                  <c:v>42734</c:v>
                </c:pt>
                <c:pt idx="2854">
                  <c:v>42738</c:v>
                </c:pt>
                <c:pt idx="2855">
                  <c:v>42739</c:v>
                </c:pt>
                <c:pt idx="2856">
                  <c:v>42740</c:v>
                </c:pt>
                <c:pt idx="2857">
                  <c:v>42741</c:v>
                </c:pt>
                <c:pt idx="2858">
                  <c:v>42744</c:v>
                </c:pt>
                <c:pt idx="2859">
                  <c:v>42745</c:v>
                </c:pt>
                <c:pt idx="2860">
                  <c:v>42746</c:v>
                </c:pt>
                <c:pt idx="2861">
                  <c:v>42747</c:v>
                </c:pt>
                <c:pt idx="2862">
                  <c:v>42748</c:v>
                </c:pt>
                <c:pt idx="2863">
                  <c:v>42751</c:v>
                </c:pt>
                <c:pt idx="2864">
                  <c:v>42752</c:v>
                </c:pt>
                <c:pt idx="2865">
                  <c:v>42753</c:v>
                </c:pt>
                <c:pt idx="2866">
                  <c:v>42754</c:v>
                </c:pt>
                <c:pt idx="2867">
                  <c:v>42755</c:v>
                </c:pt>
                <c:pt idx="2868">
                  <c:v>42758</c:v>
                </c:pt>
                <c:pt idx="2869">
                  <c:v>42759</c:v>
                </c:pt>
                <c:pt idx="2870">
                  <c:v>42760</c:v>
                </c:pt>
                <c:pt idx="2871">
                  <c:v>42761</c:v>
                </c:pt>
                <c:pt idx="2872">
                  <c:v>42769</c:v>
                </c:pt>
                <c:pt idx="2873">
                  <c:v>42772</c:v>
                </c:pt>
                <c:pt idx="2874">
                  <c:v>42773</c:v>
                </c:pt>
                <c:pt idx="2875">
                  <c:v>42774</c:v>
                </c:pt>
                <c:pt idx="2876">
                  <c:v>42775</c:v>
                </c:pt>
                <c:pt idx="2877">
                  <c:v>42776</c:v>
                </c:pt>
                <c:pt idx="2878">
                  <c:v>42779</c:v>
                </c:pt>
                <c:pt idx="2879">
                  <c:v>42780</c:v>
                </c:pt>
                <c:pt idx="2880">
                  <c:v>42781</c:v>
                </c:pt>
                <c:pt idx="2881">
                  <c:v>42782</c:v>
                </c:pt>
                <c:pt idx="2882">
                  <c:v>42783</c:v>
                </c:pt>
                <c:pt idx="2883">
                  <c:v>42786</c:v>
                </c:pt>
                <c:pt idx="2884">
                  <c:v>42787</c:v>
                </c:pt>
                <c:pt idx="2885">
                  <c:v>42788</c:v>
                </c:pt>
                <c:pt idx="2886">
                  <c:v>42789</c:v>
                </c:pt>
                <c:pt idx="2887">
                  <c:v>42790</c:v>
                </c:pt>
                <c:pt idx="2888">
                  <c:v>42793</c:v>
                </c:pt>
                <c:pt idx="2889">
                  <c:v>42794</c:v>
                </c:pt>
                <c:pt idx="2890">
                  <c:v>42795</c:v>
                </c:pt>
                <c:pt idx="2891">
                  <c:v>42796</c:v>
                </c:pt>
                <c:pt idx="2892">
                  <c:v>42797</c:v>
                </c:pt>
                <c:pt idx="2893">
                  <c:v>42800</c:v>
                </c:pt>
                <c:pt idx="2894">
                  <c:v>42801</c:v>
                </c:pt>
                <c:pt idx="2895">
                  <c:v>42802</c:v>
                </c:pt>
                <c:pt idx="2896">
                  <c:v>42803</c:v>
                </c:pt>
                <c:pt idx="2897">
                  <c:v>42804</c:v>
                </c:pt>
                <c:pt idx="2898">
                  <c:v>42807</c:v>
                </c:pt>
                <c:pt idx="2899">
                  <c:v>42808</c:v>
                </c:pt>
                <c:pt idx="2900">
                  <c:v>42809</c:v>
                </c:pt>
                <c:pt idx="2901">
                  <c:v>42810</c:v>
                </c:pt>
                <c:pt idx="2902">
                  <c:v>42811</c:v>
                </c:pt>
                <c:pt idx="2903">
                  <c:v>42814</c:v>
                </c:pt>
                <c:pt idx="2904">
                  <c:v>42815</c:v>
                </c:pt>
                <c:pt idx="2905">
                  <c:v>42816</c:v>
                </c:pt>
                <c:pt idx="2906">
                  <c:v>42817</c:v>
                </c:pt>
                <c:pt idx="2907">
                  <c:v>42818</c:v>
                </c:pt>
                <c:pt idx="2908">
                  <c:v>42821</c:v>
                </c:pt>
                <c:pt idx="2909">
                  <c:v>42822</c:v>
                </c:pt>
                <c:pt idx="2910">
                  <c:v>42823</c:v>
                </c:pt>
                <c:pt idx="2911">
                  <c:v>42824</c:v>
                </c:pt>
                <c:pt idx="2912">
                  <c:v>42825</c:v>
                </c:pt>
                <c:pt idx="2913">
                  <c:v>42830</c:v>
                </c:pt>
                <c:pt idx="2914">
                  <c:v>42831</c:v>
                </c:pt>
                <c:pt idx="2915">
                  <c:v>42832</c:v>
                </c:pt>
                <c:pt idx="2916">
                  <c:v>42835</c:v>
                </c:pt>
                <c:pt idx="2917">
                  <c:v>42836</c:v>
                </c:pt>
                <c:pt idx="2918">
                  <c:v>42837</c:v>
                </c:pt>
                <c:pt idx="2919">
                  <c:v>42838</c:v>
                </c:pt>
                <c:pt idx="2920">
                  <c:v>42839</c:v>
                </c:pt>
                <c:pt idx="2921">
                  <c:v>42842</c:v>
                </c:pt>
                <c:pt idx="2922">
                  <c:v>42843</c:v>
                </c:pt>
                <c:pt idx="2923">
                  <c:v>42844</c:v>
                </c:pt>
                <c:pt idx="2924">
                  <c:v>42845</c:v>
                </c:pt>
                <c:pt idx="2925">
                  <c:v>42846</c:v>
                </c:pt>
                <c:pt idx="2926">
                  <c:v>42849</c:v>
                </c:pt>
                <c:pt idx="2927">
                  <c:v>42850</c:v>
                </c:pt>
                <c:pt idx="2928">
                  <c:v>42851</c:v>
                </c:pt>
                <c:pt idx="2929">
                  <c:v>42852</c:v>
                </c:pt>
                <c:pt idx="2930">
                  <c:v>42853</c:v>
                </c:pt>
                <c:pt idx="2931">
                  <c:v>42857</c:v>
                </c:pt>
                <c:pt idx="2932">
                  <c:v>42858</c:v>
                </c:pt>
                <c:pt idx="2933">
                  <c:v>42859</c:v>
                </c:pt>
                <c:pt idx="2934">
                  <c:v>42860</c:v>
                </c:pt>
                <c:pt idx="2935">
                  <c:v>42863</c:v>
                </c:pt>
                <c:pt idx="2936">
                  <c:v>42864</c:v>
                </c:pt>
                <c:pt idx="2937">
                  <c:v>42865</c:v>
                </c:pt>
                <c:pt idx="2938">
                  <c:v>42866</c:v>
                </c:pt>
                <c:pt idx="2939">
                  <c:v>42867</c:v>
                </c:pt>
                <c:pt idx="2940">
                  <c:v>42870</c:v>
                </c:pt>
                <c:pt idx="2941">
                  <c:v>42871</c:v>
                </c:pt>
                <c:pt idx="2942">
                  <c:v>42872</c:v>
                </c:pt>
                <c:pt idx="2943">
                  <c:v>42873</c:v>
                </c:pt>
                <c:pt idx="2944">
                  <c:v>42874</c:v>
                </c:pt>
                <c:pt idx="2945">
                  <c:v>42877</c:v>
                </c:pt>
                <c:pt idx="2946">
                  <c:v>42878</c:v>
                </c:pt>
                <c:pt idx="2947">
                  <c:v>42879</c:v>
                </c:pt>
                <c:pt idx="2948">
                  <c:v>42880</c:v>
                </c:pt>
                <c:pt idx="2949">
                  <c:v>42881</c:v>
                </c:pt>
                <c:pt idx="2950">
                  <c:v>42886</c:v>
                </c:pt>
                <c:pt idx="2951">
                  <c:v>42887</c:v>
                </c:pt>
                <c:pt idx="2952">
                  <c:v>42888</c:v>
                </c:pt>
                <c:pt idx="2953">
                  <c:v>42891</c:v>
                </c:pt>
                <c:pt idx="2954">
                  <c:v>42892</c:v>
                </c:pt>
                <c:pt idx="2955">
                  <c:v>42893</c:v>
                </c:pt>
                <c:pt idx="2956">
                  <c:v>42894</c:v>
                </c:pt>
                <c:pt idx="2957">
                  <c:v>42895</c:v>
                </c:pt>
                <c:pt idx="2958">
                  <c:v>42898</c:v>
                </c:pt>
                <c:pt idx="2959">
                  <c:v>42899</c:v>
                </c:pt>
                <c:pt idx="2960">
                  <c:v>42900</c:v>
                </c:pt>
                <c:pt idx="2961">
                  <c:v>42901</c:v>
                </c:pt>
                <c:pt idx="2962">
                  <c:v>42902</c:v>
                </c:pt>
                <c:pt idx="2963">
                  <c:v>42905</c:v>
                </c:pt>
                <c:pt idx="2964">
                  <c:v>42906</c:v>
                </c:pt>
                <c:pt idx="2965">
                  <c:v>42907</c:v>
                </c:pt>
                <c:pt idx="2966">
                  <c:v>42908</c:v>
                </c:pt>
                <c:pt idx="2967">
                  <c:v>42909</c:v>
                </c:pt>
                <c:pt idx="2968">
                  <c:v>42912</c:v>
                </c:pt>
                <c:pt idx="2969">
                  <c:v>42913</c:v>
                </c:pt>
                <c:pt idx="2970">
                  <c:v>42914</c:v>
                </c:pt>
                <c:pt idx="2971">
                  <c:v>42915</c:v>
                </c:pt>
                <c:pt idx="2972">
                  <c:v>42916</c:v>
                </c:pt>
                <c:pt idx="2973">
                  <c:v>42919</c:v>
                </c:pt>
                <c:pt idx="2974">
                  <c:v>42920</c:v>
                </c:pt>
                <c:pt idx="2975">
                  <c:v>42921</c:v>
                </c:pt>
                <c:pt idx="2976">
                  <c:v>42922</c:v>
                </c:pt>
                <c:pt idx="2977">
                  <c:v>42923</c:v>
                </c:pt>
                <c:pt idx="2978">
                  <c:v>42926</c:v>
                </c:pt>
                <c:pt idx="2979">
                  <c:v>42927</c:v>
                </c:pt>
                <c:pt idx="2980">
                  <c:v>42928</c:v>
                </c:pt>
                <c:pt idx="2981">
                  <c:v>42929</c:v>
                </c:pt>
                <c:pt idx="2982">
                  <c:v>42930</c:v>
                </c:pt>
                <c:pt idx="2983">
                  <c:v>42933</c:v>
                </c:pt>
                <c:pt idx="2984">
                  <c:v>42934</c:v>
                </c:pt>
                <c:pt idx="2985">
                  <c:v>42935</c:v>
                </c:pt>
                <c:pt idx="2986">
                  <c:v>42936</c:v>
                </c:pt>
                <c:pt idx="2987">
                  <c:v>42937</c:v>
                </c:pt>
                <c:pt idx="2988">
                  <c:v>42940</c:v>
                </c:pt>
                <c:pt idx="2989">
                  <c:v>42941</c:v>
                </c:pt>
                <c:pt idx="2990">
                  <c:v>42942</c:v>
                </c:pt>
                <c:pt idx="2991">
                  <c:v>42943</c:v>
                </c:pt>
                <c:pt idx="2992">
                  <c:v>42944</c:v>
                </c:pt>
                <c:pt idx="2993">
                  <c:v>42947</c:v>
                </c:pt>
                <c:pt idx="2994">
                  <c:v>42948</c:v>
                </c:pt>
                <c:pt idx="2995">
                  <c:v>42949</c:v>
                </c:pt>
                <c:pt idx="2996">
                  <c:v>42950</c:v>
                </c:pt>
                <c:pt idx="2997">
                  <c:v>42951</c:v>
                </c:pt>
                <c:pt idx="2998">
                  <c:v>42954</c:v>
                </c:pt>
                <c:pt idx="2999">
                  <c:v>42955</c:v>
                </c:pt>
                <c:pt idx="3000">
                  <c:v>42956</c:v>
                </c:pt>
                <c:pt idx="3001">
                  <c:v>42957</c:v>
                </c:pt>
                <c:pt idx="3002">
                  <c:v>42958</c:v>
                </c:pt>
                <c:pt idx="3003">
                  <c:v>42961</c:v>
                </c:pt>
                <c:pt idx="3004">
                  <c:v>42962</c:v>
                </c:pt>
                <c:pt idx="3005">
                  <c:v>42963</c:v>
                </c:pt>
                <c:pt idx="3006">
                  <c:v>42964</c:v>
                </c:pt>
                <c:pt idx="3007">
                  <c:v>42965</c:v>
                </c:pt>
                <c:pt idx="3008">
                  <c:v>42968</c:v>
                </c:pt>
                <c:pt idx="3009">
                  <c:v>42969</c:v>
                </c:pt>
                <c:pt idx="3010">
                  <c:v>42970</c:v>
                </c:pt>
                <c:pt idx="3011">
                  <c:v>42971</c:v>
                </c:pt>
                <c:pt idx="3012">
                  <c:v>42972</c:v>
                </c:pt>
                <c:pt idx="3013">
                  <c:v>42975</c:v>
                </c:pt>
                <c:pt idx="3014">
                  <c:v>42976</c:v>
                </c:pt>
                <c:pt idx="3015">
                  <c:v>42977</c:v>
                </c:pt>
                <c:pt idx="3016">
                  <c:v>42978</c:v>
                </c:pt>
                <c:pt idx="3017">
                  <c:v>42979</c:v>
                </c:pt>
                <c:pt idx="3018">
                  <c:v>42982</c:v>
                </c:pt>
                <c:pt idx="3019">
                  <c:v>42983</c:v>
                </c:pt>
                <c:pt idx="3020">
                  <c:v>42984</c:v>
                </c:pt>
                <c:pt idx="3021">
                  <c:v>42985</c:v>
                </c:pt>
                <c:pt idx="3022">
                  <c:v>42986</c:v>
                </c:pt>
                <c:pt idx="3023">
                  <c:v>42989</c:v>
                </c:pt>
                <c:pt idx="3024">
                  <c:v>42990</c:v>
                </c:pt>
                <c:pt idx="3025">
                  <c:v>42991</c:v>
                </c:pt>
                <c:pt idx="3026">
                  <c:v>42992</c:v>
                </c:pt>
                <c:pt idx="3027">
                  <c:v>42993</c:v>
                </c:pt>
                <c:pt idx="3028">
                  <c:v>42996</c:v>
                </c:pt>
                <c:pt idx="3029">
                  <c:v>42997</c:v>
                </c:pt>
                <c:pt idx="3030">
                  <c:v>42998</c:v>
                </c:pt>
                <c:pt idx="3031">
                  <c:v>42999</c:v>
                </c:pt>
                <c:pt idx="3032">
                  <c:v>43000</c:v>
                </c:pt>
                <c:pt idx="3033">
                  <c:v>43003</c:v>
                </c:pt>
                <c:pt idx="3034">
                  <c:v>43004</c:v>
                </c:pt>
                <c:pt idx="3035">
                  <c:v>43005</c:v>
                </c:pt>
                <c:pt idx="3036">
                  <c:v>43006</c:v>
                </c:pt>
                <c:pt idx="3037">
                  <c:v>43007</c:v>
                </c:pt>
                <c:pt idx="3038">
                  <c:v>43017</c:v>
                </c:pt>
                <c:pt idx="3039">
                  <c:v>43018</c:v>
                </c:pt>
                <c:pt idx="3040">
                  <c:v>43019</c:v>
                </c:pt>
                <c:pt idx="3041">
                  <c:v>43020</c:v>
                </c:pt>
                <c:pt idx="3042">
                  <c:v>43021</c:v>
                </c:pt>
                <c:pt idx="3043">
                  <c:v>43024</c:v>
                </c:pt>
                <c:pt idx="3044">
                  <c:v>43025</c:v>
                </c:pt>
                <c:pt idx="3045">
                  <c:v>43026</c:v>
                </c:pt>
                <c:pt idx="3046">
                  <c:v>43027</c:v>
                </c:pt>
                <c:pt idx="3047">
                  <c:v>43028</c:v>
                </c:pt>
                <c:pt idx="3048">
                  <c:v>43031</c:v>
                </c:pt>
                <c:pt idx="3049">
                  <c:v>43032</c:v>
                </c:pt>
                <c:pt idx="3050">
                  <c:v>43033</c:v>
                </c:pt>
                <c:pt idx="3051">
                  <c:v>43034</c:v>
                </c:pt>
                <c:pt idx="3052">
                  <c:v>43035</c:v>
                </c:pt>
                <c:pt idx="3053">
                  <c:v>43038</c:v>
                </c:pt>
                <c:pt idx="3054">
                  <c:v>43039</c:v>
                </c:pt>
                <c:pt idx="3055">
                  <c:v>43040</c:v>
                </c:pt>
                <c:pt idx="3056">
                  <c:v>43041</c:v>
                </c:pt>
                <c:pt idx="3057">
                  <c:v>43042</c:v>
                </c:pt>
                <c:pt idx="3058">
                  <c:v>43045</c:v>
                </c:pt>
                <c:pt idx="3059">
                  <c:v>43046</c:v>
                </c:pt>
                <c:pt idx="3060">
                  <c:v>43047</c:v>
                </c:pt>
                <c:pt idx="3061">
                  <c:v>43048</c:v>
                </c:pt>
                <c:pt idx="3062">
                  <c:v>43049</c:v>
                </c:pt>
                <c:pt idx="3063">
                  <c:v>43052</c:v>
                </c:pt>
                <c:pt idx="3064">
                  <c:v>43053</c:v>
                </c:pt>
                <c:pt idx="3065">
                  <c:v>43054</c:v>
                </c:pt>
                <c:pt idx="3066">
                  <c:v>43055</c:v>
                </c:pt>
                <c:pt idx="3067">
                  <c:v>43056</c:v>
                </c:pt>
                <c:pt idx="3068">
                  <c:v>43059</c:v>
                </c:pt>
                <c:pt idx="3069">
                  <c:v>43060</c:v>
                </c:pt>
                <c:pt idx="3070">
                  <c:v>43061</c:v>
                </c:pt>
                <c:pt idx="3071">
                  <c:v>43062</c:v>
                </c:pt>
                <c:pt idx="3072">
                  <c:v>43063</c:v>
                </c:pt>
                <c:pt idx="3073">
                  <c:v>43066</c:v>
                </c:pt>
                <c:pt idx="3074">
                  <c:v>43067</c:v>
                </c:pt>
                <c:pt idx="3075">
                  <c:v>43068</c:v>
                </c:pt>
                <c:pt idx="3076">
                  <c:v>43069</c:v>
                </c:pt>
                <c:pt idx="3077">
                  <c:v>43070</c:v>
                </c:pt>
                <c:pt idx="3078">
                  <c:v>43073</c:v>
                </c:pt>
                <c:pt idx="3079">
                  <c:v>43074</c:v>
                </c:pt>
                <c:pt idx="3080">
                  <c:v>43075</c:v>
                </c:pt>
                <c:pt idx="3081">
                  <c:v>43076</c:v>
                </c:pt>
                <c:pt idx="3082">
                  <c:v>43077</c:v>
                </c:pt>
                <c:pt idx="3083">
                  <c:v>43080</c:v>
                </c:pt>
                <c:pt idx="3084">
                  <c:v>43081</c:v>
                </c:pt>
                <c:pt idx="3085">
                  <c:v>43082</c:v>
                </c:pt>
                <c:pt idx="3086">
                  <c:v>43083</c:v>
                </c:pt>
                <c:pt idx="3087">
                  <c:v>43084</c:v>
                </c:pt>
                <c:pt idx="3088">
                  <c:v>43087</c:v>
                </c:pt>
                <c:pt idx="3089">
                  <c:v>43088</c:v>
                </c:pt>
                <c:pt idx="3090">
                  <c:v>43089</c:v>
                </c:pt>
                <c:pt idx="3091">
                  <c:v>43090</c:v>
                </c:pt>
                <c:pt idx="3092">
                  <c:v>43091</c:v>
                </c:pt>
                <c:pt idx="3093">
                  <c:v>43094</c:v>
                </c:pt>
                <c:pt idx="3094">
                  <c:v>43095</c:v>
                </c:pt>
                <c:pt idx="3095">
                  <c:v>43096</c:v>
                </c:pt>
                <c:pt idx="3096">
                  <c:v>43097</c:v>
                </c:pt>
                <c:pt idx="3097">
                  <c:v>43098</c:v>
                </c:pt>
                <c:pt idx="3098">
                  <c:v>43102</c:v>
                </c:pt>
                <c:pt idx="3099">
                  <c:v>43103</c:v>
                </c:pt>
                <c:pt idx="3100">
                  <c:v>43104</c:v>
                </c:pt>
                <c:pt idx="3101">
                  <c:v>43105</c:v>
                </c:pt>
                <c:pt idx="3102">
                  <c:v>43108</c:v>
                </c:pt>
                <c:pt idx="3103">
                  <c:v>43109</c:v>
                </c:pt>
                <c:pt idx="3104">
                  <c:v>43110</c:v>
                </c:pt>
                <c:pt idx="3105">
                  <c:v>43111</c:v>
                </c:pt>
                <c:pt idx="3106">
                  <c:v>43112</c:v>
                </c:pt>
                <c:pt idx="3107">
                  <c:v>43115</c:v>
                </c:pt>
                <c:pt idx="3108">
                  <c:v>43116</c:v>
                </c:pt>
                <c:pt idx="3109">
                  <c:v>43117</c:v>
                </c:pt>
                <c:pt idx="3110">
                  <c:v>43118</c:v>
                </c:pt>
                <c:pt idx="3111">
                  <c:v>43119</c:v>
                </c:pt>
                <c:pt idx="3112">
                  <c:v>43122</c:v>
                </c:pt>
                <c:pt idx="3113">
                  <c:v>43123</c:v>
                </c:pt>
                <c:pt idx="3114">
                  <c:v>43124</c:v>
                </c:pt>
                <c:pt idx="3115">
                  <c:v>43125</c:v>
                </c:pt>
                <c:pt idx="3116">
                  <c:v>43126</c:v>
                </c:pt>
                <c:pt idx="3117">
                  <c:v>43129</c:v>
                </c:pt>
                <c:pt idx="3118">
                  <c:v>43130</c:v>
                </c:pt>
                <c:pt idx="3119">
                  <c:v>43131</c:v>
                </c:pt>
                <c:pt idx="3120">
                  <c:v>43132</c:v>
                </c:pt>
                <c:pt idx="3121">
                  <c:v>43133</c:v>
                </c:pt>
                <c:pt idx="3122">
                  <c:v>43136</c:v>
                </c:pt>
                <c:pt idx="3123">
                  <c:v>43137</c:v>
                </c:pt>
                <c:pt idx="3124">
                  <c:v>43138</c:v>
                </c:pt>
                <c:pt idx="3125">
                  <c:v>43139</c:v>
                </c:pt>
                <c:pt idx="3126">
                  <c:v>43140</c:v>
                </c:pt>
                <c:pt idx="3127">
                  <c:v>43143</c:v>
                </c:pt>
                <c:pt idx="3128">
                  <c:v>43144</c:v>
                </c:pt>
                <c:pt idx="3129">
                  <c:v>43145</c:v>
                </c:pt>
                <c:pt idx="3130">
                  <c:v>43153</c:v>
                </c:pt>
                <c:pt idx="3131">
                  <c:v>43154</c:v>
                </c:pt>
                <c:pt idx="3132">
                  <c:v>43157</c:v>
                </c:pt>
                <c:pt idx="3133">
                  <c:v>43158</c:v>
                </c:pt>
                <c:pt idx="3134">
                  <c:v>43159</c:v>
                </c:pt>
                <c:pt idx="3135">
                  <c:v>43160</c:v>
                </c:pt>
                <c:pt idx="3136">
                  <c:v>43161</c:v>
                </c:pt>
                <c:pt idx="3137">
                  <c:v>43164</c:v>
                </c:pt>
                <c:pt idx="3138">
                  <c:v>43165</c:v>
                </c:pt>
                <c:pt idx="3139">
                  <c:v>43166</c:v>
                </c:pt>
                <c:pt idx="3140">
                  <c:v>43167</c:v>
                </c:pt>
                <c:pt idx="3141">
                  <c:v>43168</c:v>
                </c:pt>
                <c:pt idx="3142">
                  <c:v>43171</c:v>
                </c:pt>
                <c:pt idx="3143">
                  <c:v>43172</c:v>
                </c:pt>
                <c:pt idx="3144">
                  <c:v>43173</c:v>
                </c:pt>
                <c:pt idx="3145">
                  <c:v>43174</c:v>
                </c:pt>
                <c:pt idx="3146">
                  <c:v>43175</c:v>
                </c:pt>
                <c:pt idx="3147">
                  <c:v>43178</c:v>
                </c:pt>
                <c:pt idx="3148">
                  <c:v>43179</c:v>
                </c:pt>
                <c:pt idx="3149">
                  <c:v>43180</c:v>
                </c:pt>
                <c:pt idx="3150">
                  <c:v>43181</c:v>
                </c:pt>
                <c:pt idx="3151">
                  <c:v>43182</c:v>
                </c:pt>
                <c:pt idx="3152">
                  <c:v>43185</c:v>
                </c:pt>
                <c:pt idx="3153">
                  <c:v>43186</c:v>
                </c:pt>
                <c:pt idx="3154">
                  <c:v>43187</c:v>
                </c:pt>
                <c:pt idx="3155">
                  <c:v>43188</c:v>
                </c:pt>
                <c:pt idx="3156">
                  <c:v>43189</c:v>
                </c:pt>
                <c:pt idx="3157">
                  <c:v>43192</c:v>
                </c:pt>
                <c:pt idx="3158">
                  <c:v>43193</c:v>
                </c:pt>
                <c:pt idx="3159">
                  <c:v>43194</c:v>
                </c:pt>
                <c:pt idx="3160">
                  <c:v>43199</c:v>
                </c:pt>
                <c:pt idx="3161">
                  <c:v>43200</c:v>
                </c:pt>
                <c:pt idx="3162">
                  <c:v>43201</c:v>
                </c:pt>
                <c:pt idx="3163">
                  <c:v>43202</c:v>
                </c:pt>
                <c:pt idx="3164">
                  <c:v>43203</c:v>
                </c:pt>
                <c:pt idx="3165">
                  <c:v>43206</c:v>
                </c:pt>
                <c:pt idx="3166">
                  <c:v>43207</c:v>
                </c:pt>
                <c:pt idx="3167">
                  <c:v>43208</c:v>
                </c:pt>
                <c:pt idx="3168">
                  <c:v>43209</c:v>
                </c:pt>
                <c:pt idx="3169">
                  <c:v>43210</c:v>
                </c:pt>
                <c:pt idx="3170">
                  <c:v>43213</c:v>
                </c:pt>
                <c:pt idx="3171">
                  <c:v>43214</c:v>
                </c:pt>
                <c:pt idx="3172">
                  <c:v>43215</c:v>
                </c:pt>
                <c:pt idx="3173">
                  <c:v>43216</c:v>
                </c:pt>
                <c:pt idx="3174">
                  <c:v>43217</c:v>
                </c:pt>
                <c:pt idx="3175">
                  <c:v>43222</c:v>
                </c:pt>
                <c:pt idx="3176">
                  <c:v>43223</c:v>
                </c:pt>
                <c:pt idx="3177">
                  <c:v>43224</c:v>
                </c:pt>
                <c:pt idx="3178">
                  <c:v>43227</c:v>
                </c:pt>
                <c:pt idx="3179">
                  <c:v>43228</c:v>
                </c:pt>
                <c:pt idx="3180">
                  <c:v>43229</c:v>
                </c:pt>
                <c:pt idx="3181">
                  <c:v>43230</c:v>
                </c:pt>
                <c:pt idx="3182">
                  <c:v>43231</c:v>
                </c:pt>
                <c:pt idx="3183">
                  <c:v>43234</c:v>
                </c:pt>
                <c:pt idx="3184">
                  <c:v>43235</c:v>
                </c:pt>
                <c:pt idx="3185">
                  <c:v>43236</c:v>
                </c:pt>
                <c:pt idx="3186">
                  <c:v>43237</c:v>
                </c:pt>
                <c:pt idx="3187">
                  <c:v>43238</c:v>
                </c:pt>
                <c:pt idx="3188">
                  <c:v>43241</c:v>
                </c:pt>
                <c:pt idx="3189">
                  <c:v>43242</c:v>
                </c:pt>
                <c:pt idx="3190">
                  <c:v>43243</c:v>
                </c:pt>
                <c:pt idx="3191">
                  <c:v>43244</c:v>
                </c:pt>
                <c:pt idx="3192">
                  <c:v>43245</c:v>
                </c:pt>
                <c:pt idx="3193">
                  <c:v>43248</c:v>
                </c:pt>
                <c:pt idx="3194">
                  <c:v>43249</c:v>
                </c:pt>
                <c:pt idx="3195">
                  <c:v>43250</c:v>
                </c:pt>
                <c:pt idx="3196">
                  <c:v>43251</c:v>
                </c:pt>
                <c:pt idx="3197">
                  <c:v>43252</c:v>
                </c:pt>
                <c:pt idx="3198">
                  <c:v>43255</c:v>
                </c:pt>
                <c:pt idx="3199">
                  <c:v>43256</c:v>
                </c:pt>
                <c:pt idx="3200">
                  <c:v>43257</c:v>
                </c:pt>
                <c:pt idx="3201">
                  <c:v>43258</c:v>
                </c:pt>
                <c:pt idx="3202">
                  <c:v>43259</c:v>
                </c:pt>
                <c:pt idx="3203">
                  <c:v>43262</c:v>
                </c:pt>
                <c:pt idx="3204">
                  <c:v>43263</c:v>
                </c:pt>
                <c:pt idx="3205">
                  <c:v>43264</c:v>
                </c:pt>
                <c:pt idx="3206">
                  <c:v>43265</c:v>
                </c:pt>
                <c:pt idx="3207">
                  <c:v>43266</c:v>
                </c:pt>
                <c:pt idx="3208">
                  <c:v>43270</c:v>
                </c:pt>
                <c:pt idx="3209">
                  <c:v>43271</c:v>
                </c:pt>
                <c:pt idx="3210">
                  <c:v>43272</c:v>
                </c:pt>
                <c:pt idx="3211">
                  <c:v>43273</c:v>
                </c:pt>
                <c:pt idx="3212">
                  <c:v>43276</c:v>
                </c:pt>
                <c:pt idx="3213">
                  <c:v>43277</c:v>
                </c:pt>
                <c:pt idx="3214">
                  <c:v>43278</c:v>
                </c:pt>
                <c:pt idx="3215">
                  <c:v>43279</c:v>
                </c:pt>
                <c:pt idx="3216">
                  <c:v>43280</c:v>
                </c:pt>
                <c:pt idx="3217">
                  <c:v>43283</c:v>
                </c:pt>
                <c:pt idx="3218">
                  <c:v>43284</c:v>
                </c:pt>
                <c:pt idx="3219">
                  <c:v>43285</c:v>
                </c:pt>
                <c:pt idx="3220">
                  <c:v>43286</c:v>
                </c:pt>
                <c:pt idx="3221">
                  <c:v>43287</c:v>
                </c:pt>
                <c:pt idx="3222">
                  <c:v>43290</c:v>
                </c:pt>
                <c:pt idx="3223">
                  <c:v>43291</c:v>
                </c:pt>
                <c:pt idx="3224">
                  <c:v>43292</c:v>
                </c:pt>
                <c:pt idx="3225">
                  <c:v>43293</c:v>
                </c:pt>
                <c:pt idx="3226">
                  <c:v>43294</c:v>
                </c:pt>
                <c:pt idx="3227">
                  <c:v>43297</c:v>
                </c:pt>
                <c:pt idx="3228">
                  <c:v>43298</c:v>
                </c:pt>
                <c:pt idx="3229">
                  <c:v>43299</c:v>
                </c:pt>
                <c:pt idx="3230">
                  <c:v>43300</c:v>
                </c:pt>
                <c:pt idx="3231">
                  <c:v>43301</c:v>
                </c:pt>
                <c:pt idx="3232">
                  <c:v>43304</c:v>
                </c:pt>
                <c:pt idx="3233">
                  <c:v>43305</c:v>
                </c:pt>
                <c:pt idx="3234">
                  <c:v>43306</c:v>
                </c:pt>
                <c:pt idx="3235">
                  <c:v>43307</c:v>
                </c:pt>
                <c:pt idx="3236">
                  <c:v>43308</c:v>
                </c:pt>
                <c:pt idx="3237">
                  <c:v>43311</c:v>
                </c:pt>
                <c:pt idx="3238">
                  <c:v>43312</c:v>
                </c:pt>
                <c:pt idx="3239">
                  <c:v>43313</c:v>
                </c:pt>
                <c:pt idx="3240">
                  <c:v>43314</c:v>
                </c:pt>
                <c:pt idx="3241">
                  <c:v>43315</c:v>
                </c:pt>
                <c:pt idx="3242">
                  <c:v>43318</c:v>
                </c:pt>
                <c:pt idx="3243">
                  <c:v>43319</c:v>
                </c:pt>
                <c:pt idx="3244">
                  <c:v>43320</c:v>
                </c:pt>
                <c:pt idx="3245">
                  <c:v>43321</c:v>
                </c:pt>
                <c:pt idx="3246">
                  <c:v>43322</c:v>
                </c:pt>
                <c:pt idx="3247">
                  <c:v>43325</c:v>
                </c:pt>
                <c:pt idx="3248">
                  <c:v>43326</c:v>
                </c:pt>
                <c:pt idx="3249">
                  <c:v>43327</c:v>
                </c:pt>
                <c:pt idx="3250">
                  <c:v>43328</c:v>
                </c:pt>
                <c:pt idx="3251">
                  <c:v>43329</c:v>
                </c:pt>
                <c:pt idx="3252">
                  <c:v>43332</c:v>
                </c:pt>
                <c:pt idx="3253">
                  <c:v>43333</c:v>
                </c:pt>
                <c:pt idx="3254">
                  <c:v>43334</c:v>
                </c:pt>
                <c:pt idx="3255">
                  <c:v>43335</c:v>
                </c:pt>
                <c:pt idx="3256">
                  <c:v>43336</c:v>
                </c:pt>
                <c:pt idx="3257">
                  <c:v>43339</c:v>
                </c:pt>
                <c:pt idx="3258">
                  <c:v>43340</c:v>
                </c:pt>
                <c:pt idx="3259">
                  <c:v>43341</c:v>
                </c:pt>
                <c:pt idx="3260">
                  <c:v>43342</c:v>
                </c:pt>
                <c:pt idx="3261">
                  <c:v>43343</c:v>
                </c:pt>
                <c:pt idx="3262">
                  <c:v>43346</c:v>
                </c:pt>
                <c:pt idx="3263">
                  <c:v>43347</c:v>
                </c:pt>
                <c:pt idx="3264">
                  <c:v>43348</c:v>
                </c:pt>
                <c:pt idx="3265">
                  <c:v>43349</c:v>
                </c:pt>
                <c:pt idx="3266">
                  <c:v>43350</c:v>
                </c:pt>
                <c:pt idx="3267">
                  <c:v>43353</c:v>
                </c:pt>
                <c:pt idx="3268">
                  <c:v>43354</c:v>
                </c:pt>
                <c:pt idx="3269">
                  <c:v>43355</c:v>
                </c:pt>
                <c:pt idx="3270">
                  <c:v>43356</c:v>
                </c:pt>
                <c:pt idx="3271">
                  <c:v>43357</c:v>
                </c:pt>
                <c:pt idx="3272">
                  <c:v>43360</c:v>
                </c:pt>
                <c:pt idx="3273">
                  <c:v>43361</c:v>
                </c:pt>
                <c:pt idx="3274">
                  <c:v>43362</c:v>
                </c:pt>
                <c:pt idx="3275">
                  <c:v>43363</c:v>
                </c:pt>
                <c:pt idx="3276">
                  <c:v>43364</c:v>
                </c:pt>
                <c:pt idx="3277">
                  <c:v>43368</c:v>
                </c:pt>
                <c:pt idx="3278">
                  <c:v>43369</c:v>
                </c:pt>
                <c:pt idx="3279">
                  <c:v>43370</c:v>
                </c:pt>
                <c:pt idx="3280">
                  <c:v>43371</c:v>
                </c:pt>
                <c:pt idx="3281">
                  <c:v>43381</c:v>
                </c:pt>
                <c:pt idx="3282">
                  <c:v>43382</c:v>
                </c:pt>
                <c:pt idx="3283">
                  <c:v>43383</c:v>
                </c:pt>
                <c:pt idx="3284">
                  <c:v>43384</c:v>
                </c:pt>
                <c:pt idx="3285">
                  <c:v>43385</c:v>
                </c:pt>
                <c:pt idx="3286">
                  <c:v>43388</c:v>
                </c:pt>
                <c:pt idx="3287">
                  <c:v>43389</c:v>
                </c:pt>
                <c:pt idx="3288">
                  <c:v>43390</c:v>
                </c:pt>
                <c:pt idx="3289">
                  <c:v>43391</c:v>
                </c:pt>
                <c:pt idx="3290">
                  <c:v>43392</c:v>
                </c:pt>
                <c:pt idx="3291">
                  <c:v>43395</c:v>
                </c:pt>
                <c:pt idx="3292">
                  <c:v>43396</c:v>
                </c:pt>
                <c:pt idx="3293">
                  <c:v>43397</c:v>
                </c:pt>
                <c:pt idx="3294">
                  <c:v>43398</c:v>
                </c:pt>
                <c:pt idx="3295">
                  <c:v>43399</c:v>
                </c:pt>
                <c:pt idx="3296">
                  <c:v>43402</c:v>
                </c:pt>
                <c:pt idx="3297">
                  <c:v>43403</c:v>
                </c:pt>
                <c:pt idx="3298">
                  <c:v>43404</c:v>
                </c:pt>
                <c:pt idx="3299">
                  <c:v>43405</c:v>
                </c:pt>
                <c:pt idx="3300">
                  <c:v>43406</c:v>
                </c:pt>
                <c:pt idx="3301">
                  <c:v>43409</c:v>
                </c:pt>
                <c:pt idx="3302">
                  <c:v>43410</c:v>
                </c:pt>
                <c:pt idx="3303">
                  <c:v>43411</c:v>
                </c:pt>
                <c:pt idx="3304">
                  <c:v>43412</c:v>
                </c:pt>
                <c:pt idx="3305">
                  <c:v>43413</c:v>
                </c:pt>
                <c:pt idx="3306">
                  <c:v>43416</c:v>
                </c:pt>
                <c:pt idx="3307">
                  <c:v>43417</c:v>
                </c:pt>
                <c:pt idx="3308">
                  <c:v>43418</c:v>
                </c:pt>
                <c:pt idx="3309">
                  <c:v>43419</c:v>
                </c:pt>
                <c:pt idx="3310">
                  <c:v>43420</c:v>
                </c:pt>
                <c:pt idx="3311">
                  <c:v>43423</c:v>
                </c:pt>
                <c:pt idx="3312">
                  <c:v>43424</c:v>
                </c:pt>
                <c:pt idx="3313">
                  <c:v>43425</c:v>
                </c:pt>
                <c:pt idx="3314">
                  <c:v>43426</c:v>
                </c:pt>
                <c:pt idx="3315">
                  <c:v>43427</c:v>
                </c:pt>
                <c:pt idx="3316">
                  <c:v>43430</c:v>
                </c:pt>
                <c:pt idx="3317">
                  <c:v>43431</c:v>
                </c:pt>
                <c:pt idx="3318">
                  <c:v>43432</c:v>
                </c:pt>
                <c:pt idx="3319">
                  <c:v>43433</c:v>
                </c:pt>
                <c:pt idx="3320">
                  <c:v>43434</c:v>
                </c:pt>
                <c:pt idx="3321">
                  <c:v>43437</c:v>
                </c:pt>
                <c:pt idx="3322">
                  <c:v>43438</c:v>
                </c:pt>
                <c:pt idx="3323">
                  <c:v>43439</c:v>
                </c:pt>
                <c:pt idx="3324">
                  <c:v>43440</c:v>
                </c:pt>
                <c:pt idx="3325">
                  <c:v>43441</c:v>
                </c:pt>
                <c:pt idx="3326">
                  <c:v>43444</c:v>
                </c:pt>
                <c:pt idx="3327">
                  <c:v>43445</c:v>
                </c:pt>
                <c:pt idx="3328">
                  <c:v>43446</c:v>
                </c:pt>
                <c:pt idx="3329">
                  <c:v>43447</c:v>
                </c:pt>
                <c:pt idx="3330">
                  <c:v>43448</c:v>
                </c:pt>
                <c:pt idx="3331">
                  <c:v>43451</c:v>
                </c:pt>
                <c:pt idx="3332">
                  <c:v>43452</c:v>
                </c:pt>
                <c:pt idx="3333">
                  <c:v>43453</c:v>
                </c:pt>
                <c:pt idx="3334">
                  <c:v>43454</c:v>
                </c:pt>
                <c:pt idx="3335">
                  <c:v>43455</c:v>
                </c:pt>
                <c:pt idx="3336">
                  <c:v>43458</c:v>
                </c:pt>
                <c:pt idx="3337">
                  <c:v>43459</c:v>
                </c:pt>
                <c:pt idx="3338">
                  <c:v>43460</c:v>
                </c:pt>
                <c:pt idx="3339">
                  <c:v>43461</c:v>
                </c:pt>
                <c:pt idx="3340">
                  <c:v>43462</c:v>
                </c:pt>
                <c:pt idx="3341">
                  <c:v>43467</c:v>
                </c:pt>
                <c:pt idx="3342">
                  <c:v>43468</c:v>
                </c:pt>
                <c:pt idx="3343">
                  <c:v>43469</c:v>
                </c:pt>
                <c:pt idx="3344">
                  <c:v>43472</c:v>
                </c:pt>
                <c:pt idx="3345">
                  <c:v>43473</c:v>
                </c:pt>
                <c:pt idx="3346">
                  <c:v>43474</c:v>
                </c:pt>
                <c:pt idx="3347">
                  <c:v>43475</c:v>
                </c:pt>
                <c:pt idx="3348">
                  <c:v>43476</c:v>
                </c:pt>
                <c:pt idx="3349">
                  <c:v>43479</c:v>
                </c:pt>
                <c:pt idx="3350">
                  <c:v>43480</c:v>
                </c:pt>
                <c:pt idx="3351">
                  <c:v>43481</c:v>
                </c:pt>
                <c:pt idx="3352">
                  <c:v>43482</c:v>
                </c:pt>
                <c:pt idx="3353">
                  <c:v>43483</c:v>
                </c:pt>
                <c:pt idx="3354">
                  <c:v>43486</c:v>
                </c:pt>
                <c:pt idx="3355">
                  <c:v>43487</c:v>
                </c:pt>
                <c:pt idx="3356">
                  <c:v>43488</c:v>
                </c:pt>
                <c:pt idx="3357">
                  <c:v>43489</c:v>
                </c:pt>
                <c:pt idx="3358">
                  <c:v>43490</c:v>
                </c:pt>
                <c:pt idx="3359">
                  <c:v>43493</c:v>
                </c:pt>
                <c:pt idx="3360">
                  <c:v>43494</c:v>
                </c:pt>
                <c:pt idx="3361">
                  <c:v>43495</c:v>
                </c:pt>
                <c:pt idx="3362">
                  <c:v>43496</c:v>
                </c:pt>
                <c:pt idx="3363">
                  <c:v>43497</c:v>
                </c:pt>
                <c:pt idx="3364">
                  <c:v>43507</c:v>
                </c:pt>
                <c:pt idx="3365">
                  <c:v>43508</c:v>
                </c:pt>
                <c:pt idx="3366">
                  <c:v>43509</c:v>
                </c:pt>
                <c:pt idx="3367">
                  <c:v>43510</c:v>
                </c:pt>
                <c:pt idx="3368">
                  <c:v>43511</c:v>
                </c:pt>
                <c:pt idx="3369">
                  <c:v>43514</c:v>
                </c:pt>
                <c:pt idx="3370">
                  <c:v>43515</c:v>
                </c:pt>
                <c:pt idx="3371">
                  <c:v>43516</c:v>
                </c:pt>
                <c:pt idx="3372">
                  <c:v>43517</c:v>
                </c:pt>
                <c:pt idx="3373">
                  <c:v>43518</c:v>
                </c:pt>
                <c:pt idx="3374">
                  <c:v>43521</c:v>
                </c:pt>
                <c:pt idx="3375">
                  <c:v>43522</c:v>
                </c:pt>
                <c:pt idx="3376">
                  <c:v>43523</c:v>
                </c:pt>
                <c:pt idx="3377">
                  <c:v>43524</c:v>
                </c:pt>
                <c:pt idx="3378">
                  <c:v>43525</c:v>
                </c:pt>
                <c:pt idx="3379">
                  <c:v>43528</c:v>
                </c:pt>
                <c:pt idx="3380">
                  <c:v>43529</c:v>
                </c:pt>
                <c:pt idx="3381">
                  <c:v>43530</c:v>
                </c:pt>
                <c:pt idx="3382">
                  <c:v>43531</c:v>
                </c:pt>
                <c:pt idx="3383">
                  <c:v>43532</c:v>
                </c:pt>
                <c:pt idx="3384">
                  <c:v>43535</c:v>
                </c:pt>
                <c:pt idx="3385">
                  <c:v>43536</c:v>
                </c:pt>
                <c:pt idx="3386">
                  <c:v>43537</c:v>
                </c:pt>
                <c:pt idx="3387">
                  <c:v>43538</c:v>
                </c:pt>
                <c:pt idx="3388">
                  <c:v>43539</c:v>
                </c:pt>
                <c:pt idx="3389">
                  <c:v>43542</c:v>
                </c:pt>
                <c:pt idx="3390">
                  <c:v>43543</c:v>
                </c:pt>
                <c:pt idx="3391">
                  <c:v>43544</c:v>
                </c:pt>
                <c:pt idx="3392">
                  <c:v>43545</c:v>
                </c:pt>
                <c:pt idx="3393">
                  <c:v>43546</c:v>
                </c:pt>
                <c:pt idx="3394">
                  <c:v>43549</c:v>
                </c:pt>
                <c:pt idx="3395">
                  <c:v>43550</c:v>
                </c:pt>
                <c:pt idx="3396">
                  <c:v>43551</c:v>
                </c:pt>
                <c:pt idx="3397">
                  <c:v>43552</c:v>
                </c:pt>
                <c:pt idx="3398">
                  <c:v>43553</c:v>
                </c:pt>
                <c:pt idx="3399">
                  <c:v>43556</c:v>
                </c:pt>
                <c:pt idx="3400">
                  <c:v>43557</c:v>
                </c:pt>
                <c:pt idx="3401">
                  <c:v>43558</c:v>
                </c:pt>
                <c:pt idx="3402">
                  <c:v>43559</c:v>
                </c:pt>
                <c:pt idx="3403">
                  <c:v>43563</c:v>
                </c:pt>
                <c:pt idx="3404">
                  <c:v>43564</c:v>
                </c:pt>
                <c:pt idx="3405">
                  <c:v>43565</c:v>
                </c:pt>
                <c:pt idx="3406">
                  <c:v>43566</c:v>
                </c:pt>
                <c:pt idx="3407">
                  <c:v>43567</c:v>
                </c:pt>
                <c:pt idx="3408">
                  <c:v>43570</c:v>
                </c:pt>
                <c:pt idx="3409">
                  <c:v>43571</c:v>
                </c:pt>
                <c:pt idx="3410">
                  <c:v>43572</c:v>
                </c:pt>
                <c:pt idx="3411">
                  <c:v>43573</c:v>
                </c:pt>
                <c:pt idx="3412">
                  <c:v>43574</c:v>
                </c:pt>
                <c:pt idx="3413">
                  <c:v>43577</c:v>
                </c:pt>
                <c:pt idx="3414">
                  <c:v>43578</c:v>
                </c:pt>
                <c:pt idx="3415">
                  <c:v>43579</c:v>
                </c:pt>
                <c:pt idx="3416">
                  <c:v>43580</c:v>
                </c:pt>
                <c:pt idx="3417">
                  <c:v>43581</c:v>
                </c:pt>
                <c:pt idx="3418">
                  <c:v>43584</c:v>
                </c:pt>
                <c:pt idx="3419">
                  <c:v>43585</c:v>
                </c:pt>
                <c:pt idx="3420">
                  <c:v>43591</c:v>
                </c:pt>
                <c:pt idx="3421">
                  <c:v>43592</c:v>
                </c:pt>
                <c:pt idx="3422">
                  <c:v>43593</c:v>
                </c:pt>
                <c:pt idx="3423">
                  <c:v>43594</c:v>
                </c:pt>
                <c:pt idx="3424">
                  <c:v>43595</c:v>
                </c:pt>
                <c:pt idx="3425">
                  <c:v>43598</c:v>
                </c:pt>
                <c:pt idx="3426">
                  <c:v>43599</c:v>
                </c:pt>
                <c:pt idx="3427">
                  <c:v>43600</c:v>
                </c:pt>
                <c:pt idx="3428">
                  <c:v>43601</c:v>
                </c:pt>
                <c:pt idx="3429">
                  <c:v>43602</c:v>
                </c:pt>
                <c:pt idx="3430">
                  <c:v>43605</c:v>
                </c:pt>
                <c:pt idx="3431">
                  <c:v>43606</c:v>
                </c:pt>
                <c:pt idx="3432">
                  <c:v>43607</c:v>
                </c:pt>
                <c:pt idx="3433">
                  <c:v>43608</c:v>
                </c:pt>
                <c:pt idx="3434">
                  <c:v>43609</c:v>
                </c:pt>
                <c:pt idx="3435">
                  <c:v>43612</c:v>
                </c:pt>
                <c:pt idx="3436">
                  <c:v>43613</c:v>
                </c:pt>
                <c:pt idx="3437">
                  <c:v>43614</c:v>
                </c:pt>
                <c:pt idx="3438">
                  <c:v>43615</c:v>
                </c:pt>
                <c:pt idx="3439">
                  <c:v>43616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43633</c:v>
                </c:pt>
                <c:pt idx="3450">
                  <c:v>43634</c:v>
                </c:pt>
                <c:pt idx="3451">
                  <c:v>43635</c:v>
                </c:pt>
                <c:pt idx="3452">
                  <c:v>43636</c:v>
                </c:pt>
                <c:pt idx="3453">
                  <c:v>43637</c:v>
                </c:pt>
                <c:pt idx="3454">
                  <c:v>43640</c:v>
                </c:pt>
                <c:pt idx="3455">
                  <c:v>43641</c:v>
                </c:pt>
                <c:pt idx="3456">
                  <c:v>43642</c:v>
                </c:pt>
                <c:pt idx="3457">
                  <c:v>43643</c:v>
                </c:pt>
                <c:pt idx="3458">
                  <c:v>43644</c:v>
                </c:pt>
                <c:pt idx="3459">
                  <c:v>43647</c:v>
                </c:pt>
                <c:pt idx="3460">
                  <c:v>43648</c:v>
                </c:pt>
                <c:pt idx="3461">
                  <c:v>43649</c:v>
                </c:pt>
                <c:pt idx="3462">
                  <c:v>43650</c:v>
                </c:pt>
                <c:pt idx="3463">
                  <c:v>43651</c:v>
                </c:pt>
                <c:pt idx="3464">
                  <c:v>43654</c:v>
                </c:pt>
                <c:pt idx="3465">
                  <c:v>43655</c:v>
                </c:pt>
                <c:pt idx="3466">
                  <c:v>43656</c:v>
                </c:pt>
                <c:pt idx="3467">
                  <c:v>43657</c:v>
                </c:pt>
                <c:pt idx="3468">
                  <c:v>43658</c:v>
                </c:pt>
                <c:pt idx="3469">
                  <c:v>43661</c:v>
                </c:pt>
                <c:pt idx="3470">
                  <c:v>43662</c:v>
                </c:pt>
                <c:pt idx="3471">
                  <c:v>43663</c:v>
                </c:pt>
                <c:pt idx="3472">
                  <c:v>43664</c:v>
                </c:pt>
                <c:pt idx="3473">
                  <c:v>43665</c:v>
                </c:pt>
                <c:pt idx="3474">
                  <c:v>43668</c:v>
                </c:pt>
                <c:pt idx="3475">
                  <c:v>43669</c:v>
                </c:pt>
                <c:pt idx="3476">
                  <c:v>43670</c:v>
                </c:pt>
                <c:pt idx="3477">
                  <c:v>43671</c:v>
                </c:pt>
                <c:pt idx="3478">
                  <c:v>43672</c:v>
                </c:pt>
                <c:pt idx="3479">
                  <c:v>43675</c:v>
                </c:pt>
                <c:pt idx="3480">
                  <c:v>43676</c:v>
                </c:pt>
                <c:pt idx="3481">
                  <c:v>43677</c:v>
                </c:pt>
                <c:pt idx="3482">
                  <c:v>43678</c:v>
                </c:pt>
                <c:pt idx="3483">
                  <c:v>43679</c:v>
                </c:pt>
                <c:pt idx="3484">
                  <c:v>43682</c:v>
                </c:pt>
                <c:pt idx="3485">
                  <c:v>43683</c:v>
                </c:pt>
                <c:pt idx="3486">
                  <c:v>43684</c:v>
                </c:pt>
                <c:pt idx="3487">
                  <c:v>43685</c:v>
                </c:pt>
                <c:pt idx="3488">
                  <c:v>43686</c:v>
                </c:pt>
                <c:pt idx="3489">
                  <c:v>43689</c:v>
                </c:pt>
                <c:pt idx="3490">
                  <c:v>43690</c:v>
                </c:pt>
                <c:pt idx="3491">
                  <c:v>43691</c:v>
                </c:pt>
                <c:pt idx="3492">
                  <c:v>43692</c:v>
                </c:pt>
                <c:pt idx="3493">
                  <c:v>43693</c:v>
                </c:pt>
                <c:pt idx="3494">
                  <c:v>43696</c:v>
                </c:pt>
                <c:pt idx="3495">
                  <c:v>43697</c:v>
                </c:pt>
                <c:pt idx="3496">
                  <c:v>43698</c:v>
                </c:pt>
                <c:pt idx="3497">
                  <c:v>43699</c:v>
                </c:pt>
                <c:pt idx="3498">
                  <c:v>43700</c:v>
                </c:pt>
                <c:pt idx="3499">
                  <c:v>43703</c:v>
                </c:pt>
                <c:pt idx="3500">
                  <c:v>43704</c:v>
                </c:pt>
                <c:pt idx="3501">
                  <c:v>43705</c:v>
                </c:pt>
                <c:pt idx="3502">
                  <c:v>43706</c:v>
                </c:pt>
                <c:pt idx="3503">
                  <c:v>43707</c:v>
                </c:pt>
                <c:pt idx="3504">
                  <c:v>43710</c:v>
                </c:pt>
                <c:pt idx="3505">
                  <c:v>43711</c:v>
                </c:pt>
                <c:pt idx="3506">
                  <c:v>43712</c:v>
                </c:pt>
                <c:pt idx="3507">
                  <c:v>43713</c:v>
                </c:pt>
                <c:pt idx="3508">
                  <c:v>43714</c:v>
                </c:pt>
                <c:pt idx="3509">
                  <c:v>43717</c:v>
                </c:pt>
                <c:pt idx="3510">
                  <c:v>43718</c:v>
                </c:pt>
                <c:pt idx="3511">
                  <c:v>43719</c:v>
                </c:pt>
                <c:pt idx="3512">
                  <c:v>43720</c:v>
                </c:pt>
                <c:pt idx="3513">
                  <c:v>43724</c:v>
                </c:pt>
                <c:pt idx="3514">
                  <c:v>43725</c:v>
                </c:pt>
                <c:pt idx="3515">
                  <c:v>43726</c:v>
                </c:pt>
                <c:pt idx="3516">
                  <c:v>43727</c:v>
                </c:pt>
                <c:pt idx="3517">
                  <c:v>43728</c:v>
                </c:pt>
                <c:pt idx="3518">
                  <c:v>43731</c:v>
                </c:pt>
                <c:pt idx="3519">
                  <c:v>43732</c:v>
                </c:pt>
                <c:pt idx="3520">
                  <c:v>43733</c:v>
                </c:pt>
                <c:pt idx="3521">
                  <c:v>43734</c:v>
                </c:pt>
                <c:pt idx="3522">
                  <c:v>43735</c:v>
                </c:pt>
                <c:pt idx="3523">
                  <c:v>43738</c:v>
                </c:pt>
                <c:pt idx="3524">
                  <c:v>43746</c:v>
                </c:pt>
                <c:pt idx="3525">
                  <c:v>43747</c:v>
                </c:pt>
                <c:pt idx="3526">
                  <c:v>43748</c:v>
                </c:pt>
                <c:pt idx="3527">
                  <c:v>43749</c:v>
                </c:pt>
                <c:pt idx="3528">
                  <c:v>43752</c:v>
                </c:pt>
                <c:pt idx="3529">
                  <c:v>43753</c:v>
                </c:pt>
                <c:pt idx="3530">
                  <c:v>43754</c:v>
                </c:pt>
                <c:pt idx="3531">
                  <c:v>43755</c:v>
                </c:pt>
                <c:pt idx="3532">
                  <c:v>43756</c:v>
                </c:pt>
                <c:pt idx="3533">
                  <c:v>43759</c:v>
                </c:pt>
                <c:pt idx="3534">
                  <c:v>43760</c:v>
                </c:pt>
                <c:pt idx="3535">
                  <c:v>43761</c:v>
                </c:pt>
                <c:pt idx="3536">
                  <c:v>43762</c:v>
                </c:pt>
                <c:pt idx="3537">
                  <c:v>43763</c:v>
                </c:pt>
                <c:pt idx="3538">
                  <c:v>43766</c:v>
                </c:pt>
                <c:pt idx="3539">
                  <c:v>43767</c:v>
                </c:pt>
                <c:pt idx="3540">
                  <c:v>43768</c:v>
                </c:pt>
                <c:pt idx="3541">
                  <c:v>43769</c:v>
                </c:pt>
                <c:pt idx="3542">
                  <c:v>43770</c:v>
                </c:pt>
                <c:pt idx="3543">
                  <c:v>43773</c:v>
                </c:pt>
                <c:pt idx="3544">
                  <c:v>43774</c:v>
                </c:pt>
                <c:pt idx="3545">
                  <c:v>43775</c:v>
                </c:pt>
                <c:pt idx="3546">
                  <c:v>43776</c:v>
                </c:pt>
                <c:pt idx="3547">
                  <c:v>43777</c:v>
                </c:pt>
                <c:pt idx="3548">
                  <c:v>43780</c:v>
                </c:pt>
                <c:pt idx="3549">
                  <c:v>43781</c:v>
                </c:pt>
                <c:pt idx="3550">
                  <c:v>43782</c:v>
                </c:pt>
                <c:pt idx="3551">
                  <c:v>43783</c:v>
                </c:pt>
                <c:pt idx="3552">
                  <c:v>43784</c:v>
                </c:pt>
                <c:pt idx="3553">
                  <c:v>43787</c:v>
                </c:pt>
                <c:pt idx="3554">
                  <c:v>43788</c:v>
                </c:pt>
                <c:pt idx="3555">
                  <c:v>43789</c:v>
                </c:pt>
                <c:pt idx="3556">
                  <c:v>43790</c:v>
                </c:pt>
                <c:pt idx="3557">
                  <c:v>43791</c:v>
                </c:pt>
                <c:pt idx="3558">
                  <c:v>43794</c:v>
                </c:pt>
                <c:pt idx="3559">
                  <c:v>43795</c:v>
                </c:pt>
                <c:pt idx="3560">
                  <c:v>43796</c:v>
                </c:pt>
                <c:pt idx="3561">
                  <c:v>43797</c:v>
                </c:pt>
                <c:pt idx="3562">
                  <c:v>43798</c:v>
                </c:pt>
                <c:pt idx="3563">
                  <c:v>43801</c:v>
                </c:pt>
                <c:pt idx="3564">
                  <c:v>43802</c:v>
                </c:pt>
                <c:pt idx="3565">
                  <c:v>43803</c:v>
                </c:pt>
                <c:pt idx="3566">
                  <c:v>43804</c:v>
                </c:pt>
                <c:pt idx="3567">
                  <c:v>43805</c:v>
                </c:pt>
                <c:pt idx="3568">
                  <c:v>43808</c:v>
                </c:pt>
                <c:pt idx="3569">
                  <c:v>43809</c:v>
                </c:pt>
                <c:pt idx="3570">
                  <c:v>43810</c:v>
                </c:pt>
                <c:pt idx="3571">
                  <c:v>43811</c:v>
                </c:pt>
                <c:pt idx="3572">
                  <c:v>43812</c:v>
                </c:pt>
                <c:pt idx="3573">
                  <c:v>43815</c:v>
                </c:pt>
                <c:pt idx="3574">
                  <c:v>43816</c:v>
                </c:pt>
                <c:pt idx="3575">
                  <c:v>43817</c:v>
                </c:pt>
                <c:pt idx="3576">
                  <c:v>43818</c:v>
                </c:pt>
                <c:pt idx="3577">
                  <c:v>43819</c:v>
                </c:pt>
                <c:pt idx="3578">
                  <c:v>43822</c:v>
                </c:pt>
                <c:pt idx="3579">
                  <c:v>43823</c:v>
                </c:pt>
                <c:pt idx="3580">
                  <c:v>43824</c:v>
                </c:pt>
                <c:pt idx="3581">
                  <c:v>43825</c:v>
                </c:pt>
                <c:pt idx="3582">
                  <c:v>43826</c:v>
                </c:pt>
                <c:pt idx="3583">
                  <c:v>43829</c:v>
                </c:pt>
                <c:pt idx="3584">
                  <c:v>43830</c:v>
                </c:pt>
                <c:pt idx="3585">
                  <c:v>43832</c:v>
                </c:pt>
                <c:pt idx="3586">
                  <c:v>43833</c:v>
                </c:pt>
                <c:pt idx="3587">
                  <c:v>43836</c:v>
                </c:pt>
                <c:pt idx="3588">
                  <c:v>43837</c:v>
                </c:pt>
                <c:pt idx="3589">
                  <c:v>43838</c:v>
                </c:pt>
                <c:pt idx="3590">
                  <c:v>43839</c:v>
                </c:pt>
                <c:pt idx="3591">
                  <c:v>43840</c:v>
                </c:pt>
                <c:pt idx="3592">
                  <c:v>43843</c:v>
                </c:pt>
                <c:pt idx="3593">
                  <c:v>43844</c:v>
                </c:pt>
                <c:pt idx="3594">
                  <c:v>43845</c:v>
                </c:pt>
                <c:pt idx="3595">
                  <c:v>43846</c:v>
                </c:pt>
                <c:pt idx="3596">
                  <c:v>43847</c:v>
                </c:pt>
                <c:pt idx="3597">
                  <c:v>43850</c:v>
                </c:pt>
                <c:pt idx="3598">
                  <c:v>43851</c:v>
                </c:pt>
                <c:pt idx="3599">
                  <c:v>43852</c:v>
                </c:pt>
                <c:pt idx="3600">
                  <c:v>43853</c:v>
                </c:pt>
                <c:pt idx="3601">
                  <c:v>43864</c:v>
                </c:pt>
                <c:pt idx="3602">
                  <c:v>43865</c:v>
                </c:pt>
                <c:pt idx="3603">
                  <c:v>43866</c:v>
                </c:pt>
                <c:pt idx="3604">
                  <c:v>43867</c:v>
                </c:pt>
                <c:pt idx="3605">
                  <c:v>43868</c:v>
                </c:pt>
                <c:pt idx="3606">
                  <c:v>43871</c:v>
                </c:pt>
                <c:pt idx="3607">
                  <c:v>43872</c:v>
                </c:pt>
                <c:pt idx="3608">
                  <c:v>43873</c:v>
                </c:pt>
                <c:pt idx="3609">
                  <c:v>43874</c:v>
                </c:pt>
                <c:pt idx="3610">
                  <c:v>43875</c:v>
                </c:pt>
                <c:pt idx="3611">
                  <c:v>43878</c:v>
                </c:pt>
                <c:pt idx="3612">
                  <c:v>43879</c:v>
                </c:pt>
                <c:pt idx="3613">
                  <c:v>43880</c:v>
                </c:pt>
                <c:pt idx="3614">
                  <c:v>43881</c:v>
                </c:pt>
                <c:pt idx="3615">
                  <c:v>43882</c:v>
                </c:pt>
                <c:pt idx="3616">
                  <c:v>43885</c:v>
                </c:pt>
                <c:pt idx="3617">
                  <c:v>43886</c:v>
                </c:pt>
                <c:pt idx="3618">
                  <c:v>43887</c:v>
                </c:pt>
                <c:pt idx="3619">
                  <c:v>43888</c:v>
                </c:pt>
                <c:pt idx="3620">
                  <c:v>43889</c:v>
                </c:pt>
                <c:pt idx="3621">
                  <c:v>43892</c:v>
                </c:pt>
                <c:pt idx="3622">
                  <c:v>43893</c:v>
                </c:pt>
                <c:pt idx="3623">
                  <c:v>43894</c:v>
                </c:pt>
                <c:pt idx="3624">
                  <c:v>43895</c:v>
                </c:pt>
                <c:pt idx="3625">
                  <c:v>43896</c:v>
                </c:pt>
                <c:pt idx="3626">
                  <c:v>43899</c:v>
                </c:pt>
                <c:pt idx="3627">
                  <c:v>43900</c:v>
                </c:pt>
                <c:pt idx="3628">
                  <c:v>43901</c:v>
                </c:pt>
                <c:pt idx="3629">
                  <c:v>43902</c:v>
                </c:pt>
                <c:pt idx="3630">
                  <c:v>43903</c:v>
                </c:pt>
                <c:pt idx="3631">
                  <c:v>43906</c:v>
                </c:pt>
                <c:pt idx="3632">
                  <c:v>43907</c:v>
                </c:pt>
                <c:pt idx="3633">
                  <c:v>43908</c:v>
                </c:pt>
                <c:pt idx="3634">
                  <c:v>43909</c:v>
                </c:pt>
                <c:pt idx="3635">
                  <c:v>43910</c:v>
                </c:pt>
                <c:pt idx="3636">
                  <c:v>43913</c:v>
                </c:pt>
                <c:pt idx="3637">
                  <c:v>43914</c:v>
                </c:pt>
                <c:pt idx="3638">
                  <c:v>43915</c:v>
                </c:pt>
                <c:pt idx="3639">
                  <c:v>43916</c:v>
                </c:pt>
                <c:pt idx="3640">
                  <c:v>43917</c:v>
                </c:pt>
                <c:pt idx="3641">
                  <c:v>43920</c:v>
                </c:pt>
                <c:pt idx="3642">
                  <c:v>43921</c:v>
                </c:pt>
                <c:pt idx="3643">
                  <c:v>43922</c:v>
                </c:pt>
                <c:pt idx="3644">
                  <c:v>43923</c:v>
                </c:pt>
                <c:pt idx="3645">
                  <c:v>43924</c:v>
                </c:pt>
                <c:pt idx="3646">
                  <c:v>43928</c:v>
                </c:pt>
                <c:pt idx="3647">
                  <c:v>43929</c:v>
                </c:pt>
                <c:pt idx="3648">
                  <c:v>43930</c:v>
                </c:pt>
                <c:pt idx="3649">
                  <c:v>43931</c:v>
                </c:pt>
                <c:pt idx="3650">
                  <c:v>43934</c:v>
                </c:pt>
                <c:pt idx="3651">
                  <c:v>43935</c:v>
                </c:pt>
                <c:pt idx="3652">
                  <c:v>43936</c:v>
                </c:pt>
                <c:pt idx="3653">
                  <c:v>43937</c:v>
                </c:pt>
                <c:pt idx="3654">
                  <c:v>43938</c:v>
                </c:pt>
                <c:pt idx="3655">
                  <c:v>43941</c:v>
                </c:pt>
                <c:pt idx="3656">
                  <c:v>43942</c:v>
                </c:pt>
                <c:pt idx="3657">
                  <c:v>43943</c:v>
                </c:pt>
                <c:pt idx="3658">
                  <c:v>43944</c:v>
                </c:pt>
                <c:pt idx="3659">
                  <c:v>43945</c:v>
                </c:pt>
                <c:pt idx="3660">
                  <c:v>43948</c:v>
                </c:pt>
                <c:pt idx="3661">
                  <c:v>43949</c:v>
                </c:pt>
                <c:pt idx="3662">
                  <c:v>43950</c:v>
                </c:pt>
                <c:pt idx="3663">
                  <c:v>43951</c:v>
                </c:pt>
                <c:pt idx="3664">
                  <c:v>43957</c:v>
                </c:pt>
                <c:pt idx="3665">
                  <c:v>43958</c:v>
                </c:pt>
                <c:pt idx="3666">
                  <c:v>43959</c:v>
                </c:pt>
                <c:pt idx="3667">
                  <c:v>43962</c:v>
                </c:pt>
                <c:pt idx="3668">
                  <c:v>43963</c:v>
                </c:pt>
                <c:pt idx="3669">
                  <c:v>43964</c:v>
                </c:pt>
                <c:pt idx="3670">
                  <c:v>43965</c:v>
                </c:pt>
                <c:pt idx="3671">
                  <c:v>43966</c:v>
                </c:pt>
                <c:pt idx="3672">
                  <c:v>43969</c:v>
                </c:pt>
                <c:pt idx="3673">
                  <c:v>43970</c:v>
                </c:pt>
                <c:pt idx="3674">
                  <c:v>43971</c:v>
                </c:pt>
                <c:pt idx="3675">
                  <c:v>43972</c:v>
                </c:pt>
                <c:pt idx="3676">
                  <c:v>43973</c:v>
                </c:pt>
                <c:pt idx="3677">
                  <c:v>43976</c:v>
                </c:pt>
                <c:pt idx="3678">
                  <c:v>43977</c:v>
                </c:pt>
                <c:pt idx="3679">
                  <c:v>43978</c:v>
                </c:pt>
                <c:pt idx="3680">
                  <c:v>43979</c:v>
                </c:pt>
                <c:pt idx="3681">
                  <c:v>43980</c:v>
                </c:pt>
                <c:pt idx="3682">
                  <c:v>43983</c:v>
                </c:pt>
                <c:pt idx="3683">
                  <c:v>43984</c:v>
                </c:pt>
                <c:pt idx="3684">
                  <c:v>43985</c:v>
                </c:pt>
                <c:pt idx="3685">
                  <c:v>43986</c:v>
                </c:pt>
                <c:pt idx="3686">
                  <c:v>43987</c:v>
                </c:pt>
                <c:pt idx="3687">
                  <c:v>43990</c:v>
                </c:pt>
                <c:pt idx="3688">
                  <c:v>43991</c:v>
                </c:pt>
                <c:pt idx="3689">
                  <c:v>43992</c:v>
                </c:pt>
                <c:pt idx="3690">
                  <c:v>43993</c:v>
                </c:pt>
                <c:pt idx="3691">
                  <c:v>43994</c:v>
                </c:pt>
                <c:pt idx="3692">
                  <c:v>43997</c:v>
                </c:pt>
                <c:pt idx="3693">
                  <c:v>43998</c:v>
                </c:pt>
                <c:pt idx="3694">
                  <c:v>43999</c:v>
                </c:pt>
                <c:pt idx="3695">
                  <c:v>44000</c:v>
                </c:pt>
                <c:pt idx="3696">
                  <c:v>44001</c:v>
                </c:pt>
                <c:pt idx="3697">
                  <c:v>44004</c:v>
                </c:pt>
                <c:pt idx="3698">
                  <c:v>44005</c:v>
                </c:pt>
                <c:pt idx="3699">
                  <c:v>44006</c:v>
                </c:pt>
                <c:pt idx="3700">
                  <c:v>44011</c:v>
                </c:pt>
                <c:pt idx="3701">
                  <c:v>44012</c:v>
                </c:pt>
                <c:pt idx="3702">
                  <c:v>44013</c:v>
                </c:pt>
                <c:pt idx="3703">
                  <c:v>44014</c:v>
                </c:pt>
                <c:pt idx="3704">
                  <c:v>44015</c:v>
                </c:pt>
                <c:pt idx="3705">
                  <c:v>44018</c:v>
                </c:pt>
                <c:pt idx="3706">
                  <c:v>44019</c:v>
                </c:pt>
                <c:pt idx="3707">
                  <c:v>44020</c:v>
                </c:pt>
                <c:pt idx="3708">
                  <c:v>44021</c:v>
                </c:pt>
                <c:pt idx="3709">
                  <c:v>44022</c:v>
                </c:pt>
                <c:pt idx="3710">
                  <c:v>44025</c:v>
                </c:pt>
                <c:pt idx="3711">
                  <c:v>44026</c:v>
                </c:pt>
                <c:pt idx="3712">
                  <c:v>44027</c:v>
                </c:pt>
                <c:pt idx="3713">
                  <c:v>44028</c:v>
                </c:pt>
                <c:pt idx="3714">
                  <c:v>44029</c:v>
                </c:pt>
                <c:pt idx="3715">
                  <c:v>44032</c:v>
                </c:pt>
                <c:pt idx="3716">
                  <c:v>44033</c:v>
                </c:pt>
                <c:pt idx="3717">
                  <c:v>44034</c:v>
                </c:pt>
                <c:pt idx="3718">
                  <c:v>44035</c:v>
                </c:pt>
                <c:pt idx="3719">
                  <c:v>44036</c:v>
                </c:pt>
                <c:pt idx="3720">
                  <c:v>44039</c:v>
                </c:pt>
                <c:pt idx="3721">
                  <c:v>44040</c:v>
                </c:pt>
                <c:pt idx="3722">
                  <c:v>44041</c:v>
                </c:pt>
                <c:pt idx="3723">
                  <c:v>44042</c:v>
                </c:pt>
                <c:pt idx="3724">
                  <c:v>44043</c:v>
                </c:pt>
                <c:pt idx="3725">
                  <c:v>44046</c:v>
                </c:pt>
                <c:pt idx="3726">
                  <c:v>44047</c:v>
                </c:pt>
                <c:pt idx="3727">
                  <c:v>44048</c:v>
                </c:pt>
                <c:pt idx="3728">
                  <c:v>44049</c:v>
                </c:pt>
                <c:pt idx="3729">
                  <c:v>44050</c:v>
                </c:pt>
                <c:pt idx="3730">
                  <c:v>44053</c:v>
                </c:pt>
                <c:pt idx="3731">
                  <c:v>44054</c:v>
                </c:pt>
                <c:pt idx="3732">
                  <c:v>44055</c:v>
                </c:pt>
                <c:pt idx="3733">
                  <c:v>44056</c:v>
                </c:pt>
                <c:pt idx="3734">
                  <c:v>44057</c:v>
                </c:pt>
                <c:pt idx="3735">
                  <c:v>44060</c:v>
                </c:pt>
                <c:pt idx="3736">
                  <c:v>44061</c:v>
                </c:pt>
                <c:pt idx="3737">
                  <c:v>44062</c:v>
                </c:pt>
                <c:pt idx="3738">
                  <c:v>44063</c:v>
                </c:pt>
                <c:pt idx="3739">
                  <c:v>44064</c:v>
                </c:pt>
                <c:pt idx="3740">
                  <c:v>44067</c:v>
                </c:pt>
                <c:pt idx="3741">
                  <c:v>44068</c:v>
                </c:pt>
                <c:pt idx="3742">
                  <c:v>44069</c:v>
                </c:pt>
                <c:pt idx="3743">
                  <c:v>44070</c:v>
                </c:pt>
                <c:pt idx="3744">
                  <c:v>44071</c:v>
                </c:pt>
                <c:pt idx="3745">
                  <c:v>44074</c:v>
                </c:pt>
                <c:pt idx="3746">
                  <c:v>44075</c:v>
                </c:pt>
                <c:pt idx="3747">
                  <c:v>44076</c:v>
                </c:pt>
                <c:pt idx="3748">
                  <c:v>44077</c:v>
                </c:pt>
                <c:pt idx="3749">
                  <c:v>44078</c:v>
                </c:pt>
                <c:pt idx="3750">
                  <c:v>44081</c:v>
                </c:pt>
                <c:pt idx="3751">
                  <c:v>44082</c:v>
                </c:pt>
                <c:pt idx="3752">
                  <c:v>44083</c:v>
                </c:pt>
                <c:pt idx="3753">
                  <c:v>44084</c:v>
                </c:pt>
                <c:pt idx="3754">
                  <c:v>44085</c:v>
                </c:pt>
                <c:pt idx="3755">
                  <c:v>44088</c:v>
                </c:pt>
                <c:pt idx="3756">
                  <c:v>44089</c:v>
                </c:pt>
                <c:pt idx="3757">
                  <c:v>44090</c:v>
                </c:pt>
                <c:pt idx="3758">
                  <c:v>44091</c:v>
                </c:pt>
                <c:pt idx="3759">
                  <c:v>44092</c:v>
                </c:pt>
                <c:pt idx="3760">
                  <c:v>44095</c:v>
                </c:pt>
                <c:pt idx="3761">
                  <c:v>44096</c:v>
                </c:pt>
                <c:pt idx="3762">
                  <c:v>44097</c:v>
                </c:pt>
                <c:pt idx="3763">
                  <c:v>44098</c:v>
                </c:pt>
                <c:pt idx="3764">
                  <c:v>44099</c:v>
                </c:pt>
                <c:pt idx="3765">
                  <c:v>44102</c:v>
                </c:pt>
                <c:pt idx="3766">
                  <c:v>44103</c:v>
                </c:pt>
                <c:pt idx="3767">
                  <c:v>44104</c:v>
                </c:pt>
                <c:pt idx="3768">
                  <c:v>44113</c:v>
                </c:pt>
                <c:pt idx="3769">
                  <c:v>44116</c:v>
                </c:pt>
                <c:pt idx="3770">
                  <c:v>44117</c:v>
                </c:pt>
                <c:pt idx="3771">
                  <c:v>44118</c:v>
                </c:pt>
                <c:pt idx="3772">
                  <c:v>44119</c:v>
                </c:pt>
                <c:pt idx="3773">
                  <c:v>44120</c:v>
                </c:pt>
                <c:pt idx="3774">
                  <c:v>44123</c:v>
                </c:pt>
                <c:pt idx="3775">
                  <c:v>44124</c:v>
                </c:pt>
                <c:pt idx="3776">
                  <c:v>44125</c:v>
                </c:pt>
                <c:pt idx="3777">
                  <c:v>44126</c:v>
                </c:pt>
                <c:pt idx="3778">
                  <c:v>44127</c:v>
                </c:pt>
                <c:pt idx="3779">
                  <c:v>44130</c:v>
                </c:pt>
                <c:pt idx="3780">
                  <c:v>44131</c:v>
                </c:pt>
                <c:pt idx="3781">
                  <c:v>44132</c:v>
                </c:pt>
                <c:pt idx="3782">
                  <c:v>44133</c:v>
                </c:pt>
                <c:pt idx="3783">
                  <c:v>44134</c:v>
                </c:pt>
                <c:pt idx="3784">
                  <c:v>44137</c:v>
                </c:pt>
                <c:pt idx="3785">
                  <c:v>44138</c:v>
                </c:pt>
                <c:pt idx="3786">
                  <c:v>44139</c:v>
                </c:pt>
                <c:pt idx="3787">
                  <c:v>44140</c:v>
                </c:pt>
                <c:pt idx="3788">
                  <c:v>44141</c:v>
                </c:pt>
                <c:pt idx="3789">
                  <c:v>44144</c:v>
                </c:pt>
                <c:pt idx="3790">
                  <c:v>44145</c:v>
                </c:pt>
                <c:pt idx="3791">
                  <c:v>44146</c:v>
                </c:pt>
                <c:pt idx="3792">
                  <c:v>44147</c:v>
                </c:pt>
                <c:pt idx="3793">
                  <c:v>44148</c:v>
                </c:pt>
                <c:pt idx="3794">
                  <c:v>44151</c:v>
                </c:pt>
                <c:pt idx="3795">
                  <c:v>44152</c:v>
                </c:pt>
                <c:pt idx="3796">
                  <c:v>44153</c:v>
                </c:pt>
                <c:pt idx="3797">
                  <c:v>44154</c:v>
                </c:pt>
                <c:pt idx="3798">
                  <c:v>44155</c:v>
                </c:pt>
                <c:pt idx="3799">
                  <c:v>44158</c:v>
                </c:pt>
                <c:pt idx="3800">
                  <c:v>44159</c:v>
                </c:pt>
                <c:pt idx="3801">
                  <c:v>44160</c:v>
                </c:pt>
                <c:pt idx="3802">
                  <c:v>44161</c:v>
                </c:pt>
                <c:pt idx="3803">
                  <c:v>44162</c:v>
                </c:pt>
                <c:pt idx="3804">
                  <c:v>44165</c:v>
                </c:pt>
                <c:pt idx="3805">
                  <c:v>44166</c:v>
                </c:pt>
                <c:pt idx="3806">
                  <c:v>44167</c:v>
                </c:pt>
                <c:pt idx="3807">
                  <c:v>44168</c:v>
                </c:pt>
                <c:pt idx="3808">
                  <c:v>44169</c:v>
                </c:pt>
                <c:pt idx="3809">
                  <c:v>44172</c:v>
                </c:pt>
                <c:pt idx="3810">
                  <c:v>44173</c:v>
                </c:pt>
                <c:pt idx="3811">
                  <c:v>44174</c:v>
                </c:pt>
                <c:pt idx="3812">
                  <c:v>44175</c:v>
                </c:pt>
                <c:pt idx="3813">
                  <c:v>44176</c:v>
                </c:pt>
                <c:pt idx="3814">
                  <c:v>44179</c:v>
                </c:pt>
                <c:pt idx="3815">
                  <c:v>44180</c:v>
                </c:pt>
                <c:pt idx="3816">
                  <c:v>44181</c:v>
                </c:pt>
                <c:pt idx="3817">
                  <c:v>44182</c:v>
                </c:pt>
                <c:pt idx="3818">
                  <c:v>44183</c:v>
                </c:pt>
                <c:pt idx="3819">
                  <c:v>44186</c:v>
                </c:pt>
                <c:pt idx="3820">
                  <c:v>44187</c:v>
                </c:pt>
                <c:pt idx="3821">
                  <c:v>44188</c:v>
                </c:pt>
                <c:pt idx="3822">
                  <c:v>44189</c:v>
                </c:pt>
                <c:pt idx="3823">
                  <c:v>44190</c:v>
                </c:pt>
                <c:pt idx="3824">
                  <c:v>44193</c:v>
                </c:pt>
                <c:pt idx="3825">
                  <c:v>44194</c:v>
                </c:pt>
                <c:pt idx="3826">
                  <c:v>44195</c:v>
                </c:pt>
                <c:pt idx="3827">
                  <c:v>44196</c:v>
                </c:pt>
                <c:pt idx="3828">
                  <c:v>44200</c:v>
                </c:pt>
                <c:pt idx="3829">
                  <c:v>44201</c:v>
                </c:pt>
                <c:pt idx="3830">
                  <c:v>44202</c:v>
                </c:pt>
                <c:pt idx="3831">
                  <c:v>44203</c:v>
                </c:pt>
                <c:pt idx="3832">
                  <c:v>44204</c:v>
                </c:pt>
                <c:pt idx="3833">
                  <c:v>44207</c:v>
                </c:pt>
                <c:pt idx="3834">
                  <c:v>44208</c:v>
                </c:pt>
                <c:pt idx="3835">
                  <c:v>44209</c:v>
                </c:pt>
                <c:pt idx="3836">
                  <c:v>44210</c:v>
                </c:pt>
                <c:pt idx="3837">
                  <c:v>44211</c:v>
                </c:pt>
                <c:pt idx="3838">
                  <c:v>44214</c:v>
                </c:pt>
                <c:pt idx="3839">
                  <c:v>44215</c:v>
                </c:pt>
                <c:pt idx="3840">
                  <c:v>44216</c:v>
                </c:pt>
                <c:pt idx="3841">
                  <c:v>44217</c:v>
                </c:pt>
                <c:pt idx="3842">
                  <c:v>44218</c:v>
                </c:pt>
                <c:pt idx="3843">
                  <c:v>44221</c:v>
                </c:pt>
                <c:pt idx="3844">
                  <c:v>44222</c:v>
                </c:pt>
                <c:pt idx="3845">
                  <c:v>44223</c:v>
                </c:pt>
                <c:pt idx="3846">
                  <c:v>44224</c:v>
                </c:pt>
                <c:pt idx="3847">
                  <c:v>44225</c:v>
                </c:pt>
                <c:pt idx="3848">
                  <c:v>44228</c:v>
                </c:pt>
                <c:pt idx="3849">
                  <c:v>44229</c:v>
                </c:pt>
                <c:pt idx="3850">
                  <c:v>44230</c:v>
                </c:pt>
                <c:pt idx="3851">
                  <c:v>44231</c:v>
                </c:pt>
                <c:pt idx="3852">
                  <c:v>44232</c:v>
                </c:pt>
                <c:pt idx="3853">
                  <c:v>44235</c:v>
                </c:pt>
                <c:pt idx="3854">
                  <c:v>44236</c:v>
                </c:pt>
                <c:pt idx="3855">
                  <c:v>44237</c:v>
                </c:pt>
                <c:pt idx="3856">
                  <c:v>44245</c:v>
                </c:pt>
                <c:pt idx="3857">
                  <c:v>44246</c:v>
                </c:pt>
                <c:pt idx="3858">
                  <c:v>44249</c:v>
                </c:pt>
                <c:pt idx="3859">
                  <c:v>44250</c:v>
                </c:pt>
                <c:pt idx="3860">
                  <c:v>44251</c:v>
                </c:pt>
                <c:pt idx="3861">
                  <c:v>44252</c:v>
                </c:pt>
                <c:pt idx="3862">
                  <c:v>44253</c:v>
                </c:pt>
                <c:pt idx="3863">
                  <c:v>44256</c:v>
                </c:pt>
                <c:pt idx="3864">
                  <c:v>44257</c:v>
                </c:pt>
                <c:pt idx="3865">
                  <c:v>44258</c:v>
                </c:pt>
                <c:pt idx="3866">
                  <c:v>44259</c:v>
                </c:pt>
                <c:pt idx="3867">
                  <c:v>44260</c:v>
                </c:pt>
                <c:pt idx="3868">
                  <c:v>44263</c:v>
                </c:pt>
                <c:pt idx="3869">
                  <c:v>44264</c:v>
                </c:pt>
                <c:pt idx="3870">
                  <c:v>44265</c:v>
                </c:pt>
                <c:pt idx="3871">
                  <c:v>44266</c:v>
                </c:pt>
                <c:pt idx="3872">
                  <c:v>44267</c:v>
                </c:pt>
                <c:pt idx="3873">
                  <c:v>44270</c:v>
                </c:pt>
                <c:pt idx="3874">
                  <c:v>44271</c:v>
                </c:pt>
                <c:pt idx="3875">
                  <c:v>44272</c:v>
                </c:pt>
                <c:pt idx="3876">
                  <c:v>44273</c:v>
                </c:pt>
                <c:pt idx="3877">
                  <c:v>44274</c:v>
                </c:pt>
                <c:pt idx="3878">
                  <c:v>44277</c:v>
                </c:pt>
                <c:pt idx="3879">
                  <c:v>44278</c:v>
                </c:pt>
                <c:pt idx="3880">
                  <c:v>44279</c:v>
                </c:pt>
                <c:pt idx="3881">
                  <c:v>44280</c:v>
                </c:pt>
                <c:pt idx="3882">
                  <c:v>44281</c:v>
                </c:pt>
                <c:pt idx="3883">
                  <c:v>44284</c:v>
                </c:pt>
                <c:pt idx="3884">
                  <c:v>44285</c:v>
                </c:pt>
                <c:pt idx="3885">
                  <c:v>44286</c:v>
                </c:pt>
                <c:pt idx="3886">
                  <c:v>44287</c:v>
                </c:pt>
                <c:pt idx="3887">
                  <c:v>44288</c:v>
                </c:pt>
                <c:pt idx="3888">
                  <c:v>44292</c:v>
                </c:pt>
                <c:pt idx="3889">
                  <c:v>44293</c:v>
                </c:pt>
                <c:pt idx="3890">
                  <c:v>44294</c:v>
                </c:pt>
                <c:pt idx="3891">
                  <c:v>44295</c:v>
                </c:pt>
                <c:pt idx="3892">
                  <c:v>44298</c:v>
                </c:pt>
                <c:pt idx="3893">
                  <c:v>44299</c:v>
                </c:pt>
                <c:pt idx="3894">
                  <c:v>44300</c:v>
                </c:pt>
                <c:pt idx="3895">
                  <c:v>44301</c:v>
                </c:pt>
                <c:pt idx="3896">
                  <c:v>44302</c:v>
                </c:pt>
                <c:pt idx="3897">
                  <c:v>44305</c:v>
                </c:pt>
                <c:pt idx="3898">
                  <c:v>44306</c:v>
                </c:pt>
                <c:pt idx="3899">
                  <c:v>44307</c:v>
                </c:pt>
                <c:pt idx="3900">
                  <c:v>44308</c:v>
                </c:pt>
                <c:pt idx="3901">
                  <c:v>44309</c:v>
                </c:pt>
                <c:pt idx="3902">
                  <c:v>44312</c:v>
                </c:pt>
                <c:pt idx="3903">
                  <c:v>44313</c:v>
                </c:pt>
                <c:pt idx="3904">
                  <c:v>44314</c:v>
                </c:pt>
                <c:pt idx="3905">
                  <c:v>44315</c:v>
                </c:pt>
                <c:pt idx="3906">
                  <c:v>44316</c:v>
                </c:pt>
                <c:pt idx="3907">
                  <c:v>44322</c:v>
                </c:pt>
                <c:pt idx="3908">
                  <c:v>44323</c:v>
                </c:pt>
                <c:pt idx="3909">
                  <c:v>44326</c:v>
                </c:pt>
                <c:pt idx="3910">
                  <c:v>44327</c:v>
                </c:pt>
                <c:pt idx="3911">
                  <c:v>44328</c:v>
                </c:pt>
                <c:pt idx="3912">
                  <c:v>44329</c:v>
                </c:pt>
                <c:pt idx="3913">
                  <c:v>44330</c:v>
                </c:pt>
              </c:numCache>
            </c:numRef>
          </c:cat>
          <c:val>
            <c:numRef>
              <c:f>[0]!FED风险溢价</c:f>
              <c:numCache>
                <c:formatCode>0.00%</c:formatCode>
                <c:ptCount val="3914"/>
                <c:pt idx="0">
                  <c:v>2.0882095137556705E-2</c:v>
                </c:pt>
                <c:pt idx="1">
                  <c:v>2.2334724249933206E-2</c:v>
                </c:pt>
                <c:pt idx="2">
                  <c:v>2.5015992729940789E-2</c:v>
                </c:pt>
                <c:pt idx="3">
                  <c:v>2.125302931102855E-2</c:v>
                </c:pt>
                <c:pt idx="4">
                  <c:v>2.3020550174303198E-2</c:v>
                </c:pt>
                <c:pt idx="5">
                  <c:v>2.0984128499693687E-2</c:v>
                </c:pt>
                <c:pt idx="6">
                  <c:v>2.4598457381962882E-2</c:v>
                </c:pt>
                <c:pt idx="7">
                  <c:v>2.5333382499039381E-2</c:v>
                </c:pt>
                <c:pt idx="8">
                  <c:v>1.4944992411092269E-2</c:v>
                </c:pt>
                <c:pt idx="9">
                  <c:v>2.4678204076155431E-2</c:v>
                </c:pt>
                <c:pt idx="10">
                  <c:v>2.624451598758664E-2</c:v>
                </c:pt>
                <c:pt idx="11">
                  <c:v>2.5786340342973751E-2</c:v>
                </c:pt>
                <c:pt idx="12">
                  <c:v>2.7071628937953243E-2</c:v>
                </c:pt>
                <c:pt idx="13">
                  <c:v>2.5440296339629929E-2</c:v>
                </c:pt>
                <c:pt idx="14">
                  <c:v>2.558979551560199E-2</c:v>
                </c:pt>
                <c:pt idx="15">
                  <c:v>2.5122589250387718E-2</c:v>
                </c:pt>
                <c:pt idx="16">
                  <c:v>2.8544033798900033E-2</c:v>
                </c:pt>
                <c:pt idx="17">
                  <c:v>2.4391138879032846E-2</c:v>
                </c:pt>
                <c:pt idx="18">
                  <c:v>2.8271320830612789E-2</c:v>
                </c:pt>
                <c:pt idx="19">
                  <c:v>3.0108027128740202E-2</c:v>
                </c:pt>
                <c:pt idx="20">
                  <c:v>3.0913019608692548E-2</c:v>
                </c:pt>
                <c:pt idx="21">
                  <c:v>2.7471174174252148E-2</c:v>
                </c:pt>
                <c:pt idx="22">
                  <c:v>2.7762678548664682E-2</c:v>
                </c:pt>
                <c:pt idx="23">
                  <c:v>2.7488083292690785E-2</c:v>
                </c:pt>
                <c:pt idx="24">
                  <c:v>2.9769049257827834E-2</c:v>
                </c:pt>
                <c:pt idx="25">
                  <c:v>3.13254579659153E-2</c:v>
                </c:pt>
                <c:pt idx="26">
                  <c:v>3.241999090794518E-2</c:v>
                </c:pt>
                <c:pt idx="27">
                  <c:v>3.3768736121211028E-2</c:v>
                </c:pt>
                <c:pt idx="28">
                  <c:v>3.5331093326087297E-2</c:v>
                </c:pt>
                <c:pt idx="29">
                  <c:v>3.4834765211770834E-2</c:v>
                </c:pt>
                <c:pt idx="30">
                  <c:v>3.6572038786223483E-2</c:v>
                </c:pt>
                <c:pt idx="31">
                  <c:v>3.4772707475957031E-2</c:v>
                </c:pt>
                <c:pt idx="32">
                  <c:v>3.4395274454772223E-2</c:v>
                </c:pt>
                <c:pt idx="33">
                  <c:v>3.7399186884776454E-2</c:v>
                </c:pt>
                <c:pt idx="34">
                  <c:v>3.8183042314502945E-2</c:v>
                </c:pt>
                <c:pt idx="35">
                  <c:v>3.805894713284376E-2</c:v>
                </c:pt>
                <c:pt idx="36">
                  <c:v>3.6711672567227467E-2</c:v>
                </c:pt>
                <c:pt idx="37">
                  <c:v>3.6431526479937554E-2</c:v>
                </c:pt>
                <c:pt idx="38">
                  <c:v>3.3003067427828457E-2</c:v>
                </c:pt>
                <c:pt idx="39">
                  <c:v>3.1679137471626741E-2</c:v>
                </c:pt>
                <c:pt idx="40">
                  <c:v>3.2043371007783782E-2</c:v>
                </c:pt>
                <c:pt idx="41">
                  <c:v>3.4020893332521097E-2</c:v>
                </c:pt>
                <c:pt idx="42">
                  <c:v>3.358655738365942E-2</c:v>
                </c:pt>
                <c:pt idx="43">
                  <c:v>3.7288054209200616E-2</c:v>
                </c:pt>
                <c:pt idx="44">
                  <c:v>3.4942113653304796E-2</c:v>
                </c:pt>
                <c:pt idx="45">
                  <c:v>3.4597886791852314E-2</c:v>
                </c:pt>
                <c:pt idx="46">
                  <c:v>3.4318651899065404E-2</c:v>
                </c:pt>
                <c:pt idx="47">
                  <c:v>3.5128248045600413E-2</c:v>
                </c:pt>
                <c:pt idx="48">
                  <c:v>3.7474390617244904E-2</c:v>
                </c:pt>
                <c:pt idx="49">
                  <c:v>3.5448111935828995E-2</c:v>
                </c:pt>
                <c:pt idx="50">
                  <c:v>3.4544060002360183E-2</c:v>
                </c:pt>
                <c:pt idx="51">
                  <c:v>3.3619016782372314E-2</c:v>
                </c:pt>
                <c:pt idx="52">
                  <c:v>3.4646788280700919E-2</c:v>
                </c:pt>
                <c:pt idx="53">
                  <c:v>3.5109172029405146E-2</c:v>
                </c:pt>
                <c:pt idx="54">
                  <c:v>3.7263688603216501E-2</c:v>
                </c:pt>
                <c:pt idx="55">
                  <c:v>3.9054979798747357E-2</c:v>
                </c:pt>
                <c:pt idx="56">
                  <c:v>3.9995220462054726E-2</c:v>
                </c:pt>
                <c:pt idx="57">
                  <c:v>4.0744947239847229E-2</c:v>
                </c:pt>
                <c:pt idx="58">
                  <c:v>4.1102849687774425E-2</c:v>
                </c:pt>
                <c:pt idx="59">
                  <c:v>3.9671449448379768E-2</c:v>
                </c:pt>
                <c:pt idx="60">
                  <c:v>4.245028987076345E-2</c:v>
                </c:pt>
                <c:pt idx="61">
                  <c:v>4.27738862383873E-2</c:v>
                </c:pt>
                <c:pt idx="62">
                  <c:v>4.02789307990645E-2</c:v>
                </c:pt>
                <c:pt idx="63">
                  <c:v>4.1235544453765136E-2</c:v>
                </c:pt>
                <c:pt idx="64">
                  <c:v>4.0159992972712638E-2</c:v>
                </c:pt>
                <c:pt idx="65">
                  <c:v>4.2171583907524415E-2</c:v>
                </c:pt>
                <c:pt idx="66">
                  <c:v>4.3093856332131676E-2</c:v>
                </c:pt>
                <c:pt idx="67">
                  <c:v>4.1988984109385077E-2</c:v>
                </c:pt>
                <c:pt idx="68">
                  <c:v>4.0851005392171749E-2</c:v>
                </c:pt>
                <c:pt idx="69">
                  <c:v>4.1683619758090755E-2</c:v>
                </c:pt>
                <c:pt idx="70">
                  <c:v>3.9487450381129545E-2</c:v>
                </c:pt>
                <c:pt idx="71">
                  <c:v>3.9232292764068755E-2</c:v>
                </c:pt>
                <c:pt idx="72">
                  <c:v>3.7405291068453299E-2</c:v>
                </c:pt>
                <c:pt idx="73">
                  <c:v>3.6457229704216311E-2</c:v>
                </c:pt>
                <c:pt idx="74">
                  <c:v>3.7024237139001763E-2</c:v>
                </c:pt>
                <c:pt idx="75">
                  <c:v>3.7856723520967264E-2</c:v>
                </c:pt>
                <c:pt idx="76">
                  <c:v>3.9272237004889354E-2</c:v>
                </c:pt>
                <c:pt idx="77">
                  <c:v>3.6813770431170872E-2</c:v>
                </c:pt>
                <c:pt idx="78">
                  <c:v>3.578097724861997E-2</c:v>
                </c:pt>
                <c:pt idx="79">
                  <c:v>3.5491964670189557E-2</c:v>
                </c:pt>
                <c:pt idx="80">
                  <c:v>3.4559979546967934E-2</c:v>
                </c:pt>
                <c:pt idx="81">
                  <c:v>3.3889227919434411E-2</c:v>
                </c:pt>
                <c:pt idx="82">
                  <c:v>3.3138938412964773E-2</c:v>
                </c:pt>
                <c:pt idx="83">
                  <c:v>3.2005378136879321E-2</c:v>
                </c:pt>
                <c:pt idx="84">
                  <c:v>3.2535581208680636E-2</c:v>
                </c:pt>
                <c:pt idx="85">
                  <c:v>3.2380242882535548E-2</c:v>
                </c:pt>
                <c:pt idx="86">
                  <c:v>3.0105626500219786E-2</c:v>
                </c:pt>
                <c:pt idx="87">
                  <c:v>3.1407356376406771E-2</c:v>
                </c:pt>
                <c:pt idx="88">
                  <c:v>3.3103677243619969E-2</c:v>
                </c:pt>
                <c:pt idx="89">
                  <c:v>3.6276521814712109E-2</c:v>
                </c:pt>
                <c:pt idx="90">
                  <c:v>3.5498909261543296E-2</c:v>
                </c:pt>
                <c:pt idx="91">
                  <c:v>3.5846430840458486E-2</c:v>
                </c:pt>
                <c:pt idx="92">
                  <c:v>3.7576731345752096E-2</c:v>
                </c:pt>
                <c:pt idx="93">
                  <c:v>3.5126564241748266E-2</c:v>
                </c:pt>
                <c:pt idx="94">
                  <c:v>3.1616978630953987E-2</c:v>
                </c:pt>
                <c:pt idx="95">
                  <c:v>3.2044746196034771E-2</c:v>
                </c:pt>
                <c:pt idx="96">
                  <c:v>3.2973030233704598E-2</c:v>
                </c:pt>
                <c:pt idx="97">
                  <c:v>3.481041082025637E-2</c:v>
                </c:pt>
                <c:pt idx="98">
                  <c:v>3.4102162108880105E-2</c:v>
                </c:pt>
                <c:pt idx="99">
                  <c:v>3.2842221449319343E-2</c:v>
                </c:pt>
                <c:pt idx="100">
                  <c:v>3.2114465003705649E-2</c:v>
                </c:pt>
                <c:pt idx="101">
                  <c:v>3.2079450326657238E-2</c:v>
                </c:pt>
                <c:pt idx="102">
                  <c:v>3.3599936414733148E-2</c:v>
                </c:pt>
                <c:pt idx="103">
                  <c:v>3.2491958354050325E-2</c:v>
                </c:pt>
                <c:pt idx="104">
                  <c:v>3.302386839173526E-2</c:v>
                </c:pt>
                <c:pt idx="105">
                  <c:v>3.3338437266342974E-2</c:v>
                </c:pt>
                <c:pt idx="106">
                  <c:v>3.3256353428773207E-2</c:v>
                </c:pt>
                <c:pt idx="107">
                  <c:v>3.2152819885873499E-2</c:v>
                </c:pt>
                <c:pt idx="108">
                  <c:v>3.0784482459579356E-2</c:v>
                </c:pt>
                <c:pt idx="109">
                  <c:v>3.0582669959152944E-2</c:v>
                </c:pt>
                <c:pt idx="110">
                  <c:v>3.15763385217398E-2</c:v>
                </c:pt>
                <c:pt idx="111">
                  <c:v>3.335862923201971E-2</c:v>
                </c:pt>
                <c:pt idx="112">
                  <c:v>3.3746340702333288E-2</c:v>
                </c:pt>
                <c:pt idx="113">
                  <c:v>3.5111461489495822E-2</c:v>
                </c:pt>
                <c:pt idx="114">
                  <c:v>3.6952616558973563E-2</c:v>
                </c:pt>
                <c:pt idx="115">
                  <c:v>3.867940483145782E-2</c:v>
                </c:pt>
                <c:pt idx="116">
                  <c:v>3.8432350194140805E-2</c:v>
                </c:pt>
                <c:pt idx="117">
                  <c:v>3.9938728782564027E-2</c:v>
                </c:pt>
                <c:pt idx="118">
                  <c:v>4.0460741776772571E-2</c:v>
                </c:pt>
                <c:pt idx="119">
                  <c:v>3.6876147517068344E-2</c:v>
                </c:pt>
                <c:pt idx="120">
                  <c:v>3.8692186034758838E-2</c:v>
                </c:pt>
                <c:pt idx="121">
                  <c:v>3.8363772221483357E-2</c:v>
                </c:pt>
                <c:pt idx="122">
                  <c:v>3.827174190297488E-2</c:v>
                </c:pt>
                <c:pt idx="123">
                  <c:v>3.985389965379605E-2</c:v>
                </c:pt>
                <c:pt idx="124">
                  <c:v>3.8672764703150897E-2</c:v>
                </c:pt>
                <c:pt idx="125">
                  <c:v>4.1185726704756835E-2</c:v>
                </c:pt>
                <c:pt idx="126">
                  <c:v>4.2163072119216577E-2</c:v>
                </c:pt>
                <c:pt idx="127">
                  <c:v>4.1405305189393567E-2</c:v>
                </c:pt>
                <c:pt idx="128">
                  <c:v>4.1937219604131271E-2</c:v>
                </c:pt>
                <c:pt idx="129">
                  <c:v>4.2376159156558464E-2</c:v>
                </c:pt>
                <c:pt idx="130">
                  <c:v>4.3020068230441813E-2</c:v>
                </c:pt>
                <c:pt idx="131">
                  <c:v>4.3147028653725716E-2</c:v>
                </c:pt>
                <c:pt idx="132">
                  <c:v>4.3397522799434471E-2</c:v>
                </c:pt>
                <c:pt idx="133">
                  <c:v>4.5601241275864464E-2</c:v>
                </c:pt>
                <c:pt idx="134">
                  <c:v>4.4384639697704995E-2</c:v>
                </c:pt>
                <c:pt idx="135">
                  <c:v>4.5600139785490587E-2</c:v>
                </c:pt>
                <c:pt idx="136">
                  <c:v>4.3052077593036767E-2</c:v>
                </c:pt>
                <c:pt idx="137">
                  <c:v>4.2540118514580512E-2</c:v>
                </c:pt>
                <c:pt idx="138">
                  <c:v>4.1071899878235868E-2</c:v>
                </c:pt>
                <c:pt idx="139">
                  <c:v>4.2074273159684615E-2</c:v>
                </c:pt>
                <c:pt idx="140">
                  <c:v>4.1898296195888217E-2</c:v>
                </c:pt>
                <c:pt idx="141">
                  <c:v>4.1094671409471283E-2</c:v>
                </c:pt>
                <c:pt idx="142">
                  <c:v>4.1864124156732872E-2</c:v>
                </c:pt>
                <c:pt idx="143">
                  <c:v>4.1728735933791478E-2</c:v>
                </c:pt>
                <c:pt idx="144">
                  <c:v>4.1160951785001287E-2</c:v>
                </c:pt>
                <c:pt idx="145">
                  <c:v>4.1388311646247213E-2</c:v>
                </c:pt>
                <c:pt idx="146">
                  <c:v>4.3927078825890004E-2</c:v>
                </c:pt>
                <c:pt idx="147">
                  <c:v>4.3009657565879357E-2</c:v>
                </c:pt>
                <c:pt idx="148">
                  <c:v>4.2689478198374944E-2</c:v>
                </c:pt>
                <c:pt idx="149">
                  <c:v>4.0987528482980679E-2</c:v>
                </c:pt>
                <c:pt idx="150">
                  <c:v>3.9871122293213233E-2</c:v>
                </c:pt>
                <c:pt idx="151">
                  <c:v>4.0702291068453293E-2</c:v>
                </c:pt>
                <c:pt idx="152">
                  <c:v>4.0606985667506056E-2</c:v>
                </c:pt>
                <c:pt idx="153">
                  <c:v>3.9087982378429663E-2</c:v>
                </c:pt>
                <c:pt idx="154">
                  <c:v>3.8891032501943132E-2</c:v>
                </c:pt>
                <c:pt idx="155">
                  <c:v>3.9307031910281669E-2</c:v>
                </c:pt>
                <c:pt idx="156">
                  <c:v>4.1213073990849843E-2</c:v>
                </c:pt>
                <c:pt idx="157">
                  <c:v>4.2415173676834825E-2</c:v>
                </c:pt>
                <c:pt idx="158">
                  <c:v>4.2552750144526204E-2</c:v>
                </c:pt>
                <c:pt idx="159">
                  <c:v>3.818310118883067E-2</c:v>
                </c:pt>
                <c:pt idx="160">
                  <c:v>4.0540649383059582E-2</c:v>
                </c:pt>
                <c:pt idx="161">
                  <c:v>4.3019624788562395E-2</c:v>
                </c:pt>
                <c:pt idx="162">
                  <c:v>4.0270883375760819E-2</c:v>
                </c:pt>
                <c:pt idx="163">
                  <c:v>4.0148643701264752E-2</c:v>
                </c:pt>
                <c:pt idx="164">
                  <c:v>4.0055895099260636E-2</c:v>
                </c:pt>
                <c:pt idx="165">
                  <c:v>3.9559737833323456E-2</c:v>
                </c:pt>
                <c:pt idx="166">
                  <c:v>3.8836283317089139E-2</c:v>
                </c:pt>
                <c:pt idx="167">
                  <c:v>3.8266293961984922E-2</c:v>
                </c:pt>
                <c:pt idx="168">
                  <c:v>3.7882922878525647E-2</c:v>
                </c:pt>
                <c:pt idx="169">
                  <c:v>3.8331069670386998E-2</c:v>
                </c:pt>
                <c:pt idx="170">
                  <c:v>3.7940628258672476E-2</c:v>
                </c:pt>
                <c:pt idx="171">
                  <c:v>3.7583665475201283E-2</c:v>
                </c:pt>
                <c:pt idx="172">
                  <c:v>3.8264393277439683E-2</c:v>
                </c:pt>
                <c:pt idx="173">
                  <c:v>3.7747201289976544E-2</c:v>
                </c:pt>
                <c:pt idx="174">
                  <c:v>3.7783740637585737E-2</c:v>
                </c:pt>
                <c:pt idx="175">
                  <c:v>3.7368998984001658E-2</c:v>
                </c:pt>
                <c:pt idx="176">
                  <c:v>3.5359237384360205E-2</c:v>
                </c:pt>
                <c:pt idx="177">
                  <c:v>3.6051014269009862E-2</c:v>
                </c:pt>
                <c:pt idx="178">
                  <c:v>3.3551914772872594E-2</c:v>
                </c:pt>
                <c:pt idx="179">
                  <c:v>3.4060920925493371E-2</c:v>
                </c:pt>
                <c:pt idx="180">
                  <c:v>3.5176697963427782E-2</c:v>
                </c:pt>
                <c:pt idx="181">
                  <c:v>3.340508865261204E-2</c:v>
                </c:pt>
                <c:pt idx="182">
                  <c:v>3.708099739025817E-2</c:v>
                </c:pt>
                <c:pt idx="183">
                  <c:v>3.5945689029632459E-2</c:v>
                </c:pt>
                <c:pt idx="184">
                  <c:v>3.5091301039287461E-2</c:v>
                </c:pt>
                <c:pt idx="185">
                  <c:v>3.5686836169885001E-2</c:v>
                </c:pt>
                <c:pt idx="186">
                  <c:v>3.7986958744179372E-2</c:v>
                </c:pt>
                <c:pt idx="187">
                  <c:v>3.5926490529485308E-2</c:v>
                </c:pt>
                <c:pt idx="188">
                  <c:v>3.6751421569351794E-2</c:v>
                </c:pt>
                <c:pt idx="189">
                  <c:v>3.6831497757245341E-2</c:v>
                </c:pt>
                <c:pt idx="190">
                  <c:v>3.7240599955646402E-2</c:v>
                </c:pt>
                <c:pt idx="191">
                  <c:v>3.6753906322533315E-2</c:v>
                </c:pt>
                <c:pt idx="192">
                  <c:v>3.5679113897660208E-2</c:v>
                </c:pt>
                <c:pt idx="193">
                  <c:v>3.5643132479339742E-2</c:v>
                </c:pt>
                <c:pt idx="194">
                  <c:v>3.5652272143059376E-2</c:v>
                </c:pt>
                <c:pt idx="195">
                  <c:v>3.5694288113289528E-2</c:v>
                </c:pt>
                <c:pt idx="196">
                  <c:v>3.5172451382115701E-2</c:v>
                </c:pt>
                <c:pt idx="197">
                  <c:v>3.3051112323486773E-2</c:v>
                </c:pt>
                <c:pt idx="198">
                  <c:v>3.3190238740486079E-2</c:v>
                </c:pt>
                <c:pt idx="199">
                  <c:v>3.1991277041026313E-2</c:v>
                </c:pt>
                <c:pt idx="200">
                  <c:v>3.5100400003442118E-2</c:v>
                </c:pt>
                <c:pt idx="201">
                  <c:v>3.4238871073452352E-2</c:v>
                </c:pt>
                <c:pt idx="202">
                  <c:v>3.4435568058144329E-2</c:v>
                </c:pt>
                <c:pt idx="203">
                  <c:v>3.06595014291298E-2</c:v>
                </c:pt>
                <c:pt idx="204">
                  <c:v>3.1293621859115953E-2</c:v>
                </c:pt>
                <c:pt idx="205">
                  <c:v>3.3719142299703846E-2</c:v>
                </c:pt>
                <c:pt idx="206">
                  <c:v>3.4125778032793624E-2</c:v>
                </c:pt>
                <c:pt idx="207">
                  <c:v>3.2833309711607819E-2</c:v>
                </c:pt>
                <c:pt idx="208">
                  <c:v>3.1554306715529327E-2</c:v>
                </c:pt>
                <c:pt idx="209">
                  <c:v>3.0813674539247833E-2</c:v>
                </c:pt>
                <c:pt idx="210">
                  <c:v>3.1125053839280561E-2</c:v>
                </c:pt>
                <c:pt idx="211">
                  <c:v>2.9604709297643354E-2</c:v>
                </c:pt>
                <c:pt idx="212">
                  <c:v>2.9539431785915095E-2</c:v>
                </c:pt>
                <c:pt idx="213">
                  <c:v>3.2520347255166296E-2</c:v>
                </c:pt>
                <c:pt idx="214">
                  <c:v>3.2419918528484436E-2</c:v>
                </c:pt>
                <c:pt idx="215">
                  <c:v>3.3682795486862906E-2</c:v>
                </c:pt>
                <c:pt idx="216">
                  <c:v>3.3339436272490669E-2</c:v>
                </c:pt>
                <c:pt idx="217">
                  <c:v>3.3061568588108659E-2</c:v>
                </c:pt>
                <c:pt idx="218">
                  <c:v>3.4964379137375622E-2</c:v>
                </c:pt>
                <c:pt idx="219">
                  <c:v>3.5516937656845993E-2</c:v>
                </c:pt>
                <c:pt idx="220">
                  <c:v>3.5891639808080099E-2</c:v>
                </c:pt>
                <c:pt idx="221">
                  <c:v>3.5788979862183178E-2</c:v>
                </c:pt>
                <c:pt idx="222">
                  <c:v>3.4381821149241612E-2</c:v>
                </c:pt>
                <c:pt idx="223">
                  <c:v>3.4698801489325588E-2</c:v>
                </c:pt>
                <c:pt idx="224">
                  <c:v>3.3984047288972363E-2</c:v>
                </c:pt>
                <c:pt idx="225">
                  <c:v>3.4036232400861656E-2</c:v>
                </c:pt>
                <c:pt idx="226">
                  <c:v>3.4364833327771259E-2</c:v>
                </c:pt>
                <c:pt idx="227">
                  <c:v>3.3402974009579971E-2</c:v>
                </c:pt>
                <c:pt idx="228">
                  <c:v>3.3214749492146776E-2</c:v>
                </c:pt>
                <c:pt idx="229">
                  <c:v>3.2816995272037269E-2</c:v>
                </c:pt>
                <c:pt idx="230">
                  <c:v>3.2110210835589036E-2</c:v>
                </c:pt>
                <c:pt idx="231">
                  <c:v>3.2261683702095631E-2</c:v>
                </c:pt>
                <c:pt idx="232">
                  <c:v>3.1788369847424877E-2</c:v>
                </c:pt>
                <c:pt idx="233">
                  <c:v>3.2084318639773263E-2</c:v>
                </c:pt>
                <c:pt idx="234">
                  <c:v>3.1811703323339893E-2</c:v>
                </c:pt>
                <c:pt idx="235">
                  <c:v>3.232876884292718E-2</c:v>
                </c:pt>
                <c:pt idx="236">
                  <c:v>3.2236487901764546E-2</c:v>
                </c:pt>
                <c:pt idx="237">
                  <c:v>3.2853720618623267E-2</c:v>
                </c:pt>
                <c:pt idx="238">
                  <c:v>3.2086345881297572E-2</c:v>
                </c:pt>
                <c:pt idx="239">
                  <c:v>3.1748955239384626E-2</c:v>
                </c:pt>
                <c:pt idx="240">
                  <c:v>3.1608289184789876E-2</c:v>
                </c:pt>
                <c:pt idx="241">
                  <c:v>3.2140609575388404E-2</c:v>
                </c:pt>
                <c:pt idx="242">
                  <c:v>3.1225514884733269E-2</c:v>
                </c:pt>
                <c:pt idx="243">
                  <c:v>3.0912078827300737E-2</c:v>
                </c:pt>
                <c:pt idx="244">
                  <c:v>3.0907207000144113E-2</c:v>
                </c:pt>
                <c:pt idx="245">
                  <c:v>3.1771621859115959E-2</c:v>
                </c:pt>
                <c:pt idx="246">
                  <c:v>3.0512281885679601E-2</c:v>
                </c:pt>
                <c:pt idx="247">
                  <c:v>2.8926861164593552E-2</c:v>
                </c:pt>
                <c:pt idx="248">
                  <c:v>2.9025688309340533E-2</c:v>
                </c:pt>
                <c:pt idx="249">
                  <c:v>2.8616210714127413E-2</c:v>
                </c:pt>
                <c:pt idx="250">
                  <c:v>2.728038991248246E-2</c:v>
                </c:pt>
                <c:pt idx="251">
                  <c:v>2.556233228313684E-2</c:v>
                </c:pt>
                <c:pt idx="252">
                  <c:v>2.5674011837889164E-2</c:v>
                </c:pt>
                <c:pt idx="253">
                  <c:v>2.511626390495756E-2</c:v>
                </c:pt>
                <c:pt idx="254">
                  <c:v>2.4225056628112314E-2</c:v>
                </c:pt>
                <c:pt idx="255">
                  <c:v>2.3946832523036511E-2</c:v>
                </c:pt>
                <c:pt idx="256">
                  <c:v>2.3497811966279848E-2</c:v>
                </c:pt>
                <c:pt idx="257">
                  <c:v>1.9409215678359501E-2</c:v>
                </c:pt>
                <c:pt idx="258">
                  <c:v>1.8285832284933495E-2</c:v>
                </c:pt>
                <c:pt idx="259">
                  <c:v>1.7826835535216717E-2</c:v>
                </c:pt>
                <c:pt idx="260">
                  <c:v>1.8895752775367806E-2</c:v>
                </c:pt>
                <c:pt idx="261">
                  <c:v>1.6885511890064771E-2</c:v>
                </c:pt>
                <c:pt idx="262">
                  <c:v>1.5005145082688305E-2</c:v>
                </c:pt>
                <c:pt idx="263">
                  <c:v>1.6599550409517799E-2</c:v>
                </c:pt>
                <c:pt idx="264">
                  <c:v>1.6631254627566851E-2</c:v>
                </c:pt>
                <c:pt idx="265">
                  <c:v>1.7111539285516918E-2</c:v>
                </c:pt>
                <c:pt idx="266">
                  <c:v>1.6056992319687671E-2</c:v>
                </c:pt>
                <c:pt idx="267">
                  <c:v>1.5988817566684153E-2</c:v>
                </c:pt>
                <c:pt idx="268">
                  <c:v>1.7327887500245977E-2</c:v>
                </c:pt>
                <c:pt idx="269">
                  <c:v>1.750984668330919E-2</c:v>
                </c:pt>
                <c:pt idx="270">
                  <c:v>1.7898614590131055E-2</c:v>
                </c:pt>
                <c:pt idx="271">
                  <c:v>1.7241409605173785E-2</c:v>
                </c:pt>
                <c:pt idx="272">
                  <c:v>1.6028832361707525E-2</c:v>
                </c:pt>
                <c:pt idx="273">
                  <c:v>1.5792574450431612E-2</c:v>
                </c:pt>
                <c:pt idx="274">
                  <c:v>1.6290628606116339E-2</c:v>
                </c:pt>
                <c:pt idx="275">
                  <c:v>1.5084544694372828E-2</c:v>
                </c:pt>
                <c:pt idx="276">
                  <c:v>1.55595584859195E-2</c:v>
                </c:pt>
                <c:pt idx="277">
                  <c:v>1.5173993308260095E-2</c:v>
                </c:pt>
                <c:pt idx="278">
                  <c:v>1.5150192194493345E-2</c:v>
                </c:pt>
                <c:pt idx="279">
                  <c:v>1.7360497114470498E-2</c:v>
                </c:pt>
                <c:pt idx="280">
                  <c:v>1.7344566079362765E-2</c:v>
                </c:pt>
                <c:pt idx="281">
                  <c:v>1.873014058214529E-2</c:v>
                </c:pt>
                <c:pt idx="282">
                  <c:v>1.8445067351746884E-2</c:v>
                </c:pt>
                <c:pt idx="283">
                  <c:v>1.8684803885704995E-2</c:v>
                </c:pt>
                <c:pt idx="284">
                  <c:v>1.9581531605875557E-2</c:v>
                </c:pt>
                <c:pt idx="285">
                  <c:v>1.9533608993838811E-2</c:v>
                </c:pt>
                <c:pt idx="286">
                  <c:v>1.7975534711213804E-2</c:v>
                </c:pt>
                <c:pt idx="287">
                  <c:v>1.7306127594259792E-2</c:v>
                </c:pt>
                <c:pt idx="288">
                  <c:v>1.6778452625651454E-2</c:v>
                </c:pt>
                <c:pt idx="289">
                  <c:v>1.5808368878495571E-2</c:v>
                </c:pt>
                <c:pt idx="290">
                  <c:v>1.5734777223820461E-2</c:v>
                </c:pt>
                <c:pt idx="291">
                  <c:v>1.5294010989000149E-2</c:v>
                </c:pt>
                <c:pt idx="292">
                  <c:v>1.4212251153166697E-2</c:v>
                </c:pt>
                <c:pt idx="293">
                  <c:v>1.407964363447417E-2</c:v>
                </c:pt>
                <c:pt idx="294">
                  <c:v>1.3925465301712257E-2</c:v>
                </c:pt>
                <c:pt idx="295">
                  <c:v>1.2969196487880294E-2</c:v>
                </c:pt>
                <c:pt idx="296">
                  <c:v>1.256889617034803E-2</c:v>
                </c:pt>
                <c:pt idx="297">
                  <c:v>1.2107163819718644E-2</c:v>
                </c:pt>
                <c:pt idx="298">
                  <c:v>1.2778231976300104E-2</c:v>
                </c:pt>
                <c:pt idx="299">
                  <c:v>1.3452794814699284E-2</c:v>
                </c:pt>
                <c:pt idx="300">
                  <c:v>1.2629908429612702E-2</c:v>
                </c:pt>
                <c:pt idx="301">
                  <c:v>1.2995886592821734E-2</c:v>
                </c:pt>
                <c:pt idx="302">
                  <c:v>1.3501696732845091E-2</c:v>
                </c:pt>
                <c:pt idx="303">
                  <c:v>1.3151092570640378E-2</c:v>
                </c:pt>
                <c:pt idx="304">
                  <c:v>1.3109118555097644E-2</c:v>
                </c:pt>
                <c:pt idx="305">
                  <c:v>1.5557303465280718E-2</c:v>
                </c:pt>
                <c:pt idx="306">
                  <c:v>1.5313990767741148E-2</c:v>
                </c:pt>
                <c:pt idx="307">
                  <c:v>1.47686419023908E-2</c:v>
                </c:pt>
                <c:pt idx="308">
                  <c:v>1.4843400513151972E-2</c:v>
                </c:pt>
                <c:pt idx="309">
                  <c:v>1.1237399259996138E-2</c:v>
                </c:pt>
                <c:pt idx="310">
                  <c:v>1.0889492174526387E-2</c:v>
                </c:pt>
                <c:pt idx="311">
                  <c:v>1.0704361132447035E-2</c:v>
                </c:pt>
                <c:pt idx="312">
                  <c:v>1.0357455808556959E-2</c:v>
                </c:pt>
                <c:pt idx="313">
                  <c:v>9.8270027308189484E-3</c:v>
                </c:pt>
                <c:pt idx="314">
                  <c:v>9.7153827992971509E-3</c:v>
                </c:pt>
                <c:pt idx="315">
                  <c:v>9.9600253732680388E-3</c:v>
                </c:pt>
                <c:pt idx="316">
                  <c:v>1.0300593182234627E-2</c:v>
                </c:pt>
                <c:pt idx="317">
                  <c:v>1.1675330620921465E-2</c:v>
                </c:pt>
                <c:pt idx="318">
                  <c:v>1.241667272879992E-2</c:v>
                </c:pt>
                <c:pt idx="319">
                  <c:v>1.2395835251889302E-2</c:v>
                </c:pt>
                <c:pt idx="320">
                  <c:v>1.251032779468713E-2</c:v>
                </c:pt>
                <c:pt idx="321">
                  <c:v>1.3508395966680055E-2</c:v>
                </c:pt>
                <c:pt idx="322">
                  <c:v>1.4239272993282814E-2</c:v>
                </c:pt>
                <c:pt idx="323">
                  <c:v>1.3124848911612641E-2</c:v>
                </c:pt>
                <c:pt idx="324">
                  <c:v>1.3351142397846426E-2</c:v>
                </c:pt>
                <c:pt idx="325">
                  <c:v>1.2507678450797234E-2</c:v>
                </c:pt>
                <c:pt idx="326">
                  <c:v>1.2569567230275851E-2</c:v>
                </c:pt>
                <c:pt idx="327">
                  <c:v>1.3681861166409952E-2</c:v>
                </c:pt>
                <c:pt idx="328">
                  <c:v>1.3555737736596116E-2</c:v>
                </c:pt>
                <c:pt idx="329">
                  <c:v>1.3132385164423103E-2</c:v>
                </c:pt>
                <c:pt idx="330">
                  <c:v>1.3759129808833551E-2</c:v>
                </c:pt>
                <c:pt idx="331">
                  <c:v>1.413413278015313E-2</c:v>
                </c:pt>
                <c:pt idx="332">
                  <c:v>1.3627389266090674E-2</c:v>
                </c:pt>
                <c:pt idx="333">
                  <c:v>1.3174453358294341E-2</c:v>
                </c:pt>
                <c:pt idx="334">
                  <c:v>1.3531797333242147E-2</c:v>
                </c:pt>
                <c:pt idx="335">
                  <c:v>1.3314311416794705E-2</c:v>
                </c:pt>
                <c:pt idx="336">
                  <c:v>1.3232657121279717E-2</c:v>
                </c:pt>
                <c:pt idx="337">
                  <c:v>1.3204971986872822E-2</c:v>
                </c:pt>
                <c:pt idx="338">
                  <c:v>1.2758391839087758E-2</c:v>
                </c:pt>
                <c:pt idx="339">
                  <c:v>1.2517257923046643E-2</c:v>
                </c:pt>
                <c:pt idx="340">
                  <c:v>1.2573773331417064E-2</c:v>
                </c:pt>
                <c:pt idx="341">
                  <c:v>1.316241164828405E-2</c:v>
                </c:pt>
                <c:pt idx="342">
                  <c:v>1.2704717720876023E-2</c:v>
                </c:pt>
                <c:pt idx="343">
                  <c:v>1.2566524616677073E-2</c:v>
                </c:pt>
                <c:pt idx="344">
                  <c:v>1.2309694617339891E-2</c:v>
                </c:pt>
                <c:pt idx="345">
                  <c:v>1.2666504383667933E-2</c:v>
                </c:pt>
                <c:pt idx="346">
                  <c:v>1.2469727024629999E-2</c:v>
                </c:pt>
                <c:pt idx="347">
                  <c:v>1.2466296793857912E-2</c:v>
                </c:pt>
                <c:pt idx="348">
                  <c:v>1.231457984641228E-2</c:v>
                </c:pt>
                <c:pt idx="349">
                  <c:v>1.2544716119028756E-2</c:v>
                </c:pt>
                <c:pt idx="350">
                  <c:v>1.2679790417156049E-2</c:v>
                </c:pt>
                <c:pt idx="351">
                  <c:v>1.2008142982748354E-2</c:v>
                </c:pt>
                <c:pt idx="352">
                  <c:v>1.2062094810295181E-2</c:v>
                </c:pt>
                <c:pt idx="353">
                  <c:v>1.2454940824311887E-2</c:v>
                </c:pt>
                <c:pt idx="354">
                  <c:v>1.2939557651220623E-2</c:v>
                </c:pt>
                <c:pt idx="355">
                  <c:v>1.388696028336505E-2</c:v>
                </c:pt>
                <c:pt idx="356">
                  <c:v>1.4589045953891829E-2</c:v>
                </c:pt>
                <c:pt idx="357">
                  <c:v>1.440945384571516E-2</c:v>
                </c:pt>
                <c:pt idx="358">
                  <c:v>1.4889358010901743E-2</c:v>
                </c:pt>
                <c:pt idx="359">
                  <c:v>1.4649664125801903E-2</c:v>
                </c:pt>
                <c:pt idx="360">
                  <c:v>1.4456860913316438E-2</c:v>
                </c:pt>
                <c:pt idx="361">
                  <c:v>1.4090669491913024E-2</c:v>
                </c:pt>
                <c:pt idx="362">
                  <c:v>1.2995316434715749E-2</c:v>
                </c:pt>
                <c:pt idx="363">
                  <c:v>1.4521868109017205E-2</c:v>
                </c:pt>
                <c:pt idx="364">
                  <c:v>1.4618289623850332E-2</c:v>
                </c:pt>
                <c:pt idx="365">
                  <c:v>1.4796619378737608E-2</c:v>
                </c:pt>
                <c:pt idx="366">
                  <c:v>1.4916126306984981E-2</c:v>
                </c:pt>
                <c:pt idx="367">
                  <c:v>1.5343275912353835E-2</c:v>
                </c:pt>
                <c:pt idx="368">
                  <c:v>1.5854843468033404E-2</c:v>
                </c:pt>
                <c:pt idx="369">
                  <c:v>1.5404276551122857E-2</c:v>
                </c:pt>
                <c:pt idx="370">
                  <c:v>1.5353230799390175E-2</c:v>
                </c:pt>
                <c:pt idx="371">
                  <c:v>1.5335544254847747E-2</c:v>
                </c:pt>
                <c:pt idx="372">
                  <c:v>1.6251159822361791E-2</c:v>
                </c:pt>
                <c:pt idx="373">
                  <c:v>1.5088329498358997E-2</c:v>
                </c:pt>
                <c:pt idx="374">
                  <c:v>1.5173136624636069E-2</c:v>
                </c:pt>
                <c:pt idx="375">
                  <c:v>1.4770345475859523E-2</c:v>
                </c:pt>
                <c:pt idx="376">
                  <c:v>1.5870800917107734E-2</c:v>
                </c:pt>
                <c:pt idx="377">
                  <c:v>1.7016672728799927E-2</c:v>
                </c:pt>
                <c:pt idx="378">
                  <c:v>1.8007329796152612E-2</c:v>
                </c:pt>
                <c:pt idx="379">
                  <c:v>1.7386189952998315E-2</c:v>
                </c:pt>
                <c:pt idx="380">
                  <c:v>1.7469951889126284E-2</c:v>
                </c:pt>
                <c:pt idx="381">
                  <c:v>1.7178761161829273E-2</c:v>
                </c:pt>
                <c:pt idx="382">
                  <c:v>1.6365416012894519E-2</c:v>
                </c:pt>
                <c:pt idx="383">
                  <c:v>1.613719025264345E-2</c:v>
                </c:pt>
                <c:pt idx="384">
                  <c:v>1.6804505968753797E-2</c:v>
                </c:pt>
                <c:pt idx="385">
                  <c:v>1.5974422300521283E-2</c:v>
                </c:pt>
                <c:pt idx="386">
                  <c:v>1.2980609323839279E-2</c:v>
                </c:pt>
                <c:pt idx="387">
                  <c:v>1.3302606105175682E-2</c:v>
                </c:pt>
                <c:pt idx="388">
                  <c:v>1.2700051002254312E-2</c:v>
                </c:pt>
                <c:pt idx="389">
                  <c:v>1.1700930035944017E-2</c:v>
                </c:pt>
                <c:pt idx="390">
                  <c:v>1.1007886514635787E-2</c:v>
                </c:pt>
                <c:pt idx="391">
                  <c:v>1.0057086469949537E-2</c:v>
                </c:pt>
                <c:pt idx="392">
                  <c:v>8.6171455409228895E-3</c:v>
                </c:pt>
                <c:pt idx="393">
                  <c:v>8.1972430914246663E-3</c:v>
                </c:pt>
                <c:pt idx="394">
                  <c:v>8.0592695654136681E-3</c:v>
                </c:pt>
                <c:pt idx="395">
                  <c:v>7.6014024853693074E-3</c:v>
                </c:pt>
                <c:pt idx="396">
                  <c:v>8.0182842046939359E-3</c:v>
                </c:pt>
                <c:pt idx="397">
                  <c:v>8.2376793353761343E-3</c:v>
                </c:pt>
                <c:pt idx="398">
                  <c:v>8.4712529848965309E-3</c:v>
                </c:pt>
                <c:pt idx="399">
                  <c:v>8.0602899086632748E-3</c:v>
                </c:pt>
                <c:pt idx="400">
                  <c:v>7.1901038129742814E-3</c:v>
                </c:pt>
                <c:pt idx="401">
                  <c:v>7.409983453183222E-3</c:v>
                </c:pt>
                <c:pt idx="402">
                  <c:v>6.342726883002435E-3</c:v>
                </c:pt>
                <c:pt idx="403">
                  <c:v>6.2060708534815226E-3</c:v>
                </c:pt>
                <c:pt idx="404">
                  <c:v>6.401920212125517E-3</c:v>
                </c:pt>
                <c:pt idx="405">
                  <c:v>6.3264736180571116E-3</c:v>
                </c:pt>
                <c:pt idx="406">
                  <c:v>7.2033660441991262E-3</c:v>
                </c:pt>
                <c:pt idx="407">
                  <c:v>5.4899257135719234E-3</c:v>
                </c:pt>
                <c:pt idx="408">
                  <c:v>4.6081581236197891E-3</c:v>
                </c:pt>
                <c:pt idx="409">
                  <c:v>4.551895757918499E-3</c:v>
                </c:pt>
                <c:pt idx="410">
                  <c:v>4.1435151476075238E-3</c:v>
                </c:pt>
                <c:pt idx="411">
                  <c:v>3.6141487982493392E-3</c:v>
                </c:pt>
                <c:pt idx="412">
                  <c:v>2.5770942069506877E-3</c:v>
                </c:pt>
                <c:pt idx="413">
                  <c:v>2.1635916459984694E-3</c:v>
                </c:pt>
                <c:pt idx="414">
                  <c:v>2.1821718995818223E-3</c:v>
                </c:pt>
                <c:pt idx="415">
                  <c:v>2.6502838169064416E-3</c:v>
                </c:pt>
                <c:pt idx="416">
                  <c:v>2.7013220724367501E-3</c:v>
                </c:pt>
                <c:pt idx="417">
                  <c:v>1.0348434177098395E-3</c:v>
                </c:pt>
                <c:pt idx="418">
                  <c:v>2.6897320718733547E-4</c:v>
                </c:pt>
                <c:pt idx="419">
                  <c:v>-4.6519022953764311E-4</c:v>
                </c:pt>
                <c:pt idx="420">
                  <c:v>-1.0838289128939083E-3</c:v>
                </c:pt>
                <c:pt idx="421">
                  <c:v>-2.6073969799611484E-3</c:v>
                </c:pt>
                <c:pt idx="422">
                  <c:v>-2.7413348278688722E-3</c:v>
                </c:pt>
                <c:pt idx="423">
                  <c:v>-1.5436649458531043E-3</c:v>
                </c:pt>
                <c:pt idx="424">
                  <c:v>-2.2274252084910906E-3</c:v>
                </c:pt>
                <c:pt idx="425">
                  <c:v>-3.4219168169075422E-3</c:v>
                </c:pt>
                <c:pt idx="426">
                  <c:v>-3.5762761364854408E-3</c:v>
                </c:pt>
                <c:pt idx="427">
                  <c:v>-2.8693135776560914E-3</c:v>
                </c:pt>
                <c:pt idx="428">
                  <c:v>-1.7639415767134944E-3</c:v>
                </c:pt>
                <c:pt idx="429">
                  <c:v>-3.2346633837963441E-3</c:v>
                </c:pt>
                <c:pt idx="430">
                  <c:v>-3.4991611246148815E-3</c:v>
                </c:pt>
                <c:pt idx="431">
                  <c:v>-2.9831658235298514E-3</c:v>
                </c:pt>
                <c:pt idx="432">
                  <c:v>-2.621126992168734E-3</c:v>
                </c:pt>
                <c:pt idx="433">
                  <c:v>-3.4220065458279679E-3</c:v>
                </c:pt>
                <c:pt idx="434">
                  <c:v>-4.3532990673398157E-3</c:v>
                </c:pt>
                <c:pt idx="435">
                  <c:v>-7.7733535222233932E-3</c:v>
                </c:pt>
                <c:pt idx="436">
                  <c:v>-7.9240151322820945E-3</c:v>
                </c:pt>
                <c:pt idx="437">
                  <c:v>-6.8085934777298678E-3</c:v>
                </c:pt>
                <c:pt idx="438">
                  <c:v>-7.0807103791581429E-3</c:v>
                </c:pt>
                <c:pt idx="439">
                  <c:v>-7.5821156820419684E-3</c:v>
                </c:pt>
                <c:pt idx="440">
                  <c:v>-7.6263758890025186E-3</c:v>
                </c:pt>
                <c:pt idx="441">
                  <c:v>-6.2174445690004708E-3</c:v>
                </c:pt>
                <c:pt idx="442">
                  <c:v>-6.3814886944831804E-3</c:v>
                </c:pt>
                <c:pt idx="443">
                  <c:v>-5.1862339307915534E-3</c:v>
                </c:pt>
                <c:pt idx="444">
                  <c:v>-4.4817870288452952E-3</c:v>
                </c:pt>
                <c:pt idx="445">
                  <c:v>-5.471495493308734E-3</c:v>
                </c:pt>
                <c:pt idx="446">
                  <c:v>-5.9984986786709507E-3</c:v>
                </c:pt>
                <c:pt idx="447">
                  <c:v>-6.1678064497165987E-3</c:v>
                </c:pt>
                <c:pt idx="448">
                  <c:v>-6.3306109782419739E-3</c:v>
                </c:pt>
                <c:pt idx="449">
                  <c:v>-7.2043086799400587E-3</c:v>
                </c:pt>
                <c:pt idx="450">
                  <c:v>-7.3289108540919683E-3</c:v>
                </c:pt>
                <c:pt idx="451">
                  <c:v>-8.0503987069652401E-3</c:v>
                </c:pt>
                <c:pt idx="452">
                  <c:v>-8.88229297494815E-3</c:v>
                </c:pt>
                <c:pt idx="453">
                  <c:v>-8.9846789166580891E-3</c:v>
                </c:pt>
                <c:pt idx="454">
                  <c:v>-9.3113056634481599E-3</c:v>
                </c:pt>
                <c:pt idx="455">
                  <c:v>-6.8850157524398235E-3</c:v>
                </c:pt>
                <c:pt idx="456">
                  <c:v>-8.0325062276436696E-3</c:v>
                </c:pt>
                <c:pt idx="457">
                  <c:v>-7.1615436959583147E-3</c:v>
                </c:pt>
                <c:pt idx="458">
                  <c:v>-7.5680534328045196E-3</c:v>
                </c:pt>
                <c:pt idx="459">
                  <c:v>-7.0445080566218059E-3</c:v>
                </c:pt>
                <c:pt idx="460">
                  <c:v>-7.7519823748767834E-3</c:v>
                </c:pt>
                <c:pt idx="461">
                  <c:v>-8.2700544828652502E-3</c:v>
                </c:pt>
                <c:pt idx="462">
                  <c:v>-8.5910591705084319E-3</c:v>
                </c:pt>
                <c:pt idx="463">
                  <c:v>-8.9521390998649718E-3</c:v>
                </c:pt>
                <c:pt idx="464">
                  <c:v>-9.3178943368291967E-3</c:v>
                </c:pt>
                <c:pt idx="465">
                  <c:v>-9.4687604237018441E-3</c:v>
                </c:pt>
                <c:pt idx="466">
                  <c:v>-8.8781006126663065E-3</c:v>
                </c:pt>
                <c:pt idx="467">
                  <c:v>-9.923834606193345E-3</c:v>
                </c:pt>
                <c:pt idx="468">
                  <c:v>-9.7867529401656599E-3</c:v>
                </c:pt>
                <c:pt idx="469">
                  <c:v>-1.0781200031644178E-2</c:v>
                </c:pt>
                <c:pt idx="470">
                  <c:v>-1.0781439031253996E-2</c:v>
                </c:pt>
                <c:pt idx="471">
                  <c:v>-1.1260515761826607E-2</c:v>
                </c:pt>
                <c:pt idx="472">
                  <c:v>-1.1881680644655241E-2</c:v>
                </c:pt>
                <c:pt idx="473">
                  <c:v>-1.0493207656217488E-2</c:v>
                </c:pt>
                <c:pt idx="474">
                  <c:v>-1.0788120888135785E-2</c:v>
                </c:pt>
                <c:pt idx="475">
                  <c:v>-1.0853673942912222E-2</c:v>
                </c:pt>
                <c:pt idx="476">
                  <c:v>-1.1052520049845426E-2</c:v>
                </c:pt>
                <c:pt idx="477">
                  <c:v>-1.1569244390963671E-2</c:v>
                </c:pt>
                <c:pt idx="478">
                  <c:v>-1.1225792681667315E-2</c:v>
                </c:pt>
                <c:pt idx="479">
                  <c:v>-1.156616213837551E-2</c:v>
                </c:pt>
                <c:pt idx="480">
                  <c:v>-1.1855729391480292E-2</c:v>
                </c:pt>
                <c:pt idx="481">
                  <c:v>-1.0802215132087872E-2</c:v>
                </c:pt>
                <c:pt idx="482">
                  <c:v>-1.098399737985668E-2</c:v>
                </c:pt>
                <c:pt idx="483">
                  <c:v>-1.0990201962492459E-2</c:v>
                </c:pt>
                <c:pt idx="484">
                  <c:v>-1.1690736609144235E-2</c:v>
                </c:pt>
                <c:pt idx="485">
                  <c:v>-1.1978738309663402E-2</c:v>
                </c:pt>
                <c:pt idx="486">
                  <c:v>-1.2356976118651213E-2</c:v>
                </c:pt>
                <c:pt idx="487">
                  <c:v>-1.2309480396131126E-2</c:v>
                </c:pt>
                <c:pt idx="488">
                  <c:v>-1.2269804176074831E-2</c:v>
                </c:pt>
                <c:pt idx="489">
                  <c:v>-1.1875952151224244E-2</c:v>
                </c:pt>
                <c:pt idx="490">
                  <c:v>-1.1648884877318886E-2</c:v>
                </c:pt>
                <c:pt idx="491">
                  <c:v>-1.1635951493699965E-2</c:v>
                </c:pt>
                <c:pt idx="492">
                  <c:v>-1.0385327304373738E-2</c:v>
                </c:pt>
                <c:pt idx="493">
                  <c:v>-1.1361672955152297E-2</c:v>
                </c:pt>
                <c:pt idx="494">
                  <c:v>-1.2275676581405017E-2</c:v>
                </c:pt>
                <c:pt idx="495">
                  <c:v>-1.2239723155041498E-2</c:v>
                </c:pt>
                <c:pt idx="496">
                  <c:v>-1.2272223123381436E-2</c:v>
                </c:pt>
                <c:pt idx="497">
                  <c:v>-1.2162232035519416E-2</c:v>
                </c:pt>
                <c:pt idx="498">
                  <c:v>-1.1100874118218296E-2</c:v>
                </c:pt>
                <c:pt idx="499">
                  <c:v>-1.0939670891850779E-2</c:v>
                </c:pt>
                <c:pt idx="500">
                  <c:v>-1.2258672844940414E-2</c:v>
                </c:pt>
                <c:pt idx="501">
                  <c:v>-1.2742322095277436E-2</c:v>
                </c:pt>
                <c:pt idx="502">
                  <c:v>-1.3070262764867207E-2</c:v>
                </c:pt>
                <c:pt idx="503">
                  <c:v>-1.2923279501994879E-2</c:v>
                </c:pt>
                <c:pt idx="504">
                  <c:v>-1.3407984598241947E-2</c:v>
                </c:pt>
                <c:pt idx="505">
                  <c:v>-1.3025116895113743E-2</c:v>
                </c:pt>
                <c:pt idx="506">
                  <c:v>-1.3756847125760824E-2</c:v>
                </c:pt>
                <c:pt idx="507">
                  <c:v>-1.4089741220887103E-2</c:v>
                </c:pt>
                <c:pt idx="508">
                  <c:v>-1.4751990366946601E-2</c:v>
                </c:pt>
                <c:pt idx="509">
                  <c:v>-1.5337917307172905E-2</c:v>
                </c:pt>
                <c:pt idx="510">
                  <c:v>-1.571294201466801E-2</c:v>
                </c:pt>
                <c:pt idx="511">
                  <c:v>-1.6367804887635954E-2</c:v>
                </c:pt>
                <c:pt idx="512">
                  <c:v>-1.6223411969121651E-2</c:v>
                </c:pt>
                <c:pt idx="513">
                  <c:v>-1.6324083881561102E-2</c:v>
                </c:pt>
                <c:pt idx="514">
                  <c:v>-1.6994002982823841E-2</c:v>
                </c:pt>
                <c:pt idx="515">
                  <c:v>-1.7622462111833281E-2</c:v>
                </c:pt>
                <c:pt idx="516">
                  <c:v>-1.6105128526824775E-2</c:v>
                </c:pt>
                <c:pt idx="517">
                  <c:v>-1.6724341301929801E-2</c:v>
                </c:pt>
                <c:pt idx="518">
                  <c:v>-1.6304013597408552E-2</c:v>
                </c:pt>
                <c:pt idx="519">
                  <c:v>-1.4204309860747135E-2</c:v>
                </c:pt>
                <c:pt idx="520">
                  <c:v>-1.5048235783860022E-2</c:v>
                </c:pt>
                <c:pt idx="521">
                  <c:v>-1.5099401223194451E-2</c:v>
                </c:pt>
                <c:pt idx="522">
                  <c:v>-1.5768778291819316E-2</c:v>
                </c:pt>
                <c:pt idx="523">
                  <c:v>-1.6580287296362427E-2</c:v>
                </c:pt>
                <c:pt idx="524">
                  <c:v>-1.8006378608246894E-2</c:v>
                </c:pt>
                <c:pt idx="525">
                  <c:v>-1.881773085759977E-2</c:v>
                </c:pt>
                <c:pt idx="526">
                  <c:v>-1.9691458229439605E-2</c:v>
                </c:pt>
                <c:pt idx="527">
                  <c:v>-1.9600282665515202E-2</c:v>
                </c:pt>
                <c:pt idx="528">
                  <c:v>-1.9762685057154134E-2</c:v>
                </c:pt>
                <c:pt idx="529">
                  <c:v>-2.0476512383114702E-2</c:v>
                </c:pt>
                <c:pt idx="530">
                  <c:v>-2.1264590393896325E-2</c:v>
                </c:pt>
                <c:pt idx="531">
                  <c:v>-2.1053249191170371E-2</c:v>
                </c:pt>
                <c:pt idx="532">
                  <c:v>-2.1555988403300849E-2</c:v>
                </c:pt>
                <c:pt idx="533">
                  <c:v>-2.1057554950753361E-2</c:v>
                </c:pt>
                <c:pt idx="534">
                  <c:v>-2.0541077004090569E-2</c:v>
                </c:pt>
                <c:pt idx="535">
                  <c:v>-2.0734032197959922E-2</c:v>
                </c:pt>
                <c:pt idx="536">
                  <c:v>-2.1455773971980872E-2</c:v>
                </c:pt>
                <c:pt idx="537">
                  <c:v>-2.1179489308547045E-2</c:v>
                </c:pt>
                <c:pt idx="538">
                  <c:v>-2.0987604746356858E-2</c:v>
                </c:pt>
                <c:pt idx="539">
                  <c:v>-2.1044184075961422E-2</c:v>
                </c:pt>
                <c:pt idx="540">
                  <c:v>-2.1517635088816701E-2</c:v>
                </c:pt>
                <c:pt idx="541">
                  <c:v>-2.0894605429114647E-2</c:v>
                </c:pt>
                <c:pt idx="542">
                  <c:v>-1.9455120831748773E-2</c:v>
                </c:pt>
                <c:pt idx="543">
                  <c:v>-2.0646377603995215E-2</c:v>
                </c:pt>
                <c:pt idx="544">
                  <c:v>-2.1617269078842982E-2</c:v>
                </c:pt>
                <c:pt idx="545">
                  <c:v>-2.2008657962574105E-2</c:v>
                </c:pt>
                <c:pt idx="546">
                  <c:v>-2.2087243032065912E-2</c:v>
                </c:pt>
                <c:pt idx="547">
                  <c:v>-2.2861815310796167E-2</c:v>
                </c:pt>
                <c:pt idx="548">
                  <c:v>-2.289885327403712E-2</c:v>
                </c:pt>
                <c:pt idx="549">
                  <c:v>-2.2313081686837929E-2</c:v>
                </c:pt>
                <c:pt idx="550">
                  <c:v>-2.2822617367993476E-2</c:v>
                </c:pt>
                <c:pt idx="551">
                  <c:v>-2.3260284613068661E-2</c:v>
                </c:pt>
                <c:pt idx="552">
                  <c:v>-2.3091947416000541E-2</c:v>
                </c:pt>
                <c:pt idx="553">
                  <c:v>-2.4014021170791901E-2</c:v>
                </c:pt>
                <c:pt idx="554">
                  <c:v>-2.5091316274738779E-2</c:v>
                </c:pt>
                <c:pt idx="555">
                  <c:v>-2.5046206909129575E-2</c:v>
                </c:pt>
                <c:pt idx="556">
                  <c:v>-2.5423858345250919E-2</c:v>
                </c:pt>
                <c:pt idx="557">
                  <c:v>-2.515174392524289E-2</c:v>
                </c:pt>
                <c:pt idx="558">
                  <c:v>-2.4762450877808206E-2</c:v>
                </c:pt>
                <c:pt idx="559">
                  <c:v>-2.5227388707445127E-2</c:v>
                </c:pt>
                <c:pt idx="560">
                  <c:v>-2.5321486426103684E-2</c:v>
                </c:pt>
                <c:pt idx="561">
                  <c:v>-2.4081434397086446E-2</c:v>
                </c:pt>
                <c:pt idx="562">
                  <c:v>-2.4637044304320829E-2</c:v>
                </c:pt>
                <c:pt idx="563">
                  <c:v>-2.5492197306134418E-2</c:v>
                </c:pt>
                <c:pt idx="564">
                  <c:v>-2.58114186582016E-2</c:v>
                </c:pt>
                <c:pt idx="565">
                  <c:v>-2.5933405240138145E-2</c:v>
                </c:pt>
                <c:pt idx="566">
                  <c:v>-2.5672559580080141E-2</c:v>
                </c:pt>
                <c:pt idx="567">
                  <c:v>-2.6089069356244967E-2</c:v>
                </c:pt>
                <c:pt idx="568">
                  <c:v>-2.5973404255319143E-2</c:v>
                </c:pt>
                <c:pt idx="569">
                  <c:v>-2.6307678622157837E-2</c:v>
                </c:pt>
                <c:pt idx="570">
                  <c:v>-2.6401985069100607E-2</c:v>
                </c:pt>
                <c:pt idx="571">
                  <c:v>-2.5865922972193145E-2</c:v>
                </c:pt>
                <c:pt idx="572">
                  <c:v>-2.5169445455470355E-2</c:v>
                </c:pt>
                <c:pt idx="573">
                  <c:v>-2.4131562476949475E-2</c:v>
                </c:pt>
                <c:pt idx="574">
                  <c:v>-2.5224095770729673E-2</c:v>
                </c:pt>
                <c:pt idx="575">
                  <c:v>-2.5066586501711681E-2</c:v>
                </c:pt>
                <c:pt idx="576">
                  <c:v>-2.5125797141519367E-2</c:v>
                </c:pt>
                <c:pt idx="577">
                  <c:v>-2.5138341422531223E-2</c:v>
                </c:pt>
                <c:pt idx="578">
                  <c:v>-2.3931659191007822E-2</c:v>
                </c:pt>
                <c:pt idx="579">
                  <c:v>-2.3131487667683418E-2</c:v>
                </c:pt>
                <c:pt idx="580">
                  <c:v>-2.2467359195116606E-2</c:v>
                </c:pt>
                <c:pt idx="581">
                  <c:v>-2.1882731926835694E-2</c:v>
                </c:pt>
                <c:pt idx="582">
                  <c:v>-2.2011817026137127E-2</c:v>
                </c:pt>
                <c:pt idx="583">
                  <c:v>-2.2211365167222708E-2</c:v>
                </c:pt>
                <c:pt idx="584">
                  <c:v>-2.2640192211651346E-2</c:v>
                </c:pt>
                <c:pt idx="585">
                  <c:v>-2.2557582628122838E-2</c:v>
                </c:pt>
                <c:pt idx="586">
                  <c:v>-2.2611590274136676E-2</c:v>
                </c:pt>
                <c:pt idx="587">
                  <c:v>-2.2939122655453233E-2</c:v>
                </c:pt>
                <c:pt idx="588">
                  <c:v>-2.2449761003525553E-2</c:v>
                </c:pt>
                <c:pt idx="589">
                  <c:v>-2.2750848209736912E-2</c:v>
                </c:pt>
                <c:pt idx="590">
                  <c:v>-2.2066306294198802E-2</c:v>
                </c:pt>
                <c:pt idx="591">
                  <c:v>-2.3151181140787451E-2</c:v>
                </c:pt>
                <c:pt idx="592">
                  <c:v>-2.3586094641948021E-2</c:v>
                </c:pt>
                <c:pt idx="593">
                  <c:v>-2.5355221726117018E-2</c:v>
                </c:pt>
                <c:pt idx="594">
                  <c:v>-2.6373216446311899E-2</c:v>
                </c:pt>
                <c:pt idx="595">
                  <c:v>-2.6631220684236654E-2</c:v>
                </c:pt>
                <c:pt idx="596">
                  <c:v>-2.6561942252503329E-2</c:v>
                </c:pt>
                <c:pt idx="597">
                  <c:v>-2.6915231458737466E-2</c:v>
                </c:pt>
                <c:pt idx="598">
                  <c:v>-2.646672226775601E-2</c:v>
                </c:pt>
                <c:pt idx="599">
                  <c:v>-2.6684962729635938E-2</c:v>
                </c:pt>
                <c:pt idx="600">
                  <c:v>-2.6031509679348488E-2</c:v>
                </c:pt>
                <c:pt idx="601">
                  <c:v>-2.5328941369216262E-2</c:v>
                </c:pt>
                <c:pt idx="602">
                  <c:v>-2.5591169100553559E-2</c:v>
                </c:pt>
                <c:pt idx="603">
                  <c:v>-2.5991732666609684E-2</c:v>
                </c:pt>
                <c:pt idx="604">
                  <c:v>-2.6364208505003674E-2</c:v>
                </c:pt>
                <c:pt idx="605">
                  <c:v>-2.6393759204714293E-2</c:v>
                </c:pt>
                <c:pt idx="606">
                  <c:v>-2.6602671766141766E-2</c:v>
                </c:pt>
                <c:pt idx="607">
                  <c:v>-2.6994102471488722E-2</c:v>
                </c:pt>
                <c:pt idx="608">
                  <c:v>-2.7066955374599296E-2</c:v>
                </c:pt>
                <c:pt idx="609">
                  <c:v>-2.7504409348807199E-2</c:v>
                </c:pt>
                <c:pt idx="610">
                  <c:v>-2.7736768195061566E-2</c:v>
                </c:pt>
                <c:pt idx="611">
                  <c:v>-2.7730902909227036E-2</c:v>
                </c:pt>
                <c:pt idx="612">
                  <c:v>-2.694759290641522E-2</c:v>
                </c:pt>
                <c:pt idx="613">
                  <c:v>-2.6877660958800904E-2</c:v>
                </c:pt>
                <c:pt idx="614">
                  <c:v>-2.6413200078525902E-2</c:v>
                </c:pt>
                <c:pt idx="615">
                  <c:v>-2.7317711118198272E-2</c:v>
                </c:pt>
                <c:pt idx="616">
                  <c:v>-2.7496951015075748E-2</c:v>
                </c:pt>
                <c:pt idx="617">
                  <c:v>-2.6454997945141112E-2</c:v>
                </c:pt>
                <c:pt idx="618">
                  <c:v>-2.5934284155257954E-2</c:v>
                </c:pt>
                <c:pt idx="619">
                  <c:v>-2.6357257765406848E-2</c:v>
                </c:pt>
                <c:pt idx="620">
                  <c:v>-2.6745246598485213E-2</c:v>
                </c:pt>
                <c:pt idx="621">
                  <c:v>-2.6724156930252641E-2</c:v>
                </c:pt>
                <c:pt idx="622">
                  <c:v>-2.6614506858257329E-2</c:v>
                </c:pt>
                <c:pt idx="623">
                  <c:v>-2.6154311533539913E-2</c:v>
                </c:pt>
                <c:pt idx="624">
                  <c:v>-2.5603033420599091E-2</c:v>
                </c:pt>
                <c:pt idx="625">
                  <c:v>-2.5389838382160412E-2</c:v>
                </c:pt>
                <c:pt idx="626">
                  <c:v>-2.5734698988940069E-2</c:v>
                </c:pt>
                <c:pt idx="627">
                  <c:v>-2.4998127382796123E-2</c:v>
                </c:pt>
                <c:pt idx="628">
                  <c:v>-2.5191606508821879E-2</c:v>
                </c:pt>
                <c:pt idx="629">
                  <c:v>-2.4768875704495198E-2</c:v>
                </c:pt>
                <c:pt idx="630">
                  <c:v>-2.4456869545112999E-2</c:v>
                </c:pt>
                <c:pt idx="631">
                  <c:v>-2.5914321242172685E-2</c:v>
                </c:pt>
                <c:pt idx="632">
                  <c:v>-2.5928274750243799E-2</c:v>
                </c:pt>
                <c:pt idx="633">
                  <c:v>-2.5866435422295091E-2</c:v>
                </c:pt>
                <c:pt idx="634">
                  <c:v>-2.6820126138129053E-2</c:v>
                </c:pt>
                <c:pt idx="635">
                  <c:v>-2.7220560345084896E-2</c:v>
                </c:pt>
                <c:pt idx="636">
                  <c:v>-2.7300126693027713E-2</c:v>
                </c:pt>
                <c:pt idx="637">
                  <c:v>-2.6418062766598839E-2</c:v>
                </c:pt>
                <c:pt idx="638">
                  <c:v>-2.6559143248313096E-2</c:v>
                </c:pt>
                <c:pt idx="639">
                  <c:v>-2.6294485817958728E-2</c:v>
                </c:pt>
                <c:pt idx="640">
                  <c:v>-2.5894428542293627E-2</c:v>
                </c:pt>
                <c:pt idx="641">
                  <c:v>-2.5426911925307168E-2</c:v>
                </c:pt>
                <c:pt idx="642">
                  <c:v>-2.6549154755389028E-2</c:v>
                </c:pt>
                <c:pt idx="643">
                  <c:v>-2.5828561624574458E-2</c:v>
                </c:pt>
                <c:pt idx="644">
                  <c:v>-2.5839210038916299E-2</c:v>
                </c:pt>
                <c:pt idx="645">
                  <c:v>-2.6109874100712728E-2</c:v>
                </c:pt>
                <c:pt idx="646">
                  <c:v>-2.676405729208119E-2</c:v>
                </c:pt>
                <c:pt idx="647">
                  <c:v>-2.6715901950113852E-2</c:v>
                </c:pt>
                <c:pt idx="648">
                  <c:v>-2.6961670344680323E-2</c:v>
                </c:pt>
                <c:pt idx="649">
                  <c:v>-2.7254241439352848E-2</c:v>
                </c:pt>
                <c:pt idx="650">
                  <c:v>-2.7256617909863619E-2</c:v>
                </c:pt>
                <c:pt idx="651">
                  <c:v>-2.6848882137687748E-2</c:v>
                </c:pt>
                <c:pt idx="652">
                  <c:v>-2.6173303031371623E-2</c:v>
                </c:pt>
                <c:pt idx="653">
                  <c:v>-2.6419746204942297E-2</c:v>
                </c:pt>
                <c:pt idx="654">
                  <c:v>-2.5207474135418156E-2</c:v>
                </c:pt>
                <c:pt idx="655">
                  <c:v>-2.5107557826222645E-2</c:v>
                </c:pt>
                <c:pt idx="656">
                  <c:v>-2.5651096567059814E-2</c:v>
                </c:pt>
                <c:pt idx="657">
                  <c:v>-2.6147726317595231E-2</c:v>
                </c:pt>
                <c:pt idx="658">
                  <c:v>-2.731357347430589E-2</c:v>
                </c:pt>
                <c:pt idx="659">
                  <c:v>-2.8150094669350773E-2</c:v>
                </c:pt>
                <c:pt idx="660">
                  <c:v>-2.8024646397866802E-2</c:v>
                </c:pt>
                <c:pt idx="661">
                  <c:v>-2.807755362844706E-2</c:v>
                </c:pt>
                <c:pt idx="662">
                  <c:v>-2.8292851189409381E-2</c:v>
                </c:pt>
                <c:pt idx="663">
                  <c:v>-2.8061551495516479E-2</c:v>
                </c:pt>
                <c:pt idx="664">
                  <c:v>-2.8403299691615525E-2</c:v>
                </c:pt>
                <c:pt idx="665">
                  <c:v>-2.837577829270772E-2</c:v>
                </c:pt>
                <c:pt idx="666">
                  <c:v>-2.8549690542432962E-2</c:v>
                </c:pt>
                <c:pt idx="667">
                  <c:v>-2.8705397607008964E-2</c:v>
                </c:pt>
                <c:pt idx="668">
                  <c:v>-2.8867536686991171E-2</c:v>
                </c:pt>
                <c:pt idx="669">
                  <c:v>-2.9039787304000718E-2</c:v>
                </c:pt>
                <c:pt idx="670">
                  <c:v>-2.9243700268276281E-2</c:v>
                </c:pt>
                <c:pt idx="671">
                  <c:v>-2.9774376661729156E-2</c:v>
                </c:pt>
                <c:pt idx="672">
                  <c:v>-2.9917150711617376E-2</c:v>
                </c:pt>
                <c:pt idx="673">
                  <c:v>-2.9672772125091864E-2</c:v>
                </c:pt>
                <c:pt idx="674">
                  <c:v>-2.8972904280749171E-2</c:v>
                </c:pt>
                <c:pt idx="675">
                  <c:v>-2.82913200283955E-2</c:v>
                </c:pt>
                <c:pt idx="676">
                  <c:v>-2.8486736597901921E-2</c:v>
                </c:pt>
                <c:pt idx="677">
                  <c:v>-2.7112641940485623E-2</c:v>
                </c:pt>
                <c:pt idx="678">
                  <c:v>-2.5248567279567206E-2</c:v>
                </c:pt>
                <c:pt idx="679">
                  <c:v>-2.5595214105449009E-2</c:v>
                </c:pt>
                <c:pt idx="680">
                  <c:v>-2.5280324890130469E-2</c:v>
                </c:pt>
                <c:pt idx="681">
                  <c:v>-2.5537056828902595E-2</c:v>
                </c:pt>
                <c:pt idx="682">
                  <c:v>-2.3341491810158189E-2</c:v>
                </c:pt>
                <c:pt idx="683">
                  <c:v>-2.3704063289396601E-2</c:v>
                </c:pt>
                <c:pt idx="684">
                  <c:v>-2.3336902385022687E-2</c:v>
                </c:pt>
                <c:pt idx="685">
                  <c:v>-2.2950409284484146E-2</c:v>
                </c:pt>
                <c:pt idx="686">
                  <c:v>-2.2264151086155527E-2</c:v>
                </c:pt>
                <c:pt idx="687">
                  <c:v>-2.4179423183774126E-2</c:v>
                </c:pt>
                <c:pt idx="688">
                  <c:v>-2.3665950697072106E-2</c:v>
                </c:pt>
                <c:pt idx="689">
                  <c:v>-2.2878186269324537E-2</c:v>
                </c:pt>
                <c:pt idx="690">
                  <c:v>-2.3246557682456918E-2</c:v>
                </c:pt>
                <c:pt idx="691">
                  <c:v>-2.3097523427446781E-2</c:v>
                </c:pt>
                <c:pt idx="692">
                  <c:v>-2.3673816544905506E-2</c:v>
                </c:pt>
                <c:pt idx="693">
                  <c:v>-2.4537303153388524E-2</c:v>
                </c:pt>
                <c:pt idx="694">
                  <c:v>-2.3444230899365162E-2</c:v>
                </c:pt>
                <c:pt idx="695">
                  <c:v>-2.3138498367215741E-2</c:v>
                </c:pt>
                <c:pt idx="696">
                  <c:v>-2.203925864393572E-2</c:v>
                </c:pt>
                <c:pt idx="697">
                  <c:v>-2.0713574334744439E-2</c:v>
                </c:pt>
                <c:pt idx="698">
                  <c:v>-2.0949297849294089E-2</c:v>
                </c:pt>
                <c:pt idx="699">
                  <c:v>-2.1405093935337485E-2</c:v>
                </c:pt>
                <c:pt idx="700">
                  <c:v>-2.1032033032936832E-2</c:v>
                </c:pt>
                <c:pt idx="701">
                  <c:v>-2.1341376582703391E-2</c:v>
                </c:pt>
                <c:pt idx="702">
                  <c:v>-2.1836333719989803E-2</c:v>
                </c:pt>
                <c:pt idx="703">
                  <c:v>-2.1175405890591161E-2</c:v>
                </c:pt>
                <c:pt idx="704">
                  <c:v>-2.1018879529671807E-2</c:v>
                </c:pt>
                <c:pt idx="705">
                  <c:v>-2.1496162607135154E-2</c:v>
                </c:pt>
                <c:pt idx="706">
                  <c:v>-2.1058806936740351E-2</c:v>
                </c:pt>
                <c:pt idx="707">
                  <c:v>-1.9895422396422512E-2</c:v>
                </c:pt>
                <c:pt idx="708">
                  <c:v>-1.9977284084662521E-2</c:v>
                </c:pt>
                <c:pt idx="709">
                  <c:v>-1.9288757545619407E-2</c:v>
                </c:pt>
                <c:pt idx="710">
                  <c:v>-1.8401573345948663E-2</c:v>
                </c:pt>
                <c:pt idx="711">
                  <c:v>-1.8161573002440652E-2</c:v>
                </c:pt>
                <c:pt idx="712">
                  <c:v>-1.6953135557422616E-2</c:v>
                </c:pt>
                <c:pt idx="713">
                  <c:v>-1.5624088308116971E-2</c:v>
                </c:pt>
                <c:pt idx="714">
                  <c:v>-1.6286235997461686E-2</c:v>
                </c:pt>
                <c:pt idx="715">
                  <c:v>-1.6395528217835569E-2</c:v>
                </c:pt>
                <c:pt idx="716">
                  <c:v>-1.6348337886337466E-2</c:v>
                </c:pt>
                <c:pt idx="717">
                  <c:v>-1.4635654954825605E-2</c:v>
                </c:pt>
                <c:pt idx="718">
                  <c:v>-1.4453232458991778E-2</c:v>
                </c:pt>
                <c:pt idx="719">
                  <c:v>-1.3521662995737538E-2</c:v>
                </c:pt>
                <c:pt idx="720">
                  <c:v>-1.1105247641993395E-2</c:v>
                </c:pt>
                <c:pt idx="721">
                  <c:v>-1.2487230208839573E-2</c:v>
                </c:pt>
                <c:pt idx="722">
                  <c:v>-1.1443093414412589E-2</c:v>
                </c:pt>
                <c:pt idx="723">
                  <c:v>-1.0034816307220883E-2</c:v>
                </c:pt>
                <c:pt idx="724">
                  <c:v>-1.0498714754505201E-2</c:v>
                </c:pt>
                <c:pt idx="725">
                  <c:v>-1.1568262101181212E-2</c:v>
                </c:pt>
                <c:pt idx="726">
                  <c:v>-1.3597238278100561E-2</c:v>
                </c:pt>
                <c:pt idx="727">
                  <c:v>-1.3720174007923053E-2</c:v>
                </c:pt>
                <c:pt idx="728">
                  <c:v>-1.1753801422726501E-2</c:v>
                </c:pt>
                <c:pt idx="729">
                  <c:v>-1.2154335939255051E-2</c:v>
                </c:pt>
                <c:pt idx="730">
                  <c:v>-1.2366436319976609E-2</c:v>
                </c:pt>
                <c:pt idx="731">
                  <c:v>-1.017143280843999E-2</c:v>
                </c:pt>
                <c:pt idx="732">
                  <c:v>-1.0392418691519571E-2</c:v>
                </c:pt>
                <c:pt idx="733">
                  <c:v>-9.7335910297319805E-3</c:v>
                </c:pt>
                <c:pt idx="734">
                  <c:v>-8.912399181999299E-3</c:v>
                </c:pt>
                <c:pt idx="735">
                  <c:v>-7.1856098287670506E-3</c:v>
                </c:pt>
                <c:pt idx="736">
                  <c:v>-7.3138565745529197E-3</c:v>
                </c:pt>
                <c:pt idx="737">
                  <c:v>-7.7005263952071717E-3</c:v>
                </c:pt>
                <c:pt idx="738">
                  <c:v>-8.3322268509470401E-3</c:v>
                </c:pt>
                <c:pt idx="739">
                  <c:v>-1.212675133727021E-2</c:v>
                </c:pt>
                <c:pt idx="740">
                  <c:v>-1.1569743565656432E-2</c:v>
                </c:pt>
                <c:pt idx="741">
                  <c:v>-1.1468309364599916E-2</c:v>
                </c:pt>
                <c:pt idx="742">
                  <c:v>-1.1892734333004105E-2</c:v>
                </c:pt>
                <c:pt idx="743">
                  <c:v>-1.2696807231864629E-2</c:v>
                </c:pt>
                <c:pt idx="744">
                  <c:v>-1.3236738429347993E-2</c:v>
                </c:pt>
                <c:pt idx="745">
                  <c:v>-1.2877450320702498E-2</c:v>
                </c:pt>
                <c:pt idx="746">
                  <c:v>-1.196494786525016E-2</c:v>
                </c:pt>
                <c:pt idx="747">
                  <c:v>-1.2582498845265591E-2</c:v>
                </c:pt>
                <c:pt idx="748">
                  <c:v>-1.2049248658050113E-2</c:v>
                </c:pt>
                <c:pt idx="749">
                  <c:v>-1.2233863346423297E-2</c:v>
                </c:pt>
                <c:pt idx="750">
                  <c:v>-1.1440284151355264E-2</c:v>
                </c:pt>
                <c:pt idx="751">
                  <c:v>-1.2495171475745831E-2</c:v>
                </c:pt>
                <c:pt idx="752">
                  <c:v>-1.2297895063395459E-2</c:v>
                </c:pt>
                <c:pt idx="753">
                  <c:v>-1.2172916705231039E-2</c:v>
                </c:pt>
                <c:pt idx="754">
                  <c:v>-1.2096740780702393E-2</c:v>
                </c:pt>
                <c:pt idx="755">
                  <c:v>-1.0380475525385506E-2</c:v>
                </c:pt>
                <c:pt idx="756">
                  <c:v>-1.1515829474289856E-2</c:v>
                </c:pt>
                <c:pt idx="757">
                  <c:v>-1.0719222504465269E-2</c:v>
                </c:pt>
                <c:pt idx="758">
                  <c:v>-1.0576524717356164E-2</c:v>
                </c:pt>
                <c:pt idx="759">
                  <c:v>-9.3328939010652312E-3</c:v>
                </c:pt>
                <c:pt idx="760">
                  <c:v>-9.457735560015397E-3</c:v>
                </c:pt>
                <c:pt idx="761">
                  <c:v>-1.0450791581809081E-2</c:v>
                </c:pt>
                <c:pt idx="762">
                  <c:v>-9.7632226087735474E-3</c:v>
                </c:pt>
                <c:pt idx="763">
                  <c:v>-1.0125709877533751E-2</c:v>
                </c:pt>
                <c:pt idx="764">
                  <c:v>-1.0366596857085499E-2</c:v>
                </c:pt>
                <c:pt idx="765">
                  <c:v>-1.0078553050876633E-2</c:v>
                </c:pt>
                <c:pt idx="766">
                  <c:v>-9.3590280616879726E-3</c:v>
                </c:pt>
                <c:pt idx="767">
                  <c:v>-9.1525712637073042E-3</c:v>
                </c:pt>
                <c:pt idx="768">
                  <c:v>-8.9184752864014186E-3</c:v>
                </c:pt>
                <c:pt idx="769">
                  <c:v>-5.9253931129982992E-3</c:v>
                </c:pt>
                <c:pt idx="770">
                  <c:v>-5.2594745329871476E-3</c:v>
                </c:pt>
                <c:pt idx="771">
                  <c:v>-4.2256586116358602E-3</c:v>
                </c:pt>
                <c:pt idx="772">
                  <c:v>-2.891518805726398E-3</c:v>
                </c:pt>
                <c:pt idx="773">
                  <c:v>-3.1274094764695906E-3</c:v>
                </c:pt>
                <c:pt idx="774">
                  <c:v>-2.0803829950812591E-3</c:v>
                </c:pt>
                <c:pt idx="775">
                  <c:v>-4.4628435473275385E-3</c:v>
                </c:pt>
                <c:pt idx="776">
                  <c:v>-1.3722289821595512E-3</c:v>
                </c:pt>
                <c:pt idx="777">
                  <c:v>-3.663359561540229E-3</c:v>
                </c:pt>
                <c:pt idx="778">
                  <c:v>-2.8822737520762115E-3</c:v>
                </c:pt>
                <c:pt idx="779">
                  <c:v>-3.4625599686268355E-3</c:v>
                </c:pt>
                <c:pt idx="780">
                  <c:v>-5.0878911897352525E-3</c:v>
                </c:pt>
                <c:pt idx="781">
                  <c:v>-5.4086523219117472E-3</c:v>
                </c:pt>
                <c:pt idx="782">
                  <c:v>-3.2627465853344306E-3</c:v>
                </c:pt>
                <c:pt idx="783">
                  <c:v>-2.6805689945480701E-3</c:v>
                </c:pt>
                <c:pt idx="784">
                  <c:v>-1.556332428373719E-3</c:v>
                </c:pt>
                <c:pt idx="785">
                  <c:v>-1.5037013213493045E-3</c:v>
                </c:pt>
                <c:pt idx="786">
                  <c:v>-2.2403110818552535E-3</c:v>
                </c:pt>
                <c:pt idx="787">
                  <c:v>-1.6059339490732405E-3</c:v>
                </c:pt>
                <c:pt idx="788">
                  <c:v>-3.8185705452836866E-3</c:v>
                </c:pt>
                <c:pt idx="789">
                  <c:v>-3.9172508687973714E-3</c:v>
                </c:pt>
                <c:pt idx="790">
                  <c:v>-5.7203904397963301E-3</c:v>
                </c:pt>
                <c:pt idx="791">
                  <c:v>-5.030376230081339E-3</c:v>
                </c:pt>
                <c:pt idx="792">
                  <c:v>-4.6492720031487272E-3</c:v>
                </c:pt>
                <c:pt idx="793">
                  <c:v>-4.7657317443313349E-3</c:v>
                </c:pt>
                <c:pt idx="794">
                  <c:v>-3.0488096209674645E-3</c:v>
                </c:pt>
                <c:pt idx="795">
                  <c:v>-1.6723274563453447E-3</c:v>
                </c:pt>
                <c:pt idx="796">
                  <c:v>-1.2390391261073927E-3</c:v>
                </c:pt>
                <c:pt idx="797">
                  <c:v>-2.789210713728979E-3</c:v>
                </c:pt>
                <c:pt idx="798">
                  <c:v>-4.1371228984024566E-3</c:v>
                </c:pt>
                <c:pt idx="799">
                  <c:v>-3.7872402725955406E-3</c:v>
                </c:pt>
                <c:pt idx="800">
                  <c:v>-3.7119945806402682E-3</c:v>
                </c:pt>
                <c:pt idx="801">
                  <c:v>-4.9102147593327664E-3</c:v>
                </c:pt>
                <c:pt idx="802">
                  <c:v>-4.3040310372714288E-3</c:v>
                </c:pt>
                <c:pt idx="803">
                  <c:v>-4.9360882818997032E-3</c:v>
                </c:pt>
                <c:pt idx="804">
                  <c:v>-4.0736977148843889E-3</c:v>
                </c:pt>
                <c:pt idx="805">
                  <c:v>-3.8116992753686046E-3</c:v>
                </c:pt>
                <c:pt idx="806">
                  <c:v>-2.8350476342231326E-3</c:v>
                </c:pt>
                <c:pt idx="807">
                  <c:v>-3.4557851182396709E-3</c:v>
                </c:pt>
                <c:pt idx="808">
                  <c:v>-2.4067066547175872E-3</c:v>
                </c:pt>
                <c:pt idx="809">
                  <c:v>-1.4331685250288592E-3</c:v>
                </c:pt>
                <c:pt idx="810">
                  <c:v>-2.218046717677169E-3</c:v>
                </c:pt>
                <c:pt idx="811">
                  <c:v>-3.0816552272976E-3</c:v>
                </c:pt>
                <c:pt idx="812">
                  <c:v>-6.0876362888854368E-4</c:v>
                </c:pt>
                <c:pt idx="813">
                  <c:v>1.3994694749790149E-3</c:v>
                </c:pt>
                <c:pt idx="814">
                  <c:v>2.1252392242247439E-3</c:v>
                </c:pt>
                <c:pt idx="815">
                  <c:v>2.7538055177504447E-3</c:v>
                </c:pt>
                <c:pt idx="816">
                  <c:v>3.2604950857561821E-3</c:v>
                </c:pt>
                <c:pt idx="817">
                  <c:v>3.5556584797613588E-3</c:v>
                </c:pt>
                <c:pt idx="818">
                  <c:v>6.6624954965827377E-3</c:v>
                </c:pt>
                <c:pt idx="819">
                  <c:v>6.4506177457493846E-3</c:v>
                </c:pt>
                <c:pt idx="820">
                  <c:v>2.6291381134524033E-3</c:v>
                </c:pt>
                <c:pt idx="821">
                  <c:v>5.2135636794812187E-3</c:v>
                </c:pt>
                <c:pt idx="822">
                  <c:v>6.4069147430797363E-3</c:v>
                </c:pt>
                <c:pt idx="823">
                  <c:v>7.4062976629749866E-3</c:v>
                </c:pt>
                <c:pt idx="824">
                  <c:v>9.1603626418856679E-3</c:v>
                </c:pt>
                <c:pt idx="825">
                  <c:v>1.032153404905637E-2</c:v>
                </c:pt>
                <c:pt idx="826">
                  <c:v>9.2165553659122185E-3</c:v>
                </c:pt>
                <c:pt idx="827">
                  <c:v>8.7450127192992277E-3</c:v>
                </c:pt>
                <c:pt idx="828">
                  <c:v>1.0731569922929354E-2</c:v>
                </c:pt>
                <c:pt idx="829">
                  <c:v>1.1441951062891642E-2</c:v>
                </c:pt>
                <c:pt idx="830">
                  <c:v>1.222914852793433E-2</c:v>
                </c:pt>
                <c:pt idx="831">
                  <c:v>1.223777570085989E-2</c:v>
                </c:pt>
                <c:pt idx="832">
                  <c:v>1.4335726418060558E-2</c:v>
                </c:pt>
                <c:pt idx="833">
                  <c:v>1.5670426378382021E-2</c:v>
                </c:pt>
                <c:pt idx="834">
                  <c:v>1.5976751481686098E-2</c:v>
                </c:pt>
                <c:pt idx="835">
                  <c:v>1.6430401341404277E-2</c:v>
                </c:pt>
                <c:pt idx="836">
                  <c:v>1.9160575901352998E-2</c:v>
                </c:pt>
                <c:pt idx="837">
                  <c:v>2.0027093332068958E-2</c:v>
                </c:pt>
                <c:pt idx="838">
                  <c:v>2.5371916917318604E-2</c:v>
                </c:pt>
                <c:pt idx="839">
                  <c:v>2.9632821524589605E-2</c:v>
                </c:pt>
                <c:pt idx="840">
                  <c:v>3.0409914267326789E-2</c:v>
                </c:pt>
                <c:pt idx="841">
                  <c:v>2.3757521225346238E-2</c:v>
                </c:pt>
                <c:pt idx="842">
                  <c:v>1.9087901580139614E-2</c:v>
                </c:pt>
                <c:pt idx="843">
                  <c:v>1.9993411205338575E-2</c:v>
                </c:pt>
                <c:pt idx="844">
                  <c:v>2.0139951072709134E-2</c:v>
                </c:pt>
                <c:pt idx="845">
                  <c:v>1.8155974454696758E-2</c:v>
                </c:pt>
                <c:pt idx="846">
                  <c:v>1.7785093910922957E-2</c:v>
                </c:pt>
                <c:pt idx="847">
                  <c:v>2.0814923514101538E-2</c:v>
                </c:pt>
                <c:pt idx="848">
                  <c:v>2.3811636126813904E-2</c:v>
                </c:pt>
                <c:pt idx="849">
                  <c:v>2.8269770948697426E-2</c:v>
                </c:pt>
                <c:pt idx="850">
                  <c:v>3.1193745462355003E-2</c:v>
                </c:pt>
                <c:pt idx="851">
                  <c:v>3.3988887343738498E-2</c:v>
                </c:pt>
                <c:pt idx="852">
                  <c:v>3.0347789082906758E-2</c:v>
                </c:pt>
                <c:pt idx="853">
                  <c:v>3.1970185110190952E-2</c:v>
                </c:pt>
                <c:pt idx="854">
                  <c:v>3.2845518420216768E-2</c:v>
                </c:pt>
                <c:pt idx="855">
                  <c:v>3.654238992427962E-2</c:v>
                </c:pt>
                <c:pt idx="856">
                  <c:v>3.5228668876717446E-2</c:v>
                </c:pt>
                <c:pt idx="857">
                  <c:v>3.3851539980831805E-2</c:v>
                </c:pt>
                <c:pt idx="858">
                  <c:v>3.4441995386284611E-2</c:v>
                </c:pt>
                <c:pt idx="859">
                  <c:v>3.618962373846224E-2</c:v>
                </c:pt>
                <c:pt idx="860">
                  <c:v>3.7636117748589076E-2</c:v>
                </c:pt>
                <c:pt idx="861">
                  <c:v>3.9388272481820481E-2</c:v>
                </c:pt>
                <c:pt idx="862">
                  <c:v>4.4990891799312108E-2</c:v>
                </c:pt>
                <c:pt idx="863">
                  <c:v>4.1842092343770176E-2</c:v>
                </c:pt>
                <c:pt idx="864">
                  <c:v>4.4503243010541663E-2</c:v>
                </c:pt>
                <c:pt idx="865">
                  <c:v>4.3535601653035501E-2</c:v>
                </c:pt>
                <c:pt idx="866">
                  <c:v>4.4920912766761502E-2</c:v>
                </c:pt>
                <c:pt idx="867">
                  <c:v>4.50700788569319E-2</c:v>
                </c:pt>
                <c:pt idx="868">
                  <c:v>4.6014913352407996E-2</c:v>
                </c:pt>
                <c:pt idx="869">
                  <c:v>4.3239553354795394E-2</c:v>
                </c:pt>
                <c:pt idx="870">
                  <c:v>4.5242037972624383E-2</c:v>
                </c:pt>
                <c:pt idx="871">
                  <c:v>4.4043118679607647E-2</c:v>
                </c:pt>
                <c:pt idx="872">
                  <c:v>3.9701696928060935E-2</c:v>
                </c:pt>
                <c:pt idx="873">
                  <c:v>4.088854281884878E-2</c:v>
                </c:pt>
                <c:pt idx="874">
                  <c:v>4.0777717901055471E-2</c:v>
                </c:pt>
                <c:pt idx="875">
                  <c:v>3.9423388320422352E-2</c:v>
                </c:pt>
                <c:pt idx="876">
                  <c:v>3.5970207636077646E-2</c:v>
                </c:pt>
                <c:pt idx="877">
                  <c:v>3.4473476535022238E-2</c:v>
                </c:pt>
                <c:pt idx="878">
                  <c:v>3.8737237113906545E-2</c:v>
                </c:pt>
                <c:pt idx="879">
                  <c:v>3.3576896121649942E-2</c:v>
                </c:pt>
                <c:pt idx="880">
                  <c:v>3.5134379096525767E-2</c:v>
                </c:pt>
                <c:pt idx="881">
                  <c:v>3.6019354317078402E-2</c:v>
                </c:pt>
                <c:pt idx="882">
                  <c:v>3.8316369708145018E-2</c:v>
                </c:pt>
                <c:pt idx="883">
                  <c:v>3.7611376660864011E-2</c:v>
                </c:pt>
                <c:pt idx="884">
                  <c:v>3.7893550250114573E-2</c:v>
                </c:pt>
                <c:pt idx="885">
                  <c:v>3.9553459254533088E-2</c:v>
                </c:pt>
                <c:pt idx="886">
                  <c:v>4.0926693762379923E-2</c:v>
                </c:pt>
                <c:pt idx="887">
                  <c:v>3.9805498854408143E-2</c:v>
                </c:pt>
                <c:pt idx="888">
                  <c:v>4.0112454625288993E-2</c:v>
                </c:pt>
                <c:pt idx="889">
                  <c:v>3.7683098394052275E-2</c:v>
                </c:pt>
                <c:pt idx="890">
                  <c:v>3.6587037775709298E-2</c:v>
                </c:pt>
                <c:pt idx="891">
                  <c:v>3.6408340631043923E-2</c:v>
                </c:pt>
                <c:pt idx="892">
                  <c:v>3.4040449864499334E-2</c:v>
                </c:pt>
                <c:pt idx="893">
                  <c:v>3.3520692838295424E-2</c:v>
                </c:pt>
                <c:pt idx="894">
                  <c:v>3.3413822279458445E-2</c:v>
                </c:pt>
                <c:pt idx="895">
                  <c:v>3.4719350398963435E-2</c:v>
                </c:pt>
                <c:pt idx="896">
                  <c:v>3.7653848870436581E-2</c:v>
                </c:pt>
                <c:pt idx="897">
                  <c:v>3.7438903950068388E-2</c:v>
                </c:pt>
                <c:pt idx="898">
                  <c:v>3.7760196889008932E-2</c:v>
                </c:pt>
                <c:pt idx="899">
                  <c:v>3.9031359555566671E-2</c:v>
                </c:pt>
                <c:pt idx="900">
                  <c:v>3.8549416831176887E-2</c:v>
                </c:pt>
                <c:pt idx="901">
                  <c:v>3.8803581612711073E-2</c:v>
                </c:pt>
                <c:pt idx="902">
                  <c:v>3.9533600804733525E-2</c:v>
                </c:pt>
                <c:pt idx="903">
                  <c:v>4.3027913527175922E-2</c:v>
                </c:pt>
                <c:pt idx="904">
                  <c:v>4.4123516321715933E-2</c:v>
                </c:pt>
                <c:pt idx="905">
                  <c:v>4.4128707140761336E-2</c:v>
                </c:pt>
                <c:pt idx="906">
                  <c:v>4.416448599609208E-2</c:v>
                </c:pt>
                <c:pt idx="907">
                  <c:v>4.443960804078096E-2</c:v>
                </c:pt>
                <c:pt idx="908">
                  <c:v>4.5206740651541656E-2</c:v>
                </c:pt>
                <c:pt idx="909">
                  <c:v>4.5547942160995593E-2</c:v>
                </c:pt>
                <c:pt idx="910">
                  <c:v>4.3018774585223865E-2</c:v>
                </c:pt>
                <c:pt idx="911">
                  <c:v>4.1393023083541577E-2</c:v>
                </c:pt>
                <c:pt idx="912">
                  <c:v>4.2355082040098906E-2</c:v>
                </c:pt>
                <c:pt idx="913">
                  <c:v>4.4207098988096223E-2</c:v>
                </c:pt>
                <c:pt idx="914">
                  <c:v>4.3242924390863038E-2</c:v>
                </c:pt>
                <c:pt idx="915">
                  <c:v>4.3391088642605727E-2</c:v>
                </c:pt>
                <c:pt idx="916">
                  <c:v>4.4238283226700856E-2</c:v>
                </c:pt>
                <c:pt idx="917">
                  <c:v>4.0818809834642131E-2</c:v>
                </c:pt>
                <c:pt idx="918">
                  <c:v>4.0036944683949596E-2</c:v>
                </c:pt>
                <c:pt idx="919">
                  <c:v>3.8258509264894831E-2</c:v>
                </c:pt>
                <c:pt idx="920">
                  <c:v>3.5940872041201055E-2</c:v>
                </c:pt>
                <c:pt idx="921">
                  <c:v>3.5408868998939205E-2</c:v>
                </c:pt>
                <c:pt idx="922">
                  <c:v>3.5282866829858109E-2</c:v>
                </c:pt>
                <c:pt idx="923">
                  <c:v>3.5054557816300555E-2</c:v>
                </c:pt>
                <c:pt idx="924">
                  <c:v>3.5691588937881387E-2</c:v>
                </c:pt>
                <c:pt idx="925">
                  <c:v>3.4554289961949744E-2</c:v>
                </c:pt>
                <c:pt idx="926">
                  <c:v>3.2234218281192113E-2</c:v>
                </c:pt>
                <c:pt idx="927">
                  <c:v>3.0137006756821363E-2</c:v>
                </c:pt>
                <c:pt idx="928">
                  <c:v>2.8900535565435953E-2</c:v>
                </c:pt>
                <c:pt idx="929">
                  <c:v>2.7509446317645757E-2</c:v>
                </c:pt>
                <c:pt idx="930">
                  <c:v>2.6384249459207025E-2</c:v>
                </c:pt>
                <c:pt idx="931">
                  <c:v>2.5065261955637345E-2</c:v>
                </c:pt>
                <c:pt idx="932">
                  <c:v>2.5700688598006866E-2</c:v>
                </c:pt>
                <c:pt idx="933">
                  <c:v>2.7542398407748657E-2</c:v>
                </c:pt>
                <c:pt idx="934">
                  <c:v>2.5283858454216289E-2</c:v>
                </c:pt>
                <c:pt idx="935">
                  <c:v>2.369355051653247E-2</c:v>
                </c:pt>
                <c:pt idx="936">
                  <c:v>2.437156772769021E-2</c:v>
                </c:pt>
                <c:pt idx="937">
                  <c:v>2.7736077248206183E-2</c:v>
                </c:pt>
                <c:pt idx="938">
                  <c:v>2.7601403040950205E-2</c:v>
                </c:pt>
                <c:pt idx="939">
                  <c:v>2.6503490608622469E-2</c:v>
                </c:pt>
                <c:pt idx="940">
                  <c:v>2.5261675857346427E-2</c:v>
                </c:pt>
                <c:pt idx="941">
                  <c:v>2.8361222741176209E-2</c:v>
                </c:pt>
                <c:pt idx="942">
                  <c:v>2.8063847027067913E-2</c:v>
                </c:pt>
                <c:pt idx="943">
                  <c:v>3.0459028684442037E-2</c:v>
                </c:pt>
                <c:pt idx="944">
                  <c:v>3.1230611836435433E-2</c:v>
                </c:pt>
                <c:pt idx="945">
                  <c:v>3.0610644639134939E-2</c:v>
                </c:pt>
                <c:pt idx="946">
                  <c:v>3.1299403424851525E-2</c:v>
                </c:pt>
                <c:pt idx="947">
                  <c:v>2.7368117008642522E-2</c:v>
                </c:pt>
                <c:pt idx="948">
                  <c:v>2.6093788882202221E-2</c:v>
                </c:pt>
                <c:pt idx="949">
                  <c:v>2.7085387007269805E-2</c:v>
                </c:pt>
                <c:pt idx="950">
                  <c:v>2.9262896221612121E-2</c:v>
                </c:pt>
                <c:pt idx="951">
                  <c:v>2.7877466396481233E-2</c:v>
                </c:pt>
                <c:pt idx="952">
                  <c:v>2.8698596245686811E-2</c:v>
                </c:pt>
                <c:pt idx="953">
                  <c:v>2.87194604359918E-2</c:v>
                </c:pt>
                <c:pt idx="954">
                  <c:v>2.8873185435936088E-2</c:v>
                </c:pt>
                <c:pt idx="955">
                  <c:v>2.823161348589949E-2</c:v>
                </c:pt>
                <c:pt idx="956">
                  <c:v>2.6576526089896364E-2</c:v>
                </c:pt>
                <c:pt idx="957">
                  <c:v>2.6381864762768117E-2</c:v>
                </c:pt>
                <c:pt idx="958">
                  <c:v>2.5237927742148725E-2</c:v>
                </c:pt>
                <c:pt idx="959">
                  <c:v>2.4241377411631931E-2</c:v>
                </c:pt>
                <c:pt idx="960">
                  <c:v>2.2910261529917472E-2</c:v>
                </c:pt>
                <c:pt idx="961">
                  <c:v>2.2324543095695391E-2</c:v>
                </c:pt>
                <c:pt idx="962">
                  <c:v>2.2976750564021015E-2</c:v>
                </c:pt>
                <c:pt idx="963">
                  <c:v>2.0066886340822633E-2</c:v>
                </c:pt>
                <c:pt idx="964">
                  <c:v>1.929333510505072E-2</c:v>
                </c:pt>
                <c:pt idx="965">
                  <c:v>1.8631740767476132E-2</c:v>
                </c:pt>
                <c:pt idx="966">
                  <c:v>1.8063771520900475E-2</c:v>
                </c:pt>
                <c:pt idx="967">
                  <c:v>1.7788445792746882E-2</c:v>
                </c:pt>
                <c:pt idx="968">
                  <c:v>1.6862417098463284E-2</c:v>
                </c:pt>
                <c:pt idx="969">
                  <c:v>1.6343134495274227E-2</c:v>
                </c:pt>
                <c:pt idx="970">
                  <c:v>1.5639837148881681E-2</c:v>
                </c:pt>
                <c:pt idx="971">
                  <c:v>1.7549787919493041E-2</c:v>
                </c:pt>
                <c:pt idx="972">
                  <c:v>1.646738879623029E-2</c:v>
                </c:pt>
                <c:pt idx="973">
                  <c:v>1.4961852973104435E-2</c:v>
                </c:pt>
                <c:pt idx="974">
                  <c:v>1.3162784342071625E-2</c:v>
                </c:pt>
                <c:pt idx="975">
                  <c:v>1.3127375401233689E-2</c:v>
                </c:pt>
                <c:pt idx="976">
                  <c:v>1.2604874547531265E-2</c:v>
                </c:pt>
                <c:pt idx="977">
                  <c:v>1.2007560002605958E-2</c:v>
                </c:pt>
                <c:pt idx="978">
                  <c:v>1.2327911276263558E-2</c:v>
                </c:pt>
                <c:pt idx="979">
                  <c:v>1.0789887786985211E-2</c:v>
                </c:pt>
                <c:pt idx="980">
                  <c:v>1.1103812724494032E-2</c:v>
                </c:pt>
                <c:pt idx="981">
                  <c:v>1.2427236886461593E-2</c:v>
                </c:pt>
                <c:pt idx="982">
                  <c:v>1.046161383581868E-2</c:v>
                </c:pt>
                <c:pt idx="983">
                  <c:v>1.0389800917107728E-2</c:v>
                </c:pt>
                <c:pt idx="984">
                  <c:v>1.0336394433363844E-2</c:v>
                </c:pt>
                <c:pt idx="985">
                  <c:v>9.3510785479236011E-3</c:v>
                </c:pt>
                <c:pt idx="986">
                  <c:v>7.6269419198183447E-3</c:v>
                </c:pt>
                <c:pt idx="987">
                  <c:v>5.8691701581942285E-3</c:v>
                </c:pt>
                <c:pt idx="988">
                  <c:v>4.3123835430793206E-3</c:v>
                </c:pt>
                <c:pt idx="989">
                  <c:v>4.1826800327448566E-3</c:v>
                </c:pt>
                <c:pt idx="990">
                  <c:v>3.7918084111833589E-3</c:v>
                </c:pt>
                <c:pt idx="991">
                  <c:v>3.9879587526414906E-3</c:v>
                </c:pt>
                <c:pt idx="992">
                  <c:v>3.4093544749731614E-3</c:v>
                </c:pt>
                <c:pt idx="993">
                  <c:v>4.0075478705043702E-3</c:v>
                </c:pt>
                <c:pt idx="994">
                  <c:v>3.4615689276817352E-3</c:v>
                </c:pt>
                <c:pt idx="995">
                  <c:v>3.0442580953308485E-3</c:v>
                </c:pt>
                <c:pt idx="996">
                  <c:v>3.4636498135641181E-3</c:v>
                </c:pt>
                <c:pt idx="997">
                  <c:v>3.4144990287165999E-3</c:v>
                </c:pt>
                <c:pt idx="998">
                  <c:v>3.4292305028803816E-3</c:v>
                </c:pt>
                <c:pt idx="999">
                  <c:v>3.0512470783984752E-3</c:v>
                </c:pt>
                <c:pt idx="1000">
                  <c:v>3.5390015639810701E-3</c:v>
                </c:pt>
                <c:pt idx="1001">
                  <c:v>4.0888407340825828E-3</c:v>
                </c:pt>
                <c:pt idx="1002">
                  <c:v>4.2044850251860624E-3</c:v>
                </c:pt>
                <c:pt idx="1003">
                  <c:v>3.9896286818267915E-3</c:v>
                </c:pt>
                <c:pt idx="1004">
                  <c:v>4.5024899325338194E-3</c:v>
                </c:pt>
                <c:pt idx="1005">
                  <c:v>3.6554341811257246E-3</c:v>
                </c:pt>
                <c:pt idx="1006">
                  <c:v>2.2421298989669103E-3</c:v>
                </c:pt>
                <c:pt idx="1007">
                  <c:v>2.238607753180015E-3</c:v>
                </c:pt>
                <c:pt idx="1008">
                  <c:v>1.1488041782886024E-3</c:v>
                </c:pt>
                <c:pt idx="1009">
                  <c:v>1.1626409966036672E-3</c:v>
                </c:pt>
                <c:pt idx="1010">
                  <c:v>1.3140396567055956E-3</c:v>
                </c:pt>
                <c:pt idx="1011">
                  <c:v>1.1775908364110299E-3</c:v>
                </c:pt>
                <c:pt idx="1012">
                  <c:v>5.6768400407006953E-4</c:v>
                </c:pt>
                <c:pt idx="1013">
                  <c:v>1.387832550836382E-4</c:v>
                </c:pt>
                <c:pt idx="1014">
                  <c:v>2.3787112836345936E-4</c:v>
                </c:pt>
                <c:pt idx="1015">
                  <c:v>7.0102298976355837E-4</c:v>
                </c:pt>
                <c:pt idx="1016">
                  <c:v>-1.0786428896485123E-4</c:v>
                </c:pt>
                <c:pt idx="1017">
                  <c:v>2.9570963571979442E-4</c:v>
                </c:pt>
                <c:pt idx="1018">
                  <c:v>-6.2248634368031186E-5</c:v>
                </c:pt>
                <c:pt idx="1019">
                  <c:v>-7.5209306316223468E-4</c:v>
                </c:pt>
                <c:pt idx="1020">
                  <c:v>-1.1241971330553241E-3</c:v>
                </c:pt>
                <c:pt idx="1021">
                  <c:v>-1.5842790721618816E-3</c:v>
                </c:pt>
                <c:pt idx="1022">
                  <c:v>-1.9060493424371272E-3</c:v>
                </c:pt>
                <c:pt idx="1023">
                  <c:v>-2.5046587512818075E-3</c:v>
                </c:pt>
                <c:pt idx="1024">
                  <c:v>-2.4354653793538239E-3</c:v>
                </c:pt>
                <c:pt idx="1025">
                  <c:v>-2.6904171619831288E-3</c:v>
                </c:pt>
                <c:pt idx="1026">
                  <c:v>-3.1868931381574678E-3</c:v>
                </c:pt>
                <c:pt idx="1027">
                  <c:v>-2.9652627510514673E-3</c:v>
                </c:pt>
                <c:pt idx="1028">
                  <c:v>-2.5957165101535562E-3</c:v>
                </c:pt>
                <c:pt idx="1029">
                  <c:v>-3.2508649959654135E-3</c:v>
                </c:pt>
                <c:pt idx="1030">
                  <c:v>-3.5656735894026015E-3</c:v>
                </c:pt>
                <c:pt idx="1031">
                  <c:v>-4.1436523356795374E-3</c:v>
                </c:pt>
                <c:pt idx="1032">
                  <c:v>-3.6691650965885517E-3</c:v>
                </c:pt>
                <c:pt idx="1033">
                  <c:v>-3.4116710675153733E-3</c:v>
                </c:pt>
                <c:pt idx="1034">
                  <c:v>-4.2150994502908254E-3</c:v>
                </c:pt>
                <c:pt idx="1035">
                  <c:v>-4.1343728326625057E-3</c:v>
                </c:pt>
                <c:pt idx="1036">
                  <c:v>-3.4544169096043867E-3</c:v>
                </c:pt>
                <c:pt idx="1037">
                  <c:v>-4.2483873401274741E-3</c:v>
                </c:pt>
                <c:pt idx="1038">
                  <c:v>-5.1792662731356895E-3</c:v>
                </c:pt>
                <c:pt idx="1039">
                  <c:v>-5.7923351565122641E-3</c:v>
                </c:pt>
                <c:pt idx="1040">
                  <c:v>-6.2060115471269592E-3</c:v>
                </c:pt>
                <c:pt idx="1041">
                  <c:v>-6.7339381396370052E-3</c:v>
                </c:pt>
                <c:pt idx="1042">
                  <c:v>-5.6452672669478551E-3</c:v>
                </c:pt>
                <c:pt idx="1043">
                  <c:v>-6.3088000320042636E-3</c:v>
                </c:pt>
                <c:pt idx="1044">
                  <c:v>-6.3272582260014351E-3</c:v>
                </c:pt>
                <c:pt idx="1045">
                  <c:v>-6.8755421358782168E-3</c:v>
                </c:pt>
                <c:pt idx="1046">
                  <c:v>-7.6081104812595682E-3</c:v>
                </c:pt>
                <c:pt idx="1047">
                  <c:v>-7.556531411092457E-3</c:v>
                </c:pt>
                <c:pt idx="1048">
                  <c:v>-6.1883210427088123E-3</c:v>
                </c:pt>
                <c:pt idx="1049">
                  <c:v>-6.7879791135661352E-3</c:v>
                </c:pt>
                <c:pt idx="1050">
                  <c:v>-7.5073914365872407E-3</c:v>
                </c:pt>
                <c:pt idx="1051">
                  <c:v>-8.1675639410090928E-3</c:v>
                </c:pt>
                <c:pt idx="1052">
                  <c:v>-8.0019855062970699E-3</c:v>
                </c:pt>
                <c:pt idx="1053">
                  <c:v>-7.6019790223354131E-3</c:v>
                </c:pt>
                <c:pt idx="1054">
                  <c:v>-6.5343945243522342E-3</c:v>
                </c:pt>
                <c:pt idx="1055">
                  <c:v>-5.4408552070778979E-3</c:v>
                </c:pt>
                <c:pt idx="1056">
                  <c:v>-5.4104950543456057E-3</c:v>
                </c:pt>
                <c:pt idx="1057">
                  <c:v>-5.3556566020839524E-3</c:v>
                </c:pt>
                <c:pt idx="1058">
                  <c:v>-3.355433565595832E-3</c:v>
                </c:pt>
                <c:pt idx="1059">
                  <c:v>-3.961055628517493E-3</c:v>
                </c:pt>
                <c:pt idx="1060">
                  <c:v>-3.2894311074046292E-3</c:v>
                </c:pt>
                <c:pt idx="1061">
                  <c:v>-1.060815046931507E-3</c:v>
                </c:pt>
                <c:pt idx="1062">
                  <c:v>-1.7686460507360183E-3</c:v>
                </c:pt>
                <c:pt idx="1063">
                  <c:v>-1.8869490200314892E-4</c:v>
                </c:pt>
                <c:pt idx="1064">
                  <c:v>-1.7637173426378536E-3</c:v>
                </c:pt>
                <c:pt idx="1065">
                  <c:v>-2.5172099107203944E-3</c:v>
                </c:pt>
                <c:pt idx="1066">
                  <c:v>-1.8584786064229017E-3</c:v>
                </c:pt>
                <c:pt idx="1067">
                  <c:v>-9.382303157844385E-4</c:v>
                </c:pt>
                <c:pt idx="1068">
                  <c:v>-1.3038597683658407E-3</c:v>
                </c:pt>
                <c:pt idx="1069">
                  <c:v>-1.2191470712526048E-3</c:v>
                </c:pt>
                <c:pt idx="1070">
                  <c:v>-7.3704957679478905E-4</c:v>
                </c:pt>
                <c:pt idx="1071">
                  <c:v>1.7416172312001016E-3</c:v>
                </c:pt>
                <c:pt idx="1072">
                  <c:v>1.3654498929737344E-3</c:v>
                </c:pt>
                <c:pt idx="1073">
                  <c:v>8.025729132559653E-4</c:v>
                </c:pt>
                <c:pt idx="1074">
                  <c:v>-1.01169974803407E-3</c:v>
                </c:pt>
                <c:pt idx="1075">
                  <c:v>-1.1034455600794565E-3</c:v>
                </c:pt>
                <c:pt idx="1076">
                  <c:v>-1.3962797638809588E-3</c:v>
                </c:pt>
                <c:pt idx="1077">
                  <c:v>-2.1012687639044708E-3</c:v>
                </c:pt>
                <c:pt idx="1078">
                  <c:v>-2.1028900086448102E-3</c:v>
                </c:pt>
                <c:pt idx="1079">
                  <c:v>-2.0133642401025872E-3</c:v>
                </c:pt>
                <c:pt idx="1080">
                  <c:v>-2.7953556139704988E-3</c:v>
                </c:pt>
                <c:pt idx="1081">
                  <c:v>-3.1199372117780011E-3</c:v>
                </c:pt>
                <c:pt idx="1082">
                  <c:v>-3.2620977694475251E-3</c:v>
                </c:pt>
                <c:pt idx="1083">
                  <c:v>-2.799865879442455E-3</c:v>
                </c:pt>
                <c:pt idx="1084">
                  <c:v>-3.4901437272371605E-3</c:v>
                </c:pt>
                <c:pt idx="1085">
                  <c:v>-2.3168784841399032E-3</c:v>
                </c:pt>
                <c:pt idx="1086">
                  <c:v>-2.6384918919179073E-3</c:v>
                </c:pt>
                <c:pt idx="1087">
                  <c:v>-1.8915274138291277E-3</c:v>
                </c:pt>
                <c:pt idx="1088">
                  <c:v>-1.2026332219543245E-3</c:v>
                </c:pt>
                <c:pt idx="1089">
                  <c:v>-1.3621178129009648E-3</c:v>
                </c:pt>
                <c:pt idx="1090">
                  <c:v>-1.1685943002912522E-3</c:v>
                </c:pt>
                <c:pt idx="1091">
                  <c:v>2.5933429677181541E-5</c:v>
                </c:pt>
                <c:pt idx="1092">
                  <c:v>2.4849020480513517E-5</c:v>
                </c:pt>
                <c:pt idx="1093">
                  <c:v>-2.8196990269421796E-4</c:v>
                </c:pt>
                <c:pt idx="1094">
                  <c:v>-2.3702771534854783E-3</c:v>
                </c:pt>
                <c:pt idx="1095">
                  <c:v>-2.4342608452610909E-3</c:v>
                </c:pt>
                <c:pt idx="1096">
                  <c:v>-3.1183678923775646E-3</c:v>
                </c:pt>
                <c:pt idx="1097">
                  <c:v>-3.64707189980535E-3</c:v>
                </c:pt>
                <c:pt idx="1098">
                  <c:v>-4.1929345772600615E-3</c:v>
                </c:pt>
                <c:pt idx="1099">
                  <c:v>-4.1492243827264616E-3</c:v>
                </c:pt>
                <c:pt idx="1100">
                  <c:v>-4.6783829870556543E-3</c:v>
                </c:pt>
                <c:pt idx="1101">
                  <c:v>-5.2339302070382385E-3</c:v>
                </c:pt>
                <c:pt idx="1102">
                  <c:v>-4.7681761457754462E-3</c:v>
                </c:pt>
                <c:pt idx="1103">
                  <c:v>-4.4598953246357334E-3</c:v>
                </c:pt>
                <c:pt idx="1104">
                  <c:v>-5.1960317926334279E-3</c:v>
                </c:pt>
                <c:pt idx="1105">
                  <c:v>-4.8680761735935135E-3</c:v>
                </c:pt>
                <c:pt idx="1106">
                  <c:v>-3.5998491959949239E-3</c:v>
                </c:pt>
                <c:pt idx="1107">
                  <c:v>-3.2873935027614778E-3</c:v>
                </c:pt>
                <c:pt idx="1108">
                  <c:v>-2.4468037358534866E-3</c:v>
                </c:pt>
                <c:pt idx="1109">
                  <c:v>-2.3344820288176207E-3</c:v>
                </c:pt>
                <c:pt idx="1110">
                  <c:v>-3.0072607479225202E-3</c:v>
                </c:pt>
                <c:pt idx="1111">
                  <c:v>-3.4629352263812405E-3</c:v>
                </c:pt>
                <c:pt idx="1112">
                  <c:v>-3.6233614194963251E-3</c:v>
                </c:pt>
                <c:pt idx="1113">
                  <c:v>-4.0084450685125006E-3</c:v>
                </c:pt>
                <c:pt idx="1114">
                  <c:v>-3.9556728990063836E-3</c:v>
                </c:pt>
                <c:pt idx="1115">
                  <c:v>-4.1185382286059793E-3</c:v>
                </c:pt>
                <c:pt idx="1116">
                  <c:v>-4.1819745297916669E-3</c:v>
                </c:pt>
                <c:pt idx="1117">
                  <c:v>-3.9615314871288138E-3</c:v>
                </c:pt>
                <c:pt idx="1118">
                  <c:v>-3.9349083184051364E-3</c:v>
                </c:pt>
                <c:pt idx="1119">
                  <c:v>-4.1412138089648443E-3</c:v>
                </c:pt>
                <c:pt idx="1120">
                  <c:v>-5.3488840465969398E-3</c:v>
                </c:pt>
                <c:pt idx="1121">
                  <c:v>-5.769344279177753E-3</c:v>
                </c:pt>
                <c:pt idx="1122">
                  <c:v>-6.0516782041530048E-3</c:v>
                </c:pt>
                <c:pt idx="1123">
                  <c:v>-6.1694942879016307E-3</c:v>
                </c:pt>
                <c:pt idx="1124">
                  <c:v>-5.9734220160838902E-3</c:v>
                </c:pt>
                <c:pt idx="1125">
                  <c:v>-6.2250579645609302E-3</c:v>
                </c:pt>
                <c:pt idx="1126">
                  <c:v>-4.9572495027337959E-3</c:v>
                </c:pt>
                <c:pt idx="1127">
                  <c:v>-5.6782637501879146E-3</c:v>
                </c:pt>
                <c:pt idx="1128">
                  <c:v>-4.3469357821540044E-3</c:v>
                </c:pt>
                <c:pt idx="1129">
                  <c:v>-3.554955610883509E-3</c:v>
                </c:pt>
                <c:pt idx="1130">
                  <c:v>-4.6353181055490966E-3</c:v>
                </c:pt>
                <c:pt idx="1131">
                  <c:v>-5.0689607570460968E-3</c:v>
                </c:pt>
                <c:pt idx="1132">
                  <c:v>-5.4189381187455671E-3</c:v>
                </c:pt>
                <c:pt idx="1133">
                  <c:v>-5.2700152982481305E-3</c:v>
                </c:pt>
                <c:pt idx="1134">
                  <c:v>-6.1779779497276727E-3</c:v>
                </c:pt>
                <c:pt idx="1135">
                  <c:v>-6.3007637857147095E-3</c:v>
                </c:pt>
                <c:pt idx="1136">
                  <c:v>-5.9762935452701768E-3</c:v>
                </c:pt>
                <c:pt idx="1137">
                  <c:v>-5.3957348730826887E-3</c:v>
                </c:pt>
                <c:pt idx="1138">
                  <c:v>-5.5519230704530881E-3</c:v>
                </c:pt>
                <c:pt idx="1139">
                  <c:v>-5.4793398083497272E-3</c:v>
                </c:pt>
                <c:pt idx="1140">
                  <c:v>-5.9101282464846111E-3</c:v>
                </c:pt>
                <c:pt idx="1141">
                  <c:v>-5.4207213945963173E-3</c:v>
                </c:pt>
                <c:pt idx="1142">
                  <c:v>-5.0545290219527819E-3</c:v>
                </c:pt>
                <c:pt idx="1143">
                  <c:v>-4.3786637082422128E-3</c:v>
                </c:pt>
                <c:pt idx="1144">
                  <c:v>-3.6391941833815583E-3</c:v>
                </c:pt>
                <c:pt idx="1145">
                  <c:v>-3.6422342714671277E-3</c:v>
                </c:pt>
                <c:pt idx="1146">
                  <c:v>-2.7528086736072419E-3</c:v>
                </c:pt>
                <c:pt idx="1147">
                  <c:v>-3.0438234780374787E-3</c:v>
                </c:pt>
                <c:pt idx="1148">
                  <c:v>-3.9443761598386418E-3</c:v>
                </c:pt>
                <c:pt idx="1149">
                  <c:v>-3.5412262984347298E-3</c:v>
                </c:pt>
                <c:pt idx="1150">
                  <c:v>-3.9578360137905166E-3</c:v>
                </c:pt>
                <c:pt idx="1151">
                  <c:v>-4.1644930249479517E-3</c:v>
                </c:pt>
                <c:pt idx="1152">
                  <c:v>-4.880182723335548E-3</c:v>
                </c:pt>
                <c:pt idx="1153">
                  <c:v>-5.0396761669257023E-3</c:v>
                </c:pt>
                <c:pt idx="1154">
                  <c:v>-4.4338457812293161E-3</c:v>
                </c:pt>
                <c:pt idx="1155">
                  <c:v>-4.593439583812621E-3</c:v>
                </c:pt>
                <c:pt idx="1156">
                  <c:v>-4.3060962044896636E-3</c:v>
                </c:pt>
                <c:pt idx="1157">
                  <c:v>-3.5733029352934542E-3</c:v>
                </c:pt>
                <c:pt idx="1158">
                  <c:v>-3.7467852287110873E-3</c:v>
                </c:pt>
                <c:pt idx="1159">
                  <c:v>-3.8049518215253278E-3</c:v>
                </c:pt>
                <c:pt idx="1160">
                  <c:v>-4.4292204514878863E-3</c:v>
                </c:pt>
                <c:pt idx="1161">
                  <c:v>-3.3273479401050646E-3</c:v>
                </c:pt>
                <c:pt idx="1162">
                  <c:v>-3.5206377507173633E-3</c:v>
                </c:pt>
                <c:pt idx="1163">
                  <c:v>-3.5772509326639085E-3</c:v>
                </c:pt>
                <c:pt idx="1164">
                  <c:v>-3.2850380648969044E-3</c:v>
                </c:pt>
                <c:pt idx="1165">
                  <c:v>-3.3823315294111908E-3</c:v>
                </c:pt>
                <c:pt idx="1166">
                  <c:v>-2.0655242679902056E-3</c:v>
                </c:pt>
                <c:pt idx="1167">
                  <c:v>-2.2518616380417661E-3</c:v>
                </c:pt>
                <c:pt idx="1168">
                  <c:v>-2.0338098453262024E-3</c:v>
                </c:pt>
                <c:pt idx="1169">
                  <c:v>-1.5639081357336423E-3</c:v>
                </c:pt>
                <c:pt idx="1170">
                  <c:v>-8.1154933076883762E-4</c:v>
                </c:pt>
                <c:pt idx="1171">
                  <c:v>-2.04526554382016E-4</c:v>
                </c:pt>
                <c:pt idx="1172">
                  <c:v>-3.5086500838829582E-4</c:v>
                </c:pt>
                <c:pt idx="1173">
                  <c:v>-2.8471433874528718E-4</c:v>
                </c:pt>
                <c:pt idx="1174">
                  <c:v>8.4099214639912767E-4</c:v>
                </c:pt>
                <c:pt idx="1175">
                  <c:v>9.9502001279854618E-4</c:v>
                </c:pt>
                <c:pt idx="1176">
                  <c:v>4.9262313228021215E-5</c:v>
                </c:pt>
                <c:pt idx="1177">
                  <c:v>3.0848688228349991E-4</c:v>
                </c:pt>
                <c:pt idx="1178">
                  <c:v>1.0341606016334298E-3</c:v>
                </c:pt>
                <c:pt idx="1179">
                  <c:v>9.8157645828769735E-4</c:v>
                </c:pt>
                <c:pt idx="1180">
                  <c:v>8.7705884635984332E-4</c:v>
                </c:pt>
                <c:pt idx="1181">
                  <c:v>3.380780228844707E-4</c:v>
                </c:pt>
                <c:pt idx="1182">
                  <c:v>3.2703098326736929E-4</c:v>
                </c:pt>
                <c:pt idx="1183">
                  <c:v>-1.3492308631306293E-4</c:v>
                </c:pt>
                <c:pt idx="1184">
                  <c:v>-2.070096145329256E-4</c:v>
                </c:pt>
                <c:pt idx="1185">
                  <c:v>2.8951593328808978E-4</c:v>
                </c:pt>
                <c:pt idx="1186">
                  <c:v>1.0961699361655697E-5</c:v>
                </c:pt>
                <c:pt idx="1187">
                  <c:v>-2.6898710300829465E-4</c:v>
                </c:pt>
                <c:pt idx="1188">
                  <c:v>1.1374931967550392E-3</c:v>
                </c:pt>
                <c:pt idx="1189">
                  <c:v>1.0960753197182191E-3</c:v>
                </c:pt>
                <c:pt idx="1190">
                  <c:v>1.6703732211513569E-3</c:v>
                </c:pt>
                <c:pt idx="1191">
                  <c:v>1.9059466470459849E-3</c:v>
                </c:pt>
                <c:pt idx="1192">
                  <c:v>2.271108946841488E-3</c:v>
                </c:pt>
                <c:pt idx="1193">
                  <c:v>1.8484204150615233E-3</c:v>
                </c:pt>
                <c:pt idx="1194">
                  <c:v>1.8751312777141801E-3</c:v>
                </c:pt>
                <c:pt idx="1195">
                  <c:v>1.6751270754023079E-3</c:v>
                </c:pt>
                <c:pt idx="1196">
                  <c:v>1.9552326795286221E-3</c:v>
                </c:pt>
                <c:pt idx="1197">
                  <c:v>1.5801497996950492E-3</c:v>
                </c:pt>
                <c:pt idx="1198">
                  <c:v>2.5755644715014375E-3</c:v>
                </c:pt>
                <c:pt idx="1199">
                  <c:v>3.3681697910299471E-3</c:v>
                </c:pt>
                <c:pt idx="1200">
                  <c:v>3.442098164360155E-3</c:v>
                </c:pt>
                <c:pt idx="1201">
                  <c:v>3.178602365303998E-3</c:v>
                </c:pt>
                <c:pt idx="1202">
                  <c:v>3.7893653673518046E-3</c:v>
                </c:pt>
                <c:pt idx="1203">
                  <c:v>3.2150121418235839E-3</c:v>
                </c:pt>
                <c:pt idx="1204">
                  <c:v>3.1621417289810078E-3</c:v>
                </c:pt>
                <c:pt idx="1205">
                  <c:v>3.4220163371872434E-3</c:v>
                </c:pt>
                <c:pt idx="1206">
                  <c:v>3.9673749986409643E-3</c:v>
                </c:pt>
                <c:pt idx="1207">
                  <c:v>3.5015200822846523E-3</c:v>
                </c:pt>
                <c:pt idx="1208">
                  <c:v>3.5360734348662826E-3</c:v>
                </c:pt>
                <c:pt idx="1209">
                  <c:v>3.2775389584479148E-3</c:v>
                </c:pt>
                <c:pt idx="1210">
                  <c:v>3.1947624758235371E-3</c:v>
                </c:pt>
                <c:pt idx="1211">
                  <c:v>4.0215306867594294E-3</c:v>
                </c:pt>
                <c:pt idx="1212">
                  <c:v>3.5944304653749495E-3</c:v>
                </c:pt>
                <c:pt idx="1213">
                  <c:v>3.6042134492730513E-3</c:v>
                </c:pt>
                <c:pt idx="1214">
                  <c:v>3.6256902049983941E-3</c:v>
                </c:pt>
                <c:pt idx="1215">
                  <c:v>3.7910386634774917E-3</c:v>
                </c:pt>
                <c:pt idx="1216">
                  <c:v>4.8163388158340356E-3</c:v>
                </c:pt>
                <c:pt idx="1217">
                  <c:v>4.6104674696305081E-3</c:v>
                </c:pt>
                <c:pt idx="1218">
                  <c:v>5.0962904661885564E-3</c:v>
                </c:pt>
                <c:pt idx="1219">
                  <c:v>5.0487272532352828E-3</c:v>
                </c:pt>
                <c:pt idx="1220">
                  <c:v>5.3383670244221901E-3</c:v>
                </c:pt>
                <c:pt idx="1221">
                  <c:v>5.5353351782547744E-3</c:v>
                </c:pt>
                <c:pt idx="1222">
                  <c:v>6.1693464278141305E-3</c:v>
                </c:pt>
                <c:pt idx="1223">
                  <c:v>9.1351550211473675E-3</c:v>
                </c:pt>
                <c:pt idx="1224">
                  <c:v>1.0008017739265379E-2</c:v>
                </c:pt>
                <c:pt idx="1225">
                  <c:v>9.9340606144606297E-3</c:v>
                </c:pt>
                <c:pt idx="1226">
                  <c:v>1.099821199798505E-2</c:v>
                </c:pt>
                <c:pt idx="1227">
                  <c:v>1.258112547422624E-2</c:v>
                </c:pt>
                <c:pt idx="1228">
                  <c:v>1.3689497825871963E-2</c:v>
                </c:pt>
                <c:pt idx="1229">
                  <c:v>1.5209571339101974E-2</c:v>
                </c:pt>
                <c:pt idx="1230">
                  <c:v>1.6774331939122533E-2</c:v>
                </c:pt>
                <c:pt idx="1231">
                  <c:v>1.8194622327035774E-2</c:v>
                </c:pt>
                <c:pt idx="1232">
                  <c:v>1.9885078844642537E-2</c:v>
                </c:pt>
                <c:pt idx="1233">
                  <c:v>2.0505221693760664E-2</c:v>
                </c:pt>
                <c:pt idx="1234">
                  <c:v>2.0487273605672818E-2</c:v>
                </c:pt>
                <c:pt idx="1235">
                  <c:v>2.2987230136325067E-2</c:v>
                </c:pt>
                <c:pt idx="1236">
                  <c:v>2.4615629185416835E-2</c:v>
                </c:pt>
                <c:pt idx="1237">
                  <c:v>2.4025267562878698E-2</c:v>
                </c:pt>
                <c:pt idx="1238">
                  <c:v>2.4814282799644947E-2</c:v>
                </c:pt>
                <c:pt idx="1239">
                  <c:v>2.4201153682449697E-2</c:v>
                </c:pt>
                <c:pt idx="1240">
                  <c:v>2.3352082930908652E-2</c:v>
                </c:pt>
                <c:pt idx="1241">
                  <c:v>2.3702844229288013E-2</c:v>
                </c:pt>
                <c:pt idx="1242">
                  <c:v>2.6645687629507288E-2</c:v>
                </c:pt>
                <c:pt idx="1243">
                  <c:v>2.617509429856732E-2</c:v>
                </c:pt>
                <c:pt idx="1244">
                  <c:v>2.667981318680019E-2</c:v>
                </c:pt>
                <c:pt idx="1245">
                  <c:v>2.7244082896160898E-2</c:v>
                </c:pt>
                <c:pt idx="1246">
                  <c:v>2.6636217875622252E-2</c:v>
                </c:pt>
                <c:pt idx="1247">
                  <c:v>2.4581403544158956E-2</c:v>
                </c:pt>
                <c:pt idx="1248">
                  <c:v>2.594487642729796E-2</c:v>
                </c:pt>
                <c:pt idx="1249">
                  <c:v>2.5911136511290914E-2</c:v>
                </c:pt>
                <c:pt idx="1250">
                  <c:v>2.5095211057616168E-2</c:v>
                </c:pt>
                <c:pt idx="1251">
                  <c:v>2.5100903608965795E-2</c:v>
                </c:pt>
                <c:pt idx="1252">
                  <c:v>2.6466092262404241E-2</c:v>
                </c:pt>
                <c:pt idx="1253">
                  <c:v>2.677823214429291E-2</c:v>
                </c:pt>
                <c:pt idx="1254">
                  <c:v>2.6810274086328516E-2</c:v>
                </c:pt>
                <c:pt idx="1255">
                  <c:v>2.7321926078380535E-2</c:v>
                </c:pt>
                <c:pt idx="1256">
                  <c:v>2.7412381454874131E-2</c:v>
                </c:pt>
                <c:pt idx="1257">
                  <c:v>2.8761310603304807E-2</c:v>
                </c:pt>
                <c:pt idx="1258">
                  <c:v>2.8795367978894884E-2</c:v>
                </c:pt>
                <c:pt idx="1259">
                  <c:v>2.6853183883571816E-2</c:v>
                </c:pt>
                <c:pt idx="1260">
                  <c:v>2.7423687470945403E-2</c:v>
                </c:pt>
                <c:pt idx="1261">
                  <c:v>2.6979265014446183E-2</c:v>
                </c:pt>
                <c:pt idx="1262">
                  <c:v>2.7058917889260257E-2</c:v>
                </c:pt>
                <c:pt idx="1263">
                  <c:v>2.7251509661980977E-2</c:v>
                </c:pt>
                <c:pt idx="1264">
                  <c:v>2.5505033113415565E-2</c:v>
                </c:pt>
                <c:pt idx="1265">
                  <c:v>2.5596223128760941E-2</c:v>
                </c:pt>
                <c:pt idx="1266">
                  <c:v>2.5936798081166057E-2</c:v>
                </c:pt>
                <c:pt idx="1267">
                  <c:v>2.6094849082307504E-2</c:v>
                </c:pt>
                <c:pt idx="1268">
                  <c:v>2.6489553927743187E-2</c:v>
                </c:pt>
                <c:pt idx="1269">
                  <c:v>2.6965870244369174E-2</c:v>
                </c:pt>
                <c:pt idx="1270">
                  <c:v>2.9785896221612124E-2</c:v>
                </c:pt>
                <c:pt idx="1271">
                  <c:v>3.0755721666457514E-2</c:v>
                </c:pt>
                <c:pt idx="1272">
                  <c:v>3.0849926776226173E-2</c:v>
                </c:pt>
                <c:pt idx="1273">
                  <c:v>3.0691969868911033E-2</c:v>
                </c:pt>
                <c:pt idx="1274">
                  <c:v>3.1222090215324128E-2</c:v>
                </c:pt>
                <c:pt idx="1275">
                  <c:v>3.0135478515344781E-2</c:v>
                </c:pt>
                <c:pt idx="1276">
                  <c:v>2.9858486156430206E-2</c:v>
                </c:pt>
                <c:pt idx="1277">
                  <c:v>2.9935817000567501E-2</c:v>
                </c:pt>
                <c:pt idx="1278">
                  <c:v>2.8507277979569035E-2</c:v>
                </c:pt>
                <c:pt idx="1279">
                  <c:v>2.7992709201834526E-2</c:v>
                </c:pt>
                <c:pt idx="1280">
                  <c:v>2.9120358195727308E-2</c:v>
                </c:pt>
                <c:pt idx="1281">
                  <c:v>2.8835894029226782E-2</c:v>
                </c:pt>
                <c:pt idx="1282">
                  <c:v>3.0079907972246731E-2</c:v>
                </c:pt>
                <c:pt idx="1283">
                  <c:v>3.0058912088823844E-2</c:v>
                </c:pt>
                <c:pt idx="1284">
                  <c:v>2.8690708656403142E-2</c:v>
                </c:pt>
                <c:pt idx="1285">
                  <c:v>2.7438986036986371E-2</c:v>
                </c:pt>
                <c:pt idx="1286">
                  <c:v>2.7417216285598442E-2</c:v>
                </c:pt>
                <c:pt idx="1287">
                  <c:v>2.6812305212507062E-2</c:v>
                </c:pt>
                <c:pt idx="1288">
                  <c:v>2.6457859839439879E-2</c:v>
                </c:pt>
                <c:pt idx="1289">
                  <c:v>2.5942859861136085E-2</c:v>
                </c:pt>
                <c:pt idx="1290">
                  <c:v>2.6206550138341972E-2</c:v>
                </c:pt>
                <c:pt idx="1291">
                  <c:v>2.478709614137594E-2</c:v>
                </c:pt>
                <c:pt idx="1292">
                  <c:v>2.5062581265620193E-2</c:v>
                </c:pt>
                <c:pt idx="1293">
                  <c:v>2.5328802188453799E-2</c:v>
                </c:pt>
                <c:pt idx="1294">
                  <c:v>2.4464450233165347E-2</c:v>
                </c:pt>
                <c:pt idx="1295">
                  <c:v>2.5661609917122075E-2</c:v>
                </c:pt>
                <c:pt idx="1296">
                  <c:v>2.5529368742984511E-2</c:v>
                </c:pt>
                <c:pt idx="1297">
                  <c:v>2.6133848286092255E-2</c:v>
                </c:pt>
                <c:pt idx="1298">
                  <c:v>2.537625233180138E-2</c:v>
                </c:pt>
                <c:pt idx="1299">
                  <c:v>2.5184257946153185E-2</c:v>
                </c:pt>
                <c:pt idx="1300">
                  <c:v>2.6934791297557499E-2</c:v>
                </c:pt>
                <c:pt idx="1301">
                  <c:v>2.689203636838481E-2</c:v>
                </c:pt>
                <c:pt idx="1302">
                  <c:v>2.8106431785915091E-2</c:v>
                </c:pt>
                <c:pt idx="1303">
                  <c:v>2.7343567288845877E-2</c:v>
                </c:pt>
                <c:pt idx="1304">
                  <c:v>2.6088440502006427E-2</c:v>
                </c:pt>
                <c:pt idx="1305">
                  <c:v>2.5994525760234095E-2</c:v>
                </c:pt>
                <c:pt idx="1306">
                  <c:v>2.6368882513066419E-2</c:v>
                </c:pt>
                <c:pt idx="1307">
                  <c:v>2.6070237350669559E-2</c:v>
                </c:pt>
                <c:pt idx="1308">
                  <c:v>2.7114624532636661E-2</c:v>
                </c:pt>
                <c:pt idx="1309">
                  <c:v>2.7640968559316414E-2</c:v>
                </c:pt>
                <c:pt idx="1310">
                  <c:v>2.7591545522596059E-2</c:v>
                </c:pt>
                <c:pt idx="1311">
                  <c:v>2.900147814904968E-2</c:v>
                </c:pt>
                <c:pt idx="1312">
                  <c:v>2.9391734187568908E-2</c:v>
                </c:pt>
                <c:pt idx="1313">
                  <c:v>3.028352463906743E-2</c:v>
                </c:pt>
                <c:pt idx="1314">
                  <c:v>3.0526747817036695E-2</c:v>
                </c:pt>
                <c:pt idx="1315">
                  <c:v>3.1157908030542421E-2</c:v>
                </c:pt>
                <c:pt idx="1316">
                  <c:v>3.1463134272850017E-2</c:v>
                </c:pt>
                <c:pt idx="1317">
                  <c:v>3.073380708599649E-2</c:v>
                </c:pt>
                <c:pt idx="1318">
                  <c:v>3.0853673961695277E-2</c:v>
                </c:pt>
                <c:pt idx="1319">
                  <c:v>2.9685917030248851E-2</c:v>
                </c:pt>
                <c:pt idx="1320">
                  <c:v>2.951691179051482E-2</c:v>
                </c:pt>
                <c:pt idx="1321">
                  <c:v>2.9783403678561388E-2</c:v>
                </c:pt>
                <c:pt idx="1322">
                  <c:v>3.0721061406323011E-2</c:v>
                </c:pt>
                <c:pt idx="1323">
                  <c:v>3.0646951418931971E-2</c:v>
                </c:pt>
                <c:pt idx="1324">
                  <c:v>3.0031367583258993E-2</c:v>
                </c:pt>
                <c:pt idx="1325">
                  <c:v>3.0099689705663339E-2</c:v>
                </c:pt>
                <c:pt idx="1326">
                  <c:v>3.0732250506986608E-2</c:v>
                </c:pt>
                <c:pt idx="1327">
                  <c:v>3.1915862851001661E-2</c:v>
                </c:pt>
                <c:pt idx="1328">
                  <c:v>3.1953143873019459E-2</c:v>
                </c:pt>
                <c:pt idx="1329">
                  <c:v>3.211128603274329E-2</c:v>
                </c:pt>
                <c:pt idx="1330">
                  <c:v>3.1933576875471471E-2</c:v>
                </c:pt>
                <c:pt idx="1331">
                  <c:v>3.1149978195596228E-2</c:v>
                </c:pt>
                <c:pt idx="1332">
                  <c:v>3.1431231759553604E-2</c:v>
                </c:pt>
                <c:pt idx="1333">
                  <c:v>3.1108243105225981E-2</c:v>
                </c:pt>
                <c:pt idx="1334">
                  <c:v>2.993264585201455E-2</c:v>
                </c:pt>
                <c:pt idx="1335">
                  <c:v>2.7659864753326546E-2</c:v>
                </c:pt>
                <c:pt idx="1336">
                  <c:v>2.5495600788597368E-2</c:v>
                </c:pt>
                <c:pt idx="1337">
                  <c:v>2.4637942235789016E-2</c:v>
                </c:pt>
                <c:pt idx="1338">
                  <c:v>2.4045291785974178E-2</c:v>
                </c:pt>
                <c:pt idx="1339">
                  <c:v>2.3348925399852664E-2</c:v>
                </c:pt>
                <c:pt idx="1340">
                  <c:v>2.1228751750173094E-2</c:v>
                </c:pt>
                <c:pt idx="1341">
                  <c:v>2.1171664873907814E-2</c:v>
                </c:pt>
                <c:pt idx="1342">
                  <c:v>2.0282667912511182E-2</c:v>
                </c:pt>
                <c:pt idx="1343">
                  <c:v>1.8161227094896343E-2</c:v>
                </c:pt>
                <c:pt idx="1344">
                  <c:v>1.853705219998291E-2</c:v>
                </c:pt>
                <c:pt idx="1345">
                  <c:v>1.8641754556919E-2</c:v>
                </c:pt>
                <c:pt idx="1346">
                  <c:v>1.7377847889889955E-2</c:v>
                </c:pt>
                <c:pt idx="1347">
                  <c:v>1.6957612504979867E-2</c:v>
                </c:pt>
                <c:pt idx="1348">
                  <c:v>1.7880092345612171E-2</c:v>
                </c:pt>
                <c:pt idx="1349">
                  <c:v>1.9097521573491011E-2</c:v>
                </c:pt>
                <c:pt idx="1350">
                  <c:v>2.0862306351738136E-2</c:v>
                </c:pt>
                <c:pt idx="1351">
                  <c:v>2.0008263796413461E-2</c:v>
                </c:pt>
                <c:pt idx="1352">
                  <c:v>1.974624084674443E-2</c:v>
                </c:pt>
                <c:pt idx="1353">
                  <c:v>1.9454984454723351E-2</c:v>
                </c:pt>
                <c:pt idx="1354">
                  <c:v>1.8101607913578635E-2</c:v>
                </c:pt>
                <c:pt idx="1355">
                  <c:v>1.7315727759928692E-2</c:v>
                </c:pt>
                <c:pt idx="1356">
                  <c:v>1.6769303281428151E-2</c:v>
                </c:pt>
                <c:pt idx="1357">
                  <c:v>1.7098848519040269E-2</c:v>
                </c:pt>
                <c:pt idx="1358">
                  <c:v>1.6877727832707114E-2</c:v>
                </c:pt>
                <c:pt idx="1359">
                  <c:v>1.5957948106842465E-2</c:v>
                </c:pt>
                <c:pt idx="1360">
                  <c:v>1.873369836986527E-2</c:v>
                </c:pt>
                <c:pt idx="1361">
                  <c:v>1.8492960031462967E-2</c:v>
                </c:pt>
                <c:pt idx="1362">
                  <c:v>2.1250557822013086E-2</c:v>
                </c:pt>
                <c:pt idx="1363">
                  <c:v>2.229086923695462E-2</c:v>
                </c:pt>
                <c:pt idx="1364">
                  <c:v>2.1720817733019884E-2</c:v>
                </c:pt>
                <c:pt idx="1365">
                  <c:v>2.1402977357812866E-2</c:v>
                </c:pt>
                <c:pt idx="1366">
                  <c:v>2.1226786566586199E-2</c:v>
                </c:pt>
                <c:pt idx="1367">
                  <c:v>2.2204410324992208E-2</c:v>
                </c:pt>
                <c:pt idx="1368">
                  <c:v>2.1575028106830318E-2</c:v>
                </c:pt>
                <c:pt idx="1369">
                  <c:v>2.0453886549772482E-2</c:v>
                </c:pt>
                <c:pt idx="1370">
                  <c:v>2.1095416869045938E-2</c:v>
                </c:pt>
                <c:pt idx="1371">
                  <c:v>2.1409102610679305E-2</c:v>
                </c:pt>
                <c:pt idx="1372">
                  <c:v>2.234655713087641E-2</c:v>
                </c:pt>
                <c:pt idx="1373">
                  <c:v>2.2764452410936831E-2</c:v>
                </c:pt>
                <c:pt idx="1374">
                  <c:v>2.2378852477847627E-2</c:v>
                </c:pt>
                <c:pt idx="1375">
                  <c:v>2.2320457067760459E-2</c:v>
                </c:pt>
                <c:pt idx="1376">
                  <c:v>2.2045583515611478E-2</c:v>
                </c:pt>
                <c:pt idx="1377">
                  <c:v>2.1931501165522303E-2</c:v>
                </c:pt>
                <c:pt idx="1378">
                  <c:v>2.2676462477703593E-2</c:v>
                </c:pt>
                <c:pt idx="1379">
                  <c:v>2.3201748101921646E-2</c:v>
                </c:pt>
                <c:pt idx="1380">
                  <c:v>2.2625620297860423E-2</c:v>
                </c:pt>
                <c:pt idx="1381">
                  <c:v>2.1146711539404277E-2</c:v>
                </c:pt>
                <c:pt idx="1382">
                  <c:v>2.126620227889061E-2</c:v>
                </c:pt>
                <c:pt idx="1383">
                  <c:v>2.1970991747073905E-2</c:v>
                </c:pt>
                <c:pt idx="1384">
                  <c:v>2.2148207613775346E-2</c:v>
                </c:pt>
                <c:pt idx="1385">
                  <c:v>2.2437652039611324E-2</c:v>
                </c:pt>
                <c:pt idx="1386">
                  <c:v>2.3689293504765715E-2</c:v>
                </c:pt>
                <c:pt idx="1387">
                  <c:v>2.2434515205293361E-2</c:v>
                </c:pt>
                <c:pt idx="1388">
                  <c:v>2.3012278303957544E-2</c:v>
                </c:pt>
                <c:pt idx="1389">
                  <c:v>2.3348651410974038E-2</c:v>
                </c:pt>
                <c:pt idx="1390">
                  <c:v>2.369625502003378E-2</c:v>
                </c:pt>
                <c:pt idx="1391">
                  <c:v>2.400774036269071E-2</c:v>
                </c:pt>
                <c:pt idx="1392">
                  <c:v>2.4842636816835281E-2</c:v>
                </c:pt>
                <c:pt idx="1393">
                  <c:v>2.4562403846001335E-2</c:v>
                </c:pt>
                <c:pt idx="1394">
                  <c:v>2.4435127442143739E-2</c:v>
                </c:pt>
                <c:pt idx="1395">
                  <c:v>2.3337651444490043E-2</c:v>
                </c:pt>
                <c:pt idx="1396">
                  <c:v>2.1643371377019424E-2</c:v>
                </c:pt>
                <c:pt idx="1397">
                  <c:v>2.2605633766555819E-2</c:v>
                </c:pt>
                <c:pt idx="1398">
                  <c:v>2.2836976253585863E-2</c:v>
                </c:pt>
                <c:pt idx="1399">
                  <c:v>2.2469408045674689E-2</c:v>
                </c:pt>
                <c:pt idx="1400">
                  <c:v>2.3230205019394497E-2</c:v>
                </c:pt>
                <c:pt idx="1401">
                  <c:v>2.2575469395947997E-2</c:v>
                </c:pt>
                <c:pt idx="1402">
                  <c:v>2.236116055268917E-2</c:v>
                </c:pt>
                <c:pt idx="1403">
                  <c:v>2.189489469002865E-2</c:v>
                </c:pt>
                <c:pt idx="1404">
                  <c:v>2.2305038102702991E-2</c:v>
                </c:pt>
                <c:pt idx="1405">
                  <c:v>2.4110276970361312E-2</c:v>
                </c:pt>
                <c:pt idx="1406">
                  <c:v>2.3860069166067345E-2</c:v>
                </c:pt>
                <c:pt idx="1407">
                  <c:v>2.2911543078132347E-2</c:v>
                </c:pt>
                <c:pt idx="1408">
                  <c:v>2.4861745989178508E-2</c:v>
                </c:pt>
                <c:pt idx="1409">
                  <c:v>2.3865481422285922E-2</c:v>
                </c:pt>
                <c:pt idx="1410">
                  <c:v>2.4067931786444979E-2</c:v>
                </c:pt>
                <c:pt idx="1411">
                  <c:v>2.4252682072597967E-2</c:v>
                </c:pt>
                <c:pt idx="1412">
                  <c:v>2.364973171512369E-2</c:v>
                </c:pt>
                <c:pt idx="1413">
                  <c:v>2.2629459819978201E-2</c:v>
                </c:pt>
                <c:pt idx="1414">
                  <c:v>2.2493082852613665E-2</c:v>
                </c:pt>
                <c:pt idx="1415">
                  <c:v>2.1530728570857978E-2</c:v>
                </c:pt>
                <c:pt idx="1416">
                  <c:v>2.1441233162198016E-2</c:v>
                </c:pt>
                <c:pt idx="1417">
                  <c:v>2.152758328013938E-2</c:v>
                </c:pt>
                <c:pt idx="1418">
                  <c:v>2.0393113310971926E-2</c:v>
                </c:pt>
                <c:pt idx="1419">
                  <c:v>1.9193165058591359E-2</c:v>
                </c:pt>
                <c:pt idx="1420">
                  <c:v>1.7073707180022706E-2</c:v>
                </c:pt>
                <c:pt idx="1421">
                  <c:v>1.7368093383369781E-2</c:v>
                </c:pt>
                <c:pt idx="1422">
                  <c:v>1.6941161966963027E-2</c:v>
                </c:pt>
                <c:pt idx="1423">
                  <c:v>1.7003649100128797E-2</c:v>
                </c:pt>
                <c:pt idx="1424">
                  <c:v>1.7476281492621759E-2</c:v>
                </c:pt>
                <c:pt idx="1425">
                  <c:v>1.6610856902775195E-2</c:v>
                </c:pt>
                <c:pt idx="1426">
                  <c:v>1.8486633808080653E-2</c:v>
                </c:pt>
                <c:pt idx="1427">
                  <c:v>1.8926881721061051E-2</c:v>
                </c:pt>
                <c:pt idx="1428">
                  <c:v>1.9435735629705346E-2</c:v>
                </c:pt>
                <c:pt idx="1429">
                  <c:v>1.9004222468054097E-2</c:v>
                </c:pt>
                <c:pt idx="1430">
                  <c:v>1.8763549418462339E-2</c:v>
                </c:pt>
                <c:pt idx="1431">
                  <c:v>1.8621213570613949E-2</c:v>
                </c:pt>
                <c:pt idx="1432">
                  <c:v>1.8792906437407185E-2</c:v>
                </c:pt>
                <c:pt idx="1433">
                  <c:v>1.8689940728269933E-2</c:v>
                </c:pt>
                <c:pt idx="1434">
                  <c:v>1.7541798699357493E-2</c:v>
                </c:pt>
                <c:pt idx="1435">
                  <c:v>1.6212529910685378E-2</c:v>
                </c:pt>
                <c:pt idx="1436">
                  <c:v>1.6309638591145148E-2</c:v>
                </c:pt>
                <c:pt idx="1437">
                  <c:v>1.6452999302590379E-2</c:v>
                </c:pt>
                <c:pt idx="1438">
                  <c:v>1.729791917909336E-2</c:v>
                </c:pt>
                <c:pt idx="1439">
                  <c:v>1.7785104273371224E-2</c:v>
                </c:pt>
                <c:pt idx="1440">
                  <c:v>1.784682979303686E-2</c:v>
                </c:pt>
                <c:pt idx="1441">
                  <c:v>1.9134021069215565E-2</c:v>
                </c:pt>
                <c:pt idx="1442">
                  <c:v>1.8442709313073631E-2</c:v>
                </c:pt>
                <c:pt idx="1443">
                  <c:v>1.9508597029352107E-2</c:v>
                </c:pt>
                <c:pt idx="1444">
                  <c:v>2.0039303013049681E-2</c:v>
                </c:pt>
                <c:pt idx="1445">
                  <c:v>1.9766052175704624E-2</c:v>
                </c:pt>
                <c:pt idx="1446">
                  <c:v>1.9644529925427451E-2</c:v>
                </c:pt>
                <c:pt idx="1447">
                  <c:v>1.8837429003365803E-2</c:v>
                </c:pt>
                <c:pt idx="1448">
                  <c:v>1.9038217126825505E-2</c:v>
                </c:pt>
                <c:pt idx="1449">
                  <c:v>1.8436831984042952E-2</c:v>
                </c:pt>
                <c:pt idx="1450">
                  <c:v>1.8758088962172632E-2</c:v>
                </c:pt>
                <c:pt idx="1451">
                  <c:v>1.9331852226121195E-2</c:v>
                </c:pt>
                <c:pt idx="1452">
                  <c:v>1.9748126433216641E-2</c:v>
                </c:pt>
                <c:pt idx="1453">
                  <c:v>2.0983826365443471E-2</c:v>
                </c:pt>
                <c:pt idx="1454">
                  <c:v>2.0248733663159144E-2</c:v>
                </c:pt>
                <c:pt idx="1455">
                  <c:v>1.929972099450597E-2</c:v>
                </c:pt>
                <c:pt idx="1456">
                  <c:v>1.9281945929274416E-2</c:v>
                </c:pt>
                <c:pt idx="1457">
                  <c:v>1.8964027641754082E-2</c:v>
                </c:pt>
                <c:pt idx="1458">
                  <c:v>1.9105614282294833E-2</c:v>
                </c:pt>
                <c:pt idx="1459">
                  <c:v>1.9314162689445677E-2</c:v>
                </c:pt>
                <c:pt idx="1460">
                  <c:v>1.8601115429208746E-2</c:v>
                </c:pt>
                <c:pt idx="1461">
                  <c:v>1.8905099824332777E-2</c:v>
                </c:pt>
                <c:pt idx="1462">
                  <c:v>1.8735179200843902E-2</c:v>
                </c:pt>
                <c:pt idx="1463">
                  <c:v>1.8439032619941946E-2</c:v>
                </c:pt>
                <c:pt idx="1464">
                  <c:v>1.9829560566104763E-2</c:v>
                </c:pt>
                <c:pt idx="1465">
                  <c:v>2.0026513175999329E-2</c:v>
                </c:pt>
                <c:pt idx="1466">
                  <c:v>1.9756445581378623E-2</c:v>
                </c:pt>
                <c:pt idx="1467">
                  <c:v>2.0217489405502186E-2</c:v>
                </c:pt>
                <c:pt idx="1468">
                  <c:v>2.1185969274402791E-2</c:v>
                </c:pt>
                <c:pt idx="1469">
                  <c:v>2.151515015969005E-2</c:v>
                </c:pt>
                <c:pt idx="1470">
                  <c:v>2.1513576625926061E-2</c:v>
                </c:pt>
                <c:pt idx="1471">
                  <c:v>2.2855568504390654E-2</c:v>
                </c:pt>
                <c:pt idx="1472">
                  <c:v>2.4658254736302274E-2</c:v>
                </c:pt>
                <c:pt idx="1473">
                  <c:v>2.4780787641567853E-2</c:v>
                </c:pt>
                <c:pt idx="1474">
                  <c:v>2.6451203439086565E-2</c:v>
                </c:pt>
                <c:pt idx="1475">
                  <c:v>2.6266450257753413E-2</c:v>
                </c:pt>
                <c:pt idx="1476">
                  <c:v>2.6901147517068347E-2</c:v>
                </c:pt>
                <c:pt idx="1477">
                  <c:v>2.680359888600841E-2</c:v>
                </c:pt>
                <c:pt idx="1478">
                  <c:v>2.6425033012060201E-2</c:v>
                </c:pt>
                <c:pt idx="1479">
                  <c:v>2.6624471421061412E-2</c:v>
                </c:pt>
                <c:pt idx="1480">
                  <c:v>2.7743989858987982E-2</c:v>
                </c:pt>
                <c:pt idx="1481">
                  <c:v>2.7003919446215337E-2</c:v>
                </c:pt>
                <c:pt idx="1482">
                  <c:v>2.7645174420106534E-2</c:v>
                </c:pt>
                <c:pt idx="1483">
                  <c:v>2.7382850112497081E-2</c:v>
                </c:pt>
                <c:pt idx="1484">
                  <c:v>2.6808498336418039E-2</c:v>
                </c:pt>
                <c:pt idx="1485">
                  <c:v>2.6998903557227664E-2</c:v>
                </c:pt>
                <c:pt idx="1486">
                  <c:v>2.6945530450228815E-2</c:v>
                </c:pt>
                <c:pt idx="1487">
                  <c:v>2.8953288468692814E-2</c:v>
                </c:pt>
                <c:pt idx="1488">
                  <c:v>2.9139488421069316E-2</c:v>
                </c:pt>
                <c:pt idx="1489">
                  <c:v>2.98449931559331E-2</c:v>
                </c:pt>
                <c:pt idx="1490">
                  <c:v>2.9655662079242959E-2</c:v>
                </c:pt>
                <c:pt idx="1491">
                  <c:v>2.996566715728223E-2</c:v>
                </c:pt>
                <c:pt idx="1492">
                  <c:v>2.9807730506056222E-2</c:v>
                </c:pt>
                <c:pt idx="1493">
                  <c:v>2.8876283360087886E-2</c:v>
                </c:pt>
                <c:pt idx="1494">
                  <c:v>2.917325819749781E-2</c:v>
                </c:pt>
                <c:pt idx="1495">
                  <c:v>3.0386535590759843E-2</c:v>
                </c:pt>
                <c:pt idx="1496">
                  <c:v>2.978613759520618E-2</c:v>
                </c:pt>
                <c:pt idx="1497">
                  <c:v>2.9355536735346889E-2</c:v>
                </c:pt>
                <c:pt idx="1498">
                  <c:v>2.9219812152484953E-2</c:v>
                </c:pt>
                <c:pt idx="1499">
                  <c:v>3.0224987054954251E-2</c:v>
                </c:pt>
                <c:pt idx="1500">
                  <c:v>2.9723277734811482E-2</c:v>
                </c:pt>
                <c:pt idx="1501">
                  <c:v>2.9387249837807425E-2</c:v>
                </c:pt>
                <c:pt idx="1502">
                  <c:v>2.830813759520618E-2</c:v>
                </c:pt>
                <c:pt idx="1503">
                  <c:v>2.8507153488114514E-2</c:v>
                </c:pt>
                <c:pt idx="1504">
                  <c:v>2.9427822455999161E-2</c:v>
                </c:pt>
                <c:pt idx="1505">
                  <c:v>2.9851405598550373E-2</c:v>
                </c:pt>
                <c:pt idx="1506">
                  <c:v>3.0440690789636259E-2</c:v>
                </c:pt>
                <c:pt idx="1507">
                  <c:v>3.0055737473078388E-2</c:v>
                </c:pt>
                <c:pt idx="1508">
                  <c:v>2.9450612854375738E-2</c:v>
                </c:pt>
                <c:pt idx="1509">
                  <c:v>2.7983350602901857E-2</c:v>
                </c:pt>
                <c:pt idx="1510">
                  <c:v>2.7010727280337453E-2</c:v>
                </c:pt>
                <c:pt idx="1511">
                  <c:v>2.7472619422386789E-2</c:v>
                </c:pt>
                <c:pt idx="1512">
                  <c:v>2.7467630978974075E-2</c:v>
                </c:pt>
                <c:pt idx="1513">
                  <c:v>2.8325871977838847E-2</c:v>
                </c:pt>
                <c:pt idx="1514">
                  <c:v>2.7574912872292377E-2</c:v>
                </c:pt>
                <c:pt idx="1515">
                  <c:v>2.7049036054191448E-2</c:v>
                </c:pt>
                <c:pt idx="1516">
                  <c:v>2.5569861724111874E-2</c:v>
                </c:pt>
                <c:pt idx="1517">
                  <c:v>2.5561492057398424E-2</c:v>
                </c:pt>
                <c:pt idx="1518">
                  <c:v>2.5619744503813269E-2</c:v>
                </c:pt>
                <c:pt idx="1519">
                  <c:v>2.6008986602968354E-2</c:v>
                </c:pt>
                <c:pt idx="1520">
                  <c:v>2.6177420789856083E-2</c:v>
                </c:pt>
                <c:pt idx="1521">
                  <c:v>2.620219548057167E-2</c:v>
                </c:pt>
                <c:pt idx="1522">
                  <c:v>2.7489022073651136E-2</c:v>
                </c:pt>
                <c:pt idx="1523">
                  <c:v>2.6380823886479658E-2</c:v>
                </c:pt>
                <c:pt idx="1524">
                  <c:v>2.579645812430071E-2</c:v>
                </c:pt>
                <c:pt idx="1525">
                  <c:v>2.5545507468442474E-2</c:v>
                </c:pt>
                <c:pt idx="1526">
                  <c:v>2.5419898568014965E-2</c:v>
                </c:pt>
                <c:pt idx="1527">
                  <c:v>2.5361337726144753E-2</c:v>
                </c:pt>
                <c:pt idx="1528">
                  <c:v>2.4707311838479552E-2</c:v>
                </c:pt>
                <c:pt idx="1529">
                  <c:v>2.5160014708578503E-2</c:v>
                </c:pt>
                <c:pt idx="1530">
                  <c:v>2.5105425193152446E-2</c:v>
                </c:pt>
                <c:pt idx="1531">
                  <c:v>2.6983661509290262E-2</c:v>
                </c:pt>
                <c:pt idx="1532">
                  <c:v>2.6401139743742995E-2</c:v>
                </c:pt>
                <c:pt idx="1533">
                  <c:v>2.5959763290213364E-2</c:v>
                </c:pt>
                <c:pt idx="1534">
                  <c:v>2.6137333492184688E-2</c:v>
                </c:pt>
                <c:pt idx="1535">
                  <c:v>2.6367600922704647E-2</c:v>
                </c:pt>
                <c:pt idx="1536">
                  <c:v>2.6549302243507641E-2</c:v>
                </c:pt>
                <c:pt idx="1537">
                  <c:v>2.717472115343187E-2</c:v>
                </c:pt>
                <c:pt idx="1538">
                  <c:v>2.6865100760663022E-2</c:v>
                </c:pt>
                <c:pt idx="1539">
                  <c:v>2.67976347786167E-2</c:v>
                </c:pt>
                <c:pt idx="1540">
                  <c:v>2.8859136503365614E-2</c:v>
                </c:pt>
                <c:pt idx="1541">
                  <c:v>3.1974183252732949E-2</c:v>
                </c:pt>
                <c:pt idx="1542">
                  <c:v>3.2279994337793369E-2</c:v>
                </c:pt>
                <c:pt idx="1543">
                  <c:v>3.1809015021731543E-2</c:v>
                </c:pt>
                <c:pt idx="1544">
                  <c:v>3.1218651350309122E-2</c:v>
                </c:pt>
                <c:pt idx="1545">
                  <c:v>3.1084898120630915E-2</c:v>
                </c:pt>
                <c:pt idx="1546">
                  <c:v>3.0357917679637733E-2</c:v>
                </c:pt>
                <c:pt idx="1547">
                  <c:v>3.1043551486010415E-2</c:v>
                </c:pt>
                <c:pt idx="1548">
                  <c:v>3.1578497745486947E-2</c:v>
                </c:pt>
                <c:pt idx="1549">
                  <c:v>3.2922037790061032E-2</c:v>
                </c:pt>
                <c:pt idx="1550">
                  <c:v>3.4157984172979161E-2</c:v>
                </c:pt>
                <c:pt idx="1551">
                  <c:v>3.5540963076340922E-2</c:v>
                </c:pt>
                <c:pt idx="1552">
                  <c:v>3.4294352491275333E-2</c:v>
                </c:pt>
                <c:pt idx="1553">
                  <c:v>3.4594895580867487E-2</c:v>
                </c:pt>
                <c:pt idx="1554">
                  <c:v>3.2183967889103778E-2</c:v>
                </c:pt>
                <c:pt idx="1555">
                  <c:v>3.3402768500312104E-2</c:v>
                </c:pt>
                <c:pt idx="1556">
                  <c:v>3.3675474819021119E-2</c:v>
                </c:pt>
                <c:pt idx="1557">
                  <c:v>3.3545167353897287E-2</c:v>
                </c:pt>
                <c:pt idx="1558">
                  <c:v>3.3416335427953414E-2</c:v>
                </c:pt>
                <c:pt idx="1559">
                  <c:v>3.4090060545947654E-2</c:v>
                </c:pt>
                <c:pt idx="1560">
                  <c:v>3.4973336755594352E-2</c:v>
                </c:pt>
                <c:pt idx="1561">
                  <c:v>3.6732211873378107E-2</c:v>
                </c:pt>
                <c:pt idx="1562">
                  <c:v>3.7404383987420825E-2</c:v>
                </c:pt>
                <c:pt idx="1563">
                  <c:v>3.5589830559614913E-2</c:v>
                </c:pt>
                <c:pt idx="1564">
                  <c:v>3.5850536700196389E-2</c:v>
                </c:pt>
                <c:pt idx="1565">
                  <c:v>3.5856171500070921E-2</c:v>
                </c:pt>
                <c:pt idx="1566">
                  <c:v>3.6929182247701899E-2</c:v>
                </c:pt>
                <c:pt idx="1567">
                  <c:v>3.6461277342711637E-2</c:v>
                </c:pt>
                <c:pt idx="1568">
                  <c:v>3.6519566263051494E-2</c:v>
                </c:pt>
                <c:pt idx="1569">
                  <c:v>3.6070798815629836E-2</c:v>
                </c:pt>
                <c:pt idx="1570">
                  <c:v>3.7464131172126623E-2</c:v>
                </c:pt>
                <c:pt idx="1571">
                  <c:v>3.7286671866739313E-2</c:v>
                </c:pt>
                <c:pt idx="1572">
                  <c:v>3.5146063998701807E-2</c:v>
                </c:pt>
                <c:pt idx="1573">
                  <c:v>3.7739834388208653E-2</c:v>
                </c:pt>
                <c:pt idx="1574">
                  <c:v>3.8861836987789562E-2</c:v>
                </c:pt>
                <c:pt idx="1575">
                  <c:v>4.1142926420636917E-2</c:v>
                </c:pt>
                <c:pt idx="1576">
                  <c:v>4.0109611835735498E-2</c:v>
                </c:pt>
                <c:pt idx="1577">
                  <c:v>4.0594203465423355E-2</c:v>
                </c:pt>
                <c:pt idx="1578">
                  <c:v>4.1240980202652502E-2</c:v>
                </c:pt>
                <c:pt idx="1579">
                  <c:v>4.1610097699461321E-2</c:v>
                </c:pt>
                <c:pt idx="1580">
                  <c:v>4.2653766251978725E-2</c:v>
                </c:pt>
                <c:pt idx="1581">
                  <c:v>4.3017353885883167E-2</c:v>
                </c:pt>
                <c:pt idx="1582">
                  <c:v>4.0520830259170533E-2</c:v>
                </c:pt>
                <c:pt idx="1583">
                  <c:v>3.9642818016464423E-2</c:v>
                </c:pt>
                <c:pt idx="1584">
                  <c:v>4.0168510423050058E-2</c:v>
                </c:pt>
                <c:pt idx="1585">
                  <c:v>3.9962446008033482E-2</c:v>
                </c:pt>
                <c:pt idx="1586">
                  <c:v>4.2045918130474758E-2</c:v>
                </c:pt>
                <c:pt idx="1587">
                  <c:v>4.246608744403433E-2</c:v>
                </c:pt>
                <c:pt idx="1588">
                  <c:v>4.5139642767528992E-2</c:v>
                </c:pt>
                <c:pt idx="1589">
                  <c:v>4.5950831380668813E-2</c:v>
                </c:pt>
                <c:pt idx="1590">
                  <c:v>4.3667869841775737E-2</c:v>
                </c:pt>
                <c:pt idx="1591">
                  <c:v>4.2141591912369027E-2</c:v>
                </c:pt>
                <c:pt idx="1592">
                  <c:v>4.2190378448093202E-2</c:v>
                </c:pt>
                <c:pt idx="1593">
                  <c:v>4.2136884948708209E-2</c:v>
                </c:pt>
                <c:pt idx="1594">
                  <c:v>4.1492005497627611E-2</c:v>
                </c:pt>
                <c:pt idx="1595">
                  <c:v>4.3166264794852666E-2</c:v>
                </c:pt>
                <c:pt idx="1596">
                  <c:v>4.3309444021104801E-2</c:v>
                </c:pt>
                <c:pt idx="1597">
                  <c:v>4.2589373950105792E-2</c:v>
                </c:pt>
                <c:pt idx="1598">
                  <c:v>4.268482746017925E-2</c:v>
                </c:pt>
                <c:pt idx="1599">
                  <c:v>4.208667165869262E-2</c:v>
                </c:pt>
                <c:pt idx="1600">
                  <c:v>4.2694354871760723E-2</c:v>
                </c:pt>
                <c:pt idx="1601">
                  <c:v>4.3031406299787162E-2</c:v>
                </c:pt>
                <c:pt idx="1602">
                  <c:v>4.2959635731961016E-2</c:v>
                </c:pt>
                <c:pt idx="1603">
                  <c:v>4.5177510420174649E-2</c:v>
                </c:pt>
                <c:pt idx="1604">
                  <c:v>4.4877025378703479E-2</c:v>
                </c:pt>
                <c:pt idx="1605">
                  <c:v>4.3238682982631858E-2</c:v>
                </c:pt>
                <c:pt idx="1606">
                  <c:v>4.3383650307476637E-2</c:v>
                </c:pt>
                <c:pt idx="1607">
                  <c:v>4.5347098605573434E-2</c:v>
                </c:pt>
                <c:pt idx="1608">
                  <c:v>4.5151634678857695E-2</c:v>
                </c:pt>
                <c:pt idx="1609">
                  <c:v>4.6560846564872735E-2</c:v>
                </c:pt>
                <c:pt idx="1610">
                  <c:v>4.6413247305008641E-2</c:v>
                </c:pt>
                <c:pt idx="1611">
                  <c:v>4.6548889001900753E-2</c:v>
                </c:pt>
                <c:pt idx="1612">
                  <c:v>4.7163845823881612E-2</c:v>
                </c:pt>
                <c:pt idx="1613">
                  <c:v>4.7394936817437353E-2</c:v>
                </c:pt>
                <c:pt idx="1614">
                  <c:v>4.7905179433654209E-2</c:v>
                </c:pt>
                <c:pt idx="1615">
                  <c:v>4.7634399144079097E-2</c:v>
                </c:pt>
                <c:pt idx="1616">
                  <c:v>4.6626702042480511E-2</c:v>
                </c:pt>
                <c:pt idx="1617">
                  <c:v>4.9879999312613291E-2</c:v>
                </c:pt>
                <c:pt idx="1618">
                  <c:v>4.9279447270807478E-2</c:v>
                </c:pt>
                <c:pt idx="1619">
                  <c:v>5.0469334111281343E-2</c:v>
                </c:pt>
                <c:pt idx="1620">
                  <c:v>5.0941353640847231E-2</c:v>
                </c:pt>
                <c:pt idx="1621">
                  <c:v>5.1429148712087057E-2</c:v>
                </c:pt>
                <c:pt idx="1622">
                  <c:v>5.1215543829508096E-2</c:v>
                </c:pt>
                <c:pt idx="1623">
                  <c:v>5.1427501270567666E-2</c:v>
                </c:pt>
                <c:pt idx="1624">
                  <c:v>5.1766323550465412E-2</c:v>
                </c:pt>
                <c:pt idx="1625">
                  <c:v>5.262484743834929E-2</c:v>
                </c:pt>
                <c:pt idx="1626">
                  <c:v>5.4046370416130064E-2</c:v>
                </c:pt>
                <c:pt idx="1627">
                  <c:v>5.4660946107675933E-2</c:v>
                </c:pt>
                <c:pt idx="1628">
                  <c:v>5.6692160938528836E-2</c:v>
                </c:pt>
                <c:pt idx="1629">
                  <c:v>5.5052738081067996E-2</c:v>
                </c:pt>
                <c:pt idx="1630">
                  <c:v>5.548520933625091E-2</c:v>
                </c:pt>
                <c:pt idx="1631">
                  <c:v>5.5693009245669473E-2</c:v>
                </c:pt>
                <c:pt idx="1632">
                  <c:v>5.6607679664043009E-2</c:v>
                </c:pt>
                <c:pt idx="1633">
                  <c:v>5.6500303445814484E-2</c:v>
                </c:pt>
                <c:pt idx="1634">
                  <c:v>5.5828172252051583E-2</c:v>
                </c:pt>
                <c:pt idx="1635">
                  <c:v>5.6667194528407155E-2</c:v>
                </c:pt>
                <c:pt idx="1636">
                  <c:v>5.7508793028426042E-2</c:v>
                </c:pt>
                <c:pt idx="1637">
                  <c:v>5.7223574921531115E-2</c:v>
                </c:pt>
                <c:pt idx="1638">
                  <c:v>5.6974434175103172E-2</c:v>
                </c:pt>
                <c:pt idx="1639">
                  <c:v>5.5770346533724438E-2</c:v>
                </c:pt>
                <c:pt idx="1640">
                  <c:v>5.6428533171909948E-2</c:v>
                </c:pt>
                <c:pt idx="1641">
                  <c:v>5.6957862388857847E-2</c:v>
                </c:pt>
                <c:pt idx="1642">
                  <c:v>5.6521869606639671E-2</c:v>
                </c:pt>
                <c:pt idx="1643">
                  <c:v>5.4501625758968587E-2</c:v>
                </c:pt>
                <c:pt idx="1644">
                  <c:v>5.251835238412484E-2</c:v>
                </c:pt>
                <c:pt idx="1645">
                  <c:v>5.2772546034463873E-2</c:v>
                </c:pt>
                <c:pt idx="1646">
                  <c:v>5.26382419608614E-2</c:v>
                </c:pt>
                <c:pt idx="1647">
                  <c:v>5.3283373704198798E-2</c:v>
                </c:pt>
                <c:pt idx="1648">
                  <c:v>5.4653496601216371E-2</c:v>
                </c:pt>
                <c:pt idx="1649">
                  <c:v>5.1227127171860079E-2</c:v>
                </c:pt>
                <c:pt idx="1650">
                  <c:v>5.2406577135103612E-2</c:v>
                </c:pt>
                <c:pt idx="1651">
                  <c:v>5.0997896885203141E-2</c:v>
                </c:pt>
                <c:pt idx="1652">
                  <c:v>5.0324137175875118E-2</c:v>
                </c:pt>
                <c:pt idx="1653">
                  <c:v>5.209935253626858E-2</c:v>
                </c:pt>
                <c:pt idx="1654">
                  <c:v>5.177320132318363E-2</c:v>
                </c:pt>
                <c:pt idx="1655">
                  <c:v>5.2389658174503181E-2</c:v>
                </c:pt>
                <c:pt idx="1656">
                  <c:v>5.0446830520794475E-2</c:v>
                </c:pt>
                <c:pt idx="1657">
                  <c:v>4.9958944486560873E-2</c:v>
                </c:pt>
                <c:pt idx="1658">
                  <c:v>4.9708660317995854E-2</c:v>
                </c:pt>
                <c:pt idx="1659">
                  <c:v>5.0975021916273899E-2</c:v>
                </c:pt>
                <c:pt idx="1660">
                  <c:v>4.8506943956790095E-2</c:v>
                </c:pt>
                <c:pt idx="1661">
                  <c:v>4.8421925258471568E-2</c:v>
                </c:pt>
                <c:pt idx="1662">
                  <c:v>4.86328335747905E-2</c:v>
                </c:pt>
                <c:pt idx="1663">
                  <c:v>4.9072996266127204E-2</c:v>
                </c:pt>
                <c:pt idx="1664">
                  <c:v>4.9243269271308898E-2</c:v>
                </c:pt>
                <c:pt idx="1665">
                  <c:v>4.8175931488641778E-2</c:v>
                </c:pt>
                <c:pt idx="1666">
                  <c:v>4.8384456085154834E-2</c:v>
                </c:pt>
                <c:pt idx="1667">
                  <c:v>4.8292445396920701E-2</c:v>
                </c:pt>
                <c:pt idx="1668">
                  <c:v>4.8451943845116432E-2</c:v>
                </c:pt>
                <c:pt idx="1669">
                  <c:v>4.7066649308092443E-2</c:v>
                </c:pt>
                <c:pt idx="1670">
                  <c:v>4.6193021140837266E-2</c:v>
                </c:pt>
                <c:pt idx="1671">
                  <c:v>4.6222940187234579E-2</c:v>
                </c:pt>
                <c:pt idx="1672">
                  <c:v>4.5192619437112773E-2</c:v>
                </c:pt>
                <c:pt idx="1673">
                  <c:v>4.4452777468918597E-2</c:v>
                </c:pt>
                <c:pt idx="1674">
                  <c:v>4.4026519294233478E-2</c:v>
                </c:pt>
                <c:pt idx="1675">
                  <c:v>4.4933049689305352E-2</c:v>
                </c:pt>
                <c:pt idx="1676">
                  <c:v>4.5344208080464507E-2</c:v>
                </c:pt>
                <c:pt idx="1677">
                  <c:v>4.3955782731543422E-2</c:v>
                </c:pt>
                <c:pt idx="1678">
                  <c:v>4.4496184599128179E-2</c:v>
                </c:pt>
                <c:pt idx="1679">
                  <c:v>4.5849732369251293E-2</c:v>
                </c:pt>
                <c:pt idx="1680">
                  <c:v>4.6590840088200199E-2</c:v>
                </c:pt>
                <c:pt idx="1681">
                  <c:v>4.5870905281660553E-2</c:v>
                </c:pt>
                <c:pt idx="1682">
                  <c:v>4.5319250286861894E-2</c:v>
                </c:pt>
                <c:pt idx="1683">
                  <c:v>4.5780893975259321E-2</c:v>
                </c:pt>
                <c:pt idx="1684">
                  <c:v>4.4871080264199129E-2</c:v>
                </c:pt>
                <c:pt idx="1685">
                  <c:v>4.6595591557254623E-2</c:v>
                </c:pt>
                <c:pt idx="1686">
                  <c:v>4.6901940802705371E-2</c:v>
                </c:pt>
                <c:pt idx="1687">
                  <c:v>4.6126777004421582E-2</c:v>
                </c:pt>
                <c:pt idx="1688">
                  <c:v>4.5930545083205404E-2</c:v>
                </c:pt>
                <c:pt idx="1689">
                  <c:v>4.6626872986070482E-2</c:v>
                </c:pt>
                <c:pt idx="1690">
                  <c:v>4.6450629813349881E-2</c:v>
                </c:pt>
                <c:pt idx="1691">
                  <c:v>4.6196905650924401E-2</c:v>
                </c:pt>
                <c:pt idx="1692">
                  <c:v>4.7177795821546076E-2</c:v>
                </c:pt>
                <c:pt idx="1693">
                  <c:v>4.7239831803775133E-2</c:v>
                </c:pt>
                <c:pt idx="1694">
                  <c:v>4.6868517573405481E-2</c:v>
                </c:pt>
                <c:pt idx="1695">
                  <c:v>4.8478218521696842E-2</c:v>
                </c:pt>
                <c:pt idx="1696">
                  <c:v>5.0145752843178536E-2</c:v>
                </c:pt>
                <c:pt idx="1697">
                  <c:v>4.8971703009566589E-2</c:v>
                </c:pt>
                <c:pt idx="1698">
                  <c:v>4.7655731815359349E-2</c:v>
                </c:pt>
                <c:pt idx="1699">
                  <c:v>4.7439153589007937E-2</c:v>
                </c:pt>
                <c:pt idx="1700">
                  <c:v>4.7928001066755641E-2</c:v>
                </c:pt>
                <c:pt idx="1701">
                  <c:v>4.670563784783658E-2</c:v>
                </c:pt>
                <c:pt idx="1702">
                  <c:v>4.6807354884394033E-2</c:v>
                </c:pt>
                <c:pt idx="1703">
                  <c:v>4.5455827571826958E-2</c:v>
                </c:pt>
                <c:pt idx="1704">
                  <c:v>4.5247461667202782E-2</c:v>
                </c:pt>
                <c:pt idx="1705">
                  <c:v>4.5006558927545091E-2</c:v>
                </c:pt>
                <c:pt idx="1706">
                  <c:v>4.5014048813581987E-2</c:v>
                </c:pt>
                <c:pt idx="1707">
                  <c:v>4.3182073958656142E-2</c:v>
                </c:pt>
                <c:pt idx="1708">
                  <c:v>4.320630019836727E-2</c:v>
                </c:pt>
                <c:pt idx="1709">
                  <c:v>4.2518007424432576E-2</c:v>
                </c:pt>
                <c:pt idx="1710">
                  <c:v>4.364051889639254E-2</c:v>
                </c:pt>
                <c:pt idx="1711">
                  <c:v>4.3461662820438368E-2</c:v>
                </c:pt>
                <c:pt idx="1712">
                  <c:v>4.2799070174924819E-2</c:v>
                </c:pt>
                <c:pt idx="1713">
                  <c:v>4.2803276745040517E-2</c:v>
                </c:pt>
                <c:pt idx="1714">
                  <c:v>4.2739370639272273E-2</c:v>
                </c:pt>
                <c:pt idx="1715">
                  <c:v>4.2388574335565261E-2</c:v>
                </c:pt>
                <c:pt idx="1716">
                  <c:v>4.2260048093083147E-2</c:v>
                </c:pt>
                <c:pt idx="1717">
                  <c:v>4.1866782731543421E-2</c:v>
                </c:pt>
                <c:pt idx="1718">
                  <c:v>4.1809486121274927E-2</c:v>
                </c:pt>
                <c:pt idx="1719">
                  <c:v>4.1753336727618544E-2</c:v>
                </c:pt>
                <c:pt idx="1720">
                  <c:v>4.3386078910389758E-2</c:v>
                </c:pt>
                <c:pt idx="1721">
                  <c:v>4.3809205646820282E-2</c:v>
                </c:pt>
                <c:pt idx="1722">
                  <c:v>4.5028399427239171E-2</c:v>
                </c:pt>
                <c:pt idx="1723">
                  <c:v>4.6500273090150937E-2</c:v>
                </c:pt>
                <c:pt idx="1724">
                  <c:v>4.7276765953930162E-2</c:v>
                </c:pt>
                <c:pt idx="1725">
                  <c:v>4.8912116356767246E-2</c:v>
                </c:pt>
                <c:pt idx="1726">
                  <c:v>4.7633610637075371E-2</c:v>
                </c:pt>
                <c:pt idx="1727">
                  <c:v>4.936007632926271E-2</c:v>
                </c:pt>
                <c:pt idx="1728">
                  <c:v>4.8971605616847394E-2</c:v>
                </c:pt>
                <c:pt idx="1729">
                  <c:v>4.7861573195991505E-2</c:v>
                </c:pt>
                <c:pt idx="1730">
                  <c:v>4.8382247390128315E-2</c:v>
                </c:pt>
                <c:pt idx="1731">
                  <c:v>4.9156518058828223E-2</c:v>
                </c:pt>
                <c:pt idx="1732">
                  <c:v>5.0280988145860385E-2</c:v>
                </c:pt>
                <c:pt idx="1733">
                  <c:v>4.9397258944990377E-2</c:v>
                </c:pt>
                <c:pt idx="1734">
                  <c:v>4.7794861032624786E-2</c:v>
                </c:pt>
                <c:pt idx="1735">
                  <c:v>4.7964793375501857E-2</c:v>
                </c:pt>
                <c:pt idx="1736">
                  <c:v>4.8549296488036561E-2</c:v>
                </c:pt>
                <c:pt idx="1737">
                  <c:v>4.8509816771067811E-2</c:v>
                </c:pt>
                <c:pt idx="1738">
                  <c:v>5.0720180312351523E-2</c:v>
                </c:pt>
                <c:pt idx="1739">
                  <c:v>5.0478209416209827E-2</c:v>
                </c:pt>
                <c:pt idx="1740">
                  <c:v>5.0466532247319895E-2</c:v>
                </c:pt>
                <c:pt idx="1741">
                  <c:v>5.115710451562689E-2</c:v>
                </c:pt>
                <c:pt idx="1742">
                  <c:v>5.2517131339450795E-2</c:v>
                </c:pt>
                <c:pt idx="1743">
                  <c:v>5.1099737485847493E-2</c:v>
                </c:pt>
                <c:pt idx="1744">
                  <c:v>5.1556848430223186E-2</c:v>
                </c:pt>
                <c:pt idx="1745">
                  <c:v>5.0274715622326341E-2</c:v>
                </c:pt>
                <c:pt idx="1746">
                  <c:v>5.1052941595744319E-2</c:v>
                </c:pt>
                <c:pt idx="1747">
                  <c:v>5.0503834314212605E-2</c:v>
                </c:pt>
                <c:pt idx="1748">
                  <c:v>4.9937736968646826E-2</c:v>
                </c:pt>
                <c:pt idx="1749">
                  <c:v>5.0428951116956292E-2</c:v>
                </c:pt>
                <c:pt idx="1750">
                  <c:v>5.0612782140697865E-2</c:v>
                </c:pt>
                <c:pt idx="1751">
                  <c:v>5.2052268545215045E-2</c:v>
                </c:pt>
                <c:pt idx="1752">
                  <c:v>5.3690398529727144E-2</c:v>
                </c:pt>
                <c:pt idx="1753">
                  <c:v>5.4069261639457668E-2</c:v>
                </c:pt>
                <c:pt idx="1754">
                  <c:v>5.4386283386380949E-2</c:v>
                </c:pt>
                <c:pt idx="1755">
                  <c:v>5.5334849680748345E-2</c:v>
                </c:pt>
                <c:pt idx="1756">
                  <c:v>5.4094980538754542E-2</c:v>
                </c:pt>
                <c:pt idx="1757">
                  <c:v>5.3031769762613014E-2</c:v>
                </c:pt>
                <c:pt idx="1758">
                  <c:v>5.3000158692407318E-2</c:v>
                </c:pt>
                <c:pt idx="1759">
                  <c:v>5.297904361068112E-2</c:v>
                </c:pt>
                <c:pt idx="1760">
                  <c:v>5.3702169972194333E-2</c:v>
                </c:pt>
                <c:pt idx="1761">
                  <c:v>5.3414936849876554E-2</c:v>
                </c:pt>
                <c:pt idx="1762">
                  <c:v>5.5617253922563788E-2</c:v>
                </c:pt>
                <c:pt idx="1763">
                  <c:v>5.5860167449837489E-2</c:v>
                </c:pt>
                <c:pt idx="1764">
                  <c:v>5.5704894809539308E-2</c:v>
                </c:pt>
                <c:pt idx="1765">
                  <c:v>5.5240946999345023E-2</c:v>
                </c:pt>
                <c:pt idx="1766">
                  <c:v>5.5125725162627606E-2</c:v>
                </c:pt>
                <c:pt idx="1767">
                  <c:v>5.6162686978608656E-2</c:v>
                </c:pt>
                <c:pt idx="1768">
                  <c:v>5.5394544926403798E-2</c:v>
                </c:pt>
                <c:pt idx="1769">
                  <c:v>5.506847188266558E-2</c:v>
                </c:pt>
                <c:pt idx="1770">
                  <c:v>5.4679305451691321E-2</c:v>
                </c:pt>
                <c:pt idx="1771">
                  <c:v>5.556281422645467E-2</c:v>
                </c:pt>
                <c:pt idx="1772">
                  <c:v>5.6830298967828638E-2</c:v>
                </c:pt>
                <c:pt idx="1773">
                  <c:v>5.666651004719999E-2</c:v>
                </c:pt>
                <c:pt idx="1774">
                  <c:v>5.7114739076159694E-2</c:v>
                </c:pt>
                <c:pt idx="1775">
                  <c:v>5.7517312295723169E-2</c:v>
                </c:pt>
                <c:pt idx="1776">
                  <c:v>5.7170426247202574E-2</c:v>
                </c:pt>
                <c:pt idx="1777">
                  <c:v>5.7697302734142537E-2</c:v>
                </c:pt>
                <c:pt idx="1778">
                  <c:v>5.7302932456269468E-2</c:v>
                </c:pt>
                <c:pt idx="1779">
                  <c:v>5.6383231054775988E-2</c:v>
                </c:pt>
                <c:pt idx="1780">
                  <c:v>5.705769646412015E-2</c:v>
                </c:pt>
                <c:pt idx="1781">
                  <c:v>5.6149321324725145E-2</c:v>
                </c:pt>
                <c:pt idx="1782">
                  <c:v>5.4910384356977579E-2</c:v>
                </c:pt>
                <c:pt idx="1783">
                  <c:v>5.4732441872480615E-2</c:v>
                </c:pt>
                <c:pt idx="1784">
                  <c:v>5.4497739760148274E-2</c:v>
                </c:pt>
                <c:pt idx="1785">
                  <c:v>5.411457384070692E-2</c:v>
                </c:pt>
                <c:pt idx="1786">
                  <c:v>5.4823055987970541E-2</c:v>
                </c:pt>
                <c:pt idx="1787">
                  <c:v>5.5944232209551976E-2</c:v>
                </c:pt>
                <c:pt idx="1788">
                  <c:v>5.5780863478943114E-2</c:v>
                </c:pt>
                <c:pt idx="1789">
                  <c:v>5.6716527496294515E-2</c:v>
                </c:pt>
                <c:pt idx="1790">
                  <c:v>5.7070637728765833E-2</c:v>
                </c:pt>
                <c:pt idx="1791">
                  <c:v>5.701515284897684E-2</c:v>
                </c:pt>
                <c:pt idx="1792">
                  <c:v>5.7294362543007273E-2</c:v>
                </c:pt>
                <c:pt idx="1793">
                  <c:v>5.678966793804472E-2</c:v>
                </c:pt>
                <c:pt idx="1794">
                  <c:v>5.7144025032205413E-2</c:v>
                </c:pt>
                <c:pt idx="1795">
                  <c:v>5.6949557713238591E-2</c:v>
                </c:pt>
                <c:pt idx="1796">
                  <c:v>5.7959945602527582E-2</c:v>
                </c:pt>
                <c:pt idx="1797">
                  <c:v>5.936524967466382E-2</c:v>
                </c:pt>
                <c:pt idx="1798">
                  <c:v>5.8346961743826017E-2</c:v>
                </c:pt>
                <c:pt idx="1799">
                  <c:v>5.9020217073857711E-2</c:v>
                </c:pt>
                <c:pt idx="1800">
                  <c:v>5.9282611978253769E-2</c:v>
                </c:pt>
                <c:pt idx="1801">
                  <c:v>5.9819580326113724E-2</c:v>
                </c:pt>
                <c:pt idx="1802">
                  <c:v>5.9492506659436978E-2</c:v>
                </c:pt>
                <c:pt idx="1803">
                  <c:v>6.0491335316532571E-2</c:v>
                </c:pt>
                <c:pt idx="1804">
                  <c:v>6.0953005189603518E-2</c:v>
                </c:pt>
                <c:pt idx="1805">
                  <c:v>6.0335309577140214E-2</c:v>
                </c:pt>
                <c:pt idx="1806">
                  <c:v>5.6321776946670246E-2</c:v>
                </c:pt>
                <c:pt idx="1807">
                  <c:v>5.5550269839082983E-2</c:v>
                </c:pt>
                <c:pt idx="1808">
                  <c:v>5.5991315404207757E-2</c:v>
                </c:pt>
                <c:pt idx="1809">
                  <c:v>5.5550395360816088E-2</c:v>
                </c:pt>
                <c:pt idx="1810">
                  <c:v>5.5962680593340849E-2</c:v>
                </c:pt>
                <c:pt idx="1811">
                  <c:v>5.4733633686268844E-2</c:v>
                </c:pt>
                <c:pt idx="1812">
                  <c:v>5.6601046633628263E-2</c:v>
                </c:pt>
                <c:pt idx="1813">
                  <c:v>5.78713870445745E-2</c:v>
                </c:pt>
                <c:pt idx="1814">
                  <c:v>5.7785198953485724E-2</c:v>
                </c:pt>
                <c:pt idx="1815">
                  <c:v>5.9695645919150782E-2</c:v>
                </c:pt>
                <c:pt idx="1816">
                  <c:v>5.9625940503274799E-2</c:v>
                </c:pt>
                <c:pt idx="1817">
                  <c:v>5.9236245408988822E-2</c:v>
                </c:pt>
                <c:pt idx="1818">
                  <c:v>5.9663611335877706E-2</c:v>
                </c:pt>
                <c:pt idx="1819">
                  <c:v>6.0897485128261389E-2</c:v>
                </c:pt>
                <c:pt idx="1820">
                  <c:v>5.8235973526984473E-2</c:v>
                </c:pt>
                <c:pt idx="1821">
                  <c:v>5.6676813886434349E-2</c:v>
                </c:pt>
                <c:pt idx="1822">
                  <c:v>5.7205587247332851E-2</c:v>
                </c:pt>
                <c:pt idx="1823">
                  <c:v>5.5309311530124618E-2</c:v>
                </c:pt>
                <c:pt idx="1824">
                  <c:v>5.5087009838351117E-2</c:v>
                </c:pt>
                <c:pt idx="1825">
                  <c:v>5.5764480451636726E-2</c:v>
                </c:pt>
                <c:pt idx="1826">
                  <c:v>5.5692076878691307E-2</c:v>
                </c:pt>
                <c:pt idx="1827">
                  <c:v>5.5999151077804024E-2</c:v>
                </c:pt>
                <c:pt idx="1828">
                  <c:v>5.5836763317763792E-2</c:v>
                </c:pt>
                <c:pt idx="1829">
                  <c:v>5.5585164643582506E-2</c:v>
                </c:pt>
                <c:pt idx="1830">
                  <c:v>5.4325715029050252E-2</c:v>
                </c:pt>
                <c:pt idx="1831">
                  <c:v>5.4354583162240858E-2</c:v>
                </c:pt>
                <c:pt idx="1832">
                  <c:v>5.4184048519504285E-2</c:v>
                </c:pt>
                <c:pt idx="1833">
                  <c:v>5.4960494899625977E-2</c:v>
                </c:pt>
                <c:pt idx="1834">
                  <c:v>5.4926271073982208E-2</c:v>
                </c:pt>
                <c:pt idx="1835">
                  <c:v>5.5287016562763261E-2</c:v>
                </c:pt>
                <c:pt idx="1836">
                  <c:v>5.7047386076427793E-2</c:v>
                </c:pt>
                <c:pt idx="1837">
                  <c:v>5.7547699241822993E-2</c:v>
                </c:pt>
                <c:pt idx="1838">
                  <c:v>5.6951390396040566E-2</c:v>
                </c:pt>
                <c:pt idx="1839">
                  <c:v>5.6674756221926338E-2</c:v>
                </c:pt>
                <c:pt idx="1840">
                  <c:v>5.4890648047584985E-2</c:v>
                </c:pt>
                <c:pt idx="1841">
                  <c:v>5.425875553110926E-2</c:v>
                </c:pt>
                <c:pt idx="1842">
                  <c:v>5.4389669842229267E-2</c:v>
                </c:pt>
                <c:pt idx="1843">
                  <c:v>5.4754154394735792E-2</c:v>
                </c:pt>
                <c:pt idx="1844">
                  <c:v>5.4879556021804304E-2</c:v>
                </c:pt>
                <c:pt idx="1845">
                  <c:v>5.6149452203032822E-2</c:v>
                </c:pt>
                <c:pt idx="1846">
                  <c:v>5.6111046624672999E-2</c:v>
                </c:pt>
                <c:pt idx="1847">
                  <c:v>5.5608040321954204E-2</c:v>
                </c:pt>
                <c:pt idx="1848">
                  <c:v>5.7053307711150802E-2</c:v>
                </c:pt>
                <c:pt idx="1849">
                  <c:v>5.6794502629914569E-2</c:v>
                </c:pt>
                <c:pt idx="1850">
                  <c:v>5.8016103458863683E-2</c:v>
                </c:pt>
                <c:pt idx="1851">
                  <c:v>5.8974027871736362E-2</c:v>
                </c:pt>
                <c:pt idx="1852">
                  <c:v>5.9127008338283576E-2</c:v>
                </c:pt>
                <c:pt idx="1853">
                  <c:v>5.9481171088971843E-2</c:v>
                </c:pt>
                <c:pt idx="1854">
                  <c:v>5.83863516969974E-2</c:v>
                </c:pt>
                <c:pt idx="1855">
                  <c:v>5.8903425240729022E-2</c:v>
                </c:pt>
                <c:pt idx="1856">
                  <c:v>5.8207070150823319E-2</c:v>
                </c:pt>
                <c:pt idx="1857">
                  <c:v>5.8626603151649012E-2</c:v>
                </c:pt>
                <c:pt idx="1858">
                  <c:v>5.9249756405295513E-2</c:v>
                </c:pt>
                <c:pt idx="1859">
                  <c:v>5.9777255188519576E-2</c:v>
                </c:pt>
                <c:pt idx="1860">
                  <c:v>6.0250969421566158E-2</c:v>
                </c:pt>
                <c:pt idx="1861">
                  <c:v>5.9496941172009633E-2</c:v>
                </c:pt>
                <c:pt idx="1862">
                  <c:v>6.0344580206544436E-2</c:v>
                </c:pt>
                <c:pt idx="1863">
                  <c:v>5.9571692399102469E-2</c:v>
                </c:pt>
                <c:pt idx="1864">
                  <c:v>5.6713001599195817E-2</c:v>
                </c:pt>
                <c:pt idx="1865">
                  <c:v>5.6829030569695432E-2</c:v>
                </c:pt>
                <c:pt idx="1866">
                  <c:v>5.5231008767335867E-2</c:v>
                </c:pt>
                <c:pt idx="1867">
                  <c:v>5.4365219353868559E-2</c:v>
                </c:pt>
                <c:pt idx="1868">
                  <c:v>5.4645636806453263E-2</c:v>
                </c:pt>
                <c:pt idx="1869">
                  <c:v>5.4232259149275826E-2</c:v>
                </c:pt>
                <c:pt idx="1870">
                  <c:v>5.5173024211654702E-2</c:v>
                </c:pt>
                <c:pt idx="1871">
                  <c:v>5.0881504552413692E-2</c:v>
                </c:pt>
                <c:pt idx="1872">
                  <c:v>5.0572754552837149E-2</c:v>
                </c:pt>
                <c:pt idx="1873">
                  <c:v>5.0252886793926796E-2</c:v>
                </c:pt>
                <c:pt idx="1874">
                  <c:v>5.0062306601397398E-2</c:v>
                </c:pt>
                <c:pt idx="1875">
                  <c:v>4.9722875373192046E-2</c:v>
                </c:pt>
                <c:pt idx="1876">
                  <c:v>5.0405925437333611E-2</c:v>
                </c:pt>
                <c:pt idx="1877">
                  <c:v>5.0275797517103045E-2</c:v>
                </c:pt>
                <c:pt idx="1878">
                  <c:v>4.7868406143802486E-2</c:v>
                </c:pt>
                <c:pt idx="1879">
                  <c:v>4.7925577066017286E-2</c:v>
                </c:pt>
                <c:pt idx="1880">
                  <c:v>4.8636883560755136E-2</c:v>
                </c:pt>
                <c:pt idx="1881">
                  <c:v>4.7648777377289862E-2</c:v>
                </c:pt>
                <c:pt idx="1882">
                  <c:v>4.6210440088101865E-2</c:v>
                </c:pt>
                <c:pt idx="1883">
                  <c:v>4.6420215058044591E-2</c:v>
                </c:pt>
                <c:pt idx="1884">
                  <c:v>4.6470591814608275E-2</c:v>
                </c:pt>
                <c:pt idx="1885">
                  <c:v>4.721238841337471E-2</c:v>
                </c:pt>
                <c:pt idx="1886">
                  <c:v>4.7128911012367096E-2</c:v>
                </c:pt>
                <c:pt idx="1887">
                  <c:v>4.6803579554179443E-2</c:v>
                </c:pt>
                <c:pt idx="1888">
                  <c:v>4.8144253042323032E-2</c:v>
                </c:pt>
                <c:pt idx="1889">
                  <c:v>4.5281270860348846E-2</c:v>
                </c:pt>
                <c:pt idx="1890">
                  <c:v>4.5040842150364017E-2</c:v>
                </c:pt>
                <c:pt idx="1891">
                  <c:v>4.5814171365113676E-2</c:v>
                </c:pt>
                <c:pt idx="1892">
                  <c:v>4.6834260374533886E-2</c:v>
                </c:pt>
                <c:pt idx="1893">
                  <c:v>4.5812859621833221E-2</c:v>
                </c:pt>
                <c:pt idx="1894">
                  <c:v>4.5799645910792636E-2</c:v>
                </c:pt>
                <c:pt idx="1895">
                  <c:v>4.6391269460176757E-2</c:v>
                </c:pt>
                <c:pt idx="1896">
                  <c:v>4.6239675040232693E-2</c:v>
                </c:pt>
                <c:pt idx="1897">
                  <c:v>4.610367191063218E-2</c:v>
                </c:pt>
                <c:pt idx="1898">
                  <c:v>4.6665985192863017E-2</c:v>
                </c:pt>
                <c:pt idx="1899">
                  <c:v>4.436277718611642E-2</c:v>
                </c:pt>
                <c:pt idx="1900">
                  <c:v>4.4060887924041316E-2</c:v>
                </c:pt>
                <c:pt idx="1901">
                  <c:v>4.2938038389107633E-2</c:v>
                </c:pt>
                <c:pt idx="1902">
                  <c:v>4.2847868290352663E-2</c:v>
                </c:pt>
                <c:pt idx="1903">
                  <c:v>4.1422783754633097E-2</c:v>
                </c:pt>
                <c:pt idx="1904">
                  <c:v>4.1083535204725283E-2</c:v>
                </c:pt>
                <c:pt idx="1905">
                  <c:v>4.122977659653889E-2</c:v>
                </c:pt>
                <c:pt idx="1906">
                  <c:v>4.1202936236690989E-2</c:v>
                </c:pt>
                <c:pt idx="1907">
                  <c:v>4.1946762188931855E-2</c:v>
                </c:pt>
                <c:pt idx="1908">
                  <c:v>4.1672388610085154E-2</c:v>
                </c:pt>
                <c:pt idx="1909">
                  <c:v>4.2265076129280217E-2</c:v>
                </c:pt>
                <c:pt idx="1910">
                  <c:v>4.3737653310771035E-2</c:v>
                </c:pt>
                <c:pt idx="1911">
                  <c:v>4.3565164232482086E-2</c:v>
                </c:pt>
                <c:pt idx="1912">
                  <c:v>4.6375891837861637E-2</c:v>
                </c:pt>
                <c:pt idx="1913">
                  <c:v>4.7029758268535303E-2</c:v>
                </c:pt>
                <c:pt idx="1914">
                  <c:v>4.685220790005621E-2</c:v>
                </c:pt>
                <c:pt idx="1915">
                  <c:v>4.8087165582247154E-2</c:v>
                </c:pt>
                <c:pt idx="1916">
                  <c:v>4.7136398089816574E-2</c:v>
                </c:pt>
                <c:pt idx="1917">
                  <c:v>4.4935745162277267E-2</c:v>
                </c:pt>
                <c:pt idx="1918">
                  <c:v>4.5383513119185141E-2</c:v>
                </c:pt>
                <c:pt idx="1919">
                  <c:v>4.9112748359870319E-2</c:v>
                </c:pt>
                <c:pt idx="1920">
                  <c:v>4.7066359181588635E-2</c:v>
                </c:pt>
                <c:pt idx="1921">
                  <c:v>4.6361013885261509E-2</c:v>
                </c:pt>
                <c:pt idx="1922">
                  <c:v>4.7399555368459266E-2</c:v>
                </c:pt>
                <c:pt idx="1923">
                  <c:v>4.751443296120518E-2</c:v>
                </c:pt>
                <c:pt idx="1924">
                  <c:v>4.7839872821761449E-2</c:v>
                </c:pt>
                <c:pt idx="1925">
                  <c:v>4.8714250459284174E-2</c:v>
                </c:pt>
                <c:pt idx="1926">
                  <c:v>4.9375982435991901E-2</c:v>
                </c:pt>
                <c:pt idx="1927">
                  <c:v>4.9036884699072018E-2</c:v>
                </c:pt>
                <c:pt idx="1928">
                  <c:v>4.8406006064677543E-2</c:v>
                </c:pt>
                <c:pt idx="1929">
                  <c:v>5.0179914939008835E-2</c:v>
                </c:pt>
                <c:pt idx="1930">
                  <c:v>4.9427868301154781E-2</c:v>
                </c:pt>
                <c:pt idx="1931">
                  <c:v>4.7039502229587443E-2</c:v>
                </c:pt>
                <c:pt idx="1932">
                  <c:v>4.6839649028114293E-2</c:v>
                </c:pt>
                <c:pt idx="1933">
                  <c:v>4.6742787825535911E-2</c:v>
                </c:pt>
                <c:pt idx="1934">
                  <c:v>4.7451726999746327E-2</c:v>
                </c:pt>
                <c:pt idx="1935">
                  <c:v>4.8749236475237955E-2</c:v>
                </c:pt>
                <c:pt idx="1936">
                  <c:v>4.9469032915635189E-2</c:v>
                </c:pt>
                <c:pt idx="1937">
                  <c:v>5.2694718110509305E-2</c:v>
                </c:pt>
                <c:pt idx="1938">
                  <c:v>5.1777050841510741E-2</c:v>
                </c:pt>
                <c:pt idx="1939">
                  <c:v>5.1980671718298718E-2</c:v>
                </c:pt>
                <c:pt idx="1940">
                  <c:v>5.2372188157180553E-2</c:v>
                </c:pt>
                <c:pt idx="1941">
                  <c:v>5.2569378492825801E-2</c:v>
                </c:pt>
                <c:pt idx="1942">
                  <c:v>5.3636462443595358E-2</c:v>
                </c:pt>
                <c:pt idx="1943">
                  <c:v>5.3350980490862579E-2</c:v>
                </c:pt>
                <c:pt idx="1944">
                  <c:v>5.3498151477134423E-2</c:v>
                </c:pt>
                <c:pt idx="1945">
                  <c:v>5.3654444461410003E-2</c:v>
                </c:pt>
                <c:pt idx="1946">
                  <c:v>5.4120017051666275E-2</c:v>
                </c:pt>
                <c:pt idx="1947">
                  <c:v>5.5290063865164413E-2</c:v>
                </c:pt>
                <c:pt idx="1948">
                  <c:v>5.5048428972628266E-2</c:v>
                </c:pt>
                <c:pt idx="1949">
                  <c:v>5.5288228167610767E-2</c:v>
                </c:pt>
                <c:pt idx="1950">
                  <c:v>5.5148379954223108E-2</c:v>
                </c:pt>
                <c:pt idx="1951">
                  <c:v>5.2883958791139135E-2</c:v>
                </c:pt>
                <c:pt idx="1952">
                  <c:v>5.2855179252792484E-2</c:v>
                </c:pt>
                <c:pt idx="1953">
                  <c:v>5.5403924611885855E-2</c:v>
                </c:pt>
                <c:pt idx="1954">
                  <c:v>5.4160811035415826E-2</c:v>
                </c:pt>
                <c:pt idx="1955">
                  <c:v>5.5183651812398163E-2</c:v>
                </c:pt>
                <c:pt idx="1956">
                  <c:v>5.6658288970383171E-2</c:v>
                </c:pt>
                <c:pt idx="1957">
                  <c:v>5.8168818221697755E-2</c:v>
                </c:pt>
                <c:pt idx="1958">
                  <c:v>5.6637213454978581E-2</c:v>
                </c:pt>
                <c:pt idx="1959">
                  <c:v>5.5536505358256008E-2</c:v>
                </c:pt>
                <c:pt idx="1960">
                  <c:v>5.5533510047199995E-2</c:v>
                </c:pt>
                <c:pt idx="1961">
                  <c:v>5.4998294885561662E-2</c:v>
                </c:pt>
                <c:pt idx="1962">
                  <c:v>5.5606179221262646E-2</c:v>
                </c:pt>
                <c:pt idx="1963">
                  <c:v>5.5158481686074484E-2</c:v>
                </c:pt>
                <c:pt idx="1964">
                  <c:v>5.5631183926390868E-2</c:v>
                </c:pt>
                <c:pt idx="1965">
                  <c:v>5.7105577367550189E-2</c:v>
                </c:pt>
                <c:pt idx="1966">
                  <c:v>5.6917165798968418E-2</c:v>
                </c:pt>
                <c:pt idx="1967">
                  <c:v>5.5665360229271807E-2</c:v>
                </c:pt>
                <c:pt idx="1968">
                  <c:v>5.420279057134627E-2</c:v>
                </c:pt>
                <c:pt idx="1969">
                  <c:v>5.3629065886426873E-2</c:v>
                </c:pt>
                <c:pt idx="1970">
                  <c:v>5.3375751503024628E-2</c:v>
                </c:pt>
                <c:pt idx="1971">
                  <c:v>5.3491760035058754E-2</c:v>
                </c:pt>
                <c:pt idx="1972">
                  <c:v>5.4696091907783663E-2</c:v>
                </c:pt>
                <c:pt idx="1973">
                  <c:v>5.4380038297430128E-2</c:v>
                </c:pt>
                <c:pt idx="1974">
                  <c:v>5.4390981327203089E-2</c:v>
                </c:pt>
                <c:pt idx="1975">
                  <c:v>5.315525273118988E-2</c:v>
                </c:pt>
                <c:pt idx="1976">
                  <c:v>5.3061824556382621E-2</c:v>
                </c:pt>
                <c:pt idx="1977">
                  <c:v>5.3376770753796265E-2</c:v>
                </c:pt>
                <c:pt idx="1978">
                  <c:v>5.4127097344640586E-2</c:v>
                </c:pt>
                <c:pt idx="1979">
                  <c:v>5.4007942858495313E-2</c:v>
                </c:pt>
                <c:pt idx="1980">
                  <c:v>5.4915872345630445E-2</c:v>
                </c:pt>
                <c:pt idx="1981">
                  <c:v>5.50308966797807E-2</c:v>
                </c:pt>
                <c:pt idx="1982">
                  <c:v>5.6108939777291061E-2</c:v>
                </c:pt>
                <c:pt idx="1983">
                  <c:v>5.7275966597706604E-2</c:v>
                </c:pt>
                <c:pt idx="1984">
                  <c:v>6.0040776997426028E-2</c:v>
                </c:pt>
                <c:pt idx="1985">
                  <c:v>5.9214483896589371E-2</c:v>
                </c:pt>
                <c:pt idx="1986">
                  <c:v>5.960346608015489E-2</c:v>
                </c:pt>
                <c:pt idx="1987">
                  <c:v>5.9455422460289453E-2</c:v>
                </c:pt>
                <c:pt idx="1988">
                  <c:v>6.001930957714021E-2</c:v>
                </c:pt>
                <c:pt idx="1989">
                  <c:v>6.1234360055872024E-2</c:v>
                </c:pt>
                <c:pt idx="1990">
                  <c:v>6.2904941782366913E-2</c:v>
                </c:pt>
                <c:pt idx="1991">
                  <c:v>6.8668539788849958E-2</c:v>
                </c:pt>
                <c:pt idx="1992">
                  <c:v>6.9032710114281276E-2</c:v>
                </c:pt>
                <c:pt idx="1993">
                  <c:v>7.0367278992059801E-2</c:v>
                </c:pt>
                <c:pt idx="1994">
                  <c:v>7.0607948834964351E-2</c:v>
                </c:pt>
                <c:pt idx="1995">
                  <c:v>6.8630985323546639E-2</c:v>
                </c:pt>
                <c:pt idx="1996">
                  <c:v>6.7648096658695006E-2</c:v>
                </c:pt>
                <c:pt idx="1997">
                  <c:v>6.7126904966237078E-2</c:v>
                </c:pt>
                <c:pt idx="1998">
                  <c:v>6.7927401221452868E-2</c:v>
                </c:pt>
                <c:pt idx="1999">
                  <c:v>6.7367083263600372E-2</c:v>
                </c:pt>
                <c:pt idx="2000">
                  <c:v>6.7119469770034745E-2</c:v>
                </c:pt>
                <c:pt idx="2001">
                  <c:v>6.9405044534329302E-2</c:v>
                </c:pt>
                <c:pt idx="2002">
                  <c:v>6.9004255677397972E-2</c:v>
                </c:pt>
                <c:pt idx="2003">
                  <c:v>6.6613114657872355E-2</c:v>
                </c:pt>
                <c:pt idx="2004">
                  <c:v>6.2564614548667796E-2</c:v>
                </c:pt>
                <c:pt idx="2005">
                  <c:v>6.4127355796771923E-2</c:v>
                </c:pt>
                <c:pt idx="2006">
                  <c:v>6.3301675754972364E-2</c:v>
                </c:pt>
                <c:pt idx="2007">
                  <c:v>6.2555097572513096E-2</c:v>
                </c:pt>
                <c:pt idx="2008">
                  <c:v>6.3389208005420236E-2</c:v>
                </c:pt>
                <c:pt idx="2009">
                  <c:v>6.477847072231406E-2</c:v>
                </c:pt>
                <c:pt idx="2010">
                  <c:v>6.6113683703748399E-2</c:v>
                </c:pt>
                <c:pt idx="2011">
                  <c:v>6.5587787055541802E-2</c:v>
                </c:pt>
                <c:pt idx="2012">
                  <c:v>6.3088779458042213E-2</c:v>
                </c:pt>
                <c:pt idx="2013">
                  <c:v>6.3613463085325422E-2</c:v>
                </c:pt>
                <c:pt idx="2014">
                  <c:v>6.455942025760722E-2</c:v>
                </c:pt>
                <c:pt idx="2015">
                  <c:v>6.5308403236758378E-2</c:v>
                </c:pt>
                <c:pt idx="2016">
                  <c:v>6.7273733567888488E-2</c:v>
                </c:pt>
                <c:pt idx="2017">
                  <c:v>6.6313392783929254E-2</c:v>
                </c:pt>
                <c:pt idx="2018">
                  <c:v>6.6306080820468599E-2</c:v>
                </c:pt>
                <c:pt idx="2019">
                  <c:v>6.450084782592945E-2</c:v>
                </c:pt>
                <c:pt idx="2020">
                  <c:v>6.4656421229260352E-2</c:v>
                </c:pt>
                <c:pt idx="2021">
                  <c:v>6.3483313695858218E-2</c:v>
                </c:pt>
                <c:pt idx="2022">
                  <c:v>6.2939635970808275E-2</c:v>
                </c:pt>
                <c:pt idx="2023">
                  <c:v>6.3576953427586722E-2</c:v>
                </c:pt>
                <c:pt idx="2024">
                  <c:v>6.3005668319829761E-2</c:v>
                </c:pt>
                <c:pt idx="2025">
                  <c:v>6.227056639115755E-2</c:v>
                </c:pt>
                <c:pt idx="2026">
                  <c:v>5.9496671308149292E-2</c:v>
                </c:pt>
                <c:pt idx="2027">
                  <c:v>5.8516536450656423E-2</c:v>
                </c:pt>
                <c:pt idx="2028">
                  <c:v>5.8619768015232915E-2</c:v>
                </c:pt>
                <c:pt idx="2029">
                  <c:v>5.9108248294982332E-2</c:v>
                </c:pt>
                <c:pt idx="2030">
                  <c:v>5.9525764996253575E-2</c:v>
                </c:pt>
                <c:pt idx="2031">
                  <c:v>5.8644517093000371E-2</c:v>
                </c:pt>
                <c:pt idx="2032">
                  <c:v>5.8340993250018632E-2</c:v>
                </c:pt>
                <c:pt idx="2033">
                  <c:v>5.8385576371605442E-2</c:v>
                </c:pt>
                <c:pt idx="2034">
                  <c:v>5.8851721754471099E-2</c:v>
                </c:pt>
                <c:pt idx="2035">
                  <c:v>6.0416597243313948E-2</c:v>
                </c:pt>
                <c:pt idx="2036">
                  <c:v>5.9028713042123648E-2</c:v>
                </c:pt>
                <c:pt idx="2037">
                  <c:v>5.9560721415723286E-2</c:v>
                </c:pt>
                <c:pt idx="2038">
                  <c:v>5.9604873445784003E-2</c:v>
                </c:pt>
                <c:pt idx="2039">
                  <c:v>6.040497603778E-2</c:v>
                </c:pt>
                <c:pt idx="2040">
                  <c:v>6.170102381877305E-2</c:v>
                </c:pt>
                <c:pt idx="2041">
                  <c:v>6.1696224940687876E-2</c:v>
                </c:pt>
                <c:pt idx="2042">
                  <c:v>5.9855543226992852E-2</c:v>
                </c:pt>
                <c:pt idx="2043">
                  <c:v>5.9827089774815725E-2</c:v>
                </c:pt>
                <c:pt idx="2044">
                  <c:v>5.9937289825849296E-2</c:v>
                </c:pt>
                <c:pt idx="2045">
                  <c:v>5.9118269323120844E-2</c:v>
                </c:pt>
                <c:pt idx="2046">
                  <c:v>5.5493103367830636E-2</c:v>
                </c:pt>
                <c:pt idx="2047">
                  <c:v>5.4793116746052514E-2</c:v>
                </c:pt>
                <c:pt idx="2048">
                  <c:v>5.4141623603338199E-2</c:v>
                </c:pt>
                <c:pt idx="2049">
                  <c:v>5.2942856997997265E-2</c:v>
                </c:pt>
                <c:pt idx="2050">
                  <c:v>5.3993084572892987E-2</c:v>
                </c:pt>
                <c:pt idx="2051">
                  <c:v>5.4432307264903508E-2</c:v>
                </c:pt>
                <c:pt idx="2052">
                  <c:v>5.6644412268487696E-2</c:v>
                </c:pt>
                <c:pt idx="2053">
                  <c:v>5.6573380936141872E-2</c:v>
                </c:pt>
                <c:pt idx="2054">
                  <c:v>5.547227987482066E-2</c:v>
                </c:pt>
                <c:pt idx="2055">
                  <c:v>5.6322885639331223E-2</c:v>
                </c:pt>
                <c:pt idx="2056">
                  <c:v>5.6879516502564689E-2</c:v>
                </c:pt>
                <c:pt idx="2057">
                  <c:v>5.8707515506081193E-2</c:v>
                </c:pt>
                <c:pt idx="2058">
                  <c:v>5.8266749504875995E-2</c:v>
                </c:pt>
                <c:pt idx="2059">
                  <c:v>5.7808205048035008E-2</c:v>
                </c:pt>
                <c:pt idx="2060">
                  <c:v>5.6694221688589161E-2</c:v>
                </c:pt>
                <c:pt idx="2061">
                  <c:v>5.5935471401573088E-2</c:v>
                </c:pt>
                <c:pt idx="2062">
                  <c:v>5.6753593205614128E-2</c:v>
                </c:pt>
                <c:pt idx="2063">
                  <c:v>5.5181719062148193E-2</c:v>
                </c:pt>
                <c:pt idx="2064">
                  <c:v>5.4599348286934413E-2</c:v>
                </c:pt>
                <c:pt idx="2065">
                  <c:v>5.460242066065997E-2</c:v>
                </c:pt>
                <c:pt idx="2066">
                  <c:v>5.6044409214863367E-2</c:v>
                </c:pt>
                <c:pt idx="2067">
                  <c:v>5.6234933359258867E-2</c:v>
                </c:pt>
                <c:pt idx="2068">
                  <c:v>5.5907524838236342E-2</c:v>
                </c:pt>
                <c:pt idx="2069">
                  <c:v>5.4457184275516657E-2</c:v>
                </c:pt>
                <c:pt idx="2070">
                  <c:v>5.4947433963701026E-2</c:v>
                </c:pt>
                <c:pt idx="2071">
                  <c:v>5.5922751926744362E-2</c:v>
                </c:pt>
                <c:pt idx="2072">
                  <c:v>5.5887568807950656E-2</c:v>
                </c:pt>
                <c:pt idx="2073">
                  <c:v>5.7120180841679968E-2</c:v>
                </c:pt>
                <c:pt idx="2074">
                  <c:v>5.787768856452688E-2</c:v>
                </c:pt>
                <c:pt idx="2075">
                  <c:v>5.7227043004967115E-2</c:v>
                </c:pt>
                <c:pt idx="2076">
                  <c:v>5.6328581694994891E-2</c:v>
                </c:pt>
                <c:pt idx="2077">
                  <c:v>5.8848281792332917E-2</c:v>
                </c:pt>
                <c:pt idx="2078">
                  <c:v>5.8227481947397151E-2</c:v>
                </c:pt>
                <c:pt idx="2079">
                  <c:v>5.8406083215311329E-2</c:v>
                </c:pt>
                <c:pt idx="2080">
                  <c:v>5.7782854503024346E-2</c:v>
                </c:pt>
                <c:pt idx="2081">
                  <c:v>5.825643017409099E-2</c:v>
                </c:pt>
                <c:pt idx="2082">
                  <c:v>5.8016336585533908E-2</c:v>
                </c:pt>
                <c:pt idx="2083">
                  <c:v>5.8604335564277993E-2</c:v>
                </c:pt>
                <c:pt idx="2084">
                  <c:v>5.7357578660008901E-2</c:v>
                </c:pt>
                <c:pt idx="2085">
                  <c:v>5.693067942527201E-2</c:v>
                </c:pt>
                <c:pt idx="2086">
                  <c:v>5.9030831221046631E-2</c:v>
                </c:pt>
                <c:pt idx="2087">
                  <c:v>5.8160094292895453E-2</c:v>
                </c:pt>
                <c:pt idx="2088">
                  <c:v>5.6045945385047868E-2</c:v>
                </c:pt>
                <c:pt idx="2089">
                  <c:v>5.25494118134043E-2</c:v>
                </c:pt>
                <c:pt idx="2090">
                  <c:v>5.269252682238372E-2</c:v>
                </c:pt>
                <c:pt idx="2091">
                  <c:v>5.1847478940388637E-2</c:v>
                </c:pt>
                <c:pt idx="2092">
                  <c:v>5.2300599781281272E-2</c:v>
                </c:pt>
                <c:pt idx="2093">
                  <c:v>5.2641965460055451E-2</c:v>
                </c:pt>
                <c:pt idx="2094">
                  <c:v>5.3436303492789612E-2</c:v>
                </c:pt>
                <c:pt idx="2095">
                  <c:v>5.3887908430042229E-2</c:v>
                </c:pt>
                <c:pt idx="2096">
                  <c:v>5.3001581036799646E-2</c:v>
                </c:pt>
                <c:pt idx="2097">
                  <c:v>5.2416395599687429E-2</c:v>
                </c:pt>
                <c:pt idx="2098">
                  <c:v>5.3095991597672761E-2</c:v>
                </c:pt>
                <c:pt idx="2099">
                  <c:v>5.2559197323099563E-2</c:v>
                </c:pt>
                <c:pt idx="2100">
                  <c:v>5.2273353001025639E-2</c:v>
                </c:pt>
                <c:pt idx="2101">
                  <c:v>5.1349818508805205E-2</c:v>
                </c:pt>
                <c:pt idx="2102">
                  <c:v>5.1631726504290036E-2</c:v>
                </c:pt>
                <c:pt idx="2103">
                  <c:v>5.2028449430436378E-2</c:v>
                </c:pt>
                <c:pt idx="2104">
                  <c:v>5.1899557085187537E-2</c:v>
                </c:pt>
                <c:pt idx="2105">
                  <c:v>5.070242129035249E-2</c:v>
                </c:pt>
                <c:pt idx="2106">
                  <c:v>5.2463642148849472E-2</c:v>
                </c:pt>
                <c:pt idx="2107">
                  <c:v>5.291912677142073E-2</c:v>
                </c:pt>
                <c:pt idx="2108">
                  <c:v>5.3693062291399134E-2</c:v>
                </c:pt>
                <c:pt idx="2109">
                  <c:v>5.3445960669684288E-2</c:v>
                </c:pt>
                <c:pt idx="2110">
                  <c:v>5.3745535525601316E-2</c:v>
                </c:pt>
                <c:pt idx="2111">
                  <c:v>5.3367466771867135E-2</c:v>
                </c:pt>
                <c:pt idx="2112">
                  <c:v>5.4001851232591269E-2</c:v>
                </c:pt>
                <c:pt idx="2113">
                  <c:v>5.6531345984689486E-2</c:v>
                </c:pt>
                <c:pt idx="2114">
                  <c:v>5.5472707074061205E-2</c:v>
                </c:pt>
                <c:pt idx="2115">
                  <c:v>5.5675147119461782E-2</c:v>
                </c:pt>
                <c:pt idx="2116">
                  <c:v>5.5108383124408293E-2</c:v>
                </c:pt>
                <c:pt idx="2117">
                  <c:v>5.6696749162543782E-2</c:v>
                </c:pt>
                <c:pt idx="2118">
                  <c:v>5.505988917755178E-2</c:v>
                </c:pt>
                <c:pt idx="2119">
                  <c:v>5.5299527477238916E-2</c:v>
                </c:pt>
                <c:pt idx="2120">
                  <c:v>5.3886267567995139E-2</c:v>
                </c:pt>
                <c:pt idx="2121">
                  <c:v>5.4184679967538972E-2</c:v>
                </c:pt>
                <c:pt idx="2122">
                  <c:v>5.5125204946505482E-2</c:v>
                </c:pt>
                <c:pt idx="2123">
                  <c:v>5.6701899359774051E-2</c:v>
                </c:pt>
                <c:pt idx="2124">
                  <c:v>5.6812461206408163E-2</c:v>
                </c:pt>
                <c:pt idx="2125">
                  <c:v>5.7270997878239083E-2</c:v>
                </c:pt>
                <c:pt idx="2126">
                  <c:v>5.8282277586013953E-2</c:v>
                </c:pt>
                <c:pt idx="2127">
                  <c:v>5.9031635835790297E-2</c:v>
                </c:pt>
                <c:pt idx="2128">
                  <c:v>5.8784345505722743E-2</c:v>
                </c:pt>
                <c:pt idx="2129">
                  <c:v>5.783020299590369E-2</c:v>
                </c:pt>
                <c:pt idx="2130">
                  <c:v>5.8398470814468195E-2</c:v>
                </c:pt>
                <c:pt idx="2131">
                  <c:v>5.8571583923093869E-2</c:v>
                </c:pt>
                <c:pt idx="2132">
                  <c:v>5.9579216368060101E-2</c:v>
                </c:pt>
                <c:pt idx="2133">
                  <c:v>6.0311376364639235E-2</c:v>
                </c:pt>
                <c:pt idx="2134">
                  <c:v>6.0064543527300139E-2</c:v>
                </c:pt>
                <c:pt idx="2135">
                  <c:v>5.8063260361461921E-2</c:v>
                </c:pt>
                <c:pt idx="2136">
                  <c:v>5.8934913746196665E-2</c:v>
                </c:pt>
                <c:pt idx="2137">
                  <c:v>5.8440331228123803E-2</c:v>
                </c:pt>
                <c:pt idx="2138">
                  <c:v>5.99281772770833E-2</c:v>
                </c:pt>
                <c:pt idx="2139">
                  <c:v>5.9551433708835373E-2</c:v>
                </c:pt>
                <c:pt idx="2140">
                  <c:v>5.9174445709624331E-2</c:v>
                </c:pt>
                <c:pt idx="2141">
                  <c:v>6.0391832595870616E-2</c:v>
                </c:pt>
                <c:pt idx="2142">
                  <c:v>6.0169564099912219E-2</c:v>
                </c:pt>
                <c:pt idx="2143">
                  <c:v>5.8042586836875132E-2</c:v>
                </c:pt>
                <c:pt idx="2144">
                  <c:v>5.721728789201537E-2</c:v>
                </c:pt>
                <c:pt idx="2145">
                  <c:v>5.6974464887146588E-2</c:v>
                </c:pt>
                <c:pt idx="2146">
                  <c:v>5.7298640710052348E-2</c:v>
                </c:pt>
                <c:pt idx="2147">
                  <c:v>5.6839872318141173E-2</c:v>
                </c:pt>
                <c:pt idx="2148">
                  <c:v>5.6377009491409384E-2</c:v>
                </c:pt>
                <c:pt idx="2149">
                  <c:v>5.8118677009823538E-2</c:v>
                </c:pt>
                <c:pt idx="2150">
                  <c:v>5.6406693239005684E-2</c:v>
                </c:pt>
                <c:pt idx="2151">
                  <c:v>5.6633331890659409E-2</c:v>
                </c:pt>
                <c:pt idx="2152">
                  <c:v>5.8128211557206655E-2</c:v>
                </c:pt>
                <c:pt idx="2153">
                  <c:v>6.1046422774299516E-2</c:v>
                </c:pt>
                <c:pt idx="2154">
                  <c:v>6.4132476653855852E-2</c:v>
                </c:pt>
                <c:pt idx="2155">
                  <c:v>6.412884684061447E-2</c:v>
                </c:pt>
                <c:pt idx="2156">
                  <c:v>6.4907186621520396E-2</c:v>
                </c:pt>
                <c:pt idx="2157">
                  <c:v>6.4350178577687267E-2</c:v>
                </c:pt>
                <c:pt idx="2158">
                  <c:v>6.3998542506660844E-2</c:v>
                </c:pt>
                <c:pt idx="2159">
                  <c:v>6.3678012491178049E-2</c:v>
                </c:pt>
                <c:pt idx="2160">
                  <c:v>6.385249898220674E-2</c:v>
                </c:pt>
                <c:pt idx="2161">
                  <c:v>6.3194358200874157E-2</c:v>
                </c:pt>
                <c:pt idx="2162">
                  <c:v>6.353358112145728E-2</c:v>
                </c:pt>
                <c:pt idx="2163">
                  <c:v>6.6395657833787175E-2</c:v>
                </c:pt>
                <c:pt idx="2164">
                  <c:v>6.6621469729695418E-2</c:v>
                </c:pt>
                <c:pt idx="2165">
                  <c:v>6.6536263335131282E-2</c:v>
                </c:pt>
                <c:pt idx="2166">
                  <c:v>6.5362599313333269E-2</c:v>
                </c:pt>
                <c:pt idx="2167">
                  <c:v>6.6882022422477663E-2</c:v>
                </c:pt>
                <c:pt idx="2168">
                  <c:v>6.5688767857864622E-2</c:v>
                </c:pt>
                <c:pt idx="2169">
                  <c:v>6.5507107354995403E-2</c:v>
                </c:pt>
                <c:pt idx="2170">
                  <c:v>6.5677633381074491E-2</c:v>
                </c:pt>
                <c:pt idx="2171">
                  <c:v>6.7314351714692855E-2</c:v>
                </c:pt>
                <c:pt idx="2172">
                  <c:v>6.4260929170887854E-2</c:v>
                </c:pt>
                <c:pt idx="2173">
                  <c:v>6.2622186621520387E-2</c:v>
                </c:pt>
                <c:pt idx="2174">
                  <c:v>6.2822449674633046E-2</c:v>
                </c:pt>
                <c:pt idx="2175">
                  <c:v>6.2843030113077597E-2</c:v>
                </c:pt>
                <c:pt idx="2176">
                  <c:v>6.3761321494526971E-2</c:v>
                </c:pt>
                <c:pt idx="2177">
                  <c:v>6.4006691576866878E-2</c:v>
                </c:pt>
                <c:pt idx="2178">
                  <c:v>6.5128852584664831E-2</c:v>
                </c:pt>
                <c:pt idx="2179">
                  <c:v>6.4117826064080258E-2</c:v>
                </c:pt>
                <c:pt idx="2180">
                  <c:v>6.3099953916299231E-2</c:v>
                </c:pt>
                <c:pt idx="2181">
                  <c:v>6.357105170462013E-2</c:v>
                </c:pt>
                <c:pt idx="2182">
                  <c:v>6.278583405182081E-2</c:v>
                </c:pt>
                <c:pt idx="2183">
                  <c:v>6.0264792602895037E-2</c:v>
                </c:pt>
                <c:pt idx="2184">
                  <c:v>5.9897895715945046E-2</c:v>
                </c:pt>
                <c:pt idx="2185">
                  <c:v>5.8326605083682023E-2</c:v>
                </c:pt>
                <c:pt idx="2186">
                  <c:v>5.902614360922636E-2</c:v>
                </c:pt>
                <c:pt idx="2187">
                  <c:v>5.9527679866419207E-2</c:v>
                </c:pt>
                <c:pt idx="2188">
                  <c:v>6.172957172069677E-2</c:v>
                </c:pt>
                <c:pt idx="2189">
                  <c:v>6.1762622652400026E-2</c:v>
                </c:pt>
                <c:pt idx="2190">
                  <c:v>6.2984956063398989E-2</c:v>
                </c:pt>
                <c:pt idx="2191">
                  <c:v>6.3357334160866002E-2</c:v>
                </c:pt>
                <c:pt idx="2192">
                  <c:v>6.5069133462779094E-2</c:v>
                </c:pt>
                <c:pt idx="2193">
                  <c:v>6.4615039969045801E-2</c:v>
                </c:pt>
                <c:pt idx="2194">
                  <c:v>6.4738204004568839E-2</c:v>
                </c:pt>
                <c:pt idx="2195">
                  <c:v>6.5099566115821655E-2</c:v>
                </c:pt>
                <c:pt idx="2196">
                  <c:v>6.6312878205480222E-2</c:v>
                </c:pt>
                <c:pt idx="2197">
                  <c:v>6.8171473795288734E-2</c:v>
                </c:pt>
                <c:pt idx="2198">
                  <c:v>6.8165720403698088E-2</c:v>
                </c:pt>
                <c:pt idx="2199">
                  <c:v>6.9357560556889575E-2</c:v>
                </c:pt>
                <c:pt idx="2200">
                  <c:v>6.9849361072668342E-2</c:v>
                </c:pt>
                <c:pt idx="2201">
                  <c:v>7.0542656393525582E-2</c:v>
                </c:pt>
                <c:pt idx="2202">
                  <c:v>7.204941237700857E-2</c:v>
                </c:pt>
                <c:pt idx="2203">
                  <c:v>7.2600387523862053E-2</c:v>
                </c:pt>
                <c:pt idx="2204">
                  <c:v>7.4090192662730259E-2</c:v>
                </c:pt>
                <c:pt idx="2205">
                  <c:v>7.1352244797607961E-2</c:v>
                </c:pt>
                <c:pt idx="2206">
                  <c:v>7.1325651388495809E-2</c:v>
                </c:pt>
                <c:pt idx="2207">
                  <c:v>7.0811490798129109E-2</c:v>
                </c:pt>
                <c:pt idx="2208">
                  <c:v>7.1695567168340427E-2</c:v>
                </c:pt>
                <c:pt idx="2209">
                  <c:v>7.138888747968275E-2</c:v>
                </c:pt>
                <c:pt idx="2210">
                  <c:v>7.3173114736585887E-2</c:v>
                </c:pt>
                <c:pt idx="2211">
                  <c:v>7.2888179075593057E-2</c:v>
                </c:pt>
                <c:pt idx="2212">
                  <c:v>7.1930004782397167E-2</c:v>
                </c:pt>
                <c:pt idx="2213">
                  <c:v>7.2252825005377164E-2</c:v>
                </c:pt>
                <c:pt idx="2214">
                  <c:v>7.1596079997949841E-2</c:v>
                </c:pt>
                <c:pt idx="2215">
                  <c:v>7.1253016052544971E-2</c:v>
                </c:pt>
                <c:pt idx="2216">
                  <c:v>7.1752493346523991E-2</c:v>
                </c:pt>
                <c:pt idx="2217">
                  <c:v>7.1137415544414412E-2</c:v>
                </c:pt>
                <c:pt idx="2218">
                  <c:v>7.2041987275077629E-2</c:v>
                </c:pt>
                <c:pt idx="2219">
                  <c:v>7.2647031434061121E-2</c:v>
                </c:pt>
                <c:pt idx="2220">
                  <c:v>7.3597970877381041E-2</c:v>
                </c:pt>
                <c:pt idx="2221">
                  <c:v>7.4689629752314995E-2</c:v>
                </c:pt>
                <c:pt idx="2222">
                  <c:v>7.3232533544983422E-2</c:v>
                </c:pt>
                <c:pt idx="2223">
                  <c:v>7.3576155107747121E-2</c:v>
                </c:pt>
                <c:pt idx="2224">
                  <c:v>7.2958192616195683E-2</c:v>
                </c:pt>
                <c:pt idx="2225">
                  <c:v>7.2042877713869663E-2</c:v>
                </c:pt>
                <c:pt idx="2226">
                  <c:v>7.2043447183664983E-2</c:v>
                </c:pt>
                <c:pt idx="2227">
                  <c:v>7.2339522793386429E-2</c:v>
                </c:pt>
                <c:pt idx="2228">
                  <c:v>7.1032800628330395E-2</c:v>
                </c:pt>
                <c:pt idx="2229">
                  <c:v>6.9146612956476172E-2</c:v>
                </c:pt>
                <c:pt idx="2230">
                  <c:v>7.0434775320612056E-2</c:v>
                </c:pt>
                <c:pt idx="2231">
                  <c:v>7.0684321494526969E-2</c:v>
                </c:pt>
                <c:pt idx="2232">
                  <c:v>7.2367101870700529E-2</c:v>
                </c:pt>
                <c:pt idx="2233">
                  <c:v>7.2438065565619048E-2</c:v>
                </c:pt>
                <c:pt idx="2234">
                  <c:v>7.2835368538460996E-2</c:v>
                </c:pt>
                <c:pt idx="2235">
                  <c:v>7.2279501337951704E-2</c:v>
                </c:pt>
                <c:pt idx="2236">
                  <c:v>7.2717754823263869E-2</c:v>
                </c:pt>
                <c:pt idx="2237">
                  <c:v>7.2040278720425899E-2</c:v>
                </c:pt>
                <c:pt idx="2238">
                  <c:v>7.2317433710751805E-2</c:v>
                </c:pt>
                <c:pt idx="2239">
                  <c:v>7.1500371947982491E-2</c:v>
                </c:pt>
                <c:pt idx="2240">
                  <c:v>7.0597937230787444E-2</c:v>
                </c:pt>
                <c:pt idx="2241">
                  <c:v>6.9949633683755202E-2</c:v>
                </c:pt>
                <c:pt idx="2242">
                  <c:v>6.931080804193604E-2</c:v>
                </c:pt>
                <c:pt idx="2243">
                  <c:v>6.8969582984732034E-2</c:v>
                </c:pt>
                <c:pt idx="2244">
                  <c:v>6.9292128460349295E-2</c:v>
                </c:pt>
                <c:pt idx="2245">
                  <c:v>6.8784139845858724E-2</c:v>
                </c:pt>
                <c:pt idx="2246">
                  <c:v>7.0276206891555004E-2</c:v>
                </c:pt>
                <c:pt idx="2247">
                  <c:v>7.090613842789098E-2</c:v>
                </c:pt>
                <c:pt idx="2248">
                  <c:v>7.0788065106789741E-2</c:v>
                </c:pt>
                <c:pt idx="2249">
                  <c:v>6.9472751883570744E-2</c:v>
                </c:pt>
                <c:pt idx="2250">
                  <c:v>6.8495767857864626E-2</c:v>
                </c:pt>
                <c:pt idx="2251">
                  <c:v>6.8118249950921639E-2</c:v>
                </c:pt>
                <c:pt idx="2252">
                  <c:v>6.8435720219276186E-2</c:v>
                </c:pt>
                <c:pt idx="2253">
                  <c:v>6.8007979274154529E-2</c:v>
                </c:pt>
                <c:pt idx="2254">
                  <c:v>6.8770222444002424E-2</c:v>
                </c:pt>
                <c:pt idx="2255">
                  <c:v>6.8140453625945951E-2</c:v>
                </c:pt>
                <c:pt idx="2256">
                  <c:v>6.7623609399215245E-2</c:v>
                </c:pt>
                <c:pt idx="2257">
                  <c:v>6.5730336876229867E-2</c:v>
                </c:pt>
                <c:pt idx="2258">
                  <c:v>6.4867790000015649E-2</c:v>
                </c:pt>
                <c:pt idx="2259">
                  <c:v>6.1592319142311114E-2</c:v>
                </c:pt>
                <c:pt idx="2260">
                  <c:v>6.1413301034037047E-2</c:v>
                </c:pt>
                <c:pt idx="2261">
                  <c:v>6.1685411105689696E-2</c:v>
                </c:pt>
                <c:pt idx="2262">
                  <c:v>6.0856243794150562E-2</c:v>
                </c:pt>
                <c:pt idx="2263">
                  <c:v>6.1808755343051733E-2</c:v>
                </c:pt>
                <c:pt idx="2264">
                  <c:v>5.9930365497229222E-2</c:v>
                </c:pt>
                <c:pt idx="2265">
                  <c:v>6.0295117437948208E-2</c:v>
                </c:pt>
                <c:pt idx="2266">
                  <c:v>6.0868989433304058E-2</c:v>
                </c:pt>
                <c:pt idx="2267">
                  <c:v>6.2399716539131879E-2</c:v>
                </c:pt>
                <c:pt idx="2268">
                  <c:v>6.2230100167539729E-2</c:v>
                </c:pt>
                <c:pt idx="2269">
                  <c:v>6.0704129221329735E-2</c:v>
                </c:pt>
                <c:pt idx="2270">
                  <c:v>6.1176187849245077E-2</c:v>
                </c:pt>
                <c:pt idx="2271">
                  <c:v>6.1471790843866454E-2</c:v>
                </c:pt>
                <c:pt idx="2272">
                  <c:v>6.3194397831863536E-2</c:v>
                </c:pt>
                <c:pt idx="2273">
                  <c:v>6.248905983542994E-2</c:v>
                </c:pt>
                <c:pt idx="2274">
                  <c:v>6.1972921402417176E-2</c:v>
                </c:pt>
                <c:pt idx="2275">
                  <c:v>6.1712861866405337E-2</c:v>
                </c:pt>
                <c:pt idx="2276">
                  <c:v>6.2130295826773832E-2</c:v>
                </c:pt>
                <c:pt idx="2277">
                  <c:v>6.2955190860111768E-2</c:v>
                </c:pt>
                <c:pt idx="2278">
                  <c:v>6.2697112927063786E-2</c:v>
                </c:pt>
                <c:pt idx="2279">
                  <c:v>6.3810791163767283E-2</c:v>
                </c:pt>
                <c:pt idx="2280">
                  <c:v>6.4858448122788043E-2</c:v>
                </c:pt>
                <c:pt idx="2281">
                  <c:v>6.5698368846676625E-2</c:v>
                </c:pt>
                <c:pt idx="2282">
                  <c:v>6.7334814106033508E-2</c:v>
                </c:pt>
                <c:pt idx="2283">
                  <c:v>6.6572590676709328E-2</c:v>
                </c:pt>
                <c:pt idx="2284">
                  <c:v>6.650448745548429E-2</c:v>
                </c:pt>
                <c:pt idx="2285">
                  <c:v>6.5096177261994959E-2</c:v>
                </c:pt>
                <c:pt idx="2286">
                  <c:v>6.3523067347825424E-2</c:v>
                </c:pt>
                <c:pt idx="2287">
                  <c:v>6.2438818465755011E-2</c:v>
                </c:pt>
                <c:pt idx="2288">
                  <c:v>6.1491802779408307E-2</c:v>
                </c:pt>
                <c:pt idx="2289">
                  <c:v>6.1888708848302748E-2</c:v>
                </c:pt>
                <c:pt idx="2290">
                  <c:v>6.2346778066964696E-2</c:v>
                </c:pt>
                <c:pt idx="2291">
                  <c:v>6.2999408251642464E-2</c:v>
                </c:pt>
                <c:pt idx="2292">
                  <c:v>6.2148420936866344E-2</c:v>
                </c:pt>
                <c:pt idx="2293">
                  <c:v>6.2816908291663198E-2</c:v>
                </c:pt>
                <c:pt idx="2294">
                  <c:v>6.4321129719332487E-2</c:v>
                </c:pt>
                <c:pt idx="2295">
                  <c:v>6.4952316721227948E-2</c:v>
                </c:pt>
                <c:pt idx="2296">
                  <c:v>6.5589855566710972E-2</c:v>
                </c:pt>
                <c:pt idx="2297">
                  <c:v>6.5314845876292785E-2</c:v>
                </c:pt>
                <c:pt idx="2298">
                  <c:v>6.763511984846543E-2</c:v>
                </c:pt>
                <c:pt idx="2299">
                  <c:v>6.7197944923951841E-2</c:v>
                </c:pt>
                <c:pt idx="2300">
                  <c:v>6.5149607252914354E-2</c:v>
                </c:pt>
                <c:pt idx="2301">
                  <c:v>6.5404341612542716E-2</c:v>
                </c:pt>
                <c:pt idx="2302">
                  <c:v>6.547378982369266E-2</c:v>
                </c:pt>
                <c:pt idx="2303">
                  <c:v>6.5762253111747909E-2</c:v>
                </c:pt>
                <c:pt idx="2304">
                  <c:v>6.5704627783479547E-2</c:v>
                </c:pt>
                <c:pt idx="2305">
                  <c:v>6.4999095963216597E-2</c:v>
                </c:pt>
                <c:pt idx="2306">
                  <c:v>6.4358534246152385E-2</c:v>
                </c:pt>
                <c:pt idx="2307">
                  <c:v>6.5111677870061349E-2</c:v>
                </c:pt>
                <c:pt idx="2308">
                  <c:v>6.5816891693419061E-2</c:v>
                </c:pt>
                <c:pt idx="2309">
                  <c:v>6.7000979023979335E-2</c:v>
                </c:pt>
                <c:pt idx="2310">
                  <c:v>6.7086524834305009E-2</c:v>
                </c:pt>
                <c:pt idx="2311">
                  <c:v>6.7639727553307077E-2</c:v>
                </c:pt>
                <c:pt idx="2312">
                  <c:v>6.8269687714120675E-2</c:v>
                </c:pt>
                <c:pt idx="2313">
                  <c:v>6.8679027089621869E-2</c:v>
                </c:pt>
                <c:pt idx="2314">
                  <c:v>7.035536650770649E-2</c:v>
                </c:pt>
                <c:pt idx="2315">
                  <c:v>7.0474319142311115E-2</c:v>
                </c:pt>
                <c:pt idx="2316">
                  <c:v>7.0957535415394873E-2</c:v>
                </c:pt>
                <c:pt idx="2317">
                  <c:v>7.1434912203229423E-2</c:v>
                </c:pt>
                <c:pt idx="2318">
                  <c:v>7.2768758854999047E-2</c:v>
                </c:pt>
                <c:pt idx="2319">
                  <c:v>7.1303109959880678E-2</c:v>
                </c:pt>
                <c:pt idx="2320">
                  <c:v>7.0534696888012532E-2</c:v>
                </c:pt>
                <c:pt idx="2321">
                  <c:v>6.9801816967088995E-2</c:v>
                </c:pt>
                <c:pt idx="2322">
                  <c:v>6.8862136381075578E-2</c:v>
                </c:pt>
                <c:pt idx="2323">
                  <c:v>6.9545398042742096E-2</c:v>
                </c:pt>
                <c:pt idx="2324">
                  <c:v>7.065630177591628E-2</c:v>
                </c:pt>
                <c:pt idx="2325">
                  <c:v>7.1755114028324851E-2</c:v>
                </c:pt>
                <c:pt idx="2326">
                  <c:v>7.1518989433304064E-2</c:v>
                </c:pt>
                <c:pt idx="2327">
                  <c:v>7.2625509302826075E-2</c:v>
                </c:pt>
                <c:pt idx="2328">
                  <c:v>7.0796423077915754E-2</c:v>
                </c:pt>
                <c:pt idx="2329">
                  <c:v>7.0591839193411721E-2</c:v>
                </c:pt>
                <c:pt idx="2330">
                  <c:v>6.900540031929793E-2</c:v>
                </c:pt>
                <c:pt idx="2331">
                  <c:v>6.9151653685267267E-2</c:v>
                </c:pt>
                <c:pt idx="2332">
                  <c:v>6.7682380968149741E-2</c:v>
                </c:pt>
                <c:pt idx="2333">
                  <c:v>6.7598030308701595E-2</c:v>
                </c:pt>
                <c:pt idx="2334">
                  <c:v>6.9549276948571812E-2</c:v>
                </c:pt>
                <c:pt idx="2335">
                  <c:v>6.9832318649714384E-2</c:v>
                </c:pt>
                <c:pt idx="2336">
                  <c:v>6.9615283671348505E-2</c:v>
                </c:pt>
                <c:pt idx="2337">
                  <c:v>6.7960295240598587E-2</c:v>
                </c:pt>
                <c:pt idx="2338">
                  <c:v>6.8540812917255542E-2</c:v>
                </c:pt>
                <c:pt idx="2339">
                  <c:v>6.6971191384461323E-2</c:v>
                </c:pt>
                <c:pt idx="2340">
                  <c:v>6.5574763346426868E-2</c:v>
                </c:pt>
                <c:pt idx="2341">
                  <c:v>6.3941861107145476E-2</c:v>
                </c:pt>
                <c:pt idx="2342">
                  <c:v>6.1345040534950067E-2</c:v>
                </c:pt>
                <c:pt idx="2343">
                  <c:v>6.0456069928198047E-2</c:v>
                </c:pt>
                <c:pt idx="2344">
                  <c:v>5.5973402137290247E-2</c:v>
                </c:pt>
                <c:pt idx="2345">
                  <c:v>5.4332486468036553E-2</c:v>
                </c:pt>
                <c:pt idx="2346">
                  <c:v>4.93299480646361E-2</c:v>
                </c:pt>
                <c:pt idx="2347">
                  <c:v>4.6054517909519185E-2</c:v>
                </c:pt>
                <c:pt idx="2348">
                  <c:v>4.2510223849674636E-2</c:v>
                </c:pt>
                <c:pt idx="2349">
                  <c:v>4.6079651625227105E-2</c:v>
                </c:pt>
                <c:pt idx="2350">
                  <c:v>4.5416837916291371E-2</c:v>
                </c:pt>
                <c:pt idx="2351">
                  <c:v>4.7079841450556999E-2</c:v>
                </c:pt>
                <c:pt idx="2352">
                  <c:v>4.7136188909643592E-2</c:v>
                </c:pt>
                <c:pt idx="2353">
                  <c:v>4.5430097690215936E-2</c:v>
                </c:pt>
                <c:pt idx="2354">
                  <c:v>4.3357056114214192E-2</c:v>
                </c:pt>
                <c:pt idx="2355">
                  <c:v>4.1946525496515293E-2</c:v>
                </c:pt>
                <c:pt idx="2356">
                  <c:v>4.2223584788643062E-2</c:v>
                </c:pt>
                <c:pt idx="2357">
                  <c:v>4.0893698956759351E-2</c:v>
                </c:pt>
                <c:pt idx="2358">
                  <c:v>3.9499104190040851E-2</c:v>
                </c:pt>
                <c:pt idx="2359">
                  <c:v>4.2792053892809108E-2</c:v>
                </c:pt>
                <c:pt idx="2360">
                  <c:v>4.6256481443171085E-2</c:v>
                </c:pt>
                <c:pt idx="2361">
                  <c:v>4.2921252509169699E-2</c:v>
                </c:pt>
                <c:pt idx="2362">
                  <c:v>3.9807898078309742E-2</c:v>
                </c:pt>
                <c:pt idx="2363">
                  <c:v>3.9227433346517994E-2</c:v>
                </c:pt>
                <c:pt idx="2364">
                  <c:v>3.8579779177570002E-2</c:v>
                </c:pt>
                <c:pt idx="2365">
                  <c:v>3.6533733960241913E-2</c:v>
                </c:pt>
                <c:pt idx="2366">
                  <c:v>3.3732778756768687E-2</c:v>
                </c:pt>
                <c:pt idx="2367">
                  <c:v>3.3430268383259673E-2</c:v>
                </c:pt>
                <c:pt idx="2368">
                  <c:v>3.3085234508227347E-2</c:v>
                </c:pt>
                <c:pt idx="2369">
                  <c:v>3.5047156648353534E-2</c:v>
                </c:pt>
                <c:pt idx="2370">
                  <c:v>3.4860505635523176E-2</c:v>
                </c:pt>
                <c:pt idx="2371">
                  <c:v>3.6091942160995594E-2</c:v>
                </c:pt>
                <c:pt idx="2372">
                  <c:v>3.6268739766048892E-2</c:v>
                </c:pt>
                <c:pt idx="2373">
                  <c:v>3.6955133678565774E-2</c:v>
                </c:pt>
                <c:pt idx="2374">
                  <c:v>3.4291802736028061E-2</c:v>
                </c:pt>
                <c:pt idx="2375">
                  <c:v>3.3819174508348919E-2</c:v>
                </c:pt>
                <c:pt idx="2376">
                  <c:v>4.0831108779153739E-2</c:v>
                </c:pt>
                <c:pt idx="2377">
                  <c:v>3.9927116590963561E-2</c:v>
                </c:pt>
                <c:pt idx="2378">
                  <c:v>3.6197038083967549E-2</c:v>
                </c:pt>
                <c:pt idx="2379">
                  <c:v>3.6404979798747364E-2</c:v>
                </c:pt>
                <c:pt idx="2380">
                  <c:v>3.6515141078427939E-2</c:v>
                </c:pt>
                <c:pt idx="2381">
                  <c:v>3.6178478198374941E-2</c:v>
                </c:pt>
                <c:pt idx="2382">
                  <c:v>3.7127868319414989E-2</c:v>
                </c:pt>
                <c:pt idx="2383">
                  <c:v>3.8201473083254431E-2</c:v>
                </c:pt>
                <c:pt idx="2384">
                  <c:v>3.9170588022792226E-2</c:v>
                </c:pt>
                <c:pt idx="2385">
                  <c:v>4.0442751776014481E-2</c:v>
                </c:pt>
                <c:pt idx="2386">
                  <c:v>4.3293013528687703E-2</c:v>
                </c:pt>
                <c:pt idx="2387">
                  <c:v>4.134767332720593E-2</c:v>
                </c:pt>
                <c:pt idx="2388">
                  <c:v>4.2401011281007449E-2</c:v>
                </c:pt>
                <c:pt idx="2389">
                  <c:v>4.414041995031661E-2</c:v>
                </c:pt>
                <c:pt idx="2390">
                  <c:v>4.5368703132973559E-2</c:v>
                </c:pt>
                <c:pt idx="2391">
                  <c:v>4.4728530290897718E-2</c:v>
                </c:pt>
                <c:pt idx="2392">
                  <c:v>4.2969011027193818E-2</c:v>
                </c:pt>
                <c:pt idx="2393">
                  <c:v>4.2775217893682972E-2</c:v>
                </c:pt>
                <c:pt idx="2394">
                  <c:v>4.2685442708702476E-2</c:v>
                </c:pt>
                <c:pt idx="2395">
                  <c:v>4.2543421001174656E-2</c:v>
                </c:pt>
                <c:pt idx="2396">
                  <c:v>4.2049620702793125E-2</c:v>
                </c:pt>
                <c:pt idx="2397">
                  <c:v>4.1548483350586307E-2</c:v>
                </c:pt>
                <c:pt idx="2398">
                  <c:v>4.2046497745486938E-2</c:v>
                </c:pt>
                <c:pt idx="2399">
                  <c:v>4.0460705620392438E-2</c:v>
                </c:pt>
                <c:pt idx="2400">
                  <c:v>4.0240298691418187E-2</c:v>
                </c:pt>
                <c:pt idx="2401">
                  <c:v>3.9695207923259888E-2</c:v>
                </c:pt>
                <c:pt idx="2402">
                  <c:v>4.1369951109439647E-2</c:v>
                </c:pt>
                <c:pt idx="2403">
                  <c:v>4.1073729037471522E-2</c:v>
                </c:pt>
                <c:pt idx="2404">
                  <c:v>4.1671538945617759E-2</c:v>
                </c:pt>
                <c:pt idx="2405">
                  <c:v>4.1670563286039498E-2</c:v>
                </c:pt>
                <c:pt idx="2406">
                  <c:v>3.9726660269199111E-2</c:v>
                </c:pt>
                <c:pt idx="2407">
                  <c:v>4.0125174584967248E-2</c:v>
                </c:pt>
                <c:pt idx="2408">
                  <c:v>4.0919399763245136E-2</c:v>
                </c:pt>
                <c:pt idx="2409">
                  <c:v>3.9229176526735063E-2</c:v>
                </c:pt>
                <c:pt idx="2410">
                  <c:v>3.835868290269441E-2</c:v>
                </c:pt>
                <c:pt idx="2411">
                  <c:v>3.6154477963948738E-2</c:v>
                </c:pt>
                <c:pt idx="2412">
                  <c:v>3.49688896729601E-2</c:v>
                </c:pt>
                <c:pt idx="2413">
                  <c:v>3.3184042638270322E-2</c:v>
                </c:pt>
                <c:pt idx="2414">
                  <c:v>3.3586550879500403E-2</c:v>
                </c:pt>
                <c:pt idx="2415">
                  <c:v>3.3280166451485786E-2</c:v>
                </c:pt>
                <c:pt idx="2416">
                  <c:v>3.0868622189233419E-2</c:v>
                </c:pt>
                <c:pt idx="2417">
                  <c:v>3.0576002570093325E-2</c:v>
                </c:pt>
                <c:pt idx="2418">
                  <c:v>3.1382429733479211E-2</c:v>
                </c:pt>
                <c:pt idx="2419">
                  <c:v>2.9643622189233415E-2</c:v>
                </c:pt>
                <c:pt idx="2420">
                  <c:v>2.8317124148188183E-2</c:v>
                </c:pt>
                <c:pt idx="2421">
                  <c:v>2.5593334733148586E-2</c:v>
                </c:pt>
                <c:pt idx="2422">
                  <c:v>2.5376378196359038E-2</c:v>
                </c:pt>
                <c:pt idx="2423">
                  <c:v>2.5388940443674339E-2</c:v>
                </c:pt>
                <c:pt idx="2424">
                  <c:v>2.6022622695199116E-2</c:v>
                </c:pt>
                <c:pt idx="2425">
                  <c:v>2.5128216670340063E-2</c:v>
                </c:pt>
                <c:pt idx="2426">
                  <c:v>2.2955482780923783E-2</c:v>
                </c:pt>
                <c:pt idx="2427">
                  <c:v>2.1854809159234947E-2</c:v>
                </c:pt>
                <c:pt idx="2428">
                  <c:v>2.2921240633069821E-2</c:v>
                </c:pt>
                <c:pt idx="2429">
                  <c:v>2.1732401436512526E-2</c:v>
                </c:pt>
                <c:pt idx="2430">
                  <c:v>2.0749255023630821E-2</c:v>
                </c:pt>
                <c:pt idx="2431">
                  <c:v>2.0965645668992054E-2</c:v>
                </c:pt>
                <c:pt idx="2432">
                  <c:v>2.1774309421139226E-2</c:v>
                </c:pt>
                <c:pt idx="2433">
                  <c:v>1.9999081628777532E-2</c:v>
                </c:pt>
                <c:pt idx="2434">
                  <c:v>1.8731878953317828E-2</c:v>
                </c:pt>
                <c:pt idx="2435">
                  <c:v>2.102409282828762E-2</c:v>
                </c:pt>
                <c:pt idx="2436">
                  <c:v>2.1744867693470747E-2</c:v>
                </c:pt>
                <c:pt idx="2437">
                  <c:v>2.019998389474973E-2</c:v>
                </c:pt>
                <c:pt idx="2438">
                  <c:v>2.0275404343198515E-2</c:v>
                </c:pt>
                <c:pt idx="2439">
                  <c:v>2.0451616163267662E-2</c:v>
                </c:pt>
                <c:pt idx="2440">
                  <c:v>1.8951482735946837E-2</c:v>
                </c:pt>
                <c:pt idx="2441">
                  <c:v>1.8770090108924373E-2</c:v>
                </c:pt>
                <c:pt idx="2442">
                  <c:v>1.9489272268841645E-2</c:v>
                </c:pt>
                <c:pt idx="2443">
                  <c:v>2.1029791008656436E-2</c:v>
                </c:pt>
                <c:pt idx="2444">
                  <c:v>2.0335048763620155E-2</c:v>
                </c:pt>
                <c:pt idx="2445">
                  <c:v>2.2474407777605836E-2</c:v>
                </c:pt>
                <c:pt idx="2446">
                  <c:v>2.301133947234979E-2</c:v>
                </c:pt>
                <c:pt idx="2447">
                  <c:v>2.460758878519493E-2</c:v>
                </c:pt>
                <c:pt idx="2448">
                  <c:v>2.3623683271426624E-2</c:v>
                </c:pt>
                <c:pt idx="2449">
                  <c:v>2.1925990279165405E-2</c:v>
                </c:pt>
                <c:pt idx="2450">
                  <c:v>2.0875066724189283E-2</c:v>
                </c:pt>
                <c:pt idx="2451">
                  <c:v>2.1467163281613147E-2</c:v>
                </c:pt>
                <c:pt idx="2452">
                  <c:v>2.1631882358685718E-2</c:v>
                </c:pt>
                <c:pt idx="2453">
                  <c:v>2.2658122104096214E-2</c:v>
                </c:pt>
                <c:pt idx="2454">
                  <c:v>2.3155289819490887E-2</c:v>
                </c:pt>
                <c:pt idx="2455">
                  <c:v>2.0519534557539833E-2</c:v>
                </c:pt>
                <c:pt idx="2456">
                  <c:v>2.1001415479371822E-2</c:v>
                </c:pt>
                <c:pt idx="2457">
                  <c:v>1.9762004631553164E-2</c:v>
                </c:pt>
                <c:pt idx="2458">
                  <c:v>1.8311885134058965E-2</c:v>
                </c:pt>
                <c:pt idx="2459">
                  <c:v>1.6418806484923026E-2</c:v>
                </c:pt>
                <c:pt idx="2460">
                  <c:v>1.4993882646906258E-2</c:v>
                </c:pt>
                <c:pt idx="2461">
                  <c:v>1.4813617001846635E-2</c:v>
                </c:pt>
                <c:pt idx="2462">
                  <c:v>1.8197221572159639E-2</c:v>
                </c:pt>
                <c:pt idx="2463">
                  <c:v>1.844858926899394E-2</c:v>
                </c:pt>
                <c:pt idx="2464">
                  <c:v>1.483937080158583E-2</c:v>
                </c:pt>
                <c:pt idx="2465">
                  <c:v>1.4532356705972839E-2</c:v>
                </c:pt>
                <c:pt idx="2466">
                  <c:v>1.493022857749244E-2</c:v>
                </c:pt>
                <c:pt idx="2467">
                  <c:v>1.4269837259314647E-2</c:v>
                </c:pt>
                <c:pt idx="2468">
                  <c:v>1.3928235474478884E-2</c:v>
                </c:pt>
                <c:pt idx="2469">
                  <c:v>1.2116269291667356E-2</c:v>
                </c:pt>
                <c:pt idx="2470">
                  <c:v>1.2500565128066306E-2</c:v>
                </c:pt>
                <c:pt idx="2471">
                  <c:v>1.2691126932171337E-2</c:v>
                </c:pt>
                <c:pt idx="2472">
                  <c:v>1.2841668662607983E-2</c:v>
                </c:pt>
                <c:pt idx="2473">
                  <c:v>1.2497642554524555E-2</c:v>
                </c:pt>
                <c:pt idx="2474">
                  <c:v>1.2079000381553177E-2</c:v>
                </c:pt>
                <c:pt idx="2475">
                  <c:v>1.4066959763972403E-2</c:v>
                </c:pt>
                <c:pt idx="2476">
                  <c:v>1.3085915443941179E-2</c:v>
                </c:pt>
                <c:pt idx="2477">
                  <c:v>1.5612168974233148E-2</c:v>
                </c:pt>
                <c:pt idx="2478">
                  <c:v>1.9178848413777337E-2</c:v>
                </c:pt>
                <c:pt idx="2479">
                  <c:v>1.6794335145169904E-2</c:v>
                </c:pt>
                <c:pt idx="2480">
                  <c:v>1.5420008150666069E-2</c:v>
                </c:pt>
                <c:pt idx="2481">
                  <c:v>1.7410303281428161E-2</c:v>
                </c:pt>
                <c:pt idx="2482">
                  <c:v>2.1976813004392609E-2</c:v>
                </c:pt>
                <c:pt idx="2483">
                  <c:v>2.3292084889119331E-2</c:v>
                </c:pt>
                <c:pt idx="2484">
                  <c:v>1.9497566570010366E-2</c:v>
                </c:pt>
                <c:pt idx="2485">
                  <c:v>2.2640802211671952E-2</c:v>
                </c:pt>
                <c:pt idx="2486">
                  <c:v>2.3491141166899668E-2</c:v>
                </c:pt>
                <c:pt idx="2487">
                  <c:v>2.7350756595307529E-2</c:v>
                </c:pt>
                <c:pt idx="2488">
                  <c:v>2.5010489801552085E-2</c:v>
                </c:pt>
                <c:pt idx="2489">
                  <c:v>2.5529512559318145E-2</c:v>
                </c:pt>
                <c:pt idx="2490">
                  <c:v>3.0046562116262346E-2</c:v>
                </c:pt>
                <c:pt idx="2491">
                  <c:v>2.6072361245616224E-2</c:v>
                </c:pt>
                <c:pt idx="2492">
                  <c:v>2.2964155221289854E-2</c:v>
                </c:pt>
                <c:pt idx="2493">
                  <c:v>2.2394282421622003E-2</c:v>
                </c:pt>
                <c:pt idx="2494">
                  <c:v>2.3701142403341528E-2</c:v>
                </c:pt>
                <c:pt idx="2495">
                  <c:v>2.4798225547154634E-2</c:v>
                </c:pt>
                <c:pt idx="2496">
                  <c:v>2.4883152175380577E-2</c:v>
                </c:pt>
                <c:pt idx="2497">
                  <c:v>2.3533827662731231E-2</c:v>
                </c:pt>
                <c:pt idx="2498">
                  <c:v>2.3524897588514261E-2</c:v>
                </c:pt>
                <c:pt idx="2499">
                  <c:v>2.3324968402192781E-2</c:v>
                </c:pt>
                <c:pt idx="2500">
                  <c:v>2.3668739853163152E-2</c:v>
                </c:pt>
                <c:pt idx="2501">
                  <c:v>2.294952491569132E-2</c:v>
                </c:pt>
                <c:pt idx="2502">
                  <c:v>2.4378251210678638E-2</c:v>
                </c:pt>
                <c:pt idx="2503">
                  <c:v>3.0270183940912521E-2</c:v>
                </c:pt>
                <c:pt idx="2504">
                  <c:v>3.1118104309541199E-2</c:v>
                </c:pt>
                <c:pt idx="2505">
                  <c:v>2.9572169613853325E-2</c:v>
                </c:pt>
                <c:pt idx="2506">
                  <c:v>3.1222667232923086E-2</c:v>
                </c:pt>
                <c:pt idx="2507">
                  <c:v>3.1060375493364926E-2</c:v>
                </c:pt>
                <c:pt idx="2508">
                  <c:v>3.0863737883189822E-2</c:v>
                </c:pt>
                <c:pt idx="2509">
                  <c:v>2.9328552155773728E-2</c:v>
                </c:pt>
                <c:pt idx="2510">
                  <c:v>3.0792823709005636E-2</c:v>
                </c:pt>
                <c:pt idx="2511">
                  <c:v>3.1678006080778157E-2</c:v>
                </c:pt>
                <c:pt idx="2512">
                  <c:v>3.129755470335023E-2</c:v>
                </c:pt>
                <c:pt idx="2513">
                  <c:v>2.7864449864499326E-2</c:v>
                </c:pt>
                <c:pt idx="2514">
                  <c:v>2.7609763047603895E-2</c:v>
                </c:pt>
                <c:pt idx="2515">
                  <c:v>2.8537282786776294E-2</c:v>
                </c:pt>
                <c:pt idx="2516">
                  <c:v>2.8098407421188173E-2</c:v>
                </c:pt>
                <c:pt idx="2517">
                  <c:v>2.834332309137326E-2</c:v>
                </c:pt>
                <c:pt idx="2518">
                  <c:v>2.8379336832176687E-2</c:v>
                </c:pt>
                <c:pt idx="2519">
                  <c:v>3.2200753943615795E-2</c:v>
                </c:pt>
                <c:pt idx="2520">
                  <c:v>3.1754104942078393E-2</c:v>
                </c:pt>
                <c:pt idx="2521">
                  <c:v>3.417783420068795E-2</c:v>
                </c:pt>
                <c:pt idx="2522">
                  <c:v>3.7422483180975012E-2</c:v>
                </c:pt>
                <c:pt idx="2523">
                  <c:v>4.4804924922631405E-2</c:v>
                </c:pt>
                <c:pt idx="2524">
                  <c:v>5.1869766916890415E-2</c:v>
                </c:pt>
                <c:pt idx="2525">
                  <c:v>5.1947337493147977E-2</c:v>
                </c:pt>
                <c:pt idx="2526">
                  <c:v>4.7930564653587235E-2</c:v>
                </c:pt>
                <c:pt idx="2527">
                  <c:v>4.4210149212494408E-2</c:v>
                </c:pt>
                <c:pt idx="2528">
                  <c:v>4.4838609384115775E-2</c:v>
                </c:pt>
                <c:pt idx="2529">
                  <c:v>4.3778643324684119E-2</c:v>
                </c:pt>
                <c:pt idx="2530">
                  <c:v>4.2833263198345517E-2</c:v>
                </c:pt>
                <c:pt idx="2531">
                  <c:v>4.6131489229480821E-2</c:v>
                </c:pt>
                <c:pt idx="2532">
                  <c:v>4.4203115062651031E-2</c:v>
                </c:pt>
                <c:pt idx="2533">
                  <c:v>4.2684653734430006E-2</c:v>
                </c:pt>
                <c:pt idx="2534">
                  <c:v>4.3693043427016923E-2</c:v>
                </c:pt>
                <c:pt idx="2535">
                  <c:v>4.4132557893305779E-2</c:v>
                </c:pt>
                <c:pt idx="2536">
                  <c:v>4.5644262114534984E-2</c:v>
                </c:pt>
                <c:pt idx="2537">
                  <c:v>4.8396868473744074E-2</c:v>
                </c:pt>
                <c:pt idx="2538">
                  <c:v>4.5040410331566652E-2</c:v>
                </c:pt>
                <c:pt idx="2539">
                  <c:v>4.6608447510363193E-2</c:v>
                </c:pt>
                <c:pt idx="2540">
                  <c:v>4.6551451528485825E-2</c:v>
                </c:pt>
                <c:pt idx="2541">
                  <c:v>4.5481957865825505E-2</c:v>
                </c:pt>
                <c:pt idx="2542">
                  <c:v>4.4784271286592611E-2</c:v>
                </c:pt>
                <c:pt idx="2543">
                  <c:v>4.6744862031735696E-2</c:v>
                </c:pt>
                <c:pt idx="2544">
                  <c:v>4.6323674501559109E-2</c:v>
                </c:pt>
                <c:pt idx="2545">
                  <c:v>4.7322279484641461E-2</c:v>
                </c:pt>
                <c:pt idx="2546">
                  <c:v>4.7573262391220693E-2</c:v>
                </c:pt>
                <c:pt idx="2547">
                  <c:v>4.9719966962465292E-2</c:v>
                </c:pt>
                <c:pt idx="2548">
                  <c:v>4.9215401422020223E-2</c:v>
                </c:pt>
                <c:pt idx="2549">
                  <c:v>4.6902071561560094E-2</c:v>
                </c:pt>
                <c:pt idx="2550">
                  <c:v>4.6224690802420164E-2</c:v>
                </c:pt>
                <c:pt idx="2551">
                  <c:v>4.4069775797399159E-2</c:v>
                </c:pt>
                <c:pt idx="2552">
                  <c:v>4.4899443518253972E-2</c:v>
                </c:pt>
                <c:pt idx="2553">
                  <c:v>4.6323836829390265E-2</c:v>
                </c:pt>
                <c:pt idx="2554">
                  <c:v>4.4432409856735793E-2</c:v>
                </c:pt>
                <c:pt idx="2555">
                  <c:v>4.3075093014261615E-2</c:v>
                </c:pt>
                <c:pt idx="2556">
                  <c:v>4.3455249088163707E-2</c:v>
                </c:pt>
                <c:pt idx="2557">
                  <c:v>4.2804364055361366E-2</c:v>
                </c:pt>
                <c:pt idx="2558">
                  <c:v>4.429185129600452E-2</c:v>
                </c:pt>
                <c:pt idx="2559">
                  <c:v>4.3847521481690292E-2</c:v>
                </c:pt>
                <c:pt idx="2560">
                  <c:v>4.3345935883509552E-2</c:v>
                </c:pt>
                <c:pt idx="2561">
                  <c:v>4.3406424951700086E-2</c:v>
                </c:pt>
                <c:pt idx="2562">
                  <c:v>4.3970218517676546E-2</c:v>
                </c:pt>
                <c:pt idx="2563">
                  <c:v>4.5376391969940241E-2</c:v>
                </c:pt>
                <c:pt idx="2564">
                  <c:v>4.0674442837348862E-2</c:v>
                </c:pt>
                <c:pt idx="2565">
                  <c:v>4.2735788233946533E-2</c:v>
                </c:pt>
                <c:pt idx="2566">
                  <c:v>4.3936528782504959E-2</c:v>
                </c:pt>
                <c:pt idx="2567">
                  <c:v>4.4039960101394472E-2</c:v>
                </c:pt>
                <c:pt idx="2568">
                  <c:v>4.0360067979318938E-2</c:v>
                </c:pt>
                <c:pt idx="2569">
                  <c:v>3.878293358801143E-2</c:v>
                </c:pt>
                <c:pt idx="2570">
                  <c:v>3.7251857618672682E-2</c:v>
                </c:pt>
                <c:pt idx="2571">
                  <c:v>3.4864307322812982E-2</c:v>
                </c:pt>
                <c:pt idx="2572">
                  <c:v>3.4999294329196282E-2</c:v>
                </c:pt>
                <c:pt idx="2573">
                  <c:v>3.5590523284497334E-2</c:v>
                </c:pt>
                <c:pt idx="2574">
                  <c:v>3.6453645582226024E-2</c:v>
                </c:pt>
                <c:pt idx="2575">
                  <c:v>3.7637235267050956E-2</c:v>
                </c:pt>
                <c:pt idx="2576">
                  <c:v>3.7340665080028881E-2</c:v>
                </c:pt>
                <c:pt idx="2577">
                  <c:v>3.7443522047258933E-2</c:v>
                </c:pt>
                <c:pt idx="2578">
                  <c:v>3.7886513538356079E-2</c:v>
                </c:pt>
                <c:pt idx="2579">
                  <c:v>3.6999623787173884E-2</c:v>
                </c:pt>
                <c:pt idx="2580">
                  <c:v>3.7271032219604885E-2</c:v>
                </c:pt>
                <c:pt idx="2581">
                  <c:v>3.7573089682503086E-2</c:v>
                </c:pt>
                <c:pt idx="2582">
                  <c:v>3.790814294944933E-2</c:v>
                </c:pt>
                <c:pt idx="2583">
                  <c:v>3.7605444408763546E-2</c:v>
                </c:pt>
                <c:pt idx="2584">
                  <c:v>3.8162981717278117E-2</c:v>
                </c:pt>
                <c:pt idx="2585">
                  <c:v>4.2132373676054109E-2</c:v>
                </c:pt>
                <c:pt idx="2586">
                  <c:v>4.1999195292856881E-2</c:v>
                </c:pt>
                <c:pt idx="2587">
                  <c:v>4.1846982259708294E-2</c:v>
                </c:pt>
                <c:pt idx="2588">
                  <c:v>3.9119367705167878E-2</c:v>
                </c:pt>
                <c:pt idx="2589">
                  <c:v>3.8372145625485764E-2</c:v>
                </c:pt>
                <c:pt idx="2590">
                  <c:v>4.0081669371547272E-2</c:v>
                </c:pt>
                <c:pt idx="2591">
                  <c:v>4.0179132930756215E-2</c:v>
                </c:pt>
                <c:pt idx="2592">
                  <c:v>4.1653011418612135E-2</c:v>
                </c:pt>
                <c:pt idx="2593">
                  <c:v>4.1452629848388024E-2</c:v>
                </c:pt>
                <c:pt idx="2594">
                  <c:v>4.180651221341488E-2</c:v>
                </c:pt>
                <c:pt idx="2595">
                  <c:v>4.234542103012829E-2</c:v>
                </c:pt>
                <c:pt idx="2596">
                  <c:v>3.9132743377015784E-2</c:v>
                </c:pt>
                <c:pt idx="2597">
                  <c:v>3.9724558333787324E-2</c:v>
                </c:pt>
                <c:pt idx="2598">
                  <c:v>3.983509190262869E-2</c:v>
                </c:pt>
                <c:pt idx="2599">
                  <c:v>3.8928184509885846E-2</c:v>
                </c:pt>
                <c:pt idx="2600">
                  <c:v>3.9190731558508045E-2</c:v>
                </c:pt>
                <c:pt idx="2601">
                  <c:v>3.8308234017261238E-2</c:v>
                </c:pt>
                <c:pt idx="2602">
                  <c:v>3.8712055246140749E-2</c:v>
                </c:pt>
                <c:pt idx="2603">
                  <c:v>3.8923616623305839E-2</c:v>
                </c:pt>
                <c:pt idx="2604">
                  <c:v>4.0143876198776567E-2</c:v>
                </c:pt>
                <c:pt idx="2605">
                  <c:v>4.019785879645553E-2</c:v>
                </c:pt>
                <c:pt idx="2606">
                  <c:v>4.223970984548045E-2</c:v>
                </c:pt>
                <c:pt idx="2607">
                  <c:v>4.1564911623113078E-2</c:v>
                </c:pt>
                <c:pt idx="2608">
                  <c:v>4.0908851945407484E-2</c:v>
                </c:pt>
                <c:pt idx="2609">
                  <c:v>4.1806283516601081E-2</c:v>
                </c:pt>
                <c:pt idx="2610">
                  <c:v>4.6211089212297184E-2</c:v>
                </c:pt>
                <c:pt idx="2611">
                  <c:v>4.5693883502780877E-2</c:v>
                </c:pt>
                <c:pt idx="2612">
                  <c:v>4.4584537579308893E-2</c:v>
                </c:pt>
                <c:pt idx="2613">
                  <c:v>5.0094188058923822E-2</c:v>
                </c:pt>
                <c:pt idx="2614">
                  <c:v>4.8699169612677187E-2</c:v>
                </c:pt>
                <c:pt idx="2615">
                  <c:v>5.2655208425562108E-2</c:v>
                </c:pt>
                <c:pt idx="2616">
                  <c:v>5.2748429911900957E-2</c:v>
                </c:pt>
                <c:pt idx="2617">
                  <c:v>5.4721744722722843E-2</c:v>
                </c:pt>
                <c:pt idx="2618">
                  <c:v>5.3265827840532215E-2</c:v>
                </c:pt>
                <c:pt idx="2619">
                  <c:v>5.6073593288195972E-2</c:v>
                </c:pt>
                <c:pt idx="2620">
                  <c:v>5.5743753837179839E-2</c:v>
                </c:pt>
                <c:pt idx="2621">
                  <c:v>5.3291882594058593E-2</c:v>
                </c:pt>
                <c:pt idx="2622">
                  <c:v>5.4108015303010265E-2</c:v>
                </c:pt>
                <c:pt idx="2623">
                  <c:v>5.6486094026394817E-2</c:v>
                </c:pt>
                <c:pt idx="2624">
                  <c:v>5.5812179602744191E-2</c:v>
                </c:pt>
                <c:pt idx="2625">
                  <c:v>5.485524971404989E-2</c:v>
                </c:pt>
                <c:pt idx="2626">
                  <c:v>6.0303291770147635E-2</c:v>
                </c:pt>
                <c:pt idx="2627">
                  <c:v>5.9862129008795811E-2</c:v>
                </c:pt>
                <c:pt idx="2628">
                  <c:v>6.2097078230561452E-2</c:v>
                </c:pt>
                <c:pt idx="2629">
                  <c:v>5.9990740550200788E-2</c:v>
                </c:pt>
                <c:pt idx="2630">
                  <c:v>6.1321677798750265E-2</c:v>
                </c:pt>
                <c:pt idx="2631">
                  <c:v>5.9060327679128187E-2</c:v>
                </c:pt>
                <c:pt idx="2632">
                  <c:v>5.934338156707665E-2</c:v>
                </c:pt>
                <c:pt idx="2633">
                  <c:v>5.8461791174876154E-2</c:v>
                </c:pt>
                <c:pt idx="2634">
                  <c:v>5.9137511723189609E-2</c:v>
                </c:pt>
                <c:pt idx="2635">
                  <c:v>6.0555244551625718E-2</c:v>
                </c:pt>
                <c:pt idx="2636">
                  <c:v>5.7392768317877194E-2</c:v>
                </c:pt>
                <c:pt idx="2637">
                  <c:v>5.6492604584150605E-2</c:v>
                </c:pt>
                <c:pt idx="2638">
                  <c:v>5.6888036699249751E-2</c:v>
                </c:pt>
                <c:pt idx="2639">
                  <c:v>5.7061807301199106E-2</c:v>
                </c:pt>
                <c:pt idx="2640">
                  <c:v>5.4989988498371466E-2</c:v>
                </c:pt>
                <c:pt idx="2641">
                  <c:v>5.5791420850799175E-2</c:v>
                </c:pt>
                <c:pt idx="2642">
                  <c:v>5.5054883298312714E-2</c:v>
                </c:pt>
                <c:pt idx="2643">
                  <c:v>6.0134417060618853E-2</c:v>
                </c:pt>
                <c:pt idx="2644">
                  <c:v>5.9266088346567089E-2</c:v>
                </c:pt>
                <c:pt idx="2645">
                  <c:v>6.0933292493268301E-2</c:v>
                </c:pt>
                <c:pt idx="2646">
                  <c:v>5.9466184926636453E-2</c:v>
                </c:pt>
                <c:pt idx="2647">
                  <c:v>5.5855510236230241E-2</c:v>
                </c:pt>
                <c:pt idx="2648">
                  <c:v>5.5338061520602486E-2</c:v>
                </c:pt>
                <c:pt idx="2649">
                  <c:v>5.4021777468918598E-2</c:v>
                </c:pt>
                <c:pt idx="2650">
                  <c:v>5.3549614336517087E-2</c:v>
                </c:pt>
                <c:pt idx="2651">
                  <c:v>5.3364490283569863E-2</c:v>
                </c:pt>
                <c:pt idx="2652">
                  <c:v>5.4499402677066683E-2</c:v>
                </c:pt>
                <c:pt idx="2653">
                  <c:v>5.6463449041041537E-2</c:v>
                </c:pt>
                <c:pt idx="2654">
                  <c:v>5.6495138880531308E-2</c:v>
                </c:pt>
                <c:pt idx="2655">
                  <c:v>5.5381334883334722E-2</c:v>
                </c:pt>
                <c:pt idx="2656">
                  <c:v>5.5113153108806594E-2</c:v>
                </c:pt>
                <c:pt idx="2657">
                  <c:v>5.4721126290874736E-2</c:v>
                </c:pt>
                <c:pt idx="2658">
                  <c:v>5.374700601895023E-2</c:v>
                </c:pt>
                <c:pt idx="2659">
                  <c:v>5.3441763573820016E-2</c:v>
                </c:pt>
                <c:pt idx="2660">
                  <c:v>5.1816097017400489E-2</c:v>
                </c:pt>
                <c:pt idx="2661">
                  <c:v>5.2405714909500557E-2</c:v>
                </c:pt>
                <c:pt idx="2662">
                  <c:v>5.2082348278201372E-2</c:v>
                </c:pt>
                <c:pt idx="2663">
                  <c:v>5.2727472848895077E-2</c:v>
                </c:pt>
                <c:pt idx="2664">
                  <c:v>5.2100099074986424E-2</c:v>
                </c:pt>
                <c:pt idx="2665">
                  <c:v>5.2191356157412931E-2</c:v>
                </c:pt>
                <c:pt idx="2666">
                  <c:v>5.2902278850578542E-2</c:v>
                </c:pt>
                <c:pt idx="2667">
                  <c:v>5.1534152975331975E-2</c:v>
                </c:pt>
                <c:pt idx="2668">
                  <c:v>5.1657677014825883E-2</c:v>
                </c:pt>
                <c:pt idx="2669">
                  <c:v>5.1865148207339014E-2</c:v>
                </c:pt>
                <c:pt idx="2670">
                  <c:v>5.0881548713328388E-2</c:v>
                </c:pt>
                <c:pt idx="2671">
                  <c:v>5.1007174908290313E-2</c:v>
                </c:pt>
                <c:pt idx="2672">
                  <c:v>5.1730936473727181E-2</c:v>
                </c:pt>
                <c:pt idx="2673">
                  <c:v>5.2359736016895093E-2</c:v>
                </c:pt>
                <c:pt idx="2674">
                  <c:v>5.1128620510357374E-2</c:v>
                </c:pt>
                <c:pt idx="2675">
                  <c:v>5.1015846629116277E-2</c:v>
                </c:pt>
                <c:pt idx="2676">
                  <c:v>4.9416736684595432E-2</c:v>
                </c:pt>
                <c:pt idx="2677">
                  <c:v>4.8399403624077346E-2</c:v>
                </c:pt>
                <c:pt idx="2678">
                  <c:v>4.8975530417490913E-2</c:v>
                </c:pt>
                <c:pt idx="2679">
                  <c:v>4.9990995819627258E-2</c:v>
                </c:pt>
                <c:pt idx="2680">
                  <c:v>4.9637056596365539E-2</c:v>
                </c:pt>
                <c:pt idx="2681">
                  <c:v>5.0314452024526987E-2</c:v>
                </c:pt>
                <c:pt idx="2682">
                  <c:v>5.0469708893888826E-2</c:v>
                </c:pt>
                <c:pt idx="2683">
                  <c:v>5.041660846079947E-2</c:v>
                </c:pt>
                <c:pt idx="2684">
                  <c:v>5.0083624141400308E-2</c:v>
                </c:pt>
                <c:pt idx="2685">
                  <c:v>5.0079830313496047E-2</c:v>
                </c:pt>
                <c:pt idx="2686">
                  <c:v>5.0674657036814327E-2</c:v>
                </c:pt>
                <c:pt idx="2687">
                  <c:v>5.084893822436188E-2</c:v>
                </c:pt>
                <c:pt idx="2688">
                  <c:v>4.9568228155173054E-2</c:v>
                </c:pt>
                <c:pt idx="2689">
                  <c:v>4.8858971944211044E-2</c:v>
                </c:pt>
                <c:pt idx="2690">
                  <c:v>4.8982339582059886E-2</c:v>
                </c:pt>
                <c:pt idx="2691">
                  <c:v>4.8627304489676781E-2</c:v>
                </c:pt>
                <c:pt idx="2692">
                  <c:v>5.0654569829745519E-2</c:v>
                </c:pt>
                <c:pt idx="2693">
                  <c:v>5.3032730949955698E-2</c:v>
                </c:pt>
                <c:pt idx="2694">
                  <c:v>5.3103532320278611E-2</c:v>
                </c:pt>
                <c:pt idx="2695">
                  <c:v>5.2759337724213554E-2</c:v>
                </c:pt>
                <c:pt idx="2696">
                  <c:v>5.294560359807917E-2</c:v>
                </c:pt>
                <c:pt idx="2697">
                  <c:v>5.3274487493056986E-2</c:v>
                </c:pt>
                <c:pt idx="2698">
                  <c:v>5.251220238625802E-2</c:v>
                </c:pt>
                <c:pt idx="2699">
                  <c:v>5.2649258893329887E-2</c:v>
                </c:pt>
                <c:pt idx="2700">
                  <c:v>5.2737034392526964E-2</c:v>
                </c:pt>
                <c:pt idx="2701">
                  <c:v>5.2611768943298484E-2</c:v>
                </c:pt>
                <c:pt idx="2702">
                  <c:v>5.2380680860269473E-2</c:v>
                </c:pt>
                <c:pt idx="2703">
                  <c:v>5.2022172055742659E-2</c:v>
                </c:pt>
                <c:pt idx="2704">
                  <c:v>5.2878485965591158E-2</c:v>
                </c:pt>
                <c:pt idx="2705">
                  <c:v>5.3122637895298322E-2</c:v>
                </c:pt>
                <c:pt idx="2706">
                  <c:v>5.2839272121803615E-2</c:v>
                </c:pt>
                <c:pt idx="2707">
                  <c:v>5.2767877118602979E-2</c:v>
                </c:pt>
                <c:pt idx="2708">
                  <c:v>5.2493700732878061E-2</c:v>
                </c:pt>
                <c:pt idx="2709">
                  <c:v>5.0136705779192936E-2</c:v>
                </c:pt>
                <c:pt idx="2710">
                  <c:v>5.0329412141204545E-2</c:v>
                </c:pt>
                <c:pt idx="2711">
                  <c:v>5.0073795845199005E-2</c:v>
                </c:pt>
                <c:pt idx="2712">
                  <c:v>4.9543556014106024E-2</c:v>
                </c:pt>
                <c:pt idx="2713">
                  <c:v>4.9800898659918699E-2</c:v>
                </c:pt>
                <c:pt idx="2714">
                  <c:v>4.9660213308996858E-2</c:v>
                </c:pt>
                <c:pt idx="2715">
                  <c:v>4.994492492263141E-2</c:v>
                </c:pt>
                <c:pt idx="2716">
                  <c:v>5.1984760311000668E-2</c:v>
                </c:pt>
                <c:pt idx="2717">
                  <c:v>5.2006319693659687E-2</c:v>
                </c:pt>
                <c:pt idx="2718">
                  <c:v>5.1212214933379213E-2</c:v>
                </c:pt>
                <c:pt idx="2719">
                  <c:v>5.2007436276042728E-2</c:v>
                </c:pt>
                <c:pt idx="2720">
                  <c:v>5.1679884603079741E-2</c:v>
                </c:pt>
                <c:pt idx="2721">
                  <c:v>5.1493165384819996E-2</c:v>
                </c:pt>
                <c:pt idx="2722">
                  <c:v>5.1618035448426372E-2</c:v>
                </c:pt>
                <c:pt idx="2723">
                  <c:v>5.1089314470308927E-2</c:v>
                </c:pt>
                <c:pt idx="2724">
                  <c:v>5.135072827236338E-2</c:v>
                </c:pt>
                <c:pt idx="2725">
                  <c:v>5.2851119697129856E-2</c:v>
                </c:pt>
                <c:pt idx="2726">
                  <c:v>5.2175539714050999E-2</c:v>
                </c:pt>
                <c:pt idx="2727">
                  <c:v>5.1686126906270217E-2</c:v>
                </c:pt>
                <c:pt idx="2728">
                  <c:v>5.1200942581499244E-2</c:v>
                </c:pt>
                <c:pt idx="2729">
                  <c:v>5.1561591356053392E-2</c:v>
                </c:pt>
                <c:pt idx="2730">
                  <c:v>5.1817410010773342E-2</c:v>
                </c:pt>
                <c:pt idx="2731">
                  <c:v>5.0279618677932097E-2</c:v>
                </c:pt>
                <c:pt idx="2732">
                  <c:v>4.9911891799312109E-2</c:v>
                </c:pt>
                <c:pt idx="2733">
                  <c:v>4.9858328422413903E-2</c:v>
                </c:pt>
                <c:pt idx="2734">
                  <c:v>5.0235834451997162E-2</c:v>
                </c:pt>
                <c:pt idx="2735">
                  <c:v>5.1080249747549614E-2</c:v>
                </c:pt>
                <c:pt idx="2736">
                  <c:v>5.0321802130078294E-2</c:v>
                </c:pt>
                <c:pt idx="2737">
                  <c:v>4.8482856418498581E-2</c:v>
                </c:pt>
                <c:pt idx="2738">
                  <c:v>4.8071779521966333E-2</c:v>
                </c:pt>
                <c:pt idx="2739">
                  <c:v>4.8330962005915253E-2</c:v>
                </c:pt>
                <c:pt idx="2740">
                  <c:v>4.8321773198088877E-2</c:v>
                </c:pt>
                <c:pt idx="2741">
                  <c:v>4.8553756602210708E-2</c:v>
                </c:pt>
                <c:pt idx="2742">
                  <c:v>4.893066415781723E-2</c:v>
                </c:pt>
                <c:pt idx="2743">
                  <c:v>4.9406100347887984E-2</c:v>
                </c:pt>
                <c:pt idx="2744">
                  <c:v>4.9177004949793518E-2</c:v>
                </c:pt>
                <c:pt idx="2745">
                  <c:v>4.9586099843279705E-2</c:v>
                </c:pt>
                <c:pt idx="2746">
                  <c:v>4.9204170103361804E-2</c:v>
                </c:pt>
                <c:pt idx="2747">
                  <c:v>4.8445082516018714E-2</c:v>
                </c:pt>
                <c:pt idx="2748">
                  <c:v>4.9386464197554131E-2</c:v>
                </c:pt>
                <c:pt idx="2749">
                  <c:v>4.9512895906747248E-2</c:v>
                </c:pt>
                <c:pt idx="2750">
                  <c:v>4.9463582014315069E-2</c:v>
                </c:pt>
                <c:pt idx="2751">
                  <c:v>4.9625873723260383E-2</c:v>
                </c:pt>
                <c:pt idx="2752">
                  <c:v>4.9365596797475444E-2</c:v>
                </c:pt>
                <c:pt idx="2753">
                  <c:v>4.9319316240205302E-2</c:v>
                </c:pt>
                <c:pt idx="2754">
                  <c:v>4.9215398898138737E-2</c:v>
                </c:pt>
                <c:pt idx="2755">
                  <c:v>4.927447879663651E-2</c:v>
                </c:pt>
                <c:pt idx="2756">
                  <c:v>4.8627966592543891E-2</c:v>
                </c:pt>
                <c:pt idx="2757">
                  <c:v>4.8160810632282093E-2</c:v>
                </c:pt>
                <c:pt idx="2758">
                  <c:v>4.8678909879519713E-2</c:v>
                </c:pt>
                <c:pt idx="2759">
                  <c:v>4.8759517994340085E-2</c:v>
                </c:pt>
                <c:pt idx="2760">
                  <c:v>4.7730929379738211E-2</c:v>
                </c:pt>
                <c:pt idx="2761">
                  <c:v>4.5941289208625558E-2</c:v>
                </c:pt>
                <c:pt idx="2762">
                  <c:v>4.6332519175804596E-2</c:v>
                </c:pt>
                <c:pt idx="2763">
                  <c:v>4.617011019596054E-2</c:v>
                </c:pt>
                <c:pt idx="2764">
                  <c:v>4.6537935784717224E-2</c:v>
                </c:pt>
                <c:pt idx="2765">
                  <c:v>4.6129227844940446E-2</c:v>
                </c:pt>
                <c:pt idx="2766">
                  <c:v>4.6542364876373712E-2</c:v>
                </c:pt>
                <c:pt idx="2767">
                  <c:v>4.584313650336562E-2</c:v>
                </c:pt>
                <c:pt idx="2768">
                  <c:v>4.5956112845404948E-2</c:v>
                </c:pt>
                <c:pt idx="2769">
                  <c:v>4.6398886238387303E-2</c:v>
                </c:pt>
                <c:pt idx="2770">
                  <c:v>4.5951620170021419E-2</c:v>
                </c:pt>
                <c:pt idx="2771">
                  <c:v>4.5220731309825561E-2</c:v>
                </c:pt>
                <c:pt idx="2772">
                  <c:v>4.4120153160442925E-2</c:v>
                </c:pt>
                <c:pt idx="2773">
                  <c:v>4.373307923816077E-2</c:v>
                </c:pt>
                <c:pt idx="2774">
                  <c:v>4.4277204209802107E-2</c:v>
                </c:pt>
                <c:pt idx="2775">
                  <c:v>4.4104100760663019E-2</c:v>
                </c:pt>
                <c:pt idx="2776">
                  <c:v>4.4008717880390527E-2</c:v>
                </c:pt>
                <c:pt idx="2777">
                  <c:v>4.3593075818099715E-2</c:v>
                </c:pt>
                <c:pt idx="2778">
                  <c:v>4.3884502991865693E-2</c:v>
                </c:pt>
                <c:pt idx="2779">
                  <c:v>4.4263362505400861E-2</c:v>
                </c:pt>
                <c:pt idx="2780">
                  <c:v>4.4807636158859222E-2</c:v>
                </c:pt>
                <c:pt idx="2781">
                  <c:v>4.5863161961692739E-2</c:v>
                </c:pt>
                <c:pt idx="2782">
                  <c:v>4.6182667069182934E-2</c:v>
                </c:pt>
                <c:pt idx="2783">
                  <c:v>4.684071482387081E-2</c:v>
                </c:pt>
                <c:pt idx="2784">
                  <c:v>4.6383938866892654E-2</c:v>
                </c:pt>
                <c:pt idx="2785">
                  <c:v>4.6873304180794995E-2</c:v>
                </c:pt>
                <c:pt idx="2786">
                  <c:v>4.6650974081368576E-2</c:v>
                </c:pt>
                <c:pt idx="2787">
                  <c:v>4.6165225094603773E-2</c:v>
                </c:pt>
                <c:pt idx="2788">
                  <c:v>4.6486595993978197E-2</c:v>
                </c:pt>
                <c:pt idx="2789">
                  <c:v>4.7817310579682276E-2</c:v>
                </c:pt>
                <c:pt idx="2790">
                  <c:v>4.7327852182146538E-2</c:v>
                </c:pt>
                <c:pt idx="2791">
                  <c:v>4.7532610021049554E-2</c:v>
                </c:pt>
                <c:pt idx="2792">
                  <c:v>4.7181533766964642E-2</c:v>
                </c:pt>
                <c:pt idx="2793">
                  <c:v>4.7093587108576418E-2</c:v>
                </c:pt>
                <c:pt idx="2794">
                  <c:v>4.6510586812328308E-2</c:v>
                </c:pt>
                <c:pt idx="2795">
                  <c:v>4.6175832581696205E-2</c:v>
                </c:pt>
                <c:pt idx="2796">
                  <c:v>4.6127049961419489E-2</c:v>
                </c:pt>
                <c:pt idx="2797">
                  <c:v>4.6208846830000941E-2</c:v>
                </c:pt>
                <c:pt idx="2798">
                  <c:v>4.6160778842222361E-2</c:v>
                </c:pt>
                <c:pt idx="2799">
                  <c:v>4.6803514780723809E-2</c:v>
                </c:pt>
                <c:pt idx="2800">
                  <c:v>4.5785983978561623E-2</c:v>
                </c:pt>
                <c:pt idx="2801">
                  <c:v>4.5994319525228824E-2</c:v>
                </c:pt>
                <c:pt idx="2802">
                  <c:v>4.5987487357139645E-2</c:v>
                </c:pt>
                <c:pt idx="2803">
                  <c:v>4.5752393412439876E-2</c:v>
                </c:pt>
                <c:pt idx="2804">
                  <c:v>4.4467883268241838E-2</c:v>
                </c:pt>
                <c:pt idx="2805">
                  <c:v>4.4368329886565513E-2</c:v>
                </c:pt>
                <c:pt idx="2806">
                  <c:v>4.4512093252735432E-2</c:v>
                </c:pt>
                <c:pt idx="2807">
                  <c:v>4.4945086277883052E-2</c:v>
                </c:pt>
                <c:pt idx="2808">
                  <c:v>4.5651008180718183E-2</c:v>
                </c:pt>
                <c:pt idx="2809">
                  <c:v>4.6438551339314585E-2</c:v>
                </c:pt>
                <c:pt idx="2810">
                  <c:v>4.5991857673600284E-2</c:v>
                </c:pt>
                <c:pt idx="2811">
                  <c:v>4.6663111092675173E-2</c:v>
                </c:pt>
                <c:pt idx="2812">
                  <c:v>4.5519533558502794E-2</c:v>
                </c:pt>
                <c:pt idx="2813">
                  <c:v>4.5245724674042212E-2</c:v>
                </c:pt>
                <c:pt idx="2814">
                  <c:v>4.5674979371954971E-2</c:v>
                </c:pt>
                <c:pt idx="2815">
                  <c:v>4.5468080535749654E-2</c:v>
                </c:pt>
                <c:pt idx="2816">
                  <c:v>4.6104363176471527E-2</c:v>
                </c:pt>
                <c:pt idx="2817">
                  <c:v>4.4921620009198859E-2</c:v>
                </c:pt>
                <c:pt idx="2818">
                  <c:v>4.421364364792911E-2</c:v>
                </c:pt>
                <c:pt idx="2819">
                  <c:v>4.3671738508678212E-2</c:v>
                </c:pt>
                <c:pt idx="2820">
                  <c:v>4.3773647631482275E-2</c:v>
                </c:pt>
                <c:pt idx="2821">
                  <c:v>4.3598219581413335E-2</c:v>
                </c:pt>
                <c:pt idx="2822">
                  <c:v>4.2988651330818299E-2</c:v>
                </c:pt>
                <c:pt idx="2823">
                  <c:v>4.353344836018757E-2</c:v>
                </c:pt>
                <c:pt idx="2824">
                  <c:v>4.2995300843524063E-2</c:v>
                </c:pt>
                <c:pt idx="2825">
                  <c:v>4.2393978386556612E-2</c:v>
                </c:pt>
                <c:pt idx="2826">
                  <c:v>4.2534511075337511E-2</c:v>
                </c:pt>
                <c:pt idx="2827">
                  <c:v>4.233062153983768E-2</c:v>
                </c:pt>
                <c:pt idx="2828">
                  <c:v>4.1502432104512745E-2</c:v>
                </c:pt>
                <c:pt idx="2829">
                  <c:v>4.1114750851811377E-2</c:v>
                </c:pt>
                <c:pt idx="2830">
                  <c:v>3.99145801785592E-2</c:v>
                </c:pt>
                <c:pt idx="2831">
                  <c:v>4.0488268827006686E-2</c:v>
                </c:pt>
                <c:pt idx="2832">
                  <c:v>3.9402014267300771E-2</c:v>
                </c:pt>
                <c:pt idx="2833">
                  <c:v>3.9660032347380053E-2</c:v>
                </c:pt>
                <c:pt idx="2834">
                  <c:v>4.0428068765761507E-2</c:v>
                </c:pt>
                <c:pt idx="2835">
                  <c:v>3.9804588960089517E-2</c:v>
                </c:pt>
                <c:pt idx="2836">
                  <c:v>3.9785500549179932E-2</c:v>
                </c:pt>
                <c:pt idx="2837">
                  <c:v>4.0104981802867694E-2</c:v>
                </c:pt>
                <c:pt idx="2838">
                  <c:v>3.9196794144542114E-2</c:v>
                </c:pt>
                <c:pt idx="2839">
                  <c:v>3.9782541314543569E-2</c:v>
                </c:pt>
                <c:pt idx="2840">
                  <c:v>3.9371106888064132E-2</c:v>
                </c:pt>
                <c:pt idx="2841">
                  <c:v>3.9363794556435253E-2</c:v>
                </c:pt>
                <c:pt idx="2842">
                  <c:v>3.8267469517432137E-2</c:v>
                </c:pt>
                <c:pt idx="2843">
                  <c:v>3.9201053511016971E-2</c:v>
                </c:pt>
                <c:pt idx="2844">
                  <c:v>3.8118058432102017E-2</c:v>
                </c:pt>
                <c:pt idx="2845">
                  <c:v>3.8586302390927162E-2</c:v>
                </c:pt>
                <c:pt idx="2846">
                  <c:v>3.8796774555640602E-2</c:v>
                </c:pt>
                <c:pt idx="2847">
                  <c:v>3.9548139785490585E-2</c:v>
                </c:pt>
                <c:pt idx="2848">
                  <c:v>3.9765935579575133E-2</c:v>
                </c:pt>
                <c:pt idx="2849">
                  <c:v>3.9300735690766198E-2</c:v>
                </c:pt>
                <c:pt idx="2850">
                  <c:v>3.9336168264293786E-2</c:v>
                </c:pt>
                <c:pt idx="2851">
                  <c:v>4.0258852527733036E-2</c:v>
                </c:pt>
                <c:pt idx="2852">
                  <c:v>4.0793310490817775E-2</c:v>
                </c:pt>
                <c:pt idx="2853">
                  <c:v>4.0663336512247787E-2</c:v>
                </c:pt>
                <c:pt idx="2854">
                  <c:v>3.9709586812328307E-2</c:v>
                </c:pt>
                <c:pt idx="2855">
                  <c:v>3.8633002298342933E-2</c:v>
                </c:pt>
                <c:pt idx="2856">
                  <c:v>3.809498934489905E-2</c:v>
                </c:pt>
                <c:pt idx="2857">
                  <c:v>3.847016144597476E-2</c:v>
                </c:pt>
                <c:pt idx="2858">
                  <c:v>3.846559250451053E-2</c:v>
                </c:pt>
                <c:pt idx="2859">
                  <c:v>3.8729423741805304E-2</c:v>
                </c:pt>
                <c:pt idx="2860">
                  <c:v>3.8799212674216481E-2</c:v>
                </c:pt>
                <c:pt idx="2861">
                  <c:v>3.9086946330873999E-2</c:v>
                </c:pt>
                <c:pt idx="2862">
                  <c:v>3.8936708423452183E-2</c:v>
                </c:pt>
                <c:pt idx="2863">
                  <c:v>3.8190413023999996E-2</c:v>
                </c:pt>
                <c:pt idx="2864">
                  <c:v>3.7882153160442925E-2</c:v>
                </c:pt>
                <c:pt idx="2865">
                  <c:v>3.7462869160072548E-2</c:v>
                </c:pt>
                <c:pt idx="2866">
                  <c:v>3.7655181332704721E-2</c:v>
                </c:pt>
                <c:pt idx="2867">
                  <c:v>3.7557981434668021E-2</c:v>
                </c:pt>
                <c:pt idx="2868">
                  <c:v>3.72388964111297E-2</c:v>
                </c:pt>
                <c:pt idx="2869">
                  <c:v>3.6239090499833482E-2</c:v>
                </c:pt>
                <c:pt idx="2870">
                  <c:v>3.5431036919285341E-2</c:v>
                </c:pt>
                <c:pt idx="2871">
                  <c:v>3.5000210422327767E-2</c:v>
                </c:pt>
                <c:pt idx="2872">
                  <c:v>3.4360145916297678E-2</c:v>
                </c:pt>
                <c:pt idx="2873">
                  <c:v>3.3211246551840275E-2</c:v>
                </c:pt>
                <c:pt idx="2874">
                  <c:v>3.3194526629291191E-2</c:v>
                </c:pt>
                <c:pt idx="2875">
                  <c:v>3.3121897690225964E-2</c:v>
                </c:pt>
                <c:pt idx="2876">
                  <c:v>3.3450311646247212E-2</c:v>
                </c:pt>
                <c:pt idx="2877">
                  <c:v>3.2740978780321249E-2</c:v>
                </c:pt>
                <c:pt idx="2878">
                  <c:v>3.2309348655518717E-2</c:v>
                </c:pt>
                <c:pt idx="2879">
                  <c:v>3.2418384026687334E-2</c:v>
                </c:pt>
                <c:pt idx="2880">
                  <c:v>3.2438768315932939E-2</c:v>
                </c:pt>
                <c:pt idx="2881">
                  <c:v>3.2591833937697469E-2</c:v>
                </c:pt>
                <c:pt idx="2882">
                  <c:v>3.3194491685179302E-2</c:v>
                </c:pt>
                <c:pt idx="2883">
                  <c:v>3.2727594082703572E-2</c:v>
                </c:pt>
                <c:pt idx="2884">
                  <c:v>3.2236005337286489E-2</c:v>
                </c:pt>
                <c:pt idx="2885">
                  <c:v>3.2264925903754599E-2</c:v>
                </c:pt>
                <c:pt idx="2886">
                  <c:v>3.2690033679760887E-2</c:v>
                </c:pt>
                <c:pt idx="2887">
                  <c:v>3.2792888448378368E-2</c:v>
                </c:pt>
                <c:pt idx="2888">
                  <c:v>3.3359103114945339E-2</c:v>
                </c:pt>
                <c:pt idx="2889">
                  <c:v>3.3121224170529075E-2</c:v>
                </c:pt>
                <c:pt idx="2890">
                  <c:v>3.2584624363010163E-2</c:v>
                </c:pt>
                <c:pt idx="2891">
                  <c:v>3.2694307865901516E-2</c:v>
                </c:pt>
                <c:pt idx="2892">
                  <c:v>3.2886351879763694E-2</c:v>
                </c:pt>
                <c:pt idx="2893">
                  <c:v>3.2546325596268418E-2</c:v>
                </c:pt>
                <c:pt idx="2894">
                  <c:v>3.2394740006256154E-2</c:v>
                </c:pt>
                <c:pt idx="2895">
                  <c:v>3.187236170361963E-2</c:v>
                </c:pt>
                <c:pt idx="2896">
                  <c:v>3.2259412095073756E-2</c:v>
                </c:pt>
                <c:pt idx="2897">
                  <c:v>3.2398501891329E-2</c:v>
                </c:pt>
                <c:pt idx="2898">
                  <c:v>3.2073334813243634E-2</c:v>
                </c:pt>
                <c:pt idx="2899">
                  <c:v>3.2250022073651137E-2</c:v>
                </c:pt>
                <c:pt idx="2900">
                  <c:v>3.2456770766750145E-2</c:v>
                </c:pt>
                <c:pt idx="2901">
                  <c:v>3.2521197304031801E-2</c:v>
                </c:pt>
                <c:pt idx="2902">
                  <c:v>3.3147424604761604E-2</c:v>
                </c:pt>
                <c:pt idx="2903">
                  <c:v>3.3043530443927216E-2</c:v>
                </c:pt>
                <c:pt idx="2904">
                  <c:v>3.2589001736177015E-2</c:v>
                </c:pt>
                <c:pt idx="2905">
                  <c:v>3.3216771110028555E-2</c:v>
                </c:pt>
                <c:pt idx="2906">
                  <c:v>3.2978384026687332E-2</c:v>
                </c:pt>
                <c:pt idx="2907">
                  <c:v>3.3032900929412717E-2</c:v>
                </c:pt>
                <c:pt idx="2908">
                  <c:v>3.3557408771203147E-2</c:v>
                </c:pt>
                <c:pt idx="2909">
                  <c:v>3.3777858143900365E-2</c:v>
                </c:pt>
                <c:pt idx="2910">
                  <c:v>3.3442151733060407E-2</c:v>
                </c:pt>
                <c:pt idx="2911">
                  <c:v>3.3825759903579396E-2</c:v>
                </c:pt>
                <c:pt idx="2912">
                  <c:v>3.3493634215799546E-2</c:v>
                </c:pt>
                <c:pt idx="2913">
                  <c:v>3.2161736136032786E-2</c:v>
                </c:pt>
                <c:pt idx="2914">
                  <c:v>3.1954330261116236E-2</c:v>
                </c:pt>
                <c:pt idx="2915">
                  <c:v>3.1962079459929044E-2</c:v>
                </c:pt>
                <c:pt idx="2916">
                  <c:v>3.204415198897171E-2</c:v>
                </c:pt>
                <c:pt idx="2917">
                  <c:v>3.1811355413990168E-2</c:v>
                </c:pt>
                <c:pt idx="2918">
                  <c:v>3.2103594468014529E-2</c:v>
                </c:pt>
                <c:pt idx="2919">
                  <c:v>3.2100733187520845E-2</c:v>
                </c:pt>
                <c:pt idx="2920">
                  <c:v>3.2320469566158819E-2</c:v>
                </c:pt>
                <c:pt idx="2921">
                  <c:v>3.2184802783451441E-2</c:v>
                </c:pt>
                <c:pt idx="2922">
                  <c:v>3.26442590590117E-2</c:v>
                </c:pt>
                <c:pt idx="2923">
                  <c:v>3.3230412095073762E-2</c:v>
                </c:pt>
                <c:pt idx="2924">
                  <c:v>3.2770220236696547E-2</c:v>
                </c:pt>
                <c:pt idx="2925">
                  <c:v>3.2157086026391432E-2</c:v>
                </c:pt>
                <c:pt idx="2926">
                  <c:v>3.2357701542706618E-2</c:v>
                </c:pt>
                <c:pt idx="2927">
                  <c:v>3.2952645023793345E-2</c:v>
                </c:pt>
                <c:pt idx="2928">
                  <c:v>3.2883430993175505E-2</c:v>
                </c:pt>
                <c:pt idx="2929">
                  <c:v>3.3113240888272215E-2</c:v>
                </c:pt>
                <c:pt idx="2930">
                  <c:v>3.4906233948201325E-2</c:v>
                </c:pt>
                <c:pt idx="2931">
                  <c:v>3.5770729216152021E-2</c:v>
                </c:pt>
                <c:pt idx="2932">
                  <c:v>3.6009635909510895E-2</c:v>
                </c:pt>
                <c:pt idx="2933">
                  <c:v>3.5639275264389675E-2</c:v>
                </c:pt>
                <c:pt idx="2934">
                  <c:v>3.5979611031329441E-2</c:v>
                </c:pt>
                <c:pt idx="2935">
                  <c:v>3.5933997963401083E-2</c:v>
                </c:pt>
                <c:pt idx="2936">
                  <c:v>3.5499134281253029E-2</c:v>
                </c:pt>
                <c:pt idx="2937">
                  <c:v>3.5410656365216314E-2</c:v>
                </c:pt>
                <c:pt idx="2938">
                  <c:v>3.5399278975860232E-2</c:v>
                </c:pt>
                <c:pt idx="2939">
                  <c:v>3.4293850547405802E-2</c:v>
                </c:pt>
                <c:pt idx="2940">
                  <c:v>3.4570869309600183E-2</c:v>
                </c:pt>
                <c:pt idx="2941">
                  <c:v>3.4114946299929096E-2</c:v>
                </c:pt>
                <c:pt idx="2942">
                  <c:v>3.4691850547405798E-2</c:v>
                </c:pt>
                <c:pt idx="2943">
                  <c:v>3.5033373536723485E-2</c:v>
                </c:pt>
                <c:pt idx="2944">
                  <c:v>3.4863727774811032E-2</c:v>
                </c:pt>
                <c:pt idx="2945">
                  <c:v>3.4098610904586261E-2</c:v>
                </c:pt>
                <c:pt idx="2946">
                  <c:v>3.3546301054019699E-2</c:v>
                </c:pt>
                <c:pt idx="2947">
                  <c:v>3.3742805695992494E-2</c:v>
                </c:pt>
                <c:pt idx="2948">
                  <c:v>3.2327937028336882E-2</c:v>
                </c:pt>
                <c:pt idx="2949">
                  <c:v>3.2249389578571964E-2</c:v>
                </c:pt>
                <c:pt idx="2950">
                  <c:v>3.2189093252735432E-2</c:v>
                </c:pt>
                <c:pt idx="2951">
                  <c:v>3.1846881381889902E-2</c:v>
                </c:pt>
                <c:pt idx="2952">
                  <c:v>3.2105093252735431E-2</c:v>
                </c:pt>
                <c:pt idx="2953">
                  <c:v>3.2937248797045383E-2</c:v>
                </c:pt>
                <c:pt idx="2954">
                  <c:v>3.2404757182447536E-2</c:v>
                </c:pt>
                <c:pt idx="2955">
                  <c:v>3.1773812798599324E-2</c:v>
                </c:pt>
                <c:pt idx="2956">
                  <c:v>3.1374495441336317E-2</c:v>
                </c:pt>
                <c:pt idx="2957">
                  <c:v>3.1158866248772267E-2</c:v>
                </c:pt>
                <c:pt idx="2958">
                  <c:v>3.1186045037302178E-2</c:v>
                </c:pt>
                <c:pt idx="2959">
                  <c:v>3.1286172935171656E-2</c:v>
                </c:pt>
                <c:pt idx="2960">
                  <c:v>3.2438739204866014E-2</c:v>
                </c:pt>
                <c:pt idx="2961">
                  <c:v>3.2687364900785727E-2</c:v>
                </c:pt>
                <c:pt idx="2962">
                  <c:v>3.2803851729880644E-2</c:v>
                </c:pt>
                <c:pt idx="2963">
                  <c:v>3.3032581456404267E-2</c:v>
                </c:pt>
                <c:pt idx="2964">
                  <c:v>3.3209765779348643E-2</c:v>
                </c:pt>
                <c:pt idx="2965">
                  <c:v>3.2351743234736913E-2</c:v>
                </c:pt>
                <c:pt idx="2966">
                  <c:v>3.1727527615336468E-2</c:v>
                </c:pt>
                <c:pt idx="2967">
                  <c:v>3.1494033375452285E-2</c:v>
                </c:pt>
                <c:pt idx="2968">
                  <c:v>3.1191467450598732E-2</c:v>
                </c:pt>
                <c:pt idx="2969">
                  <c:v>3.1232995321810918E-2</c:v>
                </c:pt>
                <c:pt idx="2970">
                  <c:v>3.148886229986634E-2</c:v>
                </c:pt>
                <c:pt idx="2971">
                  <c:v>3.0925927642338563E-2</c:v>
                </c:pt>
                <c:pt idx="2972">
                  <c:v>3.0800090942422823E-2</c:v>
                </c:pt>
                <c:pt idx="2973">
                  <c:v>3.0730581569785045E-2</c:v>
                </c:pt>
                <c:pt idx="2974">
                  <c:v>3.1056339054786754E-2</c:v>
                </c:pt>
                <c:pt idx="2975">
                  <c:v>3.0819397463348532E-2</c:v>
                </c:pt>
                <c:pt idx="2976">
                  <c:v>3.0880208163344011E-2</c:v>
                </c:pt>
                <c:pt idx="2977">
                  <c:v>3.078675659905699E-2</c:v>
                </c:pt>
                <c:pt idx="2978">
                  <c:v>3.0878276363147363E-2</c:v>
                </c:pt>
                <c:pt idx="2979">
                  <c:v>3.0742856554411169E-2</c:v>
                </c:pt>
                <c:pt idx="2980">
                  <c:v>3.1014805325837967E-2</c:v>
                </c:pt>
                <c:pt idx="2981">
                  <c:v>3.0559891861023647E-2</c:v>
                </c:pt>
                <c:pt idx="2982">
                  <c:v>3.0341014948965697E-2</c:v>
                </c:pt>
                <c:pt idx="2983">
                  <c:v>3.0366956297899442E-2</c:v>
                </c:pt>
                <c:pt idx="2984">
                  <c:v>3.0238798435327001E-2</c:v>
                </c:pt>
                <c:pt idx="2985">
                  <c:v>2.9401851446016501E-2</c:v>
                </c:pt>
                <c:pt idx="2986">
                  <c:v>2.9260136404934738E-2</c:v>
                </c:pt>
                <c:pt idx="2987">
                  <c:v>2.9482934252297185E-2</c:v>
                </c:pt>
                <c:pt idx="2988">
                  <c:v>2.925478550743088E-2</c:v>
                </c:pt>
                <c:pt idx="2989">
                  <c:v>2.9269504639321292E-2</c:v>
                </c:pt>
                <c:pt idx="2990">
                  <c:v>2.892826773799119E-2</c:v>
                </c:pt>
                <c:pt idx="2991">
                  <c:v>2.9152157444735788E-2</c:v>
                </c:pt>
                <c:pt idx="2992">
                  <c:v>2.9003126504957677E-2</c:v>
                </c:pt>
                <c:pt idx="2993">
                  <c:v>2.8567105282181995E-2</c:v>
                </c:pt>
                <c:pt idx="2994">
                  <c:v>2.7895735879788268E-2</c:v>
                </c:pt>
                <c:pt idx="2995">
                  <c:v>2.7921598640401758E-2</c:v>
                </c:pt>
                <c:pt idx="2996">
                  <c:v>2.8420032317749942E-2</c:v>
                </c:pt>
                <c:pt idx="2997">
                  <c:v>2.8633481069041712E-2</c:v>
                </c:pt>
                <c:pt idx="2998">
                  <c:v>2.7908215052702398E-2</c:v>
                </c:pt>
                <c:pt idx="2999">
                  <c:v>2.7657884719058008E-2</c:v>
                </c:pt>
                <c:pt idx="3000">
                  <c:v>2.8000766317643581E-2</c:v>
                </c:pt>
                <c:pt idx="3001">
                  <c:v>2.8390306566165029E-2</c:v>
                </c:pt>
                <c:pt idx="3002">
                  <c:v>2.9719407625443832E-2</c:v>
                </c:pt>
                <c:pt idx="3003">
                  <c:v>2.9287533299865783E-2</c:v>
                </c:pt>
                <c:pt idx="3004">
                  <c:v>2.8854638790246051E-2</c:v>
                </c:pt>
                <c:pt idx="3005">
                  <c:v>2.8766268052064704E-2</c:v>
                </c:pt>
                <c:pt idx="3006">
                  <c:v>2.849042979478069E-2</c:v>
                </c:pt>
                <c:pt idx="3007">
                  <c:v>2.8416536396764933E-2</c:v>
                </c:pt>
                <c:pt idx="3008">
                  <c:v>2.7878485021399349E-2</c:v>
                </c:pt>
                <c:pt idx="3009">
                  <c:v>2.754936894314735E-2</c:v>
                </c:pt>
                <c:pt idx="3010">
                  <c:v>2.7244955732350182E-2</c:v>
                </c:pt>
                <c:pt idx="3011">
                  <c:v>2.7273855476999682E-2</c:v>
                </c:pt>
                <c:pt idx="3012">
                  <c:v>2.5636722656744527E-2</c:v>
                </c:pt>
                <c:pt idx="3013">
                  <c:v>2.551240085959243E-2</c:v>
                </c:pt>
                <c:pt idx="3014">
                  <c:v>2.5955634261362097E-2</c:v>
                </c:pt>
                <c:pt idx="3015">
                  <c:v>2.6572175601944803E-2</c:v>
                </c:pt>
                <c:pt idx="3016">
                  <c:v>2.7979360783105124E-2</c:v>
                </c:pt>
                <c:pt idx="3017">
                  <c:v>2.8040010781893249E-2</c:v>
                </c:pt>
                <c:pt idx="3018">
                  <c:v>2.7505192083242279E-2</c:v>
                </c:pt>
                <c:pt idx="3019">
                  <c:v>2.6952302086500041E-2</c:v>
                </c:pt>
                <c:pt idx="3020">
                  <c:v>2.725606112834008E-2</c:v>
                </c:pt>
                <c:pt idx="3021">
                  <c:v>2.8140923148101432E-2</c:v>
                </c:pt>
                <c:pt idx="3022">
                  <c:v>2.8427855255390315E-2</c:v>
                </c:pt>
                <c:pt idx="3023">
                  <c:v>2.829785456691241E-2</c:v>
                </c:pt>
                <c:pt idx="3024">
                  <c:v>2.809437100778378E-2</c:v>
                </c:pt>
                <c:pt idx="3025">
                  <c:v>2.8013337878796854E-2</c:v>
                </c:pt>
                <c:pt idx="3026">
                  <c:v>2.8824131852099706E-2</c:v>
                </c:pt>
                <c:pt idx="3027">
                  <c:v>2.8982560275620822E-2</c:v>
                </c:pt>
                <c:pt idx="3028">
                  <c:v>2.8658059782559066E-2</c:v>
                </c:pt>
                <c:pt idx="3029">
                  <c:v>2.8878067625372171E-2</c:v>
                </c:pt>
                <c:pt idx="3030">
                  <c:v>2.8708669234684542E-2</c:v>
                </c:pt>
                <c:pt idx="3031">
                  <c:v>2.8395857329384294E-2</c:v>
                </c:pt>
                <c:pt idx="3032">
                  <c:v>2.8570393296152331E-2</c:v>
                </c:pt>
                <c:pt idx="3033">
                  <c:v>2.8751363037318151E-2</c:v>
                </c:pt>
                <c:pt idx="3034">
                  <c:v>2.8582393375964896E-2</c:v>
                </c:pt>
                <c:pt idx="3035">
                  <c:v>2.8649971886125732E-2</c:v>
                </c:pt>
                <c:pt idx="3036">
                  <c:v>2.8883998984001652E-2</c:v>
                </c:pt>
                <c:pt idx="3037">
                  <c:v>2.8779869840462664E-2</c:v>
                </c:pt>
                <c:pt idx="3038">
                  <c:v>2.7860809761936563E-2</c:v>
                </c:pt>
                <c:pt idx="3039">
                  <c:v>2.7698299283985511E-2</c:v>
                </c:pt>
                <c:pt idx="3040">
                  <c:v>2.7422354467832886E-2</c:v>
                </c:pt>
                <c:pt idx="3041">
                  <c:v>2.7102800541961715E-2</c:v>
                </c:pt>
                <c:pt idx="3042">
                  <c:v>2.70926127299334E-2</c:v>
                </c:pt>
                <c:pt idx="3043">
                  <c:v>2.6651297970863595E-2</c:v>
                </c:pt>
                <c:pt idx="3044">
                  <c:v>2.6402476783302285E-2</c:v>
                </c:pt>
                <c:pt idx="3045">
                  <c:v>2.5973065114381834E-2</c:v>
                </c:pt>
                <c:pt idx="3046">
                  <c:v>2.6242776208125887E-2</c:v>
                </c:pt>
                <c:pt idx="3047">
                  <c:v>2.6160472428570593E-2</c:v>
                </c:pt>
                <c:pt idx="3048">
                  <c:v>2.6288366084756355E-2</c:v>
                </c:pt>
                <c:pt idx="3049">
                  <c:v>2.5807664274292749E-2</c:v>
                </c:pt>
                <c:pt idx="3050">
                  <c:v>2.5257759403846031E-2</c:v>
                </c:pt>
                <c:pt idx="3051">
                  <c:v>2.5461769690011696E-2</c:v>
                </c:pt>
                <c:pt idx="3052">
                  <c:v>2.5068772330981995E-2</c:v>
                </c:pt>
                <c:pt idx="3053">
                  <c:v>2.4927456470376669E-2</c:v>
                </c:pt>
                <c:pt idx="3054">
                  <c:v>2.584596207509119E-2</c:v>
                </c:pt>
                <c:pt idx="3055">
                  <c:v>2.6145032572666857E-2</c:v>
                </c:pt>
                <c:pt idx="3056">
                  <c:v>2.5763360407766812E-2</c:v>
                </c:pt>
                <c:pt idx="3057">
                  <c:v>2.5832525833164879E-2</c:v>
                </c:pt>
                <c:pt idx="3058">
                  <c:v>2.5738953184571173E-2</c:v>
                </c:pt>
                <c:pt idx="3059">
                  <c:v>2.4564289961949745E-2</c:v>
                </c:pt>
                <c:pt idx="3060">
                  <c:v>2.4609081680546194E-2</c:v>
                </c:pt>
                <c:pt idx="3061">
                  <c:v>2.4237063759042339E-2</c:v>
                </c:pt>
                <c:pt idx="3062">
                  <c:v>2.3796219921968169E-2</c:v>
                </c:pt>
                <c:pt idx="3063">
                  <c:v>2.2603478473938385E-2</c:v>
                </c:pt>
                <c:pt idx="3064">
                  <c:v>2.2584592295146942E-2</c:v>
                </c:pt>
                <c:pt idx="3065">
                  <c:v>2.3097782887508307E-2</c:v>
                </c:pt>
                <c:pt idx="3066">
                  <c:v>2.3199998252814526E-2</c:v>
                </c:pt>
                <c:pt idx="3067">
                  <c:v>2.2546748323541886E-2</c:v>
                </c:pt>
                <c:pt idx="3068">
                  <c:v>2.1894772330981999E-2</c:v>
                </c:pt>
                <c:pt idx="3069">
                  <c:v>2.0437905792888178E-2</c:v>
                </c:pt>
                <c:pt idx="3070">
                  <c:v>1.8381827774409047E-2</c:v>
                </c:pt>
                <c:pt idx="3071">
                  <c:v>2.0223128767381908E-2</c:v>
                </c:pt>
                <c:pt idx="3072">
                  <c:v>2.1294603205619371E-2</c:v>
                </c:pt>
                <c:pt idx="3073">
                  <c:v>2.1931368898591957E-2</c:v>
                </c:pt>
                <c:pt idx="3074">
                  <c:v>2.1574983177256743E-2</c:v>
                </c:pt>
                <c:pt idx="3075">
                  <c:v>2.2150686483830527E-2</c:v>
                </c:pt>
                <c:pt idx="3076">
                  <c:v>2.2858146333637225E-2</c:v>
                </c:pt>
                <c:pt idx="3077">
                  <c:v>2.3165477834897849E-2</c:v>
                </c:pt>
                <c:pt idx="3078">
                  <c:v>2.2996863957379279E-2</c:v>
                </c:pt>
                <c:pt idx="3079">
                  <c:v>2.2617720593313205E-2</c:v>
                </c:pt>
                <c:pt idx="3080">
                  <c:v>2.3155137744951731E-2</c:v>
                </c:pt>
                <c:pt idx="3081">
                  <c:v>2.4174033784185096E-2</c:v>
                </c:pt>
                <c:pt idx="3082">
                  <c:v>2.3581710033691521E-2</c:v>
                </c:pt>
                <c:pt idx="3083">
                  <c:v>2.1860392800140113E-2</c:v>
                </c:pt>
                <c:pt idx="3084">
                  <c:v>2.2428311567340868E-2</c:v>
                </c:pt>
                <c:pt idx="3085">
                  <c:v>2.1961537460595502E-2</c:v>
                </c:pt>
                <c:pt idx="3086">
                  <c:v>2.2597884967275016E-2</c:v>
                </c:pt>
                <c:pt idx="3087">
                  <c:v>2.3633160640500139E-2</c:v>
                </c:pt>
                <c:pt idx="3088">
                  <c:v>2.3438464058731658E-2</c:v>
                </c:pt>
                <c:pt idx="3089">
                  <c:v>2.2434249297753797E-2</c:v>
                </c:pt>
                <c:pt idx="3090">
                  <c:v>2.2227668398540019E-2</c:v>
                </c:pt>
                <c:pt idx="3091">
                  <c:v>2.1809393642929553E-2</c:v>
                </c:pt>
                <c:pt idx="3092">
                  <c:v>2.2320147398595884E-2</c:v>
                </c:pt>
                <c:pt idx="3093">
                  <c:v>2.2041134709553795E-2</c:v>
                </c:pt>
                <c:pt idx="3094">
                  <c:v>2.1411646029631422E-2</c:v>
                </c:pt>
                <c:pt idx="3095">
                  <c:v>2.2134378033333325E-2</c:v>
                </c:pt>
                <c:pt idx="3096">
                  <c:v>2.1759057726393721E-2</c:v>
                </c:pt>
                <c:pt idx="3097">
                  <c:v>2.1716068997335518E-2</c:v>
                </c:pt>
                <c:pt idx="3098">
                  <c:v>2.0259605710982134E-2</c:v>
                </c:pt>
                <c:pt idx="3099">
                  <c:v>1.9779290361083543E-2</c:v>
                </c:pt>
                <c:pt idx="3100">
                  <c:v>1.8960391518767064E-2</c:v>
                </c:pt>
                <c:pt idx="3101">
                  <c:v>1.8979635960008533E-2</c:v>
                </c:pt>
                <c:pt idx="3102">
                  <c:v>1.8589506409635935E-2</c:v>
                </c:pt>
                <c:pt idx="3103">
                  <c:v>1.8327867770408311E-2</c:v>
                </c:pt>
                <c:pt idx="3104">
                  <c:v>1.7163508004013645E-2</c:v>
                </c:pt>
                <c:pt idx="3105">
                  <c:v>1.6875280035632913E-2</c:v>
                </c:pt>
                <c:pt idx="3106">
                  <c:v>1.6852562058587289E-2</c:v>
                </c:pt>
                <c:pt idx="3107">
                  <c:v>1.6258598402967589E-2</c:v>
                </c:pt>
                <c:pt idx="3108">
                  <c:v>1.583532985607853E-2</c:v>
                </c:pt>
                <c:pt idx="3109">
                  <c:v>1.5462094004938157E-2</c:v>
                </c:pt>
                <c:pt idx="3110">
                  <c:v>1.4247355994637806E-2</c:v>
                </c:pt>
                <c:pt idx="3111">
                  <c:v>1.3787035373202562E-2</c:v>
                </c:pt>
                <c:pt idx="3112">
                  <c:v>1.3781495269757596E-2</c:v>
                </c:pt>
                <c:pt idx="3113">
                  <c:v>1.2591780593020713E-2</c:v>
                </c:pt>
                <c:pt idx="3114">
                  <c:v>1.2588641511012424E-2</c:v>
                </c:pt>
                <c:pt idx="3115">
                  <c:v>1.3089601729526147E-2</c:v>
                </c:pt>
                <c:pt idx="3116">
                  <c:v>1.2597053919568786E-2</c:v>
                </c:pt>
                <c:pt idx="3117">
                  <c:v>1.3383945149159922E-2</c:v>
                </c:pt>
                <c:pt idx="3118">
                  <c:v>1.416412551952613E-2</c:v>
                </c:pt>
                <c:pt idx="3119">
                  <c:v>1.4084748118013843E-2</c:v>
                </c:pt>
                <c:pt idx="3120">
                  <c:v>1.4373796872947577E-2</c:v>
                </c:pt>
                <c:pt idx="3121">
                  <c:v>1.407987646554415E-2</c:v>
                </c:pt>
                <c:pt idx="3122">
                  <c:v>1.3296706305817536E-2</c:v>
                </c:pt>
                <c:pt idx="3123">
                  <c:v>1.5838232999358791E-2</c:v>
                </c:pt>
                <c:pt idx="3124">
                  <c:v>1.7970472445343257E-2</c:v>
                </c:pt>
                <c:pt idx="3125">
                  <c:v>1.9554772330981997E-2</c:v>
                </c:pt>
                <c:pt idx="3126">
                  <c:v>2.2707916115314322E-2</c:v>
                </c:pt>
                <c:pt idx="3127">
                  <c:v>2.2696920893429992E-2</c:v>
                </c:pt>
                <c:pt idx="3128">
                  <c:v>2.1932567190138932E-2</c:v>
                </c:pt>
                <c:pt idx="3129">
                  <c:v>2.1578601467900665E-2</c:v>
                </c:pt>
                <c:pt idx="3130">
                  <c:v>1.971857586312413E-2</c:v>
                </c:pt>
                <c:pt idx="3131">
                  <c:v>1.9545274347667084E-2</c:v>
                </c:pt>
                <c:pt idx="3132">
                  <c:v>1.9438320034974997E-2</c:v>
                </c:pt>
                <c:pt idx="3133">
                  <c:v>2.080167848095206E-2</c:v>
                </c:pt>
                <c:pt idx="3134">
                  <c:v>2.1662695009803487E-2</c:v>
                </c:pt>
                <c:pt idx="3135">
                  <c:v>2.1420691615641918E-2</c:v>
                </c:pt>
                <c:pt idx="3136">
                  <c:v>2.1689746130064871E-2</c:v>
                </c:pt>
                <c:pt idx="3137">
                  <c:v>2.1542440659838159E-2</c:v>
                </c:pt>
                <c:pt idx="3138">
                  <c:v>2.1249824025047513E-2</c:v>
                </c:pt>
                <c:pt idx="3139">
                  <c:v>2.1633004697713377E-2</c:v>
                </c:pt>
                <c:pt idx="3140">
                  <c:v>2.1379345190938044E-2</c:v>
                </c:pt>
                <c:pt idx="3141">
                  <c:v>2.0932391111236709E-2</c:v>
                </c:pt>
                <c:pt idx="3142">
                  <c:v>2.0755116035066461E-2</c:v>
                </c:pt>
                <c:pt idx="3143">
                  <c:v>2.0930272955486141E-2</c:v>
                </c:pt>
                <c:pt idx="3144">
                  <c:v>2.1127639664011696E-2</c:v>
                </c:pt>
                <c:pt idx="3145">
                  <c:v>2.1059729811434509E-2</c:v>
                </c:pt>
                <c:pt idx="3146">
                  <c:v>2.1743803812677813E-2</c:v>
                </c:pt>
                <c:pt idx="3147">
                  <c:v>2.1508329107020392E-2</c:v>
                </c:pt>
                <c:pt idx="3148">
                  <c:v>2.1556412036375518E-2</c:v>
                </c:pt>
                <c:pt idx="3149">
                  <c:v>2.21978648403659E-2</c:v>
                </c:pt>
                <c:pt idx="3150">
                  <c:v>2.3002983114216453E-2</c:v>
                </c:pt>
                <c:pt idx="3151">
                  <c:v>2.6233738563901807E-2</c:v>
                </c:pt>
                <c:pt idx="3152">
                  <c:v>2.7019619466366787E-2</c:v>
                </c:pt>
                <c:pt idx="3153">
                  <c:v>2.6434194482429743E-2</c:v>
                </c:pt>
                <c:pt idx="3154">
                  <c:v>2.8131004296093998E-2</c:v>
                </c:pt>
                <c:pt idx="3155">
                  <c:v>2.7213172935171649E-2</c:v>
                </c:pt>
                <c:pt idx="3156">
                  <c:v>2.7698370726288779E-2</c:v>
                </c:pt>
                <c:pt idx="3157">
                  <c:v>2.7991774704618784E-2</c:v>
                </c:pt>
                <c:pt idx="3158">
                  <c:v>2.8790695969711753E-2</c:v>
                </c:pt>
                <c:pt idx="3159">
                  <c:v>2.9261067979318933E-2</c:v>
                </c:pt>
                <c:pt idx="3160">
                  <c:v>2.9617948628710214E-2</c:v>
                </c:pt>
                <c:pt idx="3161">
                  <c:v>2.7727456662949526E-2</c:v>
                </c:pt>
                <c:pt idx="3162">
                  <c:v>2.746301630059185E-2</c:v>
                </c:pt>
                <c:pt idx="3163">
                  <c:v>2.8359139668327413E-2</c:v>
                </c:pt>
                <c:pt idx="3164">
                  <c:v>2.8696875092781696E-2</c:v>
                </c:pt>
                <c:pt idx="3165">
                  <c:v>3.0528107812989251E-2</c:v>
                </c:pt>
                <c:pt idx="3166">
                  <c:v>3.1708915196013904E-2</c:v>
                </c:pt>
                <c:pt idx="3167">
                  <c:v>3.3411804733721767E-2</c:v>
                </c:pt>
                <c:pt idx="3168">
                  <c:v>3.2054862657217416E-2</c:v>
                </c:pt>
                <c:pt idx="3169">
                  <c:v>3.313236881131295E-2</c:v>
                </c:pt>
                <c:pt idx="3170">
                  <c:v>3.2641850088766418E-2</c:v>
                </c:pt>
                <c:pt idx="3171">
                  <c:v>3.1797873916846416E-2</c:v>
                </c:pt>
                <c:pt idx="3172">
                  <c:v>3.2051353134364108E-2</c:v>
                </c:pt>
                <c:pt idx="3173">
                  <c:v>3.3117422305798588E-2</c:v>
                </c:pt>
                <c:pt idx="3174">
                  <c:v>3.3293826836362811E-2</c:v>
                </c:pt>
                <c:pt idx="3175">
                  <c:v>3.3852086662585726E-2</c:v>
                </c:pt>
                <c:pt idx="3176">
                  <c:v>3.3638594169492594E-2</c:v>
                </c:pt>
                <c:pt idx="3177">
                  <c:v>3.4475086237149566E-2</c:v>
                </c:pt>
                <c:pt idx="3178">
                  <c:v>3.286980945464936E-2</c:v>
                </c:pt>
                <c:pt idx="3179">
                  <c:v>3.1642408316569053E-2</c:v>
                </c:pt>
                <c:pt idx="3180">
                  <c:v>3.1358149192200528E-2</c:v>
                </c:pt>
                <c:pt idx="3181">
                  <c:v>3.1036560298849721E-2</c:v>
                </c:pt>
                <c:pt idx="3182">
                  <c:v>3.1322447544888436E-2</c:v>
                </c:pt>
                <c:pt idx="3183">
                  <c:v>3.0619199840062811E-2</c:v>
                </c:pt>
                <c:pt idx="3184">
                  <c:v>3.0300429689513748E-2</c:v>
                </c:pt>
                <c:pt idx="3185">
                  <c:v>3.0992204618947444E-2</c:v>
                </c:pt>
                <c:pt idx="3186">
                  <c:v>3.1276615407631485E-2</c:v>
                </c:pt>
                <c:pt idx="3187">
                  <c:v>3.030190561005458E-2</c:v>
                </c:pt>
                <c:pt idx="3188">
                  <c:v>3.0361244991001395E-2</c:v>
                </c:pt>
                <c:pt idx="3189">
                  <c:v>3.1119427174400069E-2</c:v>
                </c:pt>
                <c:pt idx="3190">
                  <c:v>3.2572679270130446E-2</c:v>
                </c:pt>
                <c:pt idx="3191">
                  <c:v>3.3167452379389104E-2</c:v>
                </c:pt>
                <c:pt idx="3192">
                  <c:v>3.3868934241538709E-2</c:v>
                </c:pt>
                <c:pt idx="3193">
                  <c:v>3.3545754775139165E-2</c:v>
                </c:pt>
                <c:pt idx="3194">
                  <c:v>3.4276262980772569E-2</c:v>
                </c:pt>
                <c:pt idx="3195">
                  <c:v>3.6130281758817238E-2</c:v>
                </c:pt>
                <c:pt idx="3196">
                  <c:v>3.4340936329877211E-2</c:v>
                </c:pt>
                <c:pt idx="3197">
                  <c:v>3.4916400624065723E-2</c:v>
                </c:pt>
                <c:pt idx="3198">
                  <c:v>3.3921093249008202E-2</c:v>
                </c:pt>
                <c:pt idx="3199">
                  <c:v>3.3376357883831156E-2</c:v>
                </c:pt>
                <c:pt idx="3200">
                  <c:v>3.3584767302317901E-2</c:v>
                </c:pt>
                <c:pt idx="3201">
                  <c:v>3.3396660269199109E-2</c:v>
                </c:pt>
                <c:pt idx="3202">
                  <c:v>3.4803259052207686E-2</c:v>
                </c:pt>
                <c:pt idx="3203">
                  <c:v>3.425827251203277E-2</c:v>
                </c:pt>
                <c:pt idx="3204">
                  <c:v>3.3045710711275968E-2</c:v>
                </c:pt>
                <c:pt idx="3205">
                  <c:v>3.4103229743772265E-2</c:v>
                </c:pt>
                <c:pt idx="3206">
                  <c:v>3.4596899589371156E-2</c:v>
                </c:pt>
                <c:pt idx="3207">
                  <c:v>3.4969660690025786E-2</c:v>
                </c:pt>
                <c:pt idx="3208">
                  <c:v>3.7665055800072567E-2</c:v>
                </c:pt>
                <c:pt idx="3209">
                  <c:v>3.7491347783708891E-2</c:v>
                </c:pt>
                <c:pt idx="3210">
                  <c:v>3.8861377958915477E-2</c:v>
                </c:pt>
                <c:pt idx="3211">
                  <c:v>3.8839041905606803E-2</c:v>
                </c:pt>
                <c:pt idx="3212">
                  <c:v>3.9823309159827749E-2</c:v>
                </c:pt>
                <c:pt idx="3213">
                  <c:v>4.0647571337877796E-2</c:v>
                </c:pt>
                <c:pt idx="3214">
                  <c:v>4.2061217037129006E-2</c:v>
                </c:pt>
                <c:pt idx="3215">
                  <c:v>4.2969393093787757E-2</c:v>
                </c:pt>
                <c:pt idx="3216">
                  <c:v>4.1585640742522453E-2</c:v>
                </c:pt>
                <c:pt idx="3217">
                  <c:v>4.4632686054715223E-2</c:v>
                </c:pt>
                <c:pt idx="3218">
                  <c:v>4.4811098411391075E-2</c:v>
                </c:pt>
                <c:pt idx="3219">
                  <c:v>4.547239679056745E-2</c:v>
                </c:pt>
                <c:pt idx="3220">
                  <c:v>4.5990825491792384E-2</c:v>
                </c:pt>
                <c:pt idx="3221">
                  <c:v>4.5237625427557437E-2</c:v>
                </c:pt>
                <c:pt idx="3222">
                  <c:v>4.2404706344866441E-2</c:v>
                </c:pt>
                <c:pt idx="3223">
                  <c:v>4.261076308856597E-2</c:v>
                </c:pt>
                <c:pt idx="3224">
                  <c:v>4.4203053627224126E-2</c:v>
                </c:pt>
                <c:pt idx="3225">
                  <c:v>4.244880921824104E-2</c:v>
                </c:pt>
                <c:pt idx="3226">
                  <c:v>4.3050373863507553E-2</c:v>
                </c:pt>
                <c:pt idx="3227">
                  <c:v>4.3965841392070167E-2</c:v>
                </c:pt>
                <c:pt idx="3228">
                  <c:v>4.487544278919689E-2</c:v>
                </c:pt>
                <c:pt idx="3229">
                  <c:v>4.5338125551041844E-2</c:v>
                </c:pt>
                <c:pt idx="3230">
                  <c:v>4.5851059954703247E-2</c:v>
                </c:pt>
                <c:pt idx="3231">
                  <c:v>4.3441159162609058E-2</c:v>
                </c:pt>
                <c:pt idx="3232">
                  <c:v>4.2363585667361425E-2</c:v>
                </c:pt>
                <c:pt idx="3233">
                  <c:v>4.0495958799693123E-2</c:v>
                </c:pt>
                <c:pt idx="3234">
                  <c:v>4.0544190678713135E-2</c:v>
                </c:pt>
                <c:pt idx="3235">
                  <c:v>4.1559771707750215E-2</c:v>
                </c:pt>
                <c:pt idx="3236">
                  <c:v>4.2084541425986298E-2</c:v>
                </c:pt>
                <c:pt idx="3237">
                  <c:v>4.1680735977203967E-2</c:v>
                </c:pt>
                <c:pt idx="3238">
                  <c:v>4.2044131494988125E-2</c:v>
                </c:pt>
                <c:pt idx="3239">
                  <c:v>4.3890172544540147E-2</c:v>
                </c:pt>
                <c:pt idx="3240">
                  <c:v>4.5697363155110964E-2</c:v>
                </c:pt>
                <c:pt idx="3241">
                  <c:v>4.685392526907424E-2</c:v>
                </c:pt>
                <c:pt idx="3242">
                  <c:v>4.7760217697433917E-2</c:v>
                </c:pt>
                <c:pt idx="3243">
                  <c:v>4.5326491073307919E-2</c:v>
                </c:pt>
                <c:pt idx="3244">
                  <c:v>4.6244481684502528E-2</c:v>
                </c:pt>
                <c:pt idx="3245">
                  <c:v>4.4128784438711842E-2</c:v>
                </c:pt>
                <c:pt idx="3246">
                  <c:v>4.4325120246974319E-2</c:v>
                </c:pt>
                <c:pt idx="3247">
                  <c:v>4.4537923278426671E-2</c:v>
                </c:pt>
                <c:pt idx="3248">
                  <c:v>4.5183978359539606E-2</c:v>
                </c:pt>
                <c:pt idx="3249">
                  <c:v>4.6736421658435029E-2</c:v>
                </c:pt>
                <c:pt idx="3250">
                  <c:v>4.6830409686476712E-2</c:v>
                </c:pt>
                <c:pt idx="3251">
                  <c:v>4.762394337237949E-2</c:v>
                </c:pt>
                <c:pt idx="3252">
                  <c:v>4.6307104067928075E-2</c:v>
                </c:pt>
                <c:pt idx="3253">
                  <c:v>4.5081840384374079E-2</c:v>
                </c:pt>
                <c:pt idx="3254">
                  <c:v>4.6214764748346161E-2</c:v>
                </c:pt>
                <c:pt idx="3255">
                  <c:v>4.6136872085888826E-2</c:v>
                </c:pt>
                <c:pt idx="3256">
                  <c:v>4.5733731568292323E-2</c:v>
                </c:pt>
                <c:pt idx="3257">
                  <c:v>4.4272335707837042E-2</c:v>
                </c:pt>
                <c:pt idx="3258">
                  <c:v>4.4598380367779869E-2</c:v>
                </c:pt>
                <c:pt idx="3259">
                  <c:v>4.535639357754187E-2</c:v>
                </c:pt>
                <c:pt idx="3260">
                  <c:v>4.6740920931389721E-2</c:v>
                </c:pt>
                <c:pt idx="3261">
                  <c:v>4.7463009247379499E-2</c:v>
                </c:pt>
                <c:pt idx="3262">
                  <c:v>4.742940172125007E-2</c:v>
                </c:pt>
                <c:pt idx="3263">
                  <c:v>4.644680652049419E-2</c:v>
                </c:pt>
                <c:pt idx="3264">
                  <c:v>4.815996319717248E-2</c:v>
                </c:pt>
                <c:pt idx="3265">
                  <c:v>4.8824237195830518E-2</c:v>
                </c:pt>
                <c:pt idx="3266">
                  <c:v>4.8434969589016566E-2</c:v>
                </c:pt>
                <c:pt idx="3267">
                  <c:v>4.9248989505134691E-2</c:v>
                </c:pt>
                <c:pt idx="3268">
                  <c:v>4.9257601436688232E-2</c:v>
                </c:pt>
                <c:pt idx="3269">
                  <c:v>4.9995989960381994E-2</c:v>
                </c:pt>
                <c:pt idx="3270">
                  <c:v>4.8685196978691017E-2</c:v>
                </c:pt>
                <c:pt idx="3271">
                  <c:v>4.8672652192726047E-2</c:v>
                </c:pt>
                <c:pt idx="3272">
                  <c:v>4.9707677534432004E-2</c:v>
                </c:pt>
                <c:pt idx="3273">
                  <c:v>4.8037633212189845E-2</c:v>
                </c:pt>
                <c:pt idx="3274">
                  <c:v>4.6706886240738391E-2</c:v>
                </c:pt>
                <c:pt idx="3275">
                  <c:v>4.6244739439571393E-2</c:v>
                </c:pt>
                <c:pt idx="3276">
                  <c:v>4.3758968793814683E-2</c:v>
                </c:pt>
                <c:pt idx="3277">
                  <c:v>4.4509801380082731E-2</c:v>
                </c:pt>
                <c:pt idx="3278">
                  <c:v>4.3905135763523583E-2</c:v>
                </c:pt>
                <c:pt idx="3279">
                  <c:v>4.4417187171364961E-2</c:v>
                </c:pt>
                <c:pt idx="3280">
                  <c:v>4.3549230403650663E-2</c:v>
                </c:pt>
                <c:pt idx="3281">
                  <c:v>4.7385758326865542E-2</c:v>
                </c:pt>
                <c:pt idx="3282">
                  <c:v>4.7301886240738389E-2</c:v>
                </c:pt>
                <c:pt idx="3283">
                  <c:v>4.7255969053424156E-2</c:v>
                </c:pt>
                <c:pt idx="3284">
                  <c:v>5.1826405843791765E-2</c:v>
                </c:pt>
                <c:pt idx="3285">
                  <c:v>5.0245749582652051E-2</c:v>
                </c:pt>
                <c:pt idx="3286">
                  <c:v>5.1421204175014661E-2</c:v>
                </c:pt>
                <c:pt idx="3287">
                  <c:v>5.2003261936978407E-2</c:v>
                </c:pt>
                <c:pt idx="3288">
                  <c:v>5.1499712456807796E-2</c:v>
                </c:pt>
                <c:pt idx="3289">
                  <c:v>5.4346828322417155E-2</c:v>
                </c:pt>
                <c:pt idx="3290">
                  <c:v>5.1589132235192431E-2</c:v>
                </c:pt>
                <c:pt idx="3291">
                  <c:v>4.8019445804250993E-2</c:v>
                </c:pt>
                <c:pt idx="3292">
                  <c:v>5.0587051561539392E-2</c:v>
                </c:pt>
                <c:pt idx="3293">
                  <c:v>5.0485641207402308E-2</c:v>
                </c:pt>
                <c:pt idx="3294">
                  <c:v>5.050173084054297E-2</c:v>
                </c:pt>
                <c:pt idx="3295">
                  <c:v>5.0535940475226623E-2</c:v>
                </c:pt>
                <c:pt idx="3296">
                  <c:v>5.3230460096958324E-2</c:v>
                </c:pt>
                <c:pt idx="3297">
                  <c:v>5.2371132422999657E-2</c:v>
                </c:pt>
                <c:pt idx="3298">
                  <c:v>5.2358415192139969E-2</c:v>
                </c:pt>
                <c:pt idx="3299">
                  <c:v>5.2283309290565121E-2</c:v>
                </c:pt>
                <c:pt idx="3300">
                  <c:v>4.913929187573491E-2</c:v>
                </c:pt>
                <c:pt idx="3301">
                  <c:v>5.0110766239229512E-2</c:v>
                </c:pt>
                <c:pt idx="3302">
                  <c:v>5.0749366231785845E-2</c:v>
                </c:pt>
                <c:pt idx="3303">
                  <c:v>5.1597745993761948E-2</c:v>
                </c:pt>
                <c:pt idx="3304">
                  <c:v>5.1598677885190847E-2</c:v>
                </c:pt>
                <c:pt idx="3305">
                  <c:v>5.3240874848818495E-2</c:v>
                </c:pt>
                <c:pt idx="3306">
                  <c:v>5.2465100717647678E-2</c:v>
                </c:pt>
                <c:pt idx="3307">
                  <c:v>5.1913085682921994E-2</c:v>
                </c:pt>
                <c:pt idx="3308">
                  <c:v>5.3623509777078256E-2</c:v>
                </c:pt>
                <c:pt idx="3309">
                  <c:v>5.3049605075877984E-2</c:v>
                </c:pt>
                <c:pt idx="3310">
                  <c:v>5.3490689430110414E-2</c:v>
                </c:pt>
                <c:pt idx="3311">
                  <c:v>5.242203594672025E-2</c:v>
                </c:pt>
                <c:pt idx="3312">
                  <c:v>5.4374000278424324E-2</c:v>
                </c:pt>
                <c:pt idx="3313">
                  <c:v>5.4393087457472213E-2</c:v>
                </c:pt>
                <c:pt idx="3314">
                  <c:v>5.4332985404103244E-2</c:v>
                </c:pt>
                <c:pt idx="3315">
                  <c:v>5.6080523484796196E-2</c:v>
                </c:pt>
                <c:pt idx="3316">
                  <c:v>5.6013534084850616E-2</c:v>
                </c:pt>
                <c:pt idx="3317">
                  <c:v>5.636761440740895E-2</c:v>
                </c:pt>
                <c:pt idx="3318">
                  <c:v>5.5546510459881369E-2</c:v>
                </c:pt>
                <c:pt idx="3319">
                  <c:v>5.6982160507762794E-2</c:v>
                </c:pt>
                <c:pt idx="3320">
                  <c:v>5.613784572891288E-2</c:v>
                </c:pt>
                <c:pt idx="3321">
                  <c:v>5.3965942943986586E-2</c:v>
                </c:pt>
                <c:pt idx="3322">
                  <c:v>5.4442346650522812E-2</c:v>
                </c:pt>
                <c:pt idx="3323">
                  <c:v>5.5041812188450195E-2</c:v>
                </c:pt>
                <c:pt idx="3324">
                  <c:v>5.6992823979637695E-2</c:v>
                </c:pt>
                <c:pt idx="3325">
                  <c:v>5.6998213347595597E-2</c:v>
                </c:pt>
                <c:pt idx="3326">
                  <c:v>5.8335769126037613E-2</c:v>
                </c:pt>
                <c:pt idx="3327">
                  <c:v>5.7930238562574475E-2</c:v>
                </c:pt>
                <c:pt idx="3328">
                  <c:v>5.7689946118241436E-2</c:v>
                </c:pt>
                <c:pt idx="3329">
                  <c:v>5.5424895601558784E-2</c:v>
                </c:pt>
                <c:pt idx="3330">
                  <c:v>5.6729665052454969E-2</c:v>
                </c:pt>
                <c:pt idx="3331">
                  <c:v>5.5122224745172935E-2</c:v>
                </c:pt>
                <c:pt idx="3332">
                  <c:v>5.6340278520948812E-2</c:v>
                </c:pt>
                <c:pt idx="3333">
                  <c:v>5.7911790571346274E-2</c:v>
                </c:pt>
                <c:pt idx="3334">
                  <c:v>5.9125849680748348E-2</c:v>
                </c:pt>
                <c:pt idx="3335">
                  <c:v>5.9716970455550425E-2</c:v>
                </c:pt>
                <c:pt idx="3336">
                  <c:v>5.9333264451260526E-2</c:v>
                </c:pt>
                <c:pt idx="3337">
                  <c:v>6.0317638736523203E-2</c:v>
                </c:pt>
                <c:pt idx="3338">
                  <c:v>6.0675129533968926E-2</c:v>
                </c:pt>
                <c:pt idx="3339">
                  <c:v>6.1351092191544054E-2</c:v>
                </c:pt>
                <c:pt idx="3340">
                  <c:v>6.12346429602511E-2</c:v>
                </c:pt>
                <c:pt idx="3341">
                  <c:v>6.3061504767426169E-2</c:v>
                </c:pt>
                <c:pt idx="3342">
                  <c:v>6.4324731089889356E-2</c:v>
                </c:pt>
                <c:pt idx="3343">
                  <c:v>6.2294156986833285E-2</c:v>
                </c:pt>
                <c:pt idx="3344">
                  <c:v>6.2048096525221932E-2</c:v>
                </c:pt>
                <c:pt idx="3345">
                  <c:v>6.2281746797053061E-2</c:v>
                </c:pt>
                <c:pt idx="3346">
                  <c:v>6.1233403498259904E-2</c:v>
                </c:pt>
                <c:pt idx="3347">
                  <c:v>6.1264574308354976E-2</c:v>
                </c:pt>
                <c:pt idx="3348">
                  <c:v>6.0496235846259953E-2</c:v>
                </c:pt>
                <c:pt idx="3349">
                  <c:v>6.1230498669388039E-2</c:v>
                </c:pt>
                <c:pt idx="3350">
                  <c:v>5.954023343552569E-2</c:v>
                </c:pt>
                <c:pt idx="3351">
                  <c:v>5.9888665907947052E-2</c:v>
                </c:pt>
                <c:pt idx="3352">
                  <c:v>6.0215293057500445E-2</c:v>
                </c:pt>
                <c:pt idx="3353">
                  <c:v>5.8365531445258037E-2</c:v>
                </c:pt>
                <c:pt idx="3354">
                  <c:v>5.7574065952149943E-2</c:v>
                </c:pt>
                <c:pt idx="3355">
                  <c:v>5.8625238452336664E-2</c:v>
                </c:pt>
                <c:pt idx="3356">
                  <c:v>5.8543184201230725E-2</c:v>
                </c:pt>
                <c:pt idx="3357">
                  <c:v>5.7910819578283659E-2</c:v>
                </c:pt>
                <c:pt idx="3358">
                  <c:v>5.6859003516397146E-2</c:v>
                </c:pt>
                <c:pt idx="3359">
                  <c:v>5.6377253042323029E-2</c:v>
                </c:pt>
                <c:pt idx="3360">
                  <c:v>5.6180067250173611E-2</c:v>
                </c:pt>
                <c:pt idx="3361">
                  <c:v>5.7180739745371759E-2</c:v>
                </c:pt>
                <c:pt idx="3362">
                  <c:v>5.6270459479723117E-2</c:v>
                </c:pt>
                <c:pt idx="3363">
                  <c:v>5.5331881451752593E-2</c:v>
                </c:pt>
                <c:pt idx="3364">
                  <c:v>5.4438022698258232E-2</c:v>
                </c:pt>
                <c:pt idx="3365">
                  <c:v>5.3981319125239922E-2</c:v>
                </c:pt>
                <c:pt idx="3366">
                  <c:v>5.1976117987197867E-2</c:v>
                </c:pt>
                <c:pt idx="3367">
                  <c:v>5.186508169447928E-2</c:v>
                </c:pt>
                <c:pt idx="3368">
                  <c:v>5.35661799754443E-2</c:v>
                </c:pt>
                <c:pt idx="3369">
                  <c:v>5.0757085841454441E-2</c:v>
                </c:pt>
                <c:pt idx="3370">
                  <c:v>5.0848472006921039E-2</c:v>
                </c:pt>
                <c:pt idx="3371">
                  <c:v>5.063533131437014E-2</c:v>
                </c:pt>
                <c:pt idx="3372">
                  <c:v>5.0834625427557435E-2</c:v>
                </c:pt>
                <c:pt idx="3373">
                  <c:v>4.9341795584037118E-2</c:v>
                </c:pt>
                <c:pt idx="3374">
                  <c:v>4.3988227579309307E-2</c:v>
                </c:pt>
                <c:pt idx="3375">
                  <c:v>4.4971011185232626E-2</c:v>
                </c:pt>
                <c:pt idx="3376">
                  <c:v>4.4786739415725516E-2</c:v>
                </c:pt>
                <c:pt idx="3377">
                  <c:v>4.4948106672843408E-2</c:v>
                </c:pt>
                <c:pt idx="3378">
                  <c:v>4.294096326548423E-2</c:v>
                </c:pt>
                <c:pt idx="3379">
                  <c:v>4.2292920792079206E-2</c:v>
                </c:pt>
                <c:pt idx="3380">
                  <c:v>4.1961057667709259E-2</c:v>
                </c:pt>
                <c:pt idx="3381">
                  <c:v>4.1357470978702279E-2</c:v>
                </c:pt>
                <c:pt idx="3382">
                  <c:v>4.2803133563046679E-2</c:v>
                </c:pt>
                <c:pt idx="3383">
                  <c:v>4.6352854531789174E-2</c:v>
                </c:pt>
                <c:pt idx="3384">
                  <c:v>4.4908591358457671E-2</c:v>
                </c:pt>
                <c:pt idx="3385">
                  <c:v>4.4330133248204083E-2</c:v>
                </c:pt>
                <c:pt idx="3386">
                  <c:v>4.5244571993497247E-2</c:v>
                </c:pt>
                <c:pt idx="3387">
                  <c:v>4.555531684934757E-2</c:v>
                </c:pt>
                <c:pt idx="3388">
                  <c:v>4.4892399901792487E-2</c:v>
                </c:pt>
                <c:pt idx="3389">
                  <c:v>4.259788710547982E-2</c:v>
                </c:pt>
                <c:pt idx="3390">
                  <c:v>4.2787125862953738E-2</c:v>
                </c:pt>
                <c:pt idx="3391">
                  <c:v>4.2965215506360031E-2</c:v>
                </c:pt>
                <c:pt idx="3392">
                  <c:v>4.3136230772310824E-2</c:v>
                </c:pt>
                <c:pt idx="3393">
                  <c:v>4.3343066783832353E-2</c:v>
                </c:pt>
                <c:pt idx="3394">
                  <c:v>4.5804540372825324E-2</c:v>
                </c:pt>
                <c:pt idx="3395">
                  <c:v>4.6589115062651031E-2</c:v>
                </c:pt>
                <c:pt idx="3396">
                  <c:v>4.5624752074308363E-2</c:v>
                </c:pt>
                <c:pt idx="3397">
                  <c:v>4.5870674437680642E-2</c:v>
                </c:pt>
                <c:pt idx="3398">
                  <c:v>4.3085748610085739E-2</c:v>
                </c:pt>
                <c:pt idx="3399">
                  <c:v>4.0353429974236014E-2</c:v>
                </c:pt>
                <c:pt idx="3400">
                  <c:v>4.0035978164913458E-2</c:v>
                </c:pt>
                <c:pt idx="3401">
                  <c:v>3.8537922306804126E-2</c:v>
                </c:pt>
                <c:pt idx="3402">
                  <c:v>3.7519936070092366E-2</c:v>
                </c:pt>
                <c:pt idx="3403">
                  <c:v>3.7645621167034141E-2</c:v>
                </c:pt>
                <c:pt idx="3404">
                  <c:v>3.7128667147650604E-2</c:v>
                </c:pt>
                <c:pt idx="3405">
                  <c:v>3.7400994533562902E-2</c:v>
                </c:pt>
                <c:pt idx="3406">
                  <c:v>3.900168338480408E-2</c:v>
                </c:pt>
                <c:pt idx="3407">
                  <c:v>3.8557860672491805E-2</c:v>
                </c:pt>
                <c:pt idx="3408">
                  <c:v>3.812817601558257E-2</c:v>
                </c:pt>
                <c:pt idx="3409">
                  <c:v>3.5916545871312038E-2</c:v>
                </c:pt>
                <c:pt idx="3410">
                  <c:v>3.5942604651162793E-2</c:v>
                </c:pt>
                <c:pt idx="3411">
                  <c:v>3.6752474676804738E-2</c:v>
                </c:pt>
                <c:pt idx="3412">
                  <c:v>3.6085869891790759E-2</c:v>
                </c:pt>
                <c:pt idx="3413">
                  <c:v>3.7355560869801671E-2</c:v>
                </c:pt>
                <c:pt idx="3414">
                  <c:v>3.7606985089021508E-2</c:v>
                </c:pt>
                <c:pt idx="3415">
                  <c:v>3.7141816410694771E-2</c:v>
                </c:pt>
                <c:pt idx="3416">
                  <c:v>3.8910350061504624E-2</c:v>
                </c:pt>
                <c:pt idx="3417">
                  <c:v>4.050813670008481E-2</c:v>
                </c:pt>
                <c:pt idx="3418">
                  <c:v>4.0471942500217704E-2</c:v>
                </c:pt>
                <c:pt idx="3419">
                  <c:v>4.1392246018418143E-2</c:v>
                </c:pt>
                <c:pt idx="3420">
                  <c:v>4.6158416938023902E-2</c:v>
                </c:pt>
                <c:pt idx="3421">
                  <c:v>4.5748077729612813E-2</c:v>
                </c:pt>
                <c:pt idx="3422">
                  <c:v>4.701397059305807E-2</c:v>
                </c:pt>
                <c:pt idx="3423">
                  <c:v>4.8847705179018E-2</c:v>
                </c:pt>
                <c:pt idx="3424">
                  <c:v>4.6100731549883679E-2</c:v>
                </c:pt>
                <c:pt idx="3425">
                  <c:v>4.7552247092454467E-2</c:v>
                </c:pt>
                <c:pt idx="3426">
                  <c:v>4.7871571074842835E-2</c:v>
                </c:pt>
                <c:pt idx="3427">
                  <c:v>4.6329608914623642E-2</c:v>
                </c:pt>
                <c:pt idx="3428">
                  <c:v>4.6509235185029987E-2</c:v>
                </c:pt>
                <c:pt idx="3429">
                  <c:v>4.8381266377637053E-2</c:v>
                </c:pt>
                <c:pt idx="3430">
                  <c:v>4.8708282834628816E-2</c:v>
                </c:pt>
                <c:pt idx="3431">
                  <c:v>4.7562455323465008E-2</c:v>
                </c:pt>
                <c:pt idx="3432">
                  <c:v>4.7786624141400308E-2</c:v>
                </c:pt>
                <c:pt idx="3433">
                  <c:v>4.9132033673490345E-2</c:v>
                </c:pt>
                <c:pt idx="3434">
                  <c:v>4.8966013380556769E-2</c:v>
                </c:pt>
                <c:pt idx="3435">
                  <c:v>4.7618015000415771E-2</c:v>
                </c:pt>
                <c:pt idx="3436">
                  <c:v>4.7259709151057698E-2</c:v>
                </c:pt>
                <c:pt idx="3437">
                  <c:v>4.7541436528758307E-2</c:v>
                </c:pt>
                <c:pt idx="3438">
                  <c:v>4.7647344342052193E-2</c:v>
                </c:pt>
                <c:pt idx="3439">
                  <c:v>4.8088282127586812E-2</c:v>
                </c:pt>
                <c:pt idx="3440">
                  <c:v>4.8321757525775465E-2</c:v>
                </c:pt>
                <c:pt idx="3441">
                  <c:v>4.9206642849083652E-2</c:v>
                </c:pt>
                <c:pt idx="3442">
                  <c:v>4.9126838170383415E-2</c:v>
                </c:pt>
                <c:pt idx="3443">
                  <c:v>4.9646978748415505E-2</c:v>
                </c:pt>
                <c:pt idx="3444">
                  <c:v>4.8750671474316859E-2</c:v>
                </c:pt>
                <c:pt idx="3445">
                  <c:v>4.658931457302562E-2</c:v>
                </c:pt>
                <c:pt idx="3446">
                  <c:v>4.7245844083621487E-2</c:v>
                </c:pt>
                <c:pt idx="3447">
                  <c:v>4.7522627507216642E-2</c:v>
                </c:pt>
                <c:pt idx="3448">
                  <c:v>4.8464119115343957E-2</c:v>
                </c:pt>
                <c:pt idx="3449">
                  <c:v>4.7220318646182147E-2</c:v>
                </c:pt>
                <c:pt idx="3450">
                  <c:v>4.709198590350927E-2</c:v>
                </c:pt>
                <c:pt idx="3451">
                  <c:v>4.6090481258921755E-2</c:v>
                </c:pt>
                <c:pt idx="3452">
                  <c:v>4.3985315003263081E-2</c:v>
                </c:pt>
                <c:pt idx="3453">
                  <c:v>4.3928363183098555E-2</c:v>
                </c:pt>
                <c:pt idx="3454">
                  <c:v>4.362356170513805E-2</c:v>
                </c:pt>
                <c:pt idx="3455">
                  <c:v>4.4540578261851614E-2</c:v>
                </c:pt>
                <c:pt idx="3456">
                  <c:v>4.4610305969524075E-2</c:v>
                </c:pt>
                <c:pt idx="3457">
                  <c:v>4.3802636450220096E-2</c:v>
                </c:pt>
                <c:pt idx="3458">
                  <c:v>4.4279913650092761E-2</c:v>
                </c:pt>
                <c:pt idx="3459">
                  <c:v>4.2469138121811745E-2</c:v>
                </c:pt>
                <c:pt idx="3460">
                  <c:v>4.287600083825685E-2</c:v>
                </c:pt>
                <c:pt idx="3461">
                  <c:v>4.3793254089956581E-2</c:v>
                </c:pt>
                <c:pt idx="3462">
                  <c:v>4.409447091383193E-2</c:v>
                </c:pt>
                <c:pt idx="3463">
                  <c:v>4.3634303412695606E-2</c:v>
                </c:pt>
                <c:pt idx="3464">
                  <c:v>4.5354652109874244E-2</c:v>
                </c:pt>
                <c:pt idx="3465">
                  <c:v>4.5773007080489057E-2</c:v>
                </c:pt>
                <c:pt idx="3466">
                  <c:v>4.6185704161927153E-2</c:v>
                </c:pt>
                <c:pt idx="3467">
                  <c:v>4.6119648544158044E-2</c:v>
                </c:pt>
                <c:pt idx="3468">
                  <c:v>4.5763461806286411E-2</c:v>
                </c:pt>
                <c:pt idx="3469">
                  <c:v>4.5397184754018952E-2</c:v>
                </c:pt>
                <c:pt idx="3470">
                  <c:v>4.570067107475588E-2</c:v>
                </c:pt>
                <c:pt idx="3471">
                  <c:v>4.5819797435406373E-2</c:v>
                </c:pt>
                <c:pt idx="3472">
                  <c:v>4.6625572000553783E-2</c:v>
                </c:pt>
                <c:pt idx="3473">
                  <c:v>4.599205265134073E-2</c:v>
                </c:pt>
                <c:pt idx="3474">
                  <c:v>4.6593283086214861E-2</c:v>
                </c:pt>
                <c:pt idx="3475">
                  <c:v>4.6353322636158149E-2</c:v>
                </c:pt>
                <c:pt idx="3476">
                  <c:v>4.5583188676509546E-2</c:v>
                </c:pt>
                <c:pt idx="3477">
                  <c:v>4.5223006886763367E-2</c:v>
                </c:pt>
                <c:pt idx="3478">
                  <c:v>4.5074432530394344E-2</c:v>
                </c:pt>
                <c:pt idx="3479">
                  <c:v>4.5089004949793524E-2</c:v>
                </c:pt>
                <c:pt idx="3480">
                  <c:v>4.4738739599476829E-2</c:v>
                </c:pt>
                <c:pt idx="3481">
                  <c:v>4.5397049307800259E-2</c:v>
                </c:pt>
                <c:pt idx="3482">
                  <c:v>4.6129847279449167E-2</c:v>
                </c:pt>
                <c:pt idx="3483">
                  <c:v>4.7785045340024569E-2</c:v>
                </c:pt>
                <c:pt idx="3484">
                  <c:v>4.9631745155145464E-2</c:v>
                </c:pt>
                <c:pt idx="3485">
                  <c:v>5.050361470785858E-2</c:v>
                </c:pt>
                <c:pt idx="3486">
                  <c:v>5.1018503362597993E-2</c:v>
                </c:pt>
                <c:pt idx="3487">
                  <c:v>5.0132578159762825E-2</c:v>
                </c:pt>
                <c:pt idx="3488">
                  <c:v>5.0900237503350584E-2</c:v>
                </c:pt>
                <c:pt idx="3489">
                  <c:v>4.9642801472942678E-2</c:v>
                </c:pt>
                <c:pt idx="3490">
                  <c:v>5.0722349674132999E-2</c:v>
                </c:pt>
                <c:pt idx="3491">
                  <c:v>5.0322172118781656E-2</c:v>
                </c:pt>
                <c:pt idx="3492">
                  <c:v>5.0095334446587481E-2</c:v>
                </c:pt>
                <c:pt idx="3493">
                  <c:v>5.0369999544917853E-2</c:v>
                </c:pt>
                <c:pt idx="3494">
                  <c:v>4.90398482211497E-2</c:v>
                </c:pt>
                <c:pt idx="3495">
                  <c:v>4.8994031516915261E-2</c:v>
                </c:pt>
                <c:pt idx="3496">
                  <c:v>4.8948523729163688E-2</c:v>
                </c:pt>
                <c:pt idx="3497">
                  <c:v>4.8893265970890831E-2</c:v>
                </c:pt>
                <c:pt idx="3498">
                  <c:v>4.8597309931471926E-2</c:v>
                </c:pt>
                <c:pt idx="3499">
                  <c:v>5.013314262385022E-2</c:v>
                </c:pt>
                <c:pt idx="3500">
                  <c:v>4.9038444765978621E-2</c:v>
                </c:pt>
                <c:pt idx="3501">
                  <c:v>4.958361315165858E-2</c:v>
                </c:pt>
                <c:pt idx="3502">
                  <c:v>4.9735043446117316E-2</c:v>
                </c:pt>
                <c:pt idx="3503">
                  <c:v>4.9515000164500007E-2</c:v>
                </c:pt>
                <c:pt idx="3504">
                  <c:v>4.8799412165082115E-2</c:v>
                </c:pt>
                <c:pt idx="3505">
                  <c:v>4.8653567656473259E-2</c:v>
                </c:pt>
                <c:pt idx="3506">
                  <c:v>4.7948521386353977E-2</c:v>
                </c:pt>
                <c:pt idx="3507">
                  <c:v>4.743324687632431E-2</c:v>
                </c:pt>
                <c:pt idx="3508">
                  <c:v>4.7001919723876087E-2</c:v>
                </c:pt>
                <c:pt idx="3509">
                  <c:v>4.655466945048807E-2</c:v>
                </c:pt>
                <c:pt idx="3510">
                  <c:v>4.6574170617489481E-2</c:v>
                </c:pt>
                <c:pt idx="3511">
                  <c:v>4.6809654992264922E-2</c:v>
                </c:pt>
                <c:pt idx="3512">
                  <c:v>4.5559585014659537E-2</c:v>
                </c:pt>
                <c:pt idx="3513">
                  <c:v>4.5605688730598226E-2</c:v>
                </c:pt>
                <c:pt idx="3514">
                  <c:v>4.7620981417080252E-2</c:v>
                </c:pt>
                <c:pt idx="3515">
                  <c:v>4.7052190205008358E-2</c:v>
                </c:pt>
                <c:pt idx="3516">
                  <c:v>4.6922401435791315E-2</c:v>
                </c:pt>
                <c:pt idx="3517">
                  <c:v>4.6590986880026997E-2</c:v>
                </c:pt>
                <c:pt idx="3518">
                  <c:v>4.747820241089841E-2</c:v>
                </c:pt>
                <c:pt idx="3519">
                  <c:v>4.7329788631218978E-2</c:v>
                </c:pt>
                <c:pt idx="3520">
                  <c:v>4.7977705446688418E-2</c:v>
                </c:pt>
                <c:pt idx="3521">
                  <c:v>4.8124402681607767E-2</c:v>
                </c:pt>
                <c:pt idx="3522">
                  <c:v>4.7925041058727476E-2</c:v>
                </c:pt>
                <c:pt idx="3523">
                  <c:v>4.8679375633249596E-2</c:v>
                </c:pt>
                <c:pt idx="3524">
                  <c:v>4.8527653481953405E-2</c:v>
                </c:pt>
                <c:pt idx="3525">
                  <c:v>4.8294848158381205E-2</c:v>
                </c:pt>
                <c:pt idx="3526">
                  <c:v>4.7441489958100623E-2</c:v>
                </c:pt>
                <c:pt idx="3527">
                  <c:v>4.6323602770564201E-2</c:v>
                </c:pt>
                <c:pt idx="3528">
                  <c:v>4.5412528740497594E-2</c:v>
                </c:pt>
                <c:pt idx="3529">
                  <c:v>4.5651066631981117E-2</c:v>
                </c:pt>
                <c:pt idx="3530">
                  <c:v>4.6002391734214852E-2</c:v>
                </c:pt>
                <c:pt idx="3531">
                  <c:v>4.6171989012003305E-2</c:v>
                </c:pt>
                <c:pt idx="3532">
                  <c:v>4.6983565840270462E-2</c:v>
                </c:pt>
                <c:pt idx="3533">
                  <c:v>4.623505648886371E-2</c:v>
                </c:pt>
                <c:pt idx="3534">
                  <c:v>4.5998347051063204E-2</c:v>
                </c:pt>
                <c:pt idx="3535">
                  <c:v>4.6528682965333246E-2</c:v>
                </c:pt>
                <c:pt idx="3536">
                  <c:v>4.6510905169735044E-2</c:v>
                </c:pt>
                <c:pt idx="3537">
                  <c:v>4.6232338225226502E-2</c:v>
                </c:pt>
                <c:pt idx="3538">
                  <c:v>4.5526788631218978E-2</c:v>
                </c:pt>
                <c:pt idx="3539">
                  <c:v>4.5885731859033975E-2</c:v>
                </c:pt>
                <c:pt idx="3540">
                  <c:v>4.6148920172431357E-2</c:v>
                </c:pt>
                <c:pt idx="3541">
                  <c:v>4.7260828502692552E-2</c:v>
                </c:pt>
                <c:pt idx="3542">
                  <c:v>4.6300837288523314E-2</c:v>
                </c:pt>
                <c:pt idx="3543">
                  <c:v>4.5514204517638379E-2</c:v>
                </c:pt>
                <c:pt idx="3544">
                  <c:v>4.5591190678713145E-2</c:v>
                </c:pt>
                <c:pt idx="3545">
                  <c:v>4.5826110330295648E-2</c:v>
                </c:pt>
                <c:pt idx="3546">
                  <c:v>4.5540433301558637E-2</c:v>
                </c:pt>
                <c:pt idx="3547">
                  <c:v>4.6008689526249036E-2</c:v>
                </c:pt>
                <c:pt idx="3548">
                  <c:v>4.7759023262257977E-2</c:v>
                </c:pt>
                <c:pt idx="3549">
                  <c:v>4.7677578124258352E-2</c:v>
                </c:pt>
                <c:pt idx="3550">
                  <c:v>4.8264548709082533E-2</c:v>
                </c:pt>
                <c:pt idx="3551">
                  <c:v>4.8181675887742935E-2</c:v>
                </c:pt>
                <c:pt idx="3552">
                  <c:v>4.8902833590004607E-2</c:v>
                </c:pt>
                <c:pt idx="3553">
                  <c:v>4.8823854306778727E-2</c:v>
                </c:pt>
                <c:pt idx="3554">
                  <c:v>4.8420135342287091E-2</c:v>
                </c:pt>
                <c:pt idx="3555">
                  <c:v>4.9146146984522604E-2</c:v>
                </c:pt>
                <c:pt idx="3556">
                  <c:v>4.9483118923748584E-2</c:v>
                </c:pt>
                <c:pt idx="3557">
                  <c:v>5.0109436119172707E-2</c:v>
                </c:pt>
                <c:pt idx="3558">
                  <c:v>4.8989629733658377E-2</c:v>
                </c:pt>
                <c:pt idx="3559">
                  <c:v>4.892157450833659E-2</c:v>
                </c:pt>
                <c:pt idx="3560">
                  <c:v>4.909461562072228E-2</c:v>
                </c:pt>
                <c:pt idx="3561">
                  <c:v>4.957493580026387E-2</c:v>
                </c:pt>
                <c:pt idx="3562">
                  <c:v>5.0268268957807581E-2</c:v>
                </c:pt>
                <c:pt idx="3563">
                  <c:v>4.9787705263296601E-2</c:v>
                </c:pt>
                <c:pt idx="3564">
                  <c:v>4.9788480840212715E-2</c:v>
                </c:pt>
                <c:pt idx="3565">
                  <c:v>5.0016525546868626E-2</c:v>
                </c:pt>
                <c:pt idx="3566">
                  <c:v>4.9399141493324042E-2</c:v>
                </c:pt>
                <c:pt idx="3567">
                  <c:v>4.8906030931644778E-2</c:v>
                </c:pt>
                <c:pt idx="3568">
                  <c:v>4.8922158321561056E-2</c:v>
                </c:pt>
                <c:pt idx="3569">
                  <c:v>4.9133411737597707E-2</c:v>
                </c:pt>
                <c:pt idx="3570">
                  <c:v>4.8982081867596512E-2</c:v>
                </c:pt>
                <c:pt idx="3571">
                  <c:v>4.9154803381679164E-2</c:v>
                </c:pt>
                <c:pt idx="3572">
                  <c:v>4.7336694693945275E-2</c:v>
                </c:pt>
                <c:pt idx="3573">
                  <c:v>4.6080243737142659E-2</c:v>
                </c:pt>
                <c:pt idx="3574">
                  <c:v>4.4760389805904521E-2</c:v>
                </c:pt>
                <c:pt idx="3575">
                  <c:v>4.4853711635511925E-2</c:v>
                </c:pt>
                <c:pt idx="3576">
                  <c:v>4.49698989598434E-2</c:v>
                </c:pt>
                <c:pt idx="3577">
                  <c:v>4.4959628369396591E-2</c:v>
                </c:pt>
                <c:pt idx="3578">
                  <c:v>4.6654868953083378E-2</c:v>
                </c:pt>
                <c:pt idx="3579">
                  <c:v>4.6254202613763139E-2</c:v>
                </c:pt>
                <c:pt idx="3580">
                  <c:v>4.6455771291281242E-2</c:v>
                </c:pt>
                <c:pt idx="3581">
                  <c:v>4.585626295498426E-2</c:v>
                </c:pt>
                <c:pt idx="3582">
                  <c:v>4.5697833581538075E-2</c:v>
                </c:pt>
                <c:pt idx="3583">
                  <c:v>4.4561825394158705E-2</c:v>
                </c:pt>
                <c:pt idx="3584">
                  <c:v>4.437661673506723E-2</c:v>
                </c:pt>
                <c:pt idx="3585">
                  <c:v>4.3186694919608012E-2</c:v>
                </c:pt>
                <c:pt idx="3586">
                  <c:v>4.3341920792079214E-2</c:v>
                </c:pt>
                <c:pt idx="3587">
                  <c:v>4.3699631197742894E-2</c:v>
                </c:pt>
                <c:pt idx="3588">
                  <c:v>4.3135091449521143E-2</c:v>
                </c:pt>
                <c:pt idx="3589">
                  <c:v>4.4175722478690276E-2</c:v>
                </c:pt>
                <c:pt idx="3590">
                  <c:v>4.3626852443118334E-2</c:v>
                </c:pt>
                <c:pt idx="3591">
                  <c:v>4.3960001055145088E-2</c:v>
                </c:pt>
                <c:pt idx="3592">
                  <c:v>4.3246256499337124E-2</c:v>
                </c:pt>
                <c:pt idx="3593">
                  <c:v>4.3339537260175608E-2</c:v>
                </c:pt>
                <c:pt idx="3594">
                  <c:v>4.3897963576725089E-2</c:v>
                </c:pt>
                <c:pt idx="3595">
                  <c:v>4.4382991745858053E-2</c:v>
                </c:pt>
                <c:pt idx="3596">
                  <c:v>4.439815300751912E-2</c:v>
                </c:pt>
                <c:pt idx="3597">
                  <c:v>4.4051352541550744E-2</c:v>
                </c:pt>
                <c:pt idx="3598">
                  <c:v>4.5724724901130408E-2</c:v>
                </c:pt>
                <c:pt idx="3599">
                  <c:v>4.5449428283207402E-2</c:v>
                </c:pt>
                <c:pt idx="3600">
                  <c:v>4.8209377634710539E-2</c:v>
                </c:pt>
                <c:pt idx="3601">
                  <c:v>5.6920586210110966E-2</c:v>
                </c:pt>
                <c:pt idx="3602">
                  <c:v>5.4572582717507805E-2</c:v>
                </c:pt>
                <c:pt idx="3603">
                  <c:v>5.3699232793322206E-2</c:v>
                </c:pt>
                <c:pt idx="3604">
                  <c:v>5.2331892132935987E-2</c:v>
                </c:pt>
                <c:pt idx="3605">
                  <c:v>5.2797941867417986E-2</c:v>
                </c:pt>
                <c:pt idx="3606">
                  <c:v>5.2644015303010272E-2</c:v>
                </c:pt>
                <c:pt idx="3607">
                  <c:v>5.1486494821158107E-2</c:v>
                </c:pt>
                <c:pt idx="3608">
                  <c:v>5.0874666527626969E-2</c:v>
                </c:pt>
                <c:pt idx="3609">
                  <c:v>5.145515148670448E-2</c:v>
                </c:pt>
                <c:pt idx="3610">
                  <c:v>5.0678240691775581E-2</c:v>
                </c:pt>
                <c:pt idx="3611">
                  <c:v>4.8825758708968062E-2</c:v>
                </c:pt>
                <c:pt idx="3612">
                  <c:v>4.9488866206331618E-2</c:v>
                </c:pt>
                <c:pt idx="3613">
                  <c:v>4.9393254709763142E-2</c:v>
                </c:pt>
                <c:pt idx="3614">
                  <c:v>4.7687408644242903E-2</c:v>
                </c:pt>
                <c:pt idx="3615">
                  <c:v>4.7582671869350342E-2</c:v>
                </c:pt>
                <c:pt idx="3616">
                  <c:v>4.8342283626740111E-2</c:v>
                </c:pt>
                <c:pt idx="3617">
                  <c:v>4.875977531077149E-2</c:v>
                </c:pt>
                <c:pt idx="3618">
                  <c:v>4.9554043670930963E-2</c:v>
                </c:pt>
                <c:pt idx="3619">
                  <c:v>4.9784668421185202E-2</c:v>
                </c:pt>
                <c:pt idx="3620">
                  <c:v>5.2965549976877177E-2</c:v>
                </c:pt>
                <c:pt idx="3621">
                  <c:v>5.0347891867689641E-2</c:v>
                </c:pt>
                <c:pt idx="3622">
                  <c:v>4.9898868868648916E-2</c:v>
                </c:pt>
                <c:pt idx="3623">
                  <c:v>4.9917133985943642E-2</c:v>
                </c:pt>
                <c:pt idx="3624">
                  <c:v>4.8132796151292394E-2</c:v>
                </c:pt>
                <c:pt idx="3625">
                  <c:v>4.97622110939848E-2</c:v>
                </c:pt>
                <c:pt idx="3626">
                  <c:v>5.3387902576874445E-2</c:v>
                </c:pt>
                <c:pt idx="3627">
                  <c:v>5.1090502188932213E-2</c:v>
                </c:pt>
                <c:pt idx="3628">
                  <c:v>5.2200127396558021E-2</c:v>
                </c:pt>
                <c:pt idx="3629">
                  <c:v>5.410660803512754E-2</c:v>
                </c:pt>
                <c:pt idx="3630">
                  <c:v>5.495271533693577E-2</c:v>
                </c:pt>
                <c:pt idx="3631">
                  <c:v>5.8050172589755658E-2</c:v>
                </c:pt>
                <c:pt idx="3632">
                  <c:v>5.8242046251710644E-2</c:v>
                </c:pt>
                <c:pt idx="3633">
                  <c:v>5.9919046788629332E-2</c:v>
                </c:pt>
                <c:pt idx="3634">
                  <c:v>6.1113976784268852E-2</c:v>
                </c:pt>
                <c:pt idx="3635">
                  <c:v>5.9867707430134712E-2</c:v>
                </c:pt>
                <c:pt idx="3636">
                  <c:v>6.3073629921952923E-2</c:v>
                </c:pt>
                <c:pt idx="3637">
                  <c:v>6.0640509963660258E-2</c:v>
                </c:pt>
                <c:pt idx="3638">
                  <c:v>5.8530461667202785E-2</c:v>
                </c:pt>
                <c:pt idx="3639">
                  <c:v>5.9767408282622544E-2</c:v>
                </c:pt>
                <c:pt idx="3640">
                  <c:v>5.953004061614843E-2</c:v>
                </c:pt>
                <c:pt idx="3641">
                  <c:v>6.0773035001763523E-2</c:v>
                </c:pt>
                <c:pt idx="3642">
                  <c:v>6.1394266942501705E-2</c:v>
                </c:pt>
                <c:pt idx="3643">
                  <c:v>6.1925970776651421E-2</c:v>
                </c:pt>
                <c:pt idx="3644">
                  <c:v>6.031321628467718E-2</c:v>
                </c:pt>
                <c:pt idx="3645">
                  <c:v>6.0761929240781914E-2</c:v>
                </c:pt>
                <c:pt idx="3646">
                  <c:v>5.9700568576833202E-2</c:v>
                </c:pt>
                <c:pt idx="3647">
                  <c:v>6.0649808753914333E-2</c:v>
                </c:pt>
                <c:pt idx="3648">
                  <c:v>6.0313798701378957E-2</c:v>
                </c:pt>
                <c:pt idx="3649">
                  <c:v>6.0834955513034458E-2</c:v>
                </c:pt>
                <c:pt idx="3650">
                  <c:v>6.1093364123689049E-2</c:v>
                </c:pt>
                <c:pt idx="3651">
                  <c:v>5.9774707251537759E-2</c:v>
                </c:pt>
                <c:pt idx="3652">
                  <c:v>6.030016927966303E-2</c:v>
                </c:pt>
                <c:pt idx="3653">
                  <c:v>6.050213595057817E-2</c:v>
                </c:pt>
                <c:pt idx="3654">
                  <c:v>5.9515149086126672E-2</c:v>
                </c:pt>
                <c:pt idx="3655">
                  <c:v>5.8921724672321457E-2</c:v>
                </c:pt>
                <c:pt idx="3656">
                  <c:v>6.0093784987508496E-2</c:v>
                </c:pt>
                <c:pt idx="3657">
                  <c:v>5.9736157792870136E-2</c:v>
                </c:pt>
                <c:pt idx="3658">
                  <c:v>6.0207474699328516E-2</c:v>
                </c:pt>
                <c:pt idx="3659">
                  <c:v>6.0422477720354278E-2</c:v>
                </c:pt>
                <c:pt idx="3660">
                  <c:v>5.9709360949416576E-2</c:v>
                </c:pt>
                <c:pt idx="3661">
                  <c:v>5.9370652296939427E-2</c:v>
                </c:pt>
                <c:pt idx="3662">
                  <c:v>5.8739332201486201E-2</c:v>
                </c:pt>
                <c:pt idx="3663">
                  <c:v>5.4229015129518568E-2</c:v>
                </c:pt>
                <c:pt idx="3664">
                  <c:v>5.3421074253739882E-2</c:v>
                </c:pt>
                <c:pt idx="3665">
                  <c:v>5.2998547330245005E-2</c:v>
                </c:pt>
                <c:pt idx="3666">
                  <c:v>5.2299455957873747E-2</c:v>
                </c:pt>
                <c:pt idx="3667">
                  <c:v>5.1532751472415692E-2</c:v>
                </c:pt>
                <c:pt idx="3668">
                  <c:v>5.1803536336797962E-2</c:v>
                </c:pt>
                <c:pt idx="3669">
                  <c:v>5.1397330979689744E-2</c:v>
                </c:pt>
                <c:pt idx="3670">
                  <c:v>5.2645249747549611E-2</c:v>
                </c:pt>
                <c:pt idx="3671">
                  <c:v>5.3138263991345774E-2</c:v>
                </c:pt>
                <c:pt idx="3672">
                  <c:v>5.2373338225226496E-2</c:v>
                </c:pt>
                <c:pt idx="3673">
                  <c:v>5.1524817029497079E-2</c:v>
                </c:pt>
                <c:pt idx="3674">
                  <c:v>5.2217471296393508E-2</c:v>
                </c:pt>
                <c:pt idx="3675">
                  <c:v>5.2684959601295378E-2</c:v>
                </c:pt>
                <c:pt idx="3676">
                  <c:v>5.51673641506438E-2</c:v>
                </c:pt>
                <c:pt idx="3677">
                  <c:v>5.457597831524192E-2</c:v>
                </c:pt>
                <c:pt idx="3678">
                  <c:v>5.3233128127949156E-2</c:v>
                </c:pt>
                <c:pt idx="3679">
                  <c:v>5.3592081006596307E-2</c:v>
                </c:pt>
                <c:pt idx="3680">
                  <c:v>5.3652708694810883E-2</c:v>
                </c:pt>
                <c:pt idx="3681">
                  <c:v>5.3706929017401928E-2</c:v>
                </c:pt>
                <c:pt idx="3682">
                  <c:v>5.1599420540313329E-2</c:v>
                </c:pt>
                <c:pt idx="3683">
                  <c:v>5.0544423203032512E-2</c:v>
                </c:pt>
                <c:pt idx="3684">
                  <c:v>5.0497480475469508E-2</c:v>
                </c:pt>
                <c:pt idx="3685">
                  <c:v>5.0178117422408679E-2</c:v>
                </c:pt>
                <c:pt idx="3686">
                  <c:v>4.9453422967001559E-2</c:v>
                </c:pt>
                <c:pt idx="3687">
                  <c:v>4.9443656849478823E-2</c:v>
                </c:pt>
                <c:pt idx="3688">
                  <c:v>4.8898059840705978E-2</c:v>
                </c:pt>
                <c:pt idx="3689">
                  <c:v>4.912672490113041E-2</c:v>
                </c:pt>
                <c:pt idx="3690">
                  <c:v>5.0420769285432793E-2</c:v>
                </c:pt>
                <c:pt idx="3691">
                  <c:v>5.036259521044946E-2</c:v>
                </c:pt>
                <c:pt idx="3692">
                  <c:v>5.0890170014930972E-2</c:v>
                </c:pt>
                <c:pt idx="3693">
                  <c:v>4.9302904786818952E-2</c:v>
                </c:pt>
                <c:pt idx="3694">
                  <c:v>4.9112478796636515E-2</c:v>
                </c:pt>
                <c:pt idx="3695">
                  <c:v>4.9056544783371035E-2</c:v>
                </c:pt>
                <c:pt idx="3696">
                  <c:v>4.7973328130186156E-2</c:v>
                </c:pt>
                <c:pt idx="3697">
                  <c:v>4.7998165787148481E-2</c:v>
                </c:pt>
                <c:pt idx="3698">
                  <c:v>4.7360485412483604E-2</c:v>
                </c:pt>
                <c:pt idx="3699">
                  <c:v>4.7531582456373032E-2</c:v>
                </c:pt>
                <c:pt idx="3700">
                  <c:v>4.8135060313999146E-2</c:v>
                </c:pt>
                <c:pt idx="3701">
                  <c:v>4.7820216412524652E-2</c:v>
                </c:pt>
                <c:pt idx="3702">
                  <c:v>4.6259168264293785E-2</c:v>
                </c:pt>
                <c:pt idx="3703">
                  <c:v>4.450266455708083E-2</c:v>
                </c:pt>
                <c:pt idx="3704">
                  <c:v>4.2337424604761607E-2</c:v>
                </c:pt>
                <c:pt idx="3705">
                  <c:v>3.6959304732971793E-2</c:v>
                </c:pt>
                <c:pt idx="3706">
                  <c:v>3.6495082222785566E-2</c:v>
                </c:pt>
                <c:pt idx="3707">
                  <c:v>3.4909982360599077E-2</c:v>
                </c:pt>
                <c:pt idx="3708">
                  <c:v>3.3206562982664944E-2</c:v>
                </c:pt>
                <c:pt idx="3709">
                  <c:v>3.5231561737424519E-2</c:v>
                </c:pt>
                <c:pt idx="3710">
                  <c:v>3.313715243955373E-2</c:v>
                </c:pt>
                <c:pt idx="3711">
                  <c:v>3.4297780348523328E-2</c:v>
                </c:pt>
                <c:pt idx="3712">
                  <c:v>3.5628481042687107E-2</c:v>
                </c:pt>
                <c:pt idx="3713">
                  <c:v>3.8831941431406246E-2</c:v>
                </c:pt>
                <c:pt idx="3714">
                  <c:v>3.8485803624535256E-2</c:v>
                </c:pt>
                <c:pt idx="3715">
                  <c:v>3.6744139781302809E-2</c:v>
                </c:pt>
                <c:pt idx="3716">
                  <c:v>3.7310184158613896E-2</c:v>
                </c:pt>
                <c:pt idx="3717">
                  <c:v>3.7311488059507708E-2</c:v>
                </c:pt>
                <c:pt idx="3718">
                  <c:v>3.7035184158613899E-2</c:v>
                </c:pt>
                <c:pt idx="3719">
                  <c:v>4.0510175814466524E-2</c:v>
                </c:pt>
                <c:pt idx="3720">
                  <c:v>4.0136966000125597E-2</c:v>
                </c:pt>
                <c:pt idx="3721">
                  <c:v>3.9141798190675023E-2</c:v>
                </c:pt>
                <c:pt idx="3722">
                  <c:v>3.7238837750142424E-2</c:v>
                </c:pt>
                <c:pt idx="3723">
                  <c:v>3.7596546500545128E-2</c:v>
                </c:pt>
                <c:pt idx="3724">
                  <c:v>3.6669944115096123E-2</c:v>
                </c:pt>
                <c:pt idx="3725">
                  <c:v>3.5754945774293057E-2</c:v>
                </c:pt>
                <c:pt idx="3726">
                  <c:v>3.5431081680546192E-2</c:v>
                </c:pt>
                <c:pt idx="3727">
                  <c:v>3.5415636592395723E-2</c:v>
                </c:pt>
                <c:pt idx="3728">
                  <c:v>3.5044782887508306E-2</c:v>
                </c:pt>
                <c:pt idx="3729">
                  <c:v>3.5868500761969922E-2</c:v>
                </c:pt>
                <c:pt idx="3730">
                  <c:v>3.5930796628647454E-2</c:v>
                </c:pt>
                <c:pt idx="3731">
                  <c:v>3.6530604748976056E-2</c:v>
                </c:pt>
                <c:pt idx="3732">
                  <c:v>3.6705362343499165E-2</c:v>
                </c:pt>
                <c:pt idx="3733">
                  <c:v>3.7035126492929712E-2</c:v>
                </c:pt>
                <c:pt idx="3734">
                  <c:v>3.6188379765945342E-2</c:v>
                </c:pt>
                <c:pt idx="3735">
                  <c:v>3.4635894138239393E-2</c:v>
                </c:pt>
                <c:pt idx="3736">
                  <c:v>3.4408114384277939E-2</c:v>
                </c:pt>
                <c:pt idx="3737">
                  <c:v>3.4986723966836157E-2</c:v>
                </c:pt>
                <c:pt idx="3738">
                  <c:v>3.5710781764165214E-2</c:v>
                </c:pt>
                <c:pt idx="3739">
                  <c:v>3.5562890008887779E-2</c:v>
                </c:pt>
                <c:pt idx="3740">
                  <c:v>3.4843261081956643E-2</c:v>
                </c:pt>
                <c:pt idx="3741">
                  <c:v>3.4375131129888201E-2</c:v>
                </c:pt>
                <c:pt idx="3742">
                  <c:v>3.4825489234969226E-2</c:v>
                </c:pt>
                <c:pt idx="3743">
                  <c:v>3.4471605373443903E-2</c:v>
                </c:pt>
                <c:pt idx="3744">
                  <c:v>3.2053357595628884E-2</c:v>
                </c:pt>
                <c:pt idx="3745">
                  <c:v>2.9722006923406021E-2</c:v>
                </c:pt>
                <c:pt idx="3746">
                  <c:v>2.9010761736966394E-2</c:v>
                </c:pt>
                <c:pt idx="3747">
                  <c:v>2.8612066271883861E-2</c:v>
                </c:pt>
                <c:pt idx="3748">
                  <c:v>2.8978743100501629E-2</c:v>
                </c:pt>
                <c:pt idx="3749">
                  <c:v>2.9355223104347059E-2</c:v>
                </c:pt>
                <c:pt idx="3750">
                  <c:v>3.0581780211997575E-2</c:v>
                </c:pt>
                <c:pt idx="3751">
                  <c:v>3.0245032039972357E-2</c:v>
                </c:pt>
                <c:pt idx="3752">
                  <c:v>3.2044225767590272E-2</c:v>
                </c:pt>
                <c:pt idx="3753">
                  <c:v>3.2046878197086737E-2</c:v>
                </c:pt>
                <c:pt idx="3754">
                  <c:v>3.0984229410897957E-2</c:v>
                </c:pt>
                <c:pt idx="3755">
                  <c:v>3.0642239458200375E-2</c:v>
                </c:pt>
                <c:pt idx="3756">
                  <c:v>3.061020252408559E-2</c:v>
                </c:pt>
                <c:pt idx="3757">
                  <c:v>3.0648971941226621E-2</c:v>
                </c:pt>
                <c:pt idx="3758">
                  <c:v>3.0860923112940371E-2</c:v>
                </c:pt>
                <c:pt idx="3759">
                  <c:v>2.9468350355080469E-2</c:v>
                </c:pt>
                <c:pt idx="3760">
                  <c:v>3.0397115424762575E-2</c:v>
                </c:pt>
                <c:pt idx="3761">
                  <c:v>3.1245268617714136E-2</c:v>
                </c:pt>
                <c:pt idx="3762">
                  <c:v>3.0792219801204869E-2</c:v>
                </c:pt>
                <c:pt idx="3763">
                  <c:v>3.1793327081357063E-2</c:v>
                </c:pt>
                <c:pt idx="3764">
                  <c:v>3.1463103252519699E-2</c:v>
                </c:pt>
                <c:pt idx="3765">
                  <c:v>3.1409502118052122E-2</c:v>
                </c:pt>
                <c:pt idx="3766">
                  <c:v>3.1144577917535637E-2</c:v>
                </c:pt>
                <c:pt idx="3767">
                  <c:v>3.112274337328385E-2</c:v>
                </c:pt>
                <c:pt idx="3768">
                  <c:v>2.9649424933027198E-2</c:v>
                </c:pt>
                <c:pt idx="3769">
                  <c:v>2.7969908331450244E-2</c:v>
                </c:pt>
                <c:pt idx="3770">
                  <c:v>2.7914845128941351E-2</c:v>
                </c:pt>
                <c:pt idx="3771">
                  <c:v>2.8145998659203975E-2</c:v>
                </c:pt>
                <c:pt idx="3772">
                  <c:v>2.798034349074921E-2</c:v>
                </c:pt>
                <c:pt idx="3773">
                  <c:v>2.7976395985714941E-2</c:v>
                </c:pt>
                <c:pt idx="3774">
                  <c:v>2.8468778539990518E-2</c:v>
                </c:pt>
                <c:pt idx="3775">
                  <c:v>2.8478352564111423E-2</c:v>
                </c:pt>
                <c:pt idx="3776">
                  <c:v>2.8318936178660881E-2</c:v>
                </c:pt>
                <c:pt idx="3777">
                  <c:v>2.8832978021725922E-2</c:v>
                </c:pt>
                <c:pt idx="3778">
                  <c:v>2.9493111717652024E-2</c:v>
                </c:pt>
                <c:pt idx="3779">
                  <c:v>3.0006258830208229E-2</c:v>
                </c:pt>
                <c:pt idx="3780">
                  <c:v>3.0519329141991472E-2</c:v>
                </c:pt>
                <c:pt idx="3781">
                  <c:v>3.0326993265866811E-2</c:v>
                </c:pt>
                <c:pt idx="3782">
                  <c:v>3.0964033865056015E-2</c:v>
                </c:pt>
                <c:pt idx="3783">
                  <c:v>3.3106069899368158E-2</c:v>
                </c:pt>
                <c:pt idx="3784">
                  <c:v>3.2492417838529013E-2</c:v>
                </c:pt>
                <c:pt idx="3785">
                  <c:v>3.176579077952519E-2</c:v>
                </c:pt>
                <c:pt idx="3786">
                  <c:v>3.1554803510372431E-2</c:v>
                </c:pt>
                <c:pt idx="3787">
                  <c:v>3.0479582787844718E-2</c:v>
                </c:pt>
                <c:pt idx="3788">
                  <c:v>3.0258516334337821E-2</c:v>
                </c:pt>
                <c:pt idx="3789">
                  <c:v>2.8804923559831767E-2</c:v>
                </c:pt>
                <c:pt idx="3790">
                  <c:v>2.9151381001575064E-2</c:v>
                </c:pt>
                <c:pt idx="3791">
                  <c:v>2.9566456585982531E-2</c:v>
                </c:pt>
                <c:pt idx="3792">
                  <c:v>2.9425122929535821E-2</c:v>
                </c:pt>
                <c:pt idx="3793">
                  <c:v>3.0181888580364157E-2</c:v>
                </c:pt>
                <c:pt idx="3794">
                  <c:v>2.9642332822821651E-2</c:v>
                </c:pt>
                <c:pt idx="3795">
                  <c:v>2.9629171972826315E-2</c:v>
                </c:pt>
                <c:pt idx="3796">
                  <c:v>2.9280462151882541E-2</c:v>
                </c:pt>
                <c:pt idx="3797">
                  <c:v>2.8470659057885352E-2</c:v>
                </c:pt>
                <c:pt idx="3798">
                  <c:v>2.8313162332800006E-2</c:v>
                </c:pt>
                <c:pt idx="3799">
                  <c:v>2.7921169932375187E-2</c:v>
                </c:pt>
                <c:pt idx="3800">
                  <c:v>2.8003176558357247E-2</c:v>
                </c:pt>
                <c:pt idx="3801">
                  <c:v>2.8936821429720649E-2</c:v>
                </c:pt>
                <c:pt idx="3802">
                  <c:v>2.8664577935423194E-2</c:v>
                </c:pt>
                <c:pt idx="3803">
                  <c:v>2.7650319271166374E-2</c:v>
                </c:pt>
                <c:pt idx="3804">
                  <c:v>2.8375923967825636E-2</c:v>
                </c:pt>
                <c:pt idx="3805">
                  <c:v>2.6924918968482002E-2</c:v>
                </c:pt>
                <c:pt idx="3806">
                  <c:v>2.6862267281023047E-2</c:v>
                </c:pt>
                <c:pt idx="3807">
                  <c:v>2.7088369766215072E-2</c:v>
                </c:pt>
                <c:pt idx="3808">
                  <c:v>2.7274792673798037E-2</c:v>
                </c:pt>
                <c:pt idx="3809">
                  <c:v>2.7875712422575763E-2</c:v>
                </c:pt>
                <c:pt idx="3810">
                  <c:v>2.8299551139185822E-2</c:v>
                </c:pt>
                <c:pt idx="3811">
                  <c:v>2.8946033252533324E-2</c:v>
                </c:pt>
                <c:pt idx="3812">
                  <c:v>2.9147636305497646E-2</c:v>
                </c:pt>
                <c:pt idx="3813">
                  <c:v>2.9406158215158712E-2</c:v>
                </c:pt>
                <c:pt idx="3814">
                  <c:v>2.775790703594172E-2</c:v>
                </c:pt>
                <c:pt idx="3815">
                  <c:v>2.7932644970416393E-2</c:v>
                </c:pt>
                <c:pt idx="3816">
                  <c:v>2.7915921336872158E-2</c:v>
                </c:pt>
                <c:pt idx="3817">
                  <c:v>2.7129346629458199E-2</c:v>
                </c:pt>
                <c:pt idx="3818">
                  <c:v>2.7414737361299873E-2</c:v>
                </c:pt>
                <c:pt idx="3819">
                  <c:v>2.7242583499043689E-2</c:v>
                </c:pt>
                <c:pt idx="3820">
                  <c:v>2.8663797112213993E-2</c:v>
                </c:pt>
                <c:pt idx="3821">
                  <c:v>2.8142598553364442E-2</c:v>
                </c:pt>
                <c:pt idx="3822">
                  <c:v>2.8035024034258817E-2</c:v>
                </c:pt>
                <c:pt idx="3823">
                  <c:v>2.7937545529625719E-2</c:v>
                </c:pt>
                <c:pt idx="3824">
                  <c:v>2.7825876062331063E-2</c:v>
                </c:pt>
                <c:pt idx="3825">
                  <c:v>2.8169072798942471E-2</c:v>
                </c:pt>
                <c:pt idx="3826">
                  <c:v>2.7906120933816496E-2</c:v>
                </c:pt>
                <c:pt idx="3827">
                  <c:v>2.6765699323559981E-2</c:v>
                </c:pt>
                <c:pt idx="3828">
                  <c:v>2.5847742059264919E-2</c:v>
                </c:pt>
                <c:pt idx="3829">
                  <c:v>2.550318796667346E-2</c:v>
                </c:pt>
                <c:pt idx="3830">
                  <c:v>2.4862489217487016E-2</c:v>
                </c:pt>
                <c:pt idx="3831">
                  <c:v>2.396097470704206E-2</c:v>
                </c:pt>
                <c:pt idx="3832">
                  <c:v>2.39255811378567E-2</c:v>
                </c:pt>
                <c:pt idx="3833">
                  <c:v>2.4444808613204985E-2</c:v>
                </c:pt>
                <c:pt idx="3834">
                  <c:v>2.3189842670350444E-2</c:v>
                </c:pt>
                <c:pt idx="3835">
                  <c:v>2.3357403880358785E-2</c:v>
                </c:pt>
                <c:pt idx="3836">
                  <c:v>2.428505611752118E-2</c:v>
                </c:pt>
                <c:pt idx="3837">
                  <c:v>2.4101840340946534E-2</c:v>
                </c:pt>
                <c:pt idx="3838">
                  <c:v>2.3591993292414938E-2</c:v>
                </c:pt>
                <c:pt idx="3839">
                  <c:v>2.4355884682677305E-2</c:v>
                </c:pt>
                <c:pt idx="3840">
                  <c:v>2.418026558157544E-2</c:v>
                </c:pt>
                <c:pt idx="3841">
                  <c:v>2.3546729877473194E-2</c:v>
                </c:pt>
                <c:pt idx="3842">
                  <c:v>2.3873348163255578E-2</c:v>
                </c:pt>
                <c:pt idx="3843">
                  <c:v>2.321256101990106E-2</c:v>
                </c:pt>
                <c:pt idx="3844">
                  <c:v>2.3993474635958759E-2</c:v>
                </c:pt>
                <c:pt idx="3845">
                  <c:v>2.3741215155418521E-2</c:v>
                </c:pt>
                <c:pt idx="3846">
                  <c:v>2.4800122810052255E-2</c:v>
                </c:pt>
                <c:pt idx="3847">
                  <c:v>2.5150216293985027E-2</c:v>
                </c:pt>
                <c:pt idx="3848">
                  <c:v>2.4675827434707198E-2</c:v>
                </c:pt>
                <c:pt idx="3849">
                  <c:v>2.3795512847539259E-2</c:v>
                </c:pt>
                <c:pt idx="3850">
                  <c:v>2.3626802341933727E-2</c:v>
                </c:pt>
                <c:pt idx="3851">
                  <c:v>2.3654300287183842E-2</c:v>
                </c:pt>
                <c:pt idx="3852">
                  <c:v>2.3467721276383073E-2</c:v>
                </c:pt>
                <c:pt idx="3853">
                  <c:v>2.2569545307830619E-2</c:v>
                </c:pt>
                <c:pt idx="3854">
                  <c:v>2.1590479547025629E-2</c:v>
                </c:pt>
                <c:pt idx="3855">
                  <c:v>2.0151817111063883E-2</c:v>
                </c:pt>
                <c:pt idx="3856">
                  <c:v>1.9858346672276088E-2</c:v>
                </c:pt>
                <c:pt idx="3857">
                  <c:v>2.0023957228984167E-2</c:v>
                </c:pt>
                <c:pt idx="3858">
                  <c:v>2.1155480275728472E-2</c:v>
                </c:pt>
                <c:pt idx="3859">
                  <c:v>2.1473606321314995E-2</c:v>
                </c:pt>
                <c:pt idx="3860">
                  <c:v>2.2954835100334678E-2</c:v>
                </c:pt>
                <c:pt idx="3861">
                  <c:v>2.24054532262392E-2</c:v>
                </c:pt>
                <c:pt idx="3862">
                  <c:v>2.3770080487074408E-2</c:v>
                </c:pt>
                <c:pt idx="3863">
                  <c:v>2.3485017921266213E-2</c:v>
                </c:pt>
                <c:pt idx="3864">
                  <c:v>2.4335169038780191E-2</c:v>
                </c:pt>
                <c:pt idx="3865">
                  <c:v>2.3085590846864262E-2</c:v>
                </c:pt>
                <c:pt idx="3866">
                  <c:v>2.4624206542962254E-2</c:v>
                </c:pt>
                <c:pt idx="3867">
                  <c:v>2.5021471707253058E-2</c:v>
                </c:pt>
                <c:pt idx="3868">
                  <c:v>2.7146734432930156E-2</c:v>
                </c:pt>
                <c:pt idx="3869">
                  <c:v>2.8397558103861124E-2</c:v>
                </c:pt>
                <c:pt idx="3870">
                  <c:v>2.8306910357588214E-2</c:v>
                </c:pt>
                <c:pt idx="3871">
                  <c:v>2.677672051325438E-2</c:v>
                </c:pt>
                <c:pt idx="3872">
                  <c:v>2.6498250364496108E-2</c:v>
                </c:pt>
                <c:pt idx="3873">
                  <c:v>2.7369297608821161E-2</c:v>
                </c:pt>
                <c:pt idx="3874">
                  <c:v>2.6930418520434062E-2</c:v>
                </c:pt>
                <c:pt idx="3875">
                  <c:v>2.6931418719241068E-2</c:v>
                </c:pt>
                <c:pt idx="3876">
                  <c:v>2.6506892779710189E-2</c:v>
                </c:pt>
                <c:pt idx="3877">
                  <c:v>2.8376998646244773E-2</c:v>
                </c:pt>
                <c:pt idx="3878">
                  <c:v>2.7877146843220943E-2</c:v>
                </c:pt>
                <c:pt idx="3879">
                  <c:v>2.8641377754277809E-2</c:v>
                </c:pt>
                <c:pt idx="3880">
                  <c:v>2.9817072055907196E-2</c:v>
                </c:pt>
                <c:pt idx="3881">
                  <c:v>3.0103752929368628E-2</c:v>
                </c:pt>
                <c:pt idx="3882">
                  <c:v>2.8859468961308712E-2</c:v>
                </c:pt>
                <c:pt idx="3883">
                  <c:v>2.9754368483958404E-2</c:v>
                </c:pt>
                <c:pt idx="3884">
                  <c:v>2.9379550091429535E-2</c:v>
                </c:pt>
                <c:pt idx="3885">
                  <c:v>3.0520288264102545E-2</c:v>
                </c:pt>
                <c:pt idx="3886">
                  <c:v>2.9880370835078579E-2</c:v>
                </c:pt>
                <c:pt idx="3887">
                  <c:v>2.9382253605229579E-2</c:v>
                </c:pt>
                <c:pt idx="3888">
                  <c:v>2.9463079906600916E-2</c:v>
                </c:pt>
                <c:pt idx="3889">
                  <c:v>2.964753677074896E-2</c:v>
                </c:pt>
                <c:pt idx="3890">
                  <c:v>2.9545982990640478E-2</c:v>
                </c:pt>
                <c:pt idx="3891">
                  <c:v>3.0566704583920294E-2</c:v>
                </c:pt>
                <c:pt idx="3892">
                  <c:v>3.1729791232159549E-2</c:v>
                </c:pt>
                <c:pt idx="3893">
                  <c:v>3.2370013253791657E-2</c:v>
                </c:pt>
                <c:pt idx="3894">
                  <c:v>3.1898725537341167E-2</c:v>
                </c:pt>
                <c:pt idx="3895">
                  <c:v>3.2422579612791554E-2</c:v>
                </c:pt>
                <c:pt idx="3896">
                  <c:v>3.2248047484275164E-2</c:v>
                </c:pt>
                <c:pt idx="3897">
                  <c:v>3.1071538015998754E-2</c:v>
                </c:pt>
                <c:pt idx="3898">
                  <c:v>3.1297223480042116E-2</c:v>
                </c:pt>
                <c:pt idx="3899">
                  <c:v>3.1237792725057272E-2</c:v>
                </c:pt>
                <c:pt idx="3900">
                  <c:v>3.1489130201810836E-2</c:v>
                </c:pt>
                <c:pt idx="3901">
                  <c:v>3.0995598923195283E-2</c:v>
                </c:pt>
                <c:pt idx="3902">
                  <c:v>3.152933791330647E-2</c:v>
                </c:pt>
                <c:pt idx="3903">
                  <c:v>3.1682204055892275E-2</c:v>
                </c:pt>
                <c:pt idx="3904">
                  <c:v>3.1695879990246631E-2</c:v>
                </c:pt>
                <c:pt idx="3905">
                  <c:v>3.2673984859121354E-2</c:v>
                </c:pt>
                <c:pt idx="3906">
                  <c:v>3.6170839181537039E-2</c:v>
                </c:pt>
                <c:pt idx="3907">
                  <c:v>3.6906135733896193E-2</c:v>
                </c:pt>
                <c:pt idx="3908">
                  <c:v>3.7391218312038239E-2</c:v>
                </c:pt>
                <c:pt idx="3909">
                  <c:v>3.7398177033824594E-2</c:v>
                </c:pt>
                <c:pt idx="3910">
                  <c:v>3.7125779399549676E-2</c:v>
                </c:pt>
                <c:pt idx="3911">
                  <c:v>3.6673118208067929E-2</c:v>
                </c:pt>
                <c:pt idx="3912">
                  <c:v>3.7300828802730897E-2</c:v>
                </c:pt>
                <c:pt idx="3913">
                  <c:v>3.5725884488305555E-2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E-4D19-BB3B-2EB07039B46E}"/>
            </c:ext>
          </c:extLst>
        </c:ser>
        <c:ser>
          <c:idx val="1"/>
          <c:order val="1"/>
          <c:tx>
            <c:strRef>
              <c:f>FED风险溢价模型测算!$G$1</c:f>
              <c:strCache>
                <c:ptCount val="1"/>
                <c:pt idx="0">
                  <c:v>平均溢价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[0]!日期</c:f>
              <c:numCache>
                <c:formatCode>yyyy\-mm\-dd</c:formatCode>
                <c:ptCount val="3914"/>
                <c:pt idx="0">
                  <c:v>38450</c:v>
                </c:pt>
                <c:pt idx="1">
                  <c:v>38453</c:v>
                </c:pt>
                <c:pt idx="2">
                  <c:v>38454</c:v>
                </c:pt>
                <c:pt idx="3">
                  <c:v>38455</c:v>
                </c:pt>
                <c:pt idx="4">
                  <c:v>38456</c:v>
                </c:pt>
                <c:pt idx="5">
                  <c:v>38457</c:v>
                </c:pt>
                <c:pt idx="6">
                  <c:v>38460</c:v>
                </c:pt>
                <c:pt idx="7">
                  <c:v>38461</c:v>
                </c:pt>
                <c:pt idx="8">
                  <c:v>38462</c:v>
                </c:pt>
                <c:pt idx="9">
                  <c:v>38463</c:v>
                </c:pt>
                <c:pt idx="10">
                  <c:v>38464</c:v>
                </c:pt>
                <c:pt idx="11">
                  <c:v>38467</c:v>
                </c:pt>
                <c:pt idx="12">
                  <c:v>38468</c:v>
                </c:pt>
                <c:pt idx="13">
                  <c:v>38469</c:v>
                </c:pt>
                <c:pt idx="14">
                  <c:v>38470</c:v>
                </c:pt>
                <c:pt idx="15">
                  <c:v>38471</c:v>
                </c:pt>
                <c:pt idx="16">
                  <c:v>38481</c:v>
                </c:pt>
                <c:pt idx="17">
                  <c:v>38482</c:v>
                </c:pt>
                <c:pt idx="18">
                  <c:v>38483</c:v>
                </c:pt>
                <c:pt idx="19">
                  <c:v>38484</c:v>
                </c:pt>
                <c:pt idx="20">
                  <c:v>38485</c:v>
                </c:pt>
                <c:pt idx="21">
                  <c:v>38488</c:v>
                </c:pt>
                <c:pt idx="22">
                  <c:v>38489</c:v>
                </c:pt>
                <c:pt idx="23">
                  <c:v>38490</c:v>
                </c:pt>
                <c:pt idx="24">
                  <c:v>38491</c:v>
                </c:pt>
                <c:pt idx="25">
                  <c:v>38492</c:v>
                </c:pt>
                <c:pt idx="26">
                  <c:v>38495</c:v>
                </c:pt>
                <c:pt idx="27">
                  <c:v>38496</c:v>
                </c:pt>
                <c:pt idx="28">
                  <c:v>38497</c:v>
                </c:pt>
                <c:pt idx="29">
                  <c:v>38498</c:v>
                </c:pt>
                <c:pt idx="30">
                  <c:v>38499</c:v>
                </c:pt>
                <c:pt idx="31">
                  <c:v>38502</c:v>
                </c:pt>
                <c:pt idx="32">
                  <c:v>38503</c:v>
                </c:pt>
                <c:pt idx="33">
                  <c:v>38504</c:v>
                </c:pt>
                <c:pt idx="34">
                  <c:v>38505</c:v>
                </c:pt>
                <c:pt idx="35">
                  <c:v>38506</c:v>
                </c:pt>
                <c:pt idx="36">
                  <c:v>38509</c:v>
                </c:pt>
                <c:pt idx="37">
                  <c:v>38510</c:v>
                </c:pt>
                <c:pt idx="38">
                  <c:v>38511</c:v>
                </c:pt>
                <c:pt idx="39">
                  <c:v>38512</c:v>
                </c:pt>
                <c:pt idx="40">
                  <c:v>38513</c:v>
                </c:pt>
                <c:pt idx="41">
                  <c:v>38516</c:v>
                </c:pt>
                <c:pt idx="42">
                  <c:v>38517</c:v>
                </c:pt>
                <c:pt idx="43">
                  <c:v>38518</c:v>
                </c:pt>
                <c:pt idx="44">
                  <c:v>38519</c:v>
                </c:pt>
                <c:pt idx="45">
                  <c:v>38520</c:v>
                </c:pt>
                <c:pt idx="46">
                  <c:v>38523</c:v>
                </c:pt>
                <c:pt idx="47">
                  <c:v>38524</c:v>
                </c:pt>
                <c:pt idx="48">
                  <c:v>38525</c:v>
                </c:pt>
                <c:pt idx="49">
                  <c:v>38526</c:v>
                </c:pt>
                <c:pt idx="50">
                  <c:v>38527</c:v>
                </c:pt>
                <c:pt idx="51">
                  <c:v>38530</c:v>
                </c:pt>
                <c:pt idx="52">
                  <c:v>38531</c:v>
                </c:pt>
                <c:pt idx="53">
                  <c:v>38532</c:v>
                </c:pt>
                <c:pt idx="54">
                  <c:v>38533</c:v>
                </c:pt>
                <c:pt idx="55">
                  <c:v>38534</c:v>
                </c:pt>
                <c:pt idx="56">
                  <c:v>38537</c:v>
                </c:pt>
                <c:pt idx="57">
                  <c:v>38538</c:v>
                </c:pt>
                <c:pt idx="58">
                  <c:v>38539</c:v>
                </c:pt>
                <c:pt idx="59">
                  <c:v>38540</c:v>
                </c:pt>
                <c:pt idx="60">
                  <c:v>38541</c:v>
                </c:pt>
                <c:pt idx="61">
                  <c:v>38544</c:v>
                </c:pt>
                <c:pt idx="62">
                  <c:v>38545</c:v>
                </c:pt>
                <c:pt idx="63">
                  <c:v>38546</c:v>
                </c:pt>
                <c:pt idx="64">
                  <c:v>38547</c:v>
                </c:pt>
                <c:pt idx="65">
                  <c:v>38548</c:v>
                </c:pt>
                <c:pt idx="66">
                  <c:v>38551</c:v>
                </c:pt>
                <c:pt idx="67">
                  <c:v>38552</c:v>
                </c:pt>
                <c:pt idx="68">
                  <c:v>38553</c:v>
                </c:pt>
                <c:pt idx="69">
                  <c:v>38554</c:v>
                </c:pt>
                <c:pt idx="70">
                  <c:v>38555</c:v>
                </c:pt>
                <c:pt idx="71">
                  <c:v>38558</c:v>
                </c:pt>
                <c:pt idx="72">
                  <c:v>38559</c:v>
                </c:pt>
                <c:pt idx="73">
                  <c:v>38560</c:v>
                </c:pt>
                <c:pt idx="74">
                  <c:v>38561</c:v>
                </c:pt>
                <c:pt idx="75">
                  <c:v>38562</c:v>
                </c:pt>
                <c:pt idx="76">
                  <c:v>38565</c:v>
                </c:pt>
                <c:pt idx="77">
                  <c:v>38566</c:v>
                </c:pt>
                <c:pt idx="78">
                  <c:v>38567</c:v>
                </c:pt>
                <c:pt idx="79">
                  <c:v>38568</c:v>
                </c:pt>
                <c:pt idx="80">
                  <c:v>38569</c:v>
                </c:pt>
                <c:pt idx="81">
                  <c:v>38572</c:v>
                </c:pt>
                <c:pt idx="82">
                  <c:v>38573</c:v>
                </c:pt>
                <c:pt idx="83">
                  <c:v>38574</c:v>
                </c:pt>
                <c:pt idx="84">
                  <c:v>38575</c:v>
                </c:pt>
                <c:pt idx="85">
                  <c:v>38576</c:v>
                </c:pt>
                <c:pt idx="86">
                  <c:v>38579</c:v>
                </c:pt>
                <c:pt idx="87">
                  <c:v>38580</c:v>
                </c:pt>
                <c:pt idx="88">
                  <c:v>38581</c:v>
                </c:pt>
                <c:pt idx="89">
                  <c:v>38582</c:v>
                </c:pt>
                <c:pt idx="90">
                  <c:v>38583</c:v>
                </c:pt>
                <c:pt idx="91">
                  <c:v>38586</c:v>
                </c:pt>
                <c:pt idx="92">
                  <c:v>38587</c:v>
                </c:pt>
                <c:pt idx="93">
                  <c:v>38588</c:v>
                </c:pt>
                <c:pt idx="94">
                  <c:v>38589</c:v>
                </c:pt>
                <c:pt idx="95">
                  <c:v>38590</c:v>
                </c:pt>
                <c:pt idx="96">
                  <c:v>38593</c:v>
                </c:pt>
                <c:pt idx="97">
                  <c:v>38594</c:v>
                </c:pt>
                <c:pt idx="98">
                  <c:v>38595</c:v>
                </c:pt>
                <c:pt idx="99">
                  <c:v>38596</c:v>
                </c:pt>
                <c:pt idx="100">
                  <c:v>38597</c:v>
                </c:pt>
                <c:pt idx="101">
                  <c:v>38600</c:v>
                </c:pt>
                <c:pt idx="102">
                  <c:v>38601</c:v>
                </c:pt>
                <c:pt idx="103">
                  <c:v>38602</c:v>
                </c:pt>
                <c:pt idx="104">
                  <c:v>38603</c:v>
                </c:pt>
                <c:pt idx="105">
                  <c:v>38604</c:v>
                </c:pt>
                <c:pt idx="106">
                  <c:v>38607</c:v>
                </c:pt>
                <c:pt idx="107">
                  <c:v>38608</c:v>
                </c:pt>
                <c:pt idx="108">
                  <c:v>38609</c:v>
                </c:pt>
                <c:pt idx="109">
                  <c:v>38610</c:v>
                </c:pt>
                <c:pt idx="110">
                  <c:v>38611</c:v>
                </c:pt>
                <c:pt idx="111">
                  <c:v>38614</c:v>
                </c:pt>
                <c:pt idx="112">
                  <c:v>38615</c:v>
                </c:pt>
                <c:pt idx="113">
                  <c:v>38616</c:v>
                </c:pt>
                <c:pt idx="114">
                  <c:v>38617</c:v>
                </c:pt>
                <c:pt idx="115">
                  <c:v>38618</c:v>
                </c:pt>
                <c:pt idx="116">
                  <c:v>38621</c:v>
                </c:pt>
                <c:pt idx="117">
                  <c:v>38622</c:v>
                </c:pt>
                <c:pt idx="118">
                  <c:v>38623</c:v>
                </c:pt>
                <c:pt idx="119">
                  <c:v>38624</c:v>
                </c:pt>
                <c:pt idx="120">
                  <c:v>38625</c:v>
                </c:pt>
                <c:pt idx="121">
                  <c:v>38635</c:v>
                </c:pt>
                <c:pt idx="122">
                  <c:v>38636</c:v>
                </c:pt>
                <c:pt idx="123">
                  <c:v>38637</c:v>
                </c:pt>
                <c:pt idx="124">
                  <c:v>38638</c:v>
                </c:pt>
                <c:pt idx="125">
                  <c:v>38639</c:v>
                </c:pt>
                <c:pt idx="126">
                  <c:v>38642</c:v>
                </c:pt>
                <c:pt idx="127">
                  <c:v>38643</c:v>
                </c:pt>
                <c:pt idx="128">
                  <c:v>38644</c:v>
                </c:pt>
                <c:pt idx="129">
                  <c:v>38645</c:v>
                </c:pt>
                <c:pt idx="130">
                  <c:v>38646</c:v>
                </c:pt>
                <c:pt idx="131">
                  <c:v>38649</c:v>
                </c:pt>
                <c:pt idx="132">
                  <c:v>38650</c:v>
                </c:pt>
                <c:pt idx="133">
                  <c:v>38651</c:v>
                </c:pt>
                <c:pt idx="134">
                  <c:v>38652</c:v>
                </c:pt>
                <c:pt idx="135">
                  <c:v>38653</c:v>
                </c:pt>
                <c:pt idx="136">
                  <c:v>38656</c:v>
                </c:pt>
                <c:pt idx="137">
                  <c:v>38657</c:v>
                </c:pt>
                <c:pt idx="138">
                  <c:v>38658</c:v>
                </c:pt>
                <c:pt idx="139">
                  <c:v>38659</c:v>
                </c:pt>
                <c:pt idx="140">
                  <c:v>38660</c:v>
                </c:pt>
                <c:pt idx="141">
                  <c:v>38663</c:v>
                </c:pt>
                <c:pt idx="142">
                  <c:v>38664</c:v>
                </c:pt>
                <c:pt idx="143">
                  <c:v>38665</c:v>
                </c:pt>
                <c:pt idx="144">
                  <c:v>38666</c:v>
                </c:pt>
                <c:pt idx="145">
                  <c:v>38667</c:v>
                </c:pt>
                <c:pt idx="146">
                  <c:v>38670</c:v>
                </c:pt>
                <c:pt idx="147">
                  <c:v>38671</c:v>
                </c:pt>
                <c:pt idx="148">
                  <c:v>38672</c:v>
                </c:pt>
                <c:pt idx="149">
                  <c:v>38673</c:v>
                </c:pt>
                <c:pt idx="150">
                  <c:v>38674</c:v>
                </c:pt>
                <c:pt idx="151">
                  <c:v>38677</c:v>
                </c:pt>
                <c:pt idx="152">
                  <c:v>38678</c:v>
                </c:pt>
                <c:pt idx="153">
                  <c:v>38679</c:v>
                </c:pt>
                <c:pt idx="154">
                  <c:v>38680</c:v>
                </c:pt>
                <c:pt idx="155">
                  <c:v>38681</c:v>
                </c:pt>
                <c:pt idx="156">
                  <c:v>38684</c:v>
                </c:pt>
                <c:pt idx="157">
                  <c:v>38685</c:v>
                </c:pt>
                <c:pt idx="158">
                  <c:v>38686</c:v>
                </c:pt>
                <c:pt idx="159">
                  <c:v>38687</c:v>
                </c:pt>
                <c:pt idx="160">
                  <c:v>38688</c:v>
                </c:pt>
                <c:pt idx="161">
                  <c:v>38691</c:v>
                </c:pt>
                <c:pt idx="162">
                  <c:v>38692</c:v>
                </c:pt>
                <c:pt idx="163">
                  <c:v>38693</c:v>
                </c:pt>
                <c:pt idx="164">
                  <c:v>38694</c:v>
                </c:pt>
                <c:pt idx="165">
                  <c:v>38695</c:v>
                </c:pt>
                <c:pt idx="166">
                  <c:v>38698</c:v>
                </c:pt>
                <c:pt idx="167">
                  <c:v>38699</c:v>
                </c:pt>
                <c:pt idx="168">
                  <c:v>38700</c:v>
                </c:pt>
                <c:pt idx="169">
                  <c:v>38701</c:v>
                </c:pt>
                <c:pt idx="170">
                  <c:v>38702</c:v>
                </c:pt>
                <c:pt idx="171">
                  <c:v>38705</c:v>
                </c:pt>
                <c:pt idx="172">
                  <c:v>38706</c:v>
                </c:pt>
                <c:pt idx="173">
                  <c:v>38707</c:v>
                </c:pt>
                <c:pt idx="174">
                  <c:v>38708</c:v>
                </c:pt>
                <c:pt idx="175">
                  <c:v>38709</c:v>
                </c:pt>
                <c:pt idx="176">
                  <c:v>38712</c:v>
                </c:pt>
                <c:pt idx="177">
                  <c:v>38713</c:v>
                </c:pt>
                <c:pt idx="178">
                  <c:v>38714</c:v>
                </c:pt>
                <c:pt idx="179">
                  <c:v>38715</c:v>
                </c:pt>
                <c:pt idx="180">
                  <c:v>38716</c:v>
                </c:pt>
                <c:pt idx="181">
                  <c:v>38721</c:v>
                </c:pt>
                <c:pt idx="182">
                  <c:v>38722</c:v>
                </c:pt>
                <c:pt idx="183">
                  <c:v>38723</c:v>
                </c:pt>
                <c:pt idx="184">
                  <c:v>38726</c:v>
                </c:pt>
                <c:pt idx="185">
                  <c:v>38727</c:v>
                </c:pt>
                <c:pt idx="186">
                  <c:v>38728</c:v>
                </c:pt>
                <c:pt idx="187">
                  <c:v>38729</c:v>
                </c:pt>
                <c:pt idx="188">
                  <c:v>38730</c:v>
                </c:pt>
                <c:pt idx="189">
                  <c:v>38733</c:v>
                </c:pt>
                <c:pt idx="190">
                  <c:v>38734</c:v>
                </c:pt>
                <c:pt idx="191">
                  <c:v>38735</c:v>
                </c:pt>
                <c:pt idx="192">
                  <c:v>38736</c:v>
                </c:pt>
                <c:pt idx="193">
                  <c:v>38737</c:v>
                </c:pt>
                <c:pt idx="194">
                  <c:v>38740</c:v>
                </c:pt>
                <c:pt idx="195">
                  <c:v>38741</c:v>
                </c:pt>
                <c:pt idx="196">
                  <c:v>38742</c:v>
                </c:pt>
                <c:pt idx="197">
                  <c:v>38754</c:v>
                </c:pt>
                <c:pt idx="198">
                  <c:v>38755</c:v>
                </c:pt>
                <c:pt idx="199">
                  <c:v>38756</c:v>
                </c:pt>
                <c:pt idx="200">
                  <c:v>38757</c:v>
                </c:pt>
                <c:pt idx="201">
                  <c:v>38758</c:v>
                </c:pt>
                <c:pt idx="202">
                  <c:v>38761</c:v>
                </c:pt>
                <c:pt idx="203">
                  <c:v>38762</c:v>
                </c:pt>
                <c:pt idx="204">
                  <c:v>38763</c:v>
                </c:pt>
                <c:pt idx="205">
                  <c:v>38764</c:v>
                </c:pt>
                <c:pt idx="206">
                  <c:v>38765</c:v>
                </c:pt>
                <c:pt idx="207">
                  <c:v>38768</c:v>
                </c:pt>
                <c:pt idx="208">
                  <c:v>38769</c:v>
                </c:pt>
                <c:pt idx="209">
                  <c:v>38770</c:v>
                </c:pt>
                <c:pt idx="210">
                  <c:v>38771</c:v>
                </c:pt>
                <c:pt idx="211">
                  <c:v>38772</c:v>
                </c:pt>
                <c:pt idx="212">
                  <c:v>38775</c:v>
                </c:pt>
                <c:pt idx="213">
                  <c:v>38776</c:v>
                </c:pt>
                <c:pt idx="214">
                  <c:v>38777</c:v>
                </c:pt>
                <c:pt idx="215">
                  <c:v>38778</c:v>
                </c:pt>
                <c:pt idx="216">
                  <c:v>38779</c:v>
                </c:pt>
                <c:pt idx="217">
                  <c:v>38782</c:v>
                </c:pt>
                <c:pt idx="218">
                  <c:v>38783</c:v>
                </c:pt>
                <c:pt idx="219">
                  <c:v>38784</c:v>
                </c:pt>
                <c:pt idx="220">
                  <c:v>38785</c:v>
                </c:pt>
                <c:pt idx="221">
                  <c:v>38786</c:v>
                </c:pt>
                <c:pt idx="222">
                  <c:v>38789</c:v>
                </c:pt>
                <c:pt idx="223">
                  <c:v>38790</c:v>
                </c:pt>
                <c:pt idx="224">
                  <c:v>38791</c:v>
                </c:pt>
                <c:pt idx="225">
                  <c:v>38792</c:v>
                </c:pt>
                <c:pt idx="226">
                  <c:v>38793</c:v>
                </c:pt>
                <c:pt idx="227">
                  <c:v>38796</c:v>
                </c:pt>
                <c:pt idx="228">
                  <c:v>38797</c:v>
                </c:pt>
                <c:pt idx="229">
                  <c:v>38798</c:v>
                </c:pt>
                <c:pt idx="230">
                  <c:v>38799</c:v>
                </c:pt>
                <c:pt idx="231">
                  <c:v>38800</c:v>
                </c:pt>
                <c:pt idx="232">
                  <c:v>38803</c:v>
                </c:pt>
                <c:pt idx="233">
                  <c:v>38804</c:v>
                </c:pt>
                <c:pt idx="234">
                  <c:v>38805</c:v>
                </c:pt>
                <c:pt idx="235">
                  <c:v>38806</c:v>
                </c:pt>
                <c:pt idx="236">
                  <c:v>38807</c:v>
                </c:pt>
                <c:pt idx="237">
                  <c:v>38810</c:v>
                </c:pt>
                <c:pt idx="238">
                  <c:v>38811</c:v>
                </c:pt>
                <c:pt idx="239">
                  <c:v>38812</c:v>
                </c:pt>
                <c:pt idx="240">
                  <c:v>38813</c:v>
                </c:pt>
                <c:pt idx="241">
                  <c:v>38814</c:v>
                </c:pt>
                <c:pt idx="242">
                  <c:v>38817</c:v>
                </c:pt>
                <c:pt idx="243">
                  <c:v>38818</c:v>
                </c:pt>
                <c:pt idx="244">
                  <c:v>38819</c:v>
                </c:pt>
                <c:pt idx="245">
                  <c:v>38820</c:v>
                </c:pt>
                <c:pt idx="246">
                  <c:v>38821</c:v>
                </c:pt>
                <c:pt idx="247">
                  <c:v>38824</c:v>
                </c:pt>
                <c:pt idx="248">
                  <c:v>38825</c:v>
                </c:pt>
                <c:pt idx="249">
                  <c:v>38826</c:v>
                </c:pt>
                <c:pt idx="250">
                  <c:v>38827</c:v>
                </c:pt>
                <c:pt idx="251">
                  <c:v>38828</c:v>
                </c:pt>
                <c:pt idx="252">
                  <c:v>38831</c:v>
                </c:pt>
                <c:pt idx="253">
                  <c:v>38832</c:v>
                </c:pt>
                <c:pt idx="254">
                  <c:v>38833</c:v>
                </c:pt>
                <c:pt idx="255">
                  <c:v>38834</c:v>
                </c:pt>
                <c:pt idx="256">
                  <c:v>38835</c:v>
                </c:pt>
                <c:pt idx="257">
                  <c:v>38845</c:v>
                </c:pt>
                <c:pt idx="258">
                  <c:v>38846</c:v>
                </c:pt>
                <c:pt idx="259">
                  <c:v>38847</c:v>
                </c:pt>
                <c:pt idx="260">
                  <c:v>38848</c:v>
                </c:pt>
                <c:pt idx="261">
                  <c:v>38849</c:v>
                </c:pt>
                <c:pt idx="262">
                  <c:v>38852</c:v>
                </c:pt>
                <c:pt idx="263">
                  <c:v>38853</c:v>
                </c:pt>
                <c:pt idx="264">
                  <c:v>38854</c:v>
                </c:pt>
                <c:pt idx="265">
                  <c:v>38855</c:v>
                </c:pt>
                <c:pt idx="266">
                  <c:v>38856</c:v>
                </c:pt>
                <c:pt idx="267">
                  <c:v>38859</c:v>
                </c:pt>
                <c:pt idx="268">
                  <c:v>38860</c:v>
                </c:pt>
                <c:pt idx="269">
                  <c:v>38861</c:v>
                </c:pt>
                <c:pt idx="270">
                  <c:v>38862</c:v>
                </c:pt>
                <c:pt idx="271">
                  <c:v>38863</c:v>
                </c:pt>
                <c:pt idx="272">
                  <c:v>38866</c:v>
                </c:pt>
                <c:pt idx="273">
                  <c:v>38867</c:v>
                </c:pt>
                <c:pt idx="274">
                  <c:v>38868</c:v>
                </c:pt>
                <c:pt idx="275">
                  <c:v>38869</c:v>
                </c:pt>
                <c:pt idx="276">
                  <c:v>38870</c:v>
                </c:pt>
                <c:pt idx="277">
                  <c:v>38873</c:v>
                </c:pt>
                <c:pt idx="278">
                  <c:v>38874</c:v>
                </c:pt>
                <c:pt idx="279">
                  <c:v>38875</c:v>
                </c:pt>
                <c:pt idx="280">
                  <c:v>38876</c:v>
                </c:pt>
                <c:pt idx="281">
                  <c:v>38877</c:v>
                </c:pt>
                <c:pt idx="282">
                  <c:v>38880</c:v>
                </c:pt>
                <c:pt idx="283">
                  <c:v>38881</c:v>
                </c:pt>
                <c:pt idx="284">
                  <c:v>38882</c:v>
                </c:pt>
                <c:pt idx="285">
                  <c:v>38883</c:v>
                </c:pt>
                <c:pt idx="286">
                  <c:v>38884</c:v>
                </c:pt>
                <c:pt idx="287">
                  <c:v>38887</c:v>
                </c:pt>
                <c:pt idx="288">
                  <c:v>38888</c:v>
                </c:pt>
                <c:pt idx="289">
                  <c:v>38889</c:v>
                </c:pt>
                <c:pt idx="290">
                  <c:v>38890</c:v>
                </c:pt>
                <c:pt idx="291">
                  <c:v>38891</c:v>
                </c:pt>
                <c:pt idx="292">
                  <c:v>38894</c:v>
                </c:pt>
                <c:pt idx="293">
                  <c:v>38895</c:v>
                </c:pt>
                <c:pt idx="294">
                  <c:v>38896</c:v>
                </c:pt>
                <c:pt idx="295">
                  <c:v>38897</c:v>
                </c:pt>
                <c:pt idx="296">
                  <c:v>38898</c:v>
                </c:pt>
                <c:pt idx="297">
                  <c:v>38901</c:v>
                </c:pt>
                <c:pt idx="298">
                  <c:v>38902</c:v>
                </c:pt>
                <c:pt idx="299">
                  <c:v>38903</c:v>
                </c:pt>
                <c:pt idx="300">
                  <c:v>38904</c:v>
                </c:pt>
                <c:pt idx="301">
                  <c:v>38905</c:v>
                </c:pt>
                <c:pt idx="302">
                  <c:v>38908</c:v>
                </c:pt>
                <c:pt idx="303">
                  <c:v>38909</c:v>
                </c:pt>
                <c:pt idx="304">
                  <c:v>38910</c:v>
                </c:pt>
                <c:pt idx="305">
                  <c:v>38911</c:v>
                </c:pt>
                <c:pt idx="306">
                  <c:v>38912</c:v>
                </c:pt>
                <c:pt idx="307">
                  <c:v>38915</c:v>
                </c:pt>
                <c:pt idx="308">
                  <c:v>38916</c:v>
                </c:pt>
                <c:pt idx="309">
                  <c:v>38917</c:v>
                </c:pt>
                <c:pt idx="310">
                  <c:v>38918</c:v>
                </c:pt>
                <c:pt idx="311">
                  <c:v>38919</c:v>
                </c:pt>
                <c:pt idx="312">
                  <c:v>38922</c:v>
                </c:pt>
                <c:pt idx="313">
                  <c:v>38923</c:v>
                </c:pt>
                <c:pt idx="314">
                  <c:v>38924</c:v>
                </c:pt>
                <c:pt idx="315">
                  <c:v>38925</c:v>
                </c:pt>
                <c:pt idx="316">
                  <c:v>38926</c:v>
                </c:pt>
                <c:pt idx="317">
                  <c:v>38929</c:v>
                </c:pt>
                <c:pt idx="318">
                  <c:v>38930</c:v>
                </c:pt>
                <c:pt idx="319">
                  <c:v>38931</c:v>
                </c:pt>
                <c:pt idx="320">
                  <c:v>38932</c:v>
                </c:pt>
                <c:pt idx="321">
                  <c:v>38933</c:v>
                </c:pt>
                <c:pt idx="322">
                  <c:v>38936</c:v>
                </c:pt>
                <c:pt idx="323">
                  <c:v>38937</c:v>
                </c:pt>
                <c:pt idx="324">
                  <c:v>38938</c:v>
                </c:pt>
                <c:pt idx="325">
                  <c:v>38939</c:v>
                </c:pt>
                <c:pt idx="326">
                  <c:v>38940</c:v>
                </c:pt>
                <c:pt idx="327">
                  <c:v>38943</c:v>
                </c:pt>
                <c:pt idx="328">
                  <c:v>38944</c:v>
                </c:pt>
                <c:pt idx="329">
                  <c:v>38945</c:v>
                </c:pt>
                <c:pt idx="330">
                  <c:v>38946</c:v>
                </c:pt>
                <c:pt idx="331">
                  <c:v>38947</c:v>
                </c:pt>
                <c:pt idx="332">
                  <c:v>38950</c:v>
                </c:pt>
                <c:pt idx="333">
                  <c:v>38951</c:v>
                </c:pt>
                <c:pt idx="334">
                  <c:v>38952</c:v>
                </c:pt>
                <c:pt idx="335">
                  <c:v>38953</c:v>
                </c:pt>
                <c:pt idx="336">
                  <c:v>38954</c:v>
                </c:pt>
                <c:pt idx="337">
                  <c:v>38957</c:v>
                </c:pt>
                <c:pt idx="338">
                  <c:v>38958</c:v>
                </c:pt>
                <c:pt idx="339">
                  <c:v>38959</c:v>
                </c:pt>
                <c:pt idx="340">
                  <c:v>38960</c:v>
                </c:pt>
                <c:pt idx="341">
                  <c:v>38961</c:v>
                </c:pt>
                <c:pt idx="342">
                  <c:v>38964</c:v>
                </c:pt>
                <c:pt idx="343">
                  <c:v>38965</c:v>
                </c:pt>
                <c:pt idx="344">
                  <c:v>38966</c:v>
                </c:pt>
                <c:pt idx="345">
                  <c:v>38967</c:v>
                </c:pt>
                <c:pt idx="346">
                  <c:v>38968</c:v>
                </c:pt>
                <c:pt idx="347">
                  <c:v>38971</c:v>
                </c:pt>
                <c:pt idx="348">
                  <c:v>38972</c:v>
                </c:pt>
                <c:pt idx="349">
                  <c:v>38973</c:v>
                </c:pt>
                <c:pt idx="350">
                  <c:v>38974</c:v>
                </c:pt>
                <c:pt idx="351">
                  <c:v>38975</c:v>
                </c:pt>
                <c:pt idx="352">
                  <c:v>38978</c:v>
                </c:pt>
                <c:pt idx="353">
                  <c:v>38979</c:v>
                </c:pt>
                <c:pt idx="354">
                  <c:v>38980</c:v>
                </c:pt>
                <c:pt idx="355">
                  <c:v>38981</c:v>
                </c:pt>
                <c:pt idx="356">
                  <c:v>38982</c:v>
                </c:pt>
                <c:pt idx="357">
                  <c:v>38985</c:v>
                </c:pt>
                <c:pt idx="358">
                  <c:v>38986</c:v>
                </c:pt>
                <c:pt idx="359">
                  <c:v>38987</c:v>
                </c:pt>
                <c:pt idx="360">
                  <c:v>38988</c:v>
                </c:pt>
                <c:pt idx="361">
                  <c:v>38989</c:v>
                </c:pt>
                <c:pt idx="362">
                  <c:v>38999</c:v>
                </c:pt>
                <c:pt idx="363">
                  <c:v>39000</c:v>
                </c:pt>
                <c:pt idx="364">
                  <c:v>39001</c:v>
                </c:pt>
                <c:pt idx="365">
                  <c:v>39002</c:v>
                </c:pt>
                <c:pt idx="366">
                  <c:v>39003</c:v>
                </c:pt>
                <c:pt idx="367">
                  <c:v>39006</c:v>
                </c:pt>
                <c:pt idx="368">
                  <c:v>39007</c:v>
                </c:pt>
                <c:pt idx="369">
                  <c:v>39008</c:v>
                </c:pt>
                <c:pt idx="370">
                  <c:v>39009</c:v>
                </c:pt>
                <c:pt idx="371">
                  <c:v>39010</c:v>
                </c:pt>
                <c:pt idx="372">
                  <c:v>39013</c:v>
                </c:pt>
                <c:pt idx="373">
                  <c:v>39014</c:v>
                </c:pt>
                <c:pt idx="374">
                  <c:v>39015</c:v>
                </c:pt>
                <c:pt idx="375">
                  <c:v>39016</c:v>
                </c:pt>
                <c:pt idx="376">
                  <c:v>39017</c:v>
                </c:pt>
                <c:pt idx="377">
                  <c:v>39020</c:v>
                </c:pt>
                <c:pt idx="378">
                  <c:v>39021</c:v>
                </c:pt>
                <c:pt idx="379">
                  <c:v>39022</c:v>
                </c:pt>
                <c:pt idx="380">
                  <c:v>39023</c:v>
                </c:pt>
                <c:pt idx="381">
                  <c:v>39024</c:v>
                </c:pt>
                <c:pt idx="382">
                  <c:v>39027</c:v>
                </c:pt>
                <c:pt idx="383">
                  <c:v>39028</c:v>
                </c:pt>
                <c:pt idx="384">
                  <c:v>39029</c:v>
                </c:pt>
                <c:pt idx="385">
                  <c:v>39030</c:v>
                </c:pt>
                <c:pt idx="386">
                  <c:v>39031</c:v>
                </c:pt>
                <c:pt idx="387">
                  <c:v>39034</c:v>
                </c:pt>
                <c:pt idx="388">
                  <c:v>39035</c:v>
                </c:pt>
                <c:pt idx="389">
                  <c:v>39036</c:v>
                </c:pt>
                <c:pt idx="390">
                  <c:v>39037</c:v>
                </c:pt>
                <c:pt idx="391">
                  <c:v>39038</c:v>
                </c:pt>
                <c:pt idx="392">
                  <c:v>39041</c:v>
                </c:pt>
                <c:pt idx="393">
                  <c:v>39042</c:v>
                </c:pt>
                <c:pt idx="394">
                  <c:v>39043</c:v>
                </c:pt>
                <c:pt idx="395">
                  <c:v>39044</c:v>
                </c:pt>
                <c:pt idx="396">
                  <c:v>39045</c:v>
                </c:pt>
                <c:pt idx="397">
                  <c:v>39048</c:v>
                </c:pt>
                <c:pt idx="398">
                  <c:v>39049</c:v>
                </c:pt>
                <c:pt idx="399">
                  <c:v>39050</c:v>
                </c:pt>
                <c:pt idx="400">
                  <c:v>39051</c:v>
                </c:pt>
                <c:pt idx="401">
                  <c:v>39052</c:v>
                </c:pt>
                <c:pt idx="402">
                  <c:v>39055</c:v>
                </c:pt>
                <c:pt idx="403">
                  <c:v>39056</c:v>
                </c:pt>
                <c:pt idx="404">
                  <c:v>39057</c:v>
                </c:pt>
                <c:pt idx="405">
                  <c:v>39058</c:v>
                </c:pt>
                <c:pt idx="406">
                  <c:v>39059</c:v>
                </c:pt>
                <c:pt idx="407">
                  <c:v>39062</c:v>
                </c:pt>
                <c:pt idx="408">
                  <c:v>39063</c:v>
                </c:pt>
                <c:pt idx="409">
                  <c:v>39064</c:v>
                </c:pt>
                <c:pt idx="410">
                  <c:v>39065</c:v>
                </c:pt>
                <c:pt idx="411">
                  <c:v>39066</c:v>
                </c:pt>
                <c:pt idx="412">
                  <c:v>39069</c:v>
                </c:pt>
                <c:pt idx="413">
                  <c:v>39070</c:v>
                </c:pt>
                <c:pt idx="414">
                  <c:v>39071</c:v>
                </c:pt>
                <c:pt idx="415">
                  <c:v>39072</c:v>
                </c:pt>
                <c:pt idx="416">
                  <c:v>39073</c:v>
                </c:pt>
                <c:pt idx="417">
                  <c:v>39076</c:v>
                </c:pt>
                <c:pt idx="418">
                  <c:v>39077</c:v>
                </c:pt>
                <c:pt idx="419">
                  <c:v>39078</c:v>
                </c:pt>
                <c:pt idx="420">
                  <c:v>39079</c:v>
                </c:pt>
                <c:pt idx="421">
                  <c:v>39080</c:v>
                </c:pt>
                <c:pt idx="422">
                  <c:v>39086</c:v>
                </c:pt>
                <c:pt idx="423">
                  <c:v>39087</c:v>
                </c:pt>
                <c:pt idx="424">
                  <c:v>39090</c:v>
                </c:pt>
                <c:pt idx="425">
                  <c:v>39091</c:v>
                </c:pt>
                <c:pt idx="426">
                  <c:v>39092</c:v>
                </c:pt>
                <c:pt idx="427">
                  <c:v>39093</c:v>
                </c:pt>
                <c:pt idx="428">
                  <c:v>39094</c:v>
                </c:pt>
                <c:pt idx="429">
                  <c:v>39097</c:v>
                </c:pt>
                <c:pt idx="430">
                  <c:v>39098</c:v>
                </c:pt>
                <c:pt idx="431">
                  <c:v>39099</c:v>
                </c:pt>
                <c:pt idx="432">
                  <c:v>39100</c:v>
                </c:pt>
                <c:pt idx="433">
                  <c:v>39101</c:v>
                </c:pt>
                <c:pt idx="434">
                  <c:v>39104</c:v>
                </c:pt>
                <c:pt idx="435">
                  <c:v>39105</c:v>
                </c:pt>
                <c:pt idx="436">
                  <c:v>39106</c:v>
                </c:pt>
                <c:pt idx="437">
                  <c:v>39107</c:v>
                </c:pt>
                <c:pt idx="438">
                  <c:v>39108</c:v>
                </c:pt>
                <c:pt idx="439">
                  <c:v>39111</c:v>
                </c:pt>
                <c:pt idx="440">
                  <c:v>39112</c:v>
                </c:pt>
                <c:pt idx="441">
                  <c:v>39113</c:v>
                </c:pt>
                <c:pt idx="442">
                  <c:v>39114</c:v>
                </c:pt>
                <c:pt idx="443">
                  <c:v>39115</c:v>
                </c:pt>
                <c:pt idx="444">
                  <c:v>39118</c:v>
                </c:pt>
                <c:pt idx="445">
                  <c:v>39119</c:v>
                </c:pt>
                <c:pt idx="446">
                  <c:v>39120</c:v>
                </c:pt>
                <c:pt idx="447">
                  <c:v>39121</c:v>
                </c:pt>
                <c:pt idx="448">
                  <c:v>39122</c:v>
                </c:pt>
                <c:pt idx="449">
                  <c:v>39125</c:v>
                </c:pt>
                <c:pt idx="450">
                  <c:v>39126</c:v>
                </c:pt>
                <c:pt idx="451">
                  <c:v>39127</c:v>
                </c:pt>
                <c:pt idx="452">
                  <c:v>39128</c:v>
                </c:pt>
                <c:pt idx="453">
                  <c:v>39129</c:v>
                </c:pt>
                <c:pt idx="454">
                  <c:v>39139</c:v>
                </c:pt>
                <c:pt idx="455">
                  <c:v>39140</c:v>
                </c:pt>
                <c:pt idx="456">
                  <c:v>39141</c:v>
                </c:pt>
                <c:pt idx="457">
                  <c:v>39142</c:v>
                </c:pt>
                <c:pt idx="458">
                  <c:v>39143</c:v>
                </c:pt>
                <c:pt idx="459">
                  <c:v>39146</c:v>
                </c:pt>
                <c:pt idx="460">
                  <c:v>39147</c:v>
                </c:pt>
                <c:pt idx="461">
                  <c:v>39148</c:v>
                </c:pt>
                <c:pt idx="462">
                  <c:v>39149</c:v>
                </c:pt>
                <c:pt idx="463">
                  <c:v>39150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39160</c:v>
                </c:pt>
                <c:pt idx="470">
                  <c:v>39161</c:v>
                </c:pt>
                <c:pt idx="471">
                  <c:v>39162</c:v>
                </c:pt>
                <c:pt idx="472">
                  <c:v>39163</c:v>
                </c:pt>
                <c:pt idx="473">
                  <c:v>39164</c:v>
                </c:pt>
                <c:pt idx="474">
                  <c:v>39167</c:v>
                </c:pt>
                <c:pt idx="475">
                  <c:v>39168</c:v>
                </c:pt>
                <c:pt idx="476">
                  <c:v>39169</c:v>
                </c:pt>
                <c:pt idx="477">
                  <c:v>39170</c:v>
                </c:pt>
                <c:pt idx="478">
                  <c:v>39171</c:v>
                </c:pt>
                <c:pt idx="479">
                  <c:v>39174</c:v>
                </c:pt>
                <c:pt idx="480">
                  <c:v>39175</c:v>
                </c:pt>
                <c:pt idx="481">
                  <c:v>39176</c:v>
                </c:pt>
                <c:pt idx="482">
                  <c:v>39177</c:v>
                </c:pt>
                <c:pt idx="483">
                  <c:v>39178</c:v>
                </c:pt>
                <c:pt idx="484">
                  <c:v>39181</c:v>
                </c:pt>
                <c:pt idx="485">
                  <c:v>39182</c:v>
                </c:pt>
                <c:pt idx="486">
                  <c:v>39183</c:v>
                </c:pt>
                <c:pt idx="487">
                  <c:v>39184</c:v>
                </c:pt>
                <c:pt idx="488">
                  <c:v>39185</c:v>
                </c:pt>
                <c:pt idx="489">
                  <c:v>39188</c:v>
                </c:pt>
                <c:pt idx="490">
                  <c:v>39189</c:v>
                </c:pt>
                <c:pt idx="491">
                  <c:v>39190</c:v>
                </c:pt>
                <c:pt idx="492">
                  <c:v>39191</c:v>
                </c:pt>
                <c:pt idx="493">
                  <c:v>39192</c:v>
                </c:pt>
                <c:pt idx="494">
                  <c:v>39195</c:v>
                </c:pt>
                <c:pt idx="495">
                  <c:v>39196</c:v>
                </c:pt>
                <c:pt idx="496">
                  <c:v>39197</c:v>
                </c:pt>
                <c:pt idx="497">
                  <c:v>39198</c:v>
                </c:pt>
                <c:pt idx="498">
                  <c:v>39199</c:v>
                </c:pt>
                <c:pt idx="499">
                  <c:v>39202</c:v>
                </c:pt>
                <c:pt idx="500">
                  <c:v>39210</c:v>
                </c:pt>
                <c:pt idx="501">
                  <c:v>39211</c:v>
                </c:pt>
                <c:pt idx="502">
                  <c:v>39212</c:v>
                </c:pt>
                <c:pt idx="503">
                  <c:v>39213</c:v>
                </c:pt>
                <c:pt idx="504">
                  <c:v>39216</c:v>
                </c:pt>
                <c:pt idx="505">
                  <c:v>39217</c:v>
                </c:pt>
                <c:pt idx="506">
                  <c:v>39218</c:v>
                </c:pt>
                <c:pt idx="507">
                  <c:v>39219</c:v>
                </c:pt>
                <c:pt idx="508">
                  <c:v>39220</c:v>
                </c:pt>
                <c:pt idx="509">
                  <c:v>39223</c:v>
                </c:pt>
                <c:pt idx="510">
                  <c:v>39224</c:v>
                </c:pt>
                <c:pt idx="511">
                  <c:v>39225</c:v>
                </c:pt>
                <c:pt idx="512">
                  <c:v>39226</c:v>
                </c:pt>
                <c:pt idx="513">
                  <c:v>39227</c:v>
                </c:pt>
                <c:pt idx="514">
                  <c:v>39230</c:v>
                </c:pt>
                <c:pt idx="515">
                  <c:v>39231</c:v>
                </c:pt>
                <c:pt idx="516">
                  <c:v>39232</c:v>
                </c:pt>
                <c:pt idx="517">
                  <c:v>39233</c:v>
                </c:pt>
                <c:pt idx="518">
                  <c:v>39234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39244</c:v>
                </c:pt>
                <c:pt idx="525">
                  <c:v>39245</c:v>
                </c:pt>
                <c:pt idx="526">
                  <c:v>39246</c:v>
                </c:pt>
                <c:pt idx="527">
                  <c:v>39247</c:v>
                </c:pt>
                <c:pt idx="528">
                  <c:v>39248</c:v>
                </c:pt>
                <c:pt idx="529">
                  <c:v>39251</c:v>
                </c:pt>
                <c:pt idx="530">
                  <c:v>39252</c:v>
                </c:pt>
                <c:pt idx="531">
                  <c:v>39253</c:v>
                </c:pt>
                <c:pt idx="532">
                  <c:v>39254</c:v>
                </c:pt>
                <c:pt idx="533">
                  <c:v>39255</c:v>
                </c:pt>
                <c:pt idx="534">
                  <c:v>39258</c:v>
                </c:pt>
                <c:pt idx="535">
                  <c:v>39259</c:v>
                </c:pt>
                <c:pt idx="536">
                  <c:v>39260</c:v>
                </c:pt>
                <c:pt idx="537">
                  <c:v>39261</c:v>
                </c:pt>
                <c:pt idx="538">
                  <c:v>39262</c:v>
                </c:pt>
                <c:pt idx="539">
                  <c:v>39265</c:v>
                </c:pt>
                <c:pt idx="540">
                  <c:v>39266</c:v>
                </c:pt>
                <c:pt idx="541">
                  <c:v>39267</c:v>
                </c:pt>
                <c:pt idx="542">
                  <c:v>39268</c:v>
                </c:pt>
                <c:pt idx="543">
                  <c:v>39269</c:v>
                </c:pt>
                <c:pt idx="544">
                  <c:v>39272</c:v>
                </c:pt>
                <c:pt idx="545">
                  <c:v>39273</c:v>
                </c:pt>
                <c:pt idx="546">
                  <c:v>39274</c:v>
                </c:pt>
                <c:pt idx="547">
                  <c:v>39275</c:v>
                </c:pt>
                <c:pt idx="548">
                  <c:v>39276</c:v>
                </c:pt>
                <c:pt idx="549">
                  <c:v>39279</c:v>
                </c:pt>
                <c:pt idx="550">
                  <c:v>39280</c:v>
                </c:pt>
                <c:pt idx="551">
                  <c:v>39281</c:v>
                </c:pt>
                <c:pt idx="552">
                  <c:v>39282</c:v>
                </c:pt>
                <c:pt idx="553">
                  <c:v>39283</c:v>
                </c:pt>
                <c:pt idx="554">
                  <c:v>39286</c:v>
                </c:pt>
                <c:pt idx="555">
                  <c:v>39287</c:v>
                </c:pt>
                <c:pt idx="556">
                  <c:v>39288</c:v>
                </c:pt>
                <c:pt idx="557">
                  <c:v>39289</c:v>
                </c:pt>
                <c:pt idx="558">
                  <c:v>39290</c:v>
                </c:pt>
                <c:pt idx="559">
                  <c:v>39293</c:v>
                </c:pt>
                <c:pt idx="560">
                  <c:v>39294</c:v>
                </c:pt>
                <c:pt idx="561">
                  <c:v>39295</c:v>
                </c:pt>
                <c:pt idx="562">
                  <c:v>39296</c:v>
                </c:pt>
                <c:pt idx="563">
                  <c:v>39297</c:v>
                </c:pt>
                <c:pt idx="564">
                  <c:v>39300</c:v>
                </c:pt>
                <c:pt idx="565">
                  <c:v>39301</c:v>
                </c:pt>
                <c:pt idx="566">
                  <c:v>39302</c:v>
                </c:pt>
                <c:pt idx="567">
                  <c:v>39303</c:v>
                </c:pt>
                <c:pt idx="568">
                  <c:v>39304</c:v>
                </c:pt>
                <c:pt idx="569">
                  <c:v>39307</c:v>
                </c:pt>
                <c:pt idx="570">
                  <c:v>39308</c:v>
                </c:pt>
                <c:pt idx="571">
                  <c:v>39309</c:v>
                </c:pt>
                <c:pt idx="572">
                  <c:v>39310</c:v>
                </c:pt>
                <c:pt idx="573">
                  <c:v>39311</c:v>
                </c:pt>
                <c:pt idx="574">
                  <c:v>39314</c:v>
                </c:pt>
                <c:pt idx="575">
                  <c:v>39315</c:v>
                </c:pt>
                <c:pt idx="576">
                  <c:v>39316</c:v>
                </c:pt>
                <c:pt idx="577">
                  <c:v>39317</c:v>
                </c:pt>
                <c:pt idx="578">
                  <c:v>39318</c:v>
                </c:pt>
                <c:pt idx="579">
                  <c:v>39321</c:v>
                </c:pt>
                <c:pt idx="580">
                  <c:v>39322</c:v>
                </c:pt>
                <c:pt idx="581">
                  <c:v>39323</c:v>
                </c:pt>
                <c:pt idx="582">
                  <c:v>39324</c:v>
                </c:pt>
                <c:pt idx="583">
                  <c:v>39325</c:v>
                </c:pt>
                <c:pt idx="584">
                  <c:v>39328</c:v>
                </c:pt>
                <c:pt idx="585">
                  <c:v>39329</c:v>
                </c:pt>
                <c:pt idx="586">
                  <c:v>39330</c:v>
                </c:pt>
                <c:pt idx="587">
                  <c:v>39331</c:v>
                </c:pt>
                <c:pt idx="588">
                  <c:v>39332</c:v>
                </c:pt>
                <c:pt idx="589">
                  <c:v>39335</c:v>
                </c:pt>
                <c:pt idx="590">
                  <c:v>39336</c:v>
                </c:pt>
                <c:pt idx="591">
                  <c:v>39337</c:v>
                </c:pt>
                <c:pt idx="592">
                  <c:v>39338</c:v>
                </c:pt>
                <c:pt idx="593">
                  <c:v>39339</c:v>
                </c:pt>
                <c:pt idx="594">
                  <c:v>39342</c:v>
                </c:pt>
                <c:pt idx="595">
                  <c:v>39343</c:v>
                </c:pt>
                <c:pt idx="596">
                  <c:v>39344</c:v>
                </c:pt>
                <c:pt idx="597">
                  <c:v>39345</c:v>
                </c:pt>
                <c:pt idx="598">
                  <c:v>39346</c:v>
                </c:pt>
                <c:pt idx="599">
                  <c:v>39349</c:v>
                </c:pt>
                <c:pt idx="600">
                  <c:v>39350</c:v>
                </c:pt>
                <c:pt idx="601">
                  <c:v>39351</c:v>
                </c:pt>
                <c:pt idx="602">
                  <c:v>39352</c:v>
                </c:pt>
                <c:pt idx="603">
                  <c:v>39353</c:v>
                </c:pt>
                <c:pt idx="604">
                  <c:v>39363</c:v>
                </c:pt>
                <c:pt idx="605">
                  <c:v>39364</c:v>
                </c:pt>
                <c:pt idx="606">
                  <c:v>39365</c:v>
                </c:pt>
                <c:pt idx="607">
                  <c:v>39366</c:v>
                </c:pt>
                <c:pt idx="608">
                  <c:v>39367</c:v>
                </c:pt>
                <c:pt idx="609">
                  <c:v>39370</c:v>
                </c:pt>
                <c:pt idx="610">
                  <c:v>39371</c:v>
                </c:pt>
                <c:pt idx="611">
                  <c:v>39372</c:v>
                </c:pt>
                <c:pt idx="612">
                  <c:v>39373</c:v>
                </c:pt>
                <c:pt idx="613">
                  <c:v>39374</c:v>
                </c:pt>
                <c:pt idx="614">
                  <c:v>39377</c:v>
                </c:pt>
                <c:pt idx="615">
                  <c:v>39378</c:v>
                </c:pt>
                <c:pt idx="616">
                  <c:v>39379</c:v>
                </c:pt>
                <c:pt idx="617">
                  <c:v>39380</c:v>
                </c:pt>
                <c:pt idx="618">
                  <c:v>39381</c:v>
                </c:pt>
                <c:pt idx="619">
                  <c:v>39384</c:v>
                </c:pt>
                <c:pt idx="620">
                  <c:v>39385</c:v>
                </c:pt>
                <c:pt idx="621">
                  <c:v>39386</c:v>
                </c:pt>
                <c:pt idx="622">
                  <c:v>39387</c:v>
                </c:pt>
                <c:pt idx="623">
                  <c:v>39388</c:v>
                </c:pt>
                <c:pt idx="624">
                  <c:v>39391</c:v>
                </c:pt>
                <c:pt idx="625">
                  <c:v>39392</c:v>
                </c:pt>
                <c:pt idx="626">
                  <c:v>39393</c:v>
                </c:pt>
                <c:pt idx="627">
                  <c:v>39394</c:v>
                </c:pt>
                <c:pt idx="628">
                  <c:v>39395</c:v>
                </c:pt>
                <c:pt idx="629">
                  <c:v>39398</c:v>
                </c:pt>
                <c:pt idx="630">
                  <c:v>39399</c:v>
                </c:pt>
                <c:pt idx="631">
                  <c:v>39400</c:v>
                </c:pt>
                <c:pt idx="632">
                  <c:v>39401</c:v>
                </c:pt>
                <c:pt idx="633">
                  <c:v>39402</c:v>
                </c:pt>
                <c:pt idx="634">
                  <c:v>39405</c:v>
                </c:pt>
                <c:pt idx="635">
                  <c:v>39406</c:v>
                </c:pt>
                <c:pt idx="636">
                  <c:v>39407</c:v>
                </c:pt>
                <c:pt idx="637">
                  <c:v>39408</c:v>
                </c:pt>
                <c:pt idx="638">
                  <c:v>39409</c:v>
                </c:pt>
                <c:pt idx="639">
                  <c:v>39412</c:v>
                </c:pt>
                <c:pt idx="640">
                  <c:v>39413</c:v>
                </c:pt>
                <c:pt idx="641">
                  <c:v>39414</c:v>
                </c:pt>
                <c:pt idx="642">
                  <c:v>39415</c:v>
                </c:pt>
                <c:pt idx="643">
                  <c:v>39416</c:v>
                </c:pt>
                <c:pt idx="644">
                  <c:v>39419</c:v>
                </c:pt>
                <c:pt idx="645">
                  <c:v>39420</c:v>
                </c:pt>
                <c:pt idx="646">
                  <c:v>39421</c:v>
                </c:pt>
                <c:pt idx="647">
                  <c:v>39422</c:v>
                </c:pt>
                <c:pt idx="648">
                  <c:v>39423</c:v>
                </c:pt>
                <c:pt idx="649">
                  <c:v>39426</c:v>
                </c:pt>
                <c:pt idx="650">
                  <c:v>39427</c:v>
                </c:pt>
                <c:pt idx="651">
                  <c:v>39428</c:v>
                </c:pt>
                <c:pt idx="652">
                  <c:v>39429</c:v>
                </c:pt>
                <c:pt idx="653">
                  <c:v>39430</c:v>
                </c:pt>
                <c:pt idx="654">
                  <c:v>39433</c:v>
                </c:pt>
                <c:pt idx="655">
                  <c:v>39434</c:v>
                </c:pt>
                <c:pt idx="656">
                  <c:v>39435</c:v>
                </c:pt>
                <c:pt idx="657">
                  <c:v>39436</c:v>
                </c:pt>
                <c:pt idx="658">
                  <c:v>39437</c:v>
                </c:pt>
                <c:pt idx="659">
                  <c:v>39440</c:v>
                </c:pt>
                <c:pt idx="660">
                  <c:v>39441</c:v>
                </c:pt>
                <c:pt idx="661">
                  <c:v>39442</c:v>
                </c:pt>
                <c:pt idx="662">
                  <c:v>39443</c:v>
                </c:pt>
                <c:pt idx="663">
                  <c:v>39444</c:v>
                </c:pt>
                <c:pt idx="664">
                  <c:v>39449</c:v>
                </c:pt>
                <c:pt idx="665">
                  <c:v>39450</c:v>
                </c:pt>
                <c:pt idx="666">
                  <c:v>39451</c:v>
                </c:pt>
                <c:pt idx="667">
                  <c:v>39454</c:v>
                </c:pt>
                <c:pt idx="668">
                  <c:v>39455</c:v>
                </c:pt>
                <c:pt idx="669">
                  <c:v>39456</c:v>
                </c:pt>
                <c:pt idx="670">
                  <c:v>39457</c:v>
                </c:pt>
                <c:pt idx="671">
                  <c:v>39458</c:v>
                </c:pt>
                <c:pt idx="672">
                  <c:v>39461</c:v>
                </c:pt>
                <c:pt idx="673">
                  <c:v>39462</c:v>
                </c:pt>
                <c:pt idx="674">
                  <c:v>39463</c:v>
                </c:pt>
                <c:pt idx="675">
                  <c:v>39464</c:v>
                </c:pt>
                <c:pt idx="676">
                  <c:v>39465</c:v>
                </c:pt>
                <c:pt idx="677">
                  <c:v>39468</c:v>
                </c:pt>
                <c:pt idx="678">
                  <c:v>39469</c:v>
                </c:pt>
                <c:pt idx="679">
                  <c:v>39470</c:v>
                </c:pt>
                <c:pt idx="680">
                  <c:v>39471</c:v>
                </c:pt>
                <c:pt idx="681">
                  <c:v>39472</c:v>
                </c:pt>
                <c:pt idx="682">
                  <c:v>39475</c:v>
                </c:pt>
                <c:pt idx="683">
                  <c:v>39476</c:v>
                </c:pt>
                <c:pt idx="684">
                  <c:v>39477</c:v>
                </c:pt>
                <c:pt idx="685">
                  <c:v>39478</c:v>
                </c:pt>
                <c:pt idx="686">
                  <c:v>39479</c:v>
                </c:pt>
                <c:pt idx="687">
                  <c:v>39482</c:v>
                </c:pt>
                <c:pt idx="688">
                  <c:v>39483</c:v>
                </c:pt>
                <c:pt idx="689">
                  <c:v>39491</c:v>
                </c:pt>
                <c:pt idx="690">
                  <c:v>39492</c:v>
                </c:pt>
                <c:pt idx="691">
                  <c:v>39493</c:v>
                </c:pt>
                <c:pt idx="692">
                  <c:v>39496</c:v>
                </c:pt>
                <c:pt idx="693">
                  <c:v>39497</c:v>
                </c:pt>
                <c:pt idx="694">
                  <c:v>39498</c:v>
                </c:pt>
                <c:pt idx="695">
                  <c:v>39499</c:v>
                </c:pt>
                <c:pt idx="696">
                  <c:v>39500</c:v>
                </c:pt>
                <c:pt idx="697">
                  <c:v>39503</c:v>
                </c:pt>
                <c:pt idx="698">
                  <c:v>39504</c:v>
                </c:pt>
                <c:pt idx="699">
                  <c:v>39505</c:v>
                </c:pt>
                <c:pt idx="700">
                  <c:v>39506</c:v>
                </c:pt>
                <c:pt idx="701">
                  <c:v>39507</c:v>
                </c:pt>
                <c:pt idx="702">
                  <c:v>39510</c:v>
                </c:pt>
                <c:pt idx="703">
                  <c:v>39511</c:v>
                </c:pt>
                <c:pt idx="704">
                  <c:v>39512</c:v>
                </c:pt>
                <c:pt idx="705">
                  <c:v>39513</c:v>
                </c:pt>
                <c:pt idx="706">
                  <c:v>39514</c:v>
                </c:pt>
                <c:pt idx="707">
                  <c:v>39517</c:v>
                </c:pt>
                <c:pt idx="708">
                  <c:v>39518</c:v>
                </c:pt>
                <c:pt idx="709">
                  <c:v>39519</c:v>
                </c:pt>
                <c:pt idx="710">
                  <c:v>39520</c:v>
                </c:pt>
                <c:pt idx="711">
                  <c:v>39521</c:v>
                </c:pt>
                <c:pt idx="712">
                  <c:v>39524</c:v>
                </c:pt>
                <c:pt idx="713">
                  <c:v>39525</c:v>
                </c:pt>
                <c:pt idx="714">
                  <c:v>39526</c:v>
                </c:pt>
                <c:pt idx="715">
                  <c:v>39527</c:v>
                </c:pt>
                <c:pt idx="716">
                  <c:v>39528</c:v>
                </c:pt>
                <c:pt idx="717">
                  <c:v>39531</c:v>
                </c:pt>
                <c:pt idx="718">
                  <c:v>39532</c:v>
                </c:pt>
                <c:pt idx="719">
                  <c:v>39533</c:v>
                </c:pt>
                <c:pt idx="720">
                  <c:v>39534</c:v>
                </c:pt>
                <c:pt idx="721">
                  <c:v>39535</c:v>
                </c:pt>
                <c:pt idx="722">
                  <c:v>39538</c:v>
                </c:pt>
                <c:pt idx="723">
                  <c:v>39539</c:v>
                </c:pt>
                <c:pt idx="724">
                  <c:v>39540</c:v>
                </c:pt>
                <c:pt idx="725">
                  <c:v>39541</c:v>
                </c:pt>
                <c:pt idx="726">
                  <c:v>39545</c:v>
                </c:pt>
                <c:pt idx="727">
                  <c:v>39546</c:v>
                </c:pt>
                <c:pt idx="728">
                  <c:v>39547</c:v>
                </c:pt>
                <c:pt idx="729">
                  <c:v>39548</c:v>
                </c:pt>
                <c:pt idx="730">
                  <c:v>39549</c:v>
                </c:pt>
                <c:pt idx="731">
                  <c:v>39552</c:v>
                </c:pt>
                <c:pt idx="732">
                  <c:v>39553</c:v>
                </c:pt>
                <c:pt idx="733">
                  <c:v>39554</c:v>
                </c:pt>
                <c:pt idx="734">
                  <c:v>39555</c:v>
                </c:pt>
                <c:pt idx="735">
                  <c:v>39556</c:v>
                </c:pt>
                <c:pt idx="736">
                  <c:v>39559</c:v>
                </c:pt>
                <c:pt idx="737">
                  <c:v>39560</c:v>
                </c:pt>
                <c:pt idx="738">
                  <c:v>39561</c:v>
                </c:pt>
                <c:pt idx="739">
                  <c:v>39562</c:v>
                </c:pt>
                <c:pt idx="740">
                  <c:v>39563</c:v>
                </c:pt>
                <c:pt idx="741">
                  <c:v>39566</c:v>
                </c:pt>
                <c:pt idx="742">
                  <c:v>39567</c:v>
                </c:pt>
                <c:pt idx="743">
                  <c:v>39568</c:v>
                </c:pt>
                <c:pt idx="744">
                  <c:v>39573</c:v>
                </c:pt>
                <c:pt idx="745">
                  <c:v>39574</c:v>
                </c:pt>
                <c:pt idx="746">
                  <c:v>39575</c:v>
                </c:pt>
                <c:pt idx="747">
                  <c:v>39576</c:v>
                </c:pt>
                <c:pt idx="748">
                  <c:v>39577</c:v>
                </c:pt>
                <c:pt idx="749">
                  <c:v>39580</c:v>
                </c:pt>
                <c:pt idx="750">
                  <c:v>39581</c:v>
                </c:pt>
                <c:pt idx="751">
                  <c:v>39582</c:v>
                </c:pt>
                <c:pt idx="752">
                  <c:v>39583</c:v>
                </c:pt>
                <c:pt idx="753">
                  <c:v>39584</c:v>
                </c:pt>
                <c:pt idx="754">
                  <c:v>39587</c:v>
                </c:pt>
                <c:pt idx="755">
                  <c:v>39588</c:v>
                </c:pt>
                <c:pt idx="756">
                  <c:v>39589</c:v>
                </c:pt>
                <c:pt idx="757">
                  <c:v>39590</c:v>
                </c:pt>
                <c:pt idx="758">
                  <c:v>39591</c:v>
                </c:pt>
                <c:pt idx="759">
                  <c:v>39594</c:v>
                </c:pt>
                <c:pt idx="760">
                  <c:v>39595</c:v>
                </c:pt>
                <c:pt idx="761">
                  <c:v>39596</c:v>
                </c:pt>
                <c:pt idx="762">
                  <c:v>39597</c:v>
                </c:pt>
                <c:pt idx="763">
                  <c:v>39598</c:v>
                </c:pt>
                <c:pt idx="764">
                  <c:v>39601</c:v>
                </c:pt>
                <c:pt idx="765">
                  <c:v>39602</c:v>
                </c:pt>
                <c:pt idx="766">
                  <c:v>39603</c:v>
                </c:pt>
                <c:pt idx="767">
                  <c:v>39604</c:v>
                </c:pt>
                <c:pt idx="768">
                  <c:v>39605</c:v>
                </c:pt>
                <c:pt idx="769">
                  <c:v>39609</c:v>
                </c:pt>
                <c:pt idx="770">
                  <c:v>39610</c:v>
                </c:pt>
                <c:pt idx="771">
                  <c:v>39611</c:v>
                </c:pt>
                <c:pt idx="772">
                  <c:v>39612</c:v>
                </c:pt>
                <c:pt idx="773">
                  <c:v>39615</c:v>
                </c:pt>
                <c:pt idx="774">
                  <c:v>39616</c:v>
                </c:pt>
                <c:pt idx="775">
                  <c:v>39617</c:v>
                </c:pt>
                <c:pt idx="776">
                  <c:v>39618</c:v>
                </c:pt>
                <c:pt idx="777">
                  <c:v>39619</c:v>
                </c:pt>
                <c:pt idx="778">
                  <c:v>39622</c:v>
                </c:pt>
                <c:pt idx="779">
                  <c:v>39623</c:v>
                </c:pt>
                <c:pt idx="780">
                  <c:v>39624</c:v>
                </c:pt>
                <c:pt idx="781">
                  <c:v>39625</c:v>
                </c:pt>
                <c:pt idx="782">
                  <c:v>39626</c:v>
                </c:pt>
                <c:pt idx="783">
                  <c:v>39629</c:v>
                </c:pt>
                <c:pt idx="784">
                  <c:v>39630</c:v>
                </c:pt>
                <c:pt idx="785">
                  <c:v>39631</c:v>
                </c:pt>
                <c:pt idx="786">
                  <c:v>39632</c:v>
                </c:pt>
                <c:pt idx="787">
                  <c:v>39633</c:v>
                </c:pt>
                <c:pt idx="788">
                  <c:v>39636</c:v>
                </c:pt>
                <c:pt idx="789">
                  <c:v>39637</c:v>
                </c:pt>
                <c:pt idx="790">
                  <c:v>39638</c:v>
                </c:pt>
                <c:pt idx="791">
                  <c:v>39639</c:v>
                </c:pt>
                <c:pt idx="792">
                  <c:v>39640</c:v>
                </c:pt>
                <c:pt idx="793">
                  <c:v>39643</c:v>
                </c:pt>
                <c:pt idx="794">
                  <c:v>39644</c:v>
                </c:pt>
                <c:pt idx="795">
                  <c:v>39645</c:v>
                </c:pt>
                <c:pt idx="796">
                  <c:v>39646</c:v>
                </c:pt>
                <c:pt idx="797">
                  <c:v>39647</c:v>
                </c:pt>
                <c:pt idx="798">
                  <c:v>39650</c:v>
                </c:pt>
                <c:pt idx="799">
                  <c:v>39651</c:v>
                </c:pt>
                <c:pt idx="800">
                  <c:v>39652</c:v>
                </c:pt>
                <c:pt idx="801">
                  <c:v>39653</c:v>
                </c:pt>
                <c:pt idx="802">
                  <c:v>39654</c:v>
                </c:pt>
                <c:pt idx="803">
                  <c:v>39657</c:v>
                </c:pt>
                <c:pt idx="804">
                  <c:v>39658</c:v>
                </c:pt>
                <c:pt idx="805">
                  <c:v>39659</c:v>
                </c:pt>
                <c:pt idx="806">
                  <c:v>39660</c:v>
                </c:pt>
                <c:pt idx="807">
                  <c:v>39661</c:v>
                </c:pt>
                <c:pt idx="808">
                  <c:v>39664</c:v>
                </c:pt>
                <c:pt idx="809">
                  <c:v>39665</c:v>
                </c:pt>
                <c:pt idx="810">
                  <c:v>39666</c:v>
                </c:pt>
                <c:pt idx="811">
                  <c:v>39667</c:v>
                </c:pt>
                <c:pt idx="812">
                  <c:v>39668</c:v>
                </c:pt>
                <c:pt idx="813">
                  <c:v>39671</c:v>
                </c:pt>
                <c:pt idx="814">
                  <c:v>39672</c:v>
                </c:pt>
                <c:pt idx="815">
                  <c:v>39673</c:v>
                </c:pt>
                <c:pt idx="816">
                  <c:v>39674</c:v>
                </c:pt>
                <c:pt idx="817">
                  <c:v>39675</c:v>
                </c:pt>
                <c:pt idx="818">
                  <c:v>39678</c:v>
                </c:pt>
                <c:pt idx="819">
                  <c:v>39679</c:v>
                </c:pt>
                <c:pt idx="820">
                  <c:v>39680</c:v>
                </c:pt>
                <c:pt idx="821">
                  <c:v>39681</c:v>
                </c:pt>
                <c:pt idx="822">
                  <c:v>39682</c:v>
                </c:pt>
                <c:pt idx="823">
                  <c:v>39685</c:v>
                </c:pt>
                <c:pt idx="824">
                  <c:v>39686</c:v>
                </c:pt>
                <c:pt idx="825">
                  <c:v>39687</c:v>
                </c:pt>
                <c:pt idx="826">
                  <c:v>39688</c:v>
                </c:pt>
                <c:pt idx="827">
                  <c:v>39689</c:v>
                </c:pt>
                <c:pt idx="828">
                  <c:v>39692</c:v>
                </c:pt>
                <c:pt idx="829">
                  <c:v>39693</c:v>
                </c:pt>
                <c:pt idx="830">
                  <c:v>39694</c:v>
                </c:pt>
                <c:pt idx="831">
                  <c:v>39695</c:v>
                </c:pt>
                <c:pt idx="832">
                  <c:v>39696</c:v>
                </c:pt>
                <c:pt idx="833">
                  <c:v>39699</c:v>
                </c:pt>
                <c:pt idx="834">
                  <c:v>39700</c:v>
                </c:pt>
                <c:pt idx="835">
                  <c:v>39701</c:v>
                </c:pt>
                <c:pt idx="836">
                  <c:v>39702</c:v>
                </c:pt>
                <c:pt idx="837">
                  <c:v>39703</c:v>
                </c:pt>
                <c:pt idx="838">
                  <c:v>39707</c:v>
                </c:pt>
                <c:pt idx="839">
                  <c:v>39708</c:v>
                </c:pt>
                <c:pt idx="840">
                  <c:v>39709</c:v>
                </c:pt>
                <c:pt idx="841">
                  <c:v>39710</c:v>
                </c:pt>
                <c:pt idx="842">
                  <c:v>39713</c:v>
                </c:pt>
                <c:pt idx="843">
                  <c:v>39714</c:v>
                </c:pt>
                <c:pt idx="844">
                  <c:v>39715</c:v>
                </c:pt>
                <c:pt idx="845">
                  <c:v>39716</c:v>
                </c:pt>
                <c:pt idx="846">
                  <c:v>39717</c:v>
                </c:pt>
                <c:pt idx="847">
                  <c:v>39727</c:v>
                </c:pt>
                <c:pt idx="848">
                  <c:v>39728</c:v>
                </c:pt>
                <c:pt idx="849">
                  <c:v>39729</c:v>
                </c:pt>
                <c:pt idx="850">
                  <c:v>39730</c:v>
                </c:pt>
                <c:pt idx="851">
                  <c:v>39731</c:v>
                </c:pt>
                <c:pt idx="852">
                  <c:v>39734</c:v>
                </c:pt>
                <c:pt idx="853">
                  <c:v>39735</c:v>
                </c:pt>
                <c:pt idx="854">
                  <c:v>39736</c:v>
                </c:pt>
                <c:pt idx="855">
                  <c:v>39737</c:v>
                </c:pt>
                <c:pt idx="856">
                  <c:v>39738</c:v>
                </c:pt>
                <c:pt idx="857">
                  <c:v>39741</c:v>
                </c:pt>
                <c:pt idx="858">
                  <c:v>39742</c:v>
                </c:pt>
                <c:pt idx="859">
                  <c:v>39743</c:v>
                </c:pt>
                <c:pt idx="860">
                  <c:v>39744</c:v>
                </c:pt>
                <c:pt idx="861">
                  <c:v>39745</c:v>
                </c:pt>
                <c:pt idx="862">
                  <c:v>39748</c:v>
                </c:pt>
                <c:pt idx="863">
                  <c:v>39749</c:v>
                </c:pt>
                <c:pt idx="864">
                  <c:v>39750</c:v>
                </c:pt>
                <c:pt idx="865">
                  <c:v>39751</c:v>
                </c:pt>
                <c:pt idx="866">
                  <c:v>39752</c:v>
                </c:pt>
                <c:pt idx="867">
                  <c:v>39755</c:v>
                </c:pt>
                <c:pt idx="868">
                  <c:v>39756</c:v>
                </c:pt>
                <c:pt idx="869">
                  <c:v>39757</c:v>
                </c:pt>
                <c:pt idx="870">
                  <c:v>39758</c:v>
                </c:pt>
                <c:pt idx="871">
                  <c:v>39759</c:v>
                </c:pt>
                <c:pt idx="872">
                  <c:v>39762</c:v>
                </c:pt>
                <c:pt idx="873">
                  <c:v>39763</c:v>
                </c:pt>
                <c:pt idx="874">
                  <c:v>39764</c:v>
                </c:pt>
                <c:pt idx="875">
                  <c:v>39765</c:v>
                </c:pt>
                <c:pt idx="876">
                  <c:v>39766</c:v>
                </c:pt>
                <c:pt idx="877">
                  <c:v>39769</c:v>
                </c:pt>
                <c:pt idx="878">
                  <c:v>39770</c:v>
                </c:pt>
                <c:pt idx="879">
                  <c:v>39771</c:v>
                </c:pt>
                <c:pt idx="880">
                  <c:v>39772</c:v>
                </c:pt>
                <c:pt idx="881">
                  <c:v>39773</c:v>
                </c:pt>
                <c:pt idx="882">
                  <c:v>39776</c:v>
                </c:pt>
                <c:pt idx="883">
                  <c:v>39777</c:v>
                </c:pt>
                <c:pt idx="884">
                  <c:v>39778</c:v>
                </c:pt>
                <c:pt idx="885">
                  <c:v>39779</c:v>
                </c:pt>
                <c:pt idx="886">
                  <c:v>39780</c:v>
                </c:pt>
                <c:pt idx="887">
                  <c:v>39783</c:v>
                </c:pt>
                <c:pt idx="888">
                  <c:v>39784</c:v>
                </c:pt>
                <c:pt idx="889">
                  <c:v>39785</c:v>
                </c:pt>
                <c:pt idx="890">
                  <c:v>39786</c:v>
                </c:pt>
                <c:pt idx="891">
                  <c:v>39787</c:v>
                </c:pt>
                <c:pt idx="892">
                  <c:v>39790</c:v>
                </c:pt>
                <c:pt idx="893">
                  <c:v>39791</c:v>
                </c:pt>
                <c:pt idx="894">
                  <c:v>39792</c:v>
                </c:pt>
                <c:pt idx="895">
                  <c:v>39793</c:v>
                </c:pt>
                <c:pt idx="896">
                  <c:v>39794</c:v>
                </c:pt>
                <c:pt idx="897">
                  <c:v>39797</c:v>
                </c:pt>
                <c:pt idx="898">
                  <c:v>39798</c:v>
                </c:pt>
                <c:pt idx="899">
                  <c:v>39799</c:v>
                </c:pt>
                <c:pt idx="900">
                  <c:v>39800</c:v>
                </c:pt>
                <c:pt idx="901">
                  <c:v>39801</c:v>
                </c:pt>
                <c:pt idx="902">
                  <c:v>39804</c:v>
                </c:pt>
                <c:pt idx="903">
                  <c:v>39805</c:v>
                </c:pt>
                <c:pt idx="904">
                  <c:v>39806</c:v>
                </c:pt>
                <c:pt idx="905">
                  <c:v>39807</c:v>
                </c:pt>
                <c:pt idx="906">
                  <c:v>39808</c:v>
                </c:pt>
                <c:pt idx="907">
                  <c:v>39811</c:v>
                </c:pt>
                <c:pt idx="908">
                  <c:v>39812</c:v>
                </c:pt>
                <c:pt idx="909">
                  <c:v>39813</c:v>
                </c:pt>
                <c:pt idx="910">
                  <c:v>39818</c:v>
                </c:pt>
                <c:pt idx="911">
                  <c:v>39819</c:v>
                </c:pt>
                <c:pt idx="912">
                  <c:v>39820</c:v>
                </c:pt>
                <c:pt idx="913">
                  <c:v>39821</c:v>
                </c:pt>
                <c:pt idx="914">
                  <c:v>39822</c:v>
                </c:pt>
                <c:pt idx="915">
                  <c:v>39825</c:v>
                </c:pt>
                <c:pt idx="916">
                  <c:v>39826</c:v>
                </c:pt>
                <c:pt idx="917">
                  <c:v>39827</c:v>
                </c:pt>
                <c:pt idx="918">
                  <c:v>39828</c:v>
                </c:pt>
                <c:pt idx="919">
                  <c:v>39829</c:v>
                </c:pt>
                <c:pt idx="920">
                  <c:v>39832</c:v>
                </c:pt>
                <c:pt idx="921">
                  <c:v>39833</c:v>
                </c:pt>
                <c:pt idx="922">
                  <c:v>39834</c:v>
                </c:pt>
                <c:pt idx="923">
                  <c:v>39835</c:v>
                </c:pt>
                <c:pt idx="924">
                  <c:v>39836</c:v>
                </c:pt>
                <c:pt idx="925">
                  <c:v>39846</c:v>
                </c:pt>
                <c:pt idx="926">
                  <c:v>39847</c:v>
                </c:pt>
                <c:pt idx="927">
                  <c:v>39848</c:v>
                </c:pt>
                <c:pt idx="928">
                  <c:v>39849</c:v>
                </c:pt>
                <c:pt idx="929">
                  <c:v>39850</c:v>
                </c:pt>
                <c:pt idx="930">
                  <c:v>39853</c:v>
                </c:pt>
                <c:pt idx="931">
                  <c:v>39854</c:v>
                </c:pt>
                <c:pt idx="932">
                  <c:v>39855</c:v>
                </c:pt>
                <c:pt idx="933">
                  <c:v>39856</c:v>
                </c:pt>
                <c:pt idx="934">
                  <c:v>39857</c:v>
                </c:pt>
                <c:pt idx="935">
                  <c:v>39860</c:v>
                </c:pt>
                <c:pt idx="936">
                  <c:v>39861</c:v>
                </c:pt>
                <c:pt idx="937">
                  <c:v>39862</c:v>
                </c:pt>
                <c:pt idx="938">
                  <c:v>39863</c:v>
                </c:pt>
                <c:pt idx="939">
                  <c:v>39864</c:v>
                </c:pt>
                <c:pt idx="940">
                  <c:v>39867</c:v>
                </c:pt>
                <c:pt idx="941">
                  <c:v>39868</c:v>
                </c:pt>
                <c:pt idx="942">
                  <c:v>39869</c:v>
                </c:pt>
                <c:pt idx="943">
                  <c:v>39870</c:v>
                </c:pt>
                <c:pt idx="944">
                  <c:v>39871</c:v>
                </c:pt>
                <c:pt idx="945">
                  <c:v>39874</c:v>
                </c:pt>
                <c:pt idx="946">
                  <c:v>39875</c:v>
                </c:pt>
                <c:pt idx="947">
                  <c:v>39876</c:v>
                </c:pt>
                <c:pt idx="948">
                  <c:v>39877</c:v>
                </c:pt>
                <c:pt idx="949">
                  <c:v>39878</c:v>
                </c:pt>
                <c:pt idx="950">
                  <c:v>39881</c:v>
                </c:pt>
                <c:pt idx="951">
                  <c:v>39882</c:v>
                </c:pt>
                <c:pt idx="952">
                  <c:v>39883</c:v>
                </c:pt>
                <c:pt idx="953">
                  <c:v>39884</c:v>
                </c:pt>
                <c:pt idx="954">
                  <c:v>39885</c:v>
                </c:pt>
                <c:pt idx="955">
                  <c:v>39888</c:v>
                </c:pt>
                <c:pt idx="956">
                  <c:v>39889</c:v>
                </c:pt>
                <c:pt idx="957">
                  <c:v>39890</c:v>
                </c:pt>
                <c:pt idx="958">
                  <c:v>39891</c:v>
                </c:pt>
                <c:pt idx="959">
                  <c:v>39892</c:v>
                </c:pt>
                <c:pt idx="960">
                  <c:v>39895</c:v>
                </c:pt>
                <c:pt idx="961">
                  <c:v>39896</c:v>
                </c:pt>
                <c:pt idx="962">
                  <c:v>39897</c:v>
                </c:pt>
                <c:pt idx="963">
                  <c:v>39898</c:v>
                </c:pt>
                <c:pt idx="964">
                  <c:v>39899</c:v>
                </c:pt>
                <c:pt idx="965">
                  <c:v>39902</c:v>
                </c:pt>
                <c:pt idx="966">
                  <c:v>39903</c:v>
                </c:pt>
                <c:pt idx="967">
                  <c:v>39904</c:v>
                </c:pt>
                <c:pt idx="968">
                  <c:v>39905</c:v>
                </c:pt>
                <c:pt idx="969">
                  <c:v>39906</c:v>
                </c:pt>
                <c:pt idx="970">
                  <c:v>39910</c:v>
                </c:pt>
                <c:pt idx="971">
                  <c:v>39911</c:v>
                </c:pt>
                <c:pt idx="972">
                  <c:v>39912</c:v>
                </c:pt>
                <c:pt idx="973">
                  <c:v>39913</c:v>
                </c:pt>
                <c:pt idx="974">
                  <c:v>39916</c:v>
                </c:pt>
                <c:pt idx="975">
                  <c:v>39917</c:v>
                </c:pt>
                <c:pt idx="976">
                  <c:v>39918</c:v>
                </c:pt>
                <c:pt idx="977">
                  <c:v>39919</c:v>
                </c:pt>
                <c:pt idx="978">
                  <c:v>39920</c:v>
                </c:pt>
                <c:pt idx="979">
                  <c:v>39923</c:v>
                </c:pt>
                <c:pt idx="980">
                  <c:v>39924</c:v>
                </c:pt>
                <c:pt idx="981">
                  <c:v>39925</c:v>
                </c:pt>
                <c:pt idx="982">
                  <c:v>39926</c:v>
                </c:pt>
                <c:pt idx="983">
                  <c:v>39927</c:v>
                </c:pt>
                <c:pt idx="984">
                  <c:v>39930</c:v>
                </c:pt>
                <c:pt idx="985">
                  <c:v>39931</c:v>
                </c:pt>
                <c:pt idx="986">
                  <c:v>39932</c:v>
                </c:pt>
                <c:pt idx="987">
                  <c:v>39933</c:v>
                </c:pt>
                <c:pt idx="988">
                  <c:v>39937</c:v>
                </c:pt>
                <c:pt idx="989">
                  <c:v>39938</c:v>
                </c:pt>
                <c:pt idx="990">
                  <c:v>39939</c:v>
                </c:pt>
                <c:pt idx="991">
                  <c:v>39940</c:v>
                </c:pt>
                <c:pt idx="992">
                  <c:v>39941</c:v>
                </c:pt>
                <c:pt idx="993">
                  <c:v>39944</c:v>
                </c:pt>
                <c:pt idx="994">
                  <c:v>39945</c:v>
                </c:pt>
                <c:pt idx="995">
                  <c:v>39946</c:v>
                </c:pt>
                <c:pt idx="996">
                  <c:v>39947</c:v>
                </c:pt>
                <c:pt idx="997">
                  <c:v>39948</c:v>
                </c:pt>
                <c:pt idx="998">
                  <c:v>39951</c:v>
                </c:pt>
                <c:pt idx="999">
                  <c:v>39952</c:v>
                </c:pt>
                <c:pt idx="1000">
                  <c:v>39953</c:v>
                </c:pt>
                <c:pt idx="1001">
                  <c:v>39954</c:v>
                </c:pt>
                <c:pt idx="1002">
                  <c:v>39955</c:v>
                </c:pt>
                <c:pt idx="1003">
                  <c:v>39958</c:v>
                </c:pt>
                <c:pt idx="1004">
                  <c:v>39959</c:v>
                </c:pt>
                <c:pt idx="1005">
                  <c:v>39960</c:v>
                </c:pt>
                <c:pt idx="1006">
                  <c:v>39965</c:v>
                </c:pt>
                <c:pt idx="1007">
                  <c:v>39966</c:v>
                </c:pt>
                <c:pt idx="1008">
                  <c:v>39967</c:v>
                </c:pt>
                <c:pt idx="1009">
                  <c:v>39968</c:v>
                </c:pt>
                <c:pt idx="1010">
                  <c:v>39969</c:v>
                </c:pt>
                <c:pt idx="1011">
                  <c:v>39972</c:v>
                </c:pt>
                <c:pt idx="1012">
                  <c:v>39973</c:v>
                </c:pt>
                <c:pt idx="1013">
                  <c:v>39974</c:v>
                </c:pt>
                <c:pt idx="1014">
                  <c:v>39975</c:v>
                </c:pt>
                <c:pt idx="1015">
                  <c:v>39976</c:v>
                </c:pt>
                <c:pt idx="1016">
                  <c:v>39979</c:v>
                </c:pt>
                <c:pt idx="1017">
                  <c:v>39980</c:v>
                </c:pt>
                <c:pt idx="1018">
                  <c:v>39981</c:v>
                </c:pt>
                <c:pt idx="1019">
                  <c:v>39982</c:v>
                </c:pt>
                <c:pt idx="1020">
                  <c:v>39983</c:v>
                </c:pt>
                <c:pt idx="1021">
                  <c:v>39986</c:v>
                </c:pt>
                <c:pt idx="1022">
                  <c:v>39987</c:v>
                </c:pt>
                <c:pt idx="1023">
                  <c:v>39988</c:v>
                </c:pt>
                <c:pt idx="1024">
                  <c:v>39989</c:v>
                </c:pt>
                <c:pt idx="1025">
                  <c:v>39990</c:v>
                </c:pt>
                <c:pt idx="1026">
                  <c:v>39993</c:v>
                </c:pt>
                <c:pt idx="1027">
                  <c:v>39994</c:v>
                </c:pt>
                <c:pt idx="1028">
                  <c:v>39995</c:v>
                </c:pt>
                <c:pt idx="1029">
                  <c:v>39996</c:v>
                </c:pt>
                <c:pt idx="1030">
                  <c:v>39997</c:v>
                </c:pt>
                <c:pt idx="1031">
                  <c:v>40000</c:v>
                </c:pt>
                <c:pt idx="1032">
                  <c:v>40001</c:v>
                </c:pt>
                <c:pt idx="1033">
                  <c:v>40002</c:v>
                </c:pt>
                <c:pt idx="1034">
                  <c:v>40003</c:v>
                </c:pt>
                <c:pt idx="1035">
                  <c:v>40004</c:v>
                </c:pt>
                <c:pt idx="1036">
                  <c:v>40007</c:v>
                </c:pt>
                <c:pt idx="1037">
                  <c:v>40008</c:v>
                </c:pt>
                <c:pt idx="1038">
                  <c:v>40009</c:v>
                </c:pt>
                <c:pt idx="1039">
                  <c:v>40010</c:v>
                </c:pt>
                <c:pt idx="1040">
                  <c:v>40011</c:v>
                </c:pt>
                <c:pt idx="1041">
                  <c:v>40014</c:v>
                </c:pt>
                <c:pt idx="1042">
                  <c:v>40015</c:v>
                </c:pt>
                <c:pt idx="1043">
                  <c:v>40016</c:v>
                </c:pt>
                <c:pt idx="1044">
                  <c:v>40017</c:v>
                </c:pt>
                <c:pt idx="1045">
                  <c:v>40018</c:v>
                </c:pt>
                <c:pt idx="1046">
                  <c:v>40021</c:v>
                </c:pt>
                <c:pt idx="1047">
                  <c:v>40022</c:v>
                </c:pt>
                <c:pt idx="1048">
                  <c:v>40023</c:v>
                </c:pt>
                <c:pt idx="1049">
                  <c:v>40024</c:v>
                </c:pt>
                <c:pt idx="1050">
                  <c:v>40025</c:v>
                </c:pt>
                <c:pt idx="1051">
                  <c:v>40028</c:v>
                </c:pt>
                <c:pt idx="1052">
                  <c:v>40029</c:v>
                </c:pt>
                <c:pt idx="1053">
                  <c:v>40030</c:v>
                </c:pt>
                <c:pt idx="1054">
                  <c:v>40031</c:v>
                </c:pt>
                <c:pt idx="1055">
                  <c:v>40032</c:v>
                </c:pt>
                <c:pt idx="1056">
                  <c:v>40035</c:v>
                </c:pt>
                <c:pt idx="1057">
                  <c:v>40036</c:v>
                </c:pt>
                <c:pt idx="1058">
                  <c:v>40037</c:v>
                </c:pt>
                <c:pt idx="1059">
                  <c:v>40038</c:v>
                </c:pt>
                <c:pt idx="1060">
                  <c:v>40039</c:v>
                </c:pt>
                <c:pt idx="1061">
                  <c:v>40042</c:v>
                </c:pt>
                <c:pt idx="1062">
                  <c:v>40043</c:v>
                </c:pt>
                <c:pt idx="1063">
                  <c:v>40044</c:v>
                </c:pt>
                <c:pt idx="1064">
                  <c:v>40045</c:v>
                </c:pt>
                <c:pt idx="1065">
                  <c:v>40046</c:v>
                </c:pt>
                <c:pt idx="1066">
                  <c:v>40049</c:v>
                </c:pt>
                <c:pt idx="1067">
                  <c:v>40050</c:v>
                </c:pt>
                <c:pt idx="1068">
                  <c:v>40051</c:v>
                </c:pt>
                <c:pt idx="1069">
                  <c:v>40052</c:v>
                </c:pt>
                <c:pt idx="1070">
                  <c:v>40053</c:v>
                </c:pt>
                <c:pt idx="1071">
                  <c:v>40056</c:v>
                </c:pt>
                <c:pt idx="1072">
                  <c:v>40057</c:v>
                </c:pt>
                <c:pt idx="1073">
                  <c:v>40058</c:v>
                </c:pt>
                <c:pt idx="1074">
                  <c:v>40059</c:v>
                </c:pt>
                <c:pt idx="1075">
                  <c:v>40060</c:v>
                </c:pt>
                <c:pt idx="1076">
                  <c:v>40063</c:v>
                </c:pt>
                <c:pt idx="1077">
                  <c:v>40064</c:v>
                </c:pt>
                <c:pt idx="1078">
                  <c:v>40065</c:v>
                </c:pt>
                <c:pt idx="1079">
                  <c:v>40066</c:v>
                </c:pt>
                <c:pt idx="1080">
                  <c:v>40067</c:v>
                </c:pt>
                <c:pt idx="1081">
                  <c:v>40070</c:v>
                </c:pt>
                <c:pt idx="1082">
                  <c:v>40071</c:v>
                </c:pt>
                <c:pt idx="1083">
                  <c:v>40072</c:v>
                </c:pt>
                <c:pt idx="1084">
                  <c:v>40073</c:v>
                </c:pt>
                <c:pt idx="1085">
                  <c:v>40074</c:v>
                </c:pt>
                <c:pt idx="1086">
                  <c:v>40077</c:v>
                </c:pt>
                <c:pt idx="1087">
                  <c:v>40078</c:v>
                </c:pt>
                <c:pt idx="1088">
                  <c:v>40079</c:v>
                </c:pt>
                <c:pt idx="1089">
                  <c:v>40080</c:v>
                </c:pt>
                <c:pt idx="1090">
                  <c:v>40081</c:v>
                </c:pt>
                <c:pt idx="1091">
                  <c:v>40084</c:v>
                </c:pt>
                <c:pt idx="1092">
                  <c:v>40085</c:v>
                </c:pt>
                <c:pt idx="1093">
                  <c:v>40086</c:v>
                </c:pt>
                <c:pt idx="1094">
                  <c:v>40095</c:v>
                </c:pt>
                <c:pt idx="1095">
                  <c:v>40098</c:v>
                </c:pt>
                <c:pt idx="1096">
                  <c:v>40099</c:v>
                </c:pt>
                <c:pt idx="1097">
                  <c:v>40100</c:v>
                </c:pt>
                <c:pt idx="1098">
                  <c:v>40101</c:v>
                </c:pt>
                <c:pt idx="1099">
                  <c:v>40102</c:v>
                </c:pt>
                <c:pt idx="1100">
                  <c:v>40105</c:v>
                </c:pt>
                <c:pt idx="1101">
                  <c:v>40106</c:v>
                </c:pt>
                <c:pt idx="1102">
                  <c:v>40107</c:v>
                </c:pt>
                <c:pt idx="1103">
                  <c:v>40108</c:v>
                </c:pt>
                <c:pt idx="1104">
                  <c:v>40109</c:v>
                </c:pt>
                <c:pt idx="1105">
                  <c:v>40112</c:v>
                </c:pt>
                <c:pt idx="1106">
                  <c:v>40113</c:v>
                </c:pt>
                <c:pt idx="1107">
                  <c:v>40114</c:v>
                </c:pt>
                <c:pt idx="1108">
                  <c:v>40115</c:v>
                </c:pt>
                <c:pt idx="1109">
                  <c:v>40116</c:v>
                </c:pt>
                <c:pt idx="1110">
                  <c:v>40119</c:v>
                </c:pt>
                <c:pt idx="1111">
                  <c:v>40120</c:v>
                </c:pt>
                <c:pt idx="1112">
                  <c:v>40121</c:v>
                </c:pt>
                <c:pt idx="1113">
                  <c:v>40122</c:v>
                </c:pt>
                <c:pt idx="1114">
                  <c:v>40123</c:v>
                </c:pt>
                <c:pt idx="1115">
                  <c:v>40126</c:v>
                </c:pt>
                <c:pt idx="1116">
                  <c:v>40127</c:v>
                </c:pt>
                <c:pt idx="1117">
                  <c:v>40128</c:v>
                </c:pt>
                <c:pt idx="1118">
                  <c:v>40129</c:v>
                </c:pt>
                <c:pt idx="1119">
                  <c:v>40130</c:v>
                </c:pt>
                <c:pt idx="1120">
                  <c:v>40133</c:v>
                </c:pt>
                <c:pt idx="1121">
                  <c:v>40134</c:v>
                </c:pt>
                <c:pt idx="1122">
                  <c:v>40135</c:v>
                </c:pt>
                <c:pt idx="1123">
                  <c:v>40136</c:v>
                </c:pt>
                <c:pt idx="1124">
                  <c:v>40137</c:v>
                </c:pt>
                <c:pt idx="1125">
                  <c:v>40140</c:v>
                </c:pt>
                <c:pt idx="1126">
                  <c:v>40141</c:v>
                </c:pt>
                <c:pt idx="1127">
                  <c:v>40142</c:v>
                </c:pt>
                <c:pt idx="1128">
                  <c:v>40143</c:v>
                </c:pt>
                <c:pt idx="1129">
                  <c:v>40144</c:v>
                </c:pt>
                <c:pt idx="1130">
                  <c:v>40147</c:v>
                </c:pt>
                <c:pt idx="1131">
                  <c:v>40148</c:v>
                </c:pt>
                <c:pt idx="1132">
                  <c:v>40149</c:v>
                </c:pt>
                <c:pt idx="1133">
                  <c:v>40150</c:v>
                </c:pt>
                <c:pt idx="1134">
                  <c:v>40151</c:v>
                </c:pt>
                <c:pt idx="1135">
                  <c:v>40154</c:v>
                </c:pt>
                <c:pt idx="1136">
                  <c:v>40155</c:v>
                </c:pt>
                <c:pt idx="1137">
                  <c:v>40156</c:v>
                </c:pt>
                <c:pt idx="1138">
                  <c:v>40157</c:v>
                </c:pt>
                <c:pt idx="1139">
                  <c:v>40158</c:v>
                </c:pt>
                <c:pt idx="1140">
                  <c:v>40161</c:v>
                </c:pt>
                <c:pt idx="1141">
                  <c:v>40162</c:v>
                </c:pt>
                <c:pt idx="1142">
                  <c:v>40163</c:v>
                </c:pt>
                <c:pt idx="1143">
                  <c:v>40164</c:v>
                </c:pt>
                <c:pt idx="1144">
                  <c:v>40165</c:v>
                </c:pt>
                <c:pt idx="1145">
                  <c:v>40168</c:v>
                </c:pt>
                <c:pt idx="1146">
                  <c:v>40169</c:v>
                </c:pt>
                <c:pt idx="1147">
                  <c:v>40170</c:v>
                </c:pt>
                <c:pt idx="1148">
                  <c:v>40171</c:v>
                </c:pt>
                <c:pt idx="1149">
                  <c:v>40172</c:v>
                </c:pt>
                <c:pt idx="1150">
                  <c:v>40175</c:v>
                </c:pt>
                <c:pt idx="1151">
                  <c:v>40176</c:v>
                </c:pt>
                <c:pt idx="1152">
                  <c:v>40177</c:v>
                </c:pt>
                <c:pt idx="1153">
                  <c:v>40178</c:v>
                </c:pt>
                <c:pt idx="1154">
                  <c:v>40182</c:v>
                </c:pt>
                <c:pt idx="1155">
                  <c:v>40183</c:v>
                </c:pt>
                <c:pt idx="1156">
                  <c:v>40184</c:v>
                </c:pt>
                <c:pt idx="1157">
                  <c:v>40185</c:v>
                </c:pt>
                <c:pt idx="1158">
                  <c:v>40186</c:v>
                </c:pt>
                <c:pt idx="1159">
                  <c:v>40189</c:v>
                </c:pt>
                <c:pt idx="1160">
                  <c:v>40190</c:v>
                </c:pt>
                <c:pt idx="1161">
                  <c:v>40191</c:v>
                </c:pt>
                <c:pt idx="1162">
                  <c:v>40192</c:v>
                </c:pt>
                <c:pt idx="1163">
                  <c:v>40193</c:v>
                </c:pt>
                <c:pt idx="1164">
                  <c:v>40196</c:v>
                </c:pt>
                <c:pt idx="1165">
                  <c:v>40197</c:v>
                </c:pt>
                <c:pt idx="1166">
                  <c:v>40198</c:v>
                </c:pt>
                <c:pt idx="1167">
                  <c:v>40199</c:v>
                </c:pt>
                <c:pt idx="1168">
                  <c:v>40200</c:v>
                </c:pt>
                <c:pt idx="1169">
                  <c:v>40203</c:v>
                </c:pt>
                <c:pt idx="1170">
                  <c:v>40204</c:v>
                </c:pt>
                <c:pt idx="1171">
                  <c:v>40205</c:v>
                </c:pt>
                <c:pt idx="1172">
                  <c:v>40206</c:v>
                </c:pt>
                <c:pt idx="1173">
                  <c:v>40207</c:v>
                </c:pt>
                <c:pt idx="1174">
                  <c:v>40210</c:v>
                </c:pt>
                <c:pt idx="1175">
                  <c:v>40211</c:v>
                </c:pt>
                <c:pt idx="1176">
                  <c:v>40212</c:v>
                </c:pt>
                <c:pt idx="1177">
                  <c:v>40213</c:v>
                </c:pt>
                <c:pt idx="1178">
                  <c:v>40214</c:v>
                </c:pt>
                <c:pt idx="1179">
                  <c:v>40217</c:v>
                </c:pt>
                <c:pt idx="1180">
                  <c:v>40218</c:v>
                </c:pt>
                <c:pt idx="1181">
                  <c:v>40219</c:v>
                </c:pt>
                <c:pt idx="1182">
                  <c:v>40220</c:v>
                </c:pt>
                <c:pt idx="1183">
                  <c:v>40221</c:v>
                </c:pt>
                <c:pt idx="1184">
                  <c:v>40231</c:v>
                </c:pt>
                <c:pt idx="1185">
                  <c:v>40232</c:v>
                </c:pt>
                <c:pt idx="1186">
                  <c:v>40233</c:v>
                </c:pt>
                <c:pt idx="1187">
                  <c:v>40234</c:v>
                </c:pt>
                <c:pt idx="1188">
                  <c:v>40235</c:v>
                </c:pt>
                <c:pt idx="1189">
                  <c:v>40238</c:v>
                </c:pt>
                <c:pt idx="1190">
                  <c:v>40239</c:v>
                </c:pt>
                <c:pt idx="1191">
                  <c:v>40240</c:v>
                </c:pt>
                <c:pt idx="1192">
                  <c:v>40241</c:v>
                </c:pt>
                <c:pt idx="1193">
                  <c:v>40242</c:v>
                </c:pt>
                <c:pt idx="1194">
                  <c:v>40245</c:v>
                </c:pt>
                <c:pt idx="1195">
                  <c:v>40246</c:v>
                </c:pt>
                <c:pt idx="1196">
                  <c:v>40247</c:v>
                </c:pt>
                <c:pt idx="1197">
                  <c:v>40248</c:v>
                </c:pt>
                <c:pt idx="1198">
                  <c:v>40249</c:v>
                </c:pt>
                <c:pt idx="1199">
                  <c:v>40252</c:v>
                </c:pt>
                <c:pt idx="1200">
                  <c:v>40253</c:v>
                </c:pt>
                <c:pt idx="1201">
                  <c:v>40254</c:v>
                </c:pt>
                <c:pt idx="1202">
                  <c:v>40255</c:v>
                </c:pt>
                <c:pt idx="1203">
                  <c:v>40256</c:v>
                </c:pt>
                <c:pt idx="1204">
                  <c:v>40259</c:v>
                </c:pt>
                <c:pt idx="1205">
                  <c:v>40260</c:v>
                </c:pt>
                <c:pt idx="1206">
                  <c:v>40261</c:v>
                </c:pt>
                <c:pt idx="1207">
                  <c:v>40262</c:v>
                </c:pt>
                <c:pt idx="1208">
                  <c:v>40263</c:v>
                </c:pt>
                <c:pt idx="1209">
                  <c:v>40266</c:v>
                </c:pt>
                <c:pt idx="1210">
                  <c:v>40267</c:v>
                </c:pt>
                <c:pt idx="1211">
                  <c:v>40268</c:v>
                </c:pt>
                <c:pt idx="1212">
                  <c:v>40269</c:v>
                </c:pt>
                <c:pt idx="1213">
                  <c:v>40270</c:v>
                </c:pt>
                <c:pt idx="1214">
                  <c:v>40274</c:v>
                </c:pt>
                <c:pt idx="1215">
                  <c:v>40275</c:v>
                </c:pt>
                <c:pt idx="1216">
                  <c:v>40276</c:v>
                </c:pt>
                <c:pt idx="1217">
                  <c:v>40277</c:v>
                </c:pt>
                <c:pt idx="1218">
                  <c:v>40280</c:v>
                </c:pt>
                <c:pt idx="1219">
                  <c:v>40281</c:v>
                </c:pt>
                <c:pt idx="1220">
                  <c:v>40282</c:v>
                </c:pt>
                <c:pt idx="1221">
                  <c:v>40283</c:v>
                </c:pt>
                <c:pt idx="1222">
                  <c:v>40284</c:v>
                </c:pt>
                <c:pt idx="1223">
                  <c:v>40287</c:v>
                </c:pt>
                <c:pt idx="1224">
                  <c:v>40288</c:v>
                </c:pt>
                <c:pt idx="1225">
                  <c:v>40289</c:v>
                </c:pt>
                <c:pt idx="1226">
                  <c:v>40290</c:v>
                </c:pt>
                <c:pt idx="1227">
                  <c:v>40291</c:v>
                </c:pt>
                <c:pt idx="1228">
                  <c:v>40294</c:v>
                </c:pt>
                <c:pt idx="1229">
                  <c:v>40295</c:v>
                </c:pt>
                <c:pt idx="1230">
                  <c:v>40296</c:v>
                </c:pt>
                <c:pt idx="1231">
                  <c:v>40297</c:v>
                </c:pt>
                <c:pt idx="1232">
                  <c:v>40298</c:v>
                </c:pt>
                <c:pt idx="1233">
                  <c:v>40302</c:v>
                </c:pt>
                <c:pt idx="1234">
                  <c:v>40303</c:v>
                </c:pt>
                <c:pt idx="1235">
                  <c:v>40304</c:v>
                </c:pt>
                <c:pt idx="1236">
                  <c:v>40305</c:v>
                </c:pt>
                <c:pt idx="1237">
                  <c:v>40308</c:v>
                </c:pt>
                <c:pt idx="1238">
                  <c:v>40309</c:v>
                </c:pt>
                <c:pt idx="1239">
                  <c:v>40310</c:v>
                </c:pt>
                <c:pt idx="1240">
                  <c:v>40311</c:v>
                </c:pt>
                <c:pt idx="1241">
                  <c:v>40312</c:v>
                </c:pt>
                <c:pt idx="1242">
                  <c:v>40315</c:v>
                </c:pt>
                <c:pt idx="1243">
                  <c:v>40316</c:v>
                </c:pt>
                <c:pt idx="1244">
                  <c:v>40317</c:v>
                </c:pt>
                <c:pt idx="1245">
                  <c:v>40318</c:v>
                </c:pt>
                <c:pt idx="1246">
                  <c:v>40319</c:v>
                </c:pt>
                <c:pt idx="1247">
                  <c:v>40322</c:v>
                </c:pt>
                <c:pt idx="1248">
                  <c:v>40323</c:v>
                </c:pt>
                <c:pt idx="1249">
                  <c:v>40324</c:v>
                </c:pt>
                <c:pt idx="1250">
                  <c:v>40325</c:v>
                </c:pt>
                <c:pt idx="1251">
                  <c:v>40326</c:v>
                </c:pt>
                <c:pt idx="1252">
                  <c:v>40329</c:v>
                </c:pt>
                <c:pt idx="1253">
                  <c:v>40330</c:v>
                </c:pt>
                <c:pt idx="1254">
                  <c:v>40331</c:v>
                </c:pt>
                <c:pt idx="1255">
                  <c:v>40332</c:v>
                </c:pt>
                <c:pt idx="1256">
                  <c:v>40333</c:v>
                </c:pt>
                <c:pt idx="1257">
                  <c:v>40336</c:v>
                </c:pt>
                <c:pt idx="1258">
                  <c:v>40337</c:v>
                </c:pt>
                <c:pt idx="1259">
                  <c:v>40338</c:v>
                </c:pt>
                <c:pt idx="1260">
                  <c:v>40339</c:v>
                </c:pt>
                <c:pt idx="1261">
                  <c:v>40340</c:v>
                </c:pt>
                <c:pt idx="1262">
                  <c:v>40346</c:v>
                </c:pt>
                <c:pt idx="1263">
                  <c:v>40347</c:v>
                </c:pt>
                <c:pt idx="1264">
                  <c:v>40350</c:v>
                </c:pt>
                <c:pt idx="1265">
                  <c:v>40351</c:v>
                </c:pt>
                <c:pt idx="1266">
                  <c:v>40352</c:v>
                </c:pt>
                <c:pt idx="1267">
                  <c:v>40353</c:v>
                </c:pt>
                <c:pt idx="1268">
                  <c:v>40354</c:v>
                </c:pt>
                <c:pt idx="1269">
                  <c:v>40357</c:v>
                </c:pt>
                <c:pt idx="1270">
                  <c:v>40358</c:v>
                </c:pt>
                <c:pt idx="1271">
                  <c:v>40359</c:v>
                </c:pt>
                <c:pt idx="1272">
                  <c:v>40360</c:v>
                </c:pt>
                <c:pt idx="1273">
                  <c:v>40361</c:v>
                </c:pt>
                <c:pt idx="1274">
                  <c:v>40364</c:v>
                </c:pt>
                <c:pt idx="1275">
                  <c:v>40365</c:v>
                </c:pt>
                <c:pt idx="1276">
                  <c:v>40366</c:v>
                </c:pt>
                <c:pt idx="1277">
                  <c:v>40367</c:v>
                </c:pt>
                <c:pt idx="1278">
                  <c:v>40368</c:v>
                </c:pt>
                <c:pt idx="1279">
                  <c:v>40371</c:v>
                </c:pt>
                <c:pt idx="1280">
                  <c:v>40372</c:v>
                </c:pt>
                <c:pt idx="1281">
                  <c:v>40373</c:v>
                </c:pt>
                <c:pt idx="1282">
                  <c:v>40374</c:v>
                </c:pt>
                <c:pt idx="1283">
                  <c:v>40375</c:v>
                </c:pt>
                <c:pt idx="1284">
                  <c:v>40378</c:v>
                </c:pt>
                <c:pt idx="1285">
                  <c:v>40379</c:v>
                </c:pt>
                <c:pt idx="1286">
                  <c:v>40380</c:v>
                </c:pt>
                <c:pt idx="1287">
                  <c:v>40381</c:v>
                </c:pt>
                <c:pt idx="1288">
                  <c:v>40382</c:v>
                </c:pt>
                <c:pt idx="1289">
                  <c:v>40385</c:v>
                </c:pt>
                <c:pt idx="1290">
                  <c:v>40386</c:v>
                </c:pt>
                <c:pt idx="1291">
                  <c:v>40387</c:v>
                </c:pt>
                <c:pt idx="1292">
                  <c:v>40388</c:v>
                </c:pt>
                <c:pt idx="1293">
                  <c:v>40389</c:v>
                </c:pt>
                <c:pt idx="1294">
                  <c:v>40392</c:v>
                </c:pt>
                <c:pt idx="1295">
                  <c:v>40393</c:v>
                </c:pt>
                <c:pt idx="1296">
                  <c:v>40394</c:v>
                </c:pt>
                <c:pt idx="1297">
                  <c:v>40395</c:v>
                </c:pt>
                <c:pt idx="1298">
                  <c:v>40396</c:v>
                </c:pt>
                <c:pt idx="1299">
                  <c:v>40399</c:v>
                </c:pt>
                <c:pt idx="1300">
                  <c:v>40400</c:v>
                </c:pt>
                <c:pt idx="1301">
                  <c:v>40401</c:v>
                </c:pt>
                <c:pt idx="1302">
                  <c:v>40402</c:v>
                </c:pt>
                <c:pt idx="1303">
                  <c:v>40403</c:v>
                </c:pt>
                <c:pt idx="1304">
                  <c:v>40406</c:v>
                </c:pt>
                <c:pt idx="1305">
                  <c:v>40407</c:v>
                </c:pt>
                <c:pt idx="1306">
                  <c:v>40408</c:v>
                </c:pt>
                <c:pt idx="1307">
                  <c:v>40409</c:v>
                </c:pt>
                <c:pt idx="1308">
                  <c:v>40410</c:v>
                </c:pt>
                <c:pt idx="1309">
                  <c:v>40413</c:v>
                </c:pt>
                <c:pt idx="1310">
                  <c:v>40414</c:v>
                </c:pt>
                <c:pt idx="1311">
                  <c:v>40415</c:v>
                </c:pt>
                <c:pt idx="1312">
                  <c:v>40416</c:v>
                </c:pt>
                <c:pt idx="1313">
                  <c:v>40417</c:v>
                </c:pt>
                <c:pt idx="1314">
                  <c:v>40420</c:v>
                </c:pt>
                <c:pt idx="1315">
                  <c:v>40421</c:v>
                </c:pt>
                <c:pt idx="1316">
                  <c:v>40422</c:v>
                </c:pt>
                <c:pt idx="1317">
                  <c:v>40423</c:v>
                </c:pt>
                <c:pt idx="1318">
                  <c:v>40424</c:v>
                </c:pt>
                <c:pt idx="1319">
                  <c:v>40427</c:v>
                </c:pt>
                <c:pt idx="1320">
                  <c:v>40428</c:v>
                </c:pt>
                <c:pt idx="1321">
                  <c:v>40429</c:v>
                </c:pt>
                <c:pt idx="1322">
                  <c:v>40430</c:v>
                </c:pt>
                <c:pt idx="1323">
                  <c:v>40431</c:v>
                </c:pt>
                <c:pt idx="1324">
                  <c:v>40434</c:v>
                </c:pt>
                <c:pt idx="1325">
                  <c:v>40435</c:v>
                </c:pt>
                <c:pt idx="1326">
                  <c:v>40436</c:v>
                </c:pt>
                <c:pt idx="1327">
                  <c:v>40437</c:v>
                </c:pt>
                <c:pt idx="1328">
                  <c:v>40438</c:v>
                </c:pt>
                <c:pt idx="1329">
                  <c:v>40441</c:v>
                </c:pt>
                <c:pt idx="1330">
                  <c:v>40442</c:v>
                </c:pt>
                <c:pt idx="1331">
                  <c:v>40448</c:v>
                </c:pt>
                <c:pt idx="1332">
                  <c:v>40449</c:v>
                </c:pt>
                <c:pt idx="1333">
                  <c:v>40450</c:v>
                </c:pt>
                <c:pt idx="1334">
                  <c:v>40451</c:v>
                </c:pt>
                <c:pt idx="1335">
                  <c:v>40459</c:v>
                </c:pt>
                <c:pt idx="1336">
                  <c:v>40462</c:v>
                </c:pt>
                <c:pt idx="1337">
                  <c:v>40463</c:v>
                </c:pt>
                <c:pt idx="1338">
                  <c:v>40464</c:v>
                </c:pt>
                <c:pt idx="1339">
                  <c:v>40465</c:v>
                </c:pt>
                <c:pt idx="1340">
                  <c:v>40466</c:v>
                </c:pt>
                <c:pt idx="1341">
                  <c:v>40469</c:v>
                </c:pt>
                <c:pt idx="1342">
                  <c:v>40470</c:v>
                </c:pt>
                <c:pt idx="1343">
                  <c:v>40471</c:v>
                </c:pt>
                <c:pt idx="1344">
                  <c:v>40472</c:v>
                </c:pt>
                <c:pt idx="1345">
                  <c:v>40473</c:v>
                </c:pt>
                <c:pt idx="1346">
                  <c:v>40476</c:v>
                </c:pt>
                <c:pt idx="1347">
                  <c:v>40477</c:v>
                </c:pt>
                <c:pt idx="1348">
                  <c:v>40478</c:v>
                </c:pt>
                <c:pt idx="1349">
                  <c:v>40479</c:v>
                </c:pt>
                <c:pt idx="1350">
                  <c:v>40480</c:v>
                </c:pt>
                <c:pt idx="1351">
                  <c:v>40483</c:v>
                </c:pt>
                <c:pt idx="1352">
                  <c:v>40484</c:v>
                </c:pt>
                <c:pt idx="1353">
                  <c:v>40485</c:v>
                </c:pt>
                <c:pt idx="1354">
                  <c:v>40486</c:v>
                </c:pt>
                <c:pt idx="1355">
                  <c:v>40487</c:v>
                </c:pt>
                <c:pt idx="1356">
                  <c:v>40490</c:v>
                </c:pt>
                <c:pt idx="1357">
                  <c:v>40491</c:v>
                </c:pt>
                <c:pt idx="1358">
                  <c:v>40492</c:v>
                </c:pt>
                <c:pt idx="1359">
                  <c:v>40493</c:v>
                </c:pt>
                <c:pt idx="1360">
                  <c:v>40494</c:v>
                </c:pt>
                <c:pt idx="1361">
                  <c:v>40497</c:v>
                </c:pt>
                <c:pt idx="1362">
                  <c:v>40498</c:v>
                </c:pt>
                <c:pt idx="1363">
                  <c:v>40499</c:v>
                </c:pt>
                <c:pt idx="1364">
                  <c:v>40500</c:v>
                </c:pt>
                <c:pt idx="1365">
                  <c:v>40501</c:v>
                </c:pt>
                <c:pt idx="1366">
                  <c:v>40504</c:v>
                </c:pt>
                <c:pt idx="1367">
                  <c:v>40505</c:v>
                </c:pt>
                <c:pt idx="1368">
                  <c:v>40506</c:v>
                </c:pt>
                <c:pt idx="1369">
                  <c:v>40507</c:v>
                </c:pt>
                <c:pt idx="1370">
                  <c:v>40508</c:v>
                </c:pt>
                <c:pt idx="1371">
                  <c:v>40511</c:v>
                </c:pt>
                <c:pt idx="1372">
                  <c:v>40512</c:v>
                </c:pt>
                <c:pt idx="1373">
                  <c:v>40513</c:v>
                </c:pt>
                <c:pt idx="1374">
                  <c:v>40514</c:v>
                </c:pt>
                <c:pt idx="1375">
                  <c:v>40515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40525</c:v>
                </c:pt>
                <c:pt idx="1382">
                  <c:v>40526</c:v>
                </c:pt>
                <c:pt idx="1383">
                  <c:v>40527</c:v>
                </c:pt>
                <c:pt idx="1384">
                  <c:v>40528</c:v>
                </c:pt>
                <c:pt idx="1385">
                  <c:v>40529</c:v>
                </c:pt>
                <c:pt idx="1386">
                  <c:v>40532</c:v>
                </c:pt>
                <c:pt idx="1387">
                  <c:v>40533</c:v>
                </c:pt>
                <c:pt idx="1388">
                  <c:v>40534</c:v>
                </c:pt>
                <c:pt idx="1389">
                  <c:v>40535</c:v>
                </c:pt>
                <c:pt idx="1390">
                  <c:v>40536</c:v>
                </c:pt>
                <c:pt idx="1391">
                  <c:v>40539</c:v>
                </c:pt>
                <c:pt idx="1392">
                  <c:v>40540</c:v>
                </c:pt>
                <c:pt idx="1393">
                  <c:v>40541</c:v>
                </c:pt>
                <c:pt idx="1394">
                  <c:v>40542</c:v>
                </c:pt>
                <c:pt idx="1395">
                  <c:v>40543</c:v>
                </c:pt>
                <c:pt idx="1396">
                  <c:v>40547</c:v>
                </c:pt>
                <c:pt idx="1397">
                  <c:v>40548</c:v>
                </c:pt>
                <c:pt idx="1398">
                  <c:v>40549</c:v>
                </c:pt>
                <c:pt idx="1399">
                  <c:v>40550</c:v>
                </c:pt>
                <c:pt idx="1400">
                  <c:v>40553</c:v>
                </c:pt>
                <c:pt idx="1401">
                  <c:v>40554</c:v>
                </c:pt>
                <c:pt idx="1402">
                  <c:v>40555</c:v>
                </c:pt>
                <c:pt idx="1403">
                  <c:v>40556</c:v>
                </c:pt>
                <c:pt idx="1404">
                  <c:v>40557</c:v>
                </c:pt>
                <c:pt idx="1405">
                  <c:v>40560</c:v>
                </c:pt>
                <c:pt idx="1406">
                  <c:v>40561</c:v>
                </c:pt>
                <c:pt idx="1407">
                  <c:v>40562</c:v>
                </c:pt>
                <c:pt idx="1408">
                  <c:v>40563</c:v>
                </c:pt>
                <c:pt idx="1409">
                  <c:v>40564</c:v>
                </c:pt>
                <c:pt idx="1410">
                  <c:v>40567</c:v>
                </c:pt>
                <c:pt idx="1411">
                  <c:v>40568</c:v>
                </c:pt>
                <c:pt idx="1412">
                  <c:v>40569</c:v>
                </c:pt>
                <c:pt idx="1413">
                  <c:v>40570</c:v>
                </c:pt>
                <c:pt idx="1414">
                  <c:v>40571</c:v>
                </c:pt>
                <c:pt idx="1415">
                  <c:v>40574</c:v>
                </c:pt>
                <c:pt idx="1416">
                  <c:v>40575</c:v>
                </c:pt>
                <c:pt idx="1417">
                  <c:v>40583</c:v>
                </c:pt>
                <c:pt idx="1418">
                  <c:v>40584</c:v>
                </c:pt>
                <c:pt idx="1419">
                  <c:v>40585</c:v>
                </c:pt>
                <c:pt idx="1420">
                  <c:v>40588</c:v>
                </c:pt>
                <c:pt idx="1421">
                  <c:v>40589</c:v>
                </c:pt>
                <c:pt idx="1422">
                  <c:v>40590</c:v>
                </c:pt>
                <c:pt idx="1423">
                  <c:v>40591</c:v>
                </c:pt>
                <c:pt idx="1424">
                  <c:v>40592</c:v>
                </c:pt>
                <c:pt idx="1425">
                  <c:v>40595</c:v>
                </c:pt>
                <c:pt idx="1426">
                  <c:v>40596</c:v>
                </c:pt>
                <c:pt idx="1427">
                  <c:v>40597</c:v>
                </c:pt>
                <c:pt idx="1428">
                  <c:v>40598</c:v>
                </c:pt>
                <c:pt idx="1429">
                  <c:v>40599</c:v>
                </c:pt>
                <c:pt idx="1430">
                  <c:v>40602</c:v>
                </c:pt>
                <c:pt idx="1431">
                  <c:v>40603</c:v>
                </c:pt>
                <c:pt idx="1432">
                  <c:v>40604</c:v>
                </c:pt>
                <c:pt idx="1433">
                  <c:v>40605</c:v>
                </c:pt>
                <c:pt idx="1434">
                  <c:v>40606</c:v>
                </c:pt>
                <c:pt idx="1435">
                  <c:v>40609</c:v>
                </c:pt>
                <c:pt idx="1436">
                  <c:v>40610</c:v>
                </c:pt>
                <c:pt idx="1437">
                  <c:v>40611</c:v>
                </c:pt>
                <c:pt idx="1438">
                  <c:v>40612</c:v>
                </c:pt>
                <c:pt idx="1439">
                  <c:v>40613</c:v>
                </c:pt>
                <c:pt idx="1440">
                  <c:v>40616</c:v>
                </c:pt>
                <c:pt idx="1441">
                  <c:v>40617</c:v>
                </c:pt>
                <c:pt idx="1442">
                  <c:v>40618</c:v>
                </c:pt>
                <c:pt idx="1443">
                  <c:v>40619</c:v>
                </c:pt>
                <c:pt idx="1444">
                  <c:v>40620</c:v>
                </c:pt>
                <c:pt idx="1445">
                  <c:v>40623</c:v>
                </c:pt>
                <c:pt idx="1446">
                  <c:v>40624</c:v>
                </c:pt>
                <c:pt idx="1447">
                  <c:v>40625</c:v>
                </c:pt>
                <c:pt idx="1448">
                  <c:v>40626</c:v>
                </c:pt>
                <c:pt idx="1449">
                  <c:v>40627</c:v>
                </c:pt>
                <c:pt idx="1450">
                  <c:v>40630</c:v>
                </c:pt>
                <c:pt idx="1451">
                  <c:v>40631</c:v>
                </c:pt>
                <c:pt idx="1452">
                  <c:v>40632</c:v>
                </c:pt>
                <c:pt idx="1453">
                  <c:v>40633</c:v>
                </c:pt>
                <c:pt idx="1454">
                  <c:v>40634</c:v>
                </c:pt>
                <c:pt idx="1455">
                  <c:v>40639</c:v>
                </c:pt>
                <c:pt idx="1456">
                  <c:v>40640</c:v>
                </c:pt>
                <c:pt idx="1457">
                  <c:v>40641</c:v>
                </c:pt>
                <c:pt idx="1458">
                  <c:v>40644</c:v>
                </c:pt>
                <c:pt idx="1459">
                  <c:v>40645</c:v>
                </c:pt>
                <c:pt idx="1460">
                  <c:v>40646</c:v>
                </c:pt>
                <c:pt idx="1461">
                  <c:v>40647</c:v>
                </c:pt>
                <c:pt idx="1462">
                  <c:v>40648</c:v>
                </c:pt>
                <c:pt idx="1463">
                  <c:v>40651</c:v>
                </c:pt>
                <c:pt idx="1464">
                  <c:v>40652</c:v>
                </c:pt>
                <c:pt idx="1465">
                  <c:v>40653</c:v>
                </c:pt>
                <c:pt idx="1466">
                  <c:v>40654</c:v>
                </c:pt>
                <c:pt idx="1467">
                  <c:v>40655</c:v>
                </c:pt>
                <c:pt idx="1468">
                  <c:v>40658</c:v>
                </c:pt>
                <c:pt idx="1469">
                  <c:v>40659</c:v>
                </c:pt>
                <c:pt idx="1470">
                  <c:v>40660</c:v>
                </c:pt>
                <c:pt idx="1471">
                  <c:v>40661</c:v>
                </c:pt>
                <c:pt idx="1472">
                  <c:v>40662</c:v>
                </c:pt>
                <c:pt idx="1473">
                  <c:v>40666</c:v>
                </c:pt>
                <c:pt idx="1474">
                  <c:v>40667</c:v>
                </c:pt>
                <c:pt idx="1475">
                  <c:v>40668</c:v>
                </c:pt>
                <c:pt idx="1476">
                  <c:v>40669</c:v>
                </c:pt>
                <c:pt idx="1477">
                  <c:v>40672</c:v>
                </c:pt>
                <c:pt idx="1478">
                  <c:v>40673</c:v>
                </c:pt>
                <c:pt idx="1479">
                  <c:v>40674</c:v>
                </c:pt>
                <c:pt idx="1480">
                  <c:v>40675</c:v>
                </c:pt>
                <c:pt idx="1481">
                  <c:v>40676</c:v>
                </c:pt>
                <c:pt idx="1482">
                  <c:v>40679</c:v>
                </c:pt>
                <c:pt idx="1483">
                  <c:v>40680</c:v>
                </c:pt>
                <c:pt idx="1484">
                  <c:v>40681</c:v>
                </c:pt>
                <c:pt idx="1485">
                  <c:v>40682</c:v>
                </c:pt>
                <c:pt idx="1486">
                  <c:v>40683</c:v>
                </c:pt>
                <c:pt idx="1487">
                  <c:v>40686</c:v>
                </c:pt>
                <c:pt idx="1488">
                  <c:v>40687</c:v>
                </c:pt>
                <c:pt idx="1489">
                  <c:v>40688</c:v>
                </c:pt>
                <c:pt idx="1490">
                  <c:v>40689</c:v>
                </c:pt>
                <c:pt idx="1491">
                  <c:v>40690</c:v>
                </c:pt>
                <c:pt idx="1492">
                  <c:v>40693</c:v>
                </c:pt>
                <c:pt idx="1493">
                  <c:v>40694</c:v>
                </c:pt>
                <c:pt idx="1494">
                  <c:v>40695</c:v>
                </c:pt>
                <c:pt idx="1495">
                  <c:v>40696</c:v>
                </c:pt>
                <c:pt idx="1496">
                  <c:v>40697</c:v>
                </c:pt>
                <c:pt idx="1497">
                  <c:v>40701</c:v>
                </c:pt>
                <c:pt idx="1498">
                  <c:v>40702</c:v>
                </c:pt>
                <c:pt idx="1499">
                  <c:v>40703</c:v>
                </c:pt>
                <c:pt idx="1500">
                  <c:v>40704</c:v>
                </c:pt>
                <c:pt idx="1501">
                  <c:v>40707</c:v>
                </c:pt>
                <c:pt idx="1502">
                  <c:v>40708</c:v>
                </c:pt>
                <c:pt idx="1503">
                  <c:v>40709</c:v>
                </c:pt>
                <c:pt idx="1504">
                  <c:v>40710</c:v>
                </c:pt>
                <c:pt idx="1505">
                  <c:v>40711</c:v>
                </c:pt>
                <c:pt idx="1506">
                  <c:v>40714</c:v>
                </c:pt>
                <c:pt idx="1507">
                  <c:v>40715</c:v>
                </c:pt>
                <c:pt idx="1508">
                  <c:v>40716</c:v>
                </c:pt>
                <c:pt idx="1509">
                  <c:v>40717</c:v>
                </c:pt>
                <c:pt idx="1510">
                  <c:v>40718</c:v>
                </c:pt>
                <c:pt idx="1511">
                  <c:v>40721</c:v>
                </c:pt>
                <c:pt idx="1512">
                  <c:v>40722</c:v>
                </c:pt>
                <c:pt idx="1513">
                  <c:v>40723</c:v>
                </c:pt>
                <c:pt idx="1514">
                  <c:v>40724</c:v>
                </c:pt>
                <c:pt idx="1515">
                  <c:v>40725</c:v>
                </c:pt>
                <c:pt idx="1516">
                  <c:v>40728</c:v>
                </c:pt>
                <c:pt idx="1517">
                  <c:v>40729</c:v>
                </c:pt>
                <c:pt idx="1518">
                  <c:v>40730</c:v>
                </c:pt>
                <c:pt idx="1519">
                  <c:v>40731</c:v>
                </c:pt>
                <c:pt idx="1520">
                  <c:v>40732</c:v>
                </c:pt>
                <c:pt idx="1521">
                  <c:v>40735</c:v>
                </c:pt>
                <c:pt idx="1522">
                  <c:v>40736</c:v>
                </c:pt>
                <c:pt idx="1523">
                  <c:v>40737</c:v>
                </c:pt>
                <c:pt idx="1524">
                  <c:v>40738</c:v>
                </c:pt>
                <c:pt idx="1525">
                  <c:v>40739</c:v>
                </c:pt>
                <c:pt idx="1526">
                  <c:v>40742</c:v>
                </c:pt>
                <c:pt idx="1527">
                  <c:v>40743</c:v>
                </c:pt>
                <c:pt idx="1528">
                  <c:v>40744</c:v>
                </c:pt>
                <c:pt idx="1529">
                  <c:v>40745</c:v>
                </c:pt>
                <c:pt idx="1530">
                  <c:v>40746</c:v>
                </c:pt>
                <c:pt idx="1531">
                  <c:v>40749</c:v>
                </c:pt>
                <c:pt idx="1532">
                  <c:v>40750</c:v>
                </c:pt>
                <c:pt idx="1533">
                  <c:v>40751</c:v>
                </c:pt>
                <c:pt idx="1534">
                  <c:v>40752</c:v>
                </c:pt>
                <c:pt idx="1535">
                  <c:v>40753</c:v>
                </c:pt>
                <c:pt idx="1536">
                  <c:v>40756</c:v>
                </c:pt>
                <c:pt idx="1537">
                  <c:v>40757</c:v>
                </c:pt>
                <c:pt idx="1538">
                  <c:v>40758</c:v>
                </c:pt>
                <c:pt idx="1539">
                  <c:v>40759</c:v>
                </c:pt>
                <c:pt idx="1540">
                  <c:v>40760</c:v>
                </c:pt>
                <c:pt idx="1541">
                  <c:v>40763</c:v>
                </c:pt>
                <c:pt idx="1542">
                  <c:v>40764</c:v>
                </c:pt>
                <c:pt idx="1543">
                  <c:v>40765</c:v>
                </c:pt>
                <c:pt idx="1544">
                  <c:v>40766</c:v>
                </c:pt>
                <c:pt idx="1545">
                  <c:v>40767</c:v>
                </c:pt>
                <c:pt idx="1546">
                  <c:v>40770</c:v>
                </c:pt>
                <c:pt idx="1547">
                  <c:v>40771</c:v>
                </c:pt>
                <c:pt idx="1548">
                  <c:v>40772</c:v>
                </c:pt>
                <c:pt idx="1549">
                  <c:v>40773</c:v>
                </c:pt>
                <c:pt idx="1550">
                  <c:v>40774</c:v>
                </c:pt>
                <c:pt idx="1551">
                  <c:v>40777</c:v>
                </c:pt>
                <c:pt idx="1552">
                  <c:v>40778</c:v>
                </c:pt>
                <c:pt idx="1553">
                  <c:v>40779</c:v>
                </c:pt>
                <c:pt idx="1554">
                  <c:v>40780</c:v>
                </c:pt>
                <c:pt idx="1555">
                  <c:v>40781</c:v>
                </c:pt>
                <c:pt idx="1556">
                  <c:v>40784</c:v>
                </c:pt>
                <c:pt idx="1557">
                  <c:v>40785</c:v>
                </c:pt>
                <c:pt idx="1558">
                  <c:v>40786</c:v>
                </c:pt>
                <c:pt idx="1559">
                  <c:v>40787</c:v>
                </c:pt>
                <c:pt idx="1560">
                  <c:v>40788</c:v>
                </c:pt>
                <c:pt idx="1561">
                  <c:v>40791</c:v>
                </c:pt>
                <c:pt idx="1562">
                  <c:v>40792</c:v>
                </c:pt>
                <c:pt idx="1563">
                  <c:v>40793</c:v>
                </c:pt>
                <c:pt idx="1564">
                  <c:v>40794</c:v>
                </c:pt>
                <c:pt idx="1565">
                  <c:v>40795</c:v>
                </c:pt>
                <c:pt idx="1566">
                  <c:v>40799</c:v>
                </c:pt>
                <c:pt idx="1567">
                  <c:v>40800</c:v>
                </c:pt>
                <c:pt idx="1568">
                  <c:v>40801</c:v>
                </c:pt>
                <c:pt idx="1569">
                  <c:v>40802</c:v>
                </c:pt>
                <c:pt idx="1570">
                  <c:v>40805</c:v>
                </c:pt>
                <c:pt idx="1571">
                  <c:v>40806</c:v>
                </c:pt>
                <c:pt idx="1572">
                  <c:v>40807</c:v>
                </c:pt>
                <c:pt idx="1573">
                  <c:v>40808</c:v>
                </c:pt>
                <c:pt idx="1574">
                  <c:v>40809</c:v>
                </c:pt>
                <c:pt idx="1575">
                  <c:v>40812</c:v>
                </c:pt>
                <c:pt idx="1576">
                  <c:v>40813</c:v>
                </c:pt>
                <c:pt idx="1577">
                  <c:v>40814</c:v>
                </c:pt>
                <c:pt idx="1578">
                  <c:v>40815</c:v>
                </c:pt>
                <c:pt idx="1579">
                  <c:v>40816</c:v>
                </c:pt>
                <c:pt idx="1580">
                  <c:v>40826</c:v>
                </c:pt>
                <c:pt idx="1581">
                  <c:v>40827</c:v>
                </c:pt>
                <c:pt idx="1582">
                  <c:v>40828</c:v>
                </c:pt>
                <c:pt idx="1583">
                  <c:v>40829</c:v>
                </c:pt>
                <c:pt idx="1584">
                  <c:v>40830</c:v>
                </c:pt>
                <c:pt idx="1585">
                  <c:v>40833</c:v>
                </c:pt>
                <c:pt idx="1586">
                  <c:v>40834</c:v>
                </c:pt>
                <c:pt idx="1587">
                  <c:v>40835</c:v>
                </c:pt>
                <c:pt idx="1588">
                  <c:v>40836</c:v>
                </c:pt>
                <c:pt idx="1589">
                  <c:v>40837</c:v>
                </c:pt>
                <c:pt idx="1590">
                  <c:v>40840</c:v>
                </c:pt>
                <c:pt idx="1591">
                  <c:v>40841</c:v>
                </c:pt>
                <c:pt idx="1592">
                  <c:v>40842</c:v>
                </c:pt>
                <c:pt idx="1593">
                  <c:v>40843</c:v>
                </c:pt>
                <c:pt idx="1594">
                  <c:v>40844</c:v>
                </c:pt>
                <c:pt idx="1595">
                  <c:v>40847</c:v>
                </c:pt>
                <c:pt idx="1596">
                  <c:v>40848</c:v>
                </c:pt>
                <c:pt idx="1597">
                  <c:v>40849</c:v>
                </c:pt>
                <c:pt idx="1598">
                  <c:v>40850</c:v>
                </c:pt>
                <c:pt idx="1599">
                  <c:v>40851</c:v>
                </c:pt>
                <c:pt idx="1600">
                  <c:v>40854</c:v>
                </c:pt>
                <c:pt idx="1601">
                  <c:v>40855</c:v>
                </c:pt>
                <c:pt idx="1602">
                  <c:v>40856</c:v>
                </c:pt>
                <c:pt idx="1603">
                  <c:v>40857</c:v>
                </c:pt>
                <c:pt idx="1604">
                  <c:v>40858</c:v>
                </c:pt>
                <c:pt idx="1605">
                  <c:v>40861</c:v>
                </c:pt>
                <c:pt idx="1606">
                  <c:v>40862</c:v>
                </c:pt>
                <c:pt idx="1607">
                  <c:v>40863</c:v>
                </c:pt>
                <c:pt idx="1608">
                  <c:v>40864</c:v>
                </c:pt>
                <c:pt idx="1609">
                  <c:v>40865</c:v>
                </c:pt>
                <c:pt idx="1610">
                  <c:v>40868</c:v>
                </c:pt>
                <c:pt idx="1611">
                  <c:v>40869</c:v>
                </c:pt>
                <c:pt idx="1612">
                  <c:v>40870</c:v>
                </c:pt>
                <c:pt idx="1613">
                  <c:v>40871</c:v>
                </c:pt>
                <c:pt idx="1614">
                  <c:v>40872</c:v>
                </c:pt>
                <c:pt idx="1615">
                  <c:v>40875</c:v>
                </c:pt>
                <c:pt idx="1616">
                  <c:v>40876</c:v>
                </c:pt>
                <c:pt idx="1617">
                  <c:v>40877</c:v>
                </c:pt>
                <c:pt idx="1618">
                  <c:v>40878</c:v>
                </c:pt>
                <c:pt idx="1619">
                  <c:v>40879</c:v>
                </c:pt>
                <c:pt idx="1620">
                  <c:v>40882</c:v>
                </c:pt>
                <c:pt idx="1621">
                  <c:v>40883</c:v>
                </c:pt>
                <c:pt idx="1622">
                  <c:v>40884</c:v>
                </c:pt>
                <c:pt idx="1623">
                  <c:v>40885</c:v>
                </c:pt>
                <c:pt idx="1624">
                  <c:v>40886</c:v>
                </c:pt>
                <c:pt idx="1625">
                  <c:v>40889</c:v>
                </c:pt>
                <c:pt idx="1626">
                  <c:v>40890</c:v>
                </c:pt>
                <c:pt idx="1627">
                  <c:v>40891</c:v>
                </c:pt>
                <c:pt idx="1628">
                  <c:v>40892</c:v>
                </c:pt>
                <c:pt idx="1629">
                  <c:v>40893</c:v>
                </c:pt>
                <c:pt idx="1630">
                  <c:v>40896</c:v>
                </c:pt>
                <c:pt idx="1631">
                  <c:v>40897</c:v>
                </c:pt>
                <c:pt idx="1632">
                  <c:v>40898</c:v>
                </c:pt>
                <c:pt idx="1633">
                  <c:v>40899</c:v>
                </c:pt>
                <c:pt idx="1634">
                  <c:v>40900</c:v>
                </c:pt>
                <c:pt idx="1635">
                  <c:v>40903</c:v>
                </c:pt>
                <c:pt idx="1636">
                  <c:v>40904</c:v>
                </c:pt>
                <c:pt idx="1637">
                  <c:v>40905</c:v>
                </c:pt>
                <c:pt idx="1638">
                  <c:v>40906</c:v>
                </c:pt>
                <c:pt idx="1639">
                  <c:v>40907</c:v>
                </c:pt>
                <c:pt idx="1640">
                  <c:v>40912</c:v>
                </c:pt>
                <c:pt idx="1641">
                  <c:v>40913</c:v>
                </c:pt>
                <c:pt idx="1642">
                  <c:v>40914</c:v>
                </c:pt>
                <c:pt idx="1643">
                  <c:v>40917</c:v>
                </c:pt>
                <c:pt idx="1644">
                  <c:v>40918</c:v>
                </c:pt>
                <c:pt idx="1645">
                  <c:v>40919</c:v>
                </c:pt>
                <c:pt idx="1646">
                  <c:v>40920</c:v>
                </c:pt>
                <c:pt idx="1647">
                  <c:v>40921</c:v>
                </c:pt>
                <c:pt idx="1648">
                  <c:v>40924</c:v>
                </c:pt>
                <c:pt idx="1649">
                  <c:v>40925</c:v>
                </c:pt>
                <c:pt idx="1650">
                  <c:v>40926</c:v>
                </c:pt>
                <c:pt idx="1651">
                  <c:v>40927</c:v>
                </c:pt>
                <c:pt idx="1652">
                  <c:v>40928</c:v>
                </c:pt>
                <c:pt idx="1653">
                  <c:v>40938</c:v>
                </c:pt>
                <c:pt idx="1654">
                  <c:v>40939</c:v>
                </c:pt>
                <c:pt idx="1655">
                  <c:v>40940</c:v>
                </c:pt>
                <c:pt idx="1656">
                  <c:v>40941</c:v>
                </c:pt>
                <c:pt idx="1657">
                  <c:v>40942</c:v>
                </c:pt>
                <c:pt idx="1658">
                  <c:v>40945</c:v>
                </c:pt>
                <c:pt idx="1659">
                  <c:v>40946</c:v>
                </c:pt>
                <c:pt idx="1660">
                  <c:v>40947</c:v>
                </c:pt>
                <c:pt idx="1661">
                  <c:v>40948</c:v>
                </c:pt>
                <c:pt idx="1662">
                  <c:v>40949</c:v>
                </c:pt>
                <c:pt idx="1663">
                  <c:v>40952</c:v>
                </c:pt>
                <c:pt idx="1664">
                  <c:v>40953</c:v>
                </c:pt>
                <c:pt idx="1665">
                  <c:v>40954</c:v>
                </c:pt>
                <c:pt idx="1666">
                  <c:v>40955</c:v>
                </c:pt>
                <c:pt idx="1667">
                  <c:v>40956</c:v>
                </c:pt>
                <c:pt idx="1668">
                  <c:v>40959</c:v>
                </c:pt>
                <c:pt idx="1669">
                  <c:v>40960</c:v>
                </c:pt>
                <c:pt idx="1670">
                  <c:v>40961</c:v>
                </c:pt>
                <c:pt idx="1671">
                  <c:v>40962</c:v>
                </c:pt>
                <c:pt idx="1672">
                  <c:v>40963</c:v>
                </c:pt>
                <c:pt idx="1673">
                  <c:v>40966</c:v>
                </c:pt>
                <c:pt idx="1674">
                  <c:v>40967</c:v>
                </c:pt>
                <c:pt idx="1675">
                  <c:v>40968</c:v>
                </c:pt>
                <c:pt idx="1676">
                  <c:v>40969</c:v>
                </c:pt>
                <c:pt idx="1677">
                  <c:v>40970</c:v>
                </c:pt>
                <c:pt idx="1678">
                  <c:v>40973</c:v>
                </c:pt>
                <c:pt idx="1679">
                  <c:v>40974</c:v>
                </c:pt>
                <c:pt idx="1680">
                  <c:v>40975</c:v>
                </c:pt>
                <c:pt idx="1681">
                  <c:v>40976</c:v>
                </c:pt>
                <c:pt idx="1682">
                  <c:v>40977</c:v>
                </c:pt>
                <c:pt idx="1683">
                  <c:v>40980</c:v>
                </c:pt>
                <c:pt idx="1684">
                  <c:v>40981</c:v>
                </c:pt>
                <c:pt idx="1685">
                  <c:v>40982</c:v>
                </c:pt>
                <c:pt idx="1686">
                  <c:v>40983</c:v>
                </c:pt>
                <c:pt idx="1687">
                  <c:v>40984</c:v>
                </c:pt>
                <c:pt idx="1688">
                  <c:v>40987</c:v>
                </c:pt>
                <c:pt idx="1689">
                  <c:v>40988</c:v>
                </c:pt>
                <c:pt idx="1690">
                  <c:v>40989</c:v>
                </c:pt>
                <c:pt idx="1691">
                  <c:v>40990</c:v>
                </c:pt>
                <c:pt idx="1692">
                  <c:v>40991</c:v>
                </c:pt>
                <c:pt idx="1693">
                  <c:v>40994</c:v>
                </c:pt>
                <c:pt idx="1694">
                  <c:v>40995</c:v>
                </c:pt>
                <c:pt idx="1695">
                  <c:v>40996</c:v>
                </c:pt>
                <c:pt idx="1696">
                  <c:v>40997</c:v>
                </c:pt>
                <c:pt idx="1697">
                  <c:v>40998</c:v>
                </c:pt>
                <c:pt idx="1698">
                  <c:v>41004</c:v>
                </c:pt>
                <c:pt idx="1699">
                  <c:v>41005</c:v>
                </c:pt>
                <c:pt idx="1700">
                  <c:v>41008</c:v>
                </c:pt>
                <c:pt idx="1701">
                  <c:v>41009</c:v>
                </c:pt>
                <c:pt idx="1702">
                  <c:v>41010</c:v>
                </c:pt>
                <c:pt idx="1703">
                  <c:v>41011</c:v>
                </c:pt>
                <c:pt idx="1704">
                  <c:v>41012</c:v>
                </c:pt>
                <c:pt idx="1705">
                  <c:v>41015</c:v>
                </c:pt>
                <c:pt idx="1706">
                  <c:v>41016</c:v>
                </c:pt>
                <c:pt idx="1707">
                  <c:v>41017</c:v>
                </c:pt>
                <c:pt idx="1708">
                  <c:v>41018</c:v>
                </c:pt>
                <c:pt idx="1709">
                  <c:v>41019</c:v>
                </c:pt>
                <c:pt idx="1710">
                  <c:v>41022</c:v>
                </c:pt>
                <c:pt idx="1711">
                  <c:v>41023</c:v>
                </c:pt>
                <c:pt idx="1712">
                  <c:v>41024</c:v>
                </c:pt>
                <c:pt idx="1713">
                  <c:v>41025</c:v>
                </c:pt>
                <c:pt idx="1714">
                  <c:v>41026</c:v>
                </c:pt>
                <c:pt idx="1715">
                  <c:v>41031</c:v>
                </c:pt>
                <c:pt idx="1716">
                  <c:v>41032</c:v>
                </c:pt>
                <c:pt idx="1717">
                  <c:v>41033</c:v>
                </c:pt>
                <c:pt idx="1718">
                  <c:v>41036</c:v>
                </c:pt>
                <c:pt idx="1719">
                  <c:v>41037</c:v>
                </c:pt>
                <c:pt idx="1720">
                  <c:v>41038</c:v>
                </c:pt>
                <c:pt idx="1721">
                  <c:v>41039</c:v>
                </c:pt>
                <c:pt idx="1722">
                  <c:v>41040</c:v>
                </c:pt>
                <c:pt idx="1723">
                  <c:v>41043</c:v>
                </c:pt>
                <c:pt idx="1724">
                  <c:v>41044</c:v>
                </c:pt>
                <c:pt idx="1725">
                  <c:v>41045</c:v>
                </c:pt>
                <c:pt idx="1726">
                  <c:v>41046</c:v>
                </c:pt>
                <c:pt idx="1727">
                  <c:v>41047</c:v>
                </c:pt>
                <c:pt idx="1728">
                  <c:v>41050</c:v>
                </c:pt>
                <c:pt idx="1729">
                  <c:v>41051</c:v>
                </c:pt>
                <c:pt idx="1730">
                  <c:v>41052</c:v>
                </c:pt>
                <c:pt idx="1731">
                  <c:v>41053</c:v>
                </c:pt>
                <c:pt idx="1732">
                  <c:v>41054</c:v>
                </c:pt>
                <c:pt idx="1733">
                  <c:v>41057</c:v>
                </c:pt>
                <c:pt idx="1734">
                  <c:v>41058</c:v>
                </c:pt>
                <c:pt idx="1735">
                  <c:v>41059</c:v>
                </c:pt>
                <c:pt idx="1736">
                  <c:v>41060</c:v>
                </c:pt>
                <c:pt idx="1737">
                  <c:v>41061</c:v>
                </c:pt>
                <c:pt idx="1738">
                  <c:v>41064</c:v>
                </c:pt>
                <c:pt idx="1739">
                  <c:v>41065</c:v>
                </c:pt>
                <c:pt idx="1740">
                  <c:v>41066</c:v>
                </c:pt>
                <c:pt idx="1741">
                  <c:v>41067</c:v>
                </c:pt>
                <c:pt idx="1742">
                  <c:v>41068</c:v>
                </c:pt>
                <c:pt idx="1743">
                  <c:v>41071</c:v>
                </c:pt>
                <c:pt idx="1744">
                  <c:v>41072</c:v>
                </c:pt>
                <c:pt idx="1745">
                  <c:v>41073</c:v>
                </c:pt>
                <c:pt idx="1746">
                  <c:v>41074</c:v>
                </c:pt>
                <c:pt idx="1747">
                  <c:v>41075</c:v>
                </c:pt>
                <c:pt idx="1748">
                  <c:v>41078</c:v>
                </c:pt>
                <c:pt idx="1749">
                  <c:v>41079</c:v>
                </c:pt>
                <c:pt idx="1750">
                  <c:v>41080</c:v>
                </c:pt>
                <c:pt idx="1751">
                  <c:v>41081</c:v>
                </c:pt>
                <c:pt idx="1752">
                  <c:v>41085</c:v>
                </c:pt>
                <c:pt idx="1753">
                  <c:v>41086</c:v>
                </c:pt>
                <c:pt idx="1754">
                  <c:v>41087</c:v>
                </c:pt>
                <c:pt idx="1755">
                  <c:v>41088</c:v>
                </c:pt>
                <c:pt idx="1756">
                  <c:v>41089</c:v>
                </c:pt>
                <c:pt idx="1757">
                  <c:v>41092</c:v>
                </c:pt>
                <c:pt idx="1758">
                  <c:v>41093</c:v>
                </c:pt>
                <c:pt idx="1759">
                  <c:v>41094</c:v>
                </c:pt>
                <c:pt idx="1760">
                  <c:v>41095</c:v>
                </c:pt>
                <c:pt idx="1761">
                  <c:v>41096</c:v>
                </c:pt>
                <c:pt idx="1762">
                  <c:v>41099</c:v>
                </c:pt>
                <c:pt idx="1763">
                  <c:v>41100</c:v>
                </c:pt>
                <c:pt idx="1764">
                  <c:v>41101</c:v>
                </c:pt>
                <c:pt idx="1765">
                  <c:v>41102</c:v>
                </c:pt>
                <c:pt idx="1766">
                  <c:v>41103</c:v>
                </c:pt>
                <c:pt idx="1767">
                  <c:v>41106</c:v>
                </c:pt>
                <c:pt idx="1768">
                  <c:v>41107</c:v>
                </c:pt>
                <c:pt idx="1769">
                  <c:v>41108</c:v>
                </c:pt>
                <c:pt idx="1770">
                  <c:v>41109</c:v>
                </c:pt>
                <c:pt idx="1771">
                  <c:v>41110</c:v>
                </c:pt>
                <c:pt idx="1772">
                  <c:v>41113</c:v>
                </c:pt>
                <c:pt idx="1773">
                  <c:v>41114</c:v>
                </c:pt>
                <c:pt idx="1774">
                  <c:v>41115</c:v>
                </c:pt>
                <c:pt idx="1775">
                  <c:v>41116</c:v>
                </c:pt>
                <c:pt idx="1776">
                  <c:v>41117</c:v>
                </c:pt>
                <c:pt idx="1777">
                  <c:v>41120</c:v>
                </c:pt>
                <c:pt idx="1778">
                  <c:v>41121</c:v>
                </c:pt>
                <c:pt idx="1779">
                  <c:v>41122</c:v>
                </c:pt>
                <c:pt idx="1780">
                  <c:v>41123</c:v>
                </c:pt>
                <c:pt idx="1781">
                  <c:v>41124</c:v>
                </c:pt>
                <c:pt idx="1782">
                  <c:v>41127</c:v>
                </c:pt>
                <c:pt idx="1783">
                  <c:v>41128</c:v>
                </c:pt>
                <c:pt idx="1784">
                  <c:v>41129</c:v>
                </c:pt>
                <c:pt idx="1785">
                  <c:v>41130</c:v>
                </c:pt>
                <c:pt idx="1786">
                  <c:v>41131</c:v>
                </c:pt>
                <c:pt idx="1787">
                  <c:v>41134</c:v>
                </c:pt>
                <c:pt idx="1788">
                  <c:v>41135</c:v>
                </c:pt>
                <c:pt idx="1789">
                  <c:v>41136</c:v>
                </c:pt>
                <c:pt idx="1790">
                  <c:v>41137</c:v>
                </c:pt>
                <c:pt idx="1791">
                  <c:v>41138</c:v>
                </c:pt>
                <c:pt idx="1792">
                  <c:v>41141</c:v>
                </c:pt>
                <c:pt idx="1793">
                  <c:v>41142</c:v>
                </c:pt>
                <c:pt idx="1794">
                  <c:v>41143</c:v>
                </c:pt>
                <c:pt idx="1795">
                  <c:v>41144</c:v>
                </c:pt>
                <c:pt idx="1796">
                  <c:v>41145</c:v>
                </c:pt>
                <c:pt idx="1797">
                  <c:v>41148</c:v>
                </c:pt>
                <c:pt idx="1798">
                  <c:v>41149</c:v>
                </c:pt>
                <c:pt idx="1799">
                  <c:v>41150</c:v>
                </c:pt>
                <c:pt idx="1800">
                  <c:v>41151</c:v>
                </c:pt>
                <c:pt idx="1801">
                  <c:v>41152</c:v>
                </c:pt>
                <c:pt idx="1802">
                  <c:v>41155</c:v>
                </c:pt>
                <c:pt idx="1803">
                  <c:v>41156</c:v>
                </c:pt>
                <c:pt idx="1804">
                  <c:v>41157</c:v>
                </c:pt>
                <c:pt idx="1805">
                  <c:v>41158</c:v>
                </c:pt>
                <c:pt idx="1806">
                  <c:v>41159</c:v>
                </c:pt>
                <c:pt idx="1807">
                  <c:v>41162</c:v>
                </c:pt>
                <c:pt idx="1808">
                  <c:v>41163</c:v>
                </c:pt>
                <c:pt idx="1809">
                  <c:v>41164</c:v>
                </c:pt>
                <c:pt idx="1810">
                  <c:v>41165</c:v>
                </c:pt>
                <c:pt idx="1811">
                  <c:v>41166</c:v>
                </c:pt>
                <c:pt idx="1812">
                  <c:v>41169</c:v>
                </c:pt>
                <c:pt idx="1813">
                  <c:v>41170</c:v>
                </c:pt>
                <c:pt idx="1814">
                  <c:v>41171</c:v>
                </c:pt>
                <c:pt idx="1815">
                  <c:v>41172</c:v>
                </c:pt>
                <c:pt idx="1816">
                  <c:v>41173</c:v>
                </c:pt>
                <c:pt idx="1817">
                  <c:v>41176</c:v>
                </c:pt>
                <c:pt idx="1818">
                  <c:v>41177</c:v>
                </c:pt>
                <c:pt idx="1819">
                  <c:v>41178</c:v>
                </c:pt>
                <c:pt idx="1820">
                  <c:v>41179</c:v>
                </c:pt>
                <c:pt idx="1821">
                  <c:v>41180</c:v>
                </c:pt>
                <c:pt idx="1822">
                  <c:v>41190</c:v>
                </c:pt>
                <c:pt idx="1823">
                  <c:v>41191</c:v>
                </c:pt>
                <c:pt idx="1824">
                  <c:v>41192</c:v>
                </c:pt>
                <c:pt idx="1825">
                  <c:v>41193</c:v>
                </c:pt>
                <c:pt idx="1826">
                  <c:v>41194</c:v>
                </c:pt>
                <c:pt idx="1827">
                  <c:v>41197</c:v>
                </c:pt>
                <c:pt idx="1828">
                  <c:v>41198</c:v>
                </c:pt>
                <c:pt idx="1829">
                  <c:v>41199</c:v>
                </c:pt>
                <c:pt idx="1830">
                  <c:v>41200</c:v>
                </c:pt>
                <c:pt idx="1831">
                  <c:v>41201</c:v>
                </c:pt>
                <c:pt idx="1832">
                  <c:v>41204</c:v>
                </c:pt>
                <c:pt idx="1833">
                  <c:v>41205</c:v>
                </c:pt>
                <c:pt idx="1834">
                  <c:v>41206</c:v>
                </c:pt>
                <c:pt idx="1835">
                  <c:v>41207</c:v>
                </c:pt>
                <c:pt idx="1836">
                  <c:v>41208</c:v>
                </c:pt>
                <c:pt idx="1837">
                  <c:v>41211</c:v>
                </c:pt>
                <c:pt idx="1838">
                  <c:v>41212</c:v>
                </c:pt>
                <c:pt idx="1839">
                  <c:v>41213</c:v>
                </c:pt>
                <c:pt idx="1840">
                  <c:v>41214</c:v>
                </c:pt>
                <c:pt idx="1841">
                  <c:v>41215</c:v>
                </c:pt>
                <c:pt idx="1842">
                  <c:v>41218</c:v>
                </c:pt>
                <c:pt idx="1843">
                  <c:v>41219</c:v>
                </c:pt>
                <c:pt idx="1844">
                  <c:v>41220</c:v>
                </c:pt>
                <c:pt idx="1845">
                  <c:v>41221</c:v>
                </c:pt>
                <c:pt idx="1846">
                  <c:v>41222</c:v>
                </c:pt>
                <c:pt idx="1847">
                  <c:v>41225</c:v>
                </c:pt>
                <c:pt idx="1848">
                  <c:v>41226</c:v>
                </c:pt>
                <c:pt idx="1849">
                  <c:v>41227</c:v>
                </c:pt>
                <c:pt idx="1850">
                  <c:v>41228</c:v>
                </c:pt>
                <c:pt idx="1851">
                  <c:v>41229</c:v>
                </c:pt>
                <c:pt idx="1852">
                  <c:v>41232</c:v>
                </c:pt>
                <c:pt idx="1853">
                  <c:v>41233</c:v>
                </c:pt>
                <c:pt idx="1854">
                  <c:v>41234</c:v>
                </c:pt>
                <c:pt idx="1855">
                  <c:v>41235</c:v>
                </c:pt>
                <c:pt idx="1856">
                  <c:v>41236</c:v>
                </c:pt>
                <c:pt idx="1857">
                  <c:v>41239</c:v>
                </c:pt>
                <c:pt idx="1858">
                  <c:v>41240</c:v>
                </c:pt>
                <c:pt idx="1859">
                  <c:v>41241</c:v>
                </c:pt>
                <c:pt idx="1860">
                  <c:v>41242</c:v>
                </c:pt>
                <c:pt idx="1861">
                  <c:v>41243</c:v>
                </c:pt>
                <c:pt idx="1862">
                  <c:v>41246</c:v>
                </c:pt>
                <c:pt idx="1863">
                  <c:v>41247</c:v>
                </c:pt>
                <c:pt idx="1864">
                  <c:v>41248</c:v>
                </c:pt>
                <c:pt idx="1865">
                  <c:v>41249</c:v>
                </c:pt>
                <c:pt idx="1866">
                  <c:v>41250</c:v>
                </c:pt>
                <c:pt idx="1867">
                  <c:v>41253</c:v>
                </c:pt>
                <c:pt idx="1868">
                  <c:v>41254</c:v>
                </c:pt>
                <c:pt idx="1869">
                  <c:v>41255</c:v>
                </c:pt>
                <c:pt idx="1870">
                  <c:v>41256</c:v>
                </c:pt>
                <c:pt idx="1871">
                  <c:v>41257</c:v>
                </c:pt>
                <c:pt idx="1872">
                  <c:v>41260</c:v>
                </c:pt>
                <c:pt idx="1873">
                  <c:v>41261</c:v>
                </c:pt>
                <c:pt idx="1874">
                  <c:v>41262</c:v>
                </c:pt>
                <c:pt idx="1875">
                  <c:v>41263</c:v>
                </c:pt>
                <c:pt idx="1876">
                  <c:v>41264</c:v>
                </c:pt>
                <c:pt idx="1877">
                  <c:v>41267</c:v>
                </c:pt>
                <c:pt idx="1878">
                  <c:v>41268</c:v>
                </c:pt>
                <c:pt idx="1879">
                  <c:v>41269</c:v>
                </c:pt>
                <c:pt idx="1880">
                  <c:v>41270</c:v>
                </c:pt>
                <c:pt idx="1881">
                  <c:v>41271</c:v>
                </c:pt>
                <c:pt idx="1882">
                  <c:v>41274</c:v>
                </c:pt>
                <c:pt idx="1883">
                  <c:v>41278</c:v>
                </c:pt>
                <c:pt idx="1884">
                  <c:v>41281</c:v>
                </c:pt>
                <c:pt idx="1885">
                  <c:v>41282</c:v>
                </c:pt>
                <c:pt idx="1886">
                  <c:v>41283</c:v>
                </c:pt>
                <c:pt idx="1887">
                  <c:v>41284</c:v>
                </c:pt>
                <c:pt idx="1888">
                  <c:v>41285</c:v>
                </c:pt>
                <c:pt idx="1889">
                  <c:v>41288</c:v>
                </c:pt>
                <c:pt idx="1890">
                  <c:v>41289</c:v>
                </c:pt>
                <c:pt idx="1891">
                  <c:v>41290</c:v>
                </c:pt>
                <c:pt idx="1892">
                  <c:v>41291</c:v>
                </c:pt>
                <c:pt idx="1893">
                  <c:v>41292</c:v>
                </c:pt>
                <c:pt idx="1894">
                  <c:v>41295</c:v>
                </c:pt>
                <c:pt idx="1895">
                  <c:v>41296</c:v>
                </c:pt>
                <c:pt idx="1896">
                  <c:v>41297</c:v>
                </c:pt>
                <c:pt idx="1897">
                  <c:v>41298</c:v>
                </c:pt>
                <c:pt idx="1898">
                  <c:v>41299</c:v>
                </c:pt>
                <c:pt idx="1899">
                  <c:v>41302</c:v>
                </c:pt>
                <c:pt idx="1900">
                  <c:v>41303</c:v>
                </c:pt>
                <c:pt idx="1901">
                  <c:v>41304</c:v>
                </c:pt>
                <c:pt idx="1902">
                  <c:v>41305</c:v>
                </c:pt>
                <c:pt idx="1903">
                  <c:v>41306</c:v>
                </c:pt>
                <c:pt idx="1904">
                  <c:v>41309</c:v>
                </c:pt>
                <c:pt idx="1905">
                  <c:v>41310</c:v>
                </c:pt>
                <c:pt idx="1906">
                  <c:v>41311</c:v>
                </c:pt>
                <c:pt idx="1907">
                  <c:v>41312</c:v>
                </c:pt>
                <c:pt idx="1908">
                  <c:v>41313</c:v>
                </c:pt>
                <c:pt idx="1909">
                  <c:v>41323</c:v>
                </c:pt>
                <c:pt idx="1910">
                  <c:v>41324</c:v>
                </c:pt>
                <c:pt idx="1911">
                  <c:v>41325</c:v>
                </c:pt>
                <c:pt idx="1912">
                  <c:v>41326</c:v>
                </c:pt>
                <c:pt idx="1913">
                  <c:v>41327</c:v>
                </c:pt>
                <c:pt idx="1914">
                  <c:v>41330</c:v>
                </c:pt>
                <c:pt idx="1915">
                  <c:v>41331</c:v>
                </c:pt>
                <c:pt idx="1916">
                  <c:v>41332</c:v>
                </c:pt>
                <c:pt idx="1917">
                  <c:v>41333</c:v>
                </c:pt>
                <c:pt idx="1918">
                  <c:v>41334</c:v>
                </c:pt>
                <c:pt idx="1919">
                  <c:v>41337</c:v>
                </c:pt>
                <c:pt idx="1920">
                  <c:v>41338</c:v>
                </c:pt>
                <c:pt idx="1921">
                  <c:v>41339</c:v>
                </c:pt>
                <c:pt idx="1922">
                  <c:v>41340</c:v>
                </c:pt>
                <c:pt idx="1923">
                  <c:v>41341</c:v>
                </c:pt>
                <c:pt idx="1924">
                  <c:v>41344</c:v>
                </c:pt>
                <c:pt idx="1925">
                  <c:v>41345</c:v>
                </c:pt>
                <c:pt idx="1926">
                  <c:v>41346</c:v>
                </c:pt>
                <c:pt idx="1927">
                  <c:v>41347</c:v>
                </c:pt>
                <c:pt idx="1928">
                  <c:v>41348</c:v>
                </c:pt>
                <c:pt idx="1929">
                  <c:v>41351</c:v>
                </c:pt>
                <c:pt idx="1930">
                  <c:v>41352</c:v>
                </c:pt>
                <c:pt idx="1931">
                  <c:v>41353</c:v>
                </c:pt>
                <c:pt idx="1932">
                  <c:v>41354</c:v>
                </c:pt>
                <c:pt idx="1933">
                  <c:v>41355</c:v>
                </c:pt>
                <c:pt idx="1934">
                  <c:v>41358</c:v>
                </c:pt>
                <c:pt idx="1935">
                  <c:v>41359</c:v>
                </c:pt>
                <c:pt idx="1936">
                  <c:v>41360</c:v>
                </c:pt>
                <c:pt idx="1937">
                  <c:v>41361</c:v>
                </c:pt>
                <c:pt idx="1938">
                  <c:v>41362</c:v>
                </c:pt>
                <c:pt idx="1939">
                  <c:v>41365</c:v>
                </c:pt>
                <c:pt idx="1940">
                  <c:v>41366</c:v>
                </c:pt>
                <c:pt idx="1941">
                  <c:v>41367</c:v>
                </c:pt>
                <c:pt idx="1942">
                  <c:v>41372</c:v>
                </c:pt>
                <c:pt idx="1943">
                  <c:v>41373</c:v>
                </c:pt>
                <c:pt idx="1944">
                  <c:v>41374</c:v>
                </c:pt>
                <c:pt idx="1945">
                  <c:v>41375</c:v>
                </c:pt>
                <c:pt idx="1946">
                  <c:v>41376</c:v>
                </c:pt>
                <c:pt idx="1947">
                  <c:v>41379</c:v>
                </c:pt>
                <c:pt idx="1948">
                  <c:v>41380</c:v>
                </c:pt>
                <c:pt idx="1949">
                  <c:v>41381</c:v>
                </c:pt>
                <c:pt idx="1950">
                  <c:v>41382</c:v>
                </c:pt>
                <c:pt idx="1951">
                  <c:v>41383</c:v>
                </c:pt>
                <c:pt idx="1952">
                  <c:v>41386</c:v>
                </c:pt>
                <c:pt idx="1953">
                  <c:v>41387</c:v>
                </c:pt>
                <c:pt idx="1954">
                  <c:v>41388</c:v>
                </c:pt>
                <c:pt idx="1955">
                  <c:v>41389</c:v>
                </c:pt>
                <c:pt idx="1956">
                  <c:v>41390</c:v>
                </c:pt>
                <c:pt idx="1957">
                  <c:v>41396</c:v>
                </c:pt>
                <c:pt idx="1958">
                  <c:v>41397</c:v>
                </c:pt>
                <c:pt idx="1959">
                  <c:v>41400</c:v>
                </c:pt>
                <c:pt idx="1960">
                  <c:v>41401</c:v>
                </c:pt>
                <c:pt idx="1961">
                  <c:v>41402</c:v>
                </c:pt>
                <c:pt idx="1962">
                  <c:v>41403</c:v>
                </c:pt>
                <c:pt idx="1963">
                  <c:v>41404</c:v>
                </c:pt>
                <c:pt idx="1964">
                  <c:v>41407</c:v>
                </c:pt>
                <c:pt idx="1965">
                  <c:v>41408</c:v>
                </c:pt>
                <c:pt idx="1966">
                  <c:v>41409</c:v>
                </c:pt>
                <c:pt idx="1967">
                  <c:v>41410</c:v>
                </c:pt>
                <c:pt idx="1968">
                  <c:v>41411</c:v>
                </c:pt>
                <c:pt idx="1969">
                  <c:v>41414</c:v>
                </c:pt>
                <c:pt idx="1970">
                  <c:v>41415</c:v>
                </c:pt>
                <c:pt idx="1971">
                  <c:v>41416</c:v>
                </c:pt>
                <c:pt idx="1972">
                  <c:v>41417</c:v>
                </c:pt>
                <c:pt idx="1973">
                  <c:v>41418</c:v>
                </c:pt>
                <c:pt idx="1974">
                  <c:v>41421</c:v>
                </c:pt>
                <c:pt idx="1975">
                  <c:v>41422</c:v>
                </c:pt>
                <c:pt idx="1976">
                  <c:v>41423</c:v>
                </c:pt>
                <c:pt idx="1977">
                  <c:v>41424</c:v>
                </c:pt>
                <c:pt idx="1978">
                  <c:v>41425</c:v>
                </c:pt>
                <c:pt idx="1979">
                  <c:v>41428</c:v>
                </c:pt>
                <c:pt idx="1980">
                  <c:v>41429</c:v>
                </c:pt>
                <c:pt idx="1981">
                  <c:v>41430</c:v>
                </c:pt>
                <c:pt idx="1982">
                  <c:v>41431</c:v>
                </c:pt>
                <c:pt idx="1983">
                  <c:v>41432</c:v>
                </c:pt>
                <c:pt idx="1984">
                  <c:v>41438</c:v>
                </c:pt>
                <c:pt idx="1985">
                  <c:v>41439</c:v>
                </c:pt>
                <c:pt idx="1986">
                  <c:v>41442</c:v>
                </c:pt>
                <c:pt idx="1987">
                  <c:v>41443</c:v>
                </c:pt>
                <c:pt idx="1988">
                  <c:v>41444</c:v>
                </c:pt>
                <c:pt idx="1989">
                  <c:v>41445</c:v>
                </c:pt>
                <c:pt idx="1990">
                  <c:v>41446</c:v>
                </c:pt>
                <c:pt idx="1991">
                  <c:v>41449</c:v>
                </c:pt>
                <c:pt idx="1992">
                  <c:v>41450</c:v>
                </c:pt>
                <c:pt idx="1993">
                  <c:v>41451</c:v>
                </c:pt>
                <c:pt idx="1994">
                  <c:v>41452</c:v>
                </c:pt>
                <c:pt idx="1995">
                  <c:v>41453</c:v>
                </c:pt>
                <c:pt idx="1996">
                  <c:v>41456</c:v>
                </c:pt>
                <c:pt idx="1997">
                  <c:v>41457</c:v>
                </c:pt>
                <c:pt idx="1998">
                  <c:v>41458</c:v>
                </c:pt>
                <c:pt idx="1999">
                  <c:v>41459</c:v>
                </c:pt>
                <c:pt idx="2000">
                  <c:v>41460</c:v>
                </c:pt>
                <c:pt idx="2001">
                  <c:v>41463</c:v>
                </c:pt>
                <c:pt idx="2002">
                  <c:v>41464</c:v>
                </c:pt>
                <c:pt idx="2003">
                  <c:v>41465</c:v>
                </c:pt>
                <c:pt idx="2004">
                  <c:v>41466</c:v>
                </c:pt>
                <c:pt idx="2005">
                  <c:v>41467</c:v>
                </c:pt>
                <c:pt idx="2006">
                  <c:v>41470</c:v>
                </c:pt>
                <c:pt idx="2007">
                  <c:v>41471</c:v>
                </c:pt>
                <c:pt idx="2008">
                  <c:v>41472</c:v>
                </c:pt>
                <c:pt idx="2009">
                  <c:v>41473</c:v>
                </c:pt>
                <c:pt idx="2010">
                  <c:v>41474</c:v>
                </c:pt>
                <c:pt idx="2011">
                  <c:v>41477</c:v>
                </c:pt>
                <c:pt idx="2012">
                  <c:v>41478</c:v>
                </c:pt>
                <c:pt idx="2013">
                  <c:v>41479</c:v>
                </c:pt>
                <c:pt idx="2014">
                  <c:v>41480</c:v>
                </c:pt>
                <c:pt idx="2015">
                  <c:v>41481</c:v>
                </c:pt>
                <c:pt idx="2016">
                  <c:v>41484</c:v>
                </c:pt>
                <c:pt idx="2017">
                  <c:v>41485</c:v>
                </c:pt>
                <c:pt idx="2018">
                  <c:v>41486</c:v>
                </c:pt>
                <c:pt idx="2019">
                  <c:v>41487</c:v>
                </c:pt>
                <c:pt idx="2020">
                  <c:v>41488</c:v>
                </c:pt>
                <c:pt idx="2021">
                  <c:v>41491</c:v>
                </c:pt>
                <c:pt idx="2022">
                  <c:v>41492</c:v>
                </c:pt>
                <c:pt idx="2023">
                  <c:v>41493</c:v>
                </c:pt>
                <c:pt idx="2024">
                  <c:v>41494</c:v>
                </c:pt>
                <c:pt idx="2025">
                  <c:v>41495</c:v>
                </c:pt>
                <c:pt idx="2026">
                  <c:v>41498</c:v>
                </c:pt>
                <c:pt idx="2027">
                  <c:v>41499</c:v>
                </c:pt>
                <c:pt idx="2028">
                  <c:v>41500</c:v>
                </c:pt>
                <c:pt idx="2029">
                  <c:v>41501</c:v>
                </c:pt>
                <c:pt idx="2030">
                  <c:v>41502</c:v>
                </c:pt>
                <c:pt idx="2031">
                  <c:v>41505</c:v>
                </c:pt>
                <c:pt idx="2032">
                  <c:v>41506</c:v>
                </c:pt>
                <c:pt idx="2033">
                  <c:v>41507</c:v>
                </c:pt>
                <c:pt idx="2034">
                  <c:v>41508</c:v>
                </c:pt>
                <c:pt idx="2035">
                  <c:v>41509</c:v>
                </c:pt>
                <c:pt idx="2036">
                  <c:v>41512</c:v>
                </c:pt>
                <c:pt idx="2037">
                  <c:v>41513</c:v>
                </c:pt>
                <c:pt idx="2038">
                  <c:v>41514</c:v>
                </c:pt>
                <c:pt idx="2039">
                  <c:v>41515</c:v>
                </c:pt>
                <c:pt idx="2040">
                  <c:v>41516</c:v>
                </c:pt>
                <c:pt idx="2041">
                  <c:v>41519</c:v>
                </c:pt>
                <c:pt idx="2042">
                  <c:v>41520</c:v>
                </c:pt>
                <c:pt idx="2043">
                  <c:v>41521</c:v>
                </c:pt>
                <c:pt idx="2044">
                  <c:v>41522</c:v>
                </c:pt>
                <c:pt idx="2045">
                  <c:v>41523</c:v>
                </c:pt>
                <c:pt idx="2046">
                  <c:v>41526</c:v>
                </c:pt>
                <c:pt idx="2047">
                  <c:v>41527</c:v>
                </c:pt>
                <c:pt idx="2048">
                  <c:v>41528</c:v>
                </c:pt>
                <c:pt idx="2049">
                  <c:v>41529</c:v>
                </c:pt>
                <c:pt idx="2050">
                  <c:v>41530</c:v>
                </c:pt>
                <c:pt idx="2051">
                  <c:v>41533</c:v>
                </c:pt>
                <c:pt idx="2052">
                  <c:v>41534</c:v>
                </c:pt>
                <c:pt idx="2053">
                  <c:v>41535</c:v>
                </c:pt>
                <c:pt idx="2054">
                  <c:v>41540</c:v>
                </c:pt>
                <c:pt idx="2055">
                  <c:v>41541</c:v>
                </c:pt>
                <c:pt idx="2056">
                  <c:v>41542</c:v>
                </c:pt>
                <c:pt idx="2057">
                  <c:v>41543</c:v>
                </c:pt>
                <c:pt idx="2058">
                  <c:v>41544</c:v>
                </c:pt>
                <c:pt idx="2059">
                  <c:v>41547</c:v>
                </c:pt>
                <c:pt idx="2060">
                  <c:v>41555</c:v>
                </c:pt>
                <c:pt idx="2061">
                  <c:v>41556</c:v>
                </c:pt>
                <c:pt idx="2062">
                  <c:v>41557</c:v>
                </c:pt>
                <c:pt idx="2063">
                  <c:v>41558</c:v>
                </c:pt>
                <c:pt idx="2064">
                  <c:v>41561</c:v>
                </c:pt>
                <c:pt idx="2065">
                  <c:v>41562</c:v>
                </c:pt>
                <c:pt idx="2066">
                  <c:v>41563</c:v>
                </c:pt>
                <c:pt idx="2067">
                  <c:v>41564</c:v>
                </c:pt>
                <c:pt idx="2068">
                  <c:v>41565</c:v>
                </c:pt>
                <c:pt idx="2069">
                  <c:v>41568</c:v>
                </c:pt>
                <c:pt idx="2070">
                  <c:v>41569</c:v>
                </c:pt>
                <c:pt idx="2071">
                  <c:v>41570</c:v>
                </c:pt>
                <c:pt idx="2072">
                  <c:v>41571</c:v>
                </c:pt>
                <c:pt idx="2073">
                  <c:v>41572</c:v>
                </c:pt>
                <c:pt idx="2074">
                  <c:v>41575</c:v>
                </c:pt>
                <c:pt idx="2075">
                  <c:v>41576</c:v>
                </c:pt>
                <c:pt idx="2076">
                  <c:v>41577</c:v>
                </c:pt>
                <c:pt idx="2077">
                  <c:v>41578</c:v>
                </c:pt>
                <c:pt idx="2078">
                  <c:v>41579</c:v>
                </c:pt>
                <c:pt idx="2079">
                  <c:v>41582</c:v>
                </c:pt>
                <c:pt idx="2080">
                  <c:v>41583</c:v>
                </c:pt>
                <c:pt idx="2081">
                  <c:v>41584</c:v>
                </c:pt>
                <c:pt idx="2082">
                  <c:v>41585</c:v>
                </c:pt>
                <c:pt idx="2083">
                  <c:v>41586</c:v>
                </c:pt>
                <c:pt idx="2084">
                  <c:v>41589</c:v>
                </c:pt>
                <c:pt idx="2085">
                  <c:v>41590</c:v>
                </c:pt>
                <c:pt idx="2086">
                  <c:v>41591</c:v>
                </c:pt>
                <c:pt idx="2087">
                  <c:v>41592</c:v>
                </c:pt>
                <c:pt idx="2088">
                  <c:v>41593</c:v>
                </c:pt>
                <c:pt idx="2089">
                  <c:v>41596</c:v>
                </c:pt>
                <c:pt idx="2090">
                  <c:v>41597</c:v>
                </c:pt>
                <c:pt idx="2091">
                  <c:v>41598</c:v>
                </c:pt>
                <c:pt idx="2092">
                  <c:v>41599</c:v>
                </c:pt>
                <c:pt idx="2093">
                  <c:v>41600</c:v>
                </c:pt>
                <c:pt idx="2094">
                  <c:v>41603</c:v>
                </c:pt>
                <c:pt idx="2095">
                  <c:v>41604</c:v>
                </c:pt>
                <c:pt idx="2096">
                  <c:v>41605</c:v>
                </c:pt>
                <c:pt idx="2097">
                  <c:v>41606</c:v>
                </c:pt>
                <c:pt idx="2098">
                  <c:v>41607</c:v>
                </c:pt>
                <c:pt idx="2099">
                  <c:v>41610</c:v>
                </c:pt>
                <c:pt idx="2100">
                  <c:v>41611</c:v>
                </c:pt>
                <c:pt idx="2101">
                  <c:v>41612</c:v>
                </c:pt>
                <c:pt idx="2102">
                  <c:v>41613</c:v>
                </c:pt>
                <c:pt idx="2103">
                  <c:v>41614</c:v>
                </c:pt>
                <c:pt idx="2104">
                  <c:v>41617</c:v>
                </c:pt>
                <c:pt idx="2105">
                  <c:v>41618</c:v>
                </c:pt>
                <c:pt idx="2106">
                  <c:v>41619</c:v>
                </c:pt>
                <c:pt idx="2107">
                  <c:v>41620</c:v>
                </c:pt>
                <c:pt idx="2108">
                  <c:v>41621</c:v>
                </c:pt>
                <c:pt idx="2109">
                  <c:v>41624</c:v>
                </c:pt>
                <c:pt idx="2110">
                  <c:v>41625</c:v>
                </c:pt>
                <c:pt idx="2111">
                  <c:v>41626</c:v>
                </c:pt>
                <c:pt idx="2112">
                  <c:v>41627</c:v>
                </c:pt>
                <c:pt idx="2113">
                  <c:v>41628</c:v>
                </c:pt>
                <c:pt idx="2114">
                  <c:v>41631</c:v>
                </c:pt>
                <c:pt idx="2115">
                  <c:v>41632</c:v>
                </c:pt>
                <c:pt idx="2116">
                  <c:v>41633</c:v>
                </c:pt>
                <c:pt idx="2117">
                  <c:v>41634</c:v>
                </c:pt>
                <c:pt idx="2118">
                  <c:v>41635</c:v>
                </c:pt>
                <c:pt idx="2119">
                  <c:v>41638</c:v>
                </c:pt>
                <c:pt idx="2120">
                  <c:v>41639</c:v>
                </c:pt>
                <c:pt idx="2121">
                  <c:v>41641</c:v>
                </c:pt>
                <c:pt idx="2122">
                  <c:v>41642</c:v>
                </c:pt>
                <c:pt idx="2123">
                  <c:v>41645</c:v>
                </c:pt>
                <c:pt idx="2124">
                  <c:v>41646</c:v>
                </c:pt>
                <c:pt idx="2125">
                  <c:v>41647</c:v>
                </c:pt>
                <c:pt idx="2126">
                  <c:v>41648</c:v>
                </c:pt>
                <c:pt idx="2127">
                  <c:v>41649</c:v>
                </c:pt>
                <c:pt idx="2128">
                  <c:v>41652</c:v>
                </c:pt>
                <c:pt idx="2129">
                  <c:v>41653</c:v>
                </c:pt>
                <c:pt idx="2130">
                  <c:v>41654</c:v>
                </c:pt>
                <c:pt idx="2131">
                  <c:v>41655</c:v>
                </c:pt>
                <c:pt idx="2132">
                  <c:v>41656</c:v>
                </c:pt>
                <c:pt idx="2133">
                  <c:v>41659</c:v>
                </c:pt>
                <c:pt idx="2134">
                  <c:v>41660</c:v>
                </c:pt>
                <c:pt idx="2135">
                  <c:v>41661</c:v>
                </c:pt>
                <c:pt idx="2136">
                  <c:v>41662</c:v>
                </c:pt>
                <c:pt idx="2137">
                  <c:v>41663</c:v>
                </c:pt>
                <c:pt idx="2138">
                  <c:v>41666</c:v>
                </c:pt>
                <c:pt idx="2139">
                  <c:v>41667</c:v>
                </c:pt>
                <c:pt idx="2140">
                  <c:v>41668</c:v>
                </c:pt>
                <c:pt idx="2141">
                  <c:v>41669</c:v>
                </c:pt>
                <c:pt idx="2142">
                  <c:v>41677</c:v>
                </c:pt>
                <c:pt idx="2143">
                  <c:v>41680</c:v>
                </c:pt>
                <c:pt idx="2144">
                  <c:v>41681</c:v>
                </c:pt>
                <c:pt idx="2145">
                  <c:v>41682</c:v>
                </c:pt>
                <c:pt idx="2146">
                  <c:v>41683</c:v>
                </c:pt>
                <c:pt idx="2147">
                  <c:v>41684</c:v>
                </c:pt>
                <c:pt idx="2148">
                  <c:v>41687</c:v>
                </c:pt>
                <c:pt idx="2149">
                  <c:v>41688</c:v>
                </c:pt>
                <c:pt idx="2150">
                  <c:v>41689</c:v>
                </c:pt>
                <c:pt idx="2151">
                  <c:v>41690</c:v>
                </c:pt>
                <c:pt idx="2152">
                  <c:v>41691</c:v>
                </c:pt>
                <c:pt idx="2153">
                  <c:v>41694</c:v>
                </c:pt>
                <c:pt idx="2154">
                  <c:v>41695</c:v>
                </c:pt>
                <c:pt idx="2155">
                  <c:v>41696</c:v>
                </c:pt>
                <c:pt idx="2156">
                  <c:v>41697</c:v>
                </c:pt>
                <c:pt idx="2157">
                  <c:v>41698</c:v>
                </c:pt>
                <c:pt idx="2158">
                  <c:v>41701</c:v>
                </c:pt>
                <c:pt idx="2159">
                  <c:v>41702</c:v>
                </c:pt>
                <c:pt idx="2160">
                  <c:v>41703</c:v>
                </c:pt>
                <c:pt idx="2161">
                  <c:v>41704</c:v>
                </c:pt>
                <c:pt idx="2162">
                  <c:v>41705</c:v>
                </c:pt>
                <c:pt idx="2163">
                  <c:v>41708</c:v>
                </c:pt>
                <c:pt idx="2164">
                  <c:v>41709</c:v>
                </c:pt>
                <c:pt idx="2165">
                  <c:v>41710</c:v>
                </c:pt>
                <c:pt idx="2166">
                  <c:v>41711</c:v>
                </c:pt>
                <c:pt idx="2167">
                  <c:v>41712</c:v>
                </c:pt>
                <c:pt idx="2168">
                  <c:v>41715</c:v>
                </c:pt>
                <c:pt idx="2169">
                  <c:v>41716</c:v>
                </c:pt>
                <c:pt idx="2170">
                  <c:v>41717</c:v>
                </c:pt>
                <c:pt idx="2171">
                  <c:v>41718</c:v>
                </c:pt>
                <c:pt idx="2172">
                  <c:v>41719</c:v>
                </c:pt>
                <c:pt idx="2173">
                  <c:v>41722</c:v>
                </c:pt>
                <c:pt idx="2174">
                  <c:v>41723</c:v>
                </c:pt>
                <c:pt idx="2175">
                  <c:v>41724</c:v>
                </c:pt>
                <c:pt idx="2176">
                  <c:v>41725</c:v>
                </c:pt>
                <c:pt idx="2177">
                  <c:v>41726</c:v>
                </c:pt>
                <c:pt idx="2178">
                  <c:v>41729</c:v>
                </c:pt>
                <c:pt idx="2179">
                  <c:v>41730</c:v>
                </c:pt>
                <c:pt idx="2180">
                  <c:v>41731</c:v>
                </c:pt>
                <c:pt idx="2181">
                  <c:v>41732</c:v>
                </c:pt>
                <c:pt idx="2182">
                  <c:v>41733</c:v>
                </c:pt>
                <c:pt idx="2183">
                  <c:v>41737</c:v>
                </c:pt>
                <c:pt idx="2184">
                  <c:v>41738</c:v>
                </c:pt>
                <c:pt idx="2185">
                  <c:v>41739</c:v>
                </c:pt>
                <c:pt idx="2186">
                  <c:v>41740</c:v>
                </c:pt>
                <c:pt idx="2187">
                  <c:v>41743</c:v>
                </c:pt>
                <c:pt idx="2188">
                  <c:v>41744</c:v>
                </c:pt>
                <c:pt idx="2189">
                  <c:v>41745</c:v>
                </c:pt>
                <c:pt idx="2190">
                  <c:v>41746</c:v>
                </c:pt>
                <c:pt idx="2191">
                  <c:v>41747</c:v>
                </c:pt>
                <c:pt idx="2192">
                  <c:v>41750</c:v>
                </c:pt>
                <c:pt idx="2193">
                  <c:v>41751</c:v>
                </c:pt>
                <c:pt idx="2194">
                  <c:v>41752</c:v>
                </c:pt>
                <c:pt idx="2195">
                  <c:v>41753</c:v>
                </c:pt>
                <c:pt idx="2196">
                  <c:v>41754</c:v>
                </c:pt>
                <c:pt idx="2197">
                  <c:v>41757</c:v>
                </c:pt>
                <c:pt idx="2198">
                  <c:v>41758</c:v>
                </c:pt>
                <c:pt idx="2199">
                  <c:v>41759</c:v>
                </c:pt>
                <c:pt idx="2200">
                  <c:v>41764</c:v>
                </c:pt>
                <c:pt idx="2201">
                  <c:v>41765</c:v>
                </c:pt>
                <c:pt idx="2202">
                  <c:v>41766</c:v>
                </c:pt>
                <c:pt idx="2203">
                  <c:v>41767</c:v>
                </c:pt>
                <c:pt idx="2204">
                  <c:v>41768</c:v>
                </c:pt>
                <c:pt idx="2205">
                  <c:v>41771</c:v>
                </c:pt>
                <c:pt idx="2206">
                  <c:v>41772</c:v>
                </c:pt>
                <c:pt idx="2207">
                  <c:v>41773</c:v>
                </c:pt>
                <c:pt idx="2208">
                  <c:v>41774</c:v>
                </c:pt>
                <c:pt idx="2209">
                  <c:v>41775</c:v>
                </c:pt>
                <c:pt idx="2210">
                  <c:v>41778</c:v>
                </c:pt>
                <c:pt idx="2211">
                  <c:v>41779</c:v>
                </c:pt>
                <c:pt idx="2212">
                  <c:v>41780</c:v>
                </c:pt>
                <c:pt idx="2213">
                  <c:v>41781</c:v>
                </c:pt>
                <c:pt idx="2214">
                  <c:v>41782</c:v>
                </c:pt>
                <c:pt idx="2215">
                  <c:v>41785</c:v>
                </c:pt>
                <c:pt idx="2216">
                  <c:v>41786</c:v>
                </c:pt>
                <c:pt idx="2217">
                  <c:v>41787</c:v>
                </c:pt>
                <c:pt idx="2218">
                  <c:v>41788</c:v>
                </c:pt>
                <c:pt idx="2219">
                  <c:v>41789</c:v>
                </c:pt>
                <c:pt idx="2220">
                  <c:v>41793</c:v>
                </c:pt>
                <c:pt idx="2221">
                  <c:v>41794</c:v>
                </c:pt>
                <c:pt idx="2222">
                  <c:v>41795</c:v>
                </c:pt>
                <c:pt idx="2223">
                  <c:v>41796</c:v>
                </c:pt>
                <c:pt idx="2224">
                  <c:v>41799</c:v>
                </c:pt>
                <c:pt idx="2225">
                  <c:v>41800</c:v>
                </c:pt>
                <c:pt idx="2226">
                  <c:v>41801</c:v>
                </c:pt>
                <c:pt idx="2227">
                  <c:v>41802</c:v>
                </c:pt>
                <c:pt idx="2228">
                  <c:v>41803</c:v>
                </c:pt>
                <c:pt idx="2229">
                  <c:v>41806</c:v>
                </c:pt>
                <c:pt idx="2230">
                  <c:v>41807</c:v>
                </c:pt>
                <c:pt idx="2231">
                  <c:v>41808</c:v>
                </c:pt>
                <c:pt idx="2232">
                  <c:v>41809</c:v>
                </c:pt>
                <c:pt idx="2233">
                  <c:v>41810</c:v>
                </c:pt>
                <c:pt idx="2234">
                  <c:v>41813</c:v>
                </c:pt>
                <c:pt idx="2235">
                  <c:v>41814</c:v>
                </c:pt>
                <c:pt idx="2236">
                  <c:v>41815</c:v>
                </c:pt>
                <c:pt idx="2237">
                  <c:v>41816</c:v>
                </c:pt>
                <c:pt idx="2238">
                  <c:v>41817</c:v>
                </c:pt>
                <c:pt idx="2239">
                  <c:v>41820</c:v>
                </c:pt>
                <c:pt idx="2240">
                  <c:v>41821</c:v>
                </c:pt>
                <c:pt idx="2241">
                  <c:v>41822</c:v>
                </c:pt>
                <c:pt idx="2242">
                  <c:v>41823</c:v>
                </c:pt>
                <c:pt idx="2243">
                  <c:v>41824</c:v>
                </c:pt>
                <c:pt idx="2244">
                  <c:v>41827</c:v>
                </c:pt>
                <c:pt idx="2245">
                  <c:v>41828</c:v>
                </c:pt>
                <c:pt idx="2246">
                  <c:v>41829</c:v>
                </c:pt>
                <c:pt idx="2247">
                  <c:v>41830</c:v>
                </c:pt>
                <c:pt idx="2248">
                  <c:v>41831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41841</c:v>
                </c:pt>
                <c:pt idx="2255">
                  <c:v>41842</c:v>
                </c:pt>
                <c:pt idx="2256">
                  <c:v>41843</c:v>
                </c:pt>
                <c:pt idx="2257">
                  <c:v>41844</c:v>
                </c:pt>
                <c:pt idx="2258">
                  <c:v>41845</c:v>
                </c:pt>
                <c:pt idx="2259">
                  <c:v>41848</c:v>
                </c:pt>
                <c:pt idx="2260">
                  <c:v>41849</c:v>
                </c:pt>
                <c:pt idx="2261">
                  <c:v>41850</c:v>
                </c:pt>
                <c:pt idx="2262">
                  <c:v>41851</c:v>
                </c:pt>
                <c:pt idx="2263">
                  <c:v>41852</c:v>
                </c:pt>
                <c:pt idx="2264">
                  <c:v>41855</c:v>
                </c:pt>
                <c:pt idx="2265">
                  <c:v>41856</c:v>
                </c:pt>
                <c:pt idx="2266">
                  <c:v>41857</c:v>
                </c:pt>
                <c:pt idx="2267">
                  <c:v>41858</c:v>
                </c:pt>
                <c:pt idx="2268">
                  <c:v>41859</c:v>
                </c:pt>
                <c:pt idx="2269">
                  <c:v>41862</c:v>
                </c:pt>
                <c:pt idx="2270">
                  <c:v>41863</c:v>
                </c:pt>
                <c:pt idx="2271">
                  <c:v>41864</c:v>
                </c:pt>
                <c:pt idx="2272">
                  <c:v>41865</c:v>
                </c:pt>
                <c:pt idx="2273">
                  <c:v>41866</c:v>
                </c:pt>
                <c:pt idx="2274">
                  <c:v>41869</c:v>
                </c:pt>
                <c:pt idx="2275">
                  <c:v>41870</c:v>
                </c:pt>
                <c:pt idx="2276">
                  <c:v>41871</c:v>
                </c:pt>
                <c:pt idx="2277">
                  <c:v>41872</c:v>
                </c:pt>
                <c:pt idx="2278">
                  <c:v>41873</c:v>
                </c:pt>
                <c:pt idx="2279">
                  <c:v>41876</c:v>
                </c:pt>
                <c:pt idx="2280">
                  <c:v>41877</c:v>
                </c:pt>
                <c:pt idx="2281">
                  <c:v>41878</c:v>
                </c:pt>
                <c:pt idx="2282">
                  <c:v>41879</c:v>
                </c:pt>
                <c:pt idx="2283">
                  <c:v>41880</c:v>
                </c:pt>
                <c:pt idx="2284">
                  <c:v>41883</c:v>
                </c:pt>
                <c:pt idx="2285">
                  <c:v>41884</c:v>
                </c:pt>
                <c:pt idx="2286">
                  <c:v>41885</c:v>
                </c:pt>
                <c:pt idx="2287">
                  <c:v>41886</c:v>
                </c:pt>
                <c:pt idx="2288">
                  <c:v>41887</c:v>
                </c:pt>
                <c:pt idx="2289">
                  <c:v>41891</c:v>
                </c:pt>
                <c:pt idx="2290">
                  <c:v>41892</c:v>
                </c:pt>
                <c:pt idx="2291">
                  <c:v>41893</c:v>
                </c:pt>
                <c:pt idx="2292">
                  <c:v>41894</c:v>
                </c:pt>
                <c:pt idx="2293">
                  <c:v>41897</c:v>
                </c:pt>
                <c:pt idx="2294">
                  <c:v>41898</c:v>
                </c:pt>
                <c:pt idx="2295">
                  <c:v>41899</c:v>
                </c:pt>
                <c:pt idx="2296">
                  <c:v>41900</c:v>
                </c:pt>
                <c:pt idx="2297">
                  <c:v>41901</c:v>
                </c:pt>
                <c:pt idx="2298">
                  <c:v>41904</c:v>
                </c:pt>
                <c:pt idx="2299">
                  <c:v>41905</c:v>
                </c:pt>
                <c:pt idx="2300">
                  <c:v>41906</c:v>
                </c:pt>
                <c:pt idx="2301">
                  <c:v>41907</c:v>
                </c:pt>
                <c:pt idx="2302">
                  <c:v>41908</c:v>
                </c:pt>
                <c:pt idx="2303">
                  <c:v>41911</c:v>
                </c:pt>
                <c:pt idx="2304">
                  <c:v>41912</c:v>
                </c:pt>
                <c:pt idx="2305">
                  <c:v>41920</c:v>
                </c:pt>
                <c:pt idx="2306">
                  <c:v>41921</c:v>
                </c:pt>
                <c:pt idx="2307">
                  <c:v>41922</c:v>
                </c:pt>
                <c:pt idx="2308">
                  <c:v>41925</c:v>
                </c:pt>
                <c:pt idx="2309">
                  <c:v>41926</c:v>
                </c:pt>
                <c:pt idx="2310">
                  <c:v>41927</c:v>
                </c:pt>
                <c:pt idx="2311">
                  <c:v>41928</c:v>
                </c:pt>
                <c:pt idx="2312">
                  <c:v>41929</c:v>
                </c:pt>
                <c:pt idx="2313">
                  <c:v>41932</c:v>
                </c:pt>
                <c:pt idx="2314">
                  <c:v>41933</c:v>
                </c:pt>
                <c:pt idx="2315">
                  <c:v>41934</c:v>
                </c:pt>
                <c:pt idx="2316">
                  <c:v>41935</c:v>
                </c:pt>
                <c:pt idx="2317">
                  <c:v>41936</c:v>
                </c:pt>
                <c:pt idx="2318">
                  <c:v>41939</c:v>
                </c:pt>
                <c:pt idx="2319">
                  <c:v>41940</c:v>
                </c:pt>
                <c:pt idx="2320">
                  <c:v>41941</c:v>
                </c:pt>
                <c:pt idx="2321">
                  <c:v>41942</c:v>
                </c:pt>
                <c:pt idx="2322">
                  <c:v>41943</c:v>
                </c:pt>
                <c:pt idx="2323">
                  <c:v>41946</c:v>
                </c:pt>
                <c:pt idx="2324">
                  <c:v>41947</c:v>
                </c:pt>
                <c:pt idx="2325">
                  <c:v>41948</c:v>
                </c:pt>
                <c:pt idx="2326">
                  <c:v>41949</c:v>
                </c:pt>
                <c:pt idx="2327">
                  <c:v>41950</c:v>
                </c:pt>
                <c:pt idx="2328">
                  <c:v>41953</c:v>
                </c:pt>
                <c:pt idx="2329">
                  <c:v>41954</c:v>
                </c:pt>
                <c:pt idx="2330">
                  <c:v>41955</c:v>
                </c:pt>
                <c:pt idx="2331">
                  <c:v>41956</c:v>
                </c:pt>
                <c:pt idx="2332">
                  <c:v>41957</c:v>
                </c:pt>
                <c:pt idx="2333">
                  <c:v>41960</c:v>
                </c:pt>
                <c:pt idx="2334">
                  <c:v>41961</c:v>
                </c:pt>
                <c:pt idx="2335">
                  <c:v>41962</c:v>
                </c:pt>
                <c:pt idx="2336">
                  <c:v>41963</c:v>
                </c:pt>
                <c:pt idx="2337">
                  <c:v>41964</c:v>
                </c:pt>
                <c:pt idx="2338">
                  <c:v>41967</c:v>
                </c:pt>
                <c:pt idx="2339">
                  <c:v>41968</c:v>
                </c:pt>
                <c:pt idx="2340">
                  <c:v>41969</c:v>
                </c:pt>
                <c:pt idx="2341">
                  <c:v>41970</c:v>
                </c:pt>
                <c:pt idx="2342">
                  <c:v>41971</c:v>
                </c:pt>
                <c:pt idx="2343">
                  <c:v>41974</c:v>
                </c:pt>
                <c:pt idx="2344">
                  <c:v>41975</c:v>
                </c:pt>
                <c:pt idx="2345">
                  <c:v>41976</c:v>
                </c:pt>
                <c:pt idx="2346">
                  <c:v>41977</c:v>
                </c:pt>
                <c:pt idx="2347">
                  <c:v>41978</c:v>
                </c:pt>
                <c:pt idx="2348">
                  <c:v>41981</c:v>
                </c:pt>
                <c:pt idx="2349">
                  <c:v>41982</c:v>
                </c:pt>
                <c:pt idx="2350">
                  <c:v>41983</c:v>
                </c:pt>
                <c:pt idx="2351">
                  <c:v>41984</c:v>
                </c:pt>
                <c:pt idx="2352">
                  <c:v>41985</c:v>
                </c:pt>
                <c:pt idx="2353">
                  <c:v>41988</c:v>
                </c:pt>
                <c:pt idx="2354">
                  <c:v>41989</c:v>
                </c:pt>
                <c:pt idx="2355">
                  <c:v>41990</c:v>
                </c:pt>
                <c:pt idx="2356">
                  <c:v>41991</c:v>
                </c:pt>
                <c:pt idx="2357">
                  <c:v>41992</c:v>
                </c:pt>
                <c:pt idx="2358">
                  <c:v>41995</c:v>
                </c:pt>
                <c:pt idx="2359">
                  <c:v>41996</c:v>
                </c:pt>
                <c:pt idx="2360">
                  <c:v>41997</c:v>
                </c:pt>
                <c:pt idx="2361">
                  <c:v>41998</c:v>
                </c:pt>
                <c:pt idx="2362">
                  <c:v>41999</c:v>
                </c:pt>
                <c:pt idx="2363">
                  <c:v>42002</c:v>
                </c:pt>
                <c:pt idx="2364">
                  <c:v>42003</c:v>
                </c:pt>
                <c:pt idx="2365">
                  <c:v>42004</c:v>
                </c:pt>
                <c:pt idx="2366">
                  <c:v>42009</c:v>
                </c:pt>
                <c:pt idx="2367">
                  <c:v>42010</c:v>
                </c:pt>
                <c:pt idx="2368">
                  <c:v>42011</c:v>
                </c:pt>
                <c:pt idx="2369">
                  <c:v>42012</c:v>
                </c:pt>
                <c:pt idx="2370">
                  <c:v>42013</c:v>
                </c:pt>
                <c:pt idx="2371">
                  <c:v>42016</c:v>
                </c:pt>
                <c:pt idx="2372">
                  <c:v>42017</c:v>
                </c:pt>
                <c:pt idx="2373">
                  <c:v>42018</c:v>
                </c:pt>
                <c:pt idx="2374">
                  <c:v>42019</c:v>
                </c:pt>
                <c:pt idx="2375">
                  <c:v>42020</c:v>
                </c:pt>
                <c:pt idx="2376">
                  <c:v>42023</c:v>
                </c:pt>
                <c:pt idx="2377">
                  <c:v>42024</c:v>
                </c:pt>
                <c:pt idx="2378">
                  <c:v>42025</c:v>
                </c:pt>
                <c:pt idx="2379">
                  <c:v>42026</c:v>
                </c:pt>
                <c:pt idx="2380">
                  <c:v>42027</c:v>
                </c:pt>
                <c:pt idx="2381">
                  <c:v>42030</c:v>
                </c:pt>
                <c:pt idx="2382">
                  <c:v>42031</c:v>
                </c:pt>
                <c:pt idx="2383">
                  <c:v>42032</c:v>
                </c:pt>
                <c:pt idx="2384">
                  <c:v>42033</c:v>
                </c:pt>
                <c:pt idx="2385">
                  <c:v>42034</c:v>
                </c:pt>
                <c:pt idx="2386">
                  <c:v>42037</c:v>
                </c:pt>
                <c:pt idx="2387">
                  <c:v>42038</c:v>
                </c:pt>
                <c:pt idx="2388">
                  <c:v>42039</c:v>
                </c:pt>
                <c:pt idx="2389">
                  <c:v>42040</c:v>
                </c:pt>
                <c:pt idx="2390">
                  <c:v>42041</c:v>
                </c:pt>
                <c:pt idx="2391">
                  <c:v>42044</c:v>
                </c:pt>
                <c:pt idx="2392">
                  <c:v>42045</c:v>
                </c:pt>
                <c:pt idx="2393">
                  <c:v>42046</c:v>
                </c:pt>
                <c:pt idx="2394">
                  <c:v>42047</c:v>
                </c:pt>
                <c:pt idx="2395">
                  <c:v>42048</c:v>
                </c:pt>
                <c:pt idx="2396">
                  <c:v>42051</c:v>
                </c:pt>
                <c:pt idx="2397">
                  <c:v>42052</c:v>
                </c:pt>
                <c:pt idx="2398">
                  <c:v>42060</c:v>
                </c:pt>
                <c:pt idx="2399">
                  <c:v>42061</c:v>
                </c:pt>
                <c:pt idx="2400">
                  <c:v>42062</c:v>
                </c:pt>
                <c:pt idx="2401">
                  <c:v>42065</c:v>
                </c:pt>
                <c:pt idx="2402">
                  <c:v>42066</c:v>
                </c:pt>
                <c:pt idx="2403">
                  <c:v>42067</c:v>
                </c:pt>
                <c:pt idx="2404">
                  <c:v>42068</c:v>
                </c:pt>
                <c:pt idx="2405">
                  <c:v>42069</c:v>
                </c:pt>
                <c:pt idx="2406">
                  <c:v>42072</c:v>
                </c:pt>
                <c:pt idx="2407">
                  <c:v>42073</c:v>
                </c:pt>
                <c:pt idx="2408">
                  <c:v>42074</c:v>
                </c:pt>
                <c:pt idx="2409">
                  <c:v>42075</c:v>
                </c:pt>
                <c:pt idx="2410">
                  <c:v>42076</c:v>
                </c:pt>
                <c:pt idx="2411">
                  <c:v>42079</c:v>
                </c:pt>
                <c:pt idx="2412">
                  <c:v>42080</c:v>
                </c:pt>
                <c:pt idx="2413">
                  <c:v>42081</c:v>
                </c:pt>
                <c:pt idx="2414">
                  <c:v>42082</c:v>
                </c:pt>
                <c:pt idx="2415">
                  <c:v>42083</c:v>
                </c:pt>
                <c:pt idx="2416">
                  <c:v>42086</c:v>
                </c:pt>
                <c:pt idx="2417">
                  <c:v>42087</c:v>
                </c:pt>
                <c:pt idx="2418">
                  <c:v>42088</c:v>
                </c:pt>
                <c:pt idx="2419">
                  <c:v>42089</c:v>
                </c:pt>
                <c:pt idx="2420">
                  <c:v>42090</c:v>
                </c:pt>
                <c:pt idx="2421">
                  <c:v>42093</c:v>
                </c:pt>
                <c:pt idx="2422">
                  <c:v>42094</c:v>
                </c:pt>
                <c:pt idx="2423">
                  <c:v>42095</c:v>
                </c:pt>
                <c:pt idx="2424">
                  <c:v>42096</c:v>
                </c:pt>
                <c:pt idx="2425">
                  <c:v>42097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42128</c:v>
                </c:pt>
                <c:pt idx="2445">
                  <c:v>42129</c:v>
                </c:pt>
                <c:pt idx="2446">
                  <c:v>42130</c:v>
                </c:pt>
                <c:pt idx="2447">
                  <c:v>42131</c:v>
                </c:pt>
                <c:pt idx="2448">
                  <c:v>42132</c:v>
                </c:pt>
                <c:pt idx="2449">
                  <c:v>42135</c:v>
                </c:pt>
                <c:pt idx="2450">
                  <c:v>42136</c:v>
                </c:pt>
                <c:pt idx="2451">
                  <c:v>42137</c:v>
                </c:pt>
                <c:pt idx="2452">
                  <c:v>42138</c:v>
                </c:pt>
                <c:pt idx="2453">
                  <c:v>42139</c:v>
                </c:pt>
                <c:pt idx="2454">
                  <c:v>42142</c:v>
                </c:pt>
                <c:pt idx="2455">
                  <c:v>42143</c:v>
                </c:pt>
                <c:pt idx="2456">
                  <c:v>42144</c:v>
                </c:pt>
                <c:pt idx="2457">
                  <c:v>42145</c:v>
                </c:pt>
                <c:pt idx="2458">
                  <c:v>42146</c:v>
                </c:pt>
                <c:pt idx="2459">
                  <c:v>42149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42178</c:v>
                </c:pt>
                <c:pt idx="2480">
                  <c:v>42179</c:v>
                </c:pt>
                <c:pt idx="2481">
                  <c:v>42180</c:v>
                </c:pt>
                <c:pt idx="2482">
                  <c:v>42181</c:v>
                </c:pt>
                <c:pt idx="2483">
                  <c:v>42184</c:v>
                </c:pt>
                <c:pt idx="2484">
                  <c:v>42185</c:v>
                </c:pt>
                <c:pt idx="2485">
                  <c:v>42186</c:v>
                </c:pt>
                <c:pt idx="2486">
                  <c:v>42187</c:v>
                </c:pt>
                <c:pt idx="2487">
                  <c:v>42188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42254</c:v>
                </c:pt>
                <c:pt idx="2532">
                  <c:v>42255</c:v>
                </c:pt>
                <c:pt idx="2533">
                  <c:v>42256</c:v>
                </c:pt>
                <c:pt idx="2534">
                  <c:v>42257</c:v>
                </c:pt>
                <c:pt idx="2535">
                  <c:v>42258</c:v>
                </c:pt>
                <c:pt idx="2536">
                  <c:v>42261</c:v>
                </c:pt>
                <c:pt idx="2537">
                  <c:v>42262</c:v>
                </c:pt>
                <c:pt idx="2538">
                  <c:v>42263</c:v>
                </c:pt>
                <c:pt idx="2539">
                  <c:v>42264</c:v>
                </c:pt>
                <c:pt idx="2540">
                  <c:v>42265</c:v>
                </c:pt>
                <c:pt idx="2541">
                  <c:v>42268</c:v>
                </c:pt>
                <c:pt idx="2542">
                  <c:v>42269</c:v>
                </c:pt>
                <c:pt idx="2543">
                  <c:v>42270</c:v>
                </c:pt>
                <c:pt idx="2544">
                  <c:v>42271</c:v>
                </c:pt>
                <c:pt idx="2545">
                  <c:v>42272</c:v>
                </c:pt>
                <c:pt idx="2546">
                  <c:v>42275</c:v>
                </c:pt>
                <c:pt idx="2547">
                  <c:v>42276</c:v>
                </c:pt>
                <c:pt idx="2548">
                  <c:v>42277</c:v>
                </c:pt>
                <c:pt idx="2549">
                  <c:v>42285</c:v>
                </c:pt>
                <c:pt idx="2550">
                  <c:v>42286</c:v>
                </c:pt>
                <c:pt idx="2551">
                  <c:v>42289</c:v>
                </c:pt>
                <c:pt idx="2552">
                  <c:v>42290</c:v>
                </c:pt>
                <c:pt idx="2553">
                  <c:v>42291</c:v>
                </c:pt>
                <c:pt idx="2554">
                  <c:v>42292</c:v>
                </c:pt>
                <c:pt idx="2555">
                  <c:v>42293</c:v>
                </c:pt>
                <c:pt idx="2556">
                  <c:v>42296</c:v>
                </c:pt>
                <c:pt idx="2557">
                  <c:v>42297</c:v>
                </c:pt>
                <c:pt idx="2558">
                  <c:v>42298</c:v>
                </c:pt>
                <c:pt idx="2559">
                  <c:v>42299</c:v>
                </c:pt>
                <c:pt idx="2560">
                  <c:v>42300</c:v>
                </c:pt>
                <c:pt idx="2561">
                  <c:v>42303</c:v>
                </c:pt>
                <c:pt idx="2562">
                  <c:v>42304</c:v>
                </c:pt>
                <c:pt idx="2563">
                  <c:v>42305</c:v>
                </c:pt>
                <c:pt idx="2564">
                  <c:v>42306</c:v>
                </c:pt>
                <c:pt idx="2565">
                  <c:v>42307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42317</c:v>
                </c:pt>
                <c:pt idx="2572">
                  <c:v>42318</c:v>
                </c:pt>
                <c:pt idx="2573">
                  <c:v>42319</c:v>
                </c:pt>
                <c:pt idx="2574">
                  <c:v>42320</c:v>
                </c:pt>
                <c:pt idx="2575">
                  <c:v>42321</c:v>
                </c:pt>
                <c:pt idx="2576">
                  <c:v>42324</c:v>
                </c:pt>
                <c:pt idx="2577">
                  <c:v>42325</c:v>
                </c:pt>
                <c:pt idx="2578">
                  <c:v>42326</c:v>
                </c:pt>
                <c:pt idx="2579">
                  <c:v>42327</c:v>
                </c:pt>
                <c:pt idx="2580">
                  <c:v>42328</c:v>
                </c:pt>
                <c:pt idx="2581">
                  <c:v>42331</c:v>
                </c:pt>
                <c:pt idx="2582">
                  <c:v>42332</c:v>
                </c:pt>
                <c:pt idx="2583">
                  <c:v>42333</c:v>
                </c:pt>
                <c:pt idx="2584">
                  <c:v>42334</c:v>
                </c:pt>
                <c:pt idx="2585">
                  <c:v>42335</c:v>
                </c:pt>
                <c:pt idx="2586">
                  <c:v>42338</c:v>
                </c:pt>
                <c:pt idx="2587">
                  <c:v>42339</c:v>
                </c:pt>
                <c:pt idx="2588">
                  <c:v>42340</c:v>
                </c:pt>
                <c:pt idx="2589">
                  <c:v>42341</c:v>
                </c:pt>
                <c:pt idx="2590">
                  <c:v>42342</c:v>
                </c:pt>
                <c:pt idx="2591">
                  <c:v>42345</c:v>
                </c:pt>
                <c:pt idx="2592">
                  <c:v>42346</c:v>
                </c:pt>
                <c:pt idx="2593">
                  <c:v>42347</c:v>
                </c:pt>
                <c:pt idx="2594">
                  <c:v>42348</c:v>
                </c:pt>
                <c:pt idx="2595">
                  <c:v>42349</c:v>
                </c:pt>
                <c:pt idx="2596">
                  <c:v>42352</c:v>
                </c:pt>
                <c:pt idx="2597">
                  <c:v>42353</c:v>
                </c:pt>
                <c:pt idx="2598">
                  <c:v>42354</c:v>
                </c:pt>
                <c:pt idx="2599">
                  <c:v>42355</c:v>
                </c:pt>
                <c:pt idx="2600">
                  <c:v>42356</c:v>
                </c:pt>
                <c:pt idx="2601">
                  <c:v>42359</c:v>
                </c:pt>
                <c:pt idx="2602">
                  <c:v>42360</c:v>
                </c:pt>
                <c:pt idx="2603">
                  <c:v>42361</c:v>
                </c:pt>
                <c:pt idx="2604">
                  <c:v>42362</c:v>
                </c:pt>
                <c:pt idx="2605">
                  <c:v>42363</c:v>
                </c:pt>
                <c:pt idx="2606">
                  <c:v>42366</c:v>
                </c:pt>
                <c:pt idx="2607">
                  <c:v>42367</c:v>
                </c:pt>
                <c:pt idx="2608">
                  <c:v>42368</c:v>
                </c:pt>
                <c:pt idx="2609">
                  <c:v>42369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42415</c:v>
                </c:pt>
                <c:pt idx="2636">
                  <c:v>42416</c:v>
                </c:pt>
                <c:pt idx="2637">
                  <c:v>42417</c:v>
                </c:pt>
                <c:pt idx="2638">
                  <c:v>42418</c:v>
                </c:pt>
                <c:pt idx="2639">
                  <c:v>42419</c:v>
                </c:pt>
                <c:pt idx="2640">
                  <c:v>42422</c:v>
                </c:pt>
                <c:pt idx="2641">
                  <c:v>42423</c:v>
                </c:pt>
                <c:pt idx="2642">
                  <c:v>42424</c:v>
                </c:pt>
                <c:pt idx="2643">
                  <c:v>42425</c:v>
                </c:pt>
                <c:pt idx="2644">
                  <c:v>42426</c:v>
                </c:pt>
                <c:pt idx="2645">
                  <c:v>42429</c:v>
                </c:pt>
                <c:pt idx="2646">
                  <c:v>42430</c:v>
                </c:pt>
                <c:pt idx="2647">
                  <c:v>42431</c:v>
                </c:pt>
                <c:pt idx="2648">
                  <c:v>42432</c:v>
                </c:pt>
                <c:pt idx="2649">
                  <c:v>42433</c:v>
                </c:pt>
                <c:pt idx="2650">
                  <c:v>42436</c:v>
                </c:pt>
                <c:pt idx="2651">
                  <c:v>42437</c:v>
                </c:pt>
                <c:pt idx="2652">
                  <c:v>42438</c:v>
                </c:pt>
                <c:pt idx="2653">
                  <c:v>42439</c:v>
                </c:pt>
                <c:pt idx="2654">
                  <c:v>42440</c:v>
                </c:pt>
                <c:pt idx="2655">
                  <c:v>42443</c:v>
                </c:pt>
                <c:pt idx="2656">
                  <c:v>42444</c:v>
                </c:pt>
                <c:pt idx="2657">
                  <c:v>42445</c:v>
                </c:pt>
                <c:pt idx="2658">
                  <c:v>42446</c:v>
                </c:pt>
                <c:pt idx="2659">
                  <c:v>42447</c:v>
                </c:pt>
                <c:pt idx="2660">
                  <c:v>42450</c:v>
                </c:pt>
                <c:pt idx="2661">
                  <c:v>42451</c:v>
                </c:pt>
                <c:pt idx="2662">
                  <c:v>42452</c:v>
                </c:pt>
                <c:pt idx="2663">
                  <c:v>42453</c:v>
                </c:pt>
                <c:pt idx="2664">
                  <c:v>42454</c:v>
                </c:pt>
                <c:pt idx="2665">
                  <c:v>42457</c:v>
                </c:pt>
                <c:pt idx="2666">
                  <c:v>42458</c:v>
                </c:pt>
                <c:pt idx="2667">
                  <c:v>42459</c:v>
                </c:pt>
                <c:pt idx="2668">
                  <c:v>42460</c:v>
                </c:pt>
                <c:pt idx="2669">
                  <c:v>42461</c:v>
                </c:pt>
                <c:pt idx="2670">
                  <c:v>42465</c:v>
                </c:pt>
                <c:pt idx="2671">
                  <c:v>42466</c:v>
                </c:pt>
                <c:pt idx="2672">
                  <c:v>42467</c:v>
                </c:pt>
                <c:pt idx="2673">
                  <c:v>42468</c:v>
                </c:pt>
                <c:pt idx="2674">
                  <c:v>42471</c:v>
                </c:pt>
                <c:pt idx="2675">
                  <c:v>42472</c:v>
                </c:pt>
                <c:pt idx="2676">
                  <c:v>42473</c:v>
                </c:pt>
                <c:pt idx="2677">
                  <c:v>42474</c:v>
                </c:pt>
                <c:pt idx="2678">
                  <c:v>42475</c:v>
                </c:pt>
                <c:pt idx="2679">
                  <c:v>42478</c:v>
                </c:pt>
                <c:pt idx="2680">
                  <c:v>42479</c:v>
                </c:pt>
                <c:pt idx="2681">
                  <c:v>42480</c:v>
                </c:pt>
                <c:pt idx="2682">
                  <c:v>42481</c:v>
                </c:pt>
                <c:pt idx="2683">
                  <c:v>42482</c:v>
                </c:pt>
                <c:pt idx="2684">
                  <c:v>42485</c:v>
                </c:pt>
                <c:pt idx="2685">
                  <c:v>42486</c:v>
                </c:pt>
                <c:pt idx="2686">
                  <c:v>42487</c:v>
                </c:pt>
                <c:pt idx="2687">
                  <c:v>42488</c:v>
                </c:pt>
                <c:pt idx="2688">
                  <c:v>42489</c:v>
                </c:pt>
                <c:pt idx="2689">
                  <c:v>42493</c:v>
                </c:pt>
                <c:pt idx="2690">
                  <c:v>42494</c:v>
                </c:pt>
                <c:pt idx="2691">
                  <c:v>42495</c:v>
                </c:pt>
                <c:pt idx="2692">
                  <c:v>42496</c:v>
                </c:pt>
                <c:pt idx="2693">
                  <c:v>42499</c:v>
                </c:pt>
                <c:pt idx="2694">
                  <c:v>42500</c:v>
                </c:pt>
                <c:pt idx="2695">
                  <c:v>42501</c:v>
                </c:pt>
                <c:pt idx="2696">
                  <c:v>42502</c:v>
                </c:pt>
                <c:pt idx="2697">
                  <c:v>42503</c:v>
                </c:pt>
                <c:pt idx="2698">
                  <c:v>42506</c:v>
                </c:pt>
                <c:pt idx="2699">
                  <c:v>42507</c:v>
                </c:pt>
                <c:pt idx="2700">
                  <c:v>42508</c:v>
                </c:pt>
                <c:pt idx="2701">
                  <c:v>42509</c:v>
                </c:pt>
                <c:pt idx="2702">
                  <c:v>42510</c:v>
                </c:pt>
                <c:pt idx="2703">
                  <c:v>42513</c:v>
                </c:pt>
                <c:pt idx="2704">
                  <c:v>42514</c:v>
                </c:pt>
                <c:pt idx="2705">
                  <c:v>42515</c:v>
                </c:pt>
                <c:pt idx="2706">
                  <c:v>42516</c:v>
                </c:pt>
                <c:pt idx="2707">
                  <c:v>42517</c:v>
                </c:pt>
                <c:pt idx="2708">
                  <c:v>42520</c:v>
                </c:pt>
                <c:pt idx="2709">
                  <c:v>42521</c:v>
                </c:pt>
                <c:pt idx="2710">
                  <c:v>42522</c:v>
                </c:pt>
                <c:pt idx="2711">
                  <c:v>42523</c:v>
                </c:pt>
                <c:pt idx="2712">
                  <c:v>42524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42534</c:v>
                </c:pt>
                <c:pt idx="2717">
                  <c:v>42535</c:v>
                </c:pt>
                <c:pt idx="2718">
                  <c:v>42536</c:v>
                </c:pt>
                <c:pt idx="2719">
                  <c:v>42537</c:v>
                </c:pt>
                <c:pt idx="2720">
                  <c:v>42538</c:v>
                </c:pt>
                <c:pt idx="2721">
                  <c:v>42541</c:v>
                </c:pt>
                <c:pt idx="2722">
                  <c:v>42542</c:v>
                </c:pt>
                <c:pt idx="2723">
                  <c:v>42543</c:v>
                </c:pt>
                <c:pt idx="2724">
                  <c:v>42544</c:v>
                </c:pt>
                <c:pt idx="2725">
                  <c:v>42545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42555</c:v>
                </c:pt>
                <c:pt idx="2732">
                  <c:v>42556</c:v>
                </c:pt>
                <c:pt idx="2733">
                  <c:v>42557</c:v>
                </c:pt>
                <c:pt idx="2734">
                  <c:v>42558</c:v>
                </c:pt>
                <c:pt idx="2735">
                  <c:v>42559</c:v>
                </c:pt>
                <c:pt idx="2736">
                  <c:v>42562</c:v>
                </c:pt>
                <c:pt idx="2737">
                  <c:v>42563</c:v>
                </c:pt>
                <c:pt idx="2738">
                  <c:v>42564</c:v>
                </c:pt>
                <c:pt idx="2739">
                  <c:v>42565</c:v>
                </c:pt>
                <c:pt idx="2740">
                  <c:v>42566</c:v>
                </c:pt>
                <c:pt idx="2741">
                  <c:v>42569</c:v>
                </c:pt>
                <c:pt idx="2742">
                  <c:v>42570</c:v>
                </c:pt>
                <c:pt idx="2743">
                  <c:v>42571</c:v>
                </c:pt>
                <c:pt idx="2744">
                  <c:v>42572</c:v>
                </c:pt>
                <c:pt idx="2745">
                  <c:v>42573</c:v>
                </c:pt>
                <c:pt idx="2746">
                  <c:v>42576</c:v>
                </c:pt>
                <c:pt idx="2747">
                  <c:v>42577</c:v>
                </c:pt>
                <c:pt idx="2748">
                  <c:v>42578</c:v>
                </c:pt>
                <c:pt idx="2749">
                  <c:v>42579</c:v>
                </c:pt>
                <c:pt idx="2750">
                  <c:v>42580</c:v>
                </c:pt>
                <c:pt idx="2751">
                  <c:v>42583</c:v>
                </c:pt>
                <c:pt idx="2752">
                  <c:v>42584</c:v>
                </c:pt>
                <c:pt idx="2753">
                  <c:v>42585</c:v>
                </c:pt>
                <c:pt idx="2754">
                  <c:v>42586</c:v>
                </c:pt>
                <c:pt idx="2755">
                  <c:v>42587</c:v>
                </c:pt>
                <c:pt idx="2756">
                  <c:v>42590</c:v>
                </c:pt>
                <c:pt idx="2757">
                  <c:v>42591</c:v>
                </c:pt>
                <c:pt idx="2758">
                  <c:v>42592</c:v>
                </c:pt>
                <c:pt idx="2759">
                  <c:v>42593</c:v>
                </c:pt>
                <c:pt idx="2760">
                  <c:v>42594</c:v>
                </c:pt>
                <c:pt idx="2761">
                  <c:v>42597</c:v>
                </c:pt>
                <c:pt idx="2762">
                  <c:v>42598</c:v>
                </c:pt>
                <c:pt idx="2763">
                  <c:v>42599</c:v>
                </c:pt>
                <c:pt idx="2764">
                  <c:v>42600</c:v>
                </c:pt>
                <c:pt idx="2765">
                  <c:v>42601</c:v>
                </c:pt>
                <c:pt idx="2766">
                  <c:v>42604</c:v>
                </c:pt>
                <c:pt idx="2767">
                  <c:v>42605</c:v>
                </c:pt>
                <c:pt idx="2768">
                  <c:v>42606</c:v>
                </c:pt>
                <c:pt idx="2769">
                  <c:v>42607</c:v>
                </c:pt>
                <c:pt idx="2770">
                  <c:v>42608</c:v>
                </c:pt>
                <c:pt idx="2771">
                  <c:v>42611</c:v>
                </c:pt>
                <c:pt idx="2772">
                  <c:v>42612</c:v>
                </c:pt>
                <c:pt idx="2773">
                  <c:v>42613</c:v>
                </c:pt>
                <c:pt idx="2774">
                  <c:v>42614</c:v>
                </c:pt>
                <c:pt idx="2775">
                  <c:v>42615</c:v>
                </c:pt>
                <c:pt idx="2776">
                  <c:v>42618</c:v>
                </c:pt>
                <c:pt idx="2777">
                  <c:v>42619</c:v>
                </c:pt>
                <c:pt idx="2778">
                  <c:v>42620</c:v>
                </c:pt>
                <c:pt idx="2779">
                  <c:v>42621</c:v>
                </c:pt>
                <c:pt idx="2780">
                  <c:v>42622</c:v>
                </c:pt>
                <c:pt idx="2781">
                  <c:v>42625</c:v>
                </c:pt>
                <c:pt idx="2782">
                  <c:v>42626</c:v>
                </c:pt>
                <c:pt idx="2783">
                  <c:v>42627</c:v>
                </c:pt>
                <c:pt idx="2784">
                  <c:v>42632</c:v>
                </c:pt>
                <c:pt idx="2785">
                  <c:v>42633</c:v>
                </c:pt>
                <c:pt idx="2786">
                  <c:v>42634</c:v>
                </c:pt>
                <c:pt idx="2787">
                  <c:v>42635</c:v>
                </c:pt>
                <c:pt idx="2788">
                  <c:v>42636</c:v>
                </c:pt>
                <c:pt idx="2789">
                  <c:v>42639</c:v>
                </c:pt>
                <c:pt idx="2790">
                  <c:v>42640</c:v>
                </c:pt>
                <c:pt idx="2791">
                  <c:v>42641</c:v>
                </c:pt>
                <c:pt idx="2792">
                  <c:v>42642</c:v>
                </c:pt>
                <c:pt idx="2793">
                  <c:v>42643</c:v>
                </c:pt>
                <c:pt idx="2794">
                  <c:v>42653</c:v>
                </c:pt>
                <c:pt idx="2795">
                  <c:v>42654</c:v>
                </c:pt>
                <c:pt idx="2796">
                  <c:v>42655</c:v>
                </c:pt>
                <c:pt idx="2797">
                  <c:v>42656</c:v>
                </c:pt>
                <c:pt idx="2798">
                  <c:v>42657</c:v>
                </c:pt>
                <c:pt idx="2799">
                  <c:v>42660</c:v>
                </c:pt>
                <c:pt idx="2800">
                  <c:v>42661</c:v>
                </c:pt>
                <c:pt idx="2801">
                  <c:v>42662</c:v>
                </c:pt>
                <c:pt idx="2802">
                  <c:v>42663</c:v>
                </c:pt>
                <c:pt idx="2803">
                  <c:v>42664</c:v>
                </c:pt>
                <c:pt idx="2804">
                  <c:v>42667</c:v>
                </c:pt>
                <c:pt idx="2805">
                  <c:v>42668</c:v>
                </c:pt>
                <c:pt idx="2806">
                  <c:v>42669</c:v>
                </c:pt>
                <c:pt idx="2807">
                  <c:v>42670</c:v>
                </c:pt>
                <c:pt idx="2808">
                  <c:v>42671</c:v>
                </c:pt>
                <c:pt idx="2809">
                  <c:v>42674</c:v>
                </c:pt>
                <c:pt idx="2810">
                  <c:v>42675</c:v>
                </c:pt>
                <c:pt idx="2811">
                  <c:v>42676</c:v>
                </c:pt>
                <c:pt idx="2812">
                  <c:v>42677</c:v>
                </c:pt>
                <c:pt idx="2813">
                  <c:v>42678</c:v>
                </c:pt>
                <c:pt idx="2814">
                  <c:v>42681</c:v>
                </c:pt>
                <c:pt idx="2815">
                  <c:v>42682</c:v>
                </c:pt>
                <c:pt idx="2816">
                  <c:v>42683</c:v>
                </c:pt>
                <c:pt idx="2817">
                  <c:v>42684</c:v>
                </c:pt>
                <c:pt idx="2818">
                  <c:v>42685</c:v>
                </c:pt>
                <c:pt idx="2819">
                  <c:v>42688</c:v>
                </c:pt>
                <c:pt idx="2820">
                  <c:v>42689</c:v>
                </c:pt>
                <c:pt idx="2821">
                  <c:v>42690</c:v>
                </c:pt>
                <c:pt idx="2822">
                  <c:v>42691</c:v>
                </c:pt>
                <c:pt idx="2823">
                  <c:v>42692</c:v>
                </c:pt>
                <c:pt idx="2824">
                  <c:v>42695</c:v>
                </c:pt>
                <c:pt idx="2825">
                  <c:v>42696</c:v>
                </c:pt>
                <c:pt idx="2826">
                  <c:v>42697</c:v>
                </c:pt>
                <c:pt idx="2827">
                  <c:v>42698</c:v>
                </c:pt>
                <c:pt idx="2828">
                  <c:v>42699</c:v>
                </c:pt>
                <c:pt idx="2829">
                  <c:v>42702</c:v>
                </c:pt>
                <c:pt idx="2830">
                  <c:v>42703</c:v>
                </c:pt>
                <c:pt idx="2831">
                  <c:v>42704</c:v>
                </c:pt>
                <c:pt idx="2832">
                  <c:v>42705</c:v>
                </c:pt>
                <c:pt idx="2833">
                  <c:v>42706</c:v>
                </c:pt>
                <c:pt idx="2834">
                  <c:v>42709</c:v>
                </c:pt>
                <c:pt idx="2835">
                  <c:v>42710</c:v>
                </c:pt>
                <c:pt idx="2836">
                  <c:v>42711</c:v>
                </c:pt>
                <c:pt idx="2837">
                  <c:v>42712</c:v>
                </c:pt>
                <c:pt idx="2838">
                  <c:v>42713</c:v>
                </c:pt>
                <c:pt idx="2839">
                  <c:v>42716</c:v>
                </c:pt>
                <c:pt idx="2840">
                  <c:v>42717</c:v>
                </c:pt>
                <c:pt idx="2841">
                  <c:v>42718</c:v>
                </c:pt>
                <c:pt idx="2842">
                  <c:v>42719</c:v>
                </c:pt>
                <c:pt idx="2843">
                  <c:v>42720</c:v>
                </c:pt>
                <c:pt idx="2844">
                  <c:v>42723</c:v>
                </c:pt>
                <c:pt idx="2845">
                  <c:v>42724</c:v>
                </c:pt>
                <c:pt idx="2846">
                  <c:v>42725</c:v>
                </c:pt>
                <c:pt idx="2847">
                  <c:v>42726</c:v>
                </c:pt>
                <c:pt idx="2848">
                  <c:v>42727</c:v>
                </c:pt>
                <c:pt idx="2849">
                  <c:v>42730</c:v>
                </c:pt>
                <c:pt idx="2850">
                  <c:v>42731</c:v>
                </c:pt>
                <c:pt idx="2851">
                  <c:v>42732</c:v>
                </c:pt>
                <c:pt idx="2852">
                  <c:v>42733</c:v>
                </c:pt>
                <c:pt idx="2853">
                  <c:v>42734</c:v>
                </c:pt>
                <c:pt idx="2854">
                  <c:v>42738</c:v>
                </c:pt>
                <c:pt idx="2855">
                  <c:v>42739</c:v>
                </c:pt>
                <c:pt idx="2856">
                  <c:v>42740</c:v>
                </c:pt>
                <c:pt idx="2857">
                  <c:v>42741</c:v>
                </c:pt>
                <c:pt idx="2858">
                  <c:v>42744</c:v>
                </c:pt>
                <c:pt idx="2859">
                  <c:v>42745</c:v>
                </c:pt>
                <c:pt idx="2860">
                  <c:v>42746</c:v>
                </c:pt>
                <c:pt idx="2861">
                  <c:v>42747</c:v>
                </c:pt>
                <c:pt idx="2862">
                  <c:v>42748</c:v>
                </c:pt>
                <c:pt idx="2863">
                  <c:v>42751</c:v>
                </c:pt>
                <c:pt idx="2864">
                  <c:v>42752</c:v>
                </c:pt>
                <c:pt idx="2865">
                  <c:v>42753</c:v>
                </c:pt>
                <c:pt idx="2866">
                  <c:v>42754</c:v>
                </c:pt>
                <c:pt idx="2867">
                  <c:v>42755</c:v>
                </c:pt>
                <c:pt idx="2868">
                  <c:v>42758</c:v>
                </c:pt>
                <c:pt idx="2869">
                  <c:v>42759</c:v>
                </c:pt>
                <c:pt idx="2870">
                  <c:v>42760</c:v>
                </c:pt>
                <c:pt idx="2871">
                  <c:v>42761</c:v>
                </c:pt>
                <c:pt idx="2872">
                  <c:v>42769</c:v>
                </c:pt>
                <c:pt idx="2873">
                  <c:v>42772</c:v>
                </c:pt>
                <c:pt idx="2874">
                  <c:v>42773</c:v>
                </c:pt>
                <c:pt idx="2875">
                  <c:v>42774</c:v>
                </c:pt>
                <c:pt idx="2876">
                  <c:v>42775</c:v>
                </c:pt>
                <c:pt idx="2877">
                  <c:v>42776</c:v>
                </c:pt>
                <c:pt idx="2878">
                  <c:v>42779</c:v>
                </c:pt>
                <c:pt idx="2879">
                  <c:v>42780</c:v>
                </c:pt>
                <c:pt idx="2880">
                  <c:v>42781</c:v>
                </c:pt>
                <c:pt idx="2881">
                  <c:v>42782</c:v>
                </c:pt>
                <c:pt idx="2882">
                  <c:v>42783</c:v>
                </c:pt>
                <c:pt idx="2883">
                  <c:v>42786</c:v>
                </c:pt>
                <c:pt idx="2884">
                  <c:v>42787</c:v>
                </c:pt>
                <c:pt idx="2885">
                  <c:v>42788</c:v>
                </c:pt>
                <c:pt idx="2886">
                  <c:v>42789</c:v>
                </c:pt>
                <c:pt idx="2887">
                  <c:v>42790</c:v>
                </c:pt>
                <c:pt idx="2888">
                  <c:v>42793</c:v>
                </c:pt>
                <c:pt idx="2889">
                  <c:v>42794</c:v>
                </c:pt>
                <c:pt idx="2890">
                  <c:v>42795</c:v>
                </c:pt>
                <c:pt idx="2891">
                  <c:v>42796</c:v>
                </c:pt>
                <c:pt idx="2892">
                  <c:v>42797</c:v>
                </c:pt>
                <c:pt idx="2893">
                  <c:v>42800</c:v>
                </c:pt>
                <c:pt idx="2894">
                  <c:v>42801</c:v>
                </c:pt>
                <c:pt idx="2895">
                  <c:v>42802</c:v>
                </c:pt>
                <c:pt idx="2896">
                  <c:v>42803</c:v>
                </c:pt>
                <c:pt idx="2897">
                  <c:v>42804</c:v>
                </c:pt>
                <c:pt idx="2898">
                  <c:v>42807</c:v>
                </c:pt>
                <c:pt idx="2899">
                  <c:v>42808</c:v>
                </c:pt>
                <c:pt idx="2900">
                  <c:v>42809</c:v>
                </c:pt>
                <c:pt idx="2901">
                  <c:v>42810</c:v>
                </c:pt>
                <c:pt idx="2902">
                  <c:v>42811</c:v>
                </c:pt>
                <c:pt idx="2903">
                  <c:v>42814</c:v>
                </c:pt>
                <c:pt idx="2904">
                  <c:v>42815</c:v>
                </c:pt>
                <c:pt idx="2905">
                  <c:v>42816</c:v>
                </c:pt>
                <c:pt idx="2906">
                  <c:v>42817</c:v>
                </c:pt>
                <c:pt idx="2907">
                  <c:v>42818</c:v>
                </c:pt>
                <c:pt idx="2908">
                  <c:v>42821</c:v>
                </c:pt>
                <c:pt idx="2909">
                  <c:v>42822</c:v>
                </c:pt>
                <c:pt idx="2910">
                  <c:v>42823</c:v>
                </c:pt>
                <c:pt idx="2911">
                  <c:v>42824</c:v>
                </c:pt>
                <c:pt idx="2912">
                  <c:v>42825</c:v>
                </c:pt>
                <c:pt idx="2913">
                  <c:v>42830</c:v>
                </c:pt>
                <c:pt idx="2914">
                  <c:v>42831</c:v>
                </c:pt>
                <c:pt idx="2915">
                  <c:v>42832</c:v>
                </c:pt>
                <c:pt idx="2916">
                  <c:v>42835</c:v>
                </c:pt>
                <c:pt idx="2917">
                  <c:v>42836</c:v>
                </c:pt>
                <c:pt idx="2918">
                  <c:v>42837</c:v>
                </c:pt>
                <c:pt idx="2919">
                  <c:v>42838</c:v>
                </c:pt>
                <c:pt idx="2920">
                  <c:v>42839</c:v>
                </c:pt>
                <c:pt idx="2921">
                  <c:v>42842</c:v>
                </c:pt>
                <c:pt idx="2922">
                  <c:v>42843</c:v>
                </c:pt>
                <c:pt idx="2923">
                  <c:v>42844</c:v>
                </c:pt>
                <c:pt idx="2924">
                  <c:v>42845</c:v>
                </c:pt>
                <c:pt idx="2925">
                  <c:v>42846</c:v>
                </c:pt>
                <c:pt idx="2926">
                  <c:v>42849</c:v>
                </c:pt>
                <c:pt idx="2927">
                  <c:v>42850</c:v>
                </c:pt>
                <c:pt idx="2928">
                  <c:v>42851</c:v>
                </c:pt>
                <c:pt idx="2929">
                  <c:v>42852</c:v>
                </c:pt>
                <c:pt idx="2930">
                  <c:v>42853</c:v>
                </c:pt>
                <c:pt idx="2931">
                  <c:v>42857</c:v>
                </c:pt>
                <c:pt idx="2932">
                  <c:v>42858</c:v>
                </c:pt>
                <c:pt idx="2933">
                  <c:v>42859</c:v>
                </c:pt>
                <c:pt idx="2934">
                  <c:v>42860</c:v>
                </c:pt>
                <c:pt idx="2935">
                  <c:v>42863</c:v>
                </c:pt>
                <c:pt idx="2936">
                  <c:v>42864</c:v>
                </c:pt>
                <c:pt idx="2937">
                  <c:v>42865</c:v>
                </c:pt>
                <c:pt idx="2938">
                  <c:v>42866</c:v>
                </c:pt>
                <c:pt idx="2939">
                  <c:v>42867</c:v>
                </c:pt>
                <c:pt idx="2940">
                  <c:v>42870</c:v>
                </c:pt>
                <c:pt idx="2941">
                  <c:v>42871</c:v>
                </c:pt>
                <c:pt idx="2942">
                  <c:v>42872</c:v>
                </c:pt>
                <c:pt idx="2943">
                  <c:v>42873</c:v>
                </c:pt>
                <c:pt idx="2944">
                  <c:v>42874</c:v>
                </c:pt>
                <c:pt idx="2945">
                  <c:v>42877</c:v>
                </c:pt>
                <c:pt idx="2946">
                  <c:v>42878</c:v>
                </c:pt>
                <c:pt idx="2947">
                  <c:v>42879</c:v>
                </c:pt>
                <c:pt idx="2948">
                  <c:v>42880</c:v>
                </c:pt>
                <c:pt idx="2949">
                  <c:v>42881</c:v>
                </c:pt>
                <c:pt idx="2950">
                  <c:v>42886</c:v>
                </c:pt>
                <c:pt idx="2951">
                  <c:v>42887</c:v>
                </c:pt>
                <c:pt idx="2952">
                  <c:v>42888</c:v>
                </c:pt>
                <c:pt idx="2953">
                  <c:v>42891</c:v>
                </c:pt>
                <c:pt idx="2954">
                  <c:v>42892</c:v>
                </c:pt>
                <c:pt idx="2955">
                  <c:v>42893</c:v>
                </c:pt>
                <c:pt idx="2956">
                  <c:v>42894</c:v>
                </c:pt>
                <c:pt idx="2957">
                  <c:v>42895</c:v>
                </c:pt>
                <c:pt idx="2958">
                  <c:v>42898</c:v>
                </c:pt>
                <c:pt idx="2959">
                  <c:v>42899</c:v>
                </c:pt>
                <c:pt idx="2960">
                  <c:v>42900</c:v>
                </c:pt>
                <c:pt idx="2961">
                  <c:v>42901</c:v>
                </c:pt>
                <c:pt idx="2962">
                  <c:v>42902</c:v>
                </c:pt>
                <c:pt idx="2963">
                  <c:v>42905</c:v>
                </c:pt>
                <c:pt idx="2964">
                  <c:v>42906</c:v>
                </c:pt>
                <c:pt idx="2965">
                  <c:v>42907</c:v>
                </c:pt>
                <c:pt idx="2966">
                  <c:v>42908</c:v>
                </c:pt>
                <c:pt idx="2967">
                  <c:v>42909</c:v>
                </c:pt>
                <c:pt idx="2968">
                  <c:v>42912</c:v>
                </c:pt>
                <c:pt idx="2969">
                  <c:v>42913</c:v>
                </c:pt>
                <c:pt idx="2970">
                  <c:v>42914</c:v>
                </c:pt>
                <c:pt idx="2971">
                  <c:v>42915</c:v>
                </c:pt>
                <c:pt idx="2972">
                  <c:v>42916</c:v>
                </c:pt>
                <c:pt idx="2973">
                  <c:v>42919</c:v>
                </c:pt>
                <c:pt idx="2974">
                  <c:v>42920</c:v>
                </c:pt>
                <c:pt idx="2975">
                  <c:v>42921</c:v>
                </c:pt>
                <c:pt idx="2976">
                  <c:v>42922</c:v>
                </c:pt>
                <c:pt idx="2977">
                  <c:v>42923</c:v>
                </c:pt>
                <c:pt idx="2978">
                  <c:v>42926</c:v>
                </c:pt>
                <c:pt idx="2979">
                  <c:v>42927</c:v>
                </c:pt>
                <c:pt idx="2980">
                  <c:v>42928</c:v>
                </c:pt>
                <c:pt idx="2981">
                  <c:v>42929</c:v>
                </c:pt>
                <c:pt idx="2982">
                  <c:v>42930</c:v>
                </c:pt>
                <c:pt idx="2983">
                  <c:v>42933</c:v>
                </c:pt>
                <c:pt idx="2984">
                  <c:v>42934</c:v>
                </c:pt>
                <c:pt idx="2985">
                  <c:v>42935</c:v>
                </c:pt>
                <c:pt idx="2986">
                  <c:v>42936</c:v>
                </c:pt>
                <c:pt idx="2987">
                  <c:v>42937</c:v>
                </c:pt>
                <c:pt idx="2988">
                  <c:v>42940</c:v>
                </c:pt>
                <c:pt idx="2989">
                  <c:v>42941</c:v>
                </c:pt>
                <c:pt idx="2990">
                  <c:v>42942</c:v>
                </c:pt>
                <c:pt idx="2991">
                  <c:v>42943</c:v>
                </c:pt>
                <c:pt idx="2992">
                  <c:v>42944</c:v>
                </c:pt>
                <c:pt idx="2993">
                  <c:v>42947</c:v>
                </c:pt>
                <c:pt idx="2994">
                  <c:v>42948</c:v>
                </c:pt>
                <c:pt idx="2995">
                  <c:v>42949</c:v>
                </c:pt>
                <c:pt idx="2996">
                  <c:v>42950</c:v>
                </c:pt>
                <c:pt idx="2997">
                  <c:v>42951</c:v>
                </c:pt>
                <c:pt idx="2998">
                  <c:v>42954</c:v>
                </c:pt>
                <c:pt idx="2999">
                  <c:v>42955</c:v>
                </c:pt>
                <c:pt idx="3000">
                  <c:v>42956</c:v>
                </c:pt>
                <c:pt idx="3001">
                  <c:v>42957</c:v>
                </c:pt>
                <c:pt idx="3002">
                  <c:v>42958</c:v>
                </c:pt>
                <c:pt idx="3003">
                  <c:v>42961</c:v>
                </c:pt>
                <c:pt idx="3004">
                  <c:v>42962</c:v>
                </c:pt>
                <c:pt idx="3005">
                  <c:v>42963</c:v>
                </c:pt>
                <c:pt idx="3006">
                  <c:v>42964</c:v>
                </c:pt>
                <c:pt idx="3007">
                  <c:v>42965</c:v>
                </c:pt>
                <c:pt idx="3008">
                  <c:v>42968</c:v>
                </c:pt>
                <c:pt idx="3009">
                  <c:v>42969</c:v>
                </c:pt>
                <c:pt idx="3010">
                  <c:v>42970</c:v>
                </c:pt>
                <c:pt idx="3011">
                  <c:v>42971</c:v>
                </c:pt>
                <c:pt idx="3012">
                  <c:v>42972</c:v>
                </c:pt>
                <c:pt idx="3013">
                  <c:v>42975</c:v>
                </c:pt>
                <c:pt idx="3014">
                  <c:v>42976</c:v>
                </c:pt>
                <c:pt idx="3015">
                  <c:v>42977</c:v>
                </c:pt>
                <c:pt idx="3016">
                  <c:v>42978</c:v>
                </c:pt>
                <c:pt idx="3017">
                  <c:v>42979</c:v>
                </c:pt>
                <c:pt idx="3018">
                  <c:v>42982</c:v>
                </c:pt>
                <c:pt idx="3019">
                  <c:v>42983</c:v>
                </c:pt>
                <c:pt idx="3020">
                  <c:v>42984</c:v>
                </c:pt>
                <c:pt idx="3021">
                  <c:v>42985</c:v>
                </c:pt>
                <c:pt idx="3022">
                  <c:v>42986</c:v>
                </c:pt>
                <c:pt idx="3023">
                  <c:v>42989</c:v>
                </c:pt>
                <c:pt idx="3024">
                  <c:v>42990</c:v>
                </c:pt>
                <c:pt idx="3025">
                  <c:v>42991</c:v>
                </c:pt>
                <c:pt idx="3026">
                  <c:v>42992</c:v>
                </c:pt>
                <c:pt idx="3027">
                  <c:v>42993</c:v>
                </c:pt>
                <c:pt idx="3028">
                  <c:v>42996</c:v>
                </c:pt>
                <c:pt idx="3029">
                  <c:v>42997</c:v>
                </c:pt>
                <c:pt idx="3030">
                  <c:v>42998</c:v>
                </c:pt>
                <c:pt idx="3031">
                  <c:v>42999</c:v>
                </c:pt>
                <c:pt idx="3032">
                  <c:v>43000</c:v>
                </c:pt>
                <c:pt idx="3033">
                  <c:v>43003</c:v>
                </c:pt>
                <c:pt idx="3034">
                  <c:v>43004</c:v>
                </c:pt>
                <c:pt idx="3035">
                  <c:v>43005</c:v>
                </c:pt>
                <c:pt idx="3036">
                  <c:v>43006</c:v>
                </c:pt>
                <c:pt idx="3037">
                  <c:v>43007</c:v>
                </c:pt>
                <c:pt idx="3038">
                  <c:v>43017</c:v>
                </c:pt>
                <c:pt idx="3039">
                  <c:v>43018</c:v>
                </c:pt>
                <c:pt idx="3040">
                  <c:v>43019</c:v>
                </c:pt>
                <c:pt idx="3041">
                  <c:v>43020</c:v>
                </c:pt>
                <c:pt idx="3042">
                  <c:v>43021</c:v>
                </c:pt>
                <c:pt idx="3043">
                  <c:v>43024</c:v>
                </c:pt>
                <c:pt idx="3044">
                  <c:v>43025</c:v>
                </c:pt>
                <c:pt idx="3045">
                  <c:v>43026</c:v>
                </c:pt>
                <c:pt idx="3046">
                  <c:v>43027</c:v>
                </c:pt>
                <c:pt idx="3047">
                  <c:v>43028</c:v>
                </c:pt>
                <c:pt idx="3048">
                  <c:v>43031</c:v>
                </c:pt>
                <c:pt idx="3049">
                  <c:v>43032</c:v>
                </c:pt>
                <c:pt idx="3050">
                  <c:v>43033</c:v>
                </c:pt>
                <c:pt idx="3051">
                  <c:v>43034</c:v>
                </c:pt>
                <c:pt idx="3052">
                  <c:v>43035</c:v>
                </c:pt>
                <c:pt idx="3053">
                  <c:v>43038</c:v>
                </c:pt>
                <c:pt idx="3054">
                  <c:v>43039</c:v>
                </c:pt>
                <c:pt idx="3055">
                  <c:v>43040</c:v>
                </c:pt>
                <c:pt idx="3056">
                  <c:v>43041</c:v>
                </c:pt>
                <c:pt idx="3057">
                  <c:v>43042</c:v>
                </c:pt>
                <c:pt idx="3058">
                  <c:v>43045</c:v>
                </c:pt>
                <c:pt idx="3059">
                  <c:v>43046</c:v>
                </c:pt>
                <c:pt idx="3060">
                  <c:v>43047</c:v>
                </c:pt>
                <c:pt idx="3061">
                  <c:v>43048</c:v>
                </c:pt>
                <c:pt idx="3062">
                  <c:v>43049</c:v>
                </c:pt>
                <c:pt idx="3063">
                  <c:v>43052</c:v>
                </c:pt>
                <c:pt idx="3064">
                  <c:v>43053</c:v>
                </c:pt>
                <c:pt idx="3065">
                  <c:v>43054</c:v>
                </c:pt>
                <c:pt idx="3066">
                  <c:v>43055</c:v>
                </c:pt>
                <c:pt idx="3067">
                  <c:v>43056</c:v>
                </c:pt>
                <c:pt idx="3068">
                  <c:v>43059</c:v>
                </c:pt>
                <c:pt idx="3069">
                  <c:v>43060</c:v>
                </c:pt>
                <c:pt idx="3070">
                  <c:v>43061</c:v>
                </c:pt>
                <c:pt idx="3071">
                  <c:v>43062</c:v>
                </c:pt>
                <c:pt idx="3072">
                  <c:v>43063</c:v>
                </c:pt>
                <c:pt idx="3073">
                  <c:v>43066</c:v>
                </c:pt>
                <c:pt idx="3074">
                  <c:v>43067</c:v>
                </c:pt>
                <c:pt idx="3075">
                  <c:v>43068</c:v>
                </c:pt>
                <c:pt idx="3076">
                  <c:v>43069</c:v>
                </c:pt>
                <c:pt idx="3077">
                  <c:v>43070</c:v>
                </c:pt>
                <c:pt idx="3078">
                  <c:v>43073</c:v>
                </c:pt>
                <c:pt idx="3079">
                  <c:v>43074</c:v>
                </c:pt>
                <c:pt idx="3080">
                  <c:v>43075</c:v>
                </c:pt>
                <c:pt idx="3081">
                  <c:v>43076</c:v>
                </c:pt>
                <c:pt idx="3082">
                  <c:v>43077</c:v>
                </c:pt>
                <c:pt idx="3083">
                  <c:v>43080</c:v>
                </c:pt>
                <c:pt idx="3084">
                  <c:v>43081</c:v>
                </c:pt>
                <c:pt idx="3085">
                  <c:v>43082</c:v>
                </c:pt>
                <c:pt idx="3086">
                  <c:v>43083</c:v>
                </c:pt>
                <c:pt idx="3087">
                  <c:v>43084</c:v>
                </c:pt>
                <c:pt idx="3088">
                  <c:v>43087</c:v>
                </c:pt>
                <c:pt idx="3089">
                  <c:v>43088</c:v>
                </c:pt>
                <c:pt idx="3090">
                  <c:v>43089</c:v>
                </c:pt>
                <c:pt idx="3091">
                  <c:v>43090</c:v>
                </c:pt>
                <c:pt idx="3092">
                  <c:v>43091</c:v>
                </c:pt>
                <c:pt idx="3093">
                  <c:v>43094</c:v>
                </c:pt>
                <c:pt idx="3094">
                  <c:v>43095</c:v>
                </c:pt>
                <c:pt idx="3095">
                  <c:v>43096</c:v>
                </c:pt>
                <c:pt idx="3096">
                  <c:v>43097</c:v>
                </c:pt>
                <c:pt idx="3097">
                  <c:v>43098</c:v>
                </c:pt>
                <c:pt idx="3098">
                  <c:v>43102</c:v>
                </c:pt>
                <c:pt idx="3099">
                  <c:v>43103</c:v>
                </c:pt>
                <c:pt idx="3100">
                  <c:v>43104</c:v>
                </c:pt>
                <c:pt idx="3101">
                  <c:v>43105</c:v>
                </c:pt>
                <c:pt idx="3102">
                  <c:v>43108</c:v>
                </c:pt>
                <c:pt idx="3103">
                  <c:v>43109</c:v>
                </c:pt>
                <c:pt idx="3104">
                  <c:v>43110</c:v>
                </c:pt>
                <c:pt idx="3105">
                  <c:v>43111</c:v>
                </c:pt>
                <c:pt idx="3106">
                  <c:v>43112</c:v>
                </c:pt>
                <c:pt idx="3107">
                  <c:v>43115</c:v>
                </c:pt>
                <c:pt idx="3108">
                  <c:v>43116</c:v>
                </c:pt>
                <c:pt idx="3109">
                  <c:v>43117</c:v>
                </c:pt>
                <c:pt idx="3110">
                  <c:v>43118</c:v>
                </c:pt>
                <c:pt idx="3111">
                  <c:v>43119</c:v>
                </c:pt>
                <c:pt idx="3112">
                  <c:v>43122</c:v>
                </c:pt>
                <c:pt idx="3113">
                  <c:v>43123</c:v>
                </c:pt>
                <c:pt idx="3114">
                  <c:v>43124</c:v>
                </c:pt>
                <c:pt idx="3115">
                  <c:v>43125</c:v>
                </c:pt>
                <c:pt idx="3116">
                  <c:v>43126</c:v>
                </c:pt>
                <c:pt idx="3117">
                  <c:v>43129</c:v>
                </c:pt>
                <c:pt idx="3118">
                  <c:v>43130</c:v>
                </c:pt>
                <c:pt idx="3119">
                  <c:v>43131</c:v>
                </c:pt>
                <c:pt idx="3120">
                  <c:v>43132</c:v>
                </c:pt>
                <c:pt idx="3121">
                  <c:v>43133</c:v>
                </c:pt>
                <c:pt idx="3122">
                  <c:v>43136</c:v>
                </c:pt>
                <c:pt idx="3123">
                  <c:v>43137</c:v>
                </c:pt>
                <c:pt idx="3124">
                  <c:v>43138</c:v>
                </c:pt>
                <c:pt idx="3125">
                  <c:v>43139</c:v>
                </c:pt>
                <c:pt idx="3126">
                  <c:v>43140</c:v>
                </c:pt>
                <c:pt idx="3127">
                  <c:v>43143</c:v>
                </c:pt>
                <c:pt idx="3128">
                  <c:v>43144</c:v>
                </c:pt>
                <c:pt idx="3129">
                  <c:v>43145</c:v>
                </c:pt>
                <c:pt idx="3130">
                  <c:v>43153</c:v>
                </c:pt>
                <c:pt idx="3131">
                  <c:v>43154</c:v>
                </c:pt>
                <c:pt idx="3132">
                  <c:v>43157</c:v>
                </c:pt>
                <c:pt idx="3133">
                  <c:v>43158</c:v>
                </c:pt>
                <c:pt idx="3134">
                  <c:v>43159</c:v>
                </c:pt>
                <c:pt idx="3135">
                  <c:v>43160</c:v>
                </c:pt>
                <c:pt idx="3136">
                  <c:v>43161</c:v>
                </c:pt>
                <c:pt idx="3137">
                  <c:v>43164</c:v>
                </c:pt>
                <c:pt idx="3138">
                  <c:v>43165</c:v>
                </c:pt>
                <c:pt idx="3139">
                  <c:v>43166</c:v>
                </c:pt>
                <c:pt idx="3140">
                  <c:v>43167</c:v>
                </c:pt>
                <c:pt idx="3141">
                  <c:v>43168</c:v>
                </c:pt>
                <c:pt idx="3142">
                  <c:v>43171</c:v>
                </c:pt>
                <c:pt idx="3143">
                  <c:v>43172</c:v>
                </c:pt>
                <c:pt idx="3144">
                  <c:v>43173</c:v>
                </c:pt>
                <c:pt idx="3145">
                  <c:v>43174</c:v>
                </c:pt>
                <c:pt idx="3146">
                  <c:v>43175</c:v>
                </c:pt>
                <c:pt idx="3147">
                  <c:v>43178</c:v>
                </c:pt>
                <c:pt idx="3148">
                  <c:v>43179</c:v>
                </c:pt>
                <c:pt idx="3149">
                  <c:v>43180</c:v>
                </c:pt>
                <c:pt idx="3150">
                  <c:v>43181</c:v>
                </c:pt>
                <c:pt idx="3151">
                  <c:v>43182</c:v>
                </c:pt>
                <c:pt idx="3152">
                  <c:v>43185</c:v>
                </c:pt>
                <c:pt idx="3153">
                  <c:v>43186</c:v>
                </c:pt>
                <c:pt idx="3154">
                  <c:v>43187</c:v>
                </c:pt>
                <c:pt idx="3155">
                  <c:v>43188</c:v>
                </c:pt>
                <c:pt idx="3156">
                  <c:v>43189</c:v>
                </c:pt>
                <c:pt idx="3157">
                  <c:v>43192</c:v>
                </c:pt>
                <c:pt idx="3158">
                  <c:v>43193</c:v>
                </c:pt>
                <c:pt idx="3159">
                  <c:v>43194</c:v>
                </c:pt>
                <c:pt idx="3160">
                  <c:v>43199</c:v>
                </c:pt>
                <c:pt idx="3161">
                  <c:v>43200</c:v>
                </c:pt>
                <c:pt idx="3162">
                  <c:v>43201</c:v>
                </c:pt>
                <c:pt idx="3163">
                  <c:v>43202</c:v>
                </c:pt>
                <c:pt idx="3164">
                  <c:v>43203</c:v>
                </c:pt>
                <c:pt idx="3165">
                  <c:v>43206</c:v>
                </c:pt>
                <c:pt idx="3166">
                  <c:v>43207</c:v>
                </c:pt>
                <c:pt idx="3167">
                  <c:v>43208</c:v>
                </c:pt>
                <c:pt idx="3168">
                  <c:v>43209</c:v>
                </c:pt>
                <c:pt idx="3169">
                  <c:v>43210</c:v>
                </c:pt>
                <c:pt idx="3170">
                  <c:v>43213</c:v>
                </c:pt>
                <c:pt idx="3171">
                  <c:v>43214</c:v>
                </c:pt>
                <c:pt idx="3172">
                  <c:v>43215</c:v>
                </c:pt>
                <c:pt idx="3173">
                  <c:v>43216</c:v>
                </c:pt>
                <c:pt idx="3174">
                  <c:v>43217</c:v>
                </c:pt>
                <c:pt idx="3175">
                  <c:v>43222</c:v>
                </c:pt>
                <c:pt idx="3176">
                  <c:v>43223</c:v>
                </c:pt>
                <c:pt idx="3177">
                  <c:v>43224</c:v>
                </c:pt>
                <c:pt idx="3178">
                  <c:v>43227</c:v>
                </c:pt>
                <c:pt idx="3179">
                  <c:v>43228</c:v>
                </c:pt>
                <c:pt idx="3180">
                  <c:v>43229</c:v>
                </c:pt>
                <c:pt idx="3181">
                  <c:v>43230</c:v>
                </c:pt>
                <c:pt idx="3182">
                  <c:v>43231</c:v>
                </c:pt>
                <c:pt idx="3183">
                  <c:v>43234</c:v>
                </c:pt>
                <c:pt idx="3184">
                  <c:v>43235</c:v>
                </c:pt>
                <c:pt idx="3185">
                  <c:v>43236</c:v>
                </c:pt>
                <c:pt idx="3186">
                  <c:v>43237</c:v>
                </c:pt>
                <c:pt idx="3187">
                  <c:v>43238</c:v>
                </c:pt>
                <c:pt idx="3188">
                  <c:v>43241</c:v>
                </c:pt>
                <c:pt idx="3189">
                  <c:v>43242</c:v>
                </c:pt>
                <c:pt idx="3190">
                  <c:v>43243</c:v>
                </c:pt>
                <c:pt idx="3191">
                  <c:v>43244</c:v>
                </c:pt>
                <c:pt idx="3192">
                  <c:v>43245</c:v>
                </c:pt>
                <c:pt idx="3193">
                  <c:v>43248</c:v>
                </c:pt>
                <c:pt idx="3194">
                  <c:v>43249</c:v>
                </c:pt>
                <c:pt idx="3195">
                  <c:v>43250</c:v>
                </c:pt>
                <c:pt idx="3196">
                  <c:v>43251</c:v>
                </c:pt>
                <c:pt idx="3197">
                  <c:v>43252</c:v>
                </c:pt>
                <c:pt idx="3198">
                  <c:v>43255</c:v>
                </c:pt>
                <c:pt idx="3199">
                  <c:v>43256</c:v>
                </c:pt>
                <c:pt idx="3200">
                  <c:v>43257</c:v>
                </c:pt>
                <c:pt idx="3201">
                  <c:v>43258</c:v>
                </c:pt>
                <c:pt idx="3202">
                  <c:v>43259</c:v>
                </c:pt>
                <c:pt idx="3203">
                  <c:v>43262</c:v>
                </c:pt>
                <c:pt idx="3204">
                  <c:v>43263</c:v>
                </c:pt>
                <c:pt idx="3205">
                  <c:v>43264</c:v>
                </c:pt>
                <c:pt idx="3206">
                  <c:v>43265</c:v>
                </c:pt>
                <c:pt idx="3207">
                  <c:v>43266</c:v>
                </c:pt>
                <c:pt idx="3208">
                  <c:v>43270</c:v>
                </c:pt>
                <c:pt idx="3209">
                  <c:v>43271</c:v>
                </c:pt>
                <c:pt idx="3210">
                  <c:v>43272</c:v>
                </c:pt>
                <c:pt idx="3211">
                  <c:v>43273</c:v>
                </c:pt>
                <c:pt idx="3212">
                  <c:v>43276</c:v>
                </c:pt>
                <c:pt idx="3213">
                  <c:v>43277</c:v>
                </c:pt>
                <c:pt idx="3214">
                  <c:v>43278</c:v>
                </c:pt>
                <c:pt idx="3215">
                  <c:v>43279</c:v>
                </c:pt>
                <c:pt idx="3216">
                  <c:v>43280</c:v>
                </c:pt>
                <c:pt idx="3217">
                  <c:v>43283</c:v>
                </c:pt>
                <c:pt idx="3218">
                  <c:v>43284</c:v>
                </c:pt>
                <c:pt idx="3219">
                  <c:v>43285</c:v>
                </c:pt>
                <c:pt idx="3220">
                  <c:v>43286</c:v>
                </c:pt>
                <c:pt idx="3221">
                  <c:v>43287</c:v>
                </c:pt>
                <c:pt idx="3222">
                  <c:v>43290</c:v>
                </c:pt>
                <c:pt idx="3223">
                  <c:v>43291</c:v>
                </c:pt>
                <c:pt idx="3224">
                  <c:v>43292</c:v>
                </c:pt>
                <c:pt idx="3225">
                  <c:v>43293</c:v>
                </c:pt>
                <c:pt idx="3226">
                  <c:v>43294</c:v>
                </c:pt>
                <c:pt idx="3227">
                  <c:v>43297</c:v>
                </c:pt>
                <c:pt idx="3228">
                  <c:v>43298</c:v>
                </c:pt>
                <c:pt idx="3229">
                  <c:v>43299</c:v>
                </c:pt>
                <c:pt idx="3230">
                  <c:v>43300</c:v>
                </c:pt>
                <c:pt idx="3231">
                  <c:v>43301</c:v>
                </c:pt>
                <c:pt idx="3232">
                  <c:v>43304</c:v>
                </c:pt>
                <c:pt idx="3233">
                  <c:v>43305</c:v>
                </c:pt>
                <c:pt idx="3234">
                  <c:v>43306</c:v>
                </c:pt>
                <c:pt idx="3235">
                  <c:v>43307</c:v>
                </c:pt>
                <c:pt idx="3236">
                  <c:v>43308</c:v>
                </c:pt>
                <c:pt idx="3237">
                  <c:v>43311</c:v>
                </c:pt>
                <c:pt idx="3238">
                  <c:v>43312</c:v>
                </c:pt>
                <c:pt idx="3239">
                  <c:v>43313</c:v>
                </c:pt>
                <c:pt idx="3240">
                  <c:v>43314</c:v>
                </c:pt>
                <c:pt idx="3241">
                  <c:v>43315</c:v>
                </c:pt>
                <c:pt idx="3242">
                  <c:v>43318</c:v>
                </c:pt>
                <c:pt idx="3243">
                  <c:v>43319</c:v>
                </c:pt>
                <c:pt idx="3244">
                  <c:v>43320</c:v>
                </c:pt>
                <c:pt idx="3245">
                  <c:v>43321</c:v>
                </c:pt>
                <c:pt idx="3246">
                  <c:v>43322</c:v>
                </c:pt>
                <c:pt idx="3247">
                  <c:v>43325</c:v>
                </c:pt>
                <c:pt idx="3248">
                  <c:v>43326</c:v>
                </c:pt>
                <c:pt idx="3249">
                  <c:v>43327</c:v>
                </c:pt>
                <c:pt idx="3250">
                  <c:v>43328</c:v>
                </c:pt>
                <c:pt idx="3251">
                  <c:v>43329</c:v>
                </c:pt>
                <c:pt idx="3252">
                  <c:v>43332</c:v>
                </c:pt>
                <c:pt idx="3253">
                  <c:v>43333</c:v>
                </c:pt>
                <c:pt idx="3254">
                  <c:v>43334</c:v>
                </c:pt>
                <c:pt idx="3255">
                  <c:v>43335</c:v>
                </c:pt>
                <c:pt idx="3256">
                  <c:v>43336</c:v>
                </c:pt>
                <c:pt idx="3257">
                  <c:v>43339</c:v>
                </c:pt>
                <c:pt idx="3258">
                  <c:v>43340</c:v>
                </c:pt>
                <c:pt idx="3259">
                  <c:v>43341</c:v>
                </c:pt>
                <c:pt idx="3260">
                  <c:v>43342</c:v>
                </c:pt>
                <c:pt idx="3261">
                  <c:v>43343</c:v>
                </c:pt>
                <c:pt idx="3262">
                  <c:v>43346</c:v>
                </c:pt>
                <c:pt idx="3263">
                  <c:v>43347</c:v>
                </c:pt>
                <c:pt idx="3264">
                  <c:v>43348</c:v>
                </c:pt>
                <c:pt idx="3265">
                  <c:v>43349</c:v>
                </c:pt>
                <c:pt idx="3266">
                  <c:v>43350</c:v>
                </c:pt>
                <c:pt idx="3267">
                  <c:v>43353</c:v>
                </c:pt>
                <c:pt idx="3268">
                  <c:v>43354</c:v>
                </c:pt>
                <c:pt idx="3269">
                  <c:v>43355</c:v>
                </c:pt>
                <c:pt idx="3270">
                  <c:v>43356</c:v>
                </c:pt>
                <c:pt idx="3271">
                  <c:v>43357</c:v>
                </c:pt>
                <c:pt idx="3272">
                  <c:v>43360</c:v>
                </c:pt>
                <c:pt idx="3273">
                  <c:v>43361</c:v>
                </c:pt>
                <c:pt idx="3274">
                  <c:v>43362</c:v>
                </c:pt>
                <c:pt idx="3275">
                  <c:v>43363</c:v>
                </c:pt>
                <c:pt idx="3276">
                  <c:v>43364</c:v>
                </c:pt>
                <c:pt idx="3277">
                  <c:v>43368</c:v>
                </c:pt>
                <c:pt idx="3278">
                  <c:v>43369</c:v>
                </c:pt>
                <c:pt idx="3279">
                  <c:v>43370</c:v>
                </c:pt>
                <c:pt idx="3280">
                  <c:v>43371</c:v>
                </c:pt>
                <c:pt idx="3281">
                  <c:v>43381</c:v>
                </c:pt>
                <c:pt idx="3282">
                  <c:v>43382</c:v>
                </c:pt>
                <c:pt idx="3283">
                  <c:v>43383</c:v>
                </c:pt>
                <c:pt idx="3284">
                  <c:v>43384</c:v>
                </c:pt>
                <c:pt idx="3285">
                  <c:v>43385</c:v>
                </c:pt>
                <c:pt idx="3286">
                  <c:v>43388</c:v>
                </c:pt>
                <c:pt idx="3287">
                  <c:v>43389</c:v>
                </c:pt>
                <c:pt idx="3288">
                  <c:v>43390</c:v>
                </c:pt>
                <c:pt idx="3289">
                  <c:v>43391</c:v>
                </c:pt>
                <c:pt idx="3290">
                  <c:v>43392</c:v>
                </c:pt>
                <c:pt idx="3291">
                  <c:v>43395</c:v>
                </c:pt>
                <c:pt idx="3292">
                  <c:v>43396</c:v>
                </c:pt>
                <c:pt idx="3293">
                  <c:v>43397</c:v>
                </c:pt>
                <c:pt idx="3294">
                  <c:v>43398</c:v>
                </c:pt>
                <c:pt idx="3295">
                  <c:v>43399</c:v>
                </c:pt>
                <c:pt idx="3296">
                  <c:v>43402</c:v>
                </c:pt>
                <c:pt idx="3297">
                  <c:v>43403</c:v>
                </c:pt>
                <c:pt idx="3298">
                  <c:v>43404</c:v>
                </c:pt>
                <c:pt idx="3299">
                  <c:v>43405</c:v>
                </c:pt>
                <c:pt idx="3300">
                  <c:v>43406</c:v>
                </c:pt>
                <c:pt idx="3301">
                  <c:v>43409</c:v>
                </c:pt>
                <c:pt idx="3302">
                  <c:v>43410</c:v>
                </c:pt>
                <c:pt idx="3303">
                  <c:v>43411</c:v>
                </c:pt>
                <c:pt idx="3304">
                  <c:v>43412</c:v>
                </c:pt>
                <c:pt idx="3305">
                  <c:v>43413</c:v>
                </c:pt>
                <c:pt idx="3306">
                  <c:v>43416</c:v>
                </c:pt>
                <c:pt idx="3307">
                  <c:v>43417</c:v>
                </c:pt>
                <c:pt idx="3308">
                  <c:v>43418</c:v>
                </c:pt>
                <c:pt idx="3309">
                  <c:v>43419</c:v>
                </c:pt>
                <c:pt idx="3310">
                  <c:v>43420</c:v>
                </c:pt>
                <c:pt idx="3311">
                  <c:v>43423</c:v>
                </c:pt>
                <c:pt idx="3312">
                  <c:v>43424</c:v>
                </c:pt>
                <c:pt idx="3313">
                  <c:v>43425</c:v>
                </c:pt>
                <c:pt idx="3314">
                  <c:v>43426</c:v>
                </c:pt>
                <c:pt idx="3315">
                  <c:v>43427</c:v>
                </c:pt>
                <c:pt idx="3316">
                  <c:v>43430</c:v>
                </c:pt>
                <c:pt idx="3317">
                  <c:v>43431</c:v>
                </c:pt>
                <c:pt idx="3318">
                  <c:v>43432</c:v>
                </c:pt>
                <c:pt idx="3319">
                  <c:v>43433</c:v>
                </c:pt>
                <c:pt idx="3320">
                  <c:v>43434</c:v>
                </c:pt>
                <c:pt idx="3321">
                  <c:v>43437</c:v>
                </c:pt>
                <c:pt idx="3322">
                  <c:v>43438</c:v>
                </c:pt>
                <c:pt idx="3323">
                  <c:v>43439</c:v>
                </c:pt>
                <c:pt idx="3324">
                  <c:v>43440</c:v>
                </c:pt>
                <c:pt idx="3325">
                  <c:v>43441</c:v>
                </c:pt>
                <c:pt idx="3326">
                  <c:v>43444</c:v>
                </c:pt>
                <c:pt idx="3327">
                  <c:v>43445</c:v>
                </c:pt>
                <c:pt idx="3328">
                  <c:v>43446</c:v>
                </c:pt>
                <c:pt idx="3329">
                  <c:v>43447</c:v>
                </c:pt>
                <c:pt idx="3330">
                  <c:v>43448</c:v>
                </c:pt>
                <c:pt idx="3331">
                  <c:v>43451</c:v>
                </c:pt>
                <c:pt idx="3332">
                  <c:v>43452</c:v>
                </c:pt>
                <c:pt idx="3333">
                  <c:v>43453</c:v>
                </c:pt>
                <c:pt idx="3334">
                  <c:v>43454</c:v>
                </c:pt>
                <c:pt idx="3335">
                  <c:v>43455</c:v>
                </c:pt>
                <c:pt idx="3336">
                  <c:v>43458</c:v>
                </c:pt>
                <c:pt idx="3337">
                  <c:v>43459</c:v>
                </c:pt>
                <c:pt idx="3338">
                  <c:v>43460</c:v>
                </c:pt>
                <c:pt idx="3339">
                  <c:v>43461</c:v>
                </c:pt>
                <c:pt idx="3340">
                  <c:v>43462</c:v>
                </c:pt>
                <c:pt idx="3341">
                  <c:v>43467</c:v>
                </c:pt>
                <c:pt idx="3342">
                  <c:v>43468</c:v>
                </c:pt>
                <c:pt idx="3343">
                  <c:v>43469</c:v>
                </c:pt>
                <c:pt idx="3344">
                  <c:v>43472</c:v>
                </c:pt>
                <c:pt idx="3345">
                  <c:v>43473</c:v>
                </c:pt>
                <c:pt idx="3346">
                  <c:v>43474</c:v>
                </c:pt>
                <c:pt idx="3347">
                  <c:v>43475</c:v>
                </c:pt>
                <c:pt idx="3348">
                  <c:v>43476</c:v>
                </c:pt>
                <c:pt idx="3349">
                  <c:v>43479</c:v>
                </c:pt>
                <c:pt idx="3350">
                  <c:v>43480</c:v>
                </c:pt>
                <c:pt idx="3351">
                  <c:v>43481</c:v>
                </c:pt>
                <c:pt idx="3352">
                  <c:v>43482</c:v>
                </c:pt>
                <c:pt idx="3353">
                  <c:v>43483</c:v>
                </c:pt>
                <c:pt idx="3354">
                  <c:v>43486</c:v>
                </c:pt>
                <c:pt idx="3355">
                  <c:v>43487</c:v>
                </c:pt>
                <c:pt idx="3356">
                  <c:v>43488</c:v>
                </c:pt>
                <c:pt idx="3357">
                  <c:v>43489</c:v>
                </c:pt>
                <c:pt idx="3358">
                  <c:v>43490</c:v>
                </c:pt>
                <c:pt idx="3359">
                  <c:v>43493</c:v>
                </c:pt>
                <c:pt idx="3360">
                  <c:v>43494</c:v>
                </c:pt>
                <c:pt idx="3361">
                  <c:v>43495</c:v>
                </c:pt>
                <c:pt idx="3362">
                  <c:v>43496</c:v>
                </c:pt>
                <c:pt idx="3363">
                  <c:v>43497</c:v>
                </c:pt>
                <c:pt idx="3364">
                  <c:v>43507</c:v>
                </c:pt>
                <c:pt idx="3365">
                  <c:v>43508</c:v>
                </c:pt>
                <c:pt idx="3366">
                  <c:v>43509</c:v>
                </c:pt>
                <c:pt idx="3367">
                  <c:v>43510</c:v>
                </c:pt>
                <c:pt idx="3368">
                  <c:v>43511</c:v>
                </c:pt>
                <c:pt idx="3369">
                  <c:v>43514</c:v>
                </c:pt>
                <c:pt idx="3370">
                  <c:v>43515</c:v>
                </c:pt>
                <c:pt idx="3371">
                  <c:v>43516</c:v>
                </c:pt>
                <c:pt idx="3372">
                  <c:v>43517</c:v>
                </c:pt>
                <c:pt idx="3373">
                  <c:v>43518</c:v>
                </c:pt>
                <c:pt idx="3374">
                  <c:v>43521</c:v>
                </c:pt>
                <c:pt idx="3375">
                  <c:v>43522</c:v>
                </c:pt>
                <c:pt idx="3376">
                  <c:v>43523</c:v>
                </c:pt>
                <c:pt idx="3377">
                  <c:v>43524</c:v>
                </c:pt>
                <c:pt idx="3378">
                  <c:v>43525</c:v>
                </c:pt>
                <c:pt idx="3379">
                  <c:v>43528</c:v>
                </c:pt>
                <c:pt idx="3380">
                  <c:v>43529</c:v>
                </c:pt>
                <c:pt idx="3381">
                  <c:v>43530</c:v>
                </c:pt>
                <c:pt idx="3382">
                  <c:v>43531</c:v>
                </c:pt>
                <c:pt idx="3383">
                  <c:v>43532</c:v>
                </c:pt>
                <c:pt idx="3384">
                  <c:v>43535</c:v>
                </c:pt>
                <c:pt idx="3385">
                  <c:v>43536</c:v>
                </c:pt>
                <c:pt idx="3386">
                  <c:v>43537</c:v>
                </c:pt>
                <c:pt idx="3387">
                  <c:v>43538</c:v>
                </c:pt>
                <c:pt idx="3388">
                  <c:v>43539</c:v>
                </c:pt>
                <c:pt idx="3389">
                  <c:v>43542</c:v>
                </c:pt>
                <c:pt idx="3390">
                  <c:v>43543</c:v>
                </c:pt>
                <c:pt idx="3391">
                  <c:v>43544</c:v>
                </c:pt>
                <c:pt idx="3392">
                  <c:v>43545</c:v>
                </c:pt>
                <c:pt idx="3393">
                  <c:v>43546</c:v>
                </c:pt>
                <c:pt idx="3394">
                  <c:v>43549</c:v>
                </c:pt>
                <c:pt idx="3395">
                  <c:v>43550</c:v>
                </c:pt>
                <c:pt idx="3396">
                  <c:v>43551</c:v>
                </c:pt>
                <c:pt idx="3397">
                  <c:v>43552</c:v>
                </c:pt>
                <c:pt idx="3398">
                  <c:v>43553</c:v>
                </c:pt>
                <c:pt idx="3399">
                  <c:v>43556</c:v>
                </c:pt>
                <c:pt idx="3400">
                  <c:v>43557</c:v>
                </c:pt>
                <c:pt idx="3401">
                  <c:v>43558</c:v>
                </c:pt>
                <c:pt idx="3402">
                  <c:v>43559</c:v>
                </c:pt>
                <c:pt idx="3403">
                  <c:v>43563</c:v>
                </c:pt>
                <c:pt idx="3404">
                  <c:v>43564</c:v>
                </c:pt>
                <c:pt idx="3405">
                  <c:v>43565</c:v>
                </c:pt>
                <c:pt idx="3406">
                  <c:v>43566</c:v>
                </c:pt>
                <c:pt idx="3407">
                  <c:v>43567</c:v>
                </c:pt>
                <c:pt idx="3408">
                  <c:v>43570</c:v>
                </c:pt>
                <c:pt idx="3409">
                  <c:v>43571</c:v>
                </c:pt>
                <c:pt idx="3410">
                  <c:v>43572</c:v>
                </c:pt>
                <c:pt idx="3411">
                  <c:v>43573</c:v>
                </c:pt>
                <c:pt idx="3412">
                  <c:v>43574</c:v>
                </c:pt>
                <c:pt idx="3413">
                  <c:v>43577</c:v>
                </c:pt>
                <c:pt idx="3414">
                  <c:v>43578</c:v>
                </c:pt>
                <c:pt idx="3415">
                  <c:v>43579</c:v>
                </c:pt>
                <c:pt idx="3416">
                  <c:v>43580</c:v>
                </c:pt>
                <c:pt idx="3417">
                  <c:v>43581</c:v>
                </c:pt>
                <c:pt idx="3418">
                  <c:v>43584</c:v>
                </c:pt>
                <c:pt idx="3419">
                  <c:v>43585</c:v>
                </c:pt>
                <c:pt idx="3420">
                  <c:v>43591</c:v>
                </c:pt>
                <c:pt idx="3421">
                  <c:v>43592</c:v>
                </c:pt>
                <c:pt idx="3422">
                  <c:v>43593</c:v>
                </c:pt>
                <c:pt idx="3423">
                  <c:v>43594</c:v>
                </c:pt>
                <c:pt idx="3424">
                  <c:v>43595</c:v>
                </c:pt>
                <c:pt idx="3425">
                  <c:v>43598</c:v>
                </c:pt>
                <c:pt idx="3426">
                  <c:v>43599</c:v>
                </c:pt>
                <c:pt idx="3427">
                  <c:v>43600</c:v>
                </c:pt>
                <c:pt idx="3428">
                  <c:v>43601</c:v>
                </c:pt>
                <c:pt idx="3429">
                  <c:v>43602</c:v>
                </c:pt>
                <c:pt idx="3430">
                  <c:v>43605</c:v>
                </c:pt>
                <c:pt idx="3431">
                  <c:v>43606</c:v>
                </c:pt>
                <c:pt idx="3432">
                  <c:v>43607</c:v>
                </c:pt>
                <c:pt idx="3433">
                  <c:v>43608</c:v>
                </c:pt>
                <c:pt idx="3434">
                  <c:v>43609</c:v>
                </c:pt>
                <c:pt idx="3435">
                  <c:v>43612</c:v>
                </c:pt>
                <c:pt idx="3436">
                  <c:v>43613</c:v>
                </c:pt>
                <c:pt idx="3437">
                  <c:v>43614</c:v>
                </c:pt>
                <c:pt idx="3438">
                  <c:v>43615</c:v>
                </c:pt>
                <c:pt idx="3439">
                  <c:v>43616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43633</c:v>
                </c:pt>
                <c:pt idx="3450">
                  <c:v>43634</c:v>
                </c:pt>
                <c:pt idx="3451">
                  <c:v>43635</c:v>
                </c:pt>
                <c:pt idx="3452">
                  <c:v>43636</c:v>
                </c:pt>
                <c:pt idx="3453">
                  <c:v>43637</c:v>
                </c:pt>
                <c:pt idx="3454">
                  <c:v>43640</c:v>
                </c:pt>
                <c:pt idx="3455">
                  <c:v>43641</c:v>
                </c:pt>
                <c:pt idx="3456">
                  <c:v>43642</c:v>
                </c:pt>
                <c:pt idx="3457">
                  <c:v>43643</c:v>
                </c:pt>
                <c:pt idx="3458">
                  <c:v>43644</c:v>
                </c:pt>
                <c:pt idx="3459">
                  <c:v>43647</c:v>
                </c:pt>
                <c:pt idx="3460">
                  <c:v>43648</c:v>
                </c:pt>
                <c:pt idx="3461">
                  <c:v>43649</c:v>
                </c:pt>
                <c:pt idx="3462">
                  <c:v>43650</c:v>
                </c:pt>
                <c:pt idx="3463">
                  <c:v>43651</c:v>
                </c:pt>
                <c:pt idx="3464">
                  <c:v>43654</c:v>
                </c:pt>
                <c:pt idx="3465">
                  <c:v>43655</c:v>
                </c:pt>
                <c:pt idx="3466">
                  <c:v>43656</c:v>
                </c:pt>
                <c:pt idx="3467">
                  <c:v>43657</c:v>
                </c:pt>
                <c:pt idx="3468">
                  <c:v>43658</c:v>
                </c:pt>
                <c:pt idx="3469">
                  <c:v>43661</c:v>
                </c:pt>
                <c:pt idx="3470">
                  <c:v>43662</c:v>
                </c:pt>
                <c:pt idx="3471">
                  <c:v>43663</c:v>
                </c:pt>
                <c:pt idx="3472">
                  <c:v>43664</c:v>
                </c:pt>
                <c:pt idx="3473">
                  <c:v>43665</c:v>
                </c:pt>
                <c:pt idx="3474">
                  <c:v>43668</c:v>
                </c:pt>
                <c:pt idx="3475">
                  <c:v>43669</c:v>
                </c:pt>
                <c:pt idx="3476">
                  <c:v>43670</c:v>
                </c:pt>
                <c:pt idx="3477">
                  <c:v>43671</c:v>
                </c:pt>
                <c:pt idx="3478">
                  <c:v>43672</c:v>
                </c:pt>
                <c:pt idx="3479">
                  <c:v>43675</c:v>
                </c:pt>
                <c:pt idx="3480">
                  <c:v>43676</c:v>
                </c:pt>
                <c:pt idx="3481">
                  <c:v>43677</c:v>
                </c:pt>
                <c:pt idx="3482">
                  <c:v>43678</c:v>
                </c:pt>
                <c:pt idx="3483">
                  <c:v>43679</c:v>
                </c:pt>
                <c:pt idx="3484">
                  <c:v>43682</c:v>
                </c:pt>
                <c:pt idx="3485">
                  <c:v>43683</c:v>
                </c:pt>
                <c:pt idx="3486">
                  <c:v>43684</c:v>
                </c:pt>
                <c:pt idx="3487">
                  <c:v>43685</c:v>
                </c:pt>
                <c:pt idx="3488">
                  <c:v>43686</c:v>
                </c:pt>
                <c:pt idx="3489">
                  <c:v>43689</c:v>
                </c:pt>
                <c:pt idx="3490">
                  <c:v>43690</c:v>
                </c:pt>
                <c:pt idx="3491">
                  <c:v>43691</c:v>
                </c:pt>
                <c:pt idx="3492">
                  <c:v>43692</c:v>
                </c:pt>
                <c:pt idx="3493">
                  <c:v>43693</c:v>
                </c:pt>
                <c:pt idx="3494">
                  <c:v>43696</c:v>
                </c:pt>
                <c:pt idx="3495">
                  <c:v>43697</c:v>
                </c:pt>
                <c:pt idx="3496">
                  <c:v>43698</c:v>
                </c:pt>
                <c:pt idx="3497">
                  <c:v>43699</c:v>
                </c:pt>
                <c:pt idx="3498">
                  <c:v>43700</c:v>
                </c:pt>
                <c:pt idx="3499">
                  <c:v>43703</c:v>
                </c:pt>
                <c:pt idx="3500">
                  <c:v>43704</c:v>
                </c:pt>
                <c:pt idx="3501">
                  <c:v>43705</c:v>
                </c:pt>
                <c:pt idx="3502">
                  <c:v>43706</c:v>
                </c:pt>
                <c:pt idx="3503">
                  <c:v>43707</c:v>
                </c:pt>
                <c:pt idx="3504">
                  <c:v>43710</c:v>
                </c:pt>
                <c:pt idx="3505">
                  <c:v>43711</c:v>
                </c:pt>
                <c:pt idx="3506">
                  <c:v>43712</c:v>
                </c:pt>
                <c:pt idx="3507">
                  <c:v>43713</c:v>
                </c:pt>
                <c:pt idx="3508">
                  <c:v>43714</c:v>
                </c:pt>
                <c:pt idx="3509">
                  <c:v>43717</c:v>
                </c:pt>
                <c:pt idx="3510">
                  <c:v>43718</c:v>
                </c:pt>
                <c:pt idx="3511">
                  <c:v>43719</c:v>
                </c:pt>
                <c:pt idx="3512">
                  <c:v>43720</c:v>
                </c:pt>
                <c:pt idx="3513">
                  <c:v>43724</c:v>
                </c:pt>
                <c:pt idx="3514">
                  <c:v>43725</c:v>
                </c:pt>
                <c:pt idx="3515">
                  <c:v>43726</c:v>
                </c:pt>
                <c:pt idx="3516">
                  <c:v>43727</c:v>
                </c:pt>
                <c:pt idx="3517">
                  <c:v>43728</c:v>
                </c:pt>
                <c:pt idx="3518">
                  <c:v>43731</c:v>
                </c:pt>
                <c:pt idx="3519">
                  <c:v>43732</c:v>
                </c:pt>
                <c:pt idx="3520">
                  <c:v>43733</c:v>
                </c:pt>
                <c:pt idx="3521">
                  <c:v>43734</c:v>
                </c:pt>
                <c:pt idx="3522">
                  <c:v>43735</c:v>
                </c:pt>
                <c:pt idx="3523">
                  <c:v>43738</c:v>
                </c:pt>
                <c:pt idx="3524">
                  <c:v>43746</c:v>
                </c:pt>
                <c:pt idx="3525">
                  <c:v>43747</c:v>
                </c:pt>
                <c:pt idx="3526">
                  <c:v>43748</c:v>
                </c:pt>
                <c:pt idx="3527">
                  <c:v>43749</c:v>
                </c:pt>
                <c:pt idx="3528">
                  <c:v>43752</c:v>
                </c:pt>
                <c:pt idx="3529">
                  <c:v>43753</c:v>
                </c:pt>
                <c:pt idx="3530">
                  <c:v>43754</c:v>
                </c:pt>
                <c:pt idx="3531">
                  <c:v>43755</c:v>
                </c:pt>
                <c:pt idx="3532">
                  <c:v>43756</c:v>
                </c:pt>
                <c:pt idx="3533">
                  <c:v>43759</c:v>
                </c:pt>
                <c:pt idx="3534">
                  <c:v>43760</c:v>
                </c:pt>
                <c:pt idx="3535">
                  <c:v>43761</c:v>
                </c:pt>
                <c:pt idx="3536">
                  <c:v>43762</c:v>
                </c:pt>
                <c:pt idx="3537">
                  <c:v>43763</c:v>
                </c:pt>
                <c:pt idx="3538">
                  <c:v>43766</c:v>
                </c:pt>
                <c:pt idx="3539">
                  <c:v>43767</c:v>
                </c:pt>
                <c:pt idx="3540">
                  <c:v>43768</c:v>
                </c:pt>
                <c:pt idx="3541">
                  <c:v>43769</c:v>
                </c:pt>
                <c:pt idx="3542">
                  <c:v>43770</c:v>
                </c:pt>
                <c:pt idx="3543">
                  <c:v>43773</c:v>
                </c:pt>
                <c:pt idx="3544">
                  <c:v>43774</c:v>
                </c:pt>
                <c:pt idx="3545">
                  <c:v>43775</c:v>
                </c:pt>
                <c:pt idx="3546">
                  <c:v>43776</c:v>
                </c:pt>
                <c:pt idx="3547">
                  <c:v>43777</c:v>
                </c:pt>
                <c:pt idx="3548">
                  <c:v>43780</c:v>
                </c:pt>
                <c:pt idx="3549">
                  <c:v>43781</c:v>
                </c:pt>
                <c:pt idx="3550">
                  <c:v>43782</c:v>
                </c:pt>
                <c:pt idx="3551">
                  <c:v>43783</c:v>
                </c:pt>
                <c:pt idx="3552">
                  <c:v>43784</c:v>
                </c:pt>
                <c:pt idx="3553">
                  <c:v>43787</c:v>
                </c:pt>
                <c:pt idx="3554">
                  <c:v>43788</c:v>
                </c:pt>
                <c:pt idx="3555">
                  <c:v>43789</c:v>
                </c:pt>
                <c:pt idx="3556">
                  <c:v>43790</c:v>
                </c:pt>
                <c:pt idx="3557">
                  <c:v>43791</c:v>
                </c:pt>
                <c:pt idx="3558">
                  <c:v>43794</c:v>
                </c:pt>
                <c:pt idx="3559">
                  <c:v>43795</c:v>
                </c:pt>
                <c:pt idx="3560">
                  <c:v>43796</c:v>
                </c:pt>
                <c:pt idx="3561">
                  <c:v>43797</c:v>
                </c:pt>
                <c:pt idx="3562">
                  <c:v>43798</c:v>
                </c:pt>
                <c:pt idx="3563">
                  <c:v>43801</c:v>
                </c:pt>
                <c:pt idx="3564">
                  <c:v>43802</c:v>
                </c:pt>
                <c:pt idx="3565">
                  <c:v>43803</c:v>
                </c:pt>
                <c:pt idx="3566">
                  <c:v>43804</c:v>
                </c:pt>
                <c:pt idx="3567">
                  <c:v>43805</c:v>
                </c:pt>
                <c:pt idx="3568">
                  <c:v>43808</c:v>
                </c:pt>
                <c:pt idx="3569">
                  <c:v>43809</c:v>
                </c:pt>
                <c:pt idx="3570">
                  <c:v>43810</c:v>
                </c:pt>
                <c:pt idx="3571">
                  <c:v>43811</c:v>
                </c:pt>
                <c:pt idx="3572">
                  <c:v>43812</c:v>
                </c:pt>
                <c:pt idx="3573">
                  <c:v>43815</c:v>
                </c:pt>
                <c:pt idx="3574">
                  <c:v>43816</c:v>
                </c:pt>
                <c:pt idx="3575">
                  <c:v>43817</c:v>
                </c:pt>
                <c:pt idx="3576">
                  <c:v>43818</c:v>
                </c:pt>
                <c:pt idx="3577">
                  <c:v>43819</c:v>
                </c:pt>
                <c:pt idx="3578">
                  <c:v>43822</c:v>
                </c:pt>
                <c:pt idx="3579">
                  <c:v>43823</c:v>
                </c:pt>
                <c:pt idx="3580">
                  <c:v>43824</c:v>
                </c:pt>
                <c:pt idx="3581">
                  <c:v>43825</c:v>
                </c:pt>
                <c:pt idx="3582">
                  <c:v>43826</c:v>
                </c:pt>
                <c:pt idx="3583">
                  <c:v>43829</c:v>
                </c:pt>
                <c:pt idx="3584">
                  <c:v>43830</c:v>
                </c:pt>
                <c:pt idx="3585">
                  <c:v>43832</c:v>
                </c:pt>
                <c:pt idx="3586">
                  <c:v>43833</c:v>
                </c:pt>
                <c:pt idx="3587">
                  <c:v>43836</c:v>
                </c:pt>
                <c:pt idx="3588">
                  <c:v>43837</c:v>
                </c:pt>
                <c:pt idx="3589">
                  <c:v>43838</c:v>
                </c:pt>
                <c:pt idx="3590">
                  <c:v>43839</c:v>
                </c:pt>
                <c:pt idx="3591">
                  <c:v>43840</c:v>
                </c:pt>
                <c:pt idx="3592">
                  <c:v>43843</c:v>
                </c:pt>
                <c:pt idx="3593">
                  <c:v>43844</c:v>
                </c:pt>
                <c:pt idx="3594">
                  <c:v>43845</c:v>
                </c:pt>
                <c:pt idx="3595">
                  <c:v>43846</c:v>
                </c:pt>
                <c:pt idx="3596">
                  <c:v>43847</c:v>
                </c:pt>
                <c:pt idx="3597">
                  <c:v>43850</c:v>
                </c:pt>
                <c:pt idx="3598">
                  <c:v>43851</c:v>
                </c:pt>
                <c:pt idx="3599">
                  <c:v>43852</c:v>
                </c:pt>
                <c:pt idx="3600">
                  <c:v>43853</c:v>
                </c:pt>
                <c:pt idx="3601">
                  <c:v>43864</c:v>
                </c:pt>
                <c:pt idx="3602">
                  <c:v>43865</c:v>
                </c:pt>
                <c:pt idx="3603">
                  <c:v>43866</c:v>
                </c:pt>
                <c:pt idx="3604">
                  <c:v>43867</c:v>
                </c:pt>
                <c:pt idx="3605">
                  <c:v>43868</c:v>
                </c:pt>
                <c:pt idx="3606">
                  <c:v>43871</c:v>
                </c:pt>
                <c:pt idx="3607">
                  <c:v>43872</c:v>
                </c:pt>
                <c:pt idx="3608">
                  <c:v>43873</c:v>
                </c:pt>
                <c:pt idx="3609">
                  <c:v>43874</c:v>
                </c:pt>
                <c:pt idx="3610">
                  <c:v>43875</c:v>
                </c:pt>
                <c:pt idx="3611">
                  <c:v>43878</c:v>
                </c:pt>
                <c:pt idx="3612">
                  <c:v>43879</c:v>
                </c:pt>
                <c:pt idx="3613">
                  <c:v>43880</c:v>
                </c:pt>
                <c:pt idx="3614">
                  <c:v>43881</c:v>
                </c:pt>
                <c:pt idx="3615">
                  <c:v>43882</c:v>
                </c:pt>
                <c:pt idx="3616">
                  <c:v>43885</c:v>
                </c:pt>
                <c:pt idx="3617">
                  <c:v>43886</c:v>
                </c:pt>
                <c:pt idx="3618">
                  <c:v>43887</c:v>
                </c:pt>
                <c:pt idx="3619">
                  <c:v>43888</c:v>
                </c:pt>
                <c:pt idx="3620">
                  <c:v>43889</c:v>
                </c:pt>
                <c:pt idx="3621">
                  <c:v>43892</c:v>
                </c:pt>
                <c:pt idx="3622">
                  <c:v>43893</c:v>
                </c:pt>
                <c:pt idx="3623">
                  <c:v>43894</c:v>
                </c:pt>
                <c:pt idx="3624">
                  <c:v>43895</c:v>
                </c:pt>
                <c:pt idx="3625">
                  <c:v>43896</c:v>
                </c:pt>
                <c:pt idx="3626">
                  <c:v>43899</c:v>
                </c:pt>
                <c:pt idx="3627">
                  <c:v>43900</c:v>
                </c:pt>
                <c:pt idx="3628">
                  <c:v>43901</c:v>
                </c:pt>
                <c:pt idx="3629">
                  <c:v>43902</c:v>
                </c:pt>
                <c:pt idx="3630">
                  <c:v>43903</c:v>
                </c:pt>
                <c:pt idx="3631">
                  <c:v>43906</c:v>
                </c:pt>
                <c:pt idx="3632">
                  <c:v>43907</c:v>
                </c:pt>
                <c:pt idx="3633">
                  <c:v>43908</c:v>
                </c:pt>
                <c:pt idx="3634">
                  <c:v>43909</c:v>
                </c:pt>
                <c:pt idx="3635">
                  <c:v>43910</c:v>
                </c:pt>
                <c:pt idx="3636">
                  <c:v>43913</c:v>
                </c:pt>
                <c:pt idx="3637">
                  <c:v>43914</c:v>
                </c:pt>
                <c:pt idx="3638">
                  <c:v>43915</c:v>
                </c:pt>
                <c:pt idx="3639">
                  <c:v>43916</c:v>
                </c:pt>
                <c:pt idx="3640">
                  <c:v>43917</c:v>
                </c:pt>
                <c:pt idx="3641">
                  <c:v>43920</c:v>
                </c:pt>
                <c:pt idx="3642">
                  <c:v>43921</c:v>
                </c:pt>
                <c:pt idx="3643">
                  <c:v>43922</c:v>
                </c:pt>
                <c:pt idx="3644">
                  <c:v>43923</c:v>
                </c:pt>
                <c:pt idx="3645">
                  <c:v>43924</c:v>
                </c:pt>
                <c:pt idx="3646">
                  <c:v>43928</c:v>
                </c:pt>
                <c:pt idx="3647">
                  <c:v>43929</c:v>
                </c:pt>
                <c:pt idx="3648">
                  <c:v>43930</c:v>
                </c:pt>
                <c:pt idx="3649">
                  <c:v>43931</c:v>
                </c:pt>
                <c:pt idx="3650">
                  <c:v>43934</c:v>
                </c:pt>
                <c:pt idx="3651">
                  <c:v>43935</c:v>
                </c:pt>
                <c:pt idx="3652">
                  <c:v>43936</c:v>
                </c:pt>
                <c:pt idx="3653">
                  <c:v>43937</c:v>
                </c:pt>
                <c:pt idx="3654">
                  <c:v>43938</c:v>
                </c:pt>
                <c:pt idx="3655">
                  <c:v>43941</c:v>
                </c:pt>
                <c:pt idx="3656">
                  <c:v>43942</c:v>
                </c:pt>
                <c:pt idx="3657">
                  <c:v>43943</c:v>
                </c:pt>
                <c:pt idx="3658">
                  <c:v>43944</c:v>
                </c:pt>
                <c:pt idx="3659">
                  <c:v>43945</c:v>
                </c:pt>
                <c:pt idx="3660">
                  <c:v>43948</c:v>
                </c:pt>
                <c:pt idx="3661">
                  <c:v>43949</c:v>
                </c:pt>
                <c:pt idx="3662">
                  <c:v>43950</c:v>
                </c:pt>
                <c:pt idx="3663">
                  <c:v>43951</c:v>
                </c:pt>
                <c:pt idx="3664">
                  <c:v>43957</c:v>
                </c:pt>
                <c:pt idx="3665">
                  <c:v>43958</c:v>
                </c:pt>
                <c:pt idx="3666">
                  <c:v>43959</c:v>
                </c:pt>
                <c:pt idx="3667">
                  <c:v>43962</c:v>
                </c:pt>
                <c:pt idx="3668">
                  <c:v>43963</c:v>
                </c:pt>
                <c:pt idx="3669">
                  <c:v>43964</c:v>
                </c:pt>
                <c:pt idx="3670">
                  <c:v>43965</c:v>
                </c:pt>
                <c:pt idx="3671">
                  <c:v>43966</c:v>
                </c:pt>
                <c:pt idx="3672">
                  <c:v>43969</c:v>
                </c:pt>
                <c:pt idx="3673">
                  <c:v>43970</c:v>
                </c:pt>
                <c:pt idx="3674">
                  <c:v>43971</c:v>
                </c:pt>
                <c:pt idx="3675">
                  <c:v>43972</c:v>
                </c:pt>
                <c:pt idx="3676">
                  <c:v>43973</c:v>
                </c:pt>
                <c:pt idx="3677">
                  <c:v>43976</c:v>
                </c:pt>
                <c:pt idx="3678">
                  <c:v>43977</c:v>
                </c:pt>
                <c:pt idx="3679">
                  <c:v>43978</c:v>
                </c:pt>
                <c:pt idx="3680">
                  <c:v>43979</c:v>
                </c:pt>
                <c:pt idx="3681">
                  <c:v>43980</c:v>
                </c:pt>
                <c:pt idx="3682">
                  <c:v>43983</c:v>
                </c:pt>
                <c:pt idx="3683">
                  <c:v>43984</c:v>
                </c:pt>
                <c:pt idx="3684">
                  <c:v>43985</c:v>
                </c:pt>
                <c:pt idx="3685">
                  <c:v>43986</c:v>
                </c:pt>
                <c:pt idx="3686">
                  <c:v>43987</c:v>
                </c:pt>
                <c:pt idx="3687">
                  <c:v>43990</c:v>
                </c:pt>
                <c:pt idx="3688">
                  <c:v>43991</c:v>
                </c:pt>
                <c:pt idx="3689">
                  <c:v>43992</c:v>
                </c:pt>
                <c:pt idx="3690">
                  <c:v>43993</c:v>
                </c:pt>
                <c:pt idx="3691">
                  <c:v>43994</c:v>
                </c:pt>
                <c:pt idx="3692">
                  <c:v>43997</c:v>
                </c:pt>
                <c:pt idx="3693">
                  <c:v>43998</c:v>
                </c:pt>
                <c:pt idx="3694">
                  <c:v>43999</c:v>
                </c:pt>
                <c:pt idx="3695">
                  <c:v>44000</c:v>
                </c:pt>
                <c:pt idx="3696">
                  <c:v>44001</c:v>
                </c:pt>
                <c:pt idx="3697">
                  <c:v>44004</c:v>
                </c:pt>
                <c:pt idx="3698">
                  <c:v>44005</c:v>
                </c:pt>
                <c:pt idx="3699">
                  <c:v>44006</c:v>
                </c:pt>
                <c:pt idx="3700">
                  <c:v>44011</c:v>
                </c:pt>
                <c:pt idx="3701">
                  <c:v>44012</c:v>
                </c:pt>
                <c:pt idx="3702">
                  <c:v>44013</c:v>
                </c:pt>
                <c:pt idx="3703">
                  <c:v>44014</c:v>
                </c:pt>
                <c:pt idx="3704">
                  <c:v>44015</c:v>
                </c:pt>
                <c:pt idx="3705">
                  <c:v>44018</c:v>
                </c:pt>
                <c:pt idx="3706">
                  <c:v>44019</c:v>
                </c:pt>
                <c:pt idx="3707">
                  <c:v>44020</c:v>
                </c:pt>
                <c:pt idx="3708">
                  <c:v>44021</c:v>
                </c:pt>
                <c:pt idx="3709">
                  <c:v>44022</c:v>
                </c:pt>
                <c:pt idx="3710">
                  <c:v>44025</c:v>
                </c:pt>
                <c:pt idx="3711">
                  <c:v>44026</c:v>
                </c:pt>
                <c:pt idx="3712">
                  <c:v>44027</c:v>
                </c:pt>
                <c:pt idx="3713">
                  <c:v>44028</c:v>
                </c:pt>
                <c:pt idx="3714">
                  <c:v>44029</c:v>
                </c:pt>
                <c:pt idx="3715">
                  <c:v>44032</c:v>
                </c:pt>
                <c:pt idx="3716">
                  <c:v>44033</c:v>
                </c:pt>
                <c:pt idx="3717">
                  <c:v>44034</c:v>
                </c:pt>
                <c:pt idx="3718">
                  <c:v>44035</c:v>
                </c:pt>
                <c:pt idx="3719">
                  <c:v>44036</c:v>
                </c:pt>
                <c:pt idx="3720">
                  <c:v>44039</c:v>
                </c:pt>
                <c:pt idx="3721">
                  <c:v>44040</c:v>
                </c:pt>
                <c:pt idx="3722">
                  <c:v>44041</c:v>
                </c:pt>
                <c:pt idx="3723">
                  <c:v>44042</c:v>
                </c:pt>
                <c:pt idx="3724">
                  <c:v>44043</c:v>
                </c:pt>
                <c:pt idx="3725">
                  <c:v>44046</c:v>
                </c:pt>
                <c:pt idx="3726">
                  <c:v>44047</c:v>
                </c:pt>
                <c:pt idx="3727">
                  <c:v>44048</c:v>
                </c:pt>
                <c:pt idx="3728">
                  <c:v>44049</c:v>
                </c:pt>
                <c:pt idx="3729">
                  <c:v>44050</c:v>
                </c:pt>
                <c:pt idx="3730">
                  <c:v>44053</c:v>
                </c:pt>
                <c:pt idx="3731">
                  <c:v>44054</c:v>
                </c:pt>
                <c:pt idx="3732">
                  <c:v>44055</c:v>
                </c:pt>
                <c:pt idx="3733">
                  <c:v>44056</c:v>
                </c:pt>
                <c:pt idx="3734">
                  <c:v>44057</c:v>
                </c:pt>
                <c:pt idx="3735">
                  <c:v>44060</c:v>
                </c:pt>
                <c:pt idx="3736">
                  <c:v>44061</c:v>
                </c:pt>
                <c:pt idx="3737">
                  <c:v>44062</c:v>
                </c:pt>
                <c:pt idx="3738">
                  <c:v>44063</c:v>
                </c:pt>
                <c:pt idx="3739">
                  <c:v>44064</c:v>
                </c:pt>
                <c:pt idx="3740">
                  <c:v>44067</c:v>
                </c:pt>
                <c:pt idx="3741">
                  <c:v>44068</c:v>
                </c:pt>
                <c:pt idx="3742">
                  <c:v>44069</c:v>
                </c:pt>
                <c:pt idx="3743">
                  <c:v>44070</c:v>
                </c:pt>
                <c:pt idx="3744">
                  <c:v>44071</c:v>
                </c:pt>
                <c:pt idx="3745">
                  <c:v>44074</c:v>
                </c:pt>
                <c:pt idx="3746">
                  <c:v>44075</c:v>
                </c:pt>
                <c:pt idx="3747">
                  <c:v>44076</c:v>
                </c:pt>
                <c:pt idx="3748">
                  <c:v>44077</c:v>
                </c:pt>
                <c:pt idx="3749">
                  <c:v>44078</c:v>
                </c:pt>
                <c:pt idx="3750">
                  <c:v>44081</c:v>
                </c:pt>
                <c:pt idx="3751">
                  <c:v>44082</c:v>
                </c:pt>
                <c:pt idx="3752">
                  <c:v>44083</c:v>
                </c:pt>
                <c:pt idx="3753">
                  <c:v>44084</c:v>
                </c:pt>
                <c:pt idx="3754">
                  <c:v>44085</c:v>
                </c:pt>
                <c:pt idx="3755">
                  <c:v>44088</c:v>
                </c:pt>
                <c:pt idx="3756">
                  <c:v>44089</c:v>
                </c:pt>
                <c:pt idx="3757">
                  <c:v>44090</c:v>
                </c:pt>
                <c:pt idx="3758">
                  <c:v>44091</c:v>
                </c:pt>
                <c:pt idx="3759">
                  <c:v>44092</c:v>
                </c:pt>
                <c:pt idx="3760">
                  <c:v>44095</c:v>
                </c:pt>
                <c:pt idx="3761">
                  <c:v>44096</c:v>
                </c:pt>
                <c:pt idx="3762">
                  <c:v>44097</c:v>
                </c:pt>
                <c:pt idx="3763">
                  <c:v>44098</c:v>
                </c:pt>
                <c:pt idx="3764">
                  <c:v>44099</c:v>
                </c:pt>
                <c:pt idx="3765">
                  <c:v>44102</c:v>
                </c:pt>
                <c:pt idx="3766">
                  <c:v>44103</c:v>
                </c:pt>
                <c:pt idx="3767">
                  <c:v>44104</c:v>
                </c:pt>
                <c:pt idx="3768">
                  <c:v>44113</c:v>
                </c:pt>
                <c:pt idx="3769">
                  <c:v>44116</c:v>
                </c:pt>
                <c:pt idx="3770">
                  <c:v>44117</c:v>
                </c:pt>
                <c:pt idx="3771">
                  <c:v>44118</c:v>
                </c:pt>
                <c:pt idx="3772">
                  <c:v>44119</c:v>
                </c:pt>
                <c:pt idx="3773">
                  <c:v>44120</c:v>
                </c:pt>
                <c:pt idx="3774">
                  <c:v>44123</c:v>
                </c:pt>
                <c:pt idx="3775">
                  <c:v>44124</c:v>
                </c:pt>
                <c:pt idx="3776">
                  <c:v>44125</c:v>
                </c:pt>
                <c:pt idx="3777">
                  <c:v>44126</c:v>
                </c:pt>
                <c:pt idx="3778">
                  <c:v>44127</c:v>
                </c:pt>
                <c:pt idx="3779">
                  <c:v>44130</c:v>
                </c:pt>
                <c:pt idx="3780">
                  <c:v>44131</c:v>
                </c:pt>
                <c:pt idx="3781">
                  <c:v>44132</c:v>
                </c:pt>
                <c:pt idx="3782">
                  <c:v>44133</c:v>
                </c:pt>
                <c:pt idx="3783">
                  <c:v>44134</c:v>
                </c:pt>
                <c:pt idx="3784">
                  <c:v>44137</c:v>
                </c:pt>
                <c:pt idx="3785">
                  <c:v>44138</c:v>
                </c:pt>
                <c:pt idx="3786">
                  <c:v>44139</c:v>
                </c:pt>
                <c:pt idx="3787">
                  <c:v>44140</c:v>
                </c:pt>
                <c:pt idx="3788">
                  <c:v>44141</c:v>
                </c:pt>
                <c:pt idx="3789">
                  <c:v>44144</c:v>
                </c:pt>
                <c:pt idx="3790">
                  <c:v>44145</c:v>
                </c:pt>
                <c:pt idx="3791">
                  <c:v>44146</c:v>
                </c:pt>
                <c:pt idx="3792">
                  <c:v>44147</c:v>
                </c:pt>
                <c:pt idx="3793">
                  <c:v>44148</c:v>
                </c:pt>
                <c:pt idx="3794">
                  <c:v>44151</c:v>
                </c:pt>
                <c:pt idx="3795">
                  <c:v>44152</c:v>
                </c:pt>
                <c:pt idx="3796">
                  <c:v>44153</c:v>
                </c:pt>
                <c:pt idx="3797">
                  <c:v>44154</c:v>
                </c:pt>
                <c:pt idx="3798">
                  <c:v>44155</c:v>
                </c:pt>
                <c:pt idx="3799">
                  <c:v>44158</c:v>
                </c:pt>
                <c:pt idx="3800">
                  <c:v>44159</c:v>
                </c:pt>
                <c:pt idx="3801">
                  <c:v>44160</c:v>
                </c:pt>
                <c:pt idx="3802">
                  <c:v>44161</c:v>
                </c:pt>
                <c:pt idx="3803">
                  <c:v>44162</c:v>
                </c:pt>
                <c:pt idx="3804">
                  <c:v>44165</c:v>
                </c:pt>
                <c:pt idx="3805">
                  <c:v>44166</c:v>
                </c:pt>
                <c:pt idx="3806">
                  <c:v>44167</c:v>
                </c:pt>
                <c:pt idx="3807">
                  <c:v>44168</c:v>
                </c:pt>
                <c:pt idx="3808">
                  <c:v>44169</c:v>
                </c:pt>
                <c:pt idx="3809">
                  <c:v>44172</c:v>
                </c:pt>
                <c:pt idx="3810">
                  <c:v>44173</c:v>
                </c:pt>
                <c:pt idx="3811">
                  <c:v>44174</c:v>
                </c:pt>
                <c:pt idx="3812">
                  <c:v>44175</c:v>
                </c:pt>
                <c:pt idx="3813">
                  <c:v>44176</c:v>
                </c:pt>
                <c:pt idx="3814">
                  <c:v>44179</c:v>
                </c:pt>
                <c:pt idx="3815">
                  <c:v>44180</c:v>
                </c:pt>
                <c:pt idx="3816">
                  <c:v>44181</c:v>
                </c:pt>
                <c:pt idx="3817">
                  <c:v>44182</c:v>
                </c:pt>
                <c:pt idx="3818">
                  <c:v>44183</c:v>
                </c:pt>
                <c:pt idx="3819">
                  <c:v>44186</c:v>
                </c:pt>
                <c:pt idx="3820">
                  <c:v>44187</c:v>
                </c:pt>
                <c:pt idx="3821">
                  <c:v>44188</c:v>
                </c:pt>
                <c:pt idx="3822">
                  <c:v>44189</c:v>
                </c:pt>
                <c:pt idx="3823">
                  <c:v>44190</c:v>
                </c:pt>
                <c:pt idx="3824">
                  <c:v>44193</c:v>
                </c:pt>
                <c:pt idx="3825">
                  <c:v>44194</c:v>
                </c:pt>
                <c:pt idx="3826">
                  <c:v>44195</c:v>
                </c:pt>
                <c:pt idx="3827">
                  <c:v>44196</c:v>
                </c:pt>
                <c:pt idx="3828">
                  <c:v>44200</c:v>
                </c:pt>
                <c:pt idx="3829">
                  <c:v>44201</c:v>
                </c:pt>
                <c:pt idx="3830">
                  <c:v>44202</c:v>
                </c:pt>
                <c:pt idx="3831">
                  <c:v>44203</c:v>
                </c:pt>
                <c:pt idx="3832">
                  <c:v>44204</c:v>
                </c:pt>
                <c:pt idx="3833">
                  <c:v>44207</c:v>
                </c:pt>
                <c:pt idx="3834">
                  <c:v>44208</c:v>
                </c:pt>
                <c:pt idx="3835">
                  <c:v>44209</c:v>
                </c:pt>
                <c:pt idx="3836">
                  <c:v>44210</c:v>
                </c:pt>
                <c:pt idx="3837">
                  <c:v>44211</c:v>
                </c:pt>
                <c:pt idx="3838">
                  <c:v>44214</c:v>
                </c:pt>
                <c:pt idx="3839">
                  <c:v>44215</c:v>
                </c:pt>
                <c:pt idx="3840">
                  <c:v>44216</c:v>
                </c:pt>
                <c:pt idx="3841">
                  <c:v>44217</c:v>
                </c:pt>
                <c:pt idx="3842">
                  <c:v>44218</c:v>
                </c:pt>
                <c:pt idx="3843">
                  <c:v>44221</c:v>
                </c:pt>
                <c:pt idx="3844">
                  <c:v>44222</c:v>
                </c:pt>
                <c:pt idx="3845">
                  <c:v>44223</c:v>
                </c:pt>
                <c:pt idx="3846">
                  <c:v>44224</c:v>
                </c:pt>
                <c:pt idx="3847">
                  <c:v>44225</c:v>
                </c:pt>
                <c:pt idx="3848">
                  <c:v>44228</c:v>
                </c:pt>
                <c:pt idx="3849">
                  <c:v>44229</c:v>
                </c:pt>
                <c:pt idx="3850">
                  <c:v>44230</c:v>
                </c:pt>
                <c:pt idx="3851">
                  <c:v>44231</c:v>
                </c:pt>
                <c:pt idx="3852">
                  <c:v>44232</c:v>
                </c:pt>
                <c:pt idx="3853">
                  <c:v>44235</c:v>
                </c:pt>
                <c:pt idx="3854">
                  <c:v>44236</c:v>
                </c:pt>
                <c:pt idx="3855">
                  <c:v>44237</c:v>
                </c:pt>
                <c:pt idx="3856">
                  <c:v>44245</c:v>
                </c:pt>
                <c:pt idx="3857">
                  <c:v>44246</c:v>
                </c:pt>
                <c:pt idx="3858">
                  <c:v>44249</c:v>
                </c:pt>
                <c:pt idx="3859">
                  <c:v>44250</c:v>
                </c:pt>
                <c:pt idx="3860">
                  <c:v>44251</c:v>
                </c:pt>
                <c:pt idx="3861">
                  <c:v>44252</c:v>
                </c:pt>
                <c:pt idx="3862">
                  <c:v>44253</c:v>
                </c:pt>
                <c:pt idx="3863">
                  <c:v>44256</c:v>
                </c:pt>
                <c:pt idx="3864">
                  <c:v>44257</c:v>
                </c:pt>
                <c:pt idx="3865">
                  <c:v>44258</c:v>
                </c:pt>
                <c:pt idx="3866">
                  <c:v>44259</c:v>
                </c:pt>
                <c:pt idx="3867">
                  <c:v>44260</c:v>
                </c:pt>
                <c:pt idx="3868">
                  <c:v>44263</c:v>
                </c:pt>
                <c:pt idx="3869">
                  <c:v>44264</c:v>
                </c:pt>
                <c:pt idx="3870">
                  <c:v>44265</c:v>
                </c:pt>
                <c:pt idx="3871">
                  <c:v>44266</c:v>
                </c:pt>
                <c:pt idx="3872">
                  <c:v>44267</c:v>
                </c:pt>
                <c:pt idx="3873">
                  <c:v>44270</c:v>
                </c:pt>
                <c:pt idx="3874">
                  <c:v>44271</c:v>
                </c:pt>
                <c:pt idx="3875">
                  <c:v>44272</c:v>
                </c:pt>
                <c:pt idx="3876">
                  <c:v>44273</c:v>
                </c:pt>
                <c:pt idx="3877">
                  <c:v>44274</c:v>
                </c:pt>
                <c:pt idx="3878">
                  <c:v>44277</c:v>
                </c:pt>
                <c:pt idx="3879">
                  <c:v>44278</c:v>
                </c:pt>
                <c:pt idx="3880">
                  <c:v>44279</c:v>
                </c:pt>
                <c:pt idx="3881">
                  <c:v>44280</c:v>
                </c:pt>
                <c:pt idx="3882">
                  <c:v>44281</c:v>
                </c:pt>
                <c:pt idx="3883">
                  <c:v>44284</c:v>
                </c:pt>
                <c:pt idx="3884">
                  <c:v>44285</c:v>
                </c:pt>
                <c:pt idx="3885">
                  <c:v>44286</c:v>
                </c:pt>
                <c:pt idx="3886">
                  <c:v>44287</c:v>
                </c:pt>
                <c:pt idx="3887">
                  <c:v>44288</c:v>
                </c:pt>
                <c:pt idx="3888">
                  <c:v>44292</c:v>
                </c:pt>
                <c:pt idx="3889">
                  <c:v>44293</c:v>
                </c:pt>
                <c:pt idx="3890">
                  <c:v>44294</c:v>
                </c:pt>
                <c:pt idx="3891">
                  <c:v>44295</c:v>
                </c:pt>
                <c:pt idx="3892">
                  <c:v>44298</c:v>
                </c:pt>
                <c:pt idx="3893">
                  <c:v>44299</c:v>
                </c:pt>
                <c:pt idx="3894">
                  <c:v>44300</c:v>
                </c:pt>
                <c:pt idx="3895">
                  <c:v>44301</c:v>
                </c:pt>
                <c:pt idx="3896">
                  <c:v>44302</c:v>
                </c:pt>
                <c:pt idx="3897">
                  <c:v>44305</c:v>
                </c:pt>
                <c:pt idx="3898">
                  <c:v>44306</c:v>
                </c:pt>
                <c:pt idx="3899">
                  <c:v>44307</c:v>
                </c:pt>
                <c:pt idx="3900">
                  <c:v>44308</c:v>
                </c:pt>
                <c:pt idx="3901">
                  <c:v>44309</c:v>
                </c:pt>
                <c:pt idx="3902">
                  <c:v>44312</c:v>
                </c:pt>
                <c:pt idx="3903">
                  <c:v>44313</c:v>
                </c:pt>
                <c:pt idx="3904">
                  <c:v>44314</c:v>
                </c:pt>
                <c:pt idx="3905">
                  <c:v>44315</c:v>
                </c:pt>
                <c:pt idx="3906">
                  <c:v>44316</c:v>
                </c:pt>
                <c:pt idx="3907">
                  <c:v>44322</c:v>
                </c:pt>
                <c:pt idx="3908">
                  <c:v>44323</c:v>
                </c:pt>
                <c:pt idx="3909">
                  <c:v>44326</c:v>
                </c:pt>
                <c:pt idx="3910">
                  <c:v>44327</c:v>
                </c:pt>
                <c:pt idx="3911">
                  <c:v>44328</c:v>
                </c:pt>
                <c:pt idx="3912">
                  <c:v>44329</c:v>
                </c:pt>
                <c:pt idx="3913">
                  <c:v>44330</c:v>
                </c:pt>
              </c:numCache>
            </c:numRef>
          </c:cat>
          <c:val>
            <c:numRef>
              <c:f>[0]!平均溢价</c:f>
              <c:numCache>
                <c:formatCode>0.00%</c:formatCode>
                <c:ptCount val="3914"/>
                <c:pt idx="0">
                  <c:v>2.0882095137556705E-2</c:v>
                </c:pt>
                <c:pt idx="1">
                  <c:v>2.1608409693744956E-2</c:v>
                </c:pt>
                <c:pt idx="2">
                  <c:v>2.2744270705810237E-2</c:v>
                </c:pt>
                <c:pt idx="3">
                  <c:v>2.2371460357114813E-2</c:v>
                </c:pt>
                <c:pt idx="4">
                  <c:v>2.250127832055249E-2</c:v>
                </c:pt>
                <c:pt idx="5">
                  <c:v>2.2248420017076023E-2</c:v>
                </c:pt>
                <c:pt idx="6">
                  <c:v>2.2584139640631291E-2</c:v>
                </c:pt>
                <c:pt idx="7">
                  <c:v>2.2927794997932301E-2</c:v>
                </c:pt>
                <c:pt idx="8">
                  <c:v>2.2040816932727851E-2</c:v>
                </c:pt>
                <c:pt idx="9">
                  <c:v>2.2304555647070609E-2</c:v>
                </c:pt>
                <c:pt idx="10">
                  <c:v>2.2662733859844793E-2</c:v>
                </c:pt>
                <c:pt idx="11">
                  <c:v>2.2923034400105541E-2</c:v>
                </c:pt>
                <c:pt idx="12">
                  <c:v>2.3242157056863055E-2</c:v>
                </c:pt>
                <c:pt idx="13">
                  <c:v>2.3399167005632115E-2</c:v>
                </c:pt>
                <c:pt idx="14">
                  <c:v>2.3545208906296775E-2</c:v>
                </c:pt>
                <c:pt idx="15">
                  <c:v>2.3643795177802459E-2</c:v>
                </c:pt>
                <c:pt idx="16">
                  <c:v>2.3932044508455257E-2</c:v>
                </c:pt>
                <c:pt idx="17">
                  <c:v>2.3957549751265121E-2</c:v>
                </c:pt>
                <c:pt idx="18">
                  <c:v>2.4184590334388682E-2</c:v>
                </c:pt>
                <c:pt idx="19">
                  <c:v>2.448076217410626E-2</c:v>
                </c:pt>
                <c:pt idx="20">
                  <c:v>2.4787060147181801E-2</c:v>
                </c:pt>
                <c:pt idx="21">
                  <c:v>2.4909065330230452E-2</c:v>
                </c:pt>
                <c:pt idx="22">
                  <c:v>2.5033135470162372E-2</c:v>
                </c:pt>
                <c:pt idx="23">
                  <c:v>2.5135424962767727E-2</c:v>
                </c:pt>
                <c:pt idx="24">
                  <c:v>2.532076993457013E-2</c:v>
                </c:pt>
                <c:pt idx="25">
                  <c:v>2.5551719474237254E-2</c:v>
                </c:pt>
                <c:pt idx="26">
                  <c:v>2.5806099897707921E-2</c:v>
                </c:pt>
                <c:pt idx="27">
                  <c:v>2.6090479762833029E-2</c:v>
                </c:pt>
                <c:pt idx="28">
                  <c:v>2.6409121609841799E-2</c:v>
                </c:pt>
                <c:pt idx="29">
                  <c:v>2.6689976396572768E-2</c:v>
                </c:pt>
                <c:pt idx="30">
                  <c:v>2.7008752602690533E-2</c:v>
                </c:pt>
                <c:pt idx="31">
                  <c:v>2.7251376192480112E-2</c:v>
                </c:pt>
                <c:pt idx="32">
                  <c:v>2.7467857958004115E-2</c:v>
                </c:pt>
                <c:pt idx="33">
                  <c:v>2.7759955867615066E-2</c:v>
                </c:pt>
                <c:pt idx="34">
                  <c:v>2.8057758337526151E-2</c:v>
                </c:pt>
                <c:pt idx="35">
                  <c:v>2.8335569137396086E-2</c:v>
                </c:pt>
                <c:pt idx="36">
                  <c:v>2.856195031117531E-2</c:v>
                </c:pt>
                <c:pt idx="37">
                  <c:v>2.8769044420879582E-2</c:v>
                </c:pt>
                <c:pt idx="38">
                  <c:v>2.8877609113365451E-2</c:v>
                </c:pt>
                <c:pt idx="39">
                  <c:v>2.8947647322321985E-2</c:v>
                </c:pt>
                <c:pt idx="40">
                  <c:v>2.9023152778064956E-2</c:v>
                </c:pt>
                <c:pt idx="41">
                  <c:v>2.9142146600790102E-2</c:v>
                </c:pt>
                <c:pt idx="42">
                  <c:v>2.9245504991089386E-2</c:v>
                </c:pt>
                <c:pt idx="43">
                  <c:v>2.9428290200591914E-2</c:v>
                </c:pt>
                <c:pt idx="44">
                  <c:v>2.9550819610652201E-2</c:v>
                </c:pt>
                <c:pt idx="45">
                  <c:v>2.9660538462417424E-2</c:v>
                </c:pt>
                <c:pt idx="46">
                  <c:v>2.9759647258941851E-2</c:v>
                </c:pt>
                <c:pt idx="47">
                  <c:v>2.98714931086639E-2</c:v>
                </c:pt>
                <c:pt idx="48">
                  <c:v>3.0026654282308413E-2</c:v>
                </c:pt>
                <c:pt idx="49">
                  <c:v>3.0135083435378823E-2</c:v>
                </c:pt>
                <c:pt idx="50">
                  <c:v>3.0221533956300027E-2</c:v>
                </c:pt>
                <c:pt idx="51">
                  <c:v>3.0286870164493721E-2</c:v>
                </c:pt>
                <c:pt idx="52">
                  <c:v>3.0369132770459894E-2</c:v>
                </c:pt>
                <c:pt idx="53">
                  <c:v>3.0456911275255179E-2</c:v>
                </c:pt>
                <c:pt idx="54">
                  <c:v>3.0580670863036293E-2</c:v>
                </c:pt>
                <c:pt idx="55">
                  <c:v>3.0731997808316848E-2</c:v>
                </c:pt>
                <c:pt idx="56">
                  <c:v>3.0894510486452604E-2</c:v>
                </c:pt>
                <c:pt idx="57">
                  <c:v>3.1064345602890439E-2</c:v>
                </c:pt>
                <c:pt idx="58">
                  <c:v>3.1234489739922371E-2</c:v>
                </c:pt>
                <c:pt idx="59">
                  <c:v>3.137510573506333E-2</c:v>
                </c:pt>
                <c:pt idx="60">
                  <c:v>3.1556666130730542E-2</c:v>
                </c:pt>
                <c:pt idx="61">
                  <c:v>3.1737589035692751E-2</c:v>
                </c:pt>
                <c:pt idx="62">
                  <c:v>3.1873165889079597E-2</c:v>
                </c:pt>
                <c:pt idx="63">
                  <c:v>3.2019453054152811E-2</c:v>
                </c:pt>
                <c:pt idx="64">
                  <c:v>3.214469212982296E-2</c:v>
                </c:pt>
                <c:pt idx="65">
                  <c:v>3.2296614732515404E-2</c:v>
                </c:pt>
                <c:pt idx="66">
                  <c:v>3.2457767592211167E-2</c:v>
                </c:pt>
                <c:pt idx="67">
                  <c:v>3.2597932540993135E-2</c:v>
                </c:pt>
                <c:pt idx="68">
                  <c:v>3.2717542292459489E-2</c:v>
                </c:pt>
                <c:pt idx="69">
                  <c:v>3.2845629113397078E-2</c:v>
                </c:pt>
                <c:pt idx="70">
                  <c:v>3.2939175891815844E-2</c:v>
                </c:pt>
                <c:pt idx="71">
                  <c:v>3.3026580292819359E-2</c:v>
                </c:pt>
                <c:pt idx="72">
                  <c:v>3.3086562632211609E-2</c:v>
                </c:pt>
                <c:pt idx="73">
                  <c:v>3.3132112187238702E-2</c:v>
                </c:pt>
                <c:pt idx="74">
                  <c:v>3.3184007186595539E-2</c:v>
                </c:pt>
                <c:pt idx="75">
                  <c:v>3.3245490296258326E-2</c:v>
                </c:pt>
                <c:pt idx="76">
                  <c:v>3.332375973403276E-2</c:v>
                </c:pt>
                <c:pt idx="77">
                  <c:v>3.3368503460919144E-2</c:v>
                </c:pt>
                <c:pt idx="78">
                  <c:v>3.3399041103801437E-2</c:v>
                </c:pt>
                <c:pt idx="79">
                  <c:v>3.3425202648381287E-2</c:v>
                </c:pt>
                <c:pt idx="80">
                  <c:v>3.3439212239721856E-2</c:v>
                </c:pt>
                <c:pt idx="81">
                  <c:v>3.3444700235815916E-2</c:v>
                </c:pt>
                <c:pt idx="82">
                  <c:v>3.3441016358432163E-2</c:v>
                </c:pt>
                <c:pt idx="83">
                  <c:v>3.3423925427223201E-2</c:v>
                </c:pt>
                <c:pt idx="84">
                  <c:v>3.3413474318769759E-2</c:v>
                </c:pt>
                <c:pt idx="85">
                  <c:v>3.3401459999743782E-2</c:v>
                </c:pt>
                <c:pt idx="86">
                  <c:v>3.3363576856071095E-2</c:v>
                </c:pt>
                <c:pt idx="87">
                  <c:v>3.3341347077893095E-2</c:v>
                </c:pt>
                <c:pt idx="88">
                  <c:v>3.3338676630316991E-2</c:v>
                </c:pt>
                <c:pt idx="89">
                  <c:v>3.337131935458805E-2</c:v>
                </c:pt>
                <c:pt idx="90">
                  <c:v>3.339469946345569E-2</c:v>
                </c:pt>
                <c:pt idx="91">
                  <c:v>3.3421348717553548E-2</c:v>
                </c:pt>
                <c:pt idx="92">
                  <c:v>3.346603025119009E-2</c:v>
                </c:pt>
                <c:pt idx="93">
                  <c:v>3.3483695506408798E-2</c:v>
                </c:pt>
                <c:pt idx="94">
                  <c:v>3.346404585508822E-2</c:v>
                </c:pt>
                <c:pt idx="95">
                  <c:v>3.3449261483639747E-2</c:v>
                </c:pt>
                <c:pt idx="96">
                  <c:v>3.3444351883124952E-2</c:v>
                </c:pt>
                <c:pt idx="97">
                  <c:v>3.3458291260034453E-2</c:v>
                </c:pt>
                <c:pt idx="98">
                  <c:v>3.3464795005982387E-2</c:v>
                </c:pt>
                <c:pt idx="99">
                  <c:v>3.345856927041576E-2</c:v>
                </c:pt>
                <c:pt idx="100">
                  <c:v>3.3445261307379029E-2</c:v>
                </c:pt>
                <c:pt idx="101">
                  <c:v>3.343187100364646E-2</c:v>
                </c:pt>
                <c:pt idx="102">
                  <c:v>3.3433502706666715E-2</c:v>
                </c:pt>
                <c:pt idx="103">
                  <c:v>3.3424449395583866E-2</c:v>
                </c:pt>
                <c:pt idx="104">
                  <c:v>3.3420634338404358E-2</c:v>
                </c:pt>
                <c:pt idx="105">
                  <c:v>3.3419858894328303E-2</c:v>
                </c:pt>
                <c:pt idx="106">
                  <c:v>3.3418330805865169E-2</c:v>
                </c:pt>
                <c:pt idx="107">
                  <c:v>3.3406613112161546E-2</c:v>
                </c:pt>
                <c:pt idx="108">
                  <c:v>3.3382556867642445E-2</c:v>
                </c:pt>
                <c:pt idx="109">
                  <c:v>3.3357103350292537E-2</c:v>
                </c:pt>
                <c:pt idx="110">
                  <c:v>3.3341060423909177E-2</c:v>
                </c:pt>
                <c:pt idx="111">
                  <c:v>3.3341217288267312E-2</c:v>
                </c:pt>
                <c:pt idx="112">
                  <c:v>3.3344802451223648E-2</c:v>
                </c:pt>
                <c:pt idx="113">
                  <c:v>3.3360299460331297E-2</c:v>
                </c:pt>
                <c:pt idx="114">
                  <c:v>3.3391537000319486E-2</c:v>
                </c:pt>
                <c:pt idx="115">
                  <c:v>3.3437122067829297E-2</c:v>
                </c:pt>
                <c:pt idx="116">
                  <c:v>3.3479816325319142E-2</c:v>
                </c:pt>
                <c:pt idx="117">
                  <c:v>3.3534552871566981E-2</c:v>
                </c:pt>
                <c:pt idx="118">
                  <c:v>3.3592756139677944E-2</c:v>
                </c:pt>
                <c:pt idx="119">
                  <c:v>3.3620117734489537E-2</c:v>
                </c:pt>
                <c:pt idx="120">
                  <c:v>3.3662035654326468E-2</c:v>
                </c:pt>
                <c:pt idx="121">
                  <c:v>3.3700574478647424E-2</c:v>
                </c:pt>
                <c:pt idx="122">
                  <c:v>3.3737738441446834E-2</c:v>
                </c:pt>
                <c:pt idx="123">
                  <c:v>3.3787062322191586E-2</c:v>
                </c:pt>
                <c:pt idx="124">
                  <c:v>3.3826147941239254E-2</c:v>
                </c:pt>
                <c:pt idx="125">
                  <c:v>3.3884557296505267E-2</c:v>
                </c:pt>
                <c:pt idx="126">
                  <c:v>3.394974245258961E-2</c:v>
                </c:pt>
                <c:pt idx="127">
                  <c:v>3.4007989036470891E-2</c:v>
                </c:pt>
                <c:pt idx="128">
                  <c:v>3.4069455940096166E-2</c:v>
                </c:pt>
                <c:pt idx="129">
                  <c:v>3.4133353657145871E-2</c:v>
                </c:pt>
                <c:pt idx="130">
                  <c:v>3.4201191172972559E-2</c:v>
                </c:pt>
                <c:pt idx="131">
                  <c:v>3.4268962669038873E-2</c:v>
                </c:pt>
                <c:pt idx="132">
                  <c:v>3.4337598459492975E-2</c:v>
                </c:pt>
                <c:pt idx="133">
                  <c:v>3.4421655495436049E-2</c:v>
                </c:pt>
                <c:pt idx="134">
                  <c:v>3.4495455378415814E-2</c:v>
                </c:pt>
                <c:pt idx="135">
                  <c:v>3.4577107469644305E-2</c:v>
                </c:pt>
                <c:pt idx="136">
                  <c:v>3.4638968565435489E-2</c:v>
                </c:pt>
                <c:pt idx="137">
                  <c:v>3.46962232752119E-2</c:v>
                </c:pt>
                <c:pt idx="138">
                  <c:v>3.4742091452212076E-2</c:v>
                </c:pt>
                <c:pt idx="139">
                  <c:v>3.4794464178694022E-2</c:v>
                </c:pt>
                <c:pt idx="140">
                  <c:v>3.4844845966050003E-2</c:v>
                </c:pt>
                <c:pt idx="141">
                  <c:v>3.4888858821285368E-2</c:v>
                </c:pt>
                <c:pt idx="142">
                  <c:v>3.4937636900554229E-2</c:v>
                </c:pt>
                <c:pt idx="143">
                  <c:v>3.4984797310507271E-2</c:v>
                </c:pt>
                <c:pt idx="144">
                  <c:v>3.5027391479296885E-2</c:v>
                </c:pt>
                <c:pt idx="145">
                  <c:v>3.5070959425645858E-2</c:v>
                </c:pt>
                <c:pt idx="146">
                  <c:v>3.5131205135851599E-2</c:v>
                </c:pt>
                <c:pt idx="147">
                  <c:v>3.518443792254098E-2</c:v>
                </c:pt>
                <c:pt idx="148">
                  <c:v>3.5234807320365366E-2</c:v>
                </c:pt>
                <c:pt idx="149">
                  <c:v>3.5273158794782801E-2</c:v>
                </c:pt>
                <c:pt idx="150">
                  <c:v>3.5303608884176385E-2</c:v>
                </c:pt>
                <c:pt idx="151">
                  <c:v>3.5339126530125574E-2</c:v>
                </c:pt>
                <c:pt idx="152">
                  <c:v>3.5373556982003881E-2</c:v>
                </c:pt>
                <c:pt idx="153">
                  <c:v>3.5397676627435211E-2</c:v>
                </c:pt>
                <c:pt idx="154">
                  <c:v>3.542021440727075E-2</c:v>
                </c:pt>
                <c:pt idx="155">
                  <c:v>3.5445129904084917E-2</c:v>
                </c:pt>
                <c:pt idx="156">
                  <c:v>3.548186840145285E-2</c:v>
                </c:pt>
                <c:pt idx="157">
                  <c:v>3.5525750080410964E-2</c:v>
                </c:pt>
                <c:pt idx="158">
                  <c:v>3.5569945049367661E-2</c:v>
                </c:pt>
                <c:pt idx="159">
                  <c:v>3.558627727523931E-2</c:v>
                </c:pt>
                <c:pt idx="160">
                  <c:v>3.5617049772803409E-2</c:v>
                </c:pt>
                <c:pt idx="161">
                  <c:v>3.5662744680308091E-2</c:v>
                </c:pt>
                <c:pt idx="162">
                  <c:v>3.5691015469850748E-2</c:v>
                </c:pt>
                <c:pt idx="163">
                  <c:v>3.5718196129798395E-2</c:v>
                </c:pt>
                <c:pt idx="164">
                  <c:v>3.5744485214461802E-2</c:v>
                </c:pt>
                <c:pt idx="165">
                  <c:v>3.5767468663973019E-2</c:v>
                </c:pt>
                <c:pt idx="166">
                  <c:v>3.5785844799620416E-2</c:v>
                </c:pt>
                <c:pt idx="167">
                  <c:v>3.5800609377967821E-2</c:v>
                </c:pt>
                <c:pt idx="168">
                  <c:v>3.581293075962793E-2</c:v>
                </c:pt>
                <c:pt idx="169">
                  <c:v>3.5827743341455921E-2</c:v>
                </c:pt>
                <c:pt idx="170">
                  <c:v>3.5840099393603386E-2</c:v>
                </c:pt>
                <c:pt idx="171">
                  <c:v>3.5850236405705699E-2</c:v>
                </c:pt>
                <c:pt idx="172">
                  <c:v>3.5864191069704163E-2</c:v>
                </c:pt>
                <c:pt idx="173">
                  <c:v>3.5875012967521817E-2</c:v>
                </c:pt>
                <c:pt idx="174">
                  <c:v>3.5885919982779325E-2</c:v>
                </c:pt>
                <c:pt idx="175">
                  <c:v>3.5894346568013547E-2</c:v>
                </c:pt>
                <c:pt idx="176">
                  <c:v>3.5891323352286689E-2</c:v>
                </c:pt>
                <c:pt idx="177">
                  <c:v>3.5892220492268277E-2</c:v>
                </c:pt>
                <c:pt idx="178">
                  <c:v>3.5879146158640372E-2</c:v>
                </c:pt>
                <c:pt idx="179">
                  <c:v>3.5869044907345111E-2</c:v>
                </c:pt>
                <c:pt idx="180">
                  <c:v>3.5865219786107995E-2</c:v>
                </c:pt>
                <c:pt idx="181">
                  <c:v>3.5851702582077795E-2</c:v>
                </c:pt>
                <c:pt idx="182">
                  <c:v>3.5858420040045989E-2</c:v>
                </c:pt>
                <c:pt idx="183">
                  <c:v>3.5858894328032874E-2</c:v>
                </c:pt>
                <c:pt idx="184">
                  <c:v>3.5854745175120738E-2</c:v>
                </c:pt>
                <c:pt idx="185">
                  <c:v>3.5853842438533449E-2</c:v>
                </c:pt>
                <c:pt idx="186">
                  <c:v>3.5865249477601072E-2</c:v>
                </c:pt>
                <c:pt idx="187">
                  <c:v>3.5865575227877054E-2</c:v>
                </c:pt>
                <c:pt idx="188">
                  <c:v>3.5870262245556811E-2</c:v>
                </c:pt>
                <c:pt idx="189">
                  <c:v>3.5875321379828858E-2</c:v>
                </c:pt>
                <c:pt idx="190">
                  <c:v>3.5882469435199633E-2</c:v>
                </c:pt>
                <c:pt idx="191">
                  <c:v>3.5887008168987829E-2</c:v>
                </c:pt>
                <c:pt idx="192">
                  <c:v>3.588593099659753E-2</c:v>
                </c:pt>
                <c:pt idx="193">
                  <c:v>3.5884679457848782E-2</c:v>
                </c:pt>
                <c:pt idx="194">
                  <c:v>3.5883487625465241E-2</c:v>
                </c:pt>
                <c:pt idx="195">
                  <c:v>3.5882522321831693E-2</c:v>
                </c:pt>
                <c:pt idx="196">
                  <c:v>3.587891790081791E-2</c:v>
                </c:pt>
                <c:pt idx="197">
                  <c:v>3.5864636054467748E-2</c:v>
                </c:pt>
                <c:pt idx="198">
                  <c:v>3.585119687198543E-2</c:v>
                </c:pt>
                <c:pt idx="199">
                  <c:v>3.5831897272830635E-2</c:v>
                </c:pt>
                <c:pt idx="200">
                  <c:v>3.5828257982933182E-2</c:v>
                </c:pt>
                <c:pt idx="201">
                  <c:v>3.5820389730906045E-2</c:v>
                </c:pt>
                <c:pt idx="202">
                  <c:v>3.5813567949266829E-2</c:v>
                </c:pt>
                <c:pt idx="203">
                  <c:v>3.5788302917305372E-2</c:v>
                </c:pt>
                <c:pt idx="204">
                  <c:v>3.5766377643850794E-2</c:v>
                </c:pt>
                <c:pt idx="205">
                  <c:v>3.5756439608199596E-2</c:v>
                </c:pt>
                <c:pt idx="206">
                  <c:v>3.5748562016047876E-2</c:v>
                </c:pt>
                <c:pt idx="207">
                  <c:v>3.5734546379968833E-2</c:v>
                </c:pt>
                <c:pt idx="208">
                  <c:v>3.5714545233249025E-2</c:v>
                </c:pt>
                <c:pt idx="209">
                  <c:v>3.5691207753753784E-2</c:v>
                </c:pt>
                <c:pt idx="210">
                  <c:v>3.5669567213874764E-2</c:v>
                </c:pt>
                <c:pt idx="211">
                  <c:v>3.5640959393515186E-2</c:v>
                </c:pt>
                <c:pt idx="212">
                  <c:v>3.5612313723995932E-2</c:v>
                </c:pt>
                <c:pt idx="213">
                  <c:v>3.5597865282552807E-2</c:v>
                </c:pt>
                <c:pt idx="214">
                  <c:v>3.5583084134859465E-2</c:v>
                </c:pt>
                <c:pt idx="215">
                  <c:v>3.5574286502229852E-2</c:v>
                </c:pt>
                <c:pt idx="216">
                  <c:v>3.556398765324488E-2</c:v>
                </c:pt>
                <c:pt idx="217">
                  <c:v>3.5552508666707561E-2</c:v>
                </c:pt>
                <c:pt idx="218">
                  <c:v>3.5549823143742575E-2</c:v>
                </c:pt>
                <c:pt idx="219">
                  <c:v>3.5549673664256674E-2</c:v>
                </c:pt>
                <c:pt idx="220">
                  <c:v>3.5551221022373528E-2</c:v>
                </c:pt>
                <c:pt idx="221">
                  <c:v>3.5552292008138434E-2</c:v>
                </c:pt>
                <c:pt idx="222">
                  <c:v>3.5547043259892261E-2</c:v>
                </c:pt>
                <c:pt idx="223">
                  <c:v>3.5543256466273661E-2</c:v>
                </c:pt>
                <c:pt idx="224">
                  <c:v>3.5536326647707873E-2</c:v>
                </c:pt>
                <c:pt idx="225">
                  <c:v>3.5529689062544834E-2</c:v>
                </c:pt>
                <c:pt idx="226">
                  <c:v>3.5524557539484157E-2</c:v>
                </c:pt>
                <c:pt idx="227">
                  <c:v>3.5515252348563522E-2</c:v>
                </c:pt>
                <c:pt idx="228">
                  <c:v>3.5505206484561708E-2</c:v>
                </c:pt>
                <c:pt idx="229">
                  <c:v>3.5493518609724647E-2</c:v>
                </c:pt>
                <c:pt idx="230">
                  <c:v>3.5478872255724055E-2</c:v>
                </c:pt>
                <c:pt idx="231">
                  <c:v>3.546500506368256E-2</c:v>
                </c:pt>
                <c:pt idx="232">
                  <c:v>3.5449225513398186E-2</c:v>
                </c:pt>
                <c:pt idx="233">
                  <c:v>3.5434845569493806E-2</c:v>
                </c:pt>
                <c:pt idx="234">
                  <c:v>3.541942794291443E-2</c:v>
                </c:pt>
                <c:pt idx="235">
                  <c:v>3.5406331929778892E-2</c:v>
                </c:pt>
                <c:pt idx="236">
                  <c:v>3.5392957060462374E-2</c:v>
                </c:pt>
                <c:pt idx="237">
                  <c:v>3.538228799978238E-2</c:v>
                </c:pt>
                <c:pt idx="238">
                  <c:v>3.5368497446985378E-2</c:v>
                </c:pt>
                <c:pt idx="239">
                  <c:v>3.5353416021120375E-2</c:v>
                </c:pt>
                <c:pt idx="240">
                  <c:v>3.533787607574141E-2</c:v>
                </c:pt>
                <c:pt idx="241">
                  <c:v>3.5324664230698626E-2</c:v>
                </c:pt>
                <c:pt idx="242">
                  <c:v>3.5307795303348974E-2</c:v>
                </c:pt>
                <c:pt idx="243">
                  <c:v>3.5289780071889758E-2</c:v>
                </c:pt>
                <c:pt idx="244">
                  <c:v>3.5271892018535693E-2</c:v>
                </c:pt>
                <c:pt idx="245">
                  <c:v>3.5257663278050251E-2</c:v>
                </c:pt>
                <c:pt idx="246">
                  <c:v>3.5238451207635794E-2</c:v>
                </c:pt>
                <c:pt idx="247">
                  <c:v>3.5213001247784821E-2</c:v>
                </c:pt>
                <c:pt idx="248">
                  <c:v>3.5188152601445685E-2</c:v>
                </c:pt>
                <c:pt idx="249">
                  <c:v>3.5161864833896411E-2</c:v>
                </c:pt>
                <c:pt idx="250">
                  <c:v>3.5130464535404721E-2</c:v>
                </c:pt>
                <c:pt idx="251">
                  <c:v>3.5092495756625881E-2</c:v>
                </c:pt>
                <c:pt idx="252">
                  <c:v>3.505526854746091E-2</c:v>
                </c:pt>
                <c:pt idx="253">
                  <c:v>3.5016138607923492E-2</c:v>
                </c:pt>
                <c:pt idx="254">
                  <c:v>3.4973820639375215E-2</c:v>
                </c:pt>
                <c:pt idx="255">
                  <c:v>3.4930746467045762E-2</c:v>
                </c:pt>
                <c:pt idx="256">
                  <c:v>3.488626034058364E-2</c:v>
                </c:pt>
                <c:pt idx="257">
                  <c:v>3.4826271795381218E-2</c:v>
                </c:pt>
                <c:pt idx="258">
                  <c:v>3.476240909456868E-2</c:v>
                </c:pt>
                <c:pt idx="259">
                  <c:v>3.4697272273186558E-2</c:v>
                </c:pt>
                <c:pt idx="260">
                  <c:v>3.4636730052888406E-2</c:v>
                </c:pt>
                <c:pt idx="261">
                  <c:v>3.4568977311808927E-2</c:v>
                </c:pt>
                <c:pt idx="262">
                  <c:v>3.4494590117021391E-2</c:v>
                </c:pt>
                <c:pt idx="263">
                  <c:v>3.442680587570509E-2</c:v>
                </c:pt>
                <c:pt idx="264">
                  <c:v>3.4359652852127213E-2</c:v>
                </c:pt>
                <c:pt idx="265">
                  <c:v>3.429481031992191E-2</c:v>
                </c:pt>
                <c:pt idx="266">
                  <c:v>3.422650388546411E-2</c:v>
                </c:pt>
                <c:pt idx="267">
                  <c:v>3.4158452817110455E-2</c:v>
                </c:pt>
                <c:pt idx="268">
                  <c:v>3.4095885659798687E-2</c:v>
                </c:pt>
                <c:pt idx="269">
                  <c:v>3.4034455885811693E-2</c:v>
                </c:pt>
                <c:pt idx="270">
                  <c:v>3.3974914036012126E-2</c:v>
                </c:pt>
                <c:pt idx="271">
                  <c:v>3.3913393799134044E-2</c:v>
                </c:pt>
                <c:pt idx="272">
                  <c:v>3.3847882585077538E-2</c:v>
                </c:pt>
                <c:pt idx="273">
                  <c:v>3.3781987299914593E-2</c:v>
                </c:pt>
                <c:pt idx="274">
                  <c:v>3.3718382359209868E-2</c:v>
                </c:pt>
                <c:pt idx="275">
                  <c:v>3.3650868454627128E-2</c:v>
                </c:pt>
                <c:pt idx="276">
                  <c:v>3.358555686629245E-2</c:v>
                </c:pt>
                <c:pt idx="277">
                  <c:v>3.3519328220400241E-2</c:v>
                </c:pt>
                <c:pt idx="278">
                  <c:v>3.3453489023174771E-2</c:v>
                </c:pt>
                <c:pt idx="279">
                  <c:v>3.3396014052072258E-2</c:v>
                </c:pt>
                <c:pt idx="280">
                  <c:v>3.3338891461422042E-2</c:v>
                </c:pt>
                <c:pt idx="281">
                  <c:v>3.3287087380289855E-2</c:v>
                </c:pt>
                <c:pt idx="282">
                  <c:v>3.323464207983564E-2</c:v>
                </c:pt>
                <c:pt idx="283">
                  <c:v>3.318341025520842E-2</c:v>
                </c:pt>
                <c:pt idx="284">
                  <c:v>3.3135684365210763E-2</c:v>
                </c:pt>
                <c:pt idx="285">
                  <c:v>3.3088124661115055E-2</c:v>
                </c:pt>
                <c:pt idx="286">
                  <c:v>3.3035467553275681E-2</c:v>
                </c:pt>
                <c:pt idx="287">
                  <c:v>3.29808517895291E-2</c:v>
                </c:pt>
                <c:pt idx="288">
                  <c:v>3.2924788124602186E-2</c:v>
                </c:pt>
                <c:pt idx="289">
                  <c:v>3.2865765989270782E-2</c:v>
                </c:pt>
                <c:pt idx="290">
                  <c:v>3.2806896612069918E-2</c:v>
                </c:pt>
                <c:pt idx="291">
                  <c:v>3.274692097637448E-2</c:v>
                </c:pt>
                <c:pt idx="292">
                  <c:v>3.2683662717592196E-2</c:v>
                </c:pt>
                <c:pt idx="293">
                  <c:v>3.2620383741119009E-2</c:v>
                </c:pt>
                <c:pt idx="294">
                  <c:v>3.2557011136239662E-2</c:v>
                </c:pt>
                <c:pt idx="295">
                  <c:v>3.2490836086751962E-2</c:v>
                </c:pt>
                <c:pt idx="296">
                  <c:v>3.2423758847976193E-2</c:v>
                </c:pt>
                <c:pt idx="297">
                  <c:v>3.235558235459278E-2</c:v>
                </c:pt>
                <c:pt idx="298">
                  <c:v>3.2290106266371063E-2</c:v>
                </c:pt>
                <c:pt idx="299">
                  <c:v>3.222731522819882E-2</c:v>
                </c:pt>
                <c:pt idx="300">
                  <c:v>3.2162207564416144E-2</c:v>
                </c:pt>
                <c:pt idx="301">
                  <c:v>3.2098742925437358E-2</c:v>
                </c:pt>
                <c:pt idx="302">
                  <c:v>3.20373665353628E-2</c:v>
                </c:pt>
                <c:pt idx="303">
                  <c:v>3.197524063416305E-2</c:v>
                </c:pt>
                <c:pt idx="304">
                  <c:v>3.1913384496198904E-2</c:v>
                </c:pt>
                <c:pt idx="305">
                  <c:v>3.1859933250999825E-2</c:v>
                </c:pt>
                <c:pt idx="306">
                  <c:v>3.1806037672878457E-2</c:v>
                </c:pt>
                <c:pt idx="307">
                  <c:v>3.175072145284441E-2</c:v>
                </c:pt>
                <c:pt idx="308">
                  <c:v>3.1696005203848639E-2</c:v>
                </c:pt>
                <c:pt idx="309">
                  <c:v>3.1630009700803957E-2</c:v>
                </c:pt>
                <c:pt idx="310">
                  <c:v>3.1563319933838437E-2</c:v>
                </c:pt>
                <c:pt idx="311">
                  <c:v>3.1496464296654487E-2</c:v>
                </c:pt>
                <c:pt idx="312">
                  <c:v>3.1428927528321902E-2</c:v>
                </c:pt>
                <c:pt idx="313">
                  <c:v>3.1360131589476356E-2</c:v>
                </c:pt>
                <c:pt idx="314">
                  <c:v>3.1291418101253569E-2</c:v>
                </c:pt>
                <c:pt idx="315">
                  <c:v>3.1223913693886524E-2</c:v>
                </c:pt>
                <c:pt idx="316">
                  <c:v>3.1157909528234624E-2</c:v>
                </c:pt>
                <c:pt idx="317">
                  <c:v>3.109664355682798E-2</c:v>
                </c:pt>
                <c:pt idx="318">
                  <c:v>3.1038085654545761E-2</c:v>
                </c:pt>
                <c:pt idx="319">
                  <c:v>3.0979828622037457E-2</c:v>
                </c:pt>
                <c:pt idx="320">
                  <c:v>3.092229123628247E-2</c:v>
                </c:pt>
                <c:pt idx="321">
                  <c:v>3.0868210816190535E-2</c:v>
                </c:pt>
                <c:pt idx="322">
                  <c:v>3.081672803655305E-2</c:v>
                </c:pt>
                <c:pt idx="323">
                  <c:v>3.0762123471352619E-2</c:v>
                </c:pt>
                <c:pt idx="324">
                  <c:v>3.0708551221895676E-2</c:v>
                </c:pt>
                <c:pt idx="325">
                  <c:v>3.0652720323824822E-2</c:v>
                </c:pt>
                <c:pt idx="326">
                  <c:v>3.0597420161459228E-2</c:v>
                </c:pt>
                <c:pt idx="327">
                  <c:v>3.054584833525481E-2</c:v>
                </c:pt>
                <c:pt idx="328">
                  <c:v>3.0494206661702654E-2</c:v>
                </c:pt>
                <c:pt idx="329">
                  <c:v>3.0441595081407868E-2</c:v>
                </c:pt>
                <c:pt idx="330">
                  <c:v>3.0391194884209761E-2</c:v>
                </c:pt>
                <c:pt idx="331">
                  <c:v>3.034222782967947E-2</c:v>
                </c:pt>
                <c:pt idx="332">
                  <c:v>3.0292033119278305E-2</c:v>
                </c:pt>
                <c:pt idx="333">
                  <c:v>3.0240782880472963E-2</c:v>
                </c:pt>
                <c:pt idx="334">
                  <c:v>3.0190905311675256E-2</c:v>
                </c:pt>
                <c:pt idx="335">
                  <c:v>3.0140677353654777E-2</c:v>
                </c:pt>
                <c:pt idx="336">
                  <c:v>3.0090505186793133E-2</c:v>
                </c:pt>
                <c:pt idx="337">
                  <c:v>3.0040547987976802E-2</c:v>
                </c:pt>
                <c:pt idx="338">
                  <c:v>2.9989568176328158E-2</c:v>
                </c:pt>
                <c:pt idx="339">
                  <c:v>2.993817902852439E-2</c:v>
                </c:pt>
                <c:pt idx="340">
                  <c:v>2.9887257017682432E-2</c:v>
                </c:pt>
                <c:pt idx="341">
                  <c:v>2.9838353961046768E-2</c:v>
                </c:pt>
                <c:pt idx="342">
                  <c:v>2.9788401668801371E-2</c:v>
                </c:pt>
                <c:pt idx="343">
                  <c:v>2.9738338072719615E-2</c:v>
                </c:pt>
                <c:pt idx="344">
                  <c:v>2.9687820265602571E-2</c:v>
                </c:pt>
                <c:pt idx="345">
                  <c:v>2.9638625711030507E-2</c:v>
                </c:pt>
                <c:pt idx="346">
                  <c:v>2.9589147616833386E-2</c:v>
                </c:pt>
                <c:pt idx="347">
                  <c:v>2.9539944022514496E-2</c:v>
                </c:pt>
                <c:pt idx="348">
                  <c:v>2.9490587678170362E-2</c:v>
                </c:pt>
                <c:pt idx="349">
                  <c:v>2.9442170902287103E-2</c:v>
                </c:pt>
                <c:pt idx="350">
                  <c:v>2.9394414832528894E-2</c:v>
                </c:pt>
                <c:pt idx="351">
                  <c:v>2.9345022014773837E-2</c:v>
                </c:pt>
                <c:pt idx="352">
                  <c:v>2.9296061881050103E-2</c:v>
                </c:pt>
                <c:pt idx="353">
                  <c:v>2.9248488092754231E-2</c:v>
                </c:pt>
                <c:pt idx="354">
                  <c:v>2.9202547443623151E-2</c:v>
                </c:pt>
                <c:pt idx="355">
                  <c:v>2.9159526131375235E-2</c:v>
                </c:pt>
                <c:pt idx="356">
                  <c:v>2.9118712461410297E-2</c:v>
                </c:pt>
                <c:pt idx="357">
                  <c:v>2.9077625146841316E-2</c:v>
                </c:pt>
                <c:pt idx="358">
                  <c:v>2.9038103511365161E-2</c:v>
                </c:pt>
                <c:pt idx="359">
                  <c:v>2.899813562418304E-2</c:v>
                </c:pt>
                <c:pt idx="360">
                  <c:v>2.8957855084817758E-2</c:v>
                </c:pt>
                <c:pt idx="361">
                  <c:v>2.8916785511356697E-2</c:v>
                </c:pt>
                <c:pt idx="362">
                  <c:v>2.8872924715002312E-2</c:v>
                </c:pt>
                <c:pt idx="363">
                  <c:v>2.8833498735315544E-2</c:v>
                </c:pt>
                <c:pt idx="364">
                  <c:v>2.8794552956927968E-2</c:v>
                </c:pt>
                <c:pt idx="365">
                  <c:v>2.8756307236768978E-2</c:v>
                </c:pt>
                <c:pt idx="366">
                  <c:v>2.8718595572110168E-2</c:v>
                </c:pt>
                <c:pt idx="367">
                  <c:v>2.8682249594773872E-2</c:v>
                </c:pt>
                <c:pt idx="368">
                  <c:v>2.8647486976544227E-2</c:v>
                </c:pt>
                <c:pt idx="369">
                  <c:v>2.8611694515934982E-2</c:v>
                </c:pt>
                <c:pt idx="370">
                  <c:v>2.8575957416968552E-2</c:v>
                </c:pt>
                <c:pt idx="371">
                  <c:v>2.8540364908468226E-2</c:v>
                </c:pt>
                <c:pt idx="372">
                  <c:v>2.8507417977942474E-2</c:v>
                </c:pt>
                <c:pt idx="373">
                  <c:v>2.8471538062221663E-2</c:v>
                </c:pt>
                <c:pt idx="374">
                  <c:v>2.8436075658388099E-2</c:v>
                </c:pt>
                <c:pt idx="375">
                  <c:v>2.8399730631306908E-2</c:v>
                </c:pt>
                <c:pt idx="376">
                  <c:v>2.8366497395990731E-2</c:v>
                </c:pt>
                <c:pt idx="377">
                  <c:v>2.8336471404807689E-2</c:v>
                </c:pt>
                <c:pt idx="378">
                  <c:v>2.8309217733017041E-2</c:v>
                </c:pt>
                <c:pt idx="379">
                  <c:v>2.8280472923069622E-2</c:v>
                </c:pt>
                <c:pt idx="380">
                  <c:v>2.8252098852114389E-2</c:v>
                </c:pt>
                <c:pt idx="381">
                  <c:v>2.8223111057113642E-2</c:v>
                </c:pt>
                <c:pt idx="382">
                  <c:v>2.8192151017833695E-2</c:v>
                </c:pt>
                <c:pt idx="383">
                  <c:v>2.816075789084101E-2</c:v>
                </c:pt>
                <c:pt idx="384">
                  <c:v>2.8131261132601823E-2</c:v>
                </c:pt>
                <c:pt idx="385">
                  <c:v>2.8099766731482446E-2</c:v>
                </c:pt>
                <c:pt idx="386">
                  <c:v>2.8060699141281818E-2</c:v>
                </c:pt>
                <c:pt idx="387">
                  <c:v>2.8022662819023814E-2</c:v>
                </c:pt>
                <c:pt idx="388">
                  <c:v>2.7983273071422864E-2</c:v>
                </c:pt>
                <c:pt idx="389">
                  <c:v>2.7941523473895995E-2</c:v>
                </c:pt>
                <c:pt idx="390">
                  <c:v>2.7898214939473334E-2</c:v>
                </c:pt>
                <c:pt idx="391">
                  <c:v>2.7852701856642913E-2</c:v>
                </c:pt>
                <c:pt idx="392">
                  <c:v>2.7803756420725051E-2</c:v>
                </c:pt>
                <c:pt idx="393">
                  <c:v>2.7753993696539012E-2</c:v>
                </c:pt>
                <c:pt idx="394">
                  <c:v>2.7704133635447551E-2</c:v>
                </c:pt>
                <c:pt idx="395">
                  <c:v>2.7653369162846345E-2</c:v>
                </c:pt>
                <c:pt idx="396">
                  <c:v>2.7603910510558806E-2</c:v>
                </c:pt>
                <c:pt idx="397">
                  <c:v>2.7555251638259351E-2</c:v>
                </c:pt>
                <c:pt idx="398">
                  <c:v>2.7507422067699547E-2</c:v>
                </c:pt>
                <c:pt idx="399">
                  <c:v>2.7458804237301956E-2</c:v>
                </c:pt>
                <c:pt idx="400">
                  <c:v>2.7408258849710113E-2</c:v>
                </c:pt>
                <c:pt idx="401">
                  <c:v>2.7358511895987408E-2</c:v>
                </c:pt>
                <c:pt idx="402">
                  <c:v>2.7306363546079258E-2</c:v>
                </c:pt>
                <c:pt idx="403">
                  <c:v>2.7254135098820353E-2</c:v>
                </c:pt>
                <c:pt idx="404">
                  <c:v>2.7202648148482833E-2</c:v>
                </c:pt>
                <c:pt idx="405">
                  <c:v>2.7151228999393113E-2</c:v>
                </c:pt>
                <c:pt idx="406">
                  <c:v>2.7102217051100257E-2</c:v>
                </c:pt>
                <c:pt idx="407">
                  <c:v>2.7049245748802395E-2</c:v>
                </c:pt>
                <c:pt idx="408">
                  <c:v>2.6994377563899746E-2</c:v>
                </c:pt>
                <c:pt idx="409">
                  <c:v>2.6939639803397353E-2</c:v>
                </c:pt>
                <c:pt idx="410">
                  <c:v>2.6884174779903947E-2</c:v>
                </c:pt>
                <c:pt idx="411">
                  <c:v>2.6827694134317407E-2</c:v>
                </c:pt>
                <c:pt idx="412">
                  <c:v>2.6768975974686977E-2</c:v>
                </c:pt>
                <c:pt idx="413">
                  <c:v>2.6709542679207054E-2</c:v>
                </c:pt>
                <c:pt idx="414">
                  <c:v>2.6650440580942899E-2</c:v>
                </c:pt>
                <c:pt idx="415">
                  <c:v>2.6592747896413967E-2</c:v>
                </c:pt>
                <c:pt idx="416">
                  <c:v>2.6535454309306105E-2</c:v>
                </c:pt>
                <c:pt idx="417">
                  <c:v>2.6474448063153962E-2</c:v>
                </c:pt>
                <c:pt idx="418">
                  <c:v>2.6411905163736382E-2</c:v>
                </c:pt>
                <c:pt idx="419">
                  <c:v>2.6347912079466684E-2</c:v>
                </c:pt>
                <c:pt idx="420">
                  <c:v>2.6282753549793619E-2</c:v>
                </c:pt>
                <c:pt idx="421">
                  <c:v>2.6214293477448226E-2</c:v>
                </c:pt>
                <c:pt idx="422">
                  <c:v>2.6145840455449841E-2</c:v>
                </c:pt>
                <c:pt idx="423">
                  <c:v>2.6080535018182621E-2</c:v>
                </c:pt>
                <c:pt idx="424">
                  <c:v>2.6013928052943384E-2</c:v>
                </c:pt>
                <c:pt idx="425">
                  <c:v>2.5944829825549368E-2</c:v>
                </c:pt>
                <c:pt idx="426">
                  <c:v>2.5875693746012986E-2</c:v>
                </c:pt>
                <c:pt idx="427">
                  <c:v>2.5808532513948337E-2</c:v>
                </c:pt>
                <c:pt idx="428">
                  <c:v>2.5744261012571504E-2</c:v>
                </c:pt>
                <c:pt idx="429">
                  <c:v>2.5676868165138089E-2</c:v>
                </c:pt>
                <c:pt idx="430">
                  <c:v>2.5609174361681582E-2</c:v>
                </c:pt>
                <c:pt idx="431">
                  <c:v>2.5542988389030633E-2</c:v>
                </c:pt>
                <c:pt idx="432">
                  <c:v>2.5477944242653726E-2</c:v>
                </c:pt>
                <c:pt idx="433">
                  <c:v>2.5411354494293169E-2</c:v>
                </c:pt>
                <c:pt idx="434">
                  <c:v>2.5342930003346888E-2</c:v>
                </c:pt>
                <c:pt idx="435">
                  <c:v>2.5266975224618515E-2</c:v>
                </c:pt>
                <c:pt idx="436">
                  <c:v>2.5191023301605015E-2</c:v>
                </c:pt>
                <c:pt idx="437">
                  <c:v>2.5117964815807445E-2</c:v>
                </c:pt>
                <c:pt idx="438">
                  <c:v>2.504461931422438E-2</c:v>
                </c:pt>
                <c:pt idx="439">
                  <c:v>2.4970467643778315E-2</c:v>
                </c:pt>
                <c:pt idx="440">
                  <c:v>2.4896551898806026E-2</c:v>
                </c:pt>
                <c:pt idx="441">
                  <c:v>2.4826158241639043E-2</c:v>
                </c:pt>
                <c:pt idx="442">
                  <c:v>2.4755712086027032E-2</c:v>
                </c:pt>
                <c:pt idx="443">
                  <c:v>2.4688275270673837E-2</c:v>
                </c:pt>
                <c:pt idx="444">
                  <c:v>2.4622724568877163E-2</c:v>
                </c:pt>
                <c:pt idx="445">
                  <c:v>2.4555248739141319E-2</c:v>
                </c:pt>
                <c:pt idx="446">
                  <c:v>2.4486895836640619E-2</c:v>
                </c:pt>
                <c:pt idx="447">
                  <c:v>2.4418470161894284E-2</c:v>
                </c:pt>
                <c:pt idx="448">
                  <c:v>2.4349986684967479E-2</c:v>
                </c:pt>
                <c:pt idx="449">
                  <c:v>2.4279866028601018E-2</c:v>
                </c:pt>
                <c:pt idx="450">
                  <c:v>2.4209780048816774E-2</c:v>
                </c:pt>
                <c:pt idx="451">
                  <c:v>2.4138407971923452E-2</c:v>
                </c:pt>
                <c:pt idx="452">
                  <c:v>2.4065514592349783E-2</c:v>
                </c:pt>
                <c:pt idx="453">
                  <c:v>2.3992716809290295E-2</c:v>
                </c:pt>
                <c:pt idx="454">
                  <c:v>2.3919521155504053E-2</c:v>
                </c:pt>
                <c:pt idx="455">
                  <c:v>2.3851967346495407E-2</c:v>
                </c:pt>
                <c:pt idx="456">
                  <c:v>2.3782198257711735E-2</c:v>
                </c:pt>
                <c:pt idx="457">
                  <c:v>2.3714635502354378E-2</c:v>
                </c:pt>
                <c:pt idx="458">
                  <c:v>2.3646481495959697E-2</c:v>
                </c:pt>
                <c:pt idx="459">
                  <c:v>2.3579761953454084E-2</c:v>
                </c:pt>
                <c:pt idx="460">
                  <c:v>2.3511797215214753E-2</c:v>
                </c:pt>
                <c:pt idx="461">
                  <c:v>2.3443005328422372E-2</c:v>
                </c:pt>
                <c:pt idx="462">
                  <c:v>2.3373817284148227E-2</c:v>
                </c:pt>
                <c:pt idx="463">
                  <c:v>2.3304149274699922E-2</c:v>
                </c:pt>
                <c:pt idx="464">
                  <c:v>2.3233994342202007E-2</c:v>
                </c:pt>
                <c:pt idx="465">
                  <c:v>2.3163816756867447E-2</c:v>
                </c:pt>
                <c:pt idx="466">
                  <c:v>2.3095204514106137E-2</c:v>
                </c:pt>
                <c:pt idx="467">
                  <c:v>2.3024651011712336E-2</c:v>
                </c:pt>
                <c:pt idx="468">
                  <c:v>2.295469066213477E-2</c:v>
                </c:pt>
                <c:pt idx="469">
                  <c:v>2.2882912171296944E-2</c:v>
                </c:pt>
                <c:pt idx="470">
                  <c:v>2.2811437964922101E-2</c:v>
                </c:pt>
                <c:pt idx="471">
                  <c:v>2.2739251622280684E-2</c:v>
                </c:pt>
                <c:pt idx="472">
                  <c:v>2.2666057262308303E-2</c:v>
                </c:pt>
                <c:pt idx="473">
                  <c:v>2.2596101007205927E-2</c:v>
                </c:pt>
                <c:pt idx="474">
                  <c:v>2.2525818434794679E-2</c:v>
                </c:pt>
                <c:pt idx="475">
                  <c:v>2.2455693450807897E-2</c:v>
                </c:pt>
                <c:pt idx="476">
                  <c:v>2.23854456237625E-2</c:v>
                </c:pt>
                <c:pt idx="477">
                  <c:v>2.23144107074137E-2</c:v>
                </c:pt>
                <c:pt idx="478">
                  <c:v>2.2244389405975118E-2</c:v>
                </c:pt>
                <c:pt idx="479">
                  <c:v>2.2173950756924389E-2</c:v>
                </c:pt>
                <c:pt idx="480">
                  <c:v>2.2103202981148078E-2</c:v>
                </c:pt>
                <c:pt idx="481">
                  <c:v>2.2034934478838458E-2</c:v>
                </c:pt>
                <c:pt idx="482">
                  <c:v>2.1966572301077184E-2</c:v>
                </c:pt>
                <c:pt idx="483">
                  <c:v>2.1898479792268156E-2</c:v>
                </c:pt>
                <c:pt idx="484">
                  <c:v>2.1829223675976582E-2</c:v>
                </c:pt>
                <c:pt idx="485">
                  <c:v>2.1759659968187201E-2</c:v>
                </c:pt>
                <c:pt idx="486">
                  <c:v>2.1689605273963714E-2</c:v>
                </c:pt>
                <c:pt idx="487">
                  <c:v>2.1619935016443024E-2</c:v>
                </c:pt>
                <c:pt idx="488">
                  <c:v>2.1550630846315175E-2</c:v>
                </c:pt>
                <c:pt idx="489">
                  <c:v>2.148241332999367E-2</c:v>
                </c:pt>
                <c:pt idx="490">
                  <c:v>2.1414936144235393E-2</c:v>
                </c:pt>
                <c:pt idx="491">
                  <c:v>2.1347759543345283E-2</c:v>
                </c:pt>
                <c:pt idx="492">
                  <c:v>2.1283392227224151E-2</c:v>
                </c:pt>
                <c:pt idx="493">
                  <c:v>2.1217309099324604E-2</c:v>
                </c:pt>
                <c:pt idx="494">
                  <c:v>2.1149646501989795E-2</c:v>
                </c:pt>
                <c:pt idx="495">
                  <c:v>2.1082329224455458E-2</c:v>
                </c:pt>
                <c:pt idx="496">
                  <c:v>2.1015217449107698E-2</c:v>
                </c:pt>
                <c:pt idx="497">
                  <c:v>2.0948596064600415E-2</c:v>
                </c:pt>
                <c:pt idx="498">
                  <c:v>2.0884368669444462E-2</c:v>
                </c:pt>
                <c:pt idx="499">
                  <c:v>2.0820720590321872E-2</c:v>
                </c:pt>
                <c:pt idx="500">
                  <c:v>2.0754693856918156E-2</c:v>
                </c:pt>
                <c:pt idx="501">
                  <c:v>2.0687966733507406E-2</c:v>
                </c:pt>
                <c:pt idx="502">
                  <c:v>2.0620852957168694E-2</c:v>
                </c:pt>
                <c:pt idx="503">
                  <c:v>2.0554297138797334E-2</c:v>
                </c:pt>
                <c:pt idx="504">
                  <c:v>2.0487045095753692E-2</c:v>
                </c:pt>
                <c:pt idx="505">
                  <c:v>2.0420815526601781E-2</c:v>
                </c:pt>
                <c:pt idx="506">
                  <c:v>2.0353403963184892E-2</c:v>
                </c:pt>
                <c:pt idx="507">
                  <c:v>2.0285602496287112E-2</c:v>
                </c:pt>
                <c:pt idx="508">
                  <c:v>2.021676636099589E-2</c:v>
                </c:pt>
                <c:pt idx="509">
                  <c:v>2.014705129497987E-2</c:v>
                </c:pt>
                <c:pt idx="510">
                  <c:v>2.0076875182827917E-2</c:v>
                </c:pt>
                <c:pt idx="511">
                  <c:v>2.0005694167065293E-2</c:v>
                </c:pt>
                <c:pt idx="512">
                  <c:v>1.9935072127813466E-2</c:v>
                </c:pt>
                <c:pt idx="513">
                  <c:v>1.9864529022736863E-2</c:v>
                </c:pt>
                <c:pt idx="514">
                  <c:v>1.9792959057677525E-2</c:v>
                </c:pt>
                <c:pt idx="515">
                  <c:v>1.9720448551535062E-2</c:v>
                </c:pt>
                <c:pt idx="516">
                  <c:v>1.9651153431460865E-2</c:v>
                </c:pt>
                <c:pt idx="517">
                  <c:v>1.958093046865509E-2</c:v>
                </c:pt>
                <c:pt idx="518">
                  <c:v>1.951178799453936E-2</c:v>
                </c:pt>
                <c:pt idx="519">
                  <c:v>1.9446949344817655E-2</c:v>
                </c:pt>
                <c:pt idx="520">
                  <c:v>1.9380739776432478E-2</c:v>
                </c:pt>
                <c:pt idx="521">
                  <c:v>1.9314685866471507E-2</c:v>
                </c:pt>
                <c:pt idx="522">
                  <c:v>1.9247604673052213E-2</c:v>
                </c:pt>
                <c:pt idx="523">
                  <c:v>1.9179230833415925E-2</c:v>
                </c:pt>
                <c:pt idx="524">
                  <c:v>1.9108401101146092E-2</c:v>
                </c:pt>
                <c:pt idx="525">
                  <c:v>1.9036298188676991E-2</c:v>
                </c:pt>
                <c:pt idx="526">
                  <c:v>1.8962810984847547E-2</c:v>
                </c:pt>
                <c:pt idx="527">
                  <c:v>1.8889774822630951E-2</c:v>
                </c:pt>
                <c:pt idx="528">
                  <c:v>1.8816707790722094E-2</c:v>
                </c:pt>
                <c:pt idx="529">
                  <c:v>1.8742569639450708E-2</c:v>
                </c:pt>
                <c:pt idx="530">
                  <c:v>1.8667226588540448E-2</c:v>
                </c:pt>
                <c:pt idx="531">
                  <c:v>1.8592564040082346E-2</c:v>
                </c:pt>
                <c:pt idx="532">
                  <c:v>1.8517238425742037E-2</c:v>
                </c:pt>
                <c:pt idx="533">
                  <c:v>1.8443128325786054E-2</c:v>
                </c:pt>
                <c:pt idx="534">
                  <c:v>1.8370260652272267E-2</c:v>
                </c:pt>
                <c:pt idx="535">
                  <c:v>1.8297304882029297E-2</c:v>
                </c:pt>
                <c:pt idx="536">
                  <c:v>1.8223276802226671E-2</c:v>
                </c:pt>
                <c:pt idx="537">
                  <c:v>1.8150037460013334E-2</c:v>
                </c:pt>
                <c:pt idx="538">
                  <c:v>1.8077425878925447E-2</c:v>
                </c:pt>
                <c:pt idx="539">
                  <c:v>1.8004978453083065E-2</c:v>
                </c:pt>
                <c:pt idx="540">
                  <c:v>1.7931923714558297E-2</c:v>
                </c:pt>
                <c:pt idx="541">
                  <c:v>1.7860288051931593E-2</c:v>
                </c:pt>
                <c:pt idx="542">
                  <c:v>1.7791567225258147E-2</c:v>
                </c:pt>
                <c:pt idx="543">
                  <c:v>1.7720909238439667E-2</c:v>
                </c:pt>
                <c:pt idx="544">
                  <c:v>1.764872909473823E-2</c:v>
                </c:pt>
                <c:pt idx="545">
                  <c:v>1.7576096517710183E-2</c:v>
                </c:pt>
                <c:pt idx="546">
                  <c:v>1.7503585842116441E-2</c:v>
                </c:pt>
                <c:pt idx="547">
                  <c:v>1.7429926350961494E-2</c:v>
                </c:pt>
                <c:pt idx="548">
                  <c:v>1.7356467735979712E-2</c:v>
                </c:pt>
                <c:pt idx="549">
                  <c:v>1.728434128248368E-2</c:v>
                </c:pt>
                <c:pt idx="550">
                  <c:v>1.7211551883843976E-2</c:v>
                </c:pt>
                <c:pt idx="551">
                  <c:v>1.7138233339465514E-2</c:v>
                </c:pt>
                <c:pt idx="552">
                  <c:v>1.70654843688408E-2</c:v>
                </c:pt>
                <c:pt idx="553">
                  <c:v>1.6991333636819799E-2</c:v>
                </c:pt>
                <c:pt idx="554">
                  <c:v>1.691550904238456E-2</c:v>
                </c:pt>
                <c:pt idx="555">
                  <c:v>1.6840038330241548E-2</c:v>
                </c:pt>
                <c:pt idx="556">
                  <c:v>1.6764160598328637E-2</c:v>
                </c:pt>
                <c:pt idx="557">
                  <c:v>1.6689042489863453E-2</c:v>
                </c:pt>
                <c:pt idx="558">
                  <c:v>1.6614889550028621E-2</c:v>
                </c:pt>
                <c:pt idx="559">
                  <c:v>1.6540171195997416E-2</c:v>
                </c:pt>
                <c:pt idx="560">
                  <c:v>1.6465551485441089E-2</c:v>
                </c:pt>
                <c:pt idx="561">
                  <c:v>1.6393403823728406E-2</c:v>
                </c:pt>
                <c:pt idx="562">
                  <c:v>1.6320525585490308E-2</c:v>
                </c:pt>
                <c:pt idx="563">
                  <c:v>1.624638955199452E-2</c:v>
                </c:pt>
                <c:pt idx="564">
                  <c:v>1.6171950953392401E-2</c:v>
                </c:pt>
                <c:pt idx="565">
                  <c:v>1.6097559864711251E-2</c:v>
                </c:pt>
                <c:pt idx="566">
                  <c:v>1.6023891223715146E-2</c:v>
                </c:pt>
                <c:pt idx="567">
                  <c:v>1.5949748687482824E-2</c:v>
                </c:pt>
                <c:pt idx="568">
                  <c:v>1.5876070035562257E-2</c:v>
                </c:pt>
                <c:pt idx="569">
                  <c:v>1.5802063458969767E-2</c:v>
                </c:pt>
                <c:pt idx="570">
                  <c:v>1.5728150939656158E-2</c:v>
                </c:pt>
                <c:pt idx="571">
                  <c:v>1.5655434027222855E-2</c:v>
                </c:pt>
                <c:pt idx="572">
                  <c:v>1.5584186419050617E-2</c:v>
                </c:pt>
                <c:pt idx="573">
                  <c:v>1.551499521888337E-2</c:v>
                </c:pt>
                <c:pt idx="574">
                  <c:v>1.5444144625857956E-2</c:v>
                </c:pt>
                <c:pt idx="575">
                  <c:v>1.5373813495428148E-2</c:v>
                </c:pt>
                <c:pt idx="576">
                  <c:v>1.5303623528986296E-2</c:v>
                </c:pt>
                <c:pt idx="577">
                  <c:v>1.5233654731492321E-2</c:v>
                </c:pt>
                <c:pt idx="578">
                  <c:v>1.5166011702265204E-2</c:v>
                </c:pt>
                <c:pt idx="579">
                  <c:v>1.5099981530937707E-2</c:v>
                </c:pt>
                <c:pt idx="580">
                  <c:v>1.503532173622849E-2</c:v>
                </c:pt>
                <c:pt idx="581">
                  <c:v>1.4971888654333191E-2</c:v>
                </c:pt>
                <c:pt idx="582">
                  <c:v>1.4908451766373553E-2</c:v>
                </c:pt>
                <c:pt idx="583">
                  <c:v>1.4844890436007804E-2</c:v>
                </c:pt>
                <c:pt idx="584">
                  <c:v>1.478081337165283E-2</c:v>
                </c:pt>
                <c:pt idx="585">
                  <c:v>1.4717095972335809E-2</c:v>
                </c:pt>
                <c:pt idx="586">
                  <c:v>1.4653503661864816E-2</c:v>
                </c:pt>
                <c:pt idx="587">
                  <c:v>1.4589570623910194E-2</c:v>
                </c:pt>
                <c:pt idx="588">
                  <c:v>1.4526685510790609E-2</c:v>
                </c:pt>
                <c:pt idx="589">
                  <c:v>1.4463503250247341E-2</c:v>
                </c:pt>
                <c:pt idx="590">
                  <c:v>1.4401693081813421E-2</c:v>
                </c:pt>
                <c:pt idx="591">
                  <c:v>1.4338259172653621E-2</c:v>
                </c:pt>
                <c:pt idx="592">
                  <c:v>1.4274305793539622E-2</c:v>
                </c:pt>
                <c:pt idx="593">
                  <c:v>1.4207589417243904E-2</c:v>
                </c:pt>
                <c:pt idx="594">
                  <c:v>1.4139386382179105E-2</c:v>
                </c:pt>
                <c:pt idx="595">
                  <c:v>1.4070979323342836E-2</c:v>
                </c:pt>
                <c:pt idx="596">
                  <c:v>1.4002917478157165E-2</c:v>
                </c:pt>
                <c:pt idx="597">
                  <c:v>1.3934492479934934E-2</c:v>
                </c:pt>
                <c:pt idx="598">
                  <c:v>1.3867044709070676E-2</c:v>
                </c:pt>
                <c:pt idx="599">
                  <c:v>1.3799458030006165E-2</c:v>
                </c:pt>
                <c:pt idx="600">
                  <c:v>1.3733183541305073E-2</c:v>
                </c:pt>
                <c:pt idx="601">
                  <c:v>1.3668296290623145E-2</c:v>
                </c:pt>
                <c:pt idx="602">
                  <c:v>1.3603189382843415E-2</c:v>
                </c:pt>
                <c:pt idx="603">
                  <c:v>1.3537634876139024E-2</c:v>
                </c:pt>
                <c:pt idx="604">
                  <c:v>1.3471681416004902E-2</c:v>
                </c:pt>
                <c:pt idx="605">
                  <c:v>1.3405896860525167E-2</c:v>
                </c:pt>
                <c:pt idx="606">
                  <c:v>1.3339984885851912E-2</c:v>
                </c:pt>
                <c:pt idx="607">
                  <c:v>1.32736459263826E-2</c:v>
                </c:pt>
                <c:pt idx="608">
                  <c:v>1.3207405201750446E-2</c:v>
                </c:pt>
                <c:pt idx="609">
                  <c:v>1.3140664522159368E-2</c:v>
                </c:pt>
                <c:pt idx="610">
                  <c:v>1.3073762013620545E-2</c:v>
                </c:pt>
                <c:pt idx="611">
                  <c:v>1.3007087724530924E-2</c:v>
                </c:pt>
                <c:pt idx="612">
                  <c:v>1.2941908800173752E-2</c:v>
                </c:pt>
                <c:pt idx="613">
                  <c:v>1.2877056080696595E-2</c:v>
                </c:pt>
                <c:pt idx="614">
                  <c:v>1.2813169485315745E-2</c:v>
                </c:pt>
                <c:pt idx="615">
                  <c:v>1.2748021951868482E-2</c:v>
                </c:pt>
                <c:pt idx="616">
                  <c:v>1.2682795091306173E-2</c:v>
                </c:pt>
                <c:pt idx="617">
                  <c:v>1.2619465329111276E-2</c:v>
                </c:pt>
                <c:pt idx="618">
                  <c:v>1.255718140425769E-2</c:v>
                </c:pt>
                <c:pt idx="619">
                  <c:v>1.2494416179790489E-2</c:v>
                </c:pt>
                <c:pt idx="620">
                  <c:v>1.2431228317023538E-2</c:v>
                </c:pt>
                <c:pt idx="621">
                  <c:v>1.2368277536883224E-2</c:v>
                </c:pt>
                <c:pt idx="622">
                  <c:v>1.2305704849250575E-2</c:v>
                </c:pt>
                <c:pt idx="623">
                  <c:v>1.2244070207611486E-2</c:v>
                </c:pt>
                <c:pt idx="624">
                  <c:v>1.218351484180635E-2</c:v>
                </c:pt>
                <c:pt idx="625">
                  <c:v>1.2123493510777648E-2</c:v>
                </c:pt>
                <c:pt idx="626">
                  <c:v>1.20631136184336E-2</c:v>
                </c:pt>
                <c:pt idx="627">
                  <c:v>1.2004098903463489E-2</c:v>
                </c:pt>
                <c:pt idx="628">
                  <c:v>1.1944964236671303E-2</c:v>
                </c:pt>
                <c:pt idx="629">
                  <c:v>1.1886688300256751E-2</c:v>
                </c:pt>
                <c:pt idx="630">
                  <c:v>1.1829091536634929E-2</c:v>
                </c:pt>
                <c:pt idx="631">
                  <c:v>1.1769370946795045E-2</c:v>
                </c:pt>
                <c:pt idx="632">
                  <c:v>1.1709817004145695E-2</c:v>
                </c:pt>
                <c:pt idx="633">
                  <c:v>1.1650548467195472E-2</c:v>
                </c:pt>
                <c:pt idx="634">
                  <c:v>1.1589964727659528E-2</c:v>
                </c:pt>
                <c:pt idx="635">
                  <c:v>1.1528941889494836E-2</c:v>
                </c:pt>
                <c:pt idx="636">
                  <c:v>1.146798573787392E-2</c:v>
                </c:pt>
                <c:pt idx="637">
                  <c:v>1.1408603216707036E-2</c:v>
                </c:pt>
                <c:pt idx="638">
                  <c:v>1.1349185773099806E-2</c:v>
                </c:pt>
                <c:pt idx="639">
                  <c:v>1.1290367536238776E-2</c:v>
                </c:pt>
                <c:pt idx="640">
                  <c:v>1.1232356933932175E-2</c:v>
                </c:pt>
                <c:pt idx="641">
                  <c:v>1.1175255269042393E-2</c:v>
                </c:pt>
                <c:pt idx="642">
                  <c:v>1.1116585891088378E-2</c:v>
                </c:pt>
                <c:pt idx="643">
                  <c:v>1.1059217649604431E-2</c:v>
                </c:pt>
                <c:pt idx="644">
                  <c:v>1.1002010784971065E-2</c:v>
                </c:pt>
                <c:pt idx="645">
                  <c:v>1.0944562046757932E-2</c:v>
                </c:pt>
                <c:pt idx="646">
                  <c:v>1.088627979121104E-2</c:v>
                </c:pt>
                <c:pt idx="647">
                  <c:v>1.0828251732968254E-2</c:v>
                </c:pt>
                <c:pt idx="648">
                  <c:v>1.0770023809890214E-2</c:v>
                </c:pt>
                <c:pt idx="649">
                  <c:v>1.0711524940275994E-2</c:v>
                </c:pt>
                <c:pt idx="650">
                  <c:v>1.0653202140198974E-2</c:v>
                </c:pt>
                <c:pt idx="651">
                  <c:v>1.0595683606030437E-2</c:v>
                </c:pt>
                <c:pt idx="652">
                  <c:v>1.0539375816386636E-2</c:v>
                </c:pt>
                <c:pt idx="653">
                  <c:v>1.048286339739378E-2</c:v>
                </c:pt>
                <c:pt idx="654">
                  <c:v>1.0428374332458188E-2</c:v>
                </c:pt>
                <c:pt idx="655">
                  <c:v>1.0374203704167516E-2</c:v>
                </c:pt>
                <c:pt idx="656">
                  <c:v>1.0319370674835359E-2</c:v>
                </c:pt>
                <c:pt idx="657">
                  <c:v>1.0263949554786073E-2</c:v>
                </c:pt>
                <c:pt idx="658">
                  <c:v>1.020692751680566E-2</c:v>
                </c:pt>
                <c:pt idx="659">
                  <c:v>1.0148810816523605E-2</c:v>
                </c:pt>
                <c:pt idx="660">
                  <c:v>1.0091059746607733E-2</c:v>
                </c:pt>
                <c:pt idx="661">
                  <c:v>1.0033403230935446E-2</c:v>
                </c:pt>
                <c:pt idx="662">
                  <c:v>9.975595909034473E-3</c:v>
                </c:pt>
                <c:pt idx="663">
                  <c:v>9.9183110484854509E-3</c:v>
                </c:pt>
                <c:pt idx="664">
                  <c:v>9.8606845661695086E-3</c:v>
                </c:pt>
                <c:pt idx="665">
                  <c:v>9.8032724597747981E-3</c:v>
                </c:pt>
                <c:pt idx="666">
                  <c:v>9.7457717656185636E-3</c:v>
                </c:pt>
                <c:pt idx="667">
                  <c:v>9.6882101348212176E-3</c:v>
                </c:pt>
                <c:pt idx="668">
                  <c:v>9.6305782262684336E-3</c:v>
                </c:pt>
                <c:pt idx="669">
                  <c:v>9.5728612627904199E-3</c:v>
                </c:pt>
                <c:pt idx="670">
                  <c:v>9.5150124378558954E-3</c:v>
                </c:pt>
                <c:pt idx="671">
                  <c:v>9.456546085029131E-3</c:v>
                </c:pt>
                <c:pt idx="672">
                  <c:v>9.3980413349598196E-3</c:v>
                </c:pt>
                <c:pt idx="673">
                  <c:v>9.3400727689953514E-3</c:v>
                </c:pt>
                <c:pt idx="674">
                  <c:v>9.2833128029957308E-3</c:v>
                </c:pt>
                <c:pt idx="675">
                  <c:v>9.2277290266179323E-3</c:v>
                </c:pt>
                <c:pt idx="676">
                  <c:v>9.1720208056068255E-3</c:v>
                </c:pt>
                <c:pt idx="677">
                  <c:v>9.1185036039164238E-3</c:v>
                </c:pt>
                <c:pt idx="678">
                  <c:v>9.0678893610836066E-3</c:v>
                </c:pt>
                <c:pt idx="679">
                  <c:v>9.0169142089269409E-3</c:v>
                </c:pt>
                <c:pt idx="680">
                  <c:v>8.9665511559180455E-3</c:v>
                </c:pt>
                <c:pt idx="681">
                  <c:v>8.9159593553537926E-3</c:v>
                </c:pt>
                <c:pt idx="682">
                  <c:v>8.8687302906897934E-3</c:v>
                </c:pt>
                <c:pt idx="683">
                  <c:v>8.8211092474440537E-3</c:v>
                </c:pt>
                <c:pt idx="684">
                  <c:v>8.7741632450608897E-3</c:v>
                </c:pt>
                <c:pt idx="685">
                  <c:v>8.7279175125105322E-3</c:v>
                </c:pt>
                <c:pt idx="686">
                  <c:v>8.6828053311442058E-3</c:v>
                </c:pt>
                <c:pt idx="687">
                  <c:v>8.6350404641167087E-3</c:v>
                </c:pt>
                <c:pt idx="688">
                  <c:v>8.5881594900075811E-3</c:v>
                </c:pt>
                <c:pt idx="689">
                  <c:v>8.5425560903563749E-3</c:v>
                </c:pt>
                <c:pt idx="690">
                  <c:v>8.4965515841728522E-3</c:v>
                </c:pt>
                <c:pt idx="691">
                  <c:v>8.4508954064103966E-3</c:v>
                </c:pt>
                <c:pt idx="692">
                  <c:v>8.4045394007086424E-3</c:v>
                </c:pt>
                <c:pt idx="693">
                  <c:v>8.3570727687863125E-3</c:v>
                </c:pt>
                <c:pt idx="694">
                  <c:v>8.311315497321347E-3</c:v>
                </c:pt>
                <c:pt idx="695">
                  <c:v>8.2661289831481612E-3</c:v>
                </c:pt>
                <c:pt idx="696">
                  <c:v>8.2226492304550702E-3</c:v>
                </c:pt>
                <c:pt idx="697">
                  <c:v>8.1811933227685374E-3</c:v>
                </c:pt>
                <c:pt idx="698">
                  <c:v>8.1395188003478471E-3</c:v>
                </c:pt>
                <c:pt idx="699">
                  <c:v>8.0973122107254394E-3</c:v>
                </c:pt>
                <c:pt idx="700">
                  <c:v>8.055758223216648E-3</c:v>
                </c:pt>
                <c:pt idx="701">
                  <c:v>8.0138819628093553E-3</c:v>
                </c:pt>
                <c:pt idx="702">
                  <c:v>7.9714207740713763E-3</c:v>
                </c:pt>
                <c:pt idx="703">
                  <c:v>7.9300190316499812E-3</c:v>
                </c:pt>
                <c:pt idx="704">
                  <c:v>7.8889567641871137E-3</c:v>
                </c:pt>
                <c:pt idx="705">
                  <c:v>7.8473347820747583E-3</c:v>
                </c:pt>
                <c:pt idx="706">
                  <c:v>7.806449150223535E-3</c:v>
                </c:pt>
                <c:pt idx="707">
                  <c:v>7.7673222130107576E-3</c:v>
                </c:pt>
                <c:pt idx="708">
                  <c:v>7.728190187203038E-3</c:v>
                </c:pt>
                <c:pt idx="709">
                  <c:v>7.6901381481427247E-3</c:v>
                </c:pt>
                <c:pt idx="710">
                  <c:v>7.6534409449161549E-3</c:v>
                </c:pt>
                <c:pt idx="711">
                  <c:v>7.6171839028552615E-3</c:v>
                </c:pt>
                <c:pt idx="712">
                  <c:v>7.5827234267538905E-3</c:v>
                </c:pt>
                <c:pt idx="713">
                  <c:v>7.5502208893100933E-3</c:v>
                </c:pt>
                <c:pt idx="714">
                  <c:v>7.5168831873705525E-3</c:v>
                </c:pt>
                <c:pt idx="715">
                  <c:v>7.483485964737583E-3</c:v>
                </c:pt>
                <c:pt idx="716">
                  <c:v>7.4502477166886634E-3</c:v>
                </c:pt>
                <c:pt idx="717">
                  <c:v>7.4194874065612064E-3</c:v>
                </c:pt>
                <c:pt idx="718">
                  <c:v>7.3890663775409652E-3</c:v>
                </c:pt>
                <c:pt idx="719">
                  <c:v>7.3600236978558567E-3</c:v>
                </c:pt>
                <c:pt idx="720">
                  <c:v>7.3344130579947615E-3</c:v>
                </c:pt>
                <c:pt idx="721">
                  <c:v>7.3069592584562096E-3</c:v>
                </c:pt>
                <c:pt idx="722">
                  <c:v>7.2810255756444956E-3</c:v>
                </c:pt>
                <c:pt idx="723">
                  <c:v>7.2571086669665046E-3</c:v>
                </c:pt>
                <c:pt idx="724">
                  <c:v>7.232617876040336E-3</c:v>
                </c:pt>
                <c:pt idx="725">
                  <c:v>7.2067213471460915E-3</c:v>
                </c:pt>
                <c:pt idx="726">
                  <c:v>7.1781051715955465E-3</c:v>
                </c:pt>
                <c:pt idx="727">
                  <c:v>7.1493987441511534E-3</c:v>
                </c:pt>
                <c:pt idx="728">
                  <c:v>7.1234684284215543E-3</c:v>
                </c:pt>
                <c:pt idx="729">
                  <c:v>7.0970604772329568E-3</c:v>
                </c:pt>
                <c:pt idx="730">
                  <c:v>7.070434626621179E-3</c:v>
                </c:pt>
                <c:pt idx="731">
                  <c:v>7.046880162912079E-3</c:v>
                </c:pt>
                <c:pt idx="732">
                  <c:v>7.0230884864394575E-3</c:v>
                </c:pt>
                <c:pt idx="733">
                  <c:v>7.0002592227934477E-3</c:v>
                </c:pt>
                <c:pt idx="734">
                  <c:v>6.9786093474127776E-3</c:v>
                </c:pt>
                <c:pt idx="735">
                  <c:v>6.9593644844016646E-3</c:v>
                </c:pt>
                <c:pt idx="736">
                  <c:v>6.9399978343895148E-3</c:v>
                </c:pt>
                <c:pt idx="737">
                  <c:v>6.9201597256773242E-3</c:v>
                </c:pt>
                <c:pt idx="738">
                  <c:v>6.8995205016223514E-3</c:v>
                </c:pt>
                <c:pt idx="739">
                  <c:v>6.8738093234616861E-3</c:v>
                </c:pt>
                <c:pt idx="740">
                  <c:v>6.8489192385910811E-3</c:v>
                </c:pt>
                <c:pt idx="741">
                  <c:v>6.8242329466730346E-3</c:v>
                </c:pt>
                <c:pt idx="742">
                  <c:v>6.7990418736182875E-3</c:v>
                </c:pt>
                <c:pt idx="743">
                  <c:v>6.7728377753582302E-3</c:v>
                </c:pt>
                <c:pt idx="744">
                  <c:v>6.7459792838082894E-3</c:v>
                </c:pt>
                <c:pt idx="745">
                  <c:v>6.7196744183866935E-3</c:v>
                </c:pt>
                <c:pt idx="746">
                  <c:v>6.6946615371502316E-3</c:v>
                </c:pt>
                <c:pt idx="747">
                  <c:v>6.6688899323609063E-3</c:v>
                </c:pt>
                <c:pt idx="748">
                  <c:v>6.6438990931213717E-3</c:v>
                </c:pt>
                <c:pt idx="749">
                  <c:v>6.6187287432019799E-3</c:v>
                </c:pt>
                <c:pt idx="750">
                  <c:v>6.5946821215048333E-3</c:v>
                </c:pt>
                <c:pt idx="751">
                  <c:v>6.5692966778914674E-3</c:v>
                </c:pt>
                <c:pt idx="752">
                  <c:v>6.5442406463625345E-3</c:v>
                </c:pt>
                <c:pt idx="753">
                  <c:v>6.5194168302463622E-3</c:v>
                </c:pt>
                <c:pt idx="754">
                  <c:v>6.4947596678477547E-3</c:v>
                </c:pt>
                <c:pt idx="755">
                  <c:v>6.4724379281741653E-3</c:v>
                </c:pt>
                <c:pt idx="756">
                  <c:v>6.4486753556477934E-3</c:v>
                </c:pt>
                <c:pt idx="757">
                  <c:v>6.4260264138798337E-3</c:v>
                </c:pt>
                <c:pt idx="758">
                  <c:v>6.4036251607425005E-3</c:v>
                </c:pt>
                <c:pt idx="759">
                  <c:v>6.3829192146085435E-3</c:v>
                </c:pt>
                <c:pt idx="760">
                  <c:v>6.3621036367181045E-3</c:v>
                </c:pt>
                <c:pt idx="761">
                  <c:v>6.3400394697646556E-3</c:v>
                </c:pt>
                <c:pt idx="762">
                  <c:v>6.318934277001172E-3</c:v>
                </c:pt>
                <c:pt idx="763">
                  <c:v>6.2974098736575399E-3</c:v>
                </c:pt>
                <c:pt idx="764">
                  <c:v>6.275626858323234E-3</c:v>
                </c:pt>
                <c:pt idx="765">
                  <c:v>6.2542767540031304E-3</c:v>
                </c:pt>
                <c:pt idx="766">
                  <c:v>6.2339204243868447E-3</c:v>
                </c:pt>
                <c:pt idx="767">
                  <c:v>6.2138859300013049E-3</c:v>
                </c:pt>
                <c:pt idx="768">
                  <c:v>6.1942079570280889E-3</c:v>
                </c:pt>
                <c:pt idx="769">
                  <c:v>6.1784682153787039E-3</c:v>
                </c:pt>
                <c:pt idx="770">
                  <c:v>6.1636330107764144E-3</c:v>
                </c:pt>
                <c:pt idx="771">
                  <c:v>6.1501753791411646E-3</c:v>
                </c:pt>
                <c:pt idx="772">
                  <c:v>6.1384784914505211E-3</c:v>
                </c:pt>
                <c:pt idx="773">
                  <c:v>6.1265070599674197E-3</c:v>
                </c:pt>
                <c:pt idx="774">
                  <c:v>6.115917524412518E-3</c:v>
                </c:pt>
                <c:pt idx="775">
                  <c:v>6.1022851003509982E-3</c:v>
                </c:pt>
                <c:pt idx="776">
                  <c:v>6.0926653911070978E-3</c:v>
                </c:pt>
                <c:pt idx="777">
                  <c:v>6.0801255132759318E-3</c:v>
                </c:pt>
                <c:pt idx="778">
                  <c:v>6.0686205078005111E-3</c:v>
                </c:pt>
                <c:pt idx="779">
                  <c:v>6.0564010456512453E-3</c:v>
                </c:pt>
                <c:pt idx="780">
                  <c:v>6.0421317854266795E-3</c:v>
                </c:pt>
                <c:pt idx="781">
                  <c:v>6.0274888389978574E-3</c:v>
                </c:pt>
                <c:pt idx="782">
                  <c:v>6.0156239150842786E-3</c:v>
                </c:pt>
                <c:pt idx="783">
                  <c:v>6.0045318322913795E-3</c:v>
                </c:pt>
                <c:pt idx="784">
                  <c:v>5.9949001580739724E-3</c:v>
                </c:pt>
                <c:pt idx="785">
                  <c:v>5.9853599526294137E-3</c:v>
                </c:pt>
                <c:pt idx="786">
                  <c:v>5.9749080199299415E-3</c:v>
                </c:pt>
                <c:pt idx="787">
                  <c:v>5.9652876621012572E-3</c:v>
                </c:pt>
                <c:pt idx="788">
                  <c:v>5.9528873348422143E-3</c:v>
                </c:pt>
                <c:pt idx="789">
                  <c:v>5.940393489014823E-3</c:v>
                </c:pt>
                <c:pt idx="790">
                  <c:v>5.925651663567527E-3</c:v>
                </c:pt>
                <c:pt idx="791">
                  <c:v>5.9118182950149397E-3</c:v>
                </c:pt>
                <c:pt idx="792">
                  <c:v>5.8985004005658054E-3</c:v>
                </c:pt>
                <c:pt idx="793">
                  <c:v>5.88506937771329E-3</c:v>
                </c:pt>
                <c:pt idx="794">
                  <c:v>5.8738317940671509E-3</c:v>
                </c:pt>
                <c:pt idx="795">
                  <c:v>5.8643516945063303E-3</c:v>
                </c:pt>
                <c:pt idx="796">
                  <c:v>5.8554390335017956E-3</c:v>
                </c:pt>
                <c:pt idx="797">
                  <c:v>5.8446061390817067E-3</c:v>
                </c:pt>
                <c:pt idx="798">
                  <c:v>5.8321133618132659E-3</c:v>
                </c:pt>
                <c:pt idx="799">
                  <c:v>5.8200891697702548E-3</c:v>
                </c:pt>
                <c:pt idx="800">
                  <c:v>5.8081889403689933E-3</c:v>
                </c:pt>
                <c:pt idx="801">
                  <c:v>5.7948243472272206E-3</c:v>
                </c:pt>
                <c:pt idx="802">
                  <c:v>5.782247939525479E-3</c:v>
                </c:pt>
                <c:pt idx="803">
                  <c:v>5.768916675568482E-3</c:v>
                </c:pt>
                <c:pt idx="804">
                  <c:v>5.7566898253940072E-3</c:v>
                </c:pt>
                <c:pt idx="805">
                  <c:v>5.7448183748967825E-3</c:v>
                </c:pt>
                <c:pt idx="806">
                  <c:v>5.7341865706723467E-3</c:v>
                </c:pt>
                <c:pt idx="807">
                  <c:v>5.7228128433345843E-3</c:v>
                </c:pt>
                <c:pt idx="808">
                  <c:v>5.7127639935224059E-3</c:v>
                </c:pt>
                <c:pt idx="809">
                  <c:v>5.7039418546106146E-3</c:v>
                </c:pt>
                <c:pt idx="810">
                  <c:v>5.6941736812785703E-3</c:v>
                </c:pt>
                <c:pt idx="811">
                  <c:v>5.6833660102088958E-3</c:v>
                </c:pt>
                <c:pt idx="812">
                  <c:v>5.6756266133588373E-3</c:v>
                </c:pt>
                <c:pt idx="813">
                  <c:v>5.6703733490610737E-3</c:v>
                </c:pt>
                <c:pt idx="814">
                  <c:v>5.6660234912391883E-3</c:v>
                </c:pt>
                <c:pt idx="815">
                  <c:v>5.6624545966638346E-3</c:v>
                </c:pt>
                <c:pt idx="816">
                  <c:v>5.6595146217422836E-3</c:v>
                </c:pt>
                <c:pt idx="817">
                  <c:v>5.6569426704684688E-3</c:v>
                </c:pt>
                <c:pt idx="818">
                  <c:v>5.6581704516969356E-3</c:v>
                </c:pt>
                <c:pt idx="819">
                  <c:v>5.6591368508360244E-3</c:v>
                </c:pt>
                <c:pt idx="820">
                  <c:v>5.6554462311802578E-3</c:v>
                </c:pt>
                <c:pt idx="821">
                  <c:v>5.6549086611660257E-3</c:v>
                </c:pt>
                <c:pt idx="822">
                  <c:v>5.6558223988111209E-3</c:v>
                </c:pt>
                <c:pt idx="823">
                  <c:v>5.6579467619957855E-3</c:v>
                </c:pt>
                <c:pt idx="824">
                  <c:v>5.6621921145774707E-3</c:v>
                </c:pt>
                <c:pt idx="825">
                  <c:v>5.6678329643770828E-3</c:v>
                </c:pt>
                <c:pt idx="826">
                  <c:v>5.6721240434599541E-3</c:v>
                </c:pt>
                <c:pt idx="827">
                  <c:v>5.6758352616674895E-3</c:v>
                </c:pt>
                <c:pt idx="828">
                  <c:v>5.6819338559512796E-3</c:v>
                </c:pt>
                <c:pt idx="829">
                  <c:v>5.6888736357186779E-3</c:v>
                </c:pt>
                <c:pt idx="830">
                  <c:v>5.6967440026166509E-3</c:v>
                </c:pt>
                <c:pt idx="831">
                  <c:v>5.7046058195616553E-3</c:v>
                </c:pt>
                <c:pt idx="832">
                  <c:v>5.7149673088755792E-3</c:v>
                </c:pt>
                <c:pt idx="833">
                  <c:v>5.7269043101579624E-3</c:v>
                </c:pt>
                <c:pt idx="834">
                  <c:v>5.739179576231648E-3</c:v>
                </c:pt>
                <c:pt idx="835">
                  <c:v>5.7519681190129554E-3</c:v>
                </c:pt>
                <c:pt idx="836">
                  <c:v>5.7679879610468138E-3</c:v>
                </c:pt>
                <c:pt idx="837">
                  <c:v>5.7850035999143824E-3</c:v>
                </c:pt>
                <c:pt idx="838">
                  <c:v>5.808349146180657E-3</c:v>
                </c:pt>
                <c:pt idx="839">
                  <c:v>5.8367116132978106E-3</c:v>
                </c:pt>
                <c:pt idx="840">
                  <c:v>5.8659306414238855E-3</c:v>
                </c:pt>
                <c:pt idx="841">
                  <c:v>5.8871795613572846E-3</c:v>
                </c:pt>
                <c:pt idx="842">
                  <c:v>5.9028387808338946E-3</c:v>
                </c:pt>
                <c:pt idx="843">
                  <c:v>5.9195337718581887E-3</c:v>
                </c:pt>
                <c:pt idx="844">
                  <c:v>5.9363626680722136E-3</c:v>
                </c:pt>
                <c:pt idx="845">
                  <c:v>5.9508066536355991E-3</c:v>
                </c:pt>
                <c:pt idx="846">
                  <c:v>5.9647786574812747E-3</c:v>
                </c:pt>
                <c:pt idx="847">
                  <c:v>5.9822906207555905E-3</c:v>
                </c:pt>
                <c:pt idx="848">
                  <c:v>6.0032910277120783E-3</c:v>
                </c:pt>
                <c:pt idx="849">
                  <c:v>6.0294868864426499E-3</c:v>
                </c:pt>
                <c:pt idx="850">
                  <c:v>6.0590571080359661E-3</c:v>
                </c:pt>
                <c:pt idx="851">
                  <c:v>6.0918385989229412E-3</c:v>
                </c:pt>
                <c:pt idx="852">
                  <c:v>6.1202746487283152E-3</c:v>
                </c:pt>
                <c:pt idx="853">
                  <c:v>6.150543864725343E-3</c:v>
                </c:pt>
                <c:pt idx="854">
                  <c:v>6.1817660571879063E-3</c:v>
                </c:pt>
                <c:pt idx="855">
                  <c:v>6.2172340757242284E-3</c:v>
                </c:pt>
                <c:pt idx="856">
                  <c:v>6.251086391711385E-3</c:v>
                </c:pt>
                <c:pt idx="857">
                  <c:v>6.2832547525378656E-3</c:v>
                </c:pt>
                <c:pt idx="858">
                  <c:v>6.3160355914595734E-3</c:v>
                </c:pt>
                <c:pt idx="859">
                  <c:v>6.350772321863065E-3</c:v>
                </c:pt>
                <c:pt idx="860">
                  <c:v>6.3871083792692504E-3</c:v>
                </c:pt>
                <c:pt idx="861">
                  <c:v>6.425392792381259E-3</c:v>
                </c:pt>
                <c:pt idx="862">
                  <c:v>6.4700805084958951E-3</c:v>
                </c:pt>
                <c:pt idx="863">
                  <c:v>6.5110203370089435E-3</c:v>
                </c:pt>
                <c:pt idx="864">
                  <c:v>6.55494198171823E-3</c:v>
                </c:pt>
                <c:pt idx="865">
                  <c:v>6.5976448219853398E-3</c:v>
                </c:pt>
                <c:pt idx="866">
                  <c:v>6.6418469764775844E-3</c:v>
                </c:pt>
                <c:pt idx="867">
                  <c:v>6.686119133021886E-3</c:v>
                </c:pt>
                <c:pt idx="868">
                  <c:v>6.7313766637691662E-3</c:v>
                </c:pt>
                <c:pt idx="869">
                  <c:v>6.773340085253105E-3</c:v>
                </c:pt>
                <c:pt idx="870">
                  <c:v>6.8175062137116249E-3</c:v>
                </c:pt>
                <c:pt idx="871">
                  <c:v>6.8601961362642584E-3</c:v>
                </c:pt>
                <c:pt idx="872">
                  <c:v>6.8978152666099588E-3</c:v>
                </c:pt>
                <c:pt idx="873">
                  <c:v>6.936706259232657E-3</c:v>
                </c:pt>
                <c:pt idx="874">
                  <c:v>6.975381701109026E-3</c:v>
                </c:pt>
                <c:pt idx="875">
                  <c:v>7.012422804555731E-3</c:v>
                </c:pt>
                <c:pt idx="876">
                  <c:v>7.0454419434742279E-3</c:v>
                </c:pt>
                <c:pt idx="877">
                  <c:v>7.0766811628267881E-3</c:v>
                </c:pt>
                <c:pt idx="878">
                  <c:v>7.112699997810952E-3</c:v>
                </c:pt>
                <c:pt idx="879">
                  <c:v>7.1427729479516784E-3</c:v>
                </c:pt>
                <c:pt idx="880">
                  <c:v>7.1745454861452925E-3</c:v>
                </c:pt>
                <c:pt idx="881">
                  <c:v>7.2072493510329716E-3</c:v>
                </c:pt>
                <c:pt idx="882">
                  <c:v>7.2424805179153182E-3</c:v>
                </c:pt>
                <c:pt idx="883">
                  <c:v>7.2768344728281562E-3</c:v>
                </c:pt>
                <c:pt idx="884">
                  <c:v>7.3114296318985365E-3</c:v>
                </c:pt>
                <c:pt idx="885">
                  <c:v>7.3478201845200196E-3</c:v>
                </c:pt>
                <c:pt idx="886">
                  <c:v>7.3856768627363215E-3</c:v>
                </c:pt>
                <c:pt idx="887">
                  <c:v>7.4221856712855016E-3</c:v>
                </c:pt>
                <c:pt idx="888">
                  <c:v>7.4589576273642452E-3</c:v>
                </c:pt>
                <c:pt idx="889">
                  <c:v>7.4929173360908617E-3</c:v>
                </c:pt>
                <c:pt idx="890">
                  <c:v>7.5255706699175941E-3</c:v>
                </c:pt>
                <c:pt idx="891">
                  <c:v>7.5579504568695291E-3</c:v>
                </c:pt>
                <c:pt idx="892">
                  <c:v>7.5876061113013659E-3</c:v>
                </c:pt>
                <c:pt idx="893">
                  <c:v>7.6166140382890549E-3</c:v>
                </c:pt>
                <c:pt idx="894">
                  <c:v>7.645437734647903E-3</c:v>
                </c:pt>
                <c:pt idx="895">
                  <c:v>7.6756541550321838E-3</c:v>
                </c:pt>
                <c:pt idx="896">
                  <c:v>7.7090746619612859E-3</c:v>
                </c:pt>
                <c:pt idx="897">
                  <c:v>7.7421813760905813E-3</c:v>
                </c:pt>
                <c:pt idx="898">
                  <c:v>7.7755718271616796E-3</c:v>
                </c:pt>
                <c:pt idx="899">
                  <c:v>7.8103004801932403E-3</c:v>
                </c:pt>
                <c:pt idx="900">
                  <c:v>7.8444171465095382E-3</c:v>
                </c:pt>
                <c:pt idx="901">
                  <c:v>7.878739945252556E-3</c:v>
                </c:pt>
                <c:pt idx="902">
                  <c:v>7.9137951621512052E-3</c:v>
                </c:pt>
                <c:pt idx="903">
                  <c:v>7.9526382134399495E-3</c:v>
                </c:pt>
                <c:pt idx="904">
                  <c:v>7.9926060345540673E-3</c:v>
                </c:pt>
                <c:pt idx="905">
                  <c:v>8.0324913558633467E-3</c:v>
                </c:pt>
                <c:pt idx="906">
                  <c:v>8.0723281746508096E-3</c:v>
                </c:pt>
                <c:pt idx="907">
                  <c:v>8.1123802449879576E-3</c:v>
                </c:pt>
                <c:pt idx="908">
                  <c:v>8.1531881222228902E-3</c:v>
                </c:pt>
                <c:pt idx="909">
                  <c:v>8.1942812585292322E-3</c:v>
                </c:pt>
                <c:pt idx="910">
                  <c:v>8.2325079251886115E-3</c:v>
                </c:pt>
                <c:pt idx="911">
                  <c:v>8.2688681391780341E-3</c:v>
                </c:pt>
                <c:pt idx="912">
                  <c:v>8.3062024369884614E-3</c:v>
                </c:pt>
                <c:pt idx="913">
                  <c:v>8.3454813172413149E-3</c:v>
                </c:pt>
                <c:pt idx="914">
                  <c:v>8.3836205992889878E-3</c:v>
                </c:pt>
                <c:pt idx="915">
                  <c:v>8.4218383591616059E-3</c:v>
                </c:pt>
                <c:pt idx="916">
                  <c:v>8.4608966414599033E-3</c:v>
                </c:pt>
                <c:pt idx="917">
                  <c:v>8.4961449129121718E-3</c:v>
                </c:pt>
                <c:pt idx="918">
                  <c:v>8.530465696123311E-3</c:v>
                </c:pt>
                <c:pt idx="919">
                  <c:v>8.5627787869589321E-3</c:v>
                </c:pt>
                <c:pt idx="920">
                  <c:v>8.5925052725770012E-3</c:v>
                </c:pt>
                <c:pt idx="921">
                  <c:v>8.6215902657726228E-3</c:v>
                </c:pt>
                <c:pt idx="922">
                  <c:v>8.650475722505109E-3</c:v>
                </c:pt>
                <c:pt idx="923">
                  <c:v>8.6790515689269664E-3</c:v>
                </c:pt>
                <c:pt idx="924">
                  <c:v>8.7082543120285388E-3</c:v>
                </c:pt>
                <c:pt idx="925">
                  <c:v>8.7361657976116076E-3</c:v>
                </c:pt>
                <c:pt idx="926">
                  <c:v>8.7615142900426546E-3</c:v>
                </c:pt>
                <c:pt idx="927">
                  <c:v>8.7845482258904761E-3</c:v>
                </c:pt>
                <c:pt idx="928">
                  <c:v>8.8062016030051645E-3</c:v>
                </c:pt>
                <c:pt idx="929">
                  <c:v>8.8263126188273585E-3</c:v>
                </c:pt>
                <c:pt idx="930">
                  <c:v>8.8451718420715902E-3</c:v>
                </c:pt>
                <c:pt idx="931">
                  <c:v>8.8625753722363608E-3</c:v>
                </c:pt>
                <c:pt idx="932">
                  <c:v>8.880622653292921E-3</c:v>
                </c:pt>
                <c:pt idx="933">
                  <c:v>8.900603141252723E-3</c:v>
                </c:pt>
                <c:pt idx="934">
                  <c:v>8.9181253394484059E-3</c:v>
                </c:pt>
                <c:pt idx="935">
                  <c:v>8.9339110501076829E-3</c:v>
                </c:pt>
                <c:pt idx="936">
                  <c:v>8.9503866708948582E-3</c:v>
                </c:pt>
                <c:pt idx="937">
                  <c:v>8.9704140595700324E-3</c:v>
                </c:pt>
                <c:pt idx="938">
                  <c:v>8.9902553683893927E-3</c:v>
                </c:pt>
                <c:pt idx="939">
                  <c:v>9.0088864697087899E-3</c:v>
                </c:pt>
                <c:pt idx="940">
                  <c:v>9.0261582969007517E-3</c:v>
                </c:pt>
                <c:pt idx="941">
                  <c:v>9.0466838430199419E-3</c:v>
                </c:pt>
                <c:pt idx="942">
                  <c:v>9.0668505059934811E-3</c:v>
                </c:pt>
                <c:pt idx="943">
                  <c:v>9.0895117116909906E-3</c:v>
                </c:pt>
                <c:pt idx="944">
                  <c:v>9.1129414472727304E-3</c:v>
                </c:pt>
                <c:pt idx="945">
                  <c:v>9.1356662920844232E-3</c:v>
                </c:pt>
                <c:pt idx="946">
                  <c:v>9.1590704495635861E-3</c:v>
                </c:pt>
                <c:pt idx="947">
                  <c:v>9.1782783045837105E-3</c:v>
                </c:pt>
                <c:pt idx="948">
                  <c:v>9.1961028678899468E-3</c:v>
                </c:pt>
                <c:pt idx="949">
                  <c:v>9.2149336932998201E-3</c:v>
                </c:pt>
                <c:pt idx="950">
                  <c:v>9.2360146213001492E-3</c:v>
                </c:pt>
                <c:pt idx="951">
                  <c:v>9.2555959782068507E-3</c:v>
                </c:pt>
                <c:pt idx="952">
                  <c:v>9.2759978672598189E-3</c:v>
                </c:pt>
                <c:pt idx="953">
                  <c:v>9.2963788552773586E-3</c:v>
                </c:pt>
                <c:pt idx="954">
                  <c:v>9.3168781291838067E-3</c:v>
                </c:pt>
                <c:pt idx="955">
                  <c:v>9.3366634172138453E-3</c:v>
                </c:pt>
                <c:pt idx="956">
                  <c:v>9.3546779027652363E-3</c:v>
                </c:pt>
                <c:pt idx="957">
                  <c:v>9.3724515842474963E-3</c:v>
                </c:pt>
                <c:pt idx="958">
                  <c:v>9.3889953550065162E-3</c:v>
                </c:pt>
                <c:pt idx="959">
                  <c:v>9.4044665863155016E-3</c:v>
                </c:pt>
                <c:pt idx="960">
                  <c:v>9.4185204832391255E-3</c:v>
                </c:pt>
                <c:pt idx="961">
                  <c:v>9.4319363071605974E-3</c:v>
                </c:pt>
                <c:pt idx="962">
                  <c:v>9.4460015348416578E-3</c:v>
                </c:pt>
                <c:pt idx="963">
                  <c:v>9.4570190502005595E-3</c:v>
                </c:pt>
                <c:pt idx="964">
                  <c:v>9.4672121238325285E-3</c:v>
                </c:pt>
                <c:pt idx="965">
                  <c:v>9.4766992135257421E-3</c:v>
                </c:pt>
                <c:pt idx="966">
                  <c:v>9.4855793296657366E-3</c:v>
                </c:pt>
                <c:pt idx="967">
                  <c:v>9.4941566710532166E-3</c:v>
                </c:pt>
                <c:pt idx="968">
                  <c:v>9.5017606549824326E-3</c:v>
                </c:pt>
                <c:pt idx="969">
                  <c:v>9.5088136177043821E-3</c:v>
                </c:pt>
                <c:pt idx="970">
                  <c:v>9.5151277511041545E-3</c:v>
                </c:pt>
                <c:pt idx="971">
                  <c:v>9.5233938623885059E-3</c:v>
                </c:pt>
                <c:pt idx="972">
                  <c:v>9.5305305478292461E-3</c:v>
                </c:pt>
                <c:pt idx="973">
                  <c:v>9.5361068542207002E-3</c:v>
                </c:pt>
                <c:pt idx="974">
                  <c:v>9.5398265234390087E-3</c:v>
                </c:pt>
                <c:pt idx="975">
                  <c:v>9.5435022907318316E-3</c:v>
                </c:pt>
                <c:pt idx="976">
                  <c:v>9.5466357321410435E-3</c:v>
                </c:pt>
                <c:pt idx="977">
                  <c:v>9.5491520146261805E-3</c:v>
                </c:pt>
                <c:pt idx="978">
                  <c:v>9.5519903795512461E-3</c:v>
                </c:pt>
                <c:pt idx="979">
                  <c:v>9.5532535401710774E-3</c:v>
                </c:pt>
                <c:pt idx="980">
                  <c:v>9.5548341305730384E-3</c:v>
                </c:pt>
                <c:pt idx="981">
                  <c:v>9.5577591842959386E-3</c:v>
                </c:pt>
                <c:pt idx="982">
                  <c:v>9.5586786702079648E-3</c:v>
                </c:pt>
                <c:pt idx="983">
                  <c:v>9.5595233066377416E-3</c:v>
                </c:pt>
                <c:pt idx="984">
                  <c:v>9.5603120082892387E-3</c:v>
                </c:pt>
                <c:pt idx="985">
                  <c:v>9.5600998039683822E-3</c:v>
                </c:pt>
                <c:pt idx="986">
                  <c:v>9.558141184024968E-3</c:v>
                </c:pt>
                <c:pt idx="987">
                  <c:v>9.5544074076830323E-3</c:v>
                </c:pt>
                <c:pt idx="988">
                  <c:v>9.5491070802162948E-3</c:v>
                </c:pt>
                <c:pt idx="989">
                  <c:v>9.5436864468350108E-3</c:v>
                </c:pt>
                <c:pt idx="990">
                  <c:v>9.5378823317637165E-3</c:v>
                </c:pt>
                <c:pt idx="991">
                  <c:v>9.5322876507363766E-3</c:v>
                </c:pt>
                <c:pt idx="992">
                  <c:v>9.5261215548896865E-3</c:v>
                </c:pt>
                <c:pt idx="993">
                  <c:v>9.5205696698953349E-3</c:v>
                </c:pt>
                <c:pt idx="994">
                  <c:v>9.5144802219132105E-3</c:v>
                </c:pt>
                <c:pt idx="995">
                  <c:v>9.5079840149588108E-3</c:v>
                </c:pt>
                <c:pt idx="996">
                  <c:v>9.5019214931921173E-3</c:v>
                </c:pt>
                <c:pt idx="997">
                  <c:v>9.4958218714842248E-3</c:v>
                </c:pt>
                <c:pt idx="998">
                  <c:v>9.4897492074515876E-3</c:v>
                </c:pt>
                <c:pt idx="999">
                  <c:v>9.4833107053225348E-3</c:v>
                </c:pt>
                <c:pt idx="1000">
                  <c:v>9.4773723345519638E-3</c:v>
                </c:pt>
                <c:pt idx="1001">
                  <c:v>9.4719945585035898E-3</c:v>
                </c:pt>
                <c:pt idx="1002">
                  <c:v>9.4667428042330849E-3</c:v>
                </c:pt>
                <c:pt idx="1003">
                  <c:v>9.4612875112824804E-3</c:v>
                </c:pt>
                <c:pt idx="1004">
                  <c:v>9.4563533843384524E-3</c:v>
                </c:pt>
                <c:pt idx="1005">
                  <c:v>9.4505870630628933E-3</c:v>
                </c:pt>
                <c:pt idx="1006">
                  <c:v>9.4434287143398583E-3</c:v>
                </c:pt>
                <c:pt idx="1007">
                  <c:v>9.4362810744974372E-3</c:v>
                </c:pt>
                <c:pt idx="1008">
                  <c:v>9.4280675195953477E-3</c:v>
                </c:pt>
                <c:pt idx="1009">
                  <c:v>9.4198839289785247E-3</c:v>
                </c:pt>
                <c:pt idx="1010">
                  <c:v>9.4118662788575808E-3</c:v>
                </c:pt>
                <c:pt idx="1011">
                  <c:v>9.4037296430448877E-3</c:v>
                </c:pt>
                <c:pt idx="1012">
                  <c:v>9.3950069918711712E-3</c:v>
                </c:pt>
                <c:pt idx="1013">
                  <c:v>9.3858785660952456E-3</c:v>
                </c:pt>
                <c:pt idx="1014">
                  <c:v>9.3768657508856573E-3</c:v>
                </c:pt>
                <c:pt idx="1015">
                  <c:v>9.3683265355695919E-3</c:v>
                </c:pt>
                <c:pt idx="1016">
                  <c:v>9.3590087471482203E-3</c:v>
                </c:pt>
                <c:pt idx="1017">
                  <c:v>9.3501057028344409E-3</c:v>
                </c:pt>
                <c:pt idx="1018">
                  <c:v>9.340868848725311E-3</c:v>
                </c:pt>
                <c:pt idx="1019">
                  <c:v>9.3309737880273823E-3</c:v>
                </c:pt>
                <c:pt idx="1020">
                  <c:v>9.3207336597990933E-3</c:v>
                </c:pt>
                <c:pt idx="1021">
                  <c:v>9.3100633929380748E-3</c:v>
                </c:pt>
                <c:pt idx="1022">
                  <c:v>9.2990994508702594E-3</c:v>
                </c:pt>
                <c:pt idx="1023">
                  <c:v>9.2875723432509702E-3</c:v>
                </c:pt>
                <c:pt idx="1024">
                  <c:v>9.2761352332776988E-3</c:v>
                </c:pt>
                <c:pt idx="1025">
                  <c:v>9.2644719268495691E-3</c:v>
                </c:pt>
                <c:pt idx="1026">
                  <c:v>9.2523479102332041E-3</c:v>
                </c:pt>
                <c:pt idx="1027">
                  <c:v>9.2404630749595828E-3</c:v>
                </c:pt>
                <c:pt idx="1028">
                  <c:v>9.2289604708924167E-3</c:v>
                </c:pt>
                <c:pt idx="1029">
                  <c:v>9.2168441354876993E-3</c:v>
                </c:pt>
                <c:pt idx="1030">
                  <c:v>9.2044459611667576E-3</c:v>
                </c:pt>
                <c:pt idx="1031">
                  <c:v>9.191511757390745E-3</c:v>
                </c:pt>
                <c:pt idx="1032">
                  <c:v>9.1790619250054772E-3</c:v>
                </c:pt>
                <c:pt idx="1033">
                  <c:v>9.1668852006413365E-3</c:v>
                </c:pt>
                <c:pt idx="1034">
                  <c:v>9.153955746872321E-3</c:v>
                </c:pt>
                <c:pt idx="1035">
                  <c:v>9.1411291748843531E-3</c:v>
                </c:pt>
                <c:pt idx="1036">
                  <c:v>9.1289830359407766E-3</c:v>
                </c:pt>
                <c:pt idx="1037">
                  <c:v>9.1160953958867603E-3</c:v>
                </c:pt>
                <c:pt idx="1038">
                  <c:v>9.1023366262341886E-3</c:v>
                </c:pt>
                <c:pt idx="1039">
                  <c:v>9.0880148264430877E-3</c:v>
                </c:pt>
                <c:pt idx="1040">
                  <c:v>9.0733231584569501E-3</c:v>
                </c:pt>
                <c:pt idx="1041">
                  <c:v>9.0581530420480293E-3</c:v>
                </c:pt>
                <c:pt idx="1042">
                  <c:v>9.0440558030173528E-3</c:v>
                </c:pt>
                <c:pt idx="1043">
                  <c:v>9.0293500024090957E-3</c:v>
                </c:pt>
                <c:pt idx="1044">
                  <c:v>9.0146546835302328E-3</c:v>
                </c:pt>
                <c:pt idx="1045">
                  <c:v>8.9994632907774534E-3</c:v>
                </c:pt>
                <c:pt idx="1046">
                  <c:v>8.9836012336885918E-3</c:v>
                </c:pt>
                <c:pt idx="1047">
                  <c:v>8.9678186643710536E-3</c:v>
                </c:pt>
                <c:pt idx="1048">
                  <c:v>8.9533704854319884E-3</c:v>
                </c:pt>
                <c:pt idx="1049">
                  <c:v>8.9383787239091326E-3</c:v>
                </c:pt>
                <c:pt idx="1050">
                  <c:v>8.9227309882664151E-3</c:v>
                </c:pt>
                <c:pt idx="1051">
                  <c:v>8.9064854607671037E-3</c:v>
                </c:pt>
                <c:pt idx="1052">
                  <c:v>8.8904280334479533E-3</c:v>
                </c:pt>
                <c:pt idx="1053">
                  <c:v>8.874780588423491E-3</c:v>
                </c:pt>
                <c:pt idx="1054">
                  <c:v>8.860174735236025E-3</c:v>
                </c:pt>
                <c:pt idx="1055">
                  <c:v>8.8466320932451964E-3</c:v>
                </c:pt>
                <c:pt idx="1056">
                  <c:v>8.8331437988766158E-3</c:v>
                </c:pt>
                <c:pt idx="1057">
                  <c:v>8.8197328344144597E-3</c:v>
                </c:pt>
                <c:pt idx="1058">
                  <c:v>8.8082359822898044E-3</c:v>
                </c:pt>
                <c:pt idx="1059">
                  <c:v>8.7961894807701748E-3</c:v>
                </c:pt>
                <c:pt idx="1060">
                  <c:v>8.7847986979349493E-3</c:v>
                </c:pt>
                <c:pt idx="1061">
                  <c:v>8.7755278751996697E-3</c:v>
                </c:pt>
                <c:pt idx="1062">
                  <c:v>8.7656086146860896E-3</c:v>
                </c:pt>
                <c:pt idx="1063">
                  <c:v>8.757192915892208E-3</c:v>
                </c:pt>
                <c:pt idx="1064">
                  <c:v>8.7473141269170628E-3</c:v>
                </c:pt>
                <c:pt idx="1065">
                  <c:v>8.7367470311969508E-3</c:v>
                </c:pt>
                <c:pt idx="1066">
                  <c:v>8.7268171102619762E-3</c:v>
                </c:pt>
                <c:pt idx="1067">
                  <c:v>8.7177674403874014E-3</c:v>
                </c:pt>
                <c:pt idx="1068">
                  <c:v>8.7083926721846384E-3</c:v>
                </c:pt>
                <c:pt idx="1069">
                  <c:v>8.6991145976580628E-3</c:v>
                </c:pt>
                <c:pt idx="1070">
                  <c:v>8.6903039868509169E-3</c:v>
                </c:pt>
                <c:pt idx="1071">
                  <c:v>8.6838220029370645E-3</c:v>
                </c:pt>
                <c:pt idx="1072">
                  <c:v>8.6770015256677595E-3</c:v>
                </c:pt>
                <c:pt idx="1073">
                  <c:v>8.669669655451363E-3</c:v>
                </c:pt>
                <c:pt idx="1074">
                  <c:v>8.6606637304248637E-3</c:v>
                </c:pt>
                <c:pt idx="1075">
                  <c:v>8.6515892794113841E-3</c:v>
                </c:pt>
                <c:pt idx="1076">
                  <c:v>8.6422597816924497E-3</c:v>
                </c:pt>
                <c:pt idx="1077">
                  <c:v>8.6322936142104491E-3</c:v>
                </c:pt>
                <c:pt idx="1078">
                  <c:v>8.6223444171549743E-3</c:v>
                </c:pt>
                <c:pt idx="1079">
                  <c:v>8.6124965387686259E-3</c:v>
                </c:pt>
                <c:pt idx="1080">
                  <c:v>8.6019434840482363E-3</c:v>
                </c:pt>
                <c:pt idx="1081">
                  <c:v>8.5911099529060678E-3</c:v>
                </c:pt>
                <c:pt idx="1082">
                  <c:v>8.5801651627653904E-3</c:v>
                </c:pt>
                <c:pt idx="1083">
                  <c:v>8.5696669791471176E-3</c:v>
                </c:pt>
                <c:pt idx="1084">
                  <c:v>8.5585519462380074E-3</c:v>
                </c:pt>
                <c:pt idx="1085">
                  <c:v>8.5485377377385822E-3</c:v>
                </c:pt>
                <c:pt idx="1086">
                  <c:v>8.5382460821455206E-3</c:v>
                </c:pt>
                <c:pt idx="1087">
                  <c:v>8.5286598932705453E-3</c:v>
                </c:pt>
                <c:pt idx="1088">
                  <c:v>8.5197239032657468E-3</c:v>
                </c:pt>
                <c:pt idx="1089">
                  <c:v>8.510657993434402E-3</c:v>
                </c:pt>
                <c:pt idx="1090">
                  <c:v>8.501786084824204E-3</c:v>
                </c:pt>
                <c:pt idx="1091">
                  <c:v>8.4940243149934837E-3</c:v>
                </c:pt>
                <c:pt idx="1092">
                  <c:v>8.4862757557121367E-3</c:v>
                </c:pt>
                <c:pt idx="1093">
                  <c:v>8.4782609059329706E-3</c:v>
                </c:pt>
                <c:pt idx="1094">
                  <c:v>8.4683535652394382E-3</c:v>
                </c:pt>
                <c:pt idx="1095">
                  <c:v>8.4584059243539463E-3</c:v>
                </c:pt>
                <c:pt idx="1096">
                  <c:v>8.4478528032812649E-3</c:v>
                </c:pt>
                <c:pt idx="1097">
                  <c:v>8.4368373891618772E-3</c:v>
                </c:pt>
                <c:pt idx="1098">
                  <c:v>8.4253453309576717E-3</c:v>
                </c:pt>
                <c:pt idx="1099">
                  <c:v>8.4139139039452332E-3</c:v>
                </c:pt>
                <c:pt idx="1100">
                  <c:v>8.4020226261150768E-3</c:v>
                </c:pt>
                <c:pt idx="1101">
                  <c:v>8.3896488032174782E-3</c:v>
                </c:pt>
                <c:pt idx="1102">
                  <c:v>8.3777196781503957E-3</c:v>
                </c:pt>
                <c:pt idx="1103">
                  <c:v>8.3660914036913486E-3</c:v>
                </c:pt>
                <c:pt idx="1104">
                  <c:v>8.3538179890340417E-3</c:v>
                </c:pt>
                <c:pt idx="1105">
                  <c:v>8.3418632926844684E-3</c:v>
                </c:pt>
                <c:pt idx="1106">
                  <c:v>8.3310758378618132E-3</c:v>
                </c:pt>
                <c:pt idx="1107">
                  <c:v>8.3205898547024058E-3</c:v>
                </c:pt>
                <c:pt idx="1108">
                  <c:v>8.3108807531780092E-3</c:v>
                </c:pt>
                <c:pt idx="1109">
                  <c:v>8.3012903362572922E-3</c:v>
                </c:pt>
                <c:pt idx="1110">
                  <c:v>8.2911116224101446E-3</c:v>
                </c:pt>
                <c:pt idx="1111">
                  <c:v>8.2805414363950457E-3</c:v>
                </c:pt>
                <c:pt idx="1112">
                  <c:v>8.2698461058866076E-3</c:v>
                </c:pt>
                <c:pt idx="1113">
                  <c:v>8.2588243005235918E-3</c:v>
                </c:pt>
                <c:pt idx="1114">
                  <c:v>8.2478695945150445E-3</c:v>
                </c:pt>
                <c:pt idx="1115">
                  <c:v>8.2367885839208493E-3</c:v>
                </c:pt>
                <c:pt idx="1116">
                  <c:v>8.2256706223150199E-3</c:v>
                </c:pt>
                <c:pt idx="1117">
                  <c:v>8.2147697259738351E-3</c:v>
                </c:pt>
                <c:pt idx="1118">
                  <c:v>8.2039121048439172E-3</c:v>
                </c:pt>
                <c:pt idx="1119">
                  <c:v>8.1928896709923035E-3</c:v>
                </c:pt>
                <c:pt idx="1120">
                  <c:v>8.1808095873905275E-3</c:v>
                </c:pt>
                <c:pt idx="1121">
                  <c:v>8.1683762951743344E-3</c:v>
                </c:pt>
                <c:pt idx="1122">
                  <c:v>8.1557137355133119E-3</c:v>
                </c:pt>
                <c:pt idx="1123">
                  <c:v>8.142968888517392E-3</c:v>
                </c:pt>
                <c:pt idx="1124">
                  <c:v>8.1304209854910804E-3</c:v>
                </c:pt>
                <c:pt idx="1125">
                  <c:v>8.1176718922849941E-3</c:v>
                </c:pt>
                <c:pt idx="1126">
                  <c:v>8.1060703648714906E-3</c:v>
                </c:pt>
                <c:pt idx="1127">
                  <c:v>8.0938502105141683E-3</c:v>
                </c:pt>
                <c:pt idx="1128">
                  <c:v>8.0828309137978994E-3</c:v>
                </c:pt>
                <c:pt idx="1129">
                  <c:v>8.0725319876698617E-3</c:v>
                </c:pt>
                <c:pt idx="1130">
                  <c:v>8.061296045942877E-3</c:v>
                </c:pt>
                <c:pt idx="1131">
                  <c:v>8.0496968791557849E-3</c:v>
                </c:pt>
                <c:pt idx="1132">
                  <c:v>8.0378092931029134E-3</c:v>
                </c:pt>
                <c:pt idx="1133">
                  <c:v>8.0260739980488136E-3</c:v>
                </c:pt>
                <c:pt idx="1134">
                  <c:v>8.0135594148349129E-3</c:v>
                </c:pt>
                <c:pt idx="1135">
                  <c:v>8.0009587782147104E-3</c:v>
                </c:pt>
                <c:pt idx="1136">
                  <c:v>7.9886656803048739E-3</c:v>
                </c:pt>
                <c:pt idx="1137">
                  <c:v>7.9769043441419666E-3</c:v>
                </c:pt>
                <c:pt idx="1138">
                  <c:v>7.9650265325400399E-3</c:v>
                </c:pt>
                <c:pt idx="1139">
                  <c:v>7.953233228732242E-3</c:v>
                </c:pt>
                <c:pt idx="1140">
                  <c:v>7.9410830433902478E-3</c:v>
                </c:pt>
                <c:pt idx="1141">
                  <c:v>7.929382689241397E-3</c:v>
                </c:pt>
                <c:pt idx="1142">
                  <c:v>7.9180231864319529E-3</c:v>
                </c:pt>
                <c:pt idx="1143">
                  <c:v>7.9072743342512939E-3</c:v>
                </c:pt>
                <c:pt idx="1144">
                  <c:v>7.8971900822708274E-3</c:v>
                </c:pt>
                <c:pt idx="1145">
                  <c:v>7.8871207765520337E-3</c:v>
                </c:pt>
                <c:pt idx="1146">
                  <c:v>7.8778444649128358E-3</c:v>
                </c:pt>
                <c:pt idx="1147">
                  <c:v>7.868330816878908E-3</c:v>
                </c:pt>
                <c:pt idx="1148">
                  <c:v>7.8580499578913381E-3</c:v>
                </c:pt>
                <c:pt idx="1149">
                  <c:v>7.8481375437554034E-3</c:v>
                </c:pt>
                <c:pt idx="1150">
                  <c:v>7.837880399048586E-3</c:v>
                </c:pt>
                <c:pt idx="1151">
                  <c:v>7.8274616721180322E-3</c:v>
                </c:pt>
                <c:pt idx="1152">
                  <c:v>7.8164402979675959E-3</c:v>
                </c:pt>
                <c:pt idx="1153">
                  <c:v>7.8052998157623161E-3</c:v>
                </c:pt>
                <c:pt idx="1154">
                  <c:v>7.7947031529077785E-3</c:v>
                </c:pt>
                <c:pt idx="1155">
                  <c:v>7.7839867664573287E-3</c:v>
                </c:pt>
                <c:pt idx="1156">
                  <c:v>7.773537256542941E-3</c:v>
                </c:pt>
                <c:pt idx="1157">
                  <c:v>7.763738603527537E-3</c:v>
                </c:pt>
                <c:pt idx="1158">
                  <c:v>7.7538071765799622E-3</c:v>
                </c:pt>
                <c:pt idx="1159">
                  <c:v>7.7438427291678024E-3</c:v>
                </c:pt>
                <c:pt idx="1160">
                  <c:v>7.7333577479613809E-3</c:v>
                </c:pt>
                <c:pt idx="1161">
                  <c:v>7.7238390683675188E-3</c:v>
                </c:pt>
                <c:pt idx="1162">
                  <c:v>7.7141705586348574E-3</c:v>
                </c:pt>
                <c:pt idx="1163">
                  <c:v>7.7044700247076254E-3</c:v>
                </c:pt>
                <c:pt idx="1164">
                  <c:v>7.6950369705534585E-3</c:v>
                </c:pt>
                <c:pt idx="1165">
                  <c:v>7.6855366545157539E-3</c:v>
                </c:pt>
                <c:pt idx="1166">
                  <c:v>7.677180989629287E-3</c:v>
                </c:pt>
                <c:pt idx="1167">
                  <c:v>7.66868009696861E-3</c:v>
                </c:pt>
                <c:pt idx="1168">
                  <c:v>7.6603802766586912E-3</c:v>
                </c:pt>
                <c:pt idx="1169">
                  <c:v>7.6524962694686132E-3</c:v>
                </c:pt>
                <c:pt idx="1170">
                  <c:v>7.6452682202796836E-3</c:v>
                </c:pt>
                <c:pt idx="1171">
                  <c:v>7.6385704431681974E-3</c:v>
                </c:pt>
                <c:pt idx="1172">
                  <c:v>7.63175933025127E-3</c:v>
                </c:pt>
                <c:pt idx="1173">
                  <c:v>7.6250161669897737E-3</c:v>
                </c:pt>
                <c:pt idx="1174">
                  <c:v>7.6192425295254409E-3</c:v>
                </c:pt>
                <c:pt idx="1175">
                  <c:v>7.6136096872493125E-3</c:v>
                </c:pt>
                <c:pt idx="1176">
                  <c:v>7.6071828840428369E-3</c:v>
                </c:pt>
                <c:pt idx="1177">
                  <c:v>7.6009870470294593E-3</c:v>
                </c:pt>
                <c:pt idx="1178">
                  <c:v>7.5954172196796756E-3</c:v>
                </c:pt>
                <c:pt idx="1179">
                  <c:v>7.5898122698818864E-3</c:v>
                </c:pt>
                <c:pt idx="1180">
                  <c:v>7.5841283127070155E-3</c:v>
                </c:pt>
                <c:pt idx="1181">
                  <c:v>7.5779979825125812E-3</c:v>
                </c:pt>
                <c:pt idx="1182">
                  <c:v>7.5718686782021462E-3</c:v>
                </c:pt>
                <c:pt idx="1183">
                  <c:v>7.5653595635361707E-3</c:v>
                </c:pt>
                <c:pt idx="1184">
                  <c:v>7.5588006022044669E-3</c:v>
                </c:pt>
                <c:pt idx="1185">
                  <c:v>7.5526713571210631E-3</c:v>
                </c:pt>
                <c:pt idx="1186">
                  <c:v>7.546317768529859E-3</c:v>
                </c:pt>
                <c:pt idx="1187">
                  <c:v>7.539739229075703E-3</c:v>
                </c:pt>
                <c:pt idx="1188">
                  <c:v>7.5343546655497811E-3</c:v>
                </c:pt>
                <c:pt idx="1189">
                  <c:v>7.528944346771772E-3</c:v>
                </c:pt>
                <c:pt idx="1190">
                  <c:v>7.5240253114018133E-3</c:v>
                </c:pt>
                <c:pt idx="1191">
                  <c:v>7.5193121581599038E-3</c:v>
                </c:pt>
                <c:pt idx="1192">
                  <c:v>7.5149129936910699E-3</c:v>
                </c:pt>
                <c:pt idx="1193">
                  <c:v>7.5101671875113137E-3</c:v>
                </c:pt>
                <c:pt idx="1194">
                  <c:v>7.5054516762897254E-3</c:v>
                </c:pt>
                <c:pt idx="1195">
                  <c:v>7.5005768229445026E-3</c:v>
                </c:pt>
                <c:pt idx="1196">
                  <c:v>7.4959441210703031E-3</c:v>
                </c:pt>
                <c:pt idx="1197">
                  <c:v>7.4910060623713257E-3</c:v>
                </c:pt>
                <c:pt idx="1198">
                  <c:v>7.486906444697539E-3</c:v>
                </c:pt>
                <c:pt idx="1199">
                  <c:v>7.483474164152815E-3</c:v>
                </c:pt>
                <c:pt idx="1200">
                  <c:v>7.4801091549939538E-3</c:v>
                </c:pt>
                <c:pt idx="1201">
                  <c:v>7.4765305303769077E-3</c:v>
                </c:pt>
                <c:pt idx="1202">
                  <c:v>7.473465555179048E-3</c:v>
                </c:pt>
                <c:pt idx="1203">
                  <c:v>7.4699286337393846E-3</c:v>
                </c:pt>
                <c:pt idx="1204">
                  <c:v>7.4663537068474679E-3</c:v>
                </c:pt>
                <c:pt idx="1205">
                  <c:v>7.4630001932739533E-3</c:v>
                </c:pt>
                <c:pt idx="1206">
                  <c:v>7.460104066352136E-3</c:v>
                </c:pt>
                <c:pt idx="1207">
                  <c:v>7.4568270928553919E-3</c:v>
                </c:pt>
                <c:pt idx="1208">
                  <c:v>7.4535841204335642E-3</c:v>
                </c:pt>
                <c:pt idx="1209">
                  <c:v>7.4501328434401883E-3</c:v>
                </c:pt>
                <c:pt idx="1210">
                  <c:v>7.4466189125007853E-3</c:v>
                </c:pt>
                <c:pt idx="1211">
                  <c:v>7.443792932116511E-3</c:v>
                </c:pt>
                <c:pt idx="1212">
                  <c:v>7.4406195088133438E-3</c:v>
                </c:pt>
                <c:pt idx="1213">
                  <c:v>7.4374593720262436E-3</c:v>
                </c:pt>
                <c:pt idx="1214">
                  <c:v>7.4343221134525583E-3</c:v>
                </c:pt>
                <c:pt idx="1215">
                  <c:v>7.4313259921943544E-3</c:v>
                </c:pt>
                <c:pt idx="1216">
                  <c:v>7.4291772763551102E-3</c:v>
                </c:pt>
                <c:pt idx="1217">
                  <c:v>7.4268630646911332E-3</c:v>
                </c:pt>
                <c:pt idx="1218">
                  <c:v>7.4249511921739035E-3</c:v>
                </c:pt>
                <c:pt idx="1219">
                  <c:v>7.4230034676337903E-3</c:v>
                </c:pt>
                <c:pt idx="1220">
                  <c:v>7.4212961486794802E-3</c:v>
                </c:pt>
                <c:pt idx="1221">
                  <c:v>7.4197528090964816E-3</c:v>
                </c:pt>
                <c:pt idx="1222">
                  <c:v>7.418730399953978E-3</c:v>
                </c:pt>
                <c:pt idx="1223">
                  <c:v>7.4201327076510301E-3</c:v>
                </c:pt>
                <c:pt idx="1224">
                  <c:v>7.4222452668605112E-3</c:v>
                </c:pt>
                <c:pt idx="1225">
                  <c:v>7.4242940558879172E-3</c:v>
                </c:pt>
                <c:pt idx="1226">
                  <c:v>7.4272067844470832E-3</c:v>
                </c:pt>
                <c:pt idx="1227">
                  <c:v>7.431403786637457E-3</c:v>
                </c:pt>
                <c:pt idx="1228">
                  <c:v>7.4364958078247919E-3</c:v>
                </c:pt>
                <c:pt idx="1229">
                  <c:v>7.4428153814274567E-3</c:v>
                </c:pt>
                <c:pt idx="1230">
                  <c:v>7.4503958172988591E-3</c:v>
                </c:pt>
                <c:pt idx="1231">
                  <c:v>7.4591167803749435E-3</c:v>
                </c:pt>
                <c:pt idx="1232">
                  <c:v>7.4691946084887058E-3</c:v>
                </c:pt>
                <c:pt idx="1233">
                  <c:v>7.4797586498868184E-3</c:v>
                </c:pt>
                <c:pt idx="1234">
                  <c:v>7.4902910506607339E-3</c:v>
                </c:pt>
                <c:pt idx="1235">
                  <c:v>7.5028290272672587E-3</c:v>
                </c:pt>
                <c:pt idx="1236">
                  <c:v>7.5166631421889644E-3</c:v>
                </c:pt>
                <c:pt idx="1237">
                  <c:v>7.5299980407517184E-3</c:v>
                </c:pt>
                <c:pt idx="1238">
                  <c:v>7.5439482302262079E-3</c:v>
                </c:pt>
                <c:pt idx="1239">
                  <c:v>7.5573814604296139E-3</c:v>
                </c:pt>
                <c:pt idx="1240">
                  <c:v>7.5701088588748027E-3</c:v>
                </c:pt>
                <c:pt idx="1241">
                  <c:v>7.5830981788187748E-3</c:v>
                </c:pt>
                <c:pt idx="1242">
                  <c:v>7.5984341317155476E-3</c:v>
                </c:pt>
                <c:pt idx="1243">
                  <c:v>7.6133671382805409E-3</c:v>
                </c:pt>
                <c:pt idx="1244">
                  <c:v>7.628681552777343E-3</c:v>
                </c:pt>
                <c:pt idx="1245">
                  <c:v>7.6444242504847132E-3</c:v>
                </c:pt>
                <c:pt idx="1246">
                  <c:v>7.6596542373533073E-3</c:v>
                </c:pt>
                <c:pt idx="1247">
                  <c:v>7.6732133313491451E-3</c:v>
                </c:pt>
                <c:pt idx="1248">
                  <c:v>7.6878423650528676E-3</c:v>
                </c:pt>
                <c:pt idx="1249">
                  <c:v>7.702421000369857E-3</c:v>
                </c:pt>
                <c:pt idx="1250">
                  <c:v>7.7163241099280078E-3</c:v>
                </c:pt>
                <c:pt idx="1251">
                  <c:v>7.7302095568122231E-3</c:v>
                </c:pt>
                <c:pt idx="1252">
                  <c:v>7.7451623762101419E-3</c:v>
                </c:pt>
                <c:pt idx="1253">
                  <c:v>7.7603402627875609E-3</c:v>
                </c:pt>
                <c:pt idx="1254">
                  <c:v>7.7755194929258397E-3</c:v>
                </c:pt>
                <c:pt idx="1255">
                  <c:v>7.7910819185512022E-3</c:v>
                </c:pt>
                <c:pt idx="1256">
                  <c:v>7.8066915442762015E-3</c:v>
                </c:pt>
                <c:pt idx="1257">
                  <c:v>7.8233486341482434E-3</c:v>
                </c:pt>
                <c:pt idx="1258">
                  <c:v>7.8400063143267539E-3</c:v>
                </c:pt>
                <c:pt idx="1259">
                  <c:v>7.8550961377944085E-3</c:v>
                </c:pt>
                <c:pt idx="1260">
                  <c:v>7.8706144497160194E-3</c:v>
                </c:pt>
                <c:pt idx="1261">
                  <c:v>7.8857560111777712E-3</c:v>
                </c:pt>
                <c:pt idx="1262">
                  <c:v>7.9009366619125949E-3</c:v>
                </c:pt>
                <c:pt idx="1263">
                  <c:v>7.9162456595392311E-3</c:v>
                </c:pt>
                <c:pt idx="1264">
                  <c:v>7.9301498393446676E-3</c:v>
                </c:pt>
                <c:pt idx="1265">
                  <c:v>7.944104083649102E-3</c:v>
                </c:pt>
                <c:pt idx="1266">
                  <c:v>7.9583051049573229E-3</c:v>
                </c:pt>
                <c:pt idx="1267">
                  <c:v>7.9726083730782618E-3</c:v>
                </c:pt>
                <c:pt idx="1268">
                  <c:v>7.9872001347446649E-3</c:v>
                </c:pt>
                <c:pt idx="1269">
                  <c:v>8.0021439694766532E-3</c:v>
                </c:pt>
                <c:pt idx="1270">
                  <c:v>8.0192830349779393E-3</c:v>
                </c:pt>
                <c:pt idx="1271">
                  <c:v>8.037157593650486E-3</c:v>
                </c:pt>
                <c:pt idx="1272">
                  <c:v>8.0550780721913937E-3</c:v>
                </c:pt>
                <c:pt idx="1273">
                  <c:v>8.0728464330993375E-3</c:v>
                </c:pt>
                <c:pt idx="1274">
                  <c:v>8.0910027027324555E-3</c:v>
                </c:pt>
                <c:pt idx="1275">
                  <c:v>8.1082789376953172E-3</c:v>
                </c:pt>
                <c:pt idx="1276">
                  <c:v>8.1253112064648813E-3</c:v>
                </c:pt>
                <c:pt idx="1277">
                  <c:v>8.1423773299344453E-3</c:v>
                </c:pt>
                <c:pt idx="1278">
                  <c:v>8.1582998480342374E-3</c:v>
                </c:pt>
                <c:pt idx="1279">
                  <c:v>8.1737954803418941E-3</c:v>
                </c:pt>
                <c:pt idx="1280">
                  <c:v>8.1901472076763102E-3</c:v>
                </c:pt>
                <c:pt idx="1281">
                  <c:v>8.2062515343701865E-3</c:v>
                </c:pt>
                <c:pt idx="1282">
                  <c:v>8.2233003702531782E-3</c:v>
                </c:pt>
                <c:pt idx="1283">
                  <c:v>8.2403062983829062E-3</c:v>
                </c:pt>
                <c:pt idx="1284">
                  <c:v>8.2562210083891481E-3</c:v>
                </c:pt>
                <c:pt idx="1285">
                  <c:v>8.271137621941713E-3</c:v>
                </c:pt>
                <c:pt idx="1286">
                  <c:v>8.2860141399398925E-3</c:v>
                </c:pt>
                <c:pt idx="1287">
                  <c:v>8.3003979063005807E-3</c:v>
                </c:pt>
                <c:pt idx="1288">
                  <c:v>8.314484377932186E-3</c:v>
                </c:pt>
                <c:pt idx="1289">
                  <c:v>8.3281497852835066E-3</c:v>
                </c:pt>
                <c:pt idx="1290">
                  <c:v>8.3419982750999738E-3</c:v>
                </c:pt>
                <c:pt idx="1291">
                  <c:v>8.3547266790212401E-3</c:v>
                </c:pt>
                <c:pt idx="1292">
                  <c:v>8.3676484536435135E-3</c:v>
                </c:pt>
                <c:pt idx="1293">
                  <c:v>8.380755991305654E-3</c:v>
                </c:pt>
                <c:pt idx="1294">
                  <c:v>8.3931758324190583E-3</c:v>
                </c:pt>
                <c:pt idx="1295">
                  <c:v>8.4065002414350342E-3</c:v>
                </c:pt>
                <c:pt idx="1296">
                  <c:v>8.4197021446744715E-3</c:v>
                </c:pt>
                <c:pt idx="1297">
                  <c:v>8.4333494067248688E-3</c:v>
                </c:pt>
                <c:pt idx="1298">
                  <c:v>8.4463924420790475E-3</c:v>
                </c:pt>
                <c:pt idx="1299">
                  <c:v>8.4592677232360261E-3</c:v>
                </c:pt>
                <c:pt idx="1300">
                  <c:v>8.4734687405875423E-3</c:v>
                </c:pt>
                <c:pt idx="1301">
                  <c:v>8.4876151058930691E-3</c:v>
                </c:pt>
                <c:pt idx="1302">
                  <c:v>8.5026717572207911E-3</c:v>
                </c:pt>
                <c:pt idx="1303">
                  <c:v>8.517120296738909E-3</c:v>
                </c:pt>
                <c:pt idx="1304">
                  <c:v>8.5305849099230214E-3</c:v>
                </c:pt>
                <c:pt idx="1305">
                  <c:v>8.543956993269354E-3</c:v>
                </c:pt>
                <c:pt idx="1306">
                  <c:v>8.5575950388086033E-3</c:v>
                </c:pt>
                <c:pt idx="1307">
                  <c:v>8.5709839090776091E-3</c:v>
                </c:pt>
                <c:pt idx="1308">
                  <c:v>8.585150173877884E-3</c:v>
                </c:pt>
                <c:pt idx="1309">
                  <c:v>8.5996966001263102E-3</c:v>
                </c:pt>
                <c:pt idx="1310">
                  <c:v>8.6141831362990546E-3</c:v>
                </c:pt>
                <c:pt idx="1311">
                  <c:v>8.6297222331075552E-3</c:v>
                </c:pt>
                <c:pt idx="1312">
                  <c:v>8.6455348850149882E-3</c:v>
                </c:pt>
                <c:pt idx="1313">
                  <c:v>8.6620021527121366E-3</c:v>
                </c:pt>
                <c:pt idx="1314">
                  <c:v>8.678629335726832E-3</c:v>
                </c:pt>
                <c:pt idx="1315">
                  <c:v>8.6957108544918893E-3</c:v>
                </c:pt>
                <c:pt idx="1316">
                  <c:v>8.7129981919393876E-3</c:v>
                </c:pt>
                <c:pt idx="1317">
                  <c:v>8.7297059376860164E-3</c:v>
                </c:pt>
                <c:pt idx="1318">
                  <c:v>8.7464792265594133E-3</c:v>
                </c:pt>
                <c:pt idx="1319">
                  <c:v>8.7623424370167537E-3</c:v>
                </c:pt>
                <c:pt idx="1320">
                  <c:v>8.7780536931511208E-3</c:v>
                </c:pt>
                <c:pt idx="1321">
                  <c:v>8.7939427627316113E-3</c:v>
                </c:pt>
                <c:pt idx="1322">
                  <c:v>8.8105165485544319E-3</c:v>
                </c:pt>
                <c:pt idx="1323">
                  <c:v>8.8270093241362892E-3</c:v>
                </c:pt>
                <c:pt idx="1324">
                  <c:v>8.8430126133884571E-3</c:v>
                </c:pt>
                <c:pt idx="1325">
                  <c:v>8.8590432899286337E-3</c:v>
                </c:pt>
                <c:pt idx="1326">
                  <c:v>8.8755264905443516E-3</c:v>
                </c:pt>
                <c:pt idx="1327">
                  <c:v>8.8928761414181906E-3</c:v>
                </c:pt>
                <c:pt idx="1328">
                  <c:v>8.9102277348956926E-3</c:v>
                </c:pt>
                <c:pt idx="1329">
                  <c:v>8.9276721396309155E-3</c:v>
                </c:pt>
                <c:pt idx="1330">
                  <c:v>8.9449568163670855E-3</c:v>
                </c:pt>
                <c:pt idx="1331">
                  <c:v>8.9616272528379795E-3</c:v>
                </c:pt>
                <c:pt idx="1332">
                  <c:v>8.9784836703223868E-3</c:v>
                </c:pt>
                <c:pt idx="1333">
                  <c:v>8.9950726953860315E-3</c:v>
                </c:pt>
                <c:pt idx="1334">
                  <c:v>9.0107562707842561E-3</c:v>
                </c:pt>
                <c:pt idx="1335">
                  <c:v>9.0247151843190921E-3</c:v>
                </c:pt>
                <c:pt idx="1336">
                  <c:v>9.0370344704853445E-3</c:v>
                </c:pt>
                <c:pt idx="1337">
                  <c:v>9.0486943417598612E-3</c:v>
                </c:pt>
                <c:pt idx="1338">
                  <c:v>9.0598941904859349E-3</c:v>
                </c:pt>
                <c:pt idx="1339">
                  <c:v>9.0705576466123278E-3</c:v>
                </c:pt>
                <c:pt idx="1340">
                  <c:v>9.0796241597395182E-3</c:v>
                </c:pt>
                <c:pt idx="1341">
                  <c:v>9.0886346222687053E-3</c:v>
                </c:pt>
                <c:pt idx="1342">
                  <c:v>9.0969697177938295E-3</c:v>
                </c:pt>
                <c:pt idx="1343">
                  <c:v>9.103713956913697E-3</c:v>
                </c:pt>
                <c:pt idx="1344">
                  <c:v>9.1107275912951629E-3</c:v>
                </c:pt>
                <c:pt idx="1345">
                  <c:v>9.1178085920125638E-3</c:v>
                </c:pt>
                <c:pt idx="1346">
                  <c:v>9.1239407666954733E-3</c:v>
                </c:pt>
                <c:pt idx="1347">
                  <c:v>9.1297520958781766E-3</c:v>
                </c:pt>
                <c:pt idx="1348">
                  <c:v>9.1362386342397281E-3</c:v>
                </c:pt>
                <c:pt idx="1349">
                  <c:v>9.1436173623428776E-3</c:v>
                </c:pt>
                <c:pt idx="1350">
                  <c:v>9.1522914474571598E-3</c:v>
                </c:pt>
                <c:pt idx="1351">
                  <c:v>9.160321012804019E-3</c:v>
                </c:pt>
                <c:pt idx="1352">
                  <c:v>9.1681450481580044E-3</c:v>
                </c:pt>
                <c:pt idx="1353">
                  <c:v>9.175742418473045E-3</c:v>
                </c:pt>
                <c:pt idx="1354">
                  <c:v>9.1823297730819799E-3</c:v>
                </c:pt>
                <c:pt idx="1355">
                  <c:v>9.1883278541932227E-3</c:v>
                </c:pt>
                <c:pt idx="1356">
                  <c:v>9.1939144241469702E-3</c:v>
                </c:pt>
                <c:pt idx="1357">
                  <c:v>9.1997354359988799E-3</c:v>
                </c:pt>
                <c:pt idx="1358">
                  <c:v>9.2053851728617995E-3</c:v>
                </c:pt>
                <c:pt idx="1359">
                  <c:v>9.2103502926661977E-3</c:v>
                </c:pt>
                <c:pt idx="1360">
                  <c:v>9.2173476094018335E-3</c:v>
                </c:pt>
                <c:pt idx="1361">
                  <c:v>9.2241578975237586E-3</c:v>
                </c:pt>
                <c:pt idx="1362">
                  <c:v>9.2329813750912475E-3</c:v>
                </c:pt>
                <c:pt idx="1363">
                  <c:v>9.2425546066615284E-3</c:v>
                </c:pt>
                <c:pt idx="1364">
                  <c:v>9.251696191369483E-3</c:v>
                </c:pt>
                <c:pt idx="1365">
                  <c:v>9.2605917119891346E-3</c:v>
                </c:pt>
                <c:pt idx="1366">
                  <c:v>9.2693453292931553E-3</c:v>
                </c:pt>
                <c:pt idx="1367">
                  <c:v>9.2788007861613567E-3</c:v>
                </c:pt>
                <c:pt idx="1368">
                  <c:v>9.2877826907053086E-3</c:v>
                </c:pt>
                <c:pt idx="1369">
                  <c:v>9.2959331314783501E-3</c:v>
                </c:pt>
                <c:pt idx="1370">
                  <c:v>9.3045396112285822E-3</c:v>
                </c:pt>
                <c:pt idx="1371">
                  <c:v>9.3133621790124372E-3</c:v>
                </c:pt>
                <c:pt idx="1372">
                  <c:v>9.3228546735148882E-3</c:v>
                </c:pt>
                <c:pt idx="1373">
                  <c:v>9.3326374957400874E-3</c:v>
                </c:pt>
                <c:pt idx="1374">
                  <c:v>9.342125652090711E-3</c:v>
                </c:pt>
                <c:pt idx="1375">
                  <c:v>9.3515575789916341E-3</c:v>
                </c:pt>
                <c:pt idx="1376">
                  <c:v>9.3607761889673916E-3</c:v>
                </c:pt>
                <c:pt idx="1377">
                  <c:v>9.3698986308952265E-3</c:v>
                </c:pt>
                <c:pt idx="1378">
                  <c:v>9.3795480608058913E-3</c:v>
                </c:pt>
                <c:pt idx="1379">
                  <c:v>9.3895641477922068E-3</c:v>
                </c:pt>
                <c:pt idx="1380">
                  <c:v>9.3991485476112285E-3</c:v>
                </c:pt>
                <c:pt idx="1381">
                  <c:v>9.4076489549858987E-3</c:v>
                </c:pt>
                <c:pt idx="1382">
                  <c:v>9.4162234693198864E-3</c:v>
                </c:pt>
                <c:pt idx="1383">
                  <c:v>9.4252948336824259E-3</c:v>
                </c:pt>
                <c:pt idx="1384">
                  <c:v>9.4344810522962105E-3</c:v>
                </c:pt>
                <c:pt idx="1385">
                  <c:v>9.443862849545355E-3</c:v>
                </c:pt>
                <c:pt idx="1386">
                  <c:v>9.454133527739458E-3</c:v>
                </c:pt>
                <c:pt idx="1387">
                  <c:v>9.4634853877376968E-3</c:v>
                </c:pt>
                <c:pt idx="1388">
                  <c:v>9.4732397382893303E-3</c:v>
                </c:pt>
                <c:pt idx="1389">
                  <c:v>9.483222048845219E-3</c:v>
                </c:pt>
                <c:pt idx="1390">
                  <c:v>9.4934399014485176E-3</c:v>
                </c:pt>
                <c:pt idx="1391">
                  <c:v>9.5038668414350429E-3</c:v>
                </c:pt>
                <c:pt idx="1392">
                  <c:v>9.5148781623075485E-3</c:v>
                </c:pt>
                <c:pt idx="1393">
                  <c:v>9.525672657059123E-3</c:v>
                </c:pt>
                <c:pt idx="1394">
                  <c:v>9.5363604382670691E-3</c:v>
                </c:pt>
                <c:pt idx="1395">
                  <c:v>9.5462467498761104E-3</c:v>
                </c:pt>
                <c:pt idx="1396">
                  <c:v>9.5549061089506577E-3</c:v>
                </c:pt>
                <c:pt idx="1397">
                  <c:v>9.5642413933981589E-3</c:v>
                </c:pt>
                <c:pt idx="1398">
                  <c:v>9.5737286949422531E-3</c:v>
                </c:pt>
                <c:pt idx="1399">
                  <c:v>9.5829398944784899E-3</c:v>
                </c:pt>
                <c:pt idx="1400">
                  <c:v>9.5926809830758613E-3</c:v>
                </c:pt>
                <c:pt idx="1401">
                  <c:v>9.6019411745258409E-3</c:v>
                </c:pt>
                <c:pt idx="1402">
                  <c:v>9.611035414994952E-3</c:v>
                </c:pt>
                <c:pt idx="1403">
                  <c:v>9.619784602512782E-3</c:v>
                </c:pt>
                <c:pt idx="1404">
                  <c:v>9.6288132526908543E-3</c:v>
                </c:pt>
                <c:pt idx="1405">
                  <c:v>9.6391130135142326E-3</c:v>
                </c:pt>
                <c:pt idx="1406">
                  <c:v>9.6492203028906032E-3</c:v>
                </c:pt>
                <c:pt idx="1407">
                  <c:v>9.6586395662252925E-3</c:v>
                </c:pt>
                <c:pt idx="1408">
                  <c:v>9.6694295636865785E-3</c:v>
                </c:pt>
                <c:pt idx="1409">
                  <c:v>9.6794976855721099E-3</c:v>
                </c:pt>
                <c:pt idx="1410">
                  <c:v>9.6896950166145447E-3</c:v>
                </c:pt>
                <c:pt idx="1411">
                  <c:v>9.7000087468241646E-3</c:v>
                </c:pt>
                <c:pt idx="1412">
                  <c:v>9.7098811622298963E-3</c:v>
                </c:pt>
                <c:pt idx="1413">
                  <c:v>9.7190180636851625E-3</c:v>
                </c:pt>
                <c:pt idx="1414">
                  <c:v>9.7280456713098491E-3</c:v>
                </c:pt>
                <c:pt idx="1415">
                  <c:v>9.7363808993462513E-3</c:v>
                </c:pt>
                <c:pt idx="1416">
                  <c:v>9.744641204401194E-3</c:v>
                </c:pt>
                <c:pt idx="1417">
                  <c:v>9.752950754525128E-3</c:v>
                </c:pt>
                <c:pt idx="1418">
                  <c:v>9.7604491072780849E-3</c:v>
                </c:pt>
                <c:pt idx="1419">
                  <c:v>9.7670918649902776E-3</c:v>
                </c:pt>
                <c:pt idx="1420">
                  <c:v>9.772233747689105E-3</c:v>
                </c:pt>
                <c:pt idx="1421">
                  <c:v>9.7775754211319177E-3</c:v>
                </c:pt>
                <c:pt idx="1422">
                  <c:v>9.7826095648745962E-3</c:v>
                </c:pt>
                <c:pt idx="1423">
                  <c:v>9.7876805196044098E-3</c:v>
                </c:pt>
                <c:pt idx="1424">
                  <c:v>9.7930760290591591E-3</c:v>
                </c:pt>
                <c:pt idx="1425">
                  <c:v>9.7978570815652703E-3</c:v>
                </c:pt>
                <c:pt idx="1426">
                  <c:v>9.8039459229994092E-3</c:v>
                </c:pt>
                <c:pt idx="1427">
                  <c:v>9.8103345335022532E-3</c:v>
                </c:pt>
                <c:pt idx="1428">
                  <c:v>9.8170702935415841E-3</c:v>
                </c:pt>
                <c:pt idx="1429">
                  <c:v>9.823494875481802E-3</c:v>
                </c:pt>
                <c:pt idx="1430">
                  <c:v>9.8297422930520191E-3</c:v>
                </c:pt>
                <c:pt idx="1431">
                  <c:v>9.8358815886369078E-3</c:v>
                </c:pt>
                <c:pt idx="1432">
                  <c:v>9.842132129354822E-3</c:v>
                </c:pt>
                <c:pt idx="1433">
                  <c:v>9.8483021492982766E-3</c:v>
                </c:pt>
                <c:pt idx="1434">
                  <c:v>9.8536634709359486E-3</c:v>
                </c:pt>
                <c:pt idx="1435">
                  <c:v>9.858091650907919E-3</c:v>
                </c:pt>
                <c:pt idx="1436">
                  <c:v>9.8625812451599987E-3</c:v>
                </c:pt>
                <c:pt idx="1437">
                  <c:v>9.8671642897061942E-3</c:v>
                </c:pt>
                <c:pt idx="1438">
                  <c:v>9.8723281221519115E-3</c:v>
                </c:pt>
                <c:pt idx="1439">
                  <c:v>9.8778231055902596E-3</c:v>
                </c:pt>
                <c:pt idx="1440">
                  <c:v>9.8833532976009778E-3</c:v>
                </c:pt>
                <c:pt idx="1441">
                  <c:v>9.889768462491141E-3</c:v>
                </c:pt>
                <c:pt idx="1442">
                  <c:v>9.8956956564277884E-3</c:v>
                </c:pt>
                <c:pt idx="1443">
                  <c:v>9.9023527903425567E-3</c:v>
                </c:pt>
                <c:pt idx="1444">
                  <c:v>9.9093679808080985E-3</c:v>
                </c:pt>
                <c:pt idx="1445">
                  <c:v>9.9161844982319537E-3</c:v>
                </c:pt>
                <c:pt idx="1446">
                  <c:v>9.9229076118651227E-3</c:v>
                </c:pt>
                <c:pt idx="1447">
                  <c:v>9.9290640492901931E-3</c:v>
                </c:pt>
                <c:pt idx="1448">
                  <c:v>9.9353505593506031E-3</c:v>
                </c:pt>
                <c:pt idx="1449">
                  <c:v>9.9412136499883227E-3</c:v>
                </c:pt>
                <c:pt idx="1450">
                  <c:v>9.9472900630222186E-3</c:v>
                </c:pt>
                <c:pt idx="1451">
                  <c:v>9.9537532601042446E-3</c:v>
                </c:pt>
                <c:pt idx="1452">
                  <c:v>9.960494053754012E-3</c:v>
                </c:pt>
                <c:pt idx="1453">
                  <c:v>9.9680754377372907E-3</c:v>
                </c:pt>
                <c:pt idx="1454">
                  <c:v>9.9751411822221175E-3</c:v>
                </c:pt>
                <c:pt idx="1455">
                  <c:v>9.9815454265986849E-3</c:v>
                </c:pt>
                <c:pt idx="1456">
                  <c:v>9.9879286802038152E-3</c:v>
                </c:pt>
                <c:pt idx="1457">
                  <c:v>9.9940851266795017E-3</c:v>
                </c:pt>
                <c:pt idx="1458">
                  <c:v>1.0000330177505831E-2</c:v>
                </c:pt>
                <c:pt idx="1459">
                  <c:v>1.0006709514842777E-2</c:v>
                </c:pt>
                <c:pt idx="1460">
                  <c:v>1.0012592065092172E-2</c:v>
                </c:pt>
                <c:pt idx="1461">
                  <c:v>1.0018674491740079E-2</c:v>
                </c:pt>
                <c:pt idx="1462">
                  <c:v>1.0024632458048421E-2</c:v>
                </c:pt>
                <c:pt idx="1463">
                  <c:v>1.003037999914261E-2</c:v>
                </c:pt>
                <c:pt idx="1464">
                  <c:v>1.0037068859597873E-2</c:v>
                </c:pt>
                <c:pt idx="1465">
                  <c:v>1.0043882941669089E-2</c:v>
                </c:pt>
                <c:pt idx="1466">
                  <c:v>1.0050503638765005E-2</c:v>
                </c:pt>
                <c:pt idx="1467">
                  <c:v>1.0057429378388123E-2</c:v>
                </c:pt>
                <c:pt idx="1468">
                  <c:v>1.0065004967153278E-2</c:v>
                </c:pt>
                <c:pt idx="1469">
                  <c:v>1.007279418156997E-2</c:v>
                </c:pt>
                <c:pt idx="1470">
                  <c:v>1.0080571735916916E-2</c:v>
                </c:pt>
                <c:pt idx="1471">
                  <c:v>1.0089250402199846E-2</c:v>
                </c:pt>
                <c:pt idx="1472">
                  <c:v>1.0099141104395434E-2</c:v>
                </c:pt>
                <c:pt idx="1473">
                  <c:v>1.0109101515886053E-2</c:v>
                </c:pt>
                <c:pt idx="1474">
                  <c:v>1.0120180907020427E-2</c:v>
                </c:pt>
                <c:pt idx="1475">
                  <c:v>1.0131120113897616E-2</c:v>
                </c:pt>
                <c:pt idx="1476">
                  <c:v>1.0142474228591705E-2</c:v>
                </c:pt>
                <c:pt idx="1477">
                  <c:v>1.0153746978698213E-2</c:v>
                </c:pt>
                <c:pt idx="1478">
                  <c:v>1.0164748524359715E-2</c:v>
                </c:pt>
                <c:pt idx="1479">
                  <c:v>1.0175869958749379E-2</c:v>
                </c:pt>
                <c:pt idx="1480">
                  <c:v>1.0187732294941302E-2</c:v>
                </c:pt>
                <c:pt idx="1481">
                  <c:v>1.01990792498342E-2</c:v>
                </c:pt>
                <c:pt idx="1482">
                  <c:v>1.0210843305916649E-2</c:v>
                </c:pt>
                <c:pt idx="1483">
                  <c:v>1.0222414739074722E-2</c:v>
                </c:pt>
                <c:pt idx="1484">
                  <c:v>1.0233583818938253E-2</c:v>
                </c:pt>
                <c:pt idx="1485">
                  <c:v>1.0244865999112068E-2</c:v>
                </c:pt>
                <c:pt idx="1486">
                  <c:v>1.0256097111722101E-2</c:v>
                </c:pt>
                <c:pt idx="1487">
                  <c:v>1.0268662428494257E-2</c:v>
                </c:pt>
                <c:pt idx="1488">
                  <c:v>1.0281335918079601E-2</c:v>
                </c:pt>
                <c:pt idx="1489">
                  <c:v>1.0294465889380173E-2</c:v>
                </c:pt>
                <c:pt idx="1490">
                  <c:v>1.0307451265765058E-2</c:v>
                </c:pt>
                <c:pt idx="1491">
                  <c:v>1.0320627013681624E-2</c:v>
                </c:pt>
                <c:pt idx="1492">
                  <c:v>1.0333679326804446E-2</c:v>
                </c:pt>
                <c:pt idx="1493">
                  <c:v>1.034609070835283E-2</c:v>
                </c:pt>
                <c:pt idx="1494">
                  <c:v>1.0358684131422491E-2</c:v>
                </c:pt>
                <c:pt idx="1495">
                  <c:v>1.0372071732665364E-2</c:v>
                </c:pt>
                <c:pt idx="1496">
                  <c:v>1.0385040380536132E-2</c:v>
                </c:pt>
                <c:pt idx="1497">
                  <c:v>1.0397704263283002E-2</c:v>
                </c:pt>
                <c:pt idx="1498">
                  <c:v>1.0410260706171062E-2</c:v>
                </c:pt>
                <c:pt idx="1499">
                  <c:v>1.0423470523736917E-2</c:v>
                </c:pt>
                <c:pt idx="1500">
                  <c:v>1.0436328489900192E-2</c:v>
                </c:pt>
                <c:pt idx="1501">
                  <c:v>1.0448945614632487E-2</c:v>
                </c:pt>
                <c:pt idx="1502">
                  <c:v>1.0460827977893014E-2</c:v>
                </c:pt>
                <c:pt idx="1503">
                  <c:v>1.0472826864535448E-2</c:v>
                </c:pt>
                <c:pt idx="1504">
                  <c:v>1.048542154599157E-2</c:v>
                </c:pt>
                <c:pt idx="1505">
                  <c:v>1.0498280765149975E-2</c:v>
                </c:pt>
                <c:pt idx="1506">
                  <c:v>1.0511513950302255E-2</c:v>
                </c:pt>
                <c:pt idx="1507">
                  <c:v>1.0524474310728501E-2</c:v>
                </c:pt>
                <c:pt idx="1508">
                  <c:v>1.0537016483388307E-2</c:v>
                </c:pt>
                <c:pt idx="1509">
                  <c:v>1.0548570347043613E-2</c:v>
                </c:pt>
                <c:pt idx="1510">
                  <c:v>1.0559465222578553E-2</c:v>
                </c:pt>
                <c:pt idx="1511">
                  <c:v>1.0570651171123401E-2</c:v>
                </c:pt>
                <c:pt idx="1512">
                  <c:v>1.058181903616494E-2</c:v>
                </c:pt>
                <c:pt idx="1513">
                  <c:v>1.0593539018292861E-2</c:v>
                </c:pt>
                <c:pt idx="1514">
                  <c:v>1.0604747845919265E-2</c:v>
                </c:pt>
                <c:pt idx="1515">
                  <c:v>1.0615595001729469E-2</c:v>
                </c:pt>
                <c:pt idx="1516">
                  <c:v>1.062545279126301E-2</c:v>
                </c:pt>
                <c:pt idx="1517">
                  <c:v>1.0635292079317118E-2</c:v>
                </c:pt>
                <c:pt idx="1518">
                  <c:v>1.0645156761624227E-2</c:v>
                </c:pt>
                <c:pt idx="1519">
                  <c:v>1.0655264544414584E-2</c:v>
                </c:pt>
                <c:pt idx="1520">
                  <c:v>1.0665469775345184E-2</c:v>
                </c:pt>
                <c:pt idx="1521">
                  <c:v>1.0675677873706043E-2</c:v>
                </c:pt>
                <c:pt idx="1522">
                  <c:v>1.0686717495636407E-2</c:v>
                </c:pt>
                <c:pt idx="1523">
                  <c:v>1.069701546570914E-2</c:v>
                </c:pt>
                <c:pt idx="1524">
                  <c:v>1.0706916739583626E-2</c:v>
                </c:pt>
                <c:pt idx="1525">
                  <c:v>1.0716640586719183E-2</c:v>
                </c:pt>
                <c:pt idx="1526">
                  <c:v>1.0726269439359193E-2</c:v>
                </c:pt>
                <c:pt idx="1527">
                  <c:v>1.073584736363065E-2</c:v>
                </c:pt>
                <c:pt idx="1528">
                  <c:v>1.0744985012077249E-2</c:v>
                </c:pt>
                <c:pt idx="1529">
                  <c:v>1.0754406600114178E-2</c:v>
                </c:pt>
                <c:pt idx="1530">
                  <c:v>1.0763780224276842E-2</c:v>
                </c:pt>
                <c:pt idx="1531">
                  <c:v>1.0774367614149568E-2</c:v>
                </c:pt>
                <c:pt idx="1532">
                  <c:v>1.0784561203275199E-2</c:v>
                </c:pt>
                <c:pt idx="1533">
                  <c:v>1.0794453773084155E-2</c:v>
                </c:pt>
                <c:pt idx="1534">
                  <c:v>1.0804449134464676E-2</c:v>
                </c:pt>
                <c:pt idx="1535">
                  <c:v>1.0814581394743478E-2</c:v>
                </c:pt>
                <c:pt idx="1536">
                  <c:v>1.0824818688724456E-2</c:v>
                </c:pt>
                <c:pt idx="1537">
                  <c:v>1.0835449314514252E-2</c:v>
                </c:pt>
                <c:pt idx="1538">
                  <c:v>1.0845864942484459E-2</c:v>
                </c:pt>
                <c:pt idx="1539">
                  <c:v>1.0856223234585844E-2</c:v>
                </c:pt>
                <c:pt idx="1540">
                  <c:v>1.0867905851891995E-2</c:v>
                </c:pt>
                <c:pt idx="1541">
                  <c:v>1.0881593450725225E-2</c:v>
                </c:pt>
                <c:pt idx="1542">
                  <c:v>1.089546150055482E-2</c:v>
                </c:pt>
                <c:pt idx="1543">
                  <c:v>1.0909006548172163E-2</c:v>
                </c:pt>
                <c:pt idx="1544">
                  <c:v>1.0922151949338594E-2</c:v>
                </c:pt>
                <c:pt idx="1545">
                  <c:v>1.0935193829138913E-2</c:v>
                </c:pt>
                <c:pt idx="1546">
                  <c:v>1.0947748918893599E-2</c:v>
                </c:pt>
                <c:pt idx="1547">
                  <c:v>1.096073070349768E-2</c:v>
                </c:pt>
                <c:pt idx="1548">
                  <c:v>1.0974041076023172E-2</c:v>
                </c:pt>
                <c:pt idx="1549">
                  <c:v>1.0988201073903197E-2</c:v>
                </c:pt>
                <c:pt idx="1550">
                  <c:v>1.1003139683251409E-2</c:v>
                </c:pt>
                <c:pt idx="1551">
                  <c:v>1.1018950136468605E-2</c:v>
                </c:pt>
                <c:pt idx="1552">
                  <c:v>1.1033937517250837E-2</c:v>
                </c:pt>
                <c:pt idx="1553">
                  <c:v>1.1049099008926266E-2</c:v>
                </c:pt>
                <c:pt idx="1554">
                  <c:v>1.1062690564476219E-2</c:v>
                </c:pt>
                <c:pt idx="1555">
                  <c:v>1.1077047941041666E-2</c:v>
                </c:pt>
                <c:pt idx="1556">
                  <c:v>1.1091562023814935E-2</c:v>
                </c:pt>
                <c:pt idx="1557">
                  <c:v>1.1105973837248876E-2</c:v>
                </c:pt>
                <c:pt idx="1558">
                  <c:v>1.1120284524606609E-2</c:v>
                </c:pt>
                <c:pt idx="1559">
                  <c:v>1.1135008740004905E-2</c:v>
                </c:pt>
                <c:pt idx="1560">
                  <c:v>1.1150279930277543E-2</c:v>
                </c:pt>
                <c:pt idx="1561">
                  <c:v>1.1166657607577865E-2</c:v>
                </c:pt>
                <c:pt idx="1562">
                  <c:v>1.1183444380693568E-2</c:v>
                </c:pt>
                <c:pt idx="1563">
                  <c:v>1.1199049486946075E-2</c:v>
                </c:pt>
                <c:pt idx="1564">
                  <c:v>1.1214801235964125E-2</c:v>
                </c:pt>
                <c:pt idx="1565">
                  <c:v>1.1230536466017835E-2</c:v>
                </c:pt>
                <c:pt idx="1566">
                  <c:v>1.1246936367601549E-2</c:v>
                </c:pt>
                <c:pt idx="1567">
                  <c:v>1.1263016942203025E-2</c:v>
                </c:pt>
                <c:pt idx="1568">
                  <c:v>1.127911416930363E-2</c:v>
                </c:pt>
                <c:pt idx="1569">
                  <c:v>1.1294905051243965E-2</c:v>
                </c:pt>
                <c:pt idx="1570">
                  <c:v>1.131156273814459E-2</c:v>
                </c:pt>
                <c:pt idx="1571">
                  <c:v>1.1328086344460487E-2</c:v>
                </c:pt>
                <c:pt idx="1572">
                  <c:v>1.1343228097578251E-2</c:v>
                </c:pt>
                <c:pt idx="1573">
                  <c:v>1.135999849547573E-2</c:v>
                </c:pt>
                <c:pt idx="1574">
                  <c:v>1.1377459980232754E-2</c:v>
                </c:pt>
                <c:pt idx="1575">
                  <c:v>1.1396346697517273E-2</c:v>
                </c:pt>
                <c:pt idx="1576">
                  <c:v>1.1414554221384248E-2</c:v>
                </c:pt>
                <c:pt idx="1577">
                  <c:v>1.143304576082914E-2</c:v>
                </c:pt>
                <c:pt idx="1578">
                  <c:v>1.145192349005132E-2</c:v>
                </c:pt>
                <c:pt idx="1579">
                  <c:v>1.1471010942082593E-2</c:v>
                </c:pt>
                <c:pt idx="1580">
                  <c:v>1.1490734379976263E-2</c:v>
                </c:pt>
                <c:pt idx="1581">
                  <c:v>1.1510662710890239E-2</c:v>
                </c:pt>
                <c:pt idx="1582">
                  <c:v>1.1528988780093194E-2</c:v>
                </c:pt>
                <c:pt idx="1583">
                  <c:v>1.154673740966161E-2</c:v>
                </c:pt>
                <c:pt idx="1584">
                  <c:v>1.1564795310616429E-2</c:v>
                </c:pt>
                <c:pt idx="1585">
                  <c:v>1.1582700512821609E-2</c:v>
                </c:pt>
                <c:pt idx="1586">
                  <c:v>1.1601895987060839E-2</c:v>
                </c:pt>
                <c:pt idx="1587">
                  <c:v>1.1621331875887648E-2</c:v>
                </c:pt>
                <c:pt idx="1588">
                  <c:v>1.1642425841206491E-2</c:v>
                </c:pt>
                <c:pt idx="1589">
                  <c:v>1.1664003454753323E-2</c:v>
                </c:pt>
                <c:pt idx="1590">
                  <c:v>1.1684119021307077E-2</c:v>
                </c:pt>
                <c:pt idx="1591">
                  <c:v>1.1703250599756236E-2</c:v>
                </c:pt>
                <c:pt idx="1592">
                  <c:v>1.172238878421847E-2</c:v>
                </c:pt>
                <c:pt idx="1593">
                  <c:v>1.1741469396617773E-2</c:v>
                </c:pt>
                <c:pt idx="1594">
                  <c:v>1.1760121770348813E-2</c:v>
                </c:pt>
                <c:pt idx="1595">
                  <c:v>1.1779799804825318E-2</c:v>
                </c:pt>
                <c:pt idx="1596">
                  <c:v>1.1799542850671455E-2</c:v>
                </c:pt>
                <c:pt idx="1597">
                  <c:v>1.1818810579769974E-2</c:v>
                </c:pt>
                <c:pt idx="1598">
                  <c:v>1.1838113904898433E-2</c:v>
                </c:pt>
                <c:pt idx="1599">
                  <c:v>1.1857019253494557E-2</c:v>
                </c:pt>
                <c:pt idx="1600">
                  <c:v>1.1876280549945689E-2</c:v>
                </c:pt>
                <c:pt idx="1601">
                  <c:v>1.1895728193984292E-2</c:v>
                </c:pt>
                <c:pt idx="1602">
                  <c:v>1.1915106801306797E-2</c:v>
                </c:pt>
                <c:pt idx="1603">
                  <c:v>1.1935843960670182E-2</c:v>
                </c:pt>
                <c:pt idx="1604">
                  <c:v>1.1956368061242164E-2</c:v>
                </c:pt>
                <c:pt idx="1605">
                  <c:v>1.1975846464057477E-2</c:v>
                </c:pt>
                <c:pt idx="1606">
                  <c:v>1.1995390834837451E-2</c:v>
                </c:pt>
                <c:pt idx="1607">
                  <c:v>1.2016131946635172E-2</c:v>
                </c:pt>
                <c:pt idx="1608">
                  <c:v>1.2036725795443267E-2</c:v>
                </c:pt>
                <c:pt idx="1609">
                  <c:v>1.2058169348716204E-2</c:v>
                </c:pt>
                <c:pt idx="1610">
                  <c:v>1.2079494660917503E-2</c:v>
                </c:pt>
                <c:pt idx="1611">
                  <c:v>1.2100877659888336E-2</c:v>
                </c:pt>
                <c:pt idx="1612">
                  <c:v>1.2122615395885852E-2</c:v>
                </c:pt>
                <c:pt idx="1613">
                  <c:v>1.2144469374461783E-2</c:v>
                </c:pt>
                <c:pt idx="1614">
                  <c:v>1.2166612228987598E-2</c:v>
                </c:pt>
                <c:pt idx="1615">
                  <c:v>1.2188560116930107E-2</c:v>
                </c:pt>
                <c:pt idx="1616">
                  <c:v>1.2209857669141332E-2</c:v>
                </c:pt>
                <c:pt idx="1617">
                  <c:v>1.2233139586102686E-2</c:v>
                </c:pt>
                <c:pt idx="1618">
                  <c:v>1.2256021802090768E-2</c:v>
                </c:pt>
                <c:pt idx="1619">
                  <c:v>1.2279610266479158E-2</c:v>
                </c:pt>
                <c:pt idx="1620">
                  <c:v>1.2303460817604616E-2</c:v>
                </c:pt>
                <c:pt idx="1621">
                  <c:v>1.2327582696701093E-2</c:v>
                </c:pt>
                <c:pt idx="1622">
                  <c:v>1.2351543239604855E-2</c:v>
                </c:pt>
                <c:pt idx="1623">
                  <c:v>1.237560479011653E-2</c:v>
                </c:pt>
                <c:pt idx="1624">
                  <c:v>1.2399845232430592E-2</c:v>
                </c:pt>
                <c:pt idx="1625">
                  <c:v>1.2424583856173468E-2</c:v>
                </c:pt>
                <c:pt idx="1626">
                  <c:v>1.2450165777845232E-2</c:v>
                </c:pt>
                <c:pt idx="1627">
                  <c:v>1.2476093775590828E-2</c:v>
                </c:pt>
                <c:pt idx="1628">
                  <c:v>1.2503236849355677E-2</c:v>
                </c:pt>
                <c:pt idx="1629">
                  <c:v>1.2529340837841388E-2</c:v>
                </c:pt>
                <c:pt idx="1630">
                  <c:v>1.2555677973646668E-2</c:v>
                </c:pt>
                <c:pt idx="1631">
                  <c:v>1.2582110161926093E-2</c:v>
                </c:pt>
                <c:pt idx="1632">
                  <c:v>1.260907009426052E-2</c:v>
                </c:pt>
                <c:pt idx="1633">
                  <c:v>1.2635931314181911E-2</c:v>
                </c:pt>
                <c:pt idx="1634">
                  <c:v>1.2662348586926787E-2</c:v>
                </c:pt>
                <c:pt idx="1635">
                  <c:v>1.2689246414519378E-2</c:v>
                </c:pt>
                <c:pt idx="1636">
                  <c:v>1.2716625490031844E-2</c:v>
                </c:pt>
                <c:pt idx="1637">
                  <c:v>1.2743797009831293E-2</c:v>
                </c:pt>
                <c:pt idx="1638">
                  <c:v>1.2770783365636829E-2</c:v>
                </c:pt>
                <c:pt idx="1639">
                  <c:v>1.2797002611471028E-2</c:v>
                </c:pt>
                <c:pt idx="1640">
                  <c:v>1.2823590990849723E-2</c:v>
                </c:pt>
                <c:pt idx="1641">
                  <c:v>1.285046935345509E-2</c:v>
                </c:pt>
                <c:pt idx="1642">
                  <c:v>1.2877049633584842E-2</c:v>
                </c:pt>
                <c:pt idx="1643">
                  <c:v>1.2902368718819262E-2</c:v>
                </c:pt>
                <c:pt idx="1644">
                  <c:v>1.2926451383661395E-2</c:v>
                </c:pt>
                <c:pt idx="1645">
                  <c:v>1.2950659217592624E-2</c:v>
                </c:pt>
                <c:pt idx="1646">
                  <c:v>1.2974756110575785E-2</c:v>
                </c:pt>
                <c:pt idx="1647">
                  <c:v>1.2999215223193276E-2</c:v>
                </c:pt>
                <c:pt idx="1648">
                  <c:v>1.3024475551500141E-2</c:v>
                </c:pt>
                <c:pt idx="1649">
                  <c:v>1.3047628673694299E-2</c:v>
                </c:pt>
                <c:pt idx="1650">
                  <c:v>1.3071468133695151E-2</c:v>
                </c:pt>
                <c:pt idx="1651">
                  <c:v>1.3094426020348608E-2</c:v>
                </c:pt>
                <c:pt idx="1652">
                  <c:v>1.3116948531634467E-2</c:v>
                </c:pt>
                <c:pt idx="1653">
                  <c:v>1.3140517095119734E-2</c:v>
                </c:pt>
                <c:pt idx="1654">
                  <c:v>1.3163860106737899E-2</c:v>
                </c:pt>
                <c:pt idx="1655">
                  <c:v>1.3187547182865777E-2</c:v>
                </c:pt>
                <c:pt idx="1656">
                  <c:v>1.3210033171603212E-2</c:v>
                </c:pt>
                <c:pt idx="1657">
                  <c:v>1.3232197774326347E-2</c:v>
                </c:pt>
                <c:pt idx="1658">
                  <c:v>1.3254184792134466E-2</c:v>
                </c:pt>
                <c:pt idx="1659">
                  <c:v>1.3276908187992381E-2</c:v>
                </c:pt>
                <c:pt idx="1660">
                  <c:v>1.32981183239158E-2</c:v>
                </c:pt>
                <c:pt idx="1661">
                  <c:v>1.3319251781758492E-2</c:v>
                </c:pt>
                <c:pt idx="1662">
                  <c:v>1.3340486647539028E-2</c:v>
                </c:pt>
                <c:pt idx="1663">
                  <c:v>1.3361960511492505E-2</c:v>
                </c:pt>
                <c:pt idx="1664">
                  <c:v>1.3383510847083988E-2</c:v>
                </c:pt>
                <c:pt idx="1665">
                  <c:v>1.3404394652991286E-2</c:v>
                </c:pt>
                <c:pt idx="1666">
                  <c:v>1.3425378493082566E-2</c:v>
                </c:pt>
                <c:pt idx="1667">
                  <c:v>1.3446282010411006E-2</c:v>
                </c:pt>
                <c:pt idx="1668">
                  <c:v>1.3467256043864994E-2</c:v>
                </c:pt>
                <c:pt idx="1669">
                  <c:v>1.3487375441029202E-2</c:v>
                </c:pt>
                <c:pt idx="1670">
                  <c:v>1.3506947939951887E-2</c:v>
                </c:pt>
                <c:pt idx="1671">
                  <c:v>1.3526514920961028E-2</c:v>
                </c:pt>
                <c:pt idx="1672">
                  <c:v>1.3545442658268949E-2</c:v>
                </c:pt>
                <c:pt idx="1673">
                  <c:v>1.3563905821238275E-2</c:v>
                </c:pt>
                <c:pt idx="1674">
                  <c:v>1.3582092456147526E-2</c:v>
                </c:pt>
                <c:pt idx="1675">
                  <c:v>1.3600798277885687E-2</c:v>
                </c:pt>
                <c:pt idx="1676">
                  <c:v>1.3619726965901536E-2</c:v>
                </c:pt>
                <c:pt idx="1677">
                  <c:v>1.3637805664212408E-2</c:v>
                </c:pt>
                <c:pt idx="1678">
                  <c:v>1.3656184686806164E-2</c:v>
                </c:pt>
                <c:pt idx="1679">
                  <c:v>1.367534751280762E-2</c:v>
                </c:pt>
                <c:pt idx="1680">
                  <c:v>1.3694928412614516E-2</c:v>
                </c:pt>
                <c:pt idx="1681">
                  <c:v>1.3714058006472451E-2</c:v>
                </c:pt>
                <c:pt idx="1682">
                  <c:v>1.3732837086852957E-2</c:v>
                </c:pt>
                <c:pt idx="1683">
                  <c:v>1.3751867999494526E-2</c:v>
                </c:pt>
                <c:pt idx="1684">
                  <c:v>1.3770336374725805E-2</c:v>
                </c:pt>
                <c:pt idx="1685">
                  <c:v>1.3789805683849486E-2</c:v>
                </c:pt>
                <c:pt idx="1686">
                  <c:v>1.3809433505496703E-2</c:v>
                </c:pt>
                <c:pt idx="1687">
                  <c:v>1.3828578851171423E-2</c:v>
                </c:pt>
                <c:pt idx="1688">
                  <c:v>1.3847585343907972E-2</c:v>
                </c:pt>
                <c:pt idx="1689">
                  <c:v>1.3866981372098601E-2</c:v>
                </c:pt>
                <c:pt idx="1690">
                  <c:v>1.3886250235753983E-2</c:v>
                </c:pt>
                <c:pt idx="1691">
                  <c:v>1.3905346367796046E-2</c:v>
                </c:pt>
                <c:pt idx="1692">
                  <c:v>1.3924999320810665E-2</c:v>
                </c:pt>
                <c:pt idx="1693">
                  <c:v>1.3944665691815957E-2</c:v>
                </c:pt>
                <c:pt idx="1694">
                  <c:v>1.3964089793221024E-2</c:v>
                </c:pt>
                <c:pt idx="1695">
                  <c:v>1.3984440104971305E-2</c:v>
                </c:pt>
                <c:pt idx="1696">
                  <c:v>1.4005749069460526E-2</c:v>
                </c:pt>
                <c:pt idx="1697">
                  <c:v>1.4026341504054228E-2</c:v>
                </c:pt>
                <c:pt idx="1698">
                  <c:v>1.4046135141671242E-2</c:v>
                </c:pt>
                <c:pt idx="1699">
                  <c:v>1.4065778093699088E-2</c:v>
                </c:pt>
                <c:pt idx="1700">
                  <c:v>1.4085685338245269E-2</c:v>
                </c:pt>
                <c:pt idx="1701">
                  <c:v>1.4104850997769118E-2</c:v>
                </c:pt>
                <c:pt idx="1702">
                  <c:v>1.4124053877326737E-2</c:v>
                </c:pt>
                <c:pt idx="1703">
                  <c:v>1.4142441068462007E-2</c:v>
                </c:pt>
                <c:pt idx="1704">
                  <c:v>1.4160684482302911E-2</c:v>
                </c:pt>
                <c:pt idx="1705">
                  <c:v>1.4178765299679959E-2</c:v>
                </c:pt>
                <c:pt idx="1706">
                  <c:v>1.4196829320484822E-2</c:v>
                </c:pt>
                <c:pt idx="1707">
                  <c:v>1.4213799604230824E-2</c:v>
                </c:pt>
                <c:pt idx="1708">
                  <c:v>1.4230764203759284E-2</c:v>
                </c:pt>
                <c:pt idx="1709">
                  <c:v>1.4247306451256754E-2</c:v>
                </c:pt>
                <c:pt idx="1710">
                  <c:v>1.4264485418203063E-2</c:v>
                </c:pt>
                <c:pt idx="1711">
                  <c:v>1.4281539844255771E-2</c:v>
                </c:pt>
                <c:pt idx="1712">
                  <c:v>1.4298187556065852E-2</c:v>
                </c:pt>
                <c:pt idx="1713">
                  <c:v>1.43148182965495E-2</c:v>
                </c:pt>
                <c:pt idx="1714">
                  <c:v>1.4331392379548172E-2</c:v>
                </c:pt>
                <c:pt idx="1715">
                  <c:v>1.434774271868338E-2</c:v>
                </c:pt>
                <c:pt idx="1716">
                  <c:v>1.4363999157457055E-2</c:v>
                </c:pt>
                <c:pt idx="1717">
                  <c:v>1.4380007762564206E-2</c:v>
                </c:pt>
                <c:pt idx="1718">
                  <c:v>1.4395964410824073E-2</c:v>
                </c:pt>
                <c:pt idx="1719">
                  <c:v>1.4411869859845465E-2</c:v>
                </c:pt>
                <c:pt idx="1720">
                  <c:v>1.4428705542036369E-2</c:v>
                </c:pt>
                <c:pt idx="1721">
                  <c:v>1.4445767388787115E-2</c:v>
                </c:pt>
                <c:pt idx="1722">
                  <c:v>1.4463517030132704E-2</c:v>
                </c:pt>
                <c:pt idx="1723">
                  <c:v>1.4482099835271926E-2</c:v>
                </c:pt>
                <c:pt idx="1724">
                  <c:v>1.4501111235920424E-2</c:v>
                </c:pt>
                <c:pt idx="1725">
                  <c:v>1.4521048087091251E-2</c:v>
                </c:pt>
                <c:pt idx="1726">
                  <c:v>1.45402215454294E-2</c:v>
                </c:pt>
                <c:pt idx="1727">
                  <c:v>1.4560371924355229E-2</c:v>
                </c:pt>
                <c:pt idx="1728">
                  <c:v>1.458027431515482E-2</c:v>
                </c:pt>
                <c:pt idx="1729">
                  <c:v>1.4599512060172645E-2</c:v>
                </c:pt>
                <c:pt idx="1730">
                  <c:v>1.4619028371743965E-2</c:v>
                </c:pt>
                <c:pt idx="1731">
                  <c:v>1.4638969185651059E-2</c:v>
                </c:pt>
                <c:pt idx="1732">
                  <c:v>1.4659535844023944E-2</c:v>
                </c:pt>
                <c:pt idx="1733">
                  <c:v>1.4679569133009506E-2</c:v>
                </c:pt>
                <c:pt idx="1734">
                  <c:v>1.4698655756582772E-2</c:v>
                </c:pt>
                <c:pt idx="1735">
                  <c:v>1.4717818278252656E-2</c:v>
                </c:pt>
                <c:pt idx="1736">
                  <c:v>1.4737295237498359E-2</c:v>
                </c:pt>
                <c:pt idx="1737">
                  <c:v>1.4756727068070033E-2</c:v>
                </c:pt>
                <c:pt idx="1738">
                  <c:v>1.4777407604725743E-2</c:v>
                </c:pt>
                <c:pt idx="1739">
                  <c:v>1.4797925306916251E-2</c:v>
                </c:pt>
                <c:pt idx="1740">
                  <c:v>1.4818412731925098E-2</c:v>
                </c:pt>
                <c:pt idx="1741">
                  <c:v>1.4839273060159142E-2</c:v>
                </c:pt>
                <c:pt idx="1742">
                  <c:v>1.4860889731575832E-2</c:v>
                </c:pt>
                <c:pt idx="1743">
                  <c:v>1.4881668887398235E-2</c:v>
                </c:pt>
                <c:pt idx="1744">
                  <c:v>1.4902686182265184E-2</c:v>
                </c:pt>
                <c:pt idx="1745">
                  <c:v>1.4922945076560752E-2</c:v>
                </c:pt>
                <c:pt idx="1746">
                  <c:v>1.4943626242284383E-2</c:v>
                </c:pt>
                <c:pt idx="1747">
                  <c:v>1.4963969610746586E-2</c:v>
                </c:pt>
                <c:pt idx="1748">
                  <c:v>1.4983966047200502E-2</c:v>
                </c:pt>
                <c:pt idx="1749">
                  <c:v>1.500422032438322E-2</c:v>
                </c:pt>
                <c:pt idx="1750">
                  <c:v>1.502455645334742E-2</c:v>
                </c:pt>
                <c:pt idx="1751">
                  <c:v>1.5045690992212641E-2</c:v>
                </c:pt>
                <c:pt idx="1752">
                  <c:v>1.506773589097905E-2</c:v>
                </c:pt>
                <c:pt idx="1753">
                  <c:v>1.5089971652523222E-2</c:v>
                </c:pt>
                <c:pt idx="1754">
                  <c:v>1.5112362713340237E-2</c:v>
                </c:pt>
                <c:pt idx="1755">
                  <c:v>1.5135268457626914E-2</c:v>
                </c:pt>
                <c:pt idx="1756">
                  <c:v>1.5157442454258176E-2</c:v>
                </c:pt>
                <c:pt idx="1757">
                  <c:v>1.517898644021287E-2</c:v>
                </c:pt>
                <c:pt idx="1758">
                  <c:v>1.5200487959401156E-2</c:v>
                </c:pt>
                <c:pt idx="1759">
                  <c:v>1.5221953047839382E-2</c:v>
                </c:pt>
                <c:pt idx="1760">
                  <c:v>1.5243804391919084E-2</c:v>
                </c:pt>
                <c:pt idx="1761">
                  <c:v>1.5265467917718151E-2</c:v>
                </c:pt>
                <c:pt idx="1762">
                  <c:v>1.5288356054986922E-2</c:v>
                </c:pt>
                <c:pt idx="1763">
                  <c:v>1.5311355948067904E-2</c:v>
                </c:pt>
                <c:pt idx="1764">
                  <c:v>1.5334241805779785E-2</c:v>
                </c:pt>
                <c:pt idx="1765">
                  <c:v>1.5356839034088713E-2</c:v>
                </c:pt>
                <c:pt idx="1766">
                  <c:v>1.5379345477851327E-2</c:v>
                </c:pt>
                <c:pt idx="1767">
                  <c:v>1.5402412978700172E-2</c:v>
                </c:pt>
                <c:pt idx="1768">
                  <c:v>1.5425020175957213E-2</c:v>
                </c:pt>
                <c:pt idx="1769">
                  <c:v>1.5447417606299986E-2</c:v>
                </c:pt>
                <c:pt idx="1770">
                  <c:v>1.5469569999210992E-2</c:v>
                </c:pt>
                <c:pt idx="1771">
                  <c:v>1.549219598353788E-2</c:v>
                </c:pt>
                <c:pt idx="1772">
                  <c:v>1.5515511326450621E-2</c:v>
                </c:pt>
                <c:pt idx="1773">
                  <c:v>1.5538708056281934E-2</c:v>
                </c:pt>
                <c:pt idx="1774">
                  <c:v>1.5562131172349471E-2</c:v>
                </c:pt>
                <c:pt idx="1775">
                  <c:v>1.5585754585144163E-2</c:v>
                </c:pt>
                <c:pt idx="1776">
                  <c:v>1.560915620116108E-2</c:v>
                </c:pt>
                <c:pt idx="1777">
                  <c:v>1.5632827824632947E-2</c:v>
                </c:pt>
                <c:pt idx="1778">
                  <c:v>1.5656251154948651E-2</c:v>
                </c:pt>
                <c:pt idx="1779">
                  <c:v>1.5679131480735072E-2</c:v>
                </c:pt>
                <c:pt idx="1780">
                  <c:v>1.570236481312327E-2</c:v>
                </c:pt>
                <c:pt idx="1781">
                  <c:v>1.5725062319583205E-2</c:v>
                </c:pt>
                <c:pt idx="1782">
                  <c:v>1.5747039505246353E-2</c:v>
                </c:pt>
                <c:pt idx="1783">
                  <c:v>1.5768892309263861E-2</c:v>
                </c:pt>
                <c:pt idx="1784">
                  <c:v>1.5790589142569679E-2</c:v>
                </c:pt>
                <c:pt idx="1785">
                  <c:v>1.5812047140720931E-2</c:v>
                </c:pt>
                <c:pt idx="1786">
                  <c:v>1.5833877587753526E-2</c:v>
                </c:pt>
                <c:pt idx="1787">
                  <c:v>1.5856310671993907E-2</c:v>
                </c:pt>
                <c:pt idx="1788">
                  <c:v>1.587862735886196E-2</c:v>
                </c:pt>
                <c:pt idx="1789">
                  <c:v>1.5901441828212484E-2</c:v>
                </c:pt>
                <c:pt idx="1790">
                  <c:v>1.592442853725802E-2</c:v>
                </c:pt>
                <c:pt idx="1791">
                  <c:v>1.5947358628949825E-2</c:v>
                </c:pt>
                <c:pt idx="1792">
                  <c:v>1.5970418865377076E-2</c:v>
                </c:pt>
                <c:pt idx="1793">
                  <c:v>1.5993172069988373E-2</c:v>
                </c:pt>
                <c:pt idx="1794">
                  <c:v>1.6016097336262587E-2</c:v>
                </c:pt>
                <c:pt idx="1795">
                  <c:v>1.6038888795269813E-2</c:v>
                </c:pt>
                <c:pt idx="1796">
                  <c:v>1.6062217151868174E-2</c:v>
                </c:pt>
                <c:pt idx="1797">
                  <c:v>1.6086301152158939E-2</c:v>
                </c:pt>
                <c:pt idx="1798">
                  <c:v>1.610979234759622E-2</c:v>
                </c:pt>
                <c:pt idx="1799">
                  <c:v>1.6133631472444142E-2</c:v>
                </c:pt>
                <c:pt idx="1800">
                  <c:v>1.615758981808868E-2</c:v>
                </c:pt>
                <c:pt idx="1801">
                  <c:v>1.6181819557549292E-2</c:v>
                </c:pt>
                <c:pt idx="1802">
                  <c:v>1.6205841014621886E-2</c:v>
                </c:pt>
                <c:pt idx="1803">
                  <c:v>1.6230389514789244E-2</c:v>
                </c:pt>
                <c:pt idx="1804">
                  <c:v>1.625516658718526E-2</c:v>
                </c:pt>
                <c:pt idx="1805">
                  <c:v>1.627957419681425E-2</c:v>
                </c:pt>
                <c:pt idx="1806">
                  <c:v>1.6301733689204876E-2</c:v>
                </c:pt>
                <c:pt idx="1807">
                  <c:v>1.632344195034972E-2</c:v>
                </c:pt>
                <c:pt idx="1808">
                  <c:v>1.6345370017488391E-2</c:v>
                </c:pt>
                <c:pt idx="1809">
                  <c:v>1.6367030252484704E-2</c:v>
                </c:pt>
                <c:pt idx="1810">
                  <c:v>1.6388894222855138E-2</c:v>
                </c:pt>
                <c:pt idx="1811">
                  <c:v>1.6410055778850397E-2</c:v>
                </c:pt>
                <c:pt idx="1812">
                  <c:v>1.6432224003260092E-2</c:v>
                </c:pt>
                <c:pt idx="1813">
                  <c:v>1.6455068084319253E-2</c:v>
                </c:pt>
                <c:pt idx="1814">
                  <c:v>1.6477839506285737E-2</c:v>
                </c:pt>
                <c:pt idx="1815">
                  <c:v>1.6501637857834671E-2</c:v>
                </c:pt>
                <c:pt idx="1816">
                  <c:v>1.6525371651255387E-2</c:v>
                </c:pt>
                <c:pt idx="1817">
                  <c:v>1.6548864981155129E-2</c:v>
                </c:pt>
                <c:pt idx="1818">
                  <c:v>1.6572567425550248E-2</c:v>
                </c:pt>
                <c:pt idx="1819">
                  <c:v>1.6596921775936354E-2</c:v>
                </c:pt>
                <c:pt idx="1820">
                  <c:v>1.6619787812043464E-2</c:v>
                </c:pt>
                <c:pt idx="1821">
                  <c:v>1.6641773007473975E-2</c:v>
                </c:pt>
                <c:pt idx="1822">
                  <c:v>1.6664024139805219E-2</c:v>
                </c:pt>
                <c:pt idx="1823">
                  <c:v>1.6685211249120088E-2</c:v>
                </c:pt>
                <c:pt idx="1824">
                  <c:v>1.6706253330538844E-2</c:v>
                </c:pt>
                <c:pt idx="1825">
                  <c:v>1.6727643378250289E-2</c:v>
                </c:pt>
                <c:pt idx="1826">
                  <c:v>1.6748970380713584E-2</c:v>
                </c:pt>
                <c:pt idx="1827">
                  <c:v>1.67704420331737E-2</c:v>
                </c:pt>
                <c:pt idx="1828">
                  <c:v>1.6791801421519564E-2</c:v>
                </c:pt>
                <c:pt idx="1829">
                  <c:v>1.6812999980657304E-2</c:v>
                </c:pt>
                <c:pt idx="1830">
                  <c:v>1.6833487536664072E-2</c:v>
                </c:pt>
                <c:pt idx="1831">
                  <c:v>1.6853968484057947E-2</c:v>
                </c:pt>
                <c:pt idx="1832">
                  <c:v>1.6874334048725403E-2</c:v>
                </c:pt>
                <c:pt idx="1833">
                  <c:v>1.6895100766746614E-2</c:v>
                </c:pt>
                <c:pt idx="1834">
                  <c:v>1.6915826200156549E-2</c:v>
                </c:pt>
                <c:pt idx="1835">
                  <c:v>1.6936725541312654E-2</c:v>
                </c:pt>
                <c:pt idx="1836">
                  <c:v>1.6958560413677985E-2</c:v>
                </c:pt>
                <c:pt idx="1837">
                  <c:v>1.6980643731865225E-2</c:v>
                </c:pt>
                <c:pt idx="1838">
                  <c:v>1.7002378776272063E-2</c:v>
                </c:pt>
                <c:pt idx="1839">
                  <c:v>1.7023939850970789E-2</c:v>
                </c:pt>
                <c:pt idx="1840">
                  <c:v>1.7044508405124299E-2</c:v>
                </c:pt>
                <c:pt idx="1841">
                  <c:v>1.7064711579459796E-2</c:v>
                </c:pt>
                <c:pt idx="1842">
                  <c:v>1.7084963862836231E-2</c:v>
                </c:pt>
                <c:pt idx="1843">
                  <c:v>1.7105391840348108E-2</c:v>
                </c:pt>
                <c:pt idx="1844">
                  <c:v>1.7125865642072476E-2</c:v>
                </c:pt>
                <c:pt idx="1845">
                  <c:v>1.7147005179754468E-2</c:v>
                </c:pt>
                <c:pt idx="1846">
                  <c:v>1.7168101033270936E-2</c:v>
                </c:pt>
                <c:pt idx="1847">
                  <c:v>1.718890186621936E-2</c:v>
                </c:pt>
                <c:pt idx="1848">
                  <c:v>1.7210461847747174E-2</c:v>
                </c:pt>
                <c:pt idx="1849">
                  <c:v>1.7231858626548344E-2</c:v>
                </c:pt>
                <c:pt idx="1850">
                  <c:v>1.7253892254226529E-2</c:v>
                </c:pt>
                <c:pt idx="1851">
                  <c:v>1.7276419325294296E-2</c:v>
                </c:pt>
                <c:pt idx="1852">
                  <c:v>1.7299004640465906E-2</c:v>
                </c:pt>
                <c:pt idx="1853">
                  <c:v>1.7321756618054098E-2</c:v>
                </c:pt>
                <c:pt idx="1854">
                  <c:v>1.7343893866075089E-2</c:v>
                </c:pt>
                <c:pt idx="1855">
                  <c:v>1.7366285854962294E-2</c:v>
                </c:pt>
                <c:pt idx="1856">
                  <c:v>1.7388278738266472E-2</c:v>
                </c:pt>
                <c:pt idx="1857">
                  <c:v>1.7410473746023947E-2</c:v>
                </c:pt>
                <c:pt idx="1858">
                  <c:v>1.7432980084194614E-2</c:v>
                </c:pt>
                <c:pt idx="1859">
                  <c:v>1.7455745823498015E-2</c:v>
                </c:pt>
                <c:pt idx="1860">
                  <c:v>1.747874164488333E-2</c:v>
                </c:pt>
                <c:pt idx="1861">
                  <c:v>1.7501307810042901E-2</c:v>
                </c:pt>
                <c:pt idx="1862">
                  <c:v>1.752430473564489E-2</c:v>
                </c:pt>
                <c:pt idx="1863">
                  <c:v>1.7546862347052324E-2</c:v>
                </c:pt>
                <c:pt idx="1864">
                  <c:v>1.7567862957911382E-2</c:v>
                </c:pt>
                <c:pt idx="1865">
                  <c:v>1.7588903240661535E-2</c:v>
                </c:pt>
                <c:pt idx="1866">
                  <c:v>1.7609065054012728E-2</c:v>
                </c:pt>
                <c:pt idx="1867">
                  <c:v>1.7628741796143273E-2</c:v>
                </c:pt>
                <c:pt idx="1868">
                  <c:v>1.7648547518460185E-2</c:v>
                </c:pt>
                <c:pt idx="1869">
                  <c:v>1.7668111000615699E-2</c:v>
                </c:pt>
                <c:pt idx="1870">
                  <c:v>1.76881563844805E-2</c:v>
                </c:pt>
                <c:pt idx="1871">
                  <c:v>1.7705887873886446E-2</c:v>
                </c:pt>
                <c:pt idx="1872">
                  <c:v>1.7723435587009218E-2</c:v>
                </c:pt>
                <c:pt idx="1873">
                  <c:v>1.7740793885412057E-2</c:v>
                </c:pt>
                <c:pt idx="1874">
                  <c:v>1.775803202552725E-2</c:v>
                </c:pt>
                <c:pt idx="1875">
                  <c:v>1.7775070854603829E-2</c:v>
                </c:pt>
                <c:pt idx="1876">
                  <c:v>1.7792455433497133E-2</c:v>
                </c:pt>
                <c:pt idx="1877">
                  <c:v>1.7809752207769553E-2</c:v>
                </c:pt>
                <c:pt idx="1878">
                  <c:v>1.7825749362605121E-2</c:v>
                </c:pt>
                <c:pt idx="1879">
                  <c:v>1.7841759909255874E-2</c:v>
                </c:pt>
                <c:pt idx="1880">
                  <c:v>1.7858131585838277E-2</c:v>
                </c:pt>
                <c:pt idx="1881">
                  <c:v>1.7873960834399089E-2</c:v>
                </c:pt>
                <c:pt idx="1882">
                  <c:v>1.7889009416052676E-2</c:v>
                </c:pt>
                <c:pt idx="1883">
                  <c:v>1.7904153368091948E-2</c:v>
                </c:pt>
                <c:pt idx="1884">
                  <c:v>1.7919307977347396E-2</c:v>
                </c:pt>
                <c:pt idx="1885">
                  <c:v>1.7934839833358016E-2</c:v>
                </c:pt>
                <c:pt idx="1886">
                  <c:v>1.795031098925574E-2</c:v>
                </c:pt>
                <c:pt idx="1887">
                  <c:v>1.7965593440826145E-2</c:v>
                </c:pt>
                <c:pt idx="1888">
                  <c:v>1.7981569438497665E-2</c:v>
                </c:pt>
                <c:pt idx="1889">
                  <c:v>1.7996013724964253E-2</c:v>
                </c:pt>
                <c:pt idx="1890">
                  <c:v>1.8010315590868749E-2</c:v>
                </c:pt>
                <c:pt idx="1891">
                  <c:v>1.8025011074893189E-2</c:v>
                </c:pt>
                <c:pt idx="1892">
                  <c:v>1.8040229907064158E-2</c:v>
                </c:pt>
                <c:pt idx="1893">
                  <c:v>1.805489338632222E-2</c:v>
                </c:pt>
                <c:pt idx="1894">
                  <c:v>1.8069534416678138E-2</c:v>
                </c:pt>
                <c:pt idx="1895">
                  <c:v>1.808447204064623E-2</c:v>
                </c:pt>
                <c:pt idx="1896">
                  <c:v>1.8099314003218497E-2</c:v>
                </c:pt>
                <c:pt idx="1897">
                  <c:v>1.8114068670187625E-2</c:v>
                </c:pt>
                <c:pt idx="1898">
                  <c:v>1.812910390795628E-2</c:v>
                </c:pt>
                <c:pt idx="1899">
                  <c:v>1.8142911104418468E-2</c:v>
                </c:pt>
                <c:pt idx="1900">
                  <c:v>1.8156544969131577E-2</c:v>
                </c:pt>
                <c:pt idx="1901">
                  <c:v>1.8169574145482776E-2</c:v>
                </c:pt>
                <c:pt idx="1902">
                  <c:v>1.8182542245401258E-2</c:v>
                </c:pt>
                <c:pt idx="1903">
                  <c:v>1.8194748254597281E-2</c:v>
                </c:pt>
                <c:pt idx="1904">
                  <c:v>1.8206763365857193E-2</c:v>
                </c:pt>
                <c:pt idx="1905">
                  <c:v>1.8218842596303509E-2</c:v>
                </c:pt>
                <c:pt idx="1906">
                  <c:v>1.8230895083791915E-2</c:v>
                </c:pt>
                <c:pt idx="1907">
                  <c:v>1.8243324783532557E-2</c:v>
                </c:pt>
                <c:pt idx="1908">
                  <c:v>1.8255597734725095E-2</c:v>
                </c:pt>
                <c:pt idx="1909">
                  <c:v>1.8268168142261513E-2</c:v>
                </c:pt>
                <c:pt idx="1910">
                  <c:v>1.8281495973328236E-2</c:v>
                </c:pt>
                <c:pt idx="1911">
                  <c:v>1.8294719649195997E-2</c:v>
                </c:pt>
                <c:pt idx="1912">
                  <c:v>1.8309398777365711E-2</c:v>
                </c:pt>
                <c:pt idx="1913">
                  <c:v>1.8324404189848036E-2</c:v>
                </c:pt>
                <c:pt idx="1914">
                  <c:v>1.8339301215284178E-2</c:v>
                </c:pt>
                <c:pt idx="1915">
                  <c:v>1.8354827240527893E-2</c:v>
                </c:pt>
                <c:pt idx="1916">
                  <c:v>1.8369841101169154E-2</c:v>
                </c:pt>
                <c:pt idx="1917">
                  <c:v>1.8383691937488813E-2</c:v>
                </c:pt>
                <c:pt idx="1918">
                  <c:v>1.8397761672341181E-2</c:v>
                </c:pt>
                <c:pt idx="1919">
                  <c:v>1.8413759061240934E-2</c:v>
                </c:pt>
                <c:pt idx="1920">
                  <c:v>1.8428674522001139E-2</c:v>
                </c:pt>
                <c:pt idx="1921">
                  <c:v>1.8443207476924791E-2</c:v>
                </c:pt>
                <c:pt idx="1922">
                  <c:v>1.8458265380144515E-2</c:v>
                </c:pt>
                <c:pt idx="1923">
                  <c:v>1.847336733834673E-2</c:v>
                </c:pt>
                <c:pt idx="1924">
                  <c:v>1.8488622665870584E-2</c:v>
                </c:pt>
                <c:pt idx="1925">
                  <c:v>1.8504316138245148E-2</c:v>
                </c:pt>
                <c:pt idx="1926">
                  <c:v>1.8520336722727633E-2</c:v>
                </c:pt>
                <c:pt idx="1927">
                  <c:v>1.8536164807777603E-2</c:v>
                </c:pt>
                <c:pt idx="1928">
                  <c:v>1.8551649432586775E-2</c:v>
                </c:pt>
                <c:pt idx="1929">
                  <c:v>1.8568037134921708E-2</c:v>
                </c:pt>
                <c:pt idx="1930">
                  <c:v>1.8584018404298318E-2</c:v>
                </c:pt>
                <c:pt idx="1931">
                  <c:v>1.859874691559505E-2</c:v>
                </c:pt>
                <c:pt idx="1932">
                  <c:v>1.8613356797701892E-2</c:v>
                </c:pt>
                <c:pt idx="1933">
                  <c:v>1.8627901487995497E-2</c:v>
                </c:pt>
                <c:pt idx="1934">
                  <c:v>1.86427975218517E-2</c:v>
                </c:pt>
                <c:pt idx="1935">
                  <c:v>1.865834836841853E-2</c:v>
                </c:pt>
                <c:pt idx="1936">
                  <c:v>1.8674254762092883E-2</c:v>
                </c:pt>
                <c:pt idx="1937">
                  <c:v>1.8691809180745315E-2</c:v>
                </c:pt>
                <c:pt idx="1938">
                  <c:v>1.870887222440739E-2</c:v>
                </c:pt>
                <c:pt idx="1939">
                  <c:v>1.8726022636517643E-2</c:v>
                </c:pt>
                <c:pt idx="1940">
                  <c:v>1.8743357085523649E-2</c:v>
                </c:pt>
                <c:pt idx="1941">
                  <c:v>1.8760775222190645E-2</c:v>
                </c:pt>
                <c:pt idx="1942">
                  <c:v>1.8778724623745663E-2</c:v>
                </c:pt>
                <c:pt idx="1943">
                  <c:v>1.8796508705981835E-2</c:v>
                </c:pt>
                <c:pt idx="1944">
                  <c:v>1.8814350167560834E-2</c:v>
                </c:pt>
                <c:pt idx="1945">
                  <c:v>1.8832253607588504E-2</c:v>
                </c:pt>
                <c:pt idx="1946">
                  <c:v>1.8850377779876165E-2</c:v>
                </c:pt>
                <c:pt idx="1947">
                  <c:v>1.8869083984232066E-2</c:v>
                </c:pt>
                <c:pt idx="1948">
                  <c:v>1.8887647013984959E-2</c:v>
                </c:pt>
                <c:pt idx="1949">
                  <c:v>1.8906313978679128E-2</c:v>
                </c:pt>
                <c:pt idx="1950">
                  <c:v>1.8924890127308316E-2</c:v>
                </c:pt>
                <c:pt idx="1951">
                  <c:v>1.8942287191172986E-2</c:v>
                </c:pt>
                <c:pt idx="1952">
                  <c:v>1.8959651703237306E-2</c:v>
                </c:pt>
                <c:pt idx="1953">
                  <c:v>1.8978302815268345E-2</c:v>
                </c:pt>
                <c:pt idx="1954">
                  <c:v>1.8996298983155892E-2</c:v>
                </c:pt>
                <c:pt idx="1955">
                  <c:v>1.9014799674786382E-2</c:v>
                </c:pt>
                <c:pt idx="1956">
                  <c:v>1.9034034978463232E-2</c:v>
                </c:pt>
                <c:pt idx="1957">
                  <c:v>1.9054022099629336E-2</c:v>
                </c:pt>
                <c:pt idx="1958">
                  <c:v>1.9073206985466676E-2</c:v>
                </c:pt>
                <c:pt idx="1959">
                  <c:v>1.9091810709126262E-2</c:v>
                </c:pt>
                <c:pt idx="1960">
                  <c:v>1.9110393931634204E-2</c:v>
                </c:pt>
                <c:pt idx="1961">
                  <c:v>1.9128685420397674E-2</c:v>
                </c:pt>
                <c:pt idx="1962">
                  <c:v>1.9147267943984463E-2</c:v>
                </c:pt>
                <c:pt idx="1963">
                  <c:v>1.9165603592529314E-2</c:v>
                </c:pt>
                <c:pt idx="1964">
                  <c:v>1.9184161139773011E-2</c:v>
                </c:pt>
                <c:pt idx="1965">
                  <c:v>1.9203449754334443E-2</c:v>
                </c:pt>
                <c:pt idx="1966">
                  <c:v>1.922262297042221E-2</c:v>
                </c:pt>
                <c:pt idx="1967">
                  <c:v>1.9241140621468374E-2</c:v>
                </c:pt>
                <c:pt idx="1968">
                  <c:v>1.9258896665119912E-2</c:v>
                </c:pt>
                <c:pt idx="1969">
                  <c:v>1.9276343451526665E-2</c:v>
                </c:pt>
                <c:pt idx="1970">
                  <c:v>1.9293644013703985E-2</c:v>
                </c:pt>
                <c:pt idx="1971">
                  <c:v>1.93109858575282E-2</c:v>
                </c:pt>
                <c:pt idx="1972">
                  <c:v>1.9328920528612976E-2</c:v>
                </c:pt>
                <c:pt idx="1973">
                  <c:v>1.9346676920593126E-2</c:v>
                </c:pt>
                <c:pt idx="1974">
                  <c:v>1.936442087219141E-2</c:v>
                </c:pt>
                <c:pt idx="1975">
                  <c:v>1.9381521495601833E-2</c:v>
                </c:pt>
                <c:pt idx="1976">
                  <c:v>1.9398557561894587E-2</c:v>
                </c:pt>
                <c:pt idx="1977">
                  <c:v>1.9415735627208996E-2</c:v>
                </c:pt>
                <c:pt idx="1978">
                  <c:v>1.9433275476485112E-2</c:v>
                </c:pt>
                <c:pt idx="1979">
                  <c:v>1.9450737429708348E-2</c:v>
                </c:pt>
                <c:pt idx="1980">
                  <c:v>1.9468640072270654E-2</c:v>
                </c:pt>
                <c:pt idx="1981">
                  <c:v>1.9486582684080697E-2</c:v>
                </c:pt>
                <c:pt idx="1982">
                  <c:v>1.9505050841969355E-2</c:v>
                </c:pt>
                <c:pt idx="1983">
                  <c:v>1.9524088601926885E-2</c:v>
                </c:pt>
                <c:pt idx="1984">
                  <c:v>1.9544500031849051E-2</c:v>
                </c:pt>
                <c:pt idx="1985">
                  <c:v>1.9564474847490913E-2</c:v>
                </c:pt>
                <c:pt idx="1986">
                  <c:v>1.9584625321186266E-2</c:v>
                </c:pt>
                <c:pt idx="1987">
                  <c:v>1.9604681054153621E-2</c:v>
                </c:pt>
                <c:pt idx="1988">
                  <c:v>1.9625000123295395E-2</c:v>
                </c:pt>
                <c:pt idx="1989">
                  <c:v>1.9645909349392168E-2</c:v>
                </c:pt>
                <c:pt idx="1990">
                  <c:v>1.966763663840923E-2</c:v>
                </c:pt>
                <c:pt idx="1991">
                  <c:v>1.9692235485372304E-2</c:v>
                </c:pt>
                <c:pt idx="1992">
                  <c:v>1.9716992371789217E-2</c:v>
                </c:pt>
                <c:pt idx="1993">
                  <c:v>1.9742393719141407E-2</c:v>
                </c:pt>
                <c:pt idx="1994">
                  <c:v>1.9767890237996456E-2</c:v>
                </c:pt>
                <c:pt idx="1995">
                  <c:v>1.9792370746556348E-2</c:v>
                </c:pt>
                <c:pt idx="1996">
                  <c:v>1.9816334555225419E-2</c:v>
                </c:pt>
                <c:pt idx="1997">
                  <c:v>1.9840013519395096E-2</c:v>
                </c:pt>
                <c:pt idx="1998">
                  <c:v>1.986406924110698E-2</c:v>
                </c:pt>
                <c:pt idx="1999">
                  <c:v>1.9887820748118228E-2</c:v>
                </c:pt>
                <c:pt idx="2000">
                  <c:v>1.9911424770617935E-2</c:v>
                </c:pt>
                <c:pt idx="2001">
                  <c:v>1.9936146858411996E-2</c:v>
                </c:pt>
                <c:pt idx="2002">
                  <c:v>1.9960644166858818E-2</c:v>
                </c:pt>
                <c:pt idx="2003">
                  <c:v>1.9983923842752535E-2</c:v>
                </c:pt>
                <c:pt idx="2004">
                  <c:v>2.0005161094974938E-2</c:v>
                </c:pt>
                <c:pt idx="2005">
                  <c:v>2.0027156206989794E-2</c:v>
                </c:pt>
                <c:pt idx="2006">
                  <c:v>2.0048718000486545E-2</c:v>
                </c:pt>
                <c:pt idx="2007">
                  <c:v>2.0069886516209664E-2</c:v>
                </c:pt>
                <c:pt idx="2008">
                  <c:v>2.0091449145124153E-2</c:v>
                </c:pt>
                <c:pt idx="2009">
                  <c:v>2.0113681494167535E-2</c:v>
                </c:pt>
                <c:pt idx="2010">
                  <c:v>2.0136555687210587E-2</c:v>
                </c:pt>
                <c:pt idx="2011">
                  <c:v>2.0159145762443355E-2</c:v>
                </c:pt>
                <c:pt idx="2012">
                  <c:v>2.018047195901345E-2</c:v>
                </c:pt>
                <c:pt idx="2013">
                  <c:v>2.0202037495818968E-2</c:v>
                </c:pt>
                <c:pt idx="2014">
                  <c:v>2.0224051085278912E-2</c:v>
                </c:pt>
                <c:pt idx="2015">
                  <c:v>2.0246414355195318E-2</c:v>
                </c:pt>
                <c:pt idx="2016">
                  <c:v>2.0269729833238301E-2</c:v>
                </c:pt>
                <c:pt idx="2017">
                  <c:v>2.0292546316365501E-2</c:v>
                </c:pt>
                <c:pt idx="2018">
                  <c:v>2.0315336576149604E-2</c:v>
                </c:pt>
                <c:pt idx="2019">
                  <c:v>2.0337210591619793E-2</c:v>
                </c:pt>
                <c:pt idx="2020">
                  <c:v>2.0359139938793291E-2</c:v>
                </c:pt>
                <c:pt idx="2021">
                  <c:v>2.0380467423341788E-2</c:v>
                </c:pt>
                <c:pt idx="2022">
                  <c:v>2.0401505074625757E-2</c:v>
                </c:pt>
                <c:pt idx="2023">
                  <c:v>2.0422836817883146E-2</c:v>
                </c:pt>
                <c:pt idx="2024">
                  <c:v>2.044386537664954E-2</c:v>
                </c:pt>
                <c:pt idx="2025">
                  <c:v>2.0464510342599447E-2</c:v>
                </c:pt>
                <c:pt idx="2026">
                  <c:v>2.0483766465424085E-2</c:v>
                </c:pt>
                <c:pt idx="2027">
                  <c:v>2.0502520296777751E-2</c:v>
                </c:pt>
                <c:pt idx="2028">
                  <c:v>2.0521306520394536E-2</c:v>
                </c:pt>
                <c:pt idx="2029">
                  <c:v>2.0540314866096303E-2</c:v>
                </c:pt>
                <c:pt idx="2030">
                  <c:v>2.0559510065569546E-2</c:v>
                </c:pt>
                <c:pt idx="2031">
                  <c:v>2.0578252687138164E-2</c:v>
                </c:pt>
                <c:pt idx="2032">
                  <c:v>2.0596827571822317E-2</c:v>
                </c:pt>
                <c:pt idx="2033">
                  <c:v>2.0615406111055248E-2</c:v>
                </c:pt>
                <c:pt idx="2034">
                  <c:v>2.0634195455351768E-2</c:v>
                </c:pt>
                <c:pt idx="2035">
                  <c:v>2.0653734945424437E-2</c:v>
                </c:pt>
                <c:pt idx="2036">
                  <c:v>2.0672573913562239E-2</c:v>
                </c:pt>
                <c:pt idx="2037">
                  <c:v>2.0691655438342494E-2</c:v>
                </c:pt>
                <c:pt idx="2038">
                  <c:v>2.0710739900337317E-2</c:v>
                </c:pt>
                <c:pt idx="2039">
                  <c:v>2.0730197859228219E-2</c:v>
                </c:pt>
                <c:pt idx="2040">
                  <c:v>2.0750271757297569E-2</c:v>
                </c:pt>
                <c:pt idx="2041">
                  <c:v>2.077032364426299E-2</c:v>
                </c:pt>
                <c:pt idx="2042">
                  <c:v>2.0789454931381311E-2</c:v>
                </c:pt>
                <c:pt idx="2043">
                  <c:v>2.0808553578564988E-2</c:v>
                </c:pt>
                <c:pt idx="2044">
                  <c:v>2.0827687434920628E-2</c:v>
                </c:pt>
                <c:pt idx="2045">
                  <c:v>2.0846402284328349E-2</c:v>
                </c:pt>
                <c:pt idx="2046">
                  <c:v>2.08633278832944E-2</c:v>
                </c:pt>
                <c:pt idx="2047">
                  <c:v>2.0879895163012543E-2</c:v>
                </c:pt>
                <c:pt idx="2048">
                  <c:v>2.0896128315008797E-2</c:v>
                </c:pt>
                <c:pt idx="2049">
                  <c:v>2.0911760865585861E-2</c:v>
                </c:pt>
                <c:pt idx="2050">
                  <c:v>2.09278902286806E-2</c:v>
                </c:pt>
                <c:pt idx="2051">
                  <c:v>2.0944217917294745E-2</c:v>
                </c:pt>
                <c:pt idx="2052">
                  <c:v>2.0961607198517928E-2</c:v>
                </c:pt>
                <c:pt idx="2053">
                  <c:v>2.0978944965673541E-2</c:v>
                </c:pt>
                <c:pt idx="2054">
                  <c:v>2.099573004348821E-2</c:v>
                </c:pt>
                <c:pt idx="2055">
                  <c:v>2.101291251216323E-2</c:v>
                </c:pt>
                <c:pt idx="2056">
                  <c:v>2.1030348877739507E-2</c:v>
                </c:pt>
                <c:pt idx="2057">
                  <c:v>2.1048656538880585E-2</c:v>
                </c:pt>
                <c:pt idx="2058">
                  <c:v>2.1066732348966059E-2</c:v>
                </c:pt>
                <c:pt idx="2059">
                  <c:v>2.108456801532483E-2</c:v>
                </c:pt>
                <c:pt idx="2060">
                  <c:v>2.1101845867665083E-2</c:v>
                </c:pt>
                <c:pt idx="2061">
                  <c:v>2.1118738993530221E-2</c:v>
                </c:pt>
                <c:pt idx="2062">
                  <c:v>2.113601231113181E-2</c:v>
                </c:pt>
                <c:pt idx="2063">
                  <c:v>2.1152507324092573E-2</c:v>
                </c:pt>
                <c:pt idx="2064">
                  <c:v>2.1168704341507995E-2</c:v>
                </c:pt>
                <c:pt idx="2065">
                  <c:v>2.118488716644466E-2</c:v>
                </c:pt>
                <c:pt idx="2066">
                  <c:v>2.1201751956985742E-2</c:v>
                </c:pt>
                <c:pt idx="2067">
                  <c:v>2.1218692566948156E-2</c:v>
                </c:pt>
                <c:pt idx="2068">
                  <c:v>2.1235458556446117E-2</c:v>
                </c:pt>
                <c:pt idx="2069">
                  <c:v>2.1251507699305571E-2</c:v>
                </c:pt>
                <c:pt idx="2070">
                  <c:v>2.1267778064474281E-2</c:v>
                </c:pt>
                <c:pt idx="2071">
                  <c:v>2.1284503437959932E-2</c:v>
                </c:pt>
                <c:pt idx="2072">
                  <c:v>2.1301195702971988E-2</c:v>
                </c:pt>
                <c:pt idx="2073">
                  <c:v>2.1318466187609745E-2</c:v>
                </c:pt>
                <c:pt idx="2074">
                  <c:v>2.1336085089960065E-2</c:v>
                </c:pt>
                <c:pt idx="2075">
                  <c:v>2.1353373605333383E-2</c:v>
                </c:pt>
                <c:pt idx="2076">
                  <c:v>2.1370212896662057E-2</c:v>
                </c:pt>
                <c:pt idx="2077">
                  <c:v>2.1388248540981439E-2</c:v>
                </c:pt>
                <c:pt idx="2078">
                  <c:v>2.1405968229969614E-2</c:v>
                </c:pt>
                <c:pt idx="2079">
                  <c:v>2.142375674678949E-2</c:v>
                </c:pt>
                <c:pt idx="2080">
                  <c:v>2.1441228682280232E-2</c:v>
                </c:pt>
                <c:pt idx="2081">
                  <c:v>2.1458911295868997E-2</c:v>
                </c:pt>
                <c:pt idx="2082">
                  <c:v>2.1476461668067586E-2</c:v>
                </c:pt>
                <c:pt idx="2083">
                  <c:v>2.1494277346520662E-2</c:v>
                </c:pt>
                <c:pt idx="2084">
                  <c:v>2.1511477970651831E-2</c:v>
                </c:pt>
                <c:pt idx="2085">
                  <c:v>2.1528457453611861E-2</c:v>
                </c:pt>
                <c:pt idx="2086">
                  <c:v>2.1546426966677232E-2</c:v>
                </c:pt>
                <c:pt idx="2087">
                  <c:v>2.1563962247963735E-2</c:v>
                </c:pt>
                <c:pt idx="2088">
                  <c:v>2.1580468702313706E-2</c:v>
                </c:pt>
                <c:pt idx="2089">
                  <c:v>2.1595286378443414E-2</c:v>
                </c:pt>
                <c:pt idx="2090">
                  <c:v>2.1610158325092832E-2</c:v>
                </c:pt>
                <c:pt idx="2091">
                  <c:v>2.1624612111237812E-2</c:v>
                </c:pt>
                <c:pt idx="2092">
                  <c:v>2.1639268579307591E-2</c:v>
                </c:pt>
                <c:pt idx="2093">
                  <c:v>2.1654074069699544E-2</c:v>
                </c:pt>
                <c:pt idx="2094">
                  <c:v>2.1669244584937294E-2</c:v>
                </c:pt>
                <c:pt idx="2095">
                  <c:v>2.1684616084863391E-2</c:v>
                </c:pt>
                <c:pt idx="2096">
                  <c:v>2.1699550259852395E-2</c:v>
                </c:pt>
                <c:pt idx="2097">
                  <c:v>2.1714191272883775E-2</c:v>
                </c:pt>
                <c:pt idx="2098">
                  <c:v>2.1729142106768858E-2</c:v>
                </c:pt>
                <c:pt idx="2099">
                  <c:v>2.1743823085443301E-2</c:v>
                </c:pt>
                <c:pt idx="2100">
                  <c:v>2.1758354037330774E-2</c:v>
                </c:pt>
                <c:pt idx="2101">
                  <c:v>2.1772431803492275E-2</c:v>
                </c:pt>
                <c:pt idx="2102">
                  <c:v>2.1786630231785568E-2</c:v>
                </c:pt>
                <c:pt idx="2103">
                  <c:v>2.1801003719997856E-2</c:v>
                </c:pt>
                <c:pt idx="2104">
                  <c:v>2.1815302320171343E-2</c:v>
                </c:pt>
                <c:pt idx="2105">
                  <c:v>2.1829018900878929E-2</c:v>
                </c:pt>
                <c:pt idx="2106">
                  <c:v>2.1843558351874647E-2</c:v>
                </c:pt>
                <c:pt idx="2107">
                  <c:v>2.1858300082623957E-2</c:v>
                </c:pt>
                <c:pt idx="2108">
                  <c:v>2.1873394801547038E-2</c:v>
                </c:pt>
                <c:pt idx="2109">
                  <c:v>2.1888358102906343E-2</c:v>
                </c:pt>
                <c:pt idx="2110">
                  <c:v>2.1903449139108473E-2</c:v>
                </c:pt>
                <c:pt idx="2111">
                  <c:v>2.1918346874730044E-2</c:v>
                </c:pt>
                <c:pt idx="2112">
                  <c:v>2.1933530738600306E-2</c:v>
                </c:pt>
                <c:pt idx="2113">
                  <c:v>2.1949896781763071E-2</c:v>
                </c:pt>
                <c:pt idx="2114">
                  <c:v>2.1965746810270068E-2</c:v>
                </c:pt>
                <c:pt idx="2115">
                  <c:v>2.1981677528752672E-2</c:v>
                </c:pt>
                <c:pt idx="2116">
                  <c:v>2.199732547660135E-2</c:v>
                </c:pt>
                <c:pt idx="2117">
                  <c:v>2.2013708585046081E-2</c:v>
                </c:pt>
                <c:pt idx="2118">
                  <c:v>2.2029303762295963E-2</c:v>
                </c:pt>
                <c:pt idx="2119">
                  <c:v>2.2044997264048294E-2</c:v>
                </c:pt>
                <c:pt idx="2120">
                  <c:v>2.2060009649858738E-2</c:v>
                </c:pt>
                <c:pt idx="2121">
                  <c:v>2.2075148514287428E-2</c:v>
                </c:pt>
                <c:pt idx="2122">
                  <c:v>2.2090716133897518E-2</c:v>
                </c:pt>
                <c:pt idx="2123">
                  <c:v>2.2107011417902167E-2</c:v>
                </c:pt>
                <c:pt idx="2124">
                  <c:v>2.2123343394273225E-2</c:v>
                </c:pt>
                <c:pt idx="2125">
                  <c:v>2.2139875687069072E-2</c:v>
                </c:pt>
                <c:pt idx="2126">
                  <c:v>2.2156867883542482E-2</c:v>
                </c:pt>
                <c:pt idx="2127">
                  <c:v>2.2174196251941097E-2</c:v>
                </c:pt>
                <c:pt idx="2128">
                  <c:v>2.2191392188650245E-2</c:v>
                </c:pt>
                <c:pt idx="2129">
                  <c:v>2.2208124024709987E-2</c:v>
                </c:pt>
                <c:pt idx="2130">
                  <c:v>2.2225106824705181E-2</c:v>
                </c:pt>
                <c:pt idx="2131">
                  <c:v>2.2242154890886417E-2</c:v>
                </c:pt>
                <c:pt idx="2132">
                  <c:v>2.2259659373529254E-2</c:v>
                </c:pt>
                <c:pt idx="2133">
                  <c:v>2.2277490543628178E-2</c:v>
                </c:pt>
                <c:pt idx="2134">
                  <c:v>2.2295189397484698E-2</c:v>
                </c:pt>
                <c:pt idx="2135">
                  <c:v>2.2311934749059594E-2</c:v>
                </c:pt>
                <c:pt idx="2136">
                  <c:v>2.2329072315272574E-2</c:v>
                </c:pt>
                <c:pt idx="2137">
                  <c:v>2.2345962520563901E-2</c:v>
                </c:pt>
                <c:pt idx="2138">
                  <c:v>2.2363532513437451E-2</c:v>
                </c:pt>
                <c:pt idx="2139">
                  <c:v>2.2380910037360532E-2</c:v>
                </c:pt>
                <c:pt idx="2140">
                  <c:v>2.2398095247856686E-2</c:v>
                </c:pt>
                <c:pt idx="2141">
                  <c:v>2.2415832753621398E-2</c:v>
                </c:pt>
                <c:pt idx="2142">
                  <c:v>2.2433449987100767E-2</c:v>
                </c:pt>
                <c:pt idx="2143">
                  <c:v>2.2450058726303089E-2</c:v>
                </c:pt>
                <c:pt idx="2144">
                  <c:v>2.2466267224748641E-2</c:v>
                </c:pt>
                <c:pt idx="2145">
                  <c:v>2.2482347465970637E-2</c:v>
                </c:pt>
                <c:pt idx="2146">
                  <c:v>2.2498563718063826E-2</c:v>
                </c:pt>
                <c:pt idx="2147">
                  <c:v>2.2514551291899991E-2</c:v>
                </c:pt>
                <c:pt idx="2148">
                  <c:v>2.2530308601439081E-2</c:v>
                </c:pt>
                <c:pt idx="2149">
                  <c:v>2.2546861330931353E-2</c:v>
                </c:pt>
                <c:pt idx="2150">
                  <c:v>2.2562602768359561E-2</c:v>
                </c:pt>
                <c:pt idx="2151">
                  <c:v>2.2578434891557655E-2</c:v>
                </c:pt>
                <c:pt idx="2152">
                  <c:v>2.2594946631764642E-2</c:v>
                </c:pt>
                <c:pt idx="2153">
                  <c:v>2.261279782774539E-2</c:v>
                </c:pt>
                <c:pt idx="2154">
                  <c:v>2.2632064500054491E-2</c:v>
                </c:pt>
                <c:pt idx="2155">
                  <c:v>2.2651311616167923E-2</c:v>
                </c:pt>
                <c:pt idx="2156">
                  <c:v>2.2670901729754084E-2</c:v>
                </c:pt>
                <c:pt idx="2157">
                  <c:v>2.2690215574447292E-2</c:v>
                </c:pt>
                <c:pt idx="2158">
                  <c:v>2.2709348657787825E-2</c:v>
                </c:pt>
                <c:pt idx="2159">
                  <c:v>2.2728315631784766E-2</c:v>
                </c:pt>
                <c:pt idx="2160">
                  <c:v>2.2747345795297223E-2</c:v>
                </c:pt>
                <c:pt idx="2161">
                  <c:v>2.276605394164578E-2</c:v>
                </c:pt>
                <c:pt idx="2162">
                  <c:v>2.2784901619491277E-2</c:v>
                </c:pt>
                <c:pt idx="2163">
                  <c:v>2.280505446432228E-2</c:v>
                </c:pt>
                <c:pt idx="2164">
                  <c:v>2.2825292993313217E-2</c:v>
                </c:pt>
                <c:pt idx="2165">
                  <c:v>2.2845473496702792E-2</c:v>
                </c:pt>
                <c:pt idx="2166">
                  <c:v>2.2865093767038106E-2</c:v>
                </c:pt>
                <c:pt idx="2167">
                  <c:v>2.288539677841054E-2</c:v>
                </c:pt>
                <c:pt idx="2168">
                  <c:v>2.2905130928285809E-2</c:v>
                </c:pt>
                <c:pt idx="2169">
                  <c:v>2.2924763175487056E-2</c:v>
                </c:pt>
                <c:pt idx="2170">
                  <c:v>2.2944455884011047E-2</c:v>
                </c:pt>
                <c:pt idx="2171">
                  <c:v>2.2964884012846538E-2</c:v>
                </c:pt>
                <c:pt idx="2172">
                  <c:v>2.2983888175367492E-2</c:v>
                </c:pt>
                <c:pt idx="2173">
                  <c:v>2.3002121063337204E-2</c:v>
                </c:pt>
                <c:pt idx="2174">
                  <c:v>2.3020429260399867E-2</c:v>
                </c:pt>
                <c:pt idx="2175">
                  <c:v>2.3038730087997606E-2</c:v>
                </c:pt>
                <c:pt idx="2176">
                  <c:v>2.3057435917766336E-2</c:v>
                </c:pt>
                <c:pt idx="2177">
                  <c:v>2.3076237228904582E-2</c:v>
                </c:pt>
                <c:pt idx="2178">
                  <c:v>2.3095536272206906E-2</c:v>
                </c:pt>
                <c:pt idx="2179">
                  <c:v>2.3114353836331616E-2</c:v>
                </c:pt>
                <c:pt idx="2180">
                  <c:v>2.3132687444804779E-2</c:v>
                </c:pt>
                <c:pt idx="2181">
                  <c:v>2.3151220150698371E-2</c:v>
                </c:pt>
                <c:pt idx="2182">
                  <c:v>2.31693761808867E-2</c:v>
                </c:pt>
                <c:pt idx="2183">
                  <c:v>2.3186361261666007E-2</c:v>
                </c:pt>
                <c:pt idx="2184">
                  <c:v>2.3203162879265219E-2</c:v>
                </c:pt>
                <c:pt idx="2185">
                  <c:v>2.3219230327666141E-2</c:v>
                </c:pt>
                <c:pt idx="2186">
                  <c:v>2.3235602944621587E-2</c:v>
                </c:pt>
                <c:pt idx="2187">
                  <c:v>2.3252189817072135E-2</c:v>
                </c:pt>
                <c:pt idx="2188">
                  <c:v>2.3269767424154649E-2</c:v>
                </c:pt>
                <c:pt idx="2189">
                  <c:v>2.3287344070377594E-2</c:v>
                </c:pt>
                <c:pt idx="2190">
                  <c:v>2.3305462560561537E-2</c:v>
                </c:pt>
                <c:pt idx="2191">
                  <c:v>2.3323734399795255E-2</c:v>
                </c:pt>
                <c:pt idx="2192">
                  <c:v>2.3342770149481974E-2</c:v>
                </c:pt>
                <c:pt idx="2193">
                  <c:v>2.3361581576017785E-2</c:v>
                </c:pt>
                <c:pt idx="2194">
                  <c:v>2.338043197347954E-2</c:v>
                </c:pt>
                <c:pt idx="2195">
                  <c:v>2.3399429757697363E-2</c:v>
                </c:pt>
                <c:pt idx="2196">
                  <c:v>2.3418962506194307E-2</c:v>
                </c:pt>
                <c:pt idx="2197">
                  <c:v>2.3439323066380427E-2</c:v>
                </c:pt>
                <c:pt idx="2198">
                  <c:v>2.3459662492181847E-2</c:v>
                </c:pt>
                <c:pt idx="2199">
                  <c:v>2.3480525173120347E-2</c:v>
                </c:pt>
                <c:pt idx="2200">
                  <c:v>2.3501592340725776E-2</c:v>
                </c:pt>
                <c:pt idx="2201">
                  <c:v>2.3522955221767013E-2</c:v>
                </c:pt>
                <c:pt idx="2202">
                  <c:v>2.3544982664869707E-2</c:v>
                </c:pt>
                <c:pt idx="2203">
                  <c:v>2.3567240108090668E-2</c:v>
                </c:pt>
                <c:pt idx="2204">
                  <c:v>2.3590153011743564E-2</c:v>
                </c:pt>
                <c:pt idx="2205">
                  <c:v>2.3611804005300167E-2</c:v>
                </c:pt>
                <c:pt idx="2206">
                  <c:v>2.3633423328989881E-2</c:v>
                </c:pt>
                <c:pt idx="2207">
                  <c:v>2.3654790207372645E-2</c:v>
                </c:pt>
                <c:pt idx="2208">
                  <c:v>2.3676537956110067E-2</c:v>
                </c:pt>
                <c:pt idx="2209">
                  <c:v>2.3698127254537023E-2</c:v>
                </c:pt>
                <c:pt idx="2210">
                  <c:v>2.3720504001475986E-2</c:v>
                </c:pt>
                <c:pt idx="2211">
                  <c:v>2.3742731702684899E-2</c:v>
                </c:pt>
                <c:pt idx="2212">
                  <c:v>2.3764506340316943E-2</c:v>
                </c:pt>
                <c:pt idx="2213">
                  <c:v>2.3786407116588425E-2</c:v>
                </c:pt>
                <c:pt idx="2214">
                  <c:v>2.3807991619017935E-2</c:v>
                </c:pt>
                <c:pt idx="2215">
                  <c:v>2.3829401828599849E-2</c:v>
                </c:pt>
                <c:pt idx="2216">
                  <c:v>2.3851018017827602E-2</c:v>
                </c:pt>
                <c:pt idx="2217">
                  <c:v>2.3872337403547432E-2</c:v>
                </c:pt>
                <c:pt idx="2218">
                  <c:v>2.3894045222326851E-2</c:v>
                </c:pt>
                <c:pt idx="2219">
                  <c:v>2.3916006026926732E-2</c:v>
                </c:pt>
                <c:pt idx="2220">
                  <c:v>2.3938375214162415E-2</c:v>
                </c:pt>
                <c:pt idx="2221">
                  <c:v>2.3961215562739439E-2</c:v>
                </c:pt>
                <c:pt idx="2222">
                  <c:v>2.3983379898313999E-2</c:v>
                </c:pt>
                <c:pt idx="2223">
                  <c:v>2.4005678808030468E-2</c:v>
                </c:pt>
                <c:pt idx="2224">
                  <c:v>2.4027679937831892E-2</c:v>
                </c:pt>
                <c:pt idx="2225">
                  <c:v>2.4049250107542601E-2</c:v>
                </c:pt>
                <c:pt idx="2226">
                  <c:v>2.4070801161460931E-2</c:v>
                </c:pt>
                <c:pt idx="2227">
                  <c:v>2.4092465758243663E-2</c:v>
                </c:pt>
                <c:pt idx="2228">
                  <c:v>2.4113524679226204E-2</c:v>
                </c:pt>
                <c:pt idx="2229">
                  <c:v>2.4133718889216001E-2</c:v>
                </c:pt>
                <c:pt idx="2230">
                  <c:v>2.4154472388288793E-2</c:v>
                </c:pt>
                <c:pt idx="2231">
                  <c:v>2.417531909487761E-2</c:v>
                </c:pt>
                <c:pt idx="2232">
                  <c:v>2.4196900726214745E-2</c:v>
                </c:pt>
                <c:pt idx="2233">
                  <c:v>2.4218494801791918E-2</c:v>
                </c:pt>
                <c:pt idx="2234">
                  <c:v>2.4240247318005195E-2</c:v>
                </c:pt>
                <c:pt idx="2235">
                  <c:v>2.4261731778658122E-2</c:v>
                </c:pt>
                <c:pt idx="2236">
                  <c:v>2.4283392942290045E-2</c:v>
                </c:pt>
                <c:pt idx="2237">
                  <c:v>2.4304732033343726E-2</c:v>
                </c:pt>
                <c:pt idx="2238">
                  <c:v>2.4326175848295672E-2</c:v>
                </c:pt>
                <c:pt idx="2239">
                  <c:v>2.4347235757268746E-2</c:v>
                </c:pt>
                <c:pt idx="2240">
                  <c:v>2.4367874178274334E-2</c:v>
                </c:pt>
                <c:pt idx="2241">
                  <c:v>2.4388205025511388E-2</c:v>
                </c:pt>
                <c:pt idx="2242">
                  <c:v>2.4408232935906583E-2</c:v>
                </c:pt>
                <c:pt idx="2243">
                  <c:v>2.4428090935037079E-2</c:v>
                </c:pt>
                <c:pt idx="2244">
                  <c:v>2.4448074916117394E-2</c:v>
                </c:pt>
                <c:pt idx="2245">
                  <c:v>2.4467814927217012E-2</c:v>
                </c:pt>
                <c:pt idx="2246">
                  <c:v>2.4488201394490861E-2</c:v>
                </c:pt>
                <c:pt idx="2247">
                  <c:v>2.4508849942993266E-2</c:v>
                </c:pt>
                <c:pt idx="2248">
                  <c:v>2.4529427628704158E-2</c:v>
                </c:pt>
                <c:pt idx="2249">
                  <c:v>2.45494024394841E-2</c:v>
                </c:pt>
                <c:pt idx="2250">
                  <c:v>2.4568925480540686E-2</c:v>
                </c:pt>
                <c:pt idx="2251">
                  <c:v>2.4588263546468918E-2</c:v>
                </c:pt>
                <c:pt idx="2252">
                  <c:v>2.4607725355910912E-2</c:v>
                </c:pt>
                <c:pt idx="2253">
                  <c:v>2.4626980126948288E-2</c:v>
                </c:pt>
                <c:pt idx="2254">
                  <c:v>2.4646555844162057E-2</c:v>
                </c:pt>
                <c:pt idx="2255">
                  <c:v>2.4665835054171713E-2</c:v>
                </c:pt>
                <c:pt idx="2256">
                  <c:v>2.4684868184142932E-2</c:v>
                </c:pt>
                <c:pt idx="2257">
                  <c:v>2.470304598250081E-2</c:v>
                </c:pt>
                <c:pt idx="2258">
                  <c:v>2.4720825860330607E-2</c:v>
                </c:pt>
                <c:pt idx="2259">
                  <c:v>2.4737140680366882E-2</c:v>
                </c:pt>
                <c:pt idx="2260">
                  <c:v>2.4753361892376466E-2</c:v>
                </c:pt>
                <c:pt idx="2261">
                  <c:v>2.4769689058253264E-2</c:v>
                </c:pt>
                <c:pt idx="2262">
                  <c:v>2.4785635392648268E-2</c:v>
                </c:pt>
                <c:pt idx="2263">
                  <c:v>2.4801988360824243E-2</c:v>
                </c:pt>
                <c:pt idx="2264">
                  <c:v>2.4817497578103007E-2</c:v>
                </c:pt>
                <c:pt idx="2265">
                  <c:v>2.48331540740694E-2</c:v>
                </c:pt>
                <c:pt idx="2266">
                  <c:v>2.4849049899106555E-2</c:v>
                </c:pt>
                <c:pt idx="2267">
                  <c:v>2.4865606630429318E-2</c:v>
                </c:pt>
                <c:pt idx="2268">
                  <c:v>2.4882074014094858E-2</c:v>
                </c:pt>
                <c:pt idx="2269">
                  <c:v>2.4897854655155312E-2</c:v>
                </c:pt>
                <c:pt idx="2270">
                  <c:v>2.4913829262462266E-2</c:v>
                </c:pt>
                <c:pt idx="2271">
                  <c:v>2.4929919914566757E-2</c:v>
                </c:pt>
                <c:pt idx="2272">
                  <c:v>2.4946754264728348E-2</c:v>
                </c:pt>
                <c:pt idx="2273">
                  <c:v>2.4963263633932701E-2</c:v>
                </c:pt>
                <c:pt idx="2274">
                  <c:v>2.4979531615369397E-2</c:v>
                </c:pt>
                <c:pt idx="2275">
                  <c:v>2.4995671039908518E-2</c:v>
                </c:pt>
                <c:pt idx="2276">
                  <c:v>2.5011979614694143E-2</c:v>
                </c:pt>
                <c:pt idx="2277">
                  <c:v>2.502863598486333E-2</c:v>
                </c:pt>
                <c:pt idx="2278">
                  <c:v>2.5045164496027086E-2</c:v>
                </c:pt>
                <c:pt idx="2279">
                  <c:v>2.5062166963863815E-2</c:v>
                </c:pt>
                <c:pt idx="2280">
                  <c:v>2.5079613821013716E-2</c:v>
                </c:pt>
                <c:pt idx="2281">
                  <c:v>2.5097413450735743E-2</c:v>
                </c:pt>
                <c:pt idx="2282">
                  <c:v>2.511591428326106E-2</c:v>
                </c:pt>
                <c:pt idx="2283">
                  <c:v>2.513406519236502E-2</c:v>
                </c:pt>
                <c:pt idx="2284">
                  <c:v>2.5152170409985641E-2</c:v>
                </c:pt>
                <c:pt idx="2285">
                  <c:v>2.5169643728818539E-2</c:v>
                </c:pt>
                <c:pt idx="2286">
                  <c:v>2.5186413918420202E-2</c:v>
                </c:pt>
                <c:pt idx="2287">
                  <c:v>2.5202695563764317E-2</c:v>
                </c:pt>
                <c:pt idx="2288">
                  <c:v>2.5218549258485001E-2</c:v>
                </c:pt>
                <c:pt idx="2289">
                  <c:v>2.5234562428611558E-2</c:v>
                </c:pt>
                <c:pt idx="2290">
                  <c:v>2.5250761562456321E-2</c:v>
                </c:pt>
                <c:pt idx="2291">
                  <c:v>2.526723130359471E-2</c:v>
                </c:pt>
                <c:pt idx="2292">
                  <c:v>2.5283315555506298E-2</c:v>
                </c:pt>
                <c:pt idx="2293">
                  <c:v>2.5299677191398258E-2</c:v>
                </c:pt>
                <c:pt idx="2294">
                  <c:v>2.5316680002957271E-2</c:v>
                </c:pt>
                <c:pt idx="2295">
                  <c:v>2.533394291093561E-2</c:v>
                </c:pt>
                <c:pt idx="2296">
                  <c:v>2.5351468340912005E-2</c:v>
                </c:pt>
                <c:pt idx="2297">
                  <c:v>2.5368858844626273E-2</c:v>
                </c:pt>
                <c:pt idx="2298">
                  <c:v>2.5387243473162086E-2</c:v>
                </c:pt>
                <c:pt idx="2299">
                  <c:v>2.5405422039010257E-2</c:v>
                </c:pt>
                <c:pt idx="2300">
                  <c:v>2.5422694609724687E-2</c:v>
                </c:pt>
                <c:pt idx="2301">
                  <c:v>2.5440062831706797E-2</c:v>
                </c:pt>
                <c:pt idx="2302">
                  <c:v>2.5457446126101929E-2</c:v>
                </c:pt>
                <c:pt idx="2303">
                  <c:v>2.5474939531911669E-2</c:v>
                </c:pt>
                <c:pt idx="2304">
                  <c:v>2.5492392758918861E-2</c:v>
                </c:pt>
                <c:pt idx="2305">
                  <c:v>2.5509524893873023E-2</c:v>
                </c:pt>
                <c:pt idx="2306">
                  <c:v>2.5526364516479126E-2</c:v>
                </c:pt>
                <c:pt idx="2307">
                  <c:v>2.5543515865419152E-2</c:v>
                </c:pt>
                <c:pt idx="2308">
                  <c:v>2.5560957777860903E-2</c:v>
                </c:pt>
                <c:pt idx="2309">
                  <c:v>2.5578897180997751E-2</c:v>
                </c:pt>
                <c:pt idx="2310">
                  <c:v>2.5596858075698444E-2</c:v>
                </c:pt>
                <c:pt idx="2311">
                  <c:v>2.5615042707825438E-2</c:v>
                </c:pt>
                <c:pt idx="2312">
                  <c:v>2.5633483972419598E-2</c:v>
                </c:pt>
                <c:pt idx="2313">
                  <c:v>2.5652086195028588E-2</c:v>
                </c:pt>
                <c:pt idx="2314">
                  <c:v>2.5671396467301884E-2</c:v>
                </c:pt>
                <c:pt idx="2315">
                  <c:v>2.5690741425279003E-2</c:v>
                </c:pt>
                <c:pt idx="2316">
                  <c:v>2.5710278237531966E-2</c:v>
                </c:pt>
                <c:pt idx="2317">
                  <c:v>2.5730004136568074E-2</c:v>
                </c:pt>
                <c:pt idx="2318">
                  <c:v>2.5750288205010692E-2</c:v>
                </c:pt>
                <c:pt idx="2319">
                  <c:v>2.5769923041973997E-2</c:v>
                </c:pt>
                <c:pt idx="2320">
                  <c:v>2.5789209889818046E-2</c:v>
                </c:pt>
                <c:pt idx="2321">
                  <c:v>2.5808164500962433E-2</c:v>
                </c:pt>
                <c:pt idx="2322">
                  <c:v>2.5826698281367133E-2</c:v>
                </c:pt>
                <c:pt idx="2323">
                  <c:v>2.5845510114310927E-2</c:v>
                </c:pt>
                <c:pt idx="2324">
                  <c:v>2.5864783573090112E-2</c:v>
                </c:pt>
                <c:pt idx="2325">
                  <c:v>2.5884512863913516E-2</c:v>
                </c:pt>
                <c:pt idx="2326">
                  <c:v>2.5904123726212352E-2</c:v>
                </c:pt>
                <c:pt idx="2327">
                  <c:v>2.5924193049913644E-2</c:v>
                </c:pt>
                <c:pt idx="2328">
                  <c:v>2.5943459786722575E-2</c:v>
                </c:pt>
                <c:pt idx="2329">
                  <c:v>2.5962622181317722E-2</c:v>
                </c:pt>
                <c:pt idx="2330">
                  <c:v>2.5981087551604286E-2</c:v>
                </c:pt>
                <c:pt idx="2331">
                  <c:v>2.5999599801232787E-2</c:v>
                </c:pt>
                <c:pt idx="2332">
                  <c:v>2.6017466402675958E-2</c:v>
                </c:pt>
                <c:pt idx="2333">
                  <c:v>2.6035281554306646E-2</c:v>
                </c:pt>
                <c:pt idx="2334">
                  <c:v>2.6053917098372712E-2</c:v>
                </c:pt>
                <c:pt idx="2335">
                  <c:v>2.6072657852461472E-2</c:v>
                </c:pt>
                <c:pt idx="2336">
                  <c:v>2.6091289699196125E-2</c:v>
                </c:pt>
                <c:pt idx="2337">
                  <c:v>2.6109197742627006E-2</c:v>
                </c:pt>
                <c:pt idx="2338">
                  <c:v>2.612733866403557E-2</c:v>
                </c:pt>
                <c:pt idx="2339">
                  <c:v>2.614479330195028E-2</c:v>
                </c:pt>
                <c:pt idx="2340">
                  <c:v>2.6161636518543391E-2</c:v>
                </c:pt>
                <c:pt idx="2341">
                  <c:v>2.6177768125968073E-2</c:v>
                </c:pt>
                <c:pt idx="2342">
                  <c:v>2.6192777631904474E-2</c:v>
                </c:pt>
                <c:pt idx="2343">
                  <c:v>2.6207395077423371E-2</c:v>
                </c:pt>
                <c:pt idx="2344">
                  <c:v>2.6220088470625874E-2</c:v>
                </c:pt>
                <c:pt idx="2345">
                  <c:v>2.6232071589976858E-2</c:v>
                </c:pt>
                <c:pt idx="2346">
                  <c:v>2.6241913037132657E-2</c:v>
                </c:pt>
                <c:pt idx="2347">
                  <c:v>2.6250351114165189E-2</c:v>
                </c:pt>
                <c:pt idx="2348">
                  <c:v>2.6257273154495334E-2</c:v>
                </c:pt>
                <c:pt idx="2349">
                  <c:v>2.626570820916373E-2</c:v>
                </c:pt>
                <c:pt idx="2350">
                  <c:v>2.6273854159698452E-2</c:v>
                </c:pt>
                <c:pt idx="2351">
                  <c:v>2.6282700242730276E-2</c:v>
                </c:pt>
                <c:pt idx="2352">
                  <c:v>2.6291562753850937E-2</c:v>
                </c:pt>
                <c:pt idx="2353">
                  <c:v>2.6299692972600455E-2</c:v>
                </c:pt>
                <c:pt idx="2354">
                  <c:v>2.6306936014274179E-2</c:v>
                </c:pt>
                <c:pt idx="2355">
                  <c:v>2.6313574210149491E-2</c:v>
                </c:pt>
                <c:pt idx="2356">
                  <c:v>2.6320324320704643E-2</c:v>
                </c:pt>
                <c:pt idx="2357">
                  <c:v>2.6326504717072777E-2</c:v>
                </c:pt>
                <c:pt idx="2358">
                  <c:v>2.6332088693110489E-2</c:v>
                </c:pt>
                <c:pt idx="2359">
                  <c:v>2.6339063254635788E-2</c:v>
                </c:pt>
                <c:pt idx="2360">
                  <c:v>2.6347499264033729E-2</c:v>
                </c:pt>
                <c:pt idx="2361">
                  <c:v>2.6354516094366131E-2</c:v>
                </c:pt>
                <c:pt idx="2362">
                  <c:v>2.6360209442645412E-2</c:v>
                </c:pt>
                <c:pt idx="2363">
                  <c:v>2.6365652430760417E-2</c:v>
                </c:pt>
                <c:pt idx="2364">
                  <c:v>2.6370816966382746E-2</c:v>
                </c:pt>
                <c:pt idx="2365">
                  <c:v>2.637511236663374E-2</c:v>
                </c:pt>
                <c:pt idx="2366">
                  <c:v>2.6378220801948543E-2</c:v>
                </c:pt>
                <c:pt idx="2367">
                  <c:v>2.6381198862582542E-2</c:v>
                </c:pt>
                <c:pt idx="2368">
                  <c:v>2.6384028763657107E-2</c:v>
                </c:pt>
                <c:pt idx="2369">
                  <c:v>2.6387684091878499E-2</c:v>
                </c:pt>
                <c:pt idx="2370">
                  <c:v>2.6391257614250343E-2</c:v>
                </c:pt>
                <c:pt idx="2371">
                  <c:v>2.6395347278899053E-2</c:v>
                </c:pt>
                <c:pt idx="2372">
                  <c:v>2.6399508000553986E-2</c:v>
                </c:pt>
                <c:pt idx="2373">
                  <c:v>2.6403954346669409E-2</c:v>
                </c:pt>
                <c:pt idx="2374">
                  <c:v>2.6407275545991243E-2</c:v>
                </c:pt>
                <c:pt idx="2375">
                  <c:v>2.6410395032086514E-2</c:v>
                </c:pt>
                <c:pt idx="2376">
                  <c:v>2.6416461802699499E-2</c:v>
                </c:pt>
                <c:pt idx="2377">
                  <c:v>2.642214332279549E-2</c:v>
                </c:pt>
                <c:pt idx="2378">
                  <c:v>2.6426252147831713E-2</c:v>
                </c:pt>
                <c:pt idx="2379">
                  <c:v>2.6430444890542179E-2</c:v>
                </c:pt>
                <c:pt idx="2380">
                  <c:v>2.6434680378231337E-2</c:v>
                </c:pt>
                <c:pt idx="2381">
                  <c:v>2.6438770973453898E-2</c:v>
                </c:pt>
                <c:pt idx="2382">
                  <c:v>2.6443256536754764E-2</c:v>
                </c:pt>
                <c:pt idx="2383">
                  <c:v>2.6448188674567892E-2</c:v>
                </c:pt>
                <c:pt idx="2384">
                  <c:v>2.6453523013917252E-2</c:v>
                </c:pt>
                <c:pt idx="2385">
                  <c:v>2.6459386060338919E-2</c:v>
                </c:pt>
                <c:pt idx="2386">
                  <c:v>2.6466438271259888E-2</c:v>
                </c:pt>
                <c:pt idx="2387">
                  <c:v>2.6472669944231392E-2</c:v>
                </c:pt>
                <c:pt idx="2388">
                  <c:v>2.6479337311890151E-2</c:v>
                </c:pt>
                <c:pt idx="2389">
                  <c:v>2.6486726886215853E-2</c:v>
                </c:pt>
                <c:pt idx="2390">
                  <c:v>2.6494623990459581E-2</c:v>
                </c:pt>
                <c:pt idx="2391">
                  <c:v>2.6502246860986518E-2</c:v>
                </c:pt>
                <c:pt idx="2392">
                  <c:v>2.6509128082953175E-2</c:v>
                </c:pt>
                <c:pt idx="2393">
                  <c:v>2.6515922606683642E-2</c:v>
                </c:pt>
                <c:pt idx="2394">
                  <c:v>2.6522673972070705E-2</c:v>
                </c:pt>
                <c:pt idx="2395">
                  <c:v>2.652936042742509E-2</c:v>
                </c:pt>
                <c:pt idx="2396">
                  <c:v>2.6535835296125701E-2</c:v>
                </c:pt>
                <c:pt idx="2397">
                  <c:v>2.6542095783220972E-2</c:v>
                </c:pt>
                <c:pt idx="2398">
                  <c:v>2.6548558643563726E-2</c:v>
                </c:pt>
                <c:pt idx="2399">
                  <c:v>2.6554355371470738E-2</c:v>
                </c:pt>
                <c:pt idx="2400">
                  <c:v>2.6560055472811823E-2</c:v>
                </c:pt>
                <c:pt idx="2401">
                  <c:v>2.6565523895980204E-2</c:v>
                </c:pt>
                <c:pt idx="2402">
                  <c:v>2.6571684706306237E-2</c:v>
                </c:pt>
                <c:pt idx="2403">
                  <c:v>2.6577717170670281E-2</c:v>
                </c:pt>
                <c:pt idx="2404">
                  <c:v>2.658399318804032E-2</c:v>
                </c:pt>
                <c:pt idx="2405">
                  <c:v>2.6590263582927268E-2</c:v>
                </c:pt>
                <c:pt idx="2406">
                  <c:v>2.6595721163602915E-2</c:v>
                </c:pt>
                <c:pt idx="2407">
                  <c:v>2.6601339707382553E-2</c:v>
                </c:pt>
                <c:pt idx="2408">
                  <c:v>2.6607283277351776E-2</c:v>
                </c:pt>
                <c:pt idx="2409">
                  <c:v>2.6612520577455251E-2</c:v>
                </c:pt>
                <c:pt idx="2410">
                  <c:v>2.6617392482194049E-2</c:v>
                </c:pt>
                <c:pt idx="2411">
                  <c:v>2.6621346497733747E-2</c:v>
                </c:pt>
                <c:pt idx="2412">
                  <c:v>2.6624805902282118E-2</c:v>
                </c:pt>
                <c:pt idx="2413">
                  <c:v>2.6627523067458584E-2</c:v>
                </c:pt>
                <c:pt idx="2414">
                  <c:v>2.6630404652473925E-2</c:v>
                </c:pt>
                <c:pt idx="2415">
                  <c:v>2.6633157037324509E-2</c:v>
                </c:pt>
                <c:pt idx="2416">
                  <c:v>2.6634909401888809E-2</c:v>
                </c:pt>
                <c:pt idx="2417">
                  <c:v>2.6636539299807832E-2</c:v>
                </c:pt>
                <c:pt idx="2418">
                  <c:v>2.6638501222269045E-2</c:v>
                </c:pt>
                <c:pt idx="2419">
                  <c:v>2.663974300779258E-2</c:v>
                </c:pt>
                <c:pt idx="2420">
                  <c:v>2.6640435854195059E-2</c:v>
                </c:pt>
                <c:pt idx="2421">
                  <c:v>2.6640003525078192E-2</c:v>
                </c:pt>
                <c:pt idx="2422">
                  <c:v>2.6639482012354821E-2</c:v>
                </c:pt>
                <c:pt idx="2423">
                  <c:v>2.6638966112367744E-2</c:v>
                </c:pt>
                <c:pt idx="2424">
                  <c:v>2.6638711950133856E-2</c:v>
                </c:pt>
                <c:pt idx="2425">
                  <c:v>2.6638089322236169E-2</c:v>
                </c:pt>
                <c:pt idx="2426">
                  <c:v>2.6636571973022608E-2</c:v>
                </c:pt>
                <c:pt idx="2427">
                  <c:v>2.6634602548469978E-2</c:v>
                </c:pt>
                <c:pt idx="2428">
                  <c:v>2.6633073786874507E-2</c:v>
                </c:pt>
                <c:pt idx="2429">
                  <c:v>2.6631057049281762E-2</c:v>
                </c:pt>
                <c:pt idx="2430">
                  <c:v>2.6628637550299594E-2</c:v>
                </c:pt>
                <c:pt idx="2431">
                  <c:v>2.6626309017453664E-2</c:v>
                </c:pt>
                <c:pt idx="2432">
                  <c:v>2.662431477183249E-2</c:v>
                </c:pt>
                <c:pt idx="2433">
                  <c:v>2.6621592819021045E-2</c:v>
                </c:pt>
                <c:pt idx="2434">
                  <c:v>2.6618352690123429E-2</c:v>
                </c:pt>
                <c:pt idx="2435">
                  <c:v>2.661605619592727E-2</c:v>
                </c:pt>
                <c:pt idx="2436">
                  <c:v>2.6614057349598808E-2</c:v>
                </c:pt>
                <c:pt idx="2437">
                  <c:v>2.6611426474514789E-2</c:v>
                </c:pt>
                <c:pt idx="2438">
                  <c:v>2.6608828679462997E-2</c:v>
                </c:pt>
                <c:pt idx="2439">
                  <c:v>2.660630523171046E-2</c:v>
                </c:pt>
                <c:pt idx="2440">
                  <c:v>2.6603169294596257E-2</c:v>
                </c:pt>
                <c:pt idx="2441">
                  <c:v>2.6599961645462078E-2</c:v>
                </c:pt>
                <c:pt idx="2442">
                  <c:v>2.6597051007158101E-2</c:v>
                </c:pt>
                <c:pt idx="2443">
                  <c:v>2.6594773077535147E-2</c:v>
                </c:pt>
                <c:pt idx="2444">
                  <c:v>2.6592212863091828E-2</c:v>
                </c:pt>
                <c:pt idx="2445">
                  <c:v>2.6590529377774789E-2</c:v>
                </c:pt>
                <c:pt idx="2446">
                  <c:v>2.6589066692893126E-2</c:v>
                </c:pt>
                <c:pt idx="2447">
                  <c:v>2.6588257265643251E-2</c:v>
                </c:pt>
                <c:pt idx="2448">
                  <c:v>2.6587046741349981E-2</c:v>
                </c:pt>
                <c:pt idx="2449">
                  <c:v>2.6585144269324602E-2</c:v>
                </c:pt>
                <c:pt idx="2450">
                  <c:v>2.6582814576323732E-2</c:v>
                </c:pt>
                <c:pt idx="2451">
                  <c:v>2.6580728258503702E-2</c:v>
                </c:pt>
                <c:pt idx="2452">
                  <c:v>2.6578710791769166E-2</c:v>
                </c:pt>
                <c:pt idx="2453">
                  <c:v>2.6577113159867098E-2</c:v>
                </c:pt>
                <c:pt idx="2454">
                  <c:v>2.6575719341805842E-2</c:v>
                </c:pt>
                <c:pt idx="2455">
                  <c:v>2.6573253468522344E-2</c:v>
                </c:pt>
                <c:pt idx="2456">
                  <c:v>2.6570985728193022E-2</c:v>
                </c:pt>
                <c:pt idx="2457">
                  <c:v>2.656821559755973E-2</c:v>
                </c:pt>
                <c:pt idx="2458">
                  <c:v>2.6564858000787256E-2</c:v>
                </c:pt>
                <c:pt idx="2459">
                  <c:v>2.6560733589601947E-2</c:v>
                </c:pt>
                <c:pt idx="2460">
                  <c:v>2.6556033528268057E-2</c:v>
                </c:pt>
                <c:pt idx="2461">
                  <c:v>2.655126406582841E-2</c:v>
                </c:pt>
                <c:pt idx="2462">
                  <c:v>2.6547872249956032E-2</c:v>
                </c:pt>
                <c:pt idx="2463">
                  <c:v>2.6544585203291685E-2</c:v>
                </c:pt>
                <c:pt idx="2464">
                  <c:v>2.6539836637611475E-2</c:v>
                </c:pt>
                <c:pt idx="2465">
                  <c:v>2.6534967424338304E-2</c:v>
                </c:pt>
                <c:pt idx="2466">
                  <c:v>2.6530263436155554E-2</c:v>
                </c:pt>
                <c:pt idx="2467">
                  <c:v>2.6525295678385363E-2</c:v>
                </c:pt>
                <c:pt idx="2468">
                  <c:v>2.6520193588387832E-2</c:v>
                </c:pt>
                <c:pt idx="2469">
                  <c:v>2.6514362040089563E-2</c:v>
                </c:pt>
                <c:pt idx="2470">
                  <c:v>2.6508690734176159E-2</c:v>
                </c:pt>
                <c:pt idx="2471">
                  <c:v>2.6503101104806415E-2</c:v>
                </c:pt>
                <c:pt idx="2472">
                  <c:v>2.6497576870094647E-2</c:v>
                </c:pt>
                <c:pt idx="2473">
                  <c:v>2.6491918044583097E-2</c:v>
                </c:pt>
                <c:pt idx="2474">
                  <c:v>2.6486094643507124E-2</c:v>
                </c:pt>
                <c:pt idx="2475">
                  <c:v>2.6481078837820717E-2</c:v>
                </c:pt>
                <c:pt idx="2476">
                  <c:v>2.6475671020544218E-2</c:v>
                </c:pt>
                <c:pt idx="2477">
                  <c:v>2.6471287040703093E-2</c:v>
                </c:pt>
                <c:pt idx="2478">
                  <c:v>2.6468345355093195E-2</c:v>
                </c:pt>
                <c:pt idx="2479">
                  <c:v>2.6464444544524676E-2</c:v>
                </c:pt>
                <c:pt idx="2480">
                  <c:v>2.6459992937755691E-2</c:v>
                </c:pt>
                <c:pt idx="2481">
                  <c:v>2.6456346809771672E-2</c:v>
                </c:pt>
                <c:pt idx="2482">
                  <c:v>2.6454542728496851E-2</c:v>
                </c:pt>
                <c:pt idx="2483">
                  <c:v>2.6453269597321579E-2</c:v>
                </c:pt>
                <c:pt idx="2484">
                  <c:v>2.6450470521656663E-2</c:v>
                </c:pt>
                <c:pt idx="2485">
                  <c:v>2.6448938072618052E-2</c:v>
                </c:pt>
                <c:pt idx="2486">
                  <c:v>2.6447748769479446E-2</c:v>
                </c:pt>
                <c:pt idx="2487">
                  <c:v>2.644811171474706E-2</c:v>
                </c:pt>
                <c:pt idx="2488">
                  <c:v>2.6447534124585066E-2</c:v>
                </c:pt>
                <c:pt idx="2489">
                  <c:v>2.6447165441225523E-2</c:v>
                </c:pt>
                <c:pt idx="2490">
                  <c:v>2.644861040175344E-2</c:v>
                </c:pt>
                <c:pt idx="2491">
                  <c:v>2.6448459418946E-2</c:v>
                </c:pt>
                <c:pt idx="2492">
                  <c:v>2.6447061783888774E-2</c:v>
                </c:pt>
                <c:pt idx="2493">
                  <c:v>2.644543677211561E-2</c:v>
                </c:pt>
                <c:pt idx="2494">
                  <c:v>2.6444336854532936E-2</c:v>
                </c:pt>
                <c:pt idx="2495">
                  <c:v>2.644367735481043E-2</c:v>
                </c:pt>
                <c:pt idx="2496">
                  <c:v>2.6443052394786629E-2</c:v>
                </c:pt>
                <c:pt idx="2497">
                  <c:v>2.6441887773196532E-2</c:v>
                </c:pt>
                <c:pt idx="2498">
                  <c:v>2.644072051021747E-2</c:v>
                </c:pt>
                <c:pt idx="2499">
                  <c:v>2.6439474209374259E-2</c:v>
                </c:pt>
                <c:pt idx="2500">
                  <c:v>2.6438366358772017E-2</c:v>
                </c:pt>
                <c:pt idx="2501">
                  <c:v>2.6436971937731615E-2</c:v>
                </c:pt>
                <c:pt idx="2502">
                  <c:v>2.643614943644234E-2</c:v>
                </c:pt>
                <c:pt idx="2503">
                  <c:v>2.6437680600381826E-2</c:v>
                </c:pt>
                <c:pt idx="2504">
                  <c:v>2.6439549033000252E-2</c:v>
                </c:pt>
                <c:pt idx="2505">
                  <c:v>2.6440799081117114E-2</c:v>
                </c:pt>
                <c:pt idx="2506">
                  <c:v>2.6442706487639574E-2</c:v>
                </c:pt>
                <c:pt idx="2507">
                  <c:v>2.644454766347918E-2</c:v>
                </c:pt>
                <c:pt idx="2508">
                  <c:v>2.6446308998760056E-2</c:v>
                </c:pt>
                <c:pt idx="2509">
                  <c:v>2.6447457302806676E-2</c:v>
                </c:pt>
                <c:pt idx="2510">
                  <c:v>2.6449187835027383E-2</c:v>
                </c:pt>
                <c:pt idx="2511">
                  <c:v>2.645126937095324E-2</c:v>
                </c:pt>
                <c:pt idx="2512">
                  <c:v>2.6453197856958967E-2</c:v>
                </c:pt>
                <c:pt idx="2513">
                  <c:v>2.6453759214161647E-2</c:v>
                </c:pt>
                <c:pt idx="2514">
                  <c:v>2.6454218857832997E-2</c:v>
                </c:pt>
                <c:pt idx="2515">
                  <c:v>2.6455046784672798E-2</c:v>
                </c:pt>
                <c:pt idx="2516">
                  <c:v>2.6455699689176774E-2</c:v>
                </c:pt>
                <c:pt idx="2517">
                  <c:v>2.645644934104421E-2</c:v>
                </c:pt>
                <c:pt idx="2518">
                  <c:v>2.6457212694553988E-2</c:v>
                </c:pt>
                <c:pt idx="2519">
                  <c:v>2.6459491877589329E-2</c:v>
                </c:pt>
                <c:pt idx="2520">
                  <c:v>2.6461592081105587E-2</c:v>
                </c:pt>
                <c:pt idx="2521">
                  <c:v>2.6464651653714463E-2</c:v>
                </c:pt>
                <c:pt idx="2522">
                  <c:v>2.6468994829111712E-2</c:v>
                </c:pt>
                <c:pt idx="2523">
                  <c:v>2.6476259460686009E-2</c:v>
                </c:pt>
                <c:pt idx="2524">
                  <c:v>2.6486316295322131E-2</c:v>
                </c:pt>
                <c:pt idx="2525">
                  <c:v>2.6496395876160539E-2</c:v>
                </c:pt>
                <c:pt idx="2526">
                  <c:v>2.6504877937410014E-2</c:v>
                </c:pt>
                <c:pt idx="2527">
                  <c:v>2.6511881604844776E-2</c:v>
                </c:pt>
                <c:pt idx="2528">
                  <c:v>2.6519128235046149E-2</c:v>
                </c:pt>
                <c:pt idx="2529">
                  <c:v>2.6525950177769327E-2</c:v>
                </c:pt>
                <c:pt idx="2530">
                  <c:v>2.6532393209385517E-2</c:v>
                </c:pt>
                <c:pt idx="2531">
                  <c:v>2.6540133768635159E-2</c:v>
                </c:pt>
                <c:pt idx="2532">
                  <c:v>2.6547106915612666E-2</c:v>
                </c:pt>
                <c:pt idx="2533">
                  <c:v>2.655347532398631E-2</c:v>
                </c:pt>
                <c:pt idx="2534">
                  <c:v>2.6560236494835628E-2</c:v>
                </c:pt>
                <c:pt idx="2535">
                  <c:v>2.6567165643652062E-2</c:v>
                </c:pt>
                <c:pt idx="2536">
                  <c:v>2.6574685192911375E-2</c:v>
                </c:pt>
                <c:pt idx="2537">
                  <c:v>2.6583283373873091E-2</c:v>
                </c:pt>
                <c:pt idx="2538">
                  <c:v>2.6590552821276672E-2</c:v>
                </c:pt>
                <c:pt idx="2539">
                  <c:v>2.6598433882177891E-2</c:v>
                </c:pt>
                <c:pt idx="2540">
                  <c:v>2.6606286309429485E-2</c:v>
                </c:pt>
                <c:pt idx="2541">
                  <c:v>2.6613711829317922E-2</c:v>
                </c:pt>
                <c:pt idx="2542">
                  <c:v>2.6620857153524476E-2</c:v>
                </c:pt>
                <c:pt idx="2543">
                  <c:v>2.6628767532800503E-2</c:v>
                </c:pt>
                <c:pt idx="2544">
                  <c:v>2.6636506199585869E-2</c:v>
                </c:pt>
                <c:pt idx="2545">
                  <c:v>2.6644631012345123E-2</c:v>
                </c:pt>
                <c:pt idx="2546">
                  <c:v>2.6652847985795803E-2</c:v>
                </c:pt>
                <c:pt idx="2547">
                  <c:v>2.6661901015221499E-2</c:v>
                </c:pt>
                <c:pt idx="2548">
                  <c:v>2.6670748994980932E-2</c:v>
                </c:pt>
                <c:pt idx="2549">
                  <c:v>2.6678682846967828E-2</c:v>
                </c:pt>
                <c:pt idx="2550">
                  <c:v>2.6686344943383136E-2</c:v>
                </c:pt>
                <c:pt idx="2551">
                  <c:v>2.6693156632589254E-2</c:v>
                </c:pt>
                <c:pt idx="2552">
                  <c:v>2.6700287963135928E-2</c:v>
                </c:pt>
                <c:pt idx="2553">
                  <c:v>2.6707971420013864E-2</c:v>
                </c:pt>
                <c:pt idx="2554">
                  <c:v>2.6714908577914736E-2</c:v>
                </c:pt>
                <c:pt idx="2555">
                  <c:v>2.6721309276051024E-2</c:v>
                </c:pt>
                <c:pt idx="2556">
                  <c:v>2.6727853640467182E-2</c:v>
                </c:pt>
                <c:pt idx="2557">
                  <c:v>2.673413843734556E-2</c:v>
                </c:pt>
                <c:pt idx="2558">
                  <c:v>2.6740999599072276E-2</c:v>
                </c:pt>
                <c:pt idx="2559">
                  <c:v>2.6747681834182673E-2</c:v>
                </c:pt>
                <c:pt idx="2560">
                  <c:v>2.6754162995467064E-2</c:v>
                </c:pt>
                <c:pt idx="2561">
                  <c:v>2.6760662707393773E-2</c:v>
                </c:pt>
                <c:pt idx="2562">
                  <c:v>2.6767377321443825E-2</c:v>
                </c:pt>
                <c:pt idx="2563">
                  <c:v>2.6774635127468978E-2</c:v>
                </c:pt>
                <c:pt idx="2564">
                  <c:v>2.6780054155815906E-2</c:v>
                </c:pt>
                <c:pt idx="2565">
                  <c:v>2.6786272290686572E-2</c:v>
                </c:pt>
                <c:pt idx="2566">
                  <c:v>2.6792953341131381E-2</c:v>
                </c:pt>
                <c:pt idx="2567">
                  <c:v>2.6799669465259211E-2</c:v>
                </c:pt>
                <c:pt idx="2568">
                  <c:v>2.6804947938795242E-2</c:v>
                </c:pt>
                <c:pt idx="2569">
                  <c:v>2.6809608633600383E-2</c:v>
                </c:pt>
                <c:pt idx="2570">
                  <c:v>2.6813670185130943E-2</c:v>
                </c:pt>
                <c:pt idx="2571">
                  <c:v>2.6816800292882761E-2</c:v>
                </c:pt>
                <c:pt idx="2572">
                  <c:v>2.6819980430479465E-2</c:v>
                </c:pt>
                <c:pt idx="2573">
                  <c:v>2.6823387789785609E-2</c:v>
                </c:pt>
                <c:pt idx="2574">
                  <c:v>2.6827127695724422E-2</c:v>
                </c:pt>
                <c:pt idx="2575">
                  <c:v>2.6831324166054906E-2</c:v>
                </c:pt>
                <c:pt idx="2576">
                  <c:v>2.6835402296017642E-2</c:v>
                </c:pt>
                <c:pt idx="2577">
                  <c:v>2.6839517160156989E-2</c:v>
                </c:pt>
                <c:pt idx="2578">
                  <c:v>2.6843800601947684E-2</c:v>
                </c:pt>
                <c:pt idx="2579">
                  <c:v>2.684773696752335E-2</c:v>
                </c:pt>
                <c:pt idx="2580">
                  <c:v>2.6851775439143685E-2</c:v>
                </c:pt>
                <c:pt idx="2581">
                  <c:v>2.6855927768440101E-2</c:v>
                </c:pt>
                <c:pt idx="2582">
                  <c:v>2.6860206597391325E-2</c:v>
                </c:pt>
                <c:pt idx="2583">
                  <c:v>2.6864364971157337E-2</c:v>
                </c:pt>
                <c:pt idx="2584">
                  <c:v>2.6868735809356996E-2</c:v>
                </c:pt>
                <c:pt idx="2585">
                  <c:v>2.6874638221525093E-2</c:v>
                </c:pt>
                <c:pt idx="2586">
                  <c:v>2.6880484590706126E-2</c:v>
                </c:pt>
                <c:pt idx="2587">
                  <c:v>2.6886267626899715E-2</c:v>
                </c:pt>
                <c:pt idx="2588">
                  <c:v>2.6890992655898661E-2</c:v>
                </c:pt>
                <c:pt idx="2589">
                  <c:v>2.6895425533493098E-2</c:v>
                </c:pt>
                <c:pt idx="2590">
                  <c:v>2.6900514782369225E-2</c:v>
                </c:pt>
                <c:pt idx="2591">
                  <c:v>2.6905637706037586E-2</c:v>
                </c:pt>
                <c:pt idx="2592">
                  <c:v>2.6911325085024314E-2</c:v>
                </c:pt>
                <c:pt idx="2593">
                  <c:v>2.6916930830885286E-2</c:v>
                </c:pt>
                <c:pt idx="2594">
                  <c:v>2.6922668627179132E-2</c:v>
                </c:pt>
                <c:pt idx="2595">
                  <c:v>2.6928609594976879E-2</c:v>
                </c:pt>
                <c:pt idx="2596">
                  <c:v>2.6933308914877548E-2</c:v>
                </c:pt>
                <c:pt idx="2597">
                  <c:v>2.6938232413499148E-2</c:v>
                </c:pt>
                <c:pt idx="2598">
                  <c:v>2.6943194652625398E-2</c:v>
                </c:pt>
                <c:pt idx="2599">
                  <c:v>2.6947804264108959E-2</c:v>
                </c:pt>
                <c:pt idx="2600">
                  <c:v>2.6952511271911495E-2</c:v>
                </c:pt>
                <c:pt idx="2601">
                  <c:v>2.6956875500483885E-2</c:v>
                </c:pt>
                <c:pt idx="2602">
                  <c:v>2.6961391512679678E-2</c:v>
                </c:pt>
                <c:pt idx="2603">
                  <c:v>2.696598530112462E-2</c:v>
                </c:pt>
                <c:pt idx="2604">
                  <c:v>2.6971043992448099E-2</c:v>
                </c:pt>
                <c:pt idx="2605">
                  <c:v>2.6976119516164142E-2</c:v>
                </c:pt>
                <c:pt idx="2606">
                  <c:v>2.6981974364775309E-2</c:v>
                </c:pt>
                <c:pt idx="2607">
                  <c:v>2.6987565981822219E-2</c:v>
                </c:pt>
                <c:pt idx="2608">
                  <c:v>2.6992901852256706E-2</c:v>
                </c:pt>
                <c:pt idx="2609">
                  <c:v>2.6998577477415461E-2</c:v>
                </c:pt>
                <c:pt idx="2610">
                  <c:v>2.7005935773752068E-2</c:v>
                </c:pt>
                <c:pt idx="2611">
                  <c:v>2.7013090424490592E-2</c:v>
                </c:pt>
                <c:pt idx="2612">
                  <c:v>2.7019815050267407E-2</c:v>
                </c:pt>
                <c:pt idx="2613">
                  <c:v>2.7028642277891222E-2</c:v>
                </c:pt>
                <c:pt idx="2614">
                  <c:v>2.7036929286432251E-2</c:v>
                </c:pt>
                <c:pt idx="2615">
                  <c:v>2.7046722206592468E-2</c:v>
                </c:pt>
                <c:pt idx="2616">
                  <c:v>2.7056543264179517E-2</c:v>
                </c:pt>
                <c:pt idx="2617">
                  <c:v>2.706711056802159E-2</c:v>
                </c:pt>
                <c:pt idx="2618">
                  <c:v>2.7077113896495249E-2</c:v>
                </c:pt>
                <c:pt idx="2619">
                  <c:v>2.7088181255041695E-2</c:v>
                </c:pt>
                <c:pt idx="2620">
                  <c:v>2.7099114323558344E-2</c:v>
                </c:pt>
                <c:pt idx="2621">
                  <c:v>2.7109103937696596E-2</c:v>
                </c:pt>
                <c:pt idx="2622">
                  <c:v>2.7119397079658214E-2</c:v>
                </c:pt>
                <c:pt idx="2623">
                  <c:v>2.7130588656238526E-2</c:v>
                </c:pt>
                <c:pt idx="2624">
                  <c:v>2.7141514976599095E-2</c:v>
                </c:pt>
                <c:pt idx="2625">
                  <c:v>2.7152068569416099E-2</c:v>
                </c:pt>
                <c:pt idx="2626">
                  <c:v>2.7164687992027724E-2</c:v>
                </c:pt>
                <c:pt idx="2627">
                  <c:v>2.7177129940664242E-2</c:v>
                </c:pt>
                <c:pt idx="2628">
                  <c:v>2.7190412537959754E-2</c:v>
                </c:pt>
                <c:pt idx="2629">
                  <c:v>2.720288414556897E-2</c:v>
                </c:pt>
                <c:pt idx="2630">
                  <c:v>2.721585214011598E-2</c:v>
                </c:pt>
                <c:pt idx="2631">
                  <c:v>2.7227951104986426E-2</c:v>
                </c:pt>
                <c:pt idx="2632">
                  <c:v>2.7240148382032415E-2</c:v>
                </c:pt>
                <c:pt idx="2633">
                  <c:v>2.7252001701240026E-2</c:v>
                </c:pt>
                <c:pt idx="2634">
                  <c:v>2.7264102464056705E-2</c:v>
                </c:pt>
                <c:pt idx="2635">
                  <c:v>2.7276731880630137E-2</c:v>
                </c:pt>
                <c:pt idx="2636">
                  <c:v>2.728815244810729E-2</c:v>
                </c:pt>
                <c:pt idx="2637">
                  <c:v>2.7299223127461362E-2</c:v>
                </c:pt>
                <c:pt idx="2638">
                  <c:v>2.7310435258409368E-2</c:v>
                </c:pt>
                <c:pt idx="2639">
                  <c:v>2.7321704717516486E-2</c:v>
                </c:pt>
                <c:pt idx="2640">
                  <c:v>2.733218115969023E-2</c:v>
                </c:pt>
                <c:pt idx="2641">
                  <c:v>2.7342953014228878E-2</c:v>
                </c:pt>
                <c:pt idx="2642">
                  <c:v>2.7353438042713205E-2</c:v>
                </c:pt>
                <c:pt idx="2643">
                  <c:v>2.736583629498927E-2</c:v>
                </c:pt>
                <c:pt idx="2644">
                  <c:v>2.7377896881776251E-2</c:v>
                </c:pt>
                <c:pt idx="2645">
                  <c:v>2.7390578437184981E-2</c:v>
                </c:pt>
                <c:pt idx="2646">
                  <c:v>2.7402696157808121E-2</c:v>
                </c:pt>
                <c:pt idx="2647">
                  <c:v>2.7413441178230486E-2</c:v>
                </c:pt>
                <c:pt idx="2648">
                  <c:v>2.7423982748763658E-2</c:v>
                </c:pt>
                <c:pt idx="2649">
                  <c:v>2.743401965243164E-2</c:v>
                </c:pt>
                <c:pt idx="2650">
                  <c:v>2.7443870876378861E-2</c:v>
                </c:pt>
                <c:pt idx="2651">
                  <c:v>2.745364486559726E-2</c:v>
                </c:pt>
                <c:pt idx="2652">
                  <c:v>2.7463839271104788E-2</c:v>
                </c:pt>
                <c:pt idx="2653">
                  <c:v>2.7474766026858343E-2</c:v>
                </c:pt>
                <c:pt idx="2654">
                  <c:v>2.7485696487443534E-2</c:v>
                </c:pt>
                <c:pt idx="2655">
                  <c:v>2.7496199363345603E-2</c:v>
                </c:pt>
                <c:pt idx="2656">
                  <c:v>2.7506593399380778E-2</c:v>
                </c:pt>
                <c:pt idx="2657">
                  <c:v>2.7516832125073588E-2</c:v>
                </c:pt>
                <c:pt idx="2658">
                  <c:v>2.7526696801227737E-2</c:v>
                </c:pt>
                <c:pt idx="2659">
                  <c:v>2.753643930753322E-2</c:v>
                </c:pt>
                <c:pt idx="2660">
                  <c:v>2.7545563568228393E-2</c:v>
                </c:pt>
                <c:pt idx="2661">
                  <c:v>2.7554902468056069E-2</c:v>
                </c:pt>
                <c:pt idx="2662">
                  <c:v>2.7564112924612638E-2</c:v>
                </c:pt>
                <c:pt idx="2663">
                  <c:v>2.7573558630289926E-2</c:v>
                </c:pt>
                <c:pt idx="2664">
                  <c:v>2.7582761834959606E-2</c:v>
                </c:pt>
                <c:pt idx="2665">
                  <c:v>2.7591992365463149E-2</c:v>
                </c:pt>
                <c:pt idx="2666">
                  <c:v>2.7601482536623673E-2</c:v>
                </c:pt>
                <c:pt idx="2667">
                  <c:v>2.7610452802905052E-2</c:v>
                </c:pt>
                <c:pt idx="2668">
                  <c:v>2.7619462628387225E-2</c:v>
                </c:pt>
                <c:pt idx="2669">
                  <c:v>2.762854340950294E-2</c:v>
                </c:pt>
                <c:pt idx="2670">
                  <c:v>2.7637249139680336E-2</c:v>
                </c:pt>
                <c:pt idx="2671">
                  <c:v>2.7645995369384158E-2</c:v>
                </c:pt>
                <c:pt idx="2672">
                  <c:v>2.7655005822472205E-2</c:v>
                </c:pt>
                <c:pt idx="2673">
                  <c:v>2.7664244689411033E-2</c:v>
                </c:pt>
                <c:pt idx="2674">
                  <c:v>2.767301641868989E-2</c:v>
                </c:pt>
                <c:pt idx="2675">
                  <c:v>2.7681739449411272E-2</c:v>
                </c:pt>
                <c:pt idx="2676">
                  <c:v>2.7689858611620904E-2</c:v>
                </c:pt>
                <c:pt idx="2677">
                  <c:v>2.7697591824844374E-2</c:v>
                </c:pt>
                <c:pt idx="2678">
                  <c:v>2.7705534317786759E-2</c:v>
                </c:pt>
                <c:pt idx="2679">
                  <c:v>2.7713849788496402E-2</c:v>
                </c:pt>
                <c:pt idx="2680">
                  <c:v>2.7722027038331491E-2</c:v>
                </c:pt>
                <c:pt idx="2681">
                  <c:v>2.7730450761294274E-2</c:v>
                </c:pt>
                <c:pt idx="2682">
                  <c:v>2.7738926071817046E-2</c:v>
                </c:pt>
                <c:pt idx="2683">
                  <c:v>2.7747375282841255E-2</c:v>
                </c:pt>
                <c:pt idx="2684">
                  <c:v>2.7755694183719672E-2</c:v>
                </c:pt>
                <c:pt idx="2685">
                  <c:v>2.7764005477885632E-2</c:v>
                </c:pt>
                <c:pt idx="2686">
                  <c:v>2.7772531957810799E-2</c:v>
                </c:pt>
                <c:pt idx="2687">
                  <c:v>2.7781116930380201E-2</c:v>
                </c:pt>
                <c:pt idx="2688">
                  <c:v>2.7789219240244384E-2</c:v>
                </c:pt>
                <c:pt idx="2689">
                  <c:v>2.7797051862067421E-2</c:v>
                </c:pt>
                <c:pt idx="2690">
                  <c:v>2.7804924507076705E-2</c:v>
                </c:pt>
                <c:pt idx="2691">
                  <c:v>2.7812659417917194E-2</c:v>
                </c:pt>
                <c:pt idx="2692">
                  <c:v>2.782114137499548E-2</c:v>
                </c:pt>
                <c:pt idx="2693">
                  <c:v>2.78304997972579E-2</c:v>
                </c:pt>
                <c:pt idx="2694">
                  <c:v>2.7839877545874976E-2</c:v>
                </c:pt>
                <c:pt idx="2695">
                  <c:v>2.7849120669086524E-2</c:v>
                </c:pt>
                <c:pt idx="2696">
                  <c:v>2.7858426002022745E-2</c:v>
                </c:pt>
                <c:pt idx="2697">
                  <c:v>2.786784633615582E-2</c:v>
                </c:pt>
                <c:pt idx="2698">
                  <c:v>2.7876977257256266E-2</c:v>
                </c:pt>
                <c:pt idx="2699">
                  <c:v>2.7886152176380734E-2</c:v>
                </c:pt>
                <c:pt idx="2700">
                  <c:v>2.7895352799193078E-2</c:v>
                </c:pt>
                <c:pt idx="2701">
                  <c:v>2.7904500251503997E-2</c:v>
                </c:pt>
                <c:pt idx="2702">
                  <c:v>2.7913555442258254E-2</c:v>
                </c:pt>
                <c:pt idx="2703">
                  <c:v>2.7922471350769161E-2</c:v>
                </c:pt>
                <c:pt idx="2704">
                  <c:v>2.793169723417575E-2</c:v>
                </c:pt>
                <c:pt idx="2705">
                  <c:v>2.7941006524885698E-2</c:v>
                </c:pt>
                <c:pt idx="2706">
                  <c:v>2.7950204258759697E-2</c:v>
                </c:pt>
                <c:pt idx="2707">
                  <c:v>2.7959368835148116E-2</c:v>
                </c:pt>
                <c:pt idx="2708">
                  <c:v>2.796842543607013E-2</c:v>
                </c:pt>
                <c:pt idx="2709">
                  <c:v>2.7976605613318516E-2</c:v>
                </c:pt>
                <c:pt idx="2710">
                  <c:v>2.7984850838891327E-2</c:v>
                </c:pt>
                <c:pt idx="2711">
                  <c:v>2.7992995730117837E-2</c:v>
                </c:pt>
                <c:pt idx="2712">
                  <c:v>2.800093917290589E-2</c:v>
                </c:pt>
                <c:pt idx="2713">
                  <c:v>2.8008971582444215E-2</c:v>
                </c:pt>
                <c:pt idx="2714">
                  <c:v>2.8016946257113297E-2</c:v>
                </c:pt>
                <c:pt idx="2715">
                  <c:v>2.8025019886960687E-2</c:v>
                </c:pt>
                <c:pt idx="2716">
                  <c:v>2.8033838341294158E-2</c:v>
                </c:pt>
                <c:pt idx="2717">
                  <c:v>2.8042658238774793E-2</c:v>
                </c:pt>
                <c:pt idx="2718">
                  <c:v>2.8051179590997895E-2</c:v>
                </c:pt>
                <c:pt idx="2719">
                  <c:v>2.8059987038308573E-2</c:v>
                </c:pt>
                <c:pt idx="2720">
                  <c:v>2.8068667632782946E-2</c:v>
                </c:pt>
                <c:pt idx="2721">
                  <c:v>2.8077273252824109E-2</c:v>
                </c:pt>
                <c:pt idx="2722">
                  <c:v>2.8085918409708279E-2</c:v>
                </c:pt>
                <c:pt idx="2723">
                  <c:v>2.8094363121918483E-2</c:v>
                </c:pt>
                <c:pt idx="2724">
                  <c:v>2.8102897567845255E-2</c:v>
                </c:pt>
                <c:pt idx="2725">
                  <c:v>2.8111976152632223E-2</c:v>
                </c:pt>
                <c:pt idx="2726">
                  <c:v>2.812080034169032E-2</c:v>
                </c:pt>
                <c:pt idx="2727">
                  <c:v>2.8129438657879684E-2</c:v>
                </c:pt>
                <c:pt idx="2728">
                  <c:v>2.8137892854993504E-2</c:v>
                </c:pt>
                <c:pt idx="2729">
                  <c:v>2.8146472964334552E-2</c:v>
                </c:pt>
                <c:pt idx="2730">
                  <c:v>2.8155140462337639E-2</c:v>
                </c:pt>
                <c:pt idx="2731">
                  <c:v>2.8163238734012455E-2</c:v>
                </c:pt>
                <c:pt idx="2732">
                  <c:v>2.8171196528767414E-2</c:v>
                </c:pt>
                <c:pt idx="2733">
                  <c:v>2.8179128910586597E-2</c:v>
                </c:pt>
                <c:pt idx="2734">
                  <c:v>2.818719351955969E-2</c:v>
                </c:pt>
                <c:pt idx="2735">
                  <c:v>2.8195560864672262E-2</c:v>
                </c:pt>
                <c:pt idx="2736">
                  <c:v>2.8203644986435291E-2</c:v>
                </c:pt>
                <c:pt idx="2737">
                  <c:v>2.8211051564752336E-2</c:v>
                </c:pt>
                <c:pt idx="2738">
                  <c:v>2.8218302651994837E-2</c:v>
                </c:pt>
                <c:pt idx="2739">
                  <c:v>2.8225643038620359E-2</c:v>
                </c:pt>
                <c:pt idx="2740">
                  <c:v>2.8232974716898163E-2</c:v>
                </c:pt>
                <c:pt idx="2741">
                  <c:v>2.8240385651210825E-2</c:v>
                </c:pt>
                <c:pt idx="2742">
                  <c:v>2.8247928589055015E-2</c:v>
                </c:pt>
                <c:pt idx="2743">
                  <c:v>2.8255639293048761E-2</c:v>
                </c:pt>
                <c:pt idx="2744">
                  <c:v>2.8263260919881818E-2</c:v>
                </c:pt>
                <c:pt idx="2745">
                  <c:v>2.8271025974114666E-2</c:v>
                </c:pt>
                <c:pt idx="2746">
                  <c:v>2.8278646339651343E-2</c:v>
                </c:pt>
                <c:pt idx="2747">
                  <c:v>2.8285984926323969E-2</c:v>
                </c:pt>
                <c:pt idx="2748">
                  <c:v>2.8293660619038132E-2</c:v>
                </c:pt>
                <c:pt idx="2749">
                  <c:v>2.8301376704597297E-2</c:v>
                </c:pt>
                <c:pt idx="2750">
                  <c:v>2.8309069254691704E-2</c:v>
                </c:pt>
                <c:pt idx="2751">
                  <c:v>2.8316815186548015E-2</c:v>
                </c:pt>
                <c:pt idx="2752">
                  <c:v>2.8324460948121178E-2</c:v>
                </c:pt>
                <c:pt idx="2753">
                  <c:v>2.8332084352366668E-2</c:v>
                </c:pt>
                <c:pt idx="2754">
                  <c:v>2.8339664502837005E-2</c:v>
                </c:pt>
                <c:pt idx="2755">
                  <c:v>2.8347260589300646E-2</c:v>
                </c:pt>
                <c:pt idx="2756">
                  <c:v>2.8354616666922426E-2</c:v>
                </c:pt>
                <c:pt idx="2757">
                  <c:v>2.8361798028041122E-2</c:v>
                </c:pt>
                <c:pt idx="2758">
                  <c:v>2.8369161968545459E-2</c:v>
                </c:pt>
                <c:pt idx="2759">
                  <c:v>2.8376549778699734E-2</c:v>
                </c:pt>
                <c:pt idx="2760">
                  <c:v>2.8383559695252084E-2</c:v>
                </c:pt>
                <c:pt idx="2761">
                  <c:v>2.8389916585010729E-2</c:v>
                </c:pt>
                <c:pt idx="2762">
                  <c:v>2.8396410469408412E-2</c:v>
                </c:pt>
                <c:pt idx="2763">
                  <c:v>2.8402840896226991E-2</c:v>
                </c:pt>
                <c:pt idx="2764">
                  <c:v>2.8409399700888287E-2</c:v>
                </c:pt>
                <c:pt idx="2765">
                  <c:v>2.8415806001735738E-2</c:v>
                </c:pt>
                <c:pt idx="2766">
                  <c:v>2.8422356980729101E-2</c:v>
                </c:pt>
                <c:pt idx="2767">
                  <c:v>2.8428650614949709E-2</c:v>
                </c:pt>
                <c:pt idx="2768">
                  <c:v>2.8434980503801444E-2</c:v>
                </c:pt>
                <c:pt idx="2769">
                  <c:v>2.8441465668326567E-2</c:v>
                </c:pt>
                <c:pt idx="2770">
                  <c:v>2.8447784742488127E-2</c:v>
                </c:pt>
                <c:pt idx="2771">
                  <c:v>2.8453835589013141E-2</c:v>
                </c:pt>
                <c:pt idx="2772">
                  <c:v>2.845948518063645E-2</c:v>
                </c:pt>
                <c:pt idx="2773">
                  <c:v>2.8464991162632677E-2</c:v>
                </c:pt>
                <c:pt idx="2774">
                  <c:v>2.847068925742445E-2</c:v>
                </c:pt>
                <c:pt idx="2775">
                  <c:v>2.8476320889810343E-2</c:v>
                </c:pt>
                <c:pt idx="2776">
                  <c:v>2.8481914118831077E-2</c:v>
                </c:pt>
                <c:pt idx="2777">
                  <c:v>2.8487353701876168E-2</c:v>
                </c:pt>
                <c:pt idx="2778">
                  <c:v>2.8492894237784765E-2</c:v>
                </c:pt>
                <c:pt idx="2779">
                  <c:v>2.849856706809686E-2</c:v>
                </c:pt>
                <c:pt idx="2780">
                  <c:v>2.8504431530193504E-2</c:v>
                </c:pt>
                <c:pt idx="2781">
                  <c:v>2.8510671188867659E-2</c:v>
                </c:pt>
                <c:pt idx="2782">
                  <c:v>2.8517021169421133E-2</c:v>
                </c:pt>
                <c:pt idx="2783">
                  <c:v>2.8523602955934944E-2</c:v>
                </c:pt>
                <c:pt idx="2784">
                  <c:v>2.8530016002940677E-2</c:v>
                </c:pt>
                <c:pt idx="2785">
                  <c:v>2.8536600097764025E-2</c:v>
                </c:pt>
                <c:pt idx="2786">
                  <c:v>2.8543099693739488E-2</c:v>
                </c:pt>
                <c:pt idx="2787">
                  <c:v>2.854942039868958E-2</c:v>
                </c:pt>
                <c:pt idx="2788">
                  <c:v>2.8555851799046444E-2</c:v>
                </c:pt>
                <c:pt idx="2789">
                  <c:v>2.8562755547713339E-2</c:v>
                </c:pt>
                <c:pt idx="2790">
                  <c:v>2.856947897896896E-2</c:v>
                </c:pt>
                <c:pt idx="2791">
                  <c:v>2.857627093134793E-2</c:v>
                </c:pt>
                <c:pt idx="2792">
                  <c:v>2.8582932321550441E-2</c:v>
                </c:pt>
                <c:pt idx="2793">
                  <c:v>2.8589557466427686E-2</c:v>
                </c:pt>
                <c:pt idx="2794">
                  <c:v>2.8595969283724969E-2</c:v>
                </c:pt>
                <c:pt idx="2795">
                  <c:v>2.8602256788481037E-2</c:v>
                </c:pt>
                <c:pt idx="2796">
                  <c:v>2.8608522356294026E-2</c:v>
                </c:pt>
                <c:pt idx="2797">
                  <c:v>2.8614812679551248E-2</c:v>
                </c:pt>
                <c:pt idx="2798">
                  <c:v>2.8621081334843378E-2</c:v>
                </c:pt>
                <c:pt idx="2799">
                  <c:v>2.8627575061074047E-2</c:v>
                </c:pt>
                <c:pt idx="2800">
                  <c:v>2.8633700876467653E-2</c:v>
                </c:pt>
                <c:pt idx="2801">
                  <c:v>2.8639896671845515E-2</c:v>
                </c:pt>
                <c:pt idx="2802">
                  <c:v>2.864608560894337E-2</c:v>
                </c:pt>
                <c:pt idx="2803">
                  <c:v>2.8652186289329782E-2</c:v>
                </c:pt>
                <c:pt idx="2804">
                  <c:v>2.865782468397467E-2</c:v>
                </c:pt>
                <c:pt idx="2805">
                  <c:v>2.8663423581053286E-2</c:v>
                </c:pt>
                <c:pt idx="2806">
                  <c:v>2.8669069704912096E-2</c:v>
                </c:pt>
                <c:pt idx="2807">
                  <c:v>2.8674866007110444E-2</c:v>
                </c:pt>
                <c:pt idx="2808">
                  <c:v>2.8680909489550318E-2</c:v>
                </c:pt>
                <c:pt idx="2809">
                  <c:v>2.8687228935048457E-2</c:v>
                </c:pt>
                <c:pt idx="2810">
                  <c:v>2.8693384975154664E-2</c:v>
                </c:pt>
                <c:pt idx="2811">
                  <c:v>2.8699775347173696E-2</c:v>
                </c:pt>
                <c:pt idx="2812">
                  <c:v>2.8705754642662971E-2</c:v>
                </c:pt>
                <c:pt idx="2813">
                  <c:v>2.8711632386099851E-2</c:v>
                </c:pt>
                <c:pt idx="2814">
                  <c:v>2.8717658441867473E-2</c:v>
                </c:pt>
                <c:pt idx="2815">
                  <c:v>2.872360674516786E-2</c:v>
                </c:pt>
                <c:pt idx="2816">
                  <c:v>2.8729776697752632E-2</c:v>
                </c:pt>
                <c:pt idx="2817">
                  <c:v>2.8735522561241435E-2</c:v>
                </c:pt>
                <c:pt idx="2818">
                  <c:v>2.8741013203698582E-2</c:v>
                </c:pt>
                <c:pt idx="2819">
                  <c:v>2.8746307787140064E-2</c:v>
                </c:pt>
                <c:pt idx="2820">
                  <c:v>2.875163474206539E-2</c:v>
                </c:pt>
                <c:pt idx="2821">
                  <c:v>2.8756895757245882E-2</c:v>
                </c:pt>
                <c:pt idx="2822">
                  <c:v>2.8761937115932942E-2</c:v>
                </c:pt>
                <c:pt idx="2823">
                  <c:v>2.8767167821047764E-2</c:v>
                </c:pt>
                <c:pt idx="2824">
                  <c:v>2.8772204328312359E-2</c:v>
                </c:pt>
                <c:pt idx="2825">
                  <c:v>2.8777024488984067E-2</c:v>
                </c:pt>
                <c:pt idx="2826">
                  <c:v>2.8781890950457835E-2</c:v>
                </c:pt>
                <c:pt idx="2827">
                  <c:v>2.8786681873579963E-2</c:v>
                </c:pt>
                <c:pt idx="2828">
                  <c:v>2.8791176659805105E-2</c:v>
                </c:pt>
                <c:pt idx="2829">
                  <c:v>2.8795531279660939E-2</c:v>
                </c:pt>
                <c:pt idx="2830">
                  <c:v>2.8799458884358538E-2</c:v>
                </c:pt>
                <c:pt idx="2831">
                  <c:v>2.8803586288999303E-2</c:v>
                </c:pt>
                <c:pt idx="2832">
                  <c:v>2.8807327350763613E-2</c:v>
                </c:pt>
                <c:pt idx="2833">
                  <c:v>2.8811156816182324E-2</c:v>
                </c:pt>
                <c:pt idx="2834">
                  <c:v>2.8815254492355016E-2</c:v>
                </c:pt>
                <c:pt idx="2835">
                  <c:v>2.88191294339868E-2</c:v>
                </c:pt>
                <c:pt idx="2836">
                  <c:v>2.8822994915521941E-2</c:v>
                </c:pt>
                <c:pt idx="2837">
                  <c:v>2.8826970245644335E-2</c:v>
                </c:pt>
                <c:pt idx="2838">
                  <c:v>2.8830622878225843E-2</c:v>
                </c:pt>
                <c:pt idx="2839">
                  <c:v>2.8834479187534401E-2</c:v>
                </c:pt>
                <c:pt idx="2840">
                  <c:v>2.8838187961804214E-2</c:v>
                </c:pt>
                <c:pt idx="2841">
                  <c:v>2.8841891553146447E-2</c:v>
                </c:pt>
                <c:pt idx="2842">
                  <c:v>2.8845206916482465E-2</c:v>
                </c:pt>
                <c:pt idx="2843">
                  <c:v>2.8848848212753398E-2</c:v>
                </c:pt>
                <c:pt idx="2844">
                  <c:v>2.8852106283129269E-2</c:v>
                </c:pt>
                <c:pt idx="2845">
                  <c:v>2.8855526590967566E-2</c:v>
                </c:pt>
                <c:pt idx="2846">
                  <c:v>2.885901842376162E-2</c:v>
                </c:pt>
                <c:pt idx="2847">
                  <c:v>2.8862771626486948E-2</c:v>
                </c:pt>
                <c:pt idx="2848">
                  <c:v>2.8866598640861496E-2</c:v>
                </c:pt>
                <c:pt idx="2849">
                  <c:v>2.8870259741580764E-2</c:v>
                </c:pt>
                <c:pt idx="2850">
                  <c:v>2.8873930702128892E-2</c:v>
                </c:pt>
                <c:pt idx="2851">
                  <c:v>2.8877922610202385E-2</c:v>
                </c:pt>
                <c:pt idx="2852">
                  <c:v>2.8882099051800919E-2</c:v>
                </c:pt>
                <c:pt idx="2853">
                  <c:v>2.8886227025683345E-2</c:v>
                </c:pt>
                <c:pt idx="2854">
                  <c:v>2.8890018044873064E-2</c:v>
                </c:pt>
                <c:pt idx="2855">
                  <c:v>2.8893429453925396E-2</c:v>
                </c:pt>
                <c:pt idx="2856">
                  <c:v>2.8896650160922587E-2</c:v>
                </c:pt>
                <c:pt idx="2857">
                  <c:v>2.8899999884955143E-2</c:v>
                </c:pt>
                <c:pt idx="2858">
                  <c:v>2.890334566761326E-2</c:v>
                </c:pt>
                <c:pt idx="2859">
                  <c:v>2.8906781359247589E-2</c:v>
                </c:pt>
                <c:pt idx="2860">
                  <c:v>2.8910239042335664E-2</c:v>
                </c:pt>
                <c:pt idx="2861">
                  <c:v>2.8913794845022083E-2</c:v>
                </c:pt>
                <c:pt idx="2862">
                  <c:v>2.8917295688046331E-2</c:v>
                </c:pt>
                <c:pt idx="2863">
                  <c:v>2.8920533508345198E-2</c:v>
                </c:pt>
                <c:pt idx="2864">
                  <c:v>2.8923661473319751E-2</c:v>
                </c:pt>
                <c:pt idx="2865">
                  <c:v>2.8926640959602633E-2</c:v>
                </c:pt>
                <c:pt idx="2866">
                  <c:v>2.8929685445257713E-2</c:v>
                </c:pt>
                <c:pt idx="2867">
                  <c:v>2.8932693916662668E-2</c:v>
                </c:pt>
                <c:pt idx="2868">
                  <c:v>2.8935589072638431E-2</c:v>
                </c:pt>
                <c:pt idx="2869">
                  <c:v>2.8938133846654876E-2</c:v>
                </c:pt>
                <c:pt idx="2870">
                  <c:v>2.8940395394224584E-2</c:v>
                </c:pt>
                <c:pt idx="2871">
                  <c:v>2.8942505357674481E-2</c:v>
                </c:pt>
                <c:pt idx="2872">
                  <c:v>2.894439106618775E-2</c:v>
                </c:pt>
                <c:pt idx="2873">
                  <c:v>2.8945875706231472E-2</c:v>
                </c:pt>
                <c:pt idx="2874">
                  <c:v>2.8947353497856883E-2</c:v>
                </c:pt>
                <c:pt idx="2875">
                  <c:v>2.8948805008354922E-2</c:v>
                </c:pt>
                <c:pt idx="2876">
                  <c:v>2.8950369661339941E-2</c:v>
                </c:pt>
                <c:pt idx="2877">
                  <c:v>2.8951686759713456E-2</c:v>
                </c:pt>
                <c:pt idx="2878">
                  <c:v>2.8952853019489702E-2</c:v>
                </c:pt>
                <c:pt idx="2879">
                  <c:v>2.89540563288672E-2</c:v>
                </c:pt>
                <c:pt idx="2880">
                  <c:v>2.8955265878324699E-2</c:v>
                </c:pt>
                <c:pt idx="2881">
                  <c:v>2.8956527699302969E-2</c:v>
                </c:pt>
                <c:pt idx="2882">
                  <c:v>2.8957997683342469E-2</c:v>
                </c:pt>
                <c:pt idx="2883">
                  <c:v>2.8959304755602995E-2</c:v>
                </c:pt>
                <c:pt idx="2884">
                  <c:v>2.8960440527035121E-2</c:v>
                </c:pt>
                <c:pt idx="2885">
                  <c:v>2.8961585532363162E-2</c:v>
                </c:pt>
                <c:pt idx="2886">
                  <c:v>2.8962876993446428E-2</c:v>
                </c:pt>
                <c:pt idx="2887">
                  <c:v>2.8964203174698139E-2</c:v>
                </c:pt>
                <c:pt idx="2888">
                  <c:v>2.8965724427706185E-2</c:v>
                </c:pt>
                <c:pt idx="2889">
                  <c:v>2.8967162316890553E-2</c:v>
                </c:pt>
                <c:pt idx="2890">
                  <c:v>2.8968413600891287E-2</c:v>
                </c:pt>
                <c:pt idx="2891">
                  <c:v>2.8969701946072825E-2</c:v>
                </c:pt>
                <c:pt idx="2892">
                  <c:v>2.8971055782897468E-2</c:v>
                </c:pt>
                <c:pt idx="2893">
                  <c:v>2.8972291190573131E-2</c:v>
                </c:pt>
                <c:pt idx="2894">
                  <c:v>2.8973473383601001E-2</c:v>
                </c:pt>
                <c:pt idx="2895">
                  <c:v>2.8974474380949074E-2</c:v>
                </c:pt>
                <c:pt idx="2896">
                  <c:v>2.8975608291102378E-2</c:v>
                </c:pt>
                <c:pt idx="2897">
                  <c:v>2.8976789413807769E-2</c:v>
                </c:pt>
                <c:pt idx="2898">
                  <c:v>2.8977857556408471E-2</c:v>
                </c:pt>
                <c:pt idx="2899">
                  <c:v>2.8978985889000625E-2</c:v>
                </c:pt>
                <c:pt idx="2900">
                  <c:v>2.8980184711778205E-2</c:v>
                </c:pt>
                <c:pt idx="2901">
                  <c:v>2.8981404909087734E-2</c:v>
                </c:pt>
                <c:pt idx="2902">
                  <c:v>2.8982839983044219E-2</c:v>
                </c:pt>
                <c:pt idx="2903">
                  <c:v>2.8984238292431578E-2</c:v>
                </c:pt>
                <c:pt idx="2904">
                  <c:v>2.8985479174856273E-2</c:v>
                </c:pt>
                <c:pt idx="2905">
                  <c:v>2.8986935228516003E-2</c:v>
                </c:pt>
                <c:pt idx="2906">
                  <c:v>2.8988308275918199E-2</c:v>
                </c:pt>
                <c:pt idx="2907">
                  <c:v>2.8989699126211695E-2</c:v>
                </c:pt>
                <c:pt idx="2908">
                  <c:v>2.899126932547089E-2</c:v>
                </c:pt>
                <c:pt idx="2909">
                  <c:v>2.8992914201353512E-2</c:v>
                </c:pt>
                <c:pt idx="2910">
                  <c:v>2.8994442623727853E-2</c:v>
                </c:pt>
                <c:pt idx="2911">
                  <c:v>2.899610172993659E-2</c:v>
                </c:pt>
                <c:pt idx="2912">
                  <c:v>2.8997645682042966E-2</c:v>
                </c:pt>
                <c:pt idx="2913">
                  <c:v>2.8998731505808919E-2</c:v>
                </c:pt>
                <c:pt idx="2914">
                  <c:v>2.8999745433340756E-2</c:v>
                </c:pt>
                <c:pt idx="2915">
                  <c:v>2.9000761322924635E-2</c:v>
                </c:pt>
                <c:pt idx="2916">
                  <c:v>2.9001804651915392E-2</c:v>
                </c:pt>
                <c:pt idx="2917">
                  <c:v>2.9002767486309526E-2</c:v>
                </c:pt>
                <c:pt idx="2918">
                  <c:v>2.9003829777156289E-2</c:v>
                </c:pt>
                <c:pt idx="2919">
                  <c:v>2.9004890360516004E-2</c:v>
                </c:pt>
                <c:pt idx="2920">
                  <c:v>2.900602544411944E-2</c:v>
                </c:pt>
                <c:pt idx="2921">
                  <c:v>2.9007113321374515E-2</c:v>
                </c:pt>
                <c:pt idx="2922">
                  <c:v>2.9008357640819483E-2</c:v>
                </c:pt>
                <c:pt idx="2923">
                  <c:v>2.900980157189139E-2</c:v>
                </c:pt>
                <c:pt idx="2924">
                  <c:v>2.901108718511013E-2</c:v>
                </c:pt>
                <c:pt idx="2925">
                  <c:v>2.9012162372684044E-2</c:v>
                </c:pt>
                <c:pt idx="2926">
                  <c:v>2.9013305365225905E-2</c:v>
                </c:pt>
                <c:pt idx="2927">
                  <c:v>2.9014650768114759E-2</c:v>
                </c:pt>
                <c:pt idx="2928">
                  <c:v>2.9015971621725232E-2</c:v>
                </c:pt>
                <c:pt idx="2929">
                  <c:v>2.9017370007140431E-2</c:v>
                </c:pt>
                <c:pt idx="2930">
                  <c:v>2.9019379172592862E-2</c:v>
                </c:pt>
                <c:pt idx="2931">
                  <c:v>2.9021681815854648E-2</c:v>
                </c:pt>
                <c:pt idx="2932">
                  <c:v>2.9024064343673828E-2</c:v>
                </c:pt>
                <c:pt idx="2933">
                  <c:v>2.9026319016789273E-2</c:v>
                </c:pt>
                <c:pt idx="2934">
                  <c:v>2.9028688111172419E-2</c:v>
                </c:pt>
                <c:pt idx="2935">
                  <c:v>2.9031040055944975E-2</c:v>
                </c:pt>
                <c:pt idx="2936">
                  <c:v>2.9033242335218146E-2</c:v>
                </c:pt>
                <c:pt idx="2937">
                  <c:v>2.903541300030664E-2</c:v>
                </c:pt>
                <c:pt idx="2938">
                  <c:v>2.9037578317072734E-2</c:v>
                </c:pt>
                <c:pt idx="2939">
                  <c:v>2.9039366164770125E-2</c:v>
                </c:pt>
                <c:pt idx="2940">
                  <c:v>2.9041246988688804E-2</c:v>
                </c:pt>
                <c:pt idx="2941">
                  <c:v>2.9042971563573657E-2</c:v>
                </c:pt>
                <c:pt idx="2942">
                  <c:v>2.9044890992382298E-2</c:v>
                </c:pt>
                <c:pt idx="2943">
                  <c:v>2.9046925123681323E-2</c:v>
                </c:pt>
                <c:pt idx="2944">
                  <c:v>2.904890026889393E-2</c:v>
                </c:pt>
                <c:pt idx="2945">
                  <c:v>2.9050614359401636E-2</c:v>
                </c:pt>
                <c:pt idx="2946">
                  <c:v>2.9052139872362142E-2</c:v>
                </c:pt>
                <c:pt idx="2947">
                  <c:v>2.9053731007309101E-2</c:v>
                </c:pt>
                <c:pt idx="2948">
                  <c:v>2.9054841284020201E-2</c:v>
                </c:pt>
                <c:pt idx="2949">
                  <c:v>2.9055924181747166E-2</c:v>
                </c:pt>
                <c:pt idx="2950">
                  <c:v>2.9056985913048755E-2</c:v>
                </c:pt>
                <c:pt idx="2951">
                  <c:v>2.9057930999589691E-2</c:v>
                </c:pt>
                <c:pt idx="2952">
                  <c:v>2.9058962886570103E-2</c:v>
                </c:pt>
                <c:pt idx="2953">
                  <c:v>2.90602757795662E-2</c:v>
                </c:pt>
                <c:pt idx="2954">
                  <c:v>2.9061407583763452E-2</c:v>
                </c:pt>
                <c:pt idx="2955">
                  <c:v>2.9062325176867253E-2</c:v>
                </c:pt>
                <c:pt idx="2956">
                  <c:v>2.9063107107967855E-2</c:v>
                </c:pt>
                <c:pt idx="2957">
                  <c:v>2.9063815613424516E-2</c:v>
                </c:pt>
                <c:pt idx="2958">
                  <c:v>2.9064532825125725E-2</c:v>
                </c:pt>
                <c:pt idx="2959">
                  <c:v>2.9065283379216954E-2</c:v>
                </c:pt>
                <c:pt idx="2960">
                  <c:v>2.9066422675341794E-2</c:v>
                </c:pt>
                <c:pt idx="2961">
                  <c:v>2.9067645140644104E-2</c:v>
                </c:pt>
                <c:pt idx="2962">
                  <c:v>2.9068906094606047E-2</c:v>
                </c:pt>
                <c:pt idx="2963">
                  <c:v>2.9070243366995319E-2</c:v>
                </c:pt>
                <c:pt idx="2964">
                  <c:v>2.9071639495970816E-2</c:v>
                </c:pt>
                <c:pt idx="2965">
                  <c:v>2.9072745397433652E-2</c:v>
                </c:pt>
                <c:pt idx="2966">
                  <c:v>2.9073640167308238E-2</c:v>
                </c:pt>
                <c:pt idx="2967">
                  <c:v>2.9074455663672168E-2</c:v>
                </c:pt>
                <c:pt idx="2968">
                  <c:v>2.9075168702333981E-2</c:v>
                </c:pt>
                <c:pt idx="2969">
                  <c:v>2.9075895243283301E-2</c:v>
                </c:pt>
                <c:pt idx="2970">
                  <c:v>2.9076707416644657E-2</c:v>
                </c:pt>
                <c:pt idx="2971">
                  <c:v>2.9077329630717907E-2</c:v>
                </c:pt>
                <c:pt idx="2972">
                  <c:v>2.9077909099709396E-2</c:v>
                </c:pt>
                <c:pt idx="2973">
                  <c:v>2.9078464806659658E-2</c:v>
                </c:pt>
                <c:pt idx="2974">
                  <c:v>2.9079129638339699E-2</c:v>
                </c:pt>
                <c:pt idx="2975">
                  <c:v>2.9079714405754017E-2</c:v>
                </c:pt>
                <c:pt idx="2976">
                  <c:v>2.9080319207150585E-2</c:v>
                </c:pt>
                <c:pt idx="2977">
                  <c:v>2.9080892221721406E-2</c:v>
                </c:pt>
                <c:pt idx="2978">
                  <c:v>2.9081495573229105E-2</c:v>
                </c:pt>
                <c:pt idx="2979">
                  <c:v>2.9082053076914065E-2</c:v>
                </c:pt>
                <c:pt idx="2980">
                  <c:v>2.9082701433924774E-2</c:v>
                </c:pt>
                <c:pt idx="2981">
                  <c:v>2.9083196802947946E-2</c:v>
                </c:pt>
                <c:pt idx="2982">
                  <c:v>2.9083618465082041E-2</c:v>
                </c:pt>
                <c:pt idx="2983">
                  <c:v>2.9084048538082316E-2</c:v>
                </c:pt>
                <c:pt idx="2984">
                  <c:v>2.9084435388969161E-2</c:v>
                </c:pt>
                <c:pt idx="2985">
                  <c:v>2.908454169039483E-2</c:v>
                </c:pt>
                <c:pt idx="2986">
                  <c:v>2.9084600476707027E-2</c:v>
                </c:pt>
                <c:pt idx="2987">
                  <c:v>2.9084733787876904E-2</c:v>
                </c:pt>
                <c:pt idx="2988">
                  <c:v>2.90847906803893E-2</c:v>
                </c:pt>
                <c:pt idx="2989">
                  <c:v>2.9084852457633089E-2</c:v>
                </c:pt>
                <c:pt idx="2990">
                  <c:v>2.9084800105670657E-2</c:v>
                </c:pt>
                <c:pt idx="2991">
                  <c:v>2.9084822618150291E-2</c:v>
                </c:pt>
                <c:pt idx="2992">
                  <c:v>2.908479532242253E-2</c:v>
                </c:pt>
                <c:pt idx="2993">
                  <c:v>2.9084622413257454E-2</c:v>
                </c:pt>
                <c:pt idx="2994">
                  <c:v>2.9084225456151122E-2</c:v>
                </c:pt>
                <c:pt idx="2995">
                  <c:v>2.9083837396466292E-2</c:v>
                </c:pt>
                <c:pt idx="2996">
                  <c:v>2.9083615906616872E-2</c:v>
                </c:pt>
                <c:pt idx="2997">
                  <c:v>2.9083465761574317E-2</c:v>
                </c:pt>
                <c:pt idx="2998">
                  <c:v>2.9083073880711074E-2</c:v>
                </c:pt>
                <c:pt idx="2999">
                  <c:v>2.908259881765719E-2</c:v>
                </c:pt>
                <c:pt idx="3000">
                  <c:v>2.9082238326987409E-2</c:v>
                </c:pt>
                <c:pt idx="3001">
                  <c:v>2.9082007836727309E-2</c:v>
                </c:pt>
                <c:pt idx="3002">
                  <c:v>2.908222009106921E-2</c:v>
                </c:pt>
                <c:pt idx="3003">
                  <c:v>2.9082288437676664E-2</c:v>
                </c:pt>
                <c:pt idx="3004">
                  <c:v>2.9082212680722447E-2</c:v>
                </c:pt>
                <c:pt idx="3005">
                  <c:v>2.908210757605556E-2</c:v>
                </c:pt>
                <c:pt idx="3006">
                  <c:v>2.9081910809251016E-2</c:v>
                </c:pt>
                <c:pt idx="3007">
                  <c:v>2.9081689607651118E-2</c:v>
                </c:pt>
                <c:pt idx="3008">
                  <c:v>2.9081289739061471E-2</c:v>
                </c:pt>
                <c:pt idx="3009">
                  <c:v>2.908078079527545E-2</c:v>
                </c:pt>
                <c:pt idx="3010">
                  <c:v>2.9080171089176841E-2</c:v>
                </c:pt>
                <c:pt idx="3011">
                  <c:v>2.9079571382798299E-2</c:v>
                </c:pt>
                <c:pt idx="3012">
                  <c:v>2.9078428718103289E-2</c:v>
                </c:pt>
                <c:pt idx="3013">
                  <c:v>2.9077245563538422E-2</c:v>
                </c:pt>
                <c:pt idx="3014">
                  <c:v>2.9076210203239194E-2</c:v>
                </c:pt>
                <c:pt idx="3015">
                  <c:v>2.9075379953039826E-2</c:v>
                </c:pt>
                <c:pt idx="3016">
                  <c:v>2.9075016671909586E-2</c:v>
                </c:pt>
                <c:pt idx="3017">
                  <c:v>2.9074673727612032E-2</c:v>
                </c:pt>
                <c:pt idx="3018">
                  <c:v>2.9074153859561563E-2</c:v>
                </c:pt>
                <c:pt idx="3019">
                  <c:v>2.9073451259636708E-2</c:v>
                </c:pt>
                <c:pt idx="3020">
                  <c:v>2.9072849674025552E-2</c:v>
                </c:pt>
                <c:pt idx="3021">
                  <c:v>2.9072541293308832E-2</c:v>
                </c:pt>
                <c:pt idx="3022">
                  <c:v>2.9072328032958877E-2</c:v>
                </c:pt>
                <c:pt idx="3023">
                  <c:v>2.9072071924008465E-2</c:v>
                </c:pt>
                <c:pt idx="3024">
                  <c:v>2.9071748717094011E-2</c:v>
                </c:pt>
                <c:pt idx="3025">
                  <c:v>2.9071398944840773E-2</c:v>
                </c:pt>
                <c:pt idx="3026">
                  <c:v>2.9071317257661145E-2</c:v>
                </c:pt>
                <c:pt idx="3027">
                  <c:v>2.907128794557989E-2</c:v>
                </c:pt>
                <c:pt idx="3028">
                  <c:v>2.9071151521623793E-2</c:v>
                </c:pt>
                <c:pt idx="3029">
                  <c:v>2.9071087797565624E-2</c:v>
                </c:pt>
                <c:pt idx="3030">
                  <c:v>2.9070968226941118E-2</c:v>
                </c:pt>
                <c:pt idx="3031">
                  <c:v>2.9070745565035593E-2</c:v>
                </c:pt>
                <c:pt idx="3032">
                  <c:v>2.9070580595609647E-2</c:v>
                </c:pt>
                <c:pt idx="3033">
                  <c:v>2.90704753821758E-2</c:v>
                </c:pt>
                <c:pt idx="3034">
                  <c:v>2.9070314564381333E-2</c:v>
                </c:pt>
                <c:pt idx="3035">
                  <c:v>2.9070176111588759E-2</c:v>
                </c:pt>
                <c:pt idx="3036">
                  <c:v>2.9070114808616224E-2</c:v>
                </c:pt>
                <c:pt idx="3037">
                  <c:v>2.9070019270443694E-2</c:v>
                </c:pt>
                <c:pt idx="3038">
                  <c:v>2.9069621373270769E-2</c:v>
                </c:pt>
                <c:pt idx="3039">
                  <c:v>2.9069170280478243E-2</c:v>
                </c:pt>
                <c:pt idx="3040">
                  <c:v>2.9068628742887761E-2</c:v>
                </c:pt>
                <c:pt idx="3041">
                  <c:v>2.906798251402487E-2</c:v>
                </c:pt>
                <c:pt idx="3042">
                  <c:v>2.9067333361943341E-2</c:v>
                </c:pt>
                <c:pt idx="3043">
                  <c:v>2.9066539657806978E-2</c:v>
                </c:pt>
                <c:pt idx="3044">
                  <c:v>2.9065664760311246E-2</c:v>
                </c:pt>
                <c:pt idx="3045">
                  <c:v>2.9064649461675026E-2</c:v>
                </c:pt>
                <c:pt idx="3046">
                  <c:v>2.906372334639654E-2</c:v>
                </c:pt>
                <c:pt idx="3047">
                  <c:v>2.9062770836252895E-2</c:v>
                </c:pt>
                <c:pt idx="3048">
                  <c:v>2.9061860897010031E-2</c:v>
                </c:pt>
                <c:pt idx="3049">
                  <c:v>2.9060793947297665E-2</c:v>
                </c:pt>
                <c:pt idx="3050">
                  <c:v>2.9059547459410594E-2</c:v>
                </c:pt>
                <c:pt idx="3051">
                  <c:v>2.9058368633142768E-2</c:v>
                </c:pt>
                <c:pt idx="3052">
                  <c:v>2.9057061854137804E-2</c:v>
                </c:pt>
                <c:pt idx="3053">
                  <c:v>2.9055709658530809E-2</c:v>
                </c:pt>
                <c:pt idx="3054">
                  <c:v>2.9054659004657344E-2</c:v>
                </c:pt>
                <c:pt idx="3055">
                  <c:v>2.9053706901767298E-2</c:v>
                </c:pt>
                <c:pt idx="3056">
                  <c:v>2.9052630569907957E-2</c:v>
                </c:pt>
                <c:pt idx="3057">
                  <c:v>2.9051577559856701E-2</c:v>
                </c:pt>
                <c:pt idx="3058">
                  <c:v>2.905049464897887E-2</c:v>
                </c:pt>
                <c:pt idx="3059">
                  <c:v>2.9049028569015787E-2</c:v>
                </c:pt>
                <c:pt idx="3060">
                  <c:v>2.9047578079996361E-2</c:v>
                </c:pt>
                <c:pt idx="3061">
                  <c:v>2.9046007043314143E-2</c:v>
                </c:pt>
                <c:pt idx="3062">
                  <c:v>2.90442931069376E-2</c:v>
                </c:pt>
                <c:pt idx="3063">
                  <c:v>2.9042191013388972E-2</c:v>
                </c:pt>
                <c:pt idx="3064">
                  <c:v>2.904008412963098E-2</c:v>
                </c:pt>
                <c:pt idx="3065">
                  <c:v>2.9038146001371969E-2</c:v>
                </c:pt>
                <c:pt idx="3066">
                  <c:v>2.9036242464447106E-2</c:v>
                </c:pt>
                <c:pt idx="3067">
                  <c:v>2.9034127244714086E-2</c:v>
                </c:pt>
                <c:pt idx="3068">
                  <c:v>2.9031800964194783E-2</c:v>
                </c:pt>
                <c:pt idx="3069">
                  <c:v>2.9029001649806738E-2</c:v>
                </c:pt>
                <c:pt idx="3070">
                  <c:v>2.9025534644311655E-2</c:v>
                </c:pt>
                <c:pt idx="3071">
                  <c:v>2.9022669277815258E-2</c:v>
                </c:pt>
                <c:pt idx="3072">
                  <c:v>2.9020154449936247E-2</c:v>
                </c:pt>
                <c:pt idx="3073">
                  <c:v>2.9017848403888314E-2</c:v>
                </c:pt>
                <c:pt idx="3074">
                  <c:v>2.9015427959912177E-2</c:v>
                </c:pt>
                <c:pt idx="3075">
                  <c:v>2.9013196249419299E-2</c:v>
                </c:pt>
                <c:pt idx="3076">
                  <c:v>2.9011195908205199E-2</c:v>
                </c:pt>
                <c:pt idx="3077">
                  <c:v>2.9009296714549153E-2</c:v>
                </c:pt>
                <c:pt idx="3078">
                  <c:v>2.90073439919908E-2</c:v>
                </c:pt>
                <c:pt idx="3079">
                  <c:v>2.9005269438939281E-2</c:v>
                </c:pt>
                <c:pt idx="3080">
                  <c:v>2.9003370662018156E-2</c:v>
                </c:pt>
                <c:pt idx="3081">
                  <c:v>2.9001803712998743E-2</c:v>
                </c:pt>
                <c:pt idx="3082">
                  <c:v>2.9000045654718073E-2</c:v>
                </c:pt>
                <c:pt idx="3083">
                  <c:v>2.8997730592184162E-2</c:v>
                </c:pt>
                <c:pt idx="3084">
                  <c:v>2.8995601120863305E-2</c:v>
                </c:pt>
                <c:pt idx="3085">
                  <c:v>2.8993321774246239E-2</c:v>
                </c:pt>
                <c:pt idx="3086">
                  <c:v>2.8991250042206401E-2</c:v>
                </c:pt>
                <c:pt idx="3087">
                  <c:v>2.8989514909628131E-2</c:v>
                </c:pt>
                <c:pt idx="3088">
                  <c:v>2.8987717871476332E-2</c:v>
                </c:pt>
                <c:pt idx="3089">
                  <c:v>2.8985597007860242E-2</c:v>
                </c:pt>
                <c:pt idx="3090">
                  <c:v>2.8983410683496181E-2</c:v>
                </c:pt>
                <c:pt idx="3091">
                  <c:v>2.898109049687245E-2</c:v>
                </c:pt>
                <c:pt idx="3092">
                  <c:v>2.8978936942686138E-2</c:v>
                </c:pt>
                <c:pt idx="3093">
                  <c:v>2.8976694601951448E-2</c:v>
                </c:pt>
                <c:pt idx="3094">
                  <c:v>2.8974250321314187E-2</c:v>
                </c:pt>
                <c:pt idx="3095">
                  <c:v>2.8972041060239258E-2</c:v>
                </c:pt>
                <c:pt idx="3096">
                  <c:v>2.8969712037528943E-2</c:v>
                </c:pt>
                <c:pt idx="3097">
                  <c:v>2.8967370642099571E-2</c:v>
                </c:pt>
                <c:pt idx="3098">
                  <c:v>2.8964560779262811E-2</c:v>
                </c:pt>
                <c:pt idx="3099">
                  <c:v>2.8961597788805336E-2</c:v>
                </c:pt>
                <c:pt idx="3100">
                  <c:v>2.8958372633606996E-2</c:v>
                </c:pt>
                <c:pt idx="3101">
                  <c:v>2.8955155761694166E-2</c:v>
                </c:pt>
                <c:pt idx="3102">
                  <c:v>2.895181523660488E-2</c:v>
                </c:pt>
                <c:pt idx="3103">
                  <c:v>2.8948392573117061E-2</c:v>
                </c:pt>
                <c:pt idx="3104">
                  <c:v>2.8944597119149557E-2</c:v>
                </c:pt>
                <c:pt idx="3105">
                  <c:v>2.894071131197521E-2</c:v>
                </c:pt>
                <c:pt idx="3106">
                  <c:v>2.8936820694256064E-2</c:v>
                </c:pt>
                <c:pt idx="3107">
                  <c:v>2.8932741472154622E-2</c:v>
                </c:pt>
                <c:pt idx="3108">
                  <c:v>2.8928528731203808E-2</c:v>
                </c:pt>
                <c:pt idx="3109">
                  <c:v>2.8924198687883464E-2</c:v>
                </c:pt>
                <c:pt idx="3110">
                  <c:v>2.8919480962813313E-2</c:v>
                </c:pt>
                <c:pt idx="3111">
                  <c:v>2.8914618351762664E-2</c:v>
                </c:pt>
                <c:pt idx="3112">
                  <c:v>2.8909757085112484E-2</c:v>
                </c:pt>
                <c:pt idx="3113">
                  <c:v>2.8904516887138146E-2</c:v>
                </c:pt>
                <c:pt idx="3114">
                  <c:v>2.8899279045925909E-2</c:v>
                </c:pt>
                <c:pt idx="3115">
                  <c:v>2.8894205336902675E-2</c:v>
                </c:pt>
                <c:pt idx="3116">
                  <c:v>2.8888976863557365E-2</c:v>
                </c:pt>
                <c:pt idx="3117">
                  <c:v>2.8884004114450756E-2</c:v>
                </c:pt>
                <c:pt idx="3118">
                  <c:v>2.8879284692009295E-2</c:v>
                </c:pt>
                <c:pt idx="3119">
                  <c:v>2.8874542853363782E-2</c:v>
                </c:pt>
                <c:pt idx="3120">
                  <c:v>2.8869896667532181E-2</c:v>
                </c:pt>
                <c:pt idx="3121">
                  <c:v>2.8865159313207395E-2</c:v>
                </c:pt>
                <c:pt idx="3122">
                  <c:v>2.886017421778396E-2</c:v>
                </c:pt>
                <c:pt idx="3123">
                  <c:v>2.8856005862720444E-2</c:v>
                </c:pt>
                <c:pt idx="3124">
                  <c:v>2.8852522492026883E-2</c:v>
                </c:pt>
                <c:pt idx="3125">
                  <c:v>2.8849548163760393E-2</c:v>
                </c:pt>
                <c:pt idx="3126">
                  <c:v>2.884758409850665E-2</c:v>
                </c:pt>
                <c:pt idx="3127">
                  <c:v>2.8845617773952597E-2</c:v>
                </c:pt>
                <c:pt idx="3128">
                  <c:v>2.8843408425731496E-2</c:v>
                </c:pt>
                <c:pt idx="3129">
                  <c:v>2.8841087401144327E-2</c:v>
                </c:pt>
                <c:pt idx="3130">
                  <c:v>2.883817379158252E-2</c:v>
                </c:pt>
                <c:pt idx="3131">
                  <c:v>2.883520671002316E-2</c:v>
                </c:pt>
                <c:pt idx="3132">
                  <c:v>2.883220738456033E-2</c:v>
                </c:pt>
                <c:pt idx="3133">
                  <c:v>2.8829644994993128E-2</c:v>
                </c:pt>
                <c:pt idx="3134">
                  <c:v>2.8827358886544904E-2</c:v>
                </c:pt>
                <c:pt idx="3135">
                  <c:v>2.8824997066624336E-2</c:v>
                </c:pt>
                <c:pt idx="3136">
                  <c:v>2.8822722520581441E-2</c:v>
                </c:pt>
                <c:pt idx="3137">
                  <c:v>2.8820402481747553E-2</c:v>
                </c:pt>
                <c:pt idx="3138">
                  <c:v>2.881799070141729E-2</c:v>
                </c:pt>
                <c:pt idx="3139">
                  <c:v>2.8815702489314202E-2</c:v>
                </c:pt>
                <c:pt idx="3140">
                  <c:v>2.8813334976643595E-2</c:v>
                </c:pt>
                <c:pt idx="3141">
                  <c:v>2.8810826719525385E-2</c:v>
                </c:pt>
                <c:pt idx="3142">
                  <c:v>2.8808263655355971E-2</c:v>
                </c:pt>
                <c:pt idx="3143">
                  <c:v>2.8805757933123188E-2</c:v>
                </c:pt>
                <c:pt idx="3144">
                  <c:v>2.880331656006465E-2</c:v>
                </c:pt>
                <c:pt idx="3145">
                  <c:v>2.8800855152960828E-2</c:v>
                </c:pt>
                <c:pt idx="3146">
                  <c:v>2.8798612683516824E-2</c:v>
                </c:pt>
                <c:pt idx="3147">
                  <c:v>2.8796296837399767E-2</c:v>
                </c:pt>
                <c:pt idx="3148">
                  <c:v>2.8793997731397535E-2</c:v>
                </c:pt>
                <c:pt idx="3149">
                  <c:v>2.8791903720955938E-2</c:v>
                </c:pt>
                <c:pt idx="3150">
                  <c:v>2.8790066551610732E-2</c:v>
                </c:pt>
                <c:pt idx="3151">
                  <c:v>2.8789255533848136E-2</c:v>
                </c:pt>
                <c:pt idx="3152">
                  <c:v>2.8788694279148649E-2</c:v>
                </c:pt>
                <c:pt idx="3153">
                  <c:v>2.878794776684785E-2</c:v>
                </c:pt>
                <c:pt idx="3154">
                  <c:v>2.8787739543877727E-2</c:v>
                </c:pt>
                <c:pt idx="3155">
                  <c:v>2.878724063177104E-2</c:v>
                </c:pt>
                <c:pt idx="3156">
                  <c:v>2.8786895725244118E-2</c:v>
                </c:pt>
                <c:pt idx="3157">
                  <c:v>2.8786643945313585E-2</c:v>
                </c:pt>
                <c:pt idx="3158">
                  <c:v>2.8786645228005704E-2</c:v>
                </c:pt>
                <c:pt idx="3159">
                  <c:v>2.8786795361787767E-2</c:v>
                </c:pt>
                <c:pt idx="3160">
                  <c:v>2.8787058301764649E-2</c:v>
                </c:pt>
                <c:pt idx="3161">
                  <c:v>2.8786723196882035E-2</c:v>
                </c:pt>
                <c:pt idx="3162">
                  <c:v>2.8786304699602146E-2</c:v>
                </c:pt>
                <c:pt idx="3163">
                  <c:v>2.8786169691690868E-2</c:v>
                </c:pt>
                <c:pt idx="3164">
                  <c:v>2.8786141478547453E-2</c:v>
                </c:pt>
                <c:pt idx="3165">
                  <c:v>2.8786691689013162E-2</c:v>
                </c:pt>
                <c:pt idx="3166">
                  <c:v>2.8787614399309026E-2</c:v>
                </c:pt>
                <c:pt idx="3167">
                  <c:v>2.8789074055348928E-2</c:v>
                </c:pt>
                <c:pt idx="3168">
                  <c:v>2.8790104597665706E-2</c:v>
                </c:pt>
                <c:pt idx="3169">
                  <c:v>2.8791474397102189E-2</c:v>
                </c:pt>
                <c:pt idx="3170">
                  <c:v>2.8792688643614853E-2</c:v>
                </c:pt>
                <c:pt idx="3171">
                  <c:v>2.8793636053852316E-2</c:v>
                </c:pt>
                <c:pt idx="3172">
                  <c:v>2.8794662753215856E-2</c:v>
                </c:pt>
                <c:pt idx="3173">
                  <c:v>2.879602468124124E-2</c:v>
                </c:pt>
                <c:pt idx="3174">
                  <c:v>2.8797441311841279E-2</c:v>
                </c:pt>
                <c:pt idx="3175">
                  <c:v>2.8799032824861036E-2</c:v>
                </c:pt>
                <c:pt idx="3176">
                  <c:v>2.8800556136584242E-2</c:v>
                </c:pt>
                <c:pt idx="3177">
                  <c:v>2.8802341703009843E-2</c:v>
                </c:pt>
                <c:pt idx="3178">
                  <c:v>2.8803621183271452E-2</c:v>
                </c:pt>
                <c:pt idx="3179">
                  <c:v>2.8804513883627834E-2</c:v>
                </c:pt>
                <c:pt idx="3180">
                  <c:v>2.8805316661153321E-2</c:v>
                </c:pt>
                <c:pt idx="3181">
                  <c:v>2.8806017869084714E-2</c:v>
                </c:pt>
                <c:pt idx="3182">
                  <c:v>2.8806808453337246E-2</c:v>
                </c:pt>
                <c:pt idx="3183">
                  <c:v>2.8807377671737598E-2</c:v>
                </c:pt>
                <c:pt idx="3184">
                  <c:v>2.8807846447881327E-2</c:v>
                </c:pt>
                <c:pt idx="3185">
                  <c:v>2.8808532059360008E-2</c:v>
                </c:pt>
                <c:pt idx="3186">
                  <c:v>2.8809306481496273E-2</c:v>
                </c:pt>
                <c:pt idx="3187">
                  <c:v>2.8809774674447515E-2</c:v>
                </c:pt>
                <c:pt idx="3188">
                  <c:v>2.8810261181288703E-2</c:v>
                </c:pt>
                <c:pt idx="3189">
                  <c:v>2.8810985057775573E-2</c:v>
                </c:pt>
                <c:pt idx="3190">
                  <c:v>2.8812163902718336E-2</c:v>
                </c:pt>
                <c:pt idx="3191">
                  <c:v>2.881352834146416E-2</c:v>
                </c:pt>
                <c:pt idx="3192">
                  <c:v>2.8815111619228041E-2</c:v>
                </c:pt>
                <c:pt idx="3193">
                  <c:v>2.8816592722282489E-2</c:v>
                </c:pt>
                <c:pt idx="3194">
                  <c:v>2.8818301539264801E-2</c:v>
                </c:pt>
                <c:pt idx="3195">
                  <c:v>2.8820589392900456E-2</c:v>
                </c:pt>
                <c:pt idx="3196">
                  <c:v>2.8822316120125036E-2</c:v>
                </c:pt>
                <c:pt idx="3197">
                  <c:v>2.882422171252777E-2</c:v>
                </c:pt>
                <c:pt idx="3198">
                  <c:v>2.8825814982779873E-2</c:v>
                </c:pt>
                <c:pt idx="3199">
                  <c:v>2.8827237027436451E-2</c:v>
                </c:pt>
                <c:pt idx="3200">
                  <c:v>2.8828723291189927E-2</c:v>
                </c:pt>
                <c:pt idx="3201">
                  <c:v>2.8830149879877625E-2</c:v>
                </c:pt>
                <c:pt idx="3202">
                  <c:v>2.8832014728198678E-2</c:v>
                </c:pt>
                <c:pt idx="3203">
                  <c:v>2.8833708316770412E-2</c:v>
                </c:pt>
                <c:pt idx="3204">
                  <c:v>2.8835022514085391E-2</c:v>
                </c:pt>
                <c:pt idx="3205">
                  <c:v>2.883666574778149E-2</c:v>
                </c:pt>
                <c:pt idx="3206">
                  <c:v>2.8838461891791966E-2</c:v>
                </c:pt>
                <c:pt idx="3207">
                  <c:v>2.8840373113362485E-2</c:v>
                </c:pt>
                <c:pt idx="3208">
                  <c:v>2.884312309238608E-2</c:v>
                </c:pt>
                <c:pt idx="3209">
                  <c:v>2.8845817243380263E-2</c:v>
                </c:pt>
                <c:pt idx="3210">
                  <c:v>2.8848936384057788E-2</c:v>
                </c:pt>
                <c:pt idx="3211">
                  <c:v>2.8852046628616176E-2</c:v>
                </c:pt>
                <c:pt idx="3212">
                  <c:v>2.8855461276151569E-2</c:v>
                </c:pt>
                <c:pt idx="3213">
                  <c:v>2.8859130258747E-2</c:v>
                </c:pt>
                <c:pt idx="3214">
                  <c:v>2.8863236662099532E-2</c:v>
                </c:pt>
                <c:pt idx="3215">
                  <c:v>2.8867622904771073E-2</c:v>
                </c:pt>
                <c:pt idx="3216">
                  <c:v>2.8871576283023406E-2</c:v>
                </c:pt>
                <c:pt idx="3217">
                  <c:v>2.8876474079720639E-2</c:v>
                </c:pt>
                <c:pt idx="3218">
                  <c:v>2.8881424258139918E-2</c:v>
                </c:pt>
                <c:pt idx="3219">
                  <c:v>2.8886576734081668E-2</c:v>
                </c:pt>
                <c:pt idx="3220">
                  <c:v>2.88918869634383E-2</c:v>
                </c:pt>
                <c:pt idx="3221">
                  <c:v>2.8896960128697184E-2</c:v>
                </c:pt>
                <c:pt idx="3222">
                  <c:v>2.8901151176235557E-2</c:v>
                </c:pt>
                <c:pt idx="3223">
                  <c:v>2.8905403537250546E-2</c:v>
                </c:pt>
                <c:pt idx="3224">
                  <c:v>2.8910146994642786E-2</c:v>
                </c:pt>
                <c:pt idx="3225">
                  <c:v>2.8914343728128095E-2</c:v>
                </c:pt>
                <c:pt idx="3226">
                  <c:v>2.8918724276667102E-2</c:v>
                </c:pt>
                <c:pt idx="3227">
                  <c:v>2.8923385713196036E-2</c:v>
                </c:pt>
                <c:pt idx="3228">
                  <c:v>2.8928325960045215E-2</c:v>
                </c:pt>
                <c:pt idx="3229">
                  <c:v>2.8933406393355121E-2</c:v>
                </c:pt>
                <c:pt idx="3230">
                  <c:v>2.8938642435930591E-2</c:v>
                </c:pt>
                <c:pt idx="3231">
                  <c:v>2.8943129600759388E-2</c:v>
                </c:pt>
                <c:pt idx="3232">
                  <c:v>2.8947280685221684E-2</c:v>
                </c:pt>
                <c:pt idx="3233">
                  <c:v>2.8950851705046816E-2</c:v>
                </c:pt>
                <c:pt idx="3234">
                  <c:v>2.8954435426522446E-2</c:v>
                </c:pt>
                <c:pt idx="3235">
                  <c:v>2.8958330771479565E-2</c:v>
                </c:pt>
                <c:pt idx="3236">
                  <c:v>2.8962385825744168E-2</c:v>
                </c:pt>
                <c:pt idx="3237">
                  <c:v>2.8966313667050981E-2</c:v>
                </c:pt>
                <c:pt idx="3238">
                  <c:v>2.8970351276753955E-2</c:v>
                </c:pt>
                <c:pt idx="3239">
                  <c:v>2.8974956159861297E-2</c:v>
                </c:pt>
                <c:pt idx="3240">
                  <c:v>2.8980115804105436E-2</c:v>
                </c:pt>
                <c:pt idx="3241">
                  <c:v>2.8985629008752248E-2</c:v>
                </c:pt>
                <c:pt idx="3242">
                  <c:v>2.8991418274459519E-2</c:v>
                </c:pt>
                <c:pt idx="3243">
                  <c:v>2.8996453746962247E-2</c:v>
                </c:pt>
                <c:pt idx="3244">
                  <c:v>2.9001769009808945E-2</c:v>
                </c:pt>
                <c:pt idx="3245">
                  <c:v>2.9006429211727892E-2</c:v>
                </c:pt>
                <c:pt idx="3246">
                  <c:v>2.9011147010014081E-2</c:v>
                </c:pt>
                <c:pt idx="3247">
                  <c:v>2.9015927421426769E-2</c:v>
                </c:pt>
                <c:pt idx="3248">
                  <c:v>2.9020903737504985E-2</c:v>
                </c:pt>
                <c:pt idx="3249">
                  <c:v>2.902635466609604E-2</c:v>
                </c:pt>
                <c:pt idx="3250">
                  <c:v>2.9031831151799019E-2</c:v>
                </c:pt>
                <c:pt idx="3251">
                  <c:v>2.9037548283478164E-2</c:v>
                </c:pt>
                <c:pt idx="3252">
                  <c:v>2.9042857092511195E-2</c:v>
                </c:pt>
                <c:pt idx="3253">
                  <c:v>2.9047786097825226E-2</c:v>
                </c:pt>
                <c:pt idx="3254">
                  <c:v>2.9053060131204803E-2</c:v>
                </c:pt>
                <c:pt idx="3255">
                  <c:v>2.9058307002198257E-2</c:v>
                </c:pt>
                <c:pt idx="3256">
                  <c:v>2.9063426874647164E-2</c:v>
                </c:pt>
                <c:pt idx="3257">
                  <c:v>2.9068095048015236E-2</c:v>
                </c:pt>
                <c:pt idx="3258">
                  <c:v>2.9072860400982333E-2</c:v>
                </c:pt>
                <c:pt idx="3259">
                  <c:v>2.9077855349809494E-2</c:v>
                </c:pt>
                <c:pt idx="3260">
                  <c:v>2.9083271806596239E-2</c:v>
                </c:pt>
                <c:pt idx="3261">
                  <c:v>2.9088906306118247E-2</c:v>
                </c:pt>
                <c:pt idx="3262">
                  <c:v>2.9094527052491253E-2</c:v>
                </c:pt>
                <c:pt idx="3263">
                  <c:v>2.9099843314583165E-2</c:v>
                </c:pt>
                <c:pt idx="3264">
                  <c:v>2.9105681023582429E-2</c:v>
                </c:pt>
                <c:pt idx="3265">
                  <c:v>2.9111718548436149E-2</c:v>
                </c:pt>
                <c:pt idx="3266">
                  <c:v>2.9117633225828429E-2</c:v>
                </c:pt>
                <c:pt idx="3267">
                  <c:v>2.9123793371568729E-2</c:v>
                </c:pt>
                <c:pt idx="3268">
                  <c:v>2.9129952382907096E-2</c:v>
                </c:pt>
                <c:pt idx="3269">
                  <c:v>2.9136333434154029E-2</c:v>
                </c:pt>
                <c:pt idx="3270">
                  <c:v>2.9142309852235516E-2</c:v>
                </c:pt>
                <c:pt idx="3271">
                  <c:v>2.9148278783268672E-2</c:v>
                </c:pt>
                <c:pt idx="3272">
                  <c:v>2.9154560298316385E-2</c:v>
                </c:pt>
                <c:pt idx="3273">
                  <c:v>2.9160327883201501E-2</c:v>
                </c:pt>
                <c:pt idx="3274">
                  <c:v>2.9165685610944261E-2</c:v>
                </c:pt>
                <c:pt idx="3275">
                  <c:v>2.9170898997338837E-2</c:v>
                </c:pt>
                <c:pt idx="3276">
                  <c:v>2.9175350651228515E-2</c:v>
                </c:pt>
                <c:pt idx="3277">
                  <c:v>2.9180028641078683E-2</c:v>
                </c:pt>
                <c:pt idx="3278">
                  <c:v>2.9184519372131578E-2</c:v>
                </c:pt>
                <c:pt idx="3279">
                  <c:v>2.9189163478167929E-2</c:v>
                </c:pt>
                <c:pt idx="3280">
                  <c:v>2.919354021298216E-2</c:v>
                </c:pt>
                <c:pt idx="3281">
                  <c:v>2.9199083241048546E-2</c:v>
                </c:pt>
                <c:pt idx="3282">
                  <c:v>2.9204597344916865E-2</c:v>
                </c:pt>
                <c:pt idx="3283">
                  <c:v>2.9210094108530905E-2</c:v>
                </c:pt>
                <c:pt idx="3284">
                  <c:v>2.9216978830520331E-2</c:v>
                </c:pt>
                <c:pt idx="3285">
                  <c:v>2.92233783347054E-2</c:v>
                </c:pt>
                <c:pt idx="3286">
                  <c:v>2.9230131552180395E-2</c:v>
                </c:pt>
                <c:pt idx="3287">
                  <c:v>2.9237057686725649E-2</c:v>
                </c:pt>
                <c:pt idx="3288">
                  <c:v>2.9243826508486087E-2</c:v>
                </c:pt>
                <c:pt idx="3289">
                  <c:v>2.9251456600222846E-2</c:v>
                </c:pt>
                <c:pt idx="3290">
                  <c:v>2.9258244104214026E-2</c:v>
                </c:pt>
                <c:pt idx="3291">
                  <c:v>2.9263943132676978E-2</c:v>
                </c:pt>
                <c:pt idx="3292">
                  <c:v>2.9270418416135483E-2</c:v>
                </c:pt>
                <c:pt idx="3293">
                  <c:v>2.9276858981645885E-2</c:v>
                </c:pt>
                <c:pt idx="3294">
                  <c:v>2.9283300520905033E-2</c:v>
                </c:pt>
                <c:pt idx="3295">
                  <c:v>2.9289748530599912E-2</c:v>
                </c:pt>
                <c:pt idx="3296">
                  <c:v>2.9297009892919099E-2</c:v>
                </c:pt>
                <c:pt idx="3297">
                  <c:v>2.9304006291503114E-2</c:v>
                </c:pt>
                <c:pt idx="3298">
                  <c:v>2.9310994593685788E-2</c:v>
                </c:pt>
                <c:pt idx="3299">
                  <c:v>2.9317955901169691E-2</c:v>
                </c:pt>
                <c:pt idx="3300">
                  <c:v>2.9323960547026875E-2</c:v>
                </c:pt>
                <c:pt idx="3301">
                  <c:v>2.9330255763771938E-2</c:v>
                </c:pt>
                <c:pt idx="3302">
                  <c:v>2.9336740508085594E-2</c:v>
                </c:pt>
                <c:pt idx="3303">
                  <c:v>2.934347810054494E-2</c:v>
                </c:pt>
                <c:pt idx="3304">
                  <c:v>2.9350211897756634E-2</c:v>
                </c:pt>
                <c:pt idx="3305">
                  <c:v>2.9357438353579703E-2</c:v>
                </c:pt>
                <c:pt idx="3306">
                  <c:v>2.9364425853538604E-2</c:v>
                </c:pt>
                <c:pt idx="3307">
                  <c:v>2.9371242256147245E-2</c:v>
                </c:pt>
                <c:pt idx="3308">
                  <c:v>2.9378571439441573E-2</c:v>
                </c:pt>
                <c:pt idx="3309">
                  <c:v>2.9385722809120256E-2</c:v>
                </c:pt>
                <c:pt idx="3310">
                  <c:v>2.9393003076900681E-2</c:v>
                </c:pt>
                <c:pt idx="3311">
                  <c:v>2.9399956287308234E-2</c:v>
                </c:pt>
                <c:pt idx="3312">
                  <c:v>2.9407494483502356E-2</c:v>
                </c:pt>
                <c:pt idx="3313">
                  <c:v>2.9415033889951953E-2</c:v>
                </c:pt>
                <c:pt idx="3314">
                  <c:v>2.9422550617407204E-2</c:v>
                </c:pt>
                <c:pt idx="3315">
                  <c:v>2.9430589813084943E-2</c:v>
                </c:pt>
                <c:pt idx="3316">
                  <c:v>2.943860396571436E-2</c:v>
                </c:pt>
                <c:pt idx="3317">
                  <c:v>2.9446720002616618E-2</c:v>
                </c:pt>
                <c:pt idx="3318">
                  <c:v>2.9454583753884246E-2</c:v>
                </c:pt>
                <c:pt idx="3319">
                  <c:v>2.9462875192665532E-2</c:v>
                </c:pt>
                <c:pt idx="3320">
                  <c:v>2.9470907403004662E-2</c:v>
                </c:pt>
                <c:pt idx="3321">
                  <c:v>2.9478280983841802E-2</c:v>
                </c:pt>
                <c:pt idx="3322">
                  <c:v>2.9485793492318082E-2</c:v>
                </c:pt>
                <c:pt idx="3323">
                  <c:v>2.9493481825259158E-2</c:v>
                </c:pt>
                <c:pt idx="3324">
                  <c:v>2.9501752304102579E-2</c:v>
                </c:pt>
                <c:pt idx="3325">
                  <c:v>2.9510019430092807E-2</c:v>
                </c:pt>
                <c:pt idx="3326">
                  <c:v>2.9518683616956629E-2</c:v>
                </c:pt>
                <c:pt idx="3327">
                  <c:v>2.9527220742841732E-2</c:v>
                </c:pt>
                <c:pt idx="3328">
                  <c:v>2.9535680558214338E-2</c:v>
                </c:pt>
                <c:pt idx="3329">
                  <c:v>2.9543455097266393E-2</c:v>
                </c:pt>
                <c:pt idx="3330">
                  <c:v>2.9551616673356214E-2</c:v>
                </c:pt>
                <c:pt idx="3331">
                  <c:v>2.9559290925478609E-2</c:v>
                </c:pt>
                <c:pt idx="3332">
                  <c:v>2.9567326025267227E-2</c:v>
                </c:pt>
                <c:pt idx="3333">
                  <c:v>2.9575827664303247E-2</c:v>
                </c:pt>
                <c:pt idx="3334">
                  <c:v>2.9584688240620025E-2</c:v>
                </c:pt>
                <c:pt idx="3335">
                  <c:v>2.9593720699317545E-2</c:v>
                </c:pt>
                <c:pt idx="3336">
                  <c:v>2.960263275917728E-2</c:v>
                </c:pt>
                <c:pt idx="3337">
                  <c:v>2.9611834378703149E-2</c:v>
                </c:pt>
                <c:pt idx="3338">
                  <c:v>2.9621137551855366E-2</c:v>
                </c:pt>
                <c:pt idx="3339">
                  <c:v>2.9630637538274437E-2</c:v>
                </c:pt>
                <c:pt idx="3340">
                  <c:v>2.9640096983177752E-2</c:v>
                </c:pt>
                <c:pt idx="3341">
                  <c:v>2.9650097404417805E-2</c:v>
                </c:pt>
                <c:pt idx="3342">
                  <c:v>2.9660469714823268E-2</c:v>
                </c:pt>
                <c:pt idx="3343">
                  <c:v>2.9670228592596E-2</c:v>
                </c:pt>
                <c:pt idx="3344">
                  <c:v>2.9679908074788115E-2</c:v>
                </c:pt>
                <c:pt idx="3345">
                  <c:v>2.968965160100517E-2</c:v>
                </c:pt>
                <c:pt idx="3346">
                  <c:v>2.9699076086185109E-2</c:v>
                </c:pt>
                <c:pt idx="3347">
                  <c:v>2.9708504251723392E-2</c:v>
                </c:pt>
                <c:pt idx="3348">
                  <c:v>2.9717697363576046E-2</c:v>
                </c:pt>
                <c:pt idx="3349">
                  <c:v>2.972710416993599E-2</c:v>
                </c:pt>
                <c:pt idx="3350">
                  <c:v>2.9736000955750849E-2</c:v>
                </c:pt>
                <c:pt idx="3351">
                  <c:v>2.9744996380855919E-2</c:v>
                </c:pt>
                <c:pt idx="3352">
                  <c:v>2.9754083853768723E-2</c:v>
                </c:pt>
                <c:pt idx="3353">
                  <c:v>2.97626143986678E-2</c:v>
                </c:pt>
                <c:pt idx="3354">
                  <c:v>2.9770903952036944E-2</c:v>
                </c:pt>
                <c:pt idx="3355">
                  <c:v>2.9779501787108548E-2</c:v>
                </c:pt>
                <c:pt idx="3356">
                  <c:v>2.9788070057115732E-2</c:v>
                </c:pt>
                <c:pt idx="3357">
                  <c:v>2.9796444908074982E-2</c:v>
                </c:pt>
                <c:pt idx="3358">
                  <c:v>2.9804501638830659E-2</c:v>
                </c:pt>
                <c:pt idx="3359">
                  <c:v>2.9812410195795988E-2</c:v>
                </c:pt>
                <c:pt idx="3360">
                  <c:v>2.9820255377900829E-2</c:v>
                </c:pt>
                <c:pt idx="3361">
                  <c:v>2.9828393535059505E-2</c:v>
                </c:pt>
                <c:pt idx="3362">
                  <c:v>2.9836256177326725E-2</c:v>
                </c:pt>
                <c:pt idx="3363">
                  <c:v>2.9843835138466567E-2</c:v>
                </c:pt>
                <c:pt idx="3364">
                  <c:v>2.9851143960921186E-2</c:v>
                </c:pt>
                <c:pt idx="3365">
                  <c:v>2.9858312759246892E-2</c:v>
                </c:pt>
                <c:pt idx="3366">
                  <c:v>2.9864881753968585E-2</c:v>
                </c:pt>
                <c:pt idx="3367">
                  <c:v>2.9871413879841657E-2</c:v>
                </c:pt>
                <c:pt idx="3368">
                  <c:v>2.9878447054699362E-2</c:v>
                </c:pt>
                <c:pt idx="3369">
                  <c:v>2.9884642496475846E-2</c:v>
                </c:pt>
                <c:pt idx="3370">
                  <c:v>2.9890861372035161E-2</c:v>
                </c:pt>
                <c:pt idx="3371">
                  <c:v>2.9897013350072624E-2</c:v>
                </c:pt>
                <c:pt idx="3372">
                  <c:v>2.9903220765452845E-2</c:v>
                </c:pt>
                <c:pt idx="3373">
                  <c:v>2.9908982050224211E-2</c:v>
                </c:pt>
                <c:pt idx="3374">
                  <c:v>2.9913153678529123E-2</c:v>
                </c:pt>
                <c:pt idx="3375">
                  <c:v>2.9917613944378269E-2</c:v>
                </c:pt>
                <c:pt idx="3376">
                  <c:v>2.9922017001965284E-2</c:v>
                </c:pt>
                <c:pt idx="3377">
                  <c:v>2.9926465222708587E-2</c:v>
                </c:pt>
                <c:pt idx="3378">
                  <c:v>2.9930316805438024E-2</c:v>
                </c:pt>
                <c:pt idx="3379">
                  <c:v>2.9933974380582002E-2</c:v>
                </c:pt>
                <c:pt idx="3380">
                  <c:v>2.9937531636804161E-2</c:v>
                </c:pt>
                <c:pt idx="3381">
                  <c:v>2.9940908319046E-2</c:v>
                </c:pt>
                <c:pt idx="3382">
                  <c:v>2.9944710336558263E-2</c:v>
                </c:pt>
                <c:pt idx="3383">
                  <c:v>2.9949559078932743E-2</c:v>
                </c:pt>
                <c:pt idx="3384">
                  <c:v>2.995397829083216E-2</c:v>
                </c:pt>
                <c:pt idx="3385">
                  <c:v>2.9958224054257257E-2</c:v>
                </c:pt>
                <c:pt idx="3386">
                  <c:v>2.9962737295455733E-2</c:v>
                </c:pt>
                <c:pt idx="3387">
                  <c:v>2.9967339591664081E-2</c:v>
                </c:pt>
                <c:pt idx="3388">
                  <c:v>2.9971743563428653E-2</c:v>
                </c:pt>
                <c:pt idx="3389">
                  <c:v>2.9975468089547253E-2</c:v>
                </c:pt>
                <c:pt idx="3390">
                  <c:v>2.9979246225133635E-2</c:v>
                </c:pt>
                <c:pt idx="3391">
                  <c:v>2.9983074635888712E-2</c:v>
                </c:pt>
                <c:pt idx="3392">
                  <c:v>2.9986951192368647E-2</c:v>
                </c:pt>
                <c:pt idx="3393">
                  <c:v>2.999088640615517E-2</c:v>
                </c:pt>
                <c:pt idx="3394">
                  <c:v>2.9995544330740347E-2</c:v>
                </c:pt>
                <c:pt idx="3395">
                  <c:v>3.0000430541203216E-2</c:v>
                </c:pt>
                <c:pt idx="3396">
                  <c:v>3.0005029988225029E-2</c:v>
                </c:pt>
                <c:pt idx="3397">
                  <c:v>3.0009699100776371E-2</c:v>
                </c:pt>
                <c:pt idx="3398">
                  <c:v>3.0013546129169809E-2</c:v>
                </c:pt>
                <c:pt idx="3399">
                  <c:v>3.0016587271477182E-2</c:v>
                </c:pt>
                <c:pt idx="3400">
                  <c:v>3.0019533284677248E-2</c:v>
                </c:pt>
                <c:pt idx="3401">
                  <c:v>3.0022037220309855E-2</c:v>
                </c:pt>
                <c:pt idx="3402">
                  <c:v>3.0024240540571328E-2</c:v>
                </c:pt>
                <c:pt idx="3403">
                  <c:v>3.0026479489051485E-2</c:v>
                </c:pt>
                <c:pt idx="3404">
                  <c:v>3.0028565300404965E-2</c:v>
                </c:pt>
                <c:pt idx="3405">
                  <c:v>3.0030729842164552E-2</c:v>
                </c:pt>
                <c:pt idx="3406">
                  <c:v>3.0033362936835128E-2</c:v>
                </c:pt>
                <c:pt idx="3407">
                  <c:v>3.0035864256593242E-2</c:v>
                </c:pt>
                <c:pt idx="3408">
                  <c:v>3.0038238064677428E-2</c:v>
                </c:pt>
                <c:pt idx="3409">
                  <c:v>3.0039961908608994E-2</c:v>
                </c:pt>
                <c:pt idx="3410">
                  <c:v>3.0041692381415373E-2</c:v>
                </c:pt>
                <c:pt idx="3411">
                  <c:v>3.0043659199204174E-2</c:v>
                </c:pt>
                <c:pt idx="3412">
                  <c:v>3.0045429551003935E-2</c:v>
                </c:pt>
                <c:pt idx="3413">
                  <c:v>3.004757077283135E-2</c:v>
                </c:pt>
                <c:pt idx="3414">
                  <c:v>3.0049784364139166E-2</c:v>
                </c:pt>
                <c:pt idx="3415">
                  <c:v>3.0051860485932655E-2</c:v>
                </c:pt>
                <c:pt idx="3416">
                  <c:v>3.0054452961664459E-2</c:v>
                </c:pt>
                <c:pt idx="3417">
                  <c:v>3.0057511382886933E-2</c:v>
                </c:pt>
                <c:pt idx="3418">
                  <c:v>3.006055742884111E-2</c:v>
                </c:pt>
                <c:pt idx="3419">
                  <c:v>3.0063870788077828E-2</c:v>
                </c:pt>
                <c:pt idx="3420">
                  <c:v>3.0068575420100614E-2</c:v>
                </c:pt>
                <c:pt idx="3421">
                  <c:v>3.007315739038393E-2</c:v>
                </c:pt>
                <c:pt idx="3422">
                  <c:v>3.0078106503209717E-2</c:v>
                </c:pt>
                <c:pt idx="3423">
                  <c:v>3.0083588278523914E-2</c:v>
                </c:pt>
                <c:pt idx="3424">
                  <c:v>3.0088264816705332E-2</c:v>
                </c:pt>
                <c:pt idx="3425">
                  <c:v>3.0093362301315884E-2</c:v>
                </c:pt>
                <c:pt idx="3426">
                  <c:v>3.0098549989898762E-2</c:v>
                </c:pt>
                <c:pt idx="3427">
                  <c:v>3.0103284837893138E-2</c:v>
                </c:pt>
                <c:pt idx="3428">
                  <c:v>3.0108069308685537E-2</c:v>
                </c:pt>
                <c:pt idx="3429">
                  <c:v>3.0113396771387854E-2</c:v>
                </c:pt>
                <c:pt idx="3430">
                  <c:v>3.01188164408904E-2</c:v>
                </c:pt>
                <c:pt idx="3431">
                  <c:v>3.0123899086252452E-2</c:v>
                </c:pt>
                <c:pt idx="3432">
                  <c:v>3.0129044068791092E-2</c:v>
                </c:pt>
                <c:pt idx="3433">
                  <c:v>3.0134577845612492E-2</c:v>
                </c:pt>
                <c:pt idx="3434">
                  <c:v>3.0140060068475649E-2</c:v>
                </c:pt>
                <c:pt idx="3435">
                  <c:v>3.0145146784113581E-2</c:v>
                </c:pt>
                <c:pt idx="3436">
                  <c:v>3.0150126290184848E-2</c:v>
                </c:pt>
                <c:pt idx="3437">
                  <c:v>3.015518484464633E-2</c:v>
                </c:pt>
                <c:pt idx="3438">
                  <c:v>3.0160271253339963E-2</c:v>
                </c:pt>
                <c:pt idx="3439">
                  <c:v>3.0165482884408058E-2</c:v>
                </c:pt>
                <c:pt idx="3440">
                  <c:v>3.0170759337369801E-2</c:v>
                </c:pt>
                <c:pt idx="3441">
                  <c:v>3.0176289809046651E-2</c:v>
                </c:pt>
                <c:pt idx="3442">
                  <c:v>3.0181793889314246E-2</c:v>
                </c:pt>
                <c:pt idx="3443">
                  <c:v>3.018744580129424E-2</c:v>
                </c:pt>
                <c:pt idx="3444">
                  <c:v>3.0192834255771173E-2</c:v>
                </c:pt>
                <c:pt idx="3445">
                  <c:v>3.0197592375422147E-2</c:v>
                </c:pt>
                <c:pt idx="3446">
                  <c:v>3.0202538198372014E-2</c:v>
                </c:pt>
                <c:pt idx="3447">
                  <c:v>3.0207561426129802E-2</c:v>
                </c:pt>
                <c:pt idx="3448">
                  <c:v>3.0212854716268743E-2</c:v>
                </c:pt>
                <c:pt idx="3449">
                  <c:v>3.0217784415958571E-2</c:v>
                </c:pt>
                <c:pt idx="3450">
                  <c:v>3.0222674071562036E-2</c:v>
                </c:pt>
                <c:pt idx="3451">
                  <c:v>3.0227270771210745E-2</c:v>
                </c:pt>
                <c:pt idx="3452">
                  <c:v>3.0231255145445342E-2</c:v>
                </c:pt>
                <c:pt idx="3453">
                  <c:v>3.0235220723916E-2</c:v>
                </c:pt>
                <c:pt idx="3454">
                  <c:v>3.0239095786428652E-2</c:v>
                </c:pt>
                <c:pt idx="3455">
                  <c:v>3.0243233946867142E-2</c:v>
                </c:pt>
                <c:pt idx="3456">
                  <c:v>3.0247389883234704E-2</c:v>
                </c:pt>
                <c:pt idx="3457">
                  <c:v>3.0251309850431635E-2</c:v>
                </c:pt>
                <c:pt idx="3458">
                  <c:v>3.025536553236273E-2</c:v>
                </c:pt>
                <c:pt idx="3459">
                  <c:v>3.0258895524440606E-2</c:v>
                </c:pt>
                <c:pt idx="3460">
                  <c:v>3.0262541033054827E-2</c:v>
                </c:pt>
                <c:pt idx="3461">
                  <c:v>3.026644938460217E-2</c:v>
                </c:pt>
                <c:pt idx="3462">
                  <c:v>3.0270442460411943E-2</c:v>
                </c:pt>
                <c:pt idx="3463">
                  <c:v>3.0274300387938585E-2</c:v>
                </c:pt>
                <c:pt idx="3464">
                  <c:v>3.0278652581797731E-2</c:v>
                </c:pt>
                <c:pt idx="3465">
                  <c:v>3.0283122966823318E-2</c:v>
                </c:pt>
                <c:pt idx="3466">
                  <c:v>3.0287709808817866E-2</c:v>
                </c:pt>
                <c:pt idx="3467">
                  <c:v>3.0292274958395534E-2</c:v>
                </c:pt>
                <c:pt idx="3468">
                  <c:v>3.029673479893975E-2</c:v>
                </c:pt>
                <c:pt idx="3469">
                  <c:v>3.0301086513624214E-2</c:v>
                </c:pt>
                <c:pt idx="3470">
                  <c:v>3.030552315567582E-2</c:v>
                </c:pt>
                <c:pt idx="3471">
                  <c:v>3.0309991552645788E-2</c:v>
                </c:pt>
                <c:pt idx="3472">
                  <c:v>3.0314689387499778E-2</c:v>
                </c:pt>
                <c:pt idx="3473">
                  <c:v>3.0319202157581483E-2</c:v>
                </c:pt>
                <c:pt idx="3474">
                  <c:v>3.0323885346337922E-2</c:v>
                </c:pt>
                <c:pt idx="3475">
                  <c:v>3.0328496807008182E-2</c:v>
                </c:pt>
                <c:pt idx="3476">
                  <c:v>3.0332884121322103E-2</c:v>
                </c:pt>
                <c:pt idx="3477">
                  <c:v>3.0337165352709517E-2</c:v>
                </c:pt>
                <c:pt idx="3478">
                  <c:v>3.0341401416859471E-2</c:v>
                </c:pt>
                <c:pt idx="3479">
                  <c:v>3.0345639233966635E-2</c:v>
                </c:pt>
                <c:pt idx="3480">
                  <c:v>3.034977399419804E-2</c:v>
                </c:pt>
                <c:pt idx="3481">
                  <c:v>3.0354095440296141E-2</c:v>
                </c:pt>
                <c:pt idx="3482">
                  <c:v>3.0358624797700434E-2</c:v>
                </c:pt>
                <c:pt idx="3483">
                  <c:v>3.0363626640565623E-2</c:v>
                </c:pt>
                <c:pt idx="3484">
                  <c:v>3.036915551244929E-2</c:v>
                </c:pt>
                <c:pt idx="3485">
                  <c:v>3.0374931318299953E-2</c:v>
                </c:pt>
                <c:pt idx="3486">
                  <c:v>3.0380851470879332E-2</c:v>
                </c:pt>
                <c:pt idx="3487">
                  <c:v>3.0386514236558484E-2</c:v>
                </c:pt>
                <c:pt idx="3488">
                  <c:v>3.0392393778910676E-2</c:v>
                </c:pt>
                <c:pt idx="3489">
                  <c:v>3.0397909655040772E-2</c:v>
                </c:pt>
                <c:pt idx="3490">
                  <c:v>3.04037316086412E-2</c:v>
                </c:pt>
                <c:pt idx="3491">
                  <c:v>3.0409435629405845E-2</c:v>
                </c:pt>
                <c:pt idx="3492">
                  <c:v>3.0415071443553331E-2</c:v>
                </c:pt>
                <c:pt idx="3493">
                  <c:v>3.0420782642208558E-2</c:v>
                </c:pt>
                <c:pt idx="3494">
                  <c:v>3.0426109985721848E-2</c:v>
                </c:pt>
                <c:pt idx="3495">
                  <c:v>3.043142117609118E-2</c:v>
                </c:pt>
                <c:pt idx="3496">
                  <c:v>3.0436716315511564E-2</c:v>
                </c:pt>
                <c:pt idx="3497">
                  <c:v>3.0441992630450207E-2</c:v>
                </c:pt>
                <c:pt idx="3498">
                  <c:v>3.044718134645507E-2</c:v>
                </c:pt>
                <c:pt idx="3499">
                  <c:v>3.0452805906820039E-2</c:v>
                </c:pt>
                <c:pt idx="3500">
                  <c:v>3.0458114572589581E-2</c:v>
                </c:pt>
                <c:pt idx="3501">
                  <c:v>3.0463575880007931E-2</c:v>
                </c:pt>
                <c:pt idx="3502">
                  <c:v>3.046907729809703E-2</c:v>
                </c:pt>
                <c:pt idx="3503">
                  <c:v>3.0474512778367123E-2</c:v>
                </c:pt>
                <c:pt idx="3504">
                  <c:v>3.0479740995025244E-2</c:v>
                </c:pt>
                <c:pt idx="3505">
                  <c:v>3.0484924630695936E-2</c:v>
                </c:pt>
                <c:pt idx="3506">
                  <c:v>3.0489904270489396E-2</c:v>
                </c:pt>
                <c:pt idx="3507">
                  <c:v>3.0494734185713409E-2</c:v>
                </c:pt>
                <c:pt idx="3508">
                  <c:v>3.049943842781605E-2</c:v>
                </c:pt>
                <c:pt idx="3509">
                  <c:v>3.0504012567708551E-2</c:v>
                </c:pt>
                <c:pt idx="3510">
                  <c:v>3.0508589656301481E-2</c:v>
                </c:pt>
                <c:pt idx="3511">
                  <c:v>3.0513231189711491E-2</c:v>
                </c:pt>
                <c:pt idx="3512">
                  <c:v>3.0517514239476635E-2</c:v>
                </c:pt>
                <c:pt idx="3513">
                  <c:v>3.0521807971545821E-2</c:v>
                </c:pt>
                <c:pt idx="3514">
                  <c:v>3.0526672601260057E-2</c:v>
                </c:pt>
                <c:pt idx="3515">
                  <c:v>3.0531372691591042E-2</c:v>
                </c:pt>
                <c:pt idx="3516">
                  <c:v>3.0536033205877142E-2</c:v>
                </c:pt>
                <c:pt idx="3517">
                  <c:v>3.0540596865250125E-2</c:v>
                </c:pt>
                <c:pt idx="3518">
                  <c:v>3.0545410052390122E-2</c:v>
                </c:pt>
                <c:pt idx="3519">
                  <c:v>3.0550178341759108E-2</c:v>
                </c:pt>
                <c:pt idx="3520">
                  <c:v>3.0555127937642357E-2</c:v>
                </c:pt>
                <c:pt idx="3521">
                  <c:v>3.0560116374537292E-2</c:v>
                </c:pt>
                <c:pt idx="3522">
                  <c:v>3.0565045390910893E-2</c:v>
                </c:pt>
                <c:pt idx="3523">
                  <c:v>3.0570185666235056E-2</c:v>
                </c:pt>
                <c:pt idx="3524">
                  <c:v>3.0575279983345898E-2</c:v>
                </c:pt>
                <c:pt idx="3525">
                  <c:v>3.0580305385550954E-2</c:v>
                </c:pt>
                <c:pt idx="3526">
                  <c:v>3.0585085987924799E-2</c:v>
                </c:pt>
                <c:pt idx="3527">
                  <c:v>3.0589547018758885E-2</c:v>
                </c:pt>
                <c:pt idx="3528">
                  <c:v>3.0593747353619111E-2</c:v>
                </c:pt>
                <c:pt idx="3529">
                  <c:v>3.059801288315972E-2</c:v>
                </c:pt>
                <c:pt idx="3530">
                  <c:v>3.0602375493992647E-2</c:v>
                </c:pt>
                <c:pt idx="3531">
                  <c:v>3.060678365184033E-2</c:v>
                </c:pt>
                <c:pt idx="3532">
                  <c:v>3.0611419027495135E-2</c:v>
                </c:pt>
                <c:pt idx="3533">
                  <c:v>3.0615839977540797E-2</c:v>
                </c:pt>
                <c:pt idx="3534">
                  <c:v>3.0620191464690309E-2</c:v>
                </c:pt>
                <c:pt idx="3535">
                  <c:v>3.0624690472467641E-2</c:v>
                </c:pt>
                <c:pt idx="3536">
                  <c:v>3.0629181910041086E-2</c:v>
                </c:pt>
                <c:pt idx="3537">
                  <c:v>3.0633592072934014E-2</c:v>
                </c:pt>
                <c:pt idx="3538">
                  <c:v>3.0637800379392982E-2</c:v>
                </c:pt>
                <c:pt idx="3539">
                  <c:v>3.0642107704669717E-2</c:v>
                </c:pt>
                <c:pt idx="3540">
                  <c:v>3.0646486923101728E-2</c:v>
                </c:pt>
                <c:pt idx="3541">
                  <c:v>3.065117758983792E-2</c:v>
                </c:pt>
                <c:pt idx="3542">
                  <c:v>3.0655594654387365E-2</c:v>
                </c:pt>
                <c:pt idx="3543">
                  <c:v>3.0659787264393928E-2</c:v>
                </c:pt>
                <c:pt idx="3544">
                  <c:v>3.0663999225864821E-2</c:v>
                </c:pt>
                <c:pt idx="3545">
                  <c:v>3.066827506091965E-2</c:v>
                </c:pt>
                <c:pt idx="3546">
                  <c:v>3.0672467944551068E-2</c:v>
                </c:pt>
                <c:pt idx="3547">
                  <c:v>3.0676790442178376E-2</c:v>
                </c:pt>
                <c:pt idx="3548">
                  <c:v>3.0681603694593163E-2</c:v>
                </c:pt>
                <c:pt idx="3549">
                  <c:v>3.0686391293024057E-2</c:v>
                </c:pt>
                <c:pt idx="3550">
                  <c:v>3.0691341492240069E-2</c:v>
                </c:pt>
                <c:pt idx="3551">
                  <c:v>3.0696265572869436E-2</c:v>
                </c:pt>
                <c:pt idx="3552">
                  <c:v>3.0701389853200745E-2</c:v>
                </c:pt>
                <c:pt idx="3553">
                  <c:v>3.0706489027216944E-2</c:v>
                </c:pt>
                <c:pt idx="3554">
                  <c:v>3.0711471768796426E-2</c:v>
                </c:pt>
                <c:pt idx="3555">
                  <c:v>3.0716655873187802E-2</c:v>
                </c:pt>
                <c:pt idx="3556">
                  <c:v>3.0721931797576488E-2</c:v>
                </c:pt>
                <c:pt idx="3557">
                  <c:v>3.0727380786986717E-2</c:v>
                </c:pt>
                <c:pt idx="3558">
                  <c:v>3.0732512073569092E-2</c:v>
                </c:pt>
                <c:pt idx="3559">
                  <c:v>3.0737621360769872E-2</c:v>
                </c:pt>
                <c:pt idx="3560">
                  <c:v>3.0742776371794848E-2</c:v>
                </c:pt>
                <c:pt idx="3561">
                  <c:v>3.0748063334015082E-2</c:v>
                </c:pt>
                <c:pt idx="3562">
                  <c:v>3.0753541921055158E-2</c:v>
                </c:pt>
                <c:pt idx="3563">
                  <c:v>3.0758882595393611E-2</c:v>
                </c:pt>
                <c:pt idx="3564">
                  <c:v>3.0764220491114457E-2</c:v>
                </c:pt>
                <c:pt idx="3565">
                  <c:v>3.0769619342784604E-2</c:v>
                </c:pt>
                <c:pt idx="3566">
                  <c:v>3.0774842085187337E-2</c:v>
                </c:pt>
                <c:pt idx="3567">
                  <c:v>3.077992369641112E-2</c:v>
                </c:pt>
                <c:pt idx="3568">
                  <c:v>3.0785006978738143E-2</c:v>
                </c:pt>
                <c:pt idx="3569">
                  <c:v>3.0790146587914295E-2</c:v>
                </c:pt>
                <c:pt idx="3570">
                  <c:v>3.079524094111499E-2</c:v>
                </c:pt>
                <c:pt idx="3571">
                  <c:v>3.0800380796221532E-2</c:v>
                </c:pt>
                <c:pt idx="3572">
                  <c:v>3.0805008927735026E-2</c:v>
                </c:pt>
                <c:pt idx="3573">
                  <c:v>3.0809282916209955E-2</c:v>
                </c:pt>
                <c:pt idx="3574">
                  <c:v>3.0813185323731548E-2</c:v>
                </c:pt>
                <c:pt idx="3575">
                  <c:v>3.08171116454071E-2</c:v>
                </c:pt>
                <c:pt idx="3576">
                  <c:v>3.0821068253546448E-2</c:v>
                </c:pt>
                <c:pt idx="3577">
                  <c:v>3.0825019779571E-2</c:v>
                </c:pt>
                <c:pt idx="3578">
                  <c:v>3.082944276061976E-2</c:v>
                </c:pt>
                <c:pt idx="3579">
                  <c:v>3.0833751352757514E-2</c:v>
                </c:pt>
                <c:pt idx="3580">
                  <c:v>3.0838113826909572E-2</c:v>
                </c:pt>
                <c:pt idx="3581">
                  <c:v>3.0842306498357945E-2</c:v>
                </c:pt>
                <c:pt idx="3582">
                  <c:v>3.0846452612531314E-2</c:v>
                </c:pt>
                <c:pt idx="3583">
                  <c:v>3.085027944645476E-2</c:v>
                </c:pt>
                <c:pt idx="3584">
                  <c:v>3.0854052483355345E-2</c:v>
                </c:pt>
                <c:pt idx="3585">
                  <c:v>3.0857491591675553E-2</c:v>
                </c:pt>
                <c:pt idx="3586">
                  <c:v>3.0860972057022752E-2</c:v>
                </c:pt>
                <c:pt idx="3587">
                  <c:v>3.0864550278633874E-2</c:v>
                </c:pt>
                <c:pt idx="3588">
                  <c:v>3.0867969209024203E-2</c:v>
                </c:pt>
                <c:pt idx="3589">
                  <c:v>3.0871676104085387E-2</c:v>
                </c:pt>
                <c:pt idx="3590">
                  <c:v>3.0875228088585255E-2</c:v>
                </c:pt>
                <c:pt idx="3591">
                  <c:v>3.0878870842751892E-2</c:v>
                </c:pt>
                <c:pt idx="3592">
                  <c:v>3.0882312920585617E-2</c:v>
                </c:pt>
                <c:pt idx="3593">
                  <c:v>3.0885779037541541E-2</c:v>
                </c:pt>
                <c:pt idx="3594">
                  <c:v>3.0889398560361901E-2</c:v>
                </c:pt>
                <c:pt idx="3595">
                  <c:v>3.0893150950013042E-2</c:v>
                </c:pt>
                <c:pt idx="3596">
                  <c:v>3.0896905468238648E-2</c:v>
                </c:pt>
                <c:pt idx="3597">
                  <c:v>3.0900561512450238E-2</c:v>
                </c:pt>
                <c:pt idx="3598">
                  <c:v>3.0904680479771351E-2</c:v>
                </c:pt>
                <c:pt idx="3599">
                  <c:v>3.0908720687494527E-2</c:v>
                </c:pt>
                <c:pt idx="3600">
                  <c:v>3.0913525090978895E-2</c:v>
                </c:pt>
                <c:pt idx="3601">
                  <c:v>3.0920745263416191E-2</c:v>
                </c:pt>
                <c:pt idx="3602">
                  <c:v>3.0927309747860846E-2</c:v>
                </c:pt>
                <c:pt idx="3603">
                  <c:v>3.0933628261469465E-2</c:v>
                </c:pt>
                <c:pt idx="3604">
                  <c:v>3.093956397960302E-2</c:v>
                </c:pt>
                <c:pt idx="3605">
                  <c:v>3.0945625648457101E-2</c:v>
                </c:pt>
                <c:pt idx="3606">
                  <c:v>3.095164128185177E-2</c:v>
                </c:pt>
                <c:pt idx="3607">
                  <c:v>3.0957332760105458E-2</c:v>
                </c:pt>
                <c:pt idx="3608">
                  <c:v>3.0962851555829351E-2</c:v>
                </c:pt>
                <c:pt idx="3609">
                  <c:v>3.0968528093206323E-2</c:v>
                </c:pt>
                <c:pt idx="3610">
                  <c:v>3.0973986335410306E-2</c:v>
                </c:pt>
                <c:pt idx="3611">
                  <c:v>3.0978928686565776E-2</c:v>
                </c:pt>
                <c:pt idx="3612">
                  <c:v>3.0984051835616363E-2</c:v>
                </c:pt>
                <c:pt idx="3613">
                  <c:v>3.098914569363356E-2</c:v>
                </c:pt>
                <c:pt idx="3614">
                  <c:v>3.0993764853509246E-2</c:v>
                </c:pt>
                <c:pt idx="3615">
                  <c:v>3.0998352493723805E-2</c:v>
                </c:pt>
                <c:pt idx="3616">
                  <c:v>3.100314760877302E-2</c:v>
                </c:pt>
                <c:pt idx="3617">
                  <c:v>3.1008055466070421E-2</c:v>
                </c:pt>
                <c:pt idx="3618">
                  <c:v>3.1013180082871985E-2</c:v>
                </c:pt>
                <c:pt idx="3619">
                  <c:v>3.1018365576888095E-2</c:v>
                </c:pt>
                <c:pt idx="3620">
                  <c:v>3.1024426660677101E-2</c:v>
                </c:pt>
                <c:pt idx="3621">
                  <c:v>3.1029761686962854E-2</c:v>
                </c:pt>
                <c:pt idx="3622">
                  <c:v>3.1034969831368511E-2</c:v>
                </c:pt>
                <c:pt idx="3623">
                  <c:v>3.104018014156569E-2</c:v>
                </c:pt>
                <c:pt idx="3624">
                  <c:v>3.1044895345982166E-2</c:v>
                </c:pt>
                <c:pt idx="3625">
                  <c:v>3.1050057319437215E-2</c:v>
                </c:pt>
                <c:pt idx="3626">
                  <c:v>3.1056216085706152E-2</c:v>
                </c:pt>
                <c:pt idx="3627">
                  <c:v>3.1061738215282565E-2</c:v>
                </c:pt>
                <c:pt idx="3628">
                  <c:v>3.1067563067633426E-2</c:v>
                </c:pt>
                <c:pt idx="3629">
                  <c:v>3.1073909911977088E-2</c:v>
                </c:pt>
                <c:pt idx="3630">
                  <c:v>3.108048628361712E-2</c:v>
                </c:pt>
                <c:pt idx="3631">
                  <c:v>3.1087911858040621E-2</c:v>
                </c:pt>
                <c:pt idx="3632">
                  <c:v>3.1095386158727013E-2</c:v>
                </c:pt>
                <c:pt idx="3633">
                  <c:v>3.1103317820980702E-2</c:v>
                </c:pt>
                <c:pt idx="3634">
                  <c:v>3.1111573848205815E-2</c:v>
                </c:pt>
                <c:pt idx="3635">
                  <c:v>3.1119482575813606E-2</c:v>
                </c:pt>
                <c:pt idx="3636">
                  <c:v>3.112826842880952E-2</c:v>
                </c:pt>
                <c:pt idx="3637">
                  <c:v>3.1136380644734438E-2</c:v>
                </c:pt>
                <c:pt idx="3638">
                  <c:v>3.1143908559277574E-2</c:v>
                </c:pt>
                <c:pt idx="3639">
                  <c:v>3.1151772158102671E-2</c:v>
                </c:pt>
                <c:pt idx="3640">
                  <c:v>3.1159566244468518E-2</c:v>
                </c:pt>
                <c:pt idx="3641">
                  <c:v>3.1167697345170685E-2</c:v>
                </c:pt>
                <c:pt idx="3642">
                  <c:v>3.1175994509485074E-2</c:v>
                </c:pt>
                <c:pt idx="3643">
                  <c:v>3.1184433032061139E-2</c:v>
                </c:pt>
                <c:pt idx="3644">
                  <c:v>3.1192424467795739E-2</c:v>
                </c:pt>
                <c:pt idx="3645">
                  <c:v>3.1200534589785039E-2</c:v>
                </c:pt>
                <c:pt idx="3646">
                  <c:v>3.1208349241275867E-2</c:v>
                </c:pt>
                <c:pt idx="3647">
                  <c:v>3.1216419816800161E-2</c:v>
                </c:pt>
                <c:pt idx="3648">
                  <c:v>3.1224393886102594E-2</c:v>
                </c:pt>
                <c:pt idx="3649">
                  <c:v>3.1232506368740108E-2</c:v>
                </c:pt>
                <c:pt idx="3650">
                  <c:v>3.1240685184887724E-2</c:v>
                </c:pt>
                <c:pt idx="3651">
                  <c:v>3.1248498443942119E-2</c:v>
                </c:pt>
                <c:pt idx="3652">
                  <c:v>3.1256451269246172E-2</c:v>
                </c:pt>
                <c:pt idx="3653">
                  <c:v>3.1264455014369689E-2</c:v>
                </c:pt>
                <c:pt idx="3654">
                  <c:v>3.1272184342433097E-2</c:v>
                </c:pt>
                <c:pt idx="3655">
                  <c:v>3.1279747126987223E-2</c:v>
                </c:pt>
                <c:pt idx="3656">
                  <c:v>3.1287626273243864E-2</c:v>
                </c:pt>
                <c:pt idx="3657">
                  <c:v>3.1295403345829871E-2</c:v>
                </c:pt>
                <c:pt idx="3658">
                  <c:v>3.1303304977793114E-2</c:v>
                </c:pt>
                <c:pt idx="3659">
                  <c:v>3.1311261035919496E-2</c:v>
                </c:pt>
                <c:pt idx="3660">
                  <c:v>3.1319017960233481E-2</c:v>
                </c:pt>
                <c:pt idx="3661">
                  <c:v>3.1326678155300845E-2</c:v>
                </c:pt>
                <c:pt idx="3662">
                  <c:v>3.1334161817339112E-2</c:v>
                </c:pt>
                <c:pt idx="3663">
                  <c:v>3.1340410412675407E-2</c:v>
                </c:pt>
                <c:pt idx="3664">
                  <c:v>3.1346435150421945E-2</c:v>
                </c:pt>
                <c:pt idx="3665">
                  <c:v>3.1352341345779237E-2</c:v>
                </c:pt>
                <c:pt idx="3666">
                  <c:v>3.135805367591616E-2</c:v>
                </c:pt>
                <c:pt idx="3667">
                  <c:v>3.1363553866155122E-2</c:v>
                </c:pt>
                <c:pt idx="3668">
                  <c:v>3.1369124861649979E-2</c:v>
                </c:pt>
                <c:pt idx="3669">
                  <c:v>3.137458213852138E-2</c:v>
                </c:pt>
                <c:pt idx="3670">
                  <c:v>3.1380376381945255E-2</c:v>
                </c:pt>
                <c:pt idx="3671">
                  <c:v>3.1386301732601408E-2</c:v>
                </c:pt>
                <c:pt idx="3672">
                  <c:v>3.139201560041862E-2</c:v>
                </c:pt>
                <c:pt idx="3673">
                  <c:v>3.1397495404835898E-2</c:v>
                </c:pt>
                <c:pt idx="3674">
                  <c:v>3.1403160704398227E-2</c:v>
                </c:pt>
                <c:pt idx="3675">
                  <c:v>3.1408950094740144E-2</c:v>
                </c:pt>
                <c:pt idx="3676">
                  <c:v>3.1415411452927776E-2</c:v>
                </c:pt>
                <c:pt idx="3677">
                  <c:v>3.1421708507539607E-2</c:v>
                </c:pt>
                <c:pt idx="3678">
                  <c:v>3.1427637134780813E-2</c:v>
                </c:pt>
                <c:pt idx="3679">
                  <c:v>3.1433660081485112E-2</c:v>
                </c:pt>
                <c:pt idx="3680">
                  <c:v>3.1439696226177677E-2</c:v>
                </c:pt>
                <c:pt idx="3681">
                  <c:v>3.1445743817918911E-2</c:v>
                </c:pt>
                <c:pt idx="3682">
                  <c:v>3.1451215899570388E-2</c:v>
                </c:pt>
                <c:pt idx="3683">
                  <c:v>3.1456398637709222E-2</c:v>
                </c:pt>
                <c:pt idx="3684">
                  <c:v>3.1461565824096677E-2</c:v>
                </c:pt>
                <c:pt idx="3685">
                  <c:v>3.1466643564627958E-2</c:v>
                </c:pt>
                <c:pt idx="3686">
                  <c:v>3.1471521996795676E-2</c:v>
                </c:pt>
                <c:pt idx="3687">
                  <c:v>3.1476395135313216E-2</c:v>
                </c:pt>
                <c:pt idx="3688">
                  <c:v>3.1481117733498466E-2</c:v>
                </c:pt>
                <c:pt idx="3689">
                  <c:v>3.1485899740860968E-2</c:v>
                </c:pt>
                <c:pt idx="3690">
                  <c:v>3.1491029751574751E-2</c:v>
                </c:pt>
                <c:pt idx="3691">
                  <c:v>3.1496141226509441E-2</c:v>
                </c:pt>
                <c:pt idx="3692">
                  <c:v>3.1501392791304574E-2</c:v>
                </c:pt>
                <c:pt idx="3693">
                  <c:v>3.1506211825412724E-2</c:v>
                </c:pt>
                <c:pt idx="3694">
                  <c:v>3.1510976714985449E-2</c:v>
                </c:pt>
                <c:pt idx="3695">
                  <c:v>3.151572389249313E-2</c:v>
                </c:pt>
                <c:pt idx="3696">
                  <c:v>3.1520175503052417E-2</c:v>
                </c:pt>
                <c:pt idx="3697">
                  <c:v>3.1524631422545142E-2</c:v>
                </c:pt>
                <c:pt idx="3698">
                  <c:v>3.1528912540141778E-2</c:v>
                </c:pt>
                <c:pt idx="3699">
                  <c:v>3.1533237586065077E-2</c:v>
                </c:pt>
                <c:pt idx="3700">
                  <c:v>3.1537723352811346E-2</c:v>
                </c:pt>
                <c:pt idx="3701">
                  <c:v>3.1542121649153786E-2</c:v>
                </c:pt>
                <c:pt idx="3702">
                  <c:v>3.1546096006867842E-2</c:v>
                </c:pt>
                <c:pt idx="3703">
                  <c:v>3.1549594000536904E-2</c:v>
                </c:pt>
                <c:pt idx="3704">
                  <c:v>3.1552505695706737E-2</c:v>
                </c:pt>
                <c:pt idx="3705">
                  <c:v>3.1553964626909452E-2</c:v>
                </c:pt>
                <c:pt idx="3706">
                  <c:v>3.1555297542365586E-2</c:v>
                </c:pt>
                <c:pt idx="3707">
                  <c:v>3.1556202257796609E-2</c:v>
                </c:pt>
                <c:pt idx="3708">
                  <c:v>3.1556647218897949E-2</c:v>
                </c:pt>
                <c:pt idx="3709">
                  <c:v>3.1557637761894852E-2</c:v>
                </c:pt>
                <c:pt idx="3710">
                  <c:v>3.1558063392365797E-2</c:v>
                </c:pt>
                <c:pt idx="3711">
                  <c:v>3.1558801462666486E-2</c:v>
                </c:pt>
                <c:pt idx="3712">
                  <c:v>3.1559897525036545E-2</c:v>
                </c:pt>
                <c:pt idx="3713">
                  <c:v>3.1561855533627378E-2</c:v>
                </c:pt>
                <c:pt idx="3714">
                  <c:v>3.1563719315078502E-2</c:v>
                </c:pt>
                <c:pt idx="3715">
                  <c:v>3.1565113400241637E-2</c:v>
                </c:pt>
                <c:pt idx="3716">
                  <c:v>3.1566659020569425E-2</c:v>
                </c:pt>
                <c:pt idx="3717">
                  <c:v>3.1568204160171073E-2</c:v>
                </c:pt>
                <c:pt idx="3718">
                  <c:v>3.1569674173615128E-2</c:v>
                </c:pt>
                <c:pt idx="3719">
                  <c:v>3.157207753427127E-2</c:v>
                </c:pt>
                <c:pt idx="3720">
                  <c:v>3.1574379304888267E-2</c:v>
                </c:pt>
                <c:pt idx="3721">
                  <c:v>3.1576412464180525E-2</c:v>
                </c:pt>
                <c:pt idx="3722">
                  <c:v>3.1577933394958381E-2</c:v>
                </c:pt>
                <c:pt idx="3723">
                  <c:v>3.1579549563891141E-2</c:v>
                </c:pt>
                <c:pt idx="3724">
                  <c:v>3.1580916112763945E-2</c:v>
                </c:pt>
                <c:pt idx="3725">
                  <c:v>3.1582036356902841E-2</c:v>
                </c:pt>
                <c:pt idx="3726">
                  <c:v>3.1583069103166224E-2</c:v>
                </c:pt>
                <c:pt idx="3727">
                  <c:v>3.1584097152385436E-2</c:v>
                </c:pt>
                <c:pt idx="3728">
                  <c:v>3.1585025198975707E-2</c:v>
                </c:pt>
                <c:pt idx="3729">
                  <c:v>3.1586173583845141E-2</c:v>
                </c:pt>
                <c:pt idx="3730">
                  <c:v>3.1587338049952035E-2</c:v>
                </c:pt>
                <c:pt idx="3731">
                  <c:v>3.1588662612304398E-2</c:v>
                </c:pt>
                <c:pt idx="3732">
                  <c:v>3.1590033279256233E-2</c:v>
                </c:pt>
                <c:pt idx="3733">
                  <c:v>3.1591491525965833E-2</c:v>
                </c:pt>
                <c:pt idx="3734">
                  <c:v>3.1592722285869443E-2</c:v>
                </c:pt>
                <c:pt idx="3735">
                  <c:v>3.1593536839363119E-2</c:v>
                </c:pt>
                <c:pt idx="3736">
                  <c:v>3.1594290004347041E-2</c:v>
                </c:pt>
                <c:pt idx="3737">
                  <c:v>3.1595197557574027E-2</c:v>
                </c:pt>
                <c:pt idx="3738">
                  <c:v>3.1596298275468275E-2</c:v>
                </c:pt>
                <c:pt idx="3739">
                  <c:v>3.1597358861493258E-2</c:v>
                </c:pt>
                <c:pt idx="3740">
                  <c:v>3.1598226517793836E-2</c:v>
                </c:pt>
                <c:pt idx="3741">
                  <c:v>3.1598968608817911E-2</c:v>
                </c:pt>
                <c:pt idx="3742">
                  <c:v>3.159983062341213E-2</c:v>
                </c:pt>
                <c:pt idx="3743">
                  <c:v>3.1600597657266305E-2</c:v>
                </c:pt>
                <c:pt idx="3744">
                  <c:v>3.1600718554446107E-2</c:v>
                </c:pt>
                <c:pt idx="3745">
                  <c:v>3.1600217029718124E-2</c:v>
                </c:pt>
                <c:pt idx="3746">
                  <c:v>3.1599525955447308E-2</c:v>
                </c:pt>
                <c:pt idx="3747">
                  <c:v>3.1598728874421812E-2</c:v>
                </c:pt>
                <c:pt idx="3748">
                  <c:v>3.1598030025188968E-2</c:v>
                </c:pt>
                <c:pt idx="3749">
                  <c:v>3.1597431943343413E-2</c:v>
                </c:pt>
                <c:pt idx="3750">
                  <c:v>3.159716117508659E-2</c:v>
                </c:pt>
                <c:pt idx="3751">
                  <c:v>3.159680079951753E-2</c:v>
                </c:pt>
                <c:pt idx="3752">
                  <c:v>3.1596920017467986E-2</c:v>
                </c:pt>
                <c:pt idx="3753">
                  <c:v>3.1597039878464156E-2</c:v>
                </c:pt>
                <c:pt idx="3754">
                  <c:v>3.1596876679937512E-2</c:v>
                </c:pt>
                <c:pt idx="3755">
                  <c:v>3.1596622516672938E-2</c:v>
                </c:pt>
                <c:pt idx="3756">
                  <c:v>3.1596359961444671E-2</c:v>
                </c:pt>
                <c:pt idx="3757">
                  <c:v>3.159610786245047E-2</c:v>
                </c:pt>
                <c:pt idx="3758">
                  <c:v>3.1595912282575633E-2</c:v>
                </c:pt>
                <c:pt idx="3759">
                  <c:v>3.1595346441637473E-2</c:v>
                </c:pt>
                <c:pt idx="3760">
                  <c:v>3.1595027847907908E-2</c:v>
                </c:pt>
                <c:pt idx="3761">
                  <c:v>3.1594934876289039E-2</c:v>
                </c:pt>
                <c:pt idx="3762">
                  <c:v>3.1594721558437566E-2</c:v>
                </c:pt>
                <c:pt idx="3763">
                  <c:v>3.1594774322922931E-2</c:v>
                </c:pt>
                <c:pt idx="3764">
                  <c:v>3.1594739350527076E-2</c:v>
                </c:pt>
                <c:pt idx="3765">
                  <c:v>3.1594690163795139E-2</c:v>
                </c:pt>
                <c:pt idx="3766">
                  <c:v>3.1594570675542881E-2</c:v>
                </c:pt>
                <c:pt idx="3767">
                  <c:v>3.1594445455982834E-2</c:v>
                </c:pt>
                <c:pt idx="3768">
                  <c:v>3.1593929398534448E-2</c:v>
                </c:pt>
                <c:pt idx="3769">
                  <c:v>3.1592968119736817E-2</c:v>
                </c:pt>
                <c:pt idx="3770">
                  <c:v>3.1591992749015314E-2</c:v>
                </c:pt>
                <c:pt idx="3771">
                  <c:v>3.1591079176881212E-2</c:v>
                </c:pt>
                <c:pt idx="3772">
                  <c:v>3.1590122183590433E-2</c:v>
                </c:pt>
                <c:pt idx="3773">
                  <c:v>3.1589164651476528E-2</c:v>
                </c:pt>
                <c:pt idx="3774">
                  <c:v>3.1588338059129112E-2</c:v>
                </c:pt>
                <c:pt idx="3775">
                  <c:v>3.1587514440089115E-2</c:v>
                </c:pt>
                <c:pt idx="3776">
                  <c:v>3.1586649050027844E-2</c:v>
                </c:pt>
                <c:pt idx="3777">
                  <c:v>3.1585920179983296E-2</c:v>
                </c:pt>
                <c:pt idx="3778">
                  <c:v>3.1585366380443118E-2</c:v>
                </c:pt>
                <c:pt idx="3779">
                  <c:v>3.1584948627122952E-2</c:v>
                </c:pt>
                <c:pt idx="3780">
                  <c:v>3.1584666791765872E-2</c:v>
                </c:pt>
                <c:pt idx="3781">
                  <c:v>3.158433424984998E-2</c:v>
                </c:pt>
                <c:pt idx="3782">
                  <c:v>3.1584170279354402E-2</c:v>
                </c:pt>
                <c:pt idx="3783">
                  <c:v>3.1584572472700072E-2</c:v>
                </c:pt>
                <c:pt idx="3784">
                  <c:v>3.1584812326165279E-2</c:v>
                </c:pt>
                <c:pt idx="3785">
                  <c:v>3.1584860128186773E-2</c:v>
                </c:pt>
                <c:pt idx="3786">
                  <c:v>3.1584852191398338E-2</c:v>
                </c:pt>
                <c:pt idx="3787">
                  <c:v>3.1584560409612814E-2</c:v>
                </c:pt>
                <c:pt idx="3788">
                  <c:v>3.158421043756867E-2</c:v>
                </c:pt>
                <c:pt idx="3789">
                  <c:v>3.1583477116492752E-2</c:v>
                </c:pt>
                <c:pt idx="3790">
                  <c:v>3.1582835571751275E-2</c:v>
                </c:pt>
                <c:pt idx="3791">
                  <c:v>3.1582303826238153E-2</c:v>
                </c:pt>
                <c:pt idx="3792">
                  <c:v>3.1581735099400106E-2</c:v>
                </c:pt>
                <c:pt idx="3793">
                  <c:v>3.158136613616367E-2</c:v>
                </c:pt>
                <c:pt idx="3794">
                  <c:v>3.1580855191944084E-2</c:v>
                </c:pt>
                <c:pt idx="3795">
                  <c:v>3.1580341049894788E-2</c:v>
                </c:pt>
                <c:pt idx="3796">
                  <c:v>3.1579735340414146E-2</c:v>
                </c:pt>
                <c:pt idx="3797">
                  <c:v>3.1578916731598315E-2</c:v>
                </c:pt>
                <c:pt idx="3798">
                  <c:v>3.157805709632619E-2</c:v>
                </c:pt>
                <c:pt idx="3799">
                  <c:v>3.1577094757598831E-2</c:v>
                </c:pt>
                <c:pt idx="3800">
                  <c:v>3.1576154500245701E-2</c:v>
                </c:pt>
                <c:pt idx="3801">
                  <c:v>3.1575460304277651E-2</c:v>
                </c:pt>
                <c:pt idx="3802">
                  <c:v>3.1574694886878536E-2</c:v>
                </c:pt>
                <c:pt idx="3803">
                  <c:v>3.1573663242394905E-2</c:v>
                </c:pt>
                <c:pt idx="3804">
                  <c:v>3.1572822837854946E-2</c:v>
                </c:pt>
                <c:pt idx="3805">
                  <c:v>3.157160163347518E-2</c:v>
                </c:pt>
                <c:pt idx="3806">
                  <c:v>3.1570364613682046E-2</c:v>
                </c:pt>
                <c:pt idx="3807">
                  <c:v>3.1569187619236806E-2</c:v>
                </c:pt>
                <c:pt idx="3808">
                  <c:v>3.1568060185541494E-2</c:v>
                </c:pt>
                <c:pt idx="3809">
                  <c:v>3.1567091065393738E-2</c:v>
                </c:pt>
                <c:pt idx="3810">
                  <c:v>3.1566233668404442E-2</c:v>
                </c:pt>
                <c:pt idx="3811">
                  <c:v>3.1565546312576562E-2</c:v>
                </c:pt>
                <c:pt idx="3812">
                  <c:v>3.1564912189836702E-2</c:v>
                </c:pt>
                <c:pt idx="3813">
                  <c:v>3.1564346181977586E-2</c:v>
                </c:pt>
                <c:pt idx="3814">
                  <c:v>3.1563348425976002E-2</c:v>
                </c:pt>
                <c:pt idx="3815">
                  <c:v>3.1562396983770669E-2</c:v>
                </c:pt>
                <c:pt idx="3816">
                  <c:v>3.1561441658738733E-2</c:v>
                </c:pt>
                <c:pt idx="3817">
                  <c:v>3.1560280816667161E-2</c:v>
                </c:pt>
                <c:pt idx="3818">
                  <c:v>3.1559195311703717E-2</c:v>
                </c:pt>
                <c:pt idx="3819">
                  <c:v>3.1558065308611404E-2</c:v>
                </c:pt>
                <c:pt idx="3820">
                  <c:v>3.1557307845068772E-2</c:v>
                </c:pt>
                <c:pt idx="3821">
                  <c:v>3.155641440987994E-2</c:v>
                </c:pt>
                <c:pt idx="3822">
                  <c:v>3.1555493303320789E-2</c:v>
                </c:pt>
                <c:pt idx="3823">
                  <c:v>3.155454718727118E-2</c:v>
                </c:pt>
                <c:pt idx="3824">
                  <c:v>3.1553572371290806E-2</c:v>
                </c:pt>
                <c:pt idx="3825">
                  <c:v>3.1552687766070647E-2</c:v>
                </c:pt>
                <c:pt idx="3826">
                  <c:v>3.1551734913488401E-2</c:v>
                </c:pt>
                <c:pt idx="3827">
                  <c:v>3.1550484642958114E-2</c:v>
                </c:pt>
                <c:pt idx="3828">
                  <c:v>3.1548995287360389E-2</c:v>
                </c:pt>
                <c:pt idx="3829">
                  <c:v>3.1547416747589978E-2</c:v>
                </c:pt>
                <c:pt idx="3830">
                  <c:v>3.1545671791304387E-2</c:v>
                </c:pt>
                <c:pt idx="3831">
                  <c:v>3.1543692486219764E-2</c:v>
                </c:pt>
                <c:pt idx="3832">
                  <c:v>3.1541704979997913E-2</c:v>
                </c:pt>
                <c:pt idx="3833">
                  <c:v>3.1539853937648722E-2</c:v>
                </c:pt>
                <c:pt idx="3834">
                  <c:v>3.1537676620499493E-2</c:v>
                </c:pt>
                <c:pt idx="3835">
                  <c:v>3.1535544119785167E-2</c:v>
                </c:pt>
                <c:pt idx="3836">
                  <c:v>3.1533654495599014E-2</c:v>
                </c:pt>
                <c:pt idx="3837">
                  <c:v>3.1531718118799991E-2</c:v>
                </c:pt>
                <c:pt idx="3838">
                  <c:v>3.1529649943539149E-2</c:v>
                </c:pt>
                <c:pt idx="3839">
                  <c:v>3.1527781775502466E-2</c:v>
                </c:pt>
                <c:pt idx="3840">
                  <c:v>3.1525868857982565E-2</c:v>
                </c:pt>
                <c:pt idx="3841">
                  <c:v>3.1523792038883003E-2</c:v>
                </c:pt>
                <c:pt idx="3842">
                  <c:v>3.1521801291062128E-2</c:v>
                </c:pt>
                <c:pt idx="3843">
                  <c:v>3.1519639678088358E-2</c:v>
                </c:pt>
                <c:pt idx="3844">
                  <c:v>3.1517682287960369E-2</c:v>
                </c:pt>
                <c:pt idx="3845">
                  <c:v>3.1515660325627415E-2</c:v>
                </c:pt>
                <c:pt idx="3846">
                  <c:v>3.1513914669917625E-2</c:v>
                </c:pt>
                <c:pt idx="3847">
                  <c:v>3.1512260902148412E-2</c:v>
                </c:pt>
                <c:pt idx="3848">
                  <c:v>3.1510484743804051E-2</c:v>
                </c:pt>
                <c:pt idx="3849">
                  <c:v>3.1508480854999826E-2</c:v>
                </c:pt>
                <c:pt idx="3850">
                  <c:v>3.1506434197375033E-2</c:v>
                </c:pt>
                <c:pt idx="3851">
                  <c:v>3.1504395741012055E-2</c:v>
                </c:pt>
                <c:pt idx="3852">
                  <c:v>3.1502309918415475E-2</c:v>
                </c:pt>
                <c:pt idx="3853">
                  <c:v>3.1499992127909354E-2</c:v>
                </c:pt>
                <c:pt idx="3854">
                  <c:v>3.1497421566928585E-2</c:v>
                </c:pt>
                <c:pt idx="3855">
                  <c:v>3.1494479242121565E-2</c:v>
                </c:pt>
                <c:pt idx="3856">
                  <c:v>3.1491462355274315E-2</c:v>
                </c:pt>
                <c:pt idx="3857">
                  <c:v>3.1488489958922249E-2</c:v>
                </c:pt>
                <c:pt idx="3858">
                  <c:v>3.1485812319719551E-2</c:v>
                </c:pt>
                <c:pt idx="3859">
                  <c:v>3.1483218483968664E-2</c:v>
                </c:pt>
                <c:pt idx="3860">
                  <c:v>3.148100963046345E-2</c:v>
                </c:pt>
                <c:pt idx="3861">
                  <c:v>3.1478659667645167E-2</c:v>
                </c:pt>
                <c:pt idx="3862">
                  <c:v>3.1476664177305901E-2</c:v>
                </c:pt>
                <c:pt idx="3863">
                  <c:v>3.1474595945873179E-2</c:v>
                </c:pt>
                <c:pt idx="3864">
                  <c:v>3.1472748746155951E-2</c:v>
                </c:pt>
                <c:pt idx="3865">
                  <c:v>3.1470579279549819E-2</c:v>
                </c:pt>
                <c:pt idx="3866">
                  <c:v>3.1468808818536996E-2</c:v>
                </c:pt>
                <c:pt idx="3867">
                  <c:v>3.1467141978539247E-2</c:v>
                </c:pt>
                <c:pt idx="3868">
                  <c:v>3.1466025305614563E-2</c:v>
                </c:pt>
                <c:pt idx="3869">
                  <c:v>3.1465232420032713E-2</c:v>
                </c:pt>
                <c:pt idx="3870">
                  <c:v>3.1464416526965695E-2</c:v>
                </c:pt>
                <c:pt idx="3871">
                  <c:v>3.1463205861672894E-2</c:v>
                </c:pt>
                <c:pt idx="3872">
                  <c:v>3.1461923921188212E-2</c:v>
                </c:pt>
                <c:pt idx="3873">
                  <c:v>3.146086748693102E-2</c:v>
                </c:pt>
                <c:pt idx="3874">
                  <c:v>3.1459698338810634E-2</c:v>
                </c:pt>
                <c:pt idx="3875">
                  <c:v>3.1458530052015078E-2</c:v>
                </c:pt>
                <c:pt idx="3876">
                  <c:v>3.1457252869329419E-2</c:v>
                </c:pt>
                <c:pt idx="3877">
                  <c:v>3.1456458579947499E-2</c:v>
                </c:pt>
                <c:pt idx="3878">
                  <c:v>3.1455535839102766E-2</c:v>
                </c:pt>
                <c:pt idx="3879">
                  <c:v>3.1454810540627293E-2</c:v>
                </c:pt>
                <c:pt idx="3880">
                  <c:v>3.1454388551839685E-2</c:v>
                </c:pt>
                <c:pt idx="3881">
                  <c:v>3.1454040629216688E-2</c:v>
                </c:pt>
                <c:pt idx="3882">
                  <c:v>3.1453372441818311E-2</c:v>
                </c:pt>
                <c:pt idx="3883">
                  <c:v>3.1452935005165925E-2</c:v>
                </c:pt>
                <c:pt idx="3884">
                  <c:v>3.1452401315355441E-2</c:v>
                </c:pt>
                <c:pt idx="3885">
                  <c:v>3.1452161450957278E-2</c:v>
                </c:pt>
                <c:pt idx="3886">
                  <c:v>3.1451757079818642E-2</c:v>
                </c:pt>
                <c:pt idx="3887">
                  <c:v>3.1451224800118388E-2</c:v>
                </c:pt>
                <c:pt idx="3888">
                  <c:v>3.145071357746642E-2</c:v>
                </c:pt>
                <c:pt idx="3889">
                  <c:v>3.1450250035870861E-2</c:v>
                </c:pt>
                <c:pt idx="3890">
                  <c:v>3.1449760632878E-2</c:v>
                </c:pt>
                <c:pt idx="3891">
                  <c:v>3.1449533742834587E-2</c:v>
                </c:pt>
                <c:pt idx="3892">
                  <c:v>3.1449605732942303E-2</c:v>
                </c:pt>
                <c:pt idx="3893">
                  <c:v>3.144984209851006E-2</c:v>
                </c:pt>
                <c:pt idx="3894">
                  <c:v>3.1449957344579081E-2</c:v>
                </c:pt>
                <c:pt idx="3895">
                  <c:v>3.1450206990951822E-2</c:v>
                </c:pt>
                <c:pt idx="3896">
                  <c:v>3.1450411722923427E-2</c:v>
                </c:pt>
                <c:pt idx="3897">
                  <c:v>3.1450314525974493E-2</c:v>
                </c:pt>
                <c:pt idx="3898">
                  <c:v>3.1450275261792414E-2</c:v>
                </c:pt>
                <c:pt idx="3899">
                  <c:v>3.1450220779090682E-2</c:v>
                </c:pt>
                <c:pt idx="3900">
                  <c:v>3.1450230753308245E-2</c:v>
                </c:pt>
                <c:pt idx="3901">
                  <c:v>3.1450114240794122E-2</c:v>
                </c:pt>
                <c:pt idx="3902">
                  <c:v>3.1450134538942347E-2</c:v>
                </c:pt>
                <c:pt idx="3903">
                  <c:v>3.145019398297845E-2</c:v>
                </c:pt>
                <c:pt idx="3904">
                  <c:v>3.1450256898729358E-2</c:v>
                </c:pt>
                <c:pt idx="3905">
                  <c:v>3.1450570193138058E-2</c:v>
                </c:pt>
                <c:pt idx="3906">
                  <c:v>3.1451778350032961E-2</c:v>
                </c:pt>
                <c:pt idx="3907">
                  <c:v>3.1453174040254016E-2</c:v>
                </c:pt>
                <c:pt idx="3908">
                  <c:v>3.1454693110162378E-2</c:v>
                </c:pt>
                <c:pt idx="3909">
                  <c:v>3.1456213182777124E-2</c:v>
                </c:pt>
                <c:pt idx="3910">
                  <c:v>3.1457662828958857E-2</c:v>
                </c:pt>
                <c:pt idx="3911">
                  <c:v>3.1458996023074171E-2</c:v>
                </c:pt>
                <c:pt idx="3912">
                  <c:v>3.1460488952483746E-2</c:v>
                </c:pt>
                <c:pt idx="3913">
                  <c:v>3.146157873161911E-2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5-472A-8993-0B56252AEF11}"/>
            </c:ext>
          </c:extLst>
        </c:ser>
        <c:ser>
          <c:idx val="2"/>
          <c:order val="2"/>
          <c:tx>
            <c:strRef>
              <c:f>FED风险溢价模型测算!$H$1</c:f>
              <c:strCache>
                <c:ptCount val="1"/>
                <c:pt idx="0">
                  <c:v>移动平均溢价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[0]!日期</c:f>
              <c:numCache>
                <c:formatCode>yyyy\-mm\-dd</c:formatCode>
                <c:ptCount val="3914"/>
                <c:pt idx="0">
                  <c:v>38450</c:v>
                </c:pt>
                <c:pt idx="1">
                  <c:v>38453</c:v>
                </c:pt>
                <c:pt idx="2">
                  <c:v>38454</c:v>
                </c:pt>
                <c:pt idx="3">
                  <c:v>38455</c:v>
                </c:pt>
                <c:pt idx="4">
                  <c:v>38456</c:v>
                </c:pt>
                <c:pt idx="5">
                  <c:v>38457</c:v>
                </c:pt>
                <c:pt idx="6">
                  <c:v>38460</c:v>
                </c:pt>
                <c:pt idx="7">
                  <c:v>38461</c:v>
                </c:pt>
                <c:pt idx="8">
                  <c:v>38462</c:v>
                </c:pt>
                <c:pt idx="9">
                  <c:v>38463</c:v>
                </c:pt>
                <c:pt idx="10">
                  <c:v>38464</c:v>
                </c:pt>
                <c:pt idx="11">
                  <c:v>38467</c:v>
                </c:pt>
                <c:pt idx="12">
                  <c:v>38468</c:v>
                </c:pt>
                <c:pt idx="13">
                  <c:v>38469</c:v>
                </c:pt>
                <c:pt idx="14">
                  <c:v>38470</c:v>
                </c:pt>
                <c:pt idx="15">
                  <c:v>38471</c:v>
                </c:pt>
                <c:pt idx="16">
                  <c:v>38481</c:v>
                </c:pt>
                <c:pt idx="17">
                  <c:v>38482</c:v>
                </c:pt>
                <c:pt idx="18">
                  <c:v>38483</c:v>
                </c:pt>
                <c:pt idx="19">
                  <c:v>38484</c:v>
                </c:pt>
                <c:pt idx="20">
                  <c:v>38485</c:v>
                </c:pt>
                <c:pt idx="21">
                  <c:v>38488</c:v>
                </c:pt>
                <c:pt idx="22">
                  <c:v>38489</c:v>
                </c:pt>
                <c:pt idx="23">
                  <c:v>38490</c:v>
                </c:pt>
                <c:pt idx="24">
                  <c:v>38491</c:v>
                </c:pt>
                <c:pt idx="25">
                  <c:v>38492</c:v>
                </c:pt>
                <c:pt idx="26">
                  <c:v>38495</c:v>
                </c:pt>
                <c:pt idx="27">
                  <c:v>38496</c:v>
                </c:pt>
                <c:pt idx="28">
                  <c:v>38497</c:v>
                </c:pt>
                <c:pt idx="29">
                  <c:v>38498</c:v>
                </c:pt>
                <c:pt idx="30">
                  <c:v>38499</c:v>
                </c:pt>
                <c:pt idx="31">
                  <c:v>38502</c:v>
                </c:pt>
                <c:pt idx="32">
                  <c:v>38503</c:v>
                </c:pt>
                <c:pt idx="33">
                  <c:v>38504</c:v>
                </c:pt>
                <c:pt idx="34">
                  <c:v>38505</c:v>
                </c:pt>
                <c:pt idx="35">
                  <c:v>38506</c:v>
                </c:pt>
                <c:pt idx="36">
                  <c:v>38509</c:v>
                </c:pt>
                <c:pt idx="37">
                  <c:v>38510</c:v>
                </c:pt>
                <c:pt idx="38">
                  <c:v>38511</c:v>
                </c:pt>
                <c:pt idx="39">
                  <c:v>38512</c:v>
                </c:pt>
                <c:pt idx="40">
                  <c:v>38513</c:v>
                </c:pt>
                <c:pt idx="41">
                  <c:v>38516</c:v>
                </c:pt>
                <c:pt idx="42">
                  <c:v>38517</c:v>
                </c:pt>
                <c:pt idx="43">
                  <c:v>38518</c:v>
                </c:pt>
                <c:pt idx="44">
                  <c:v>38519</c:v>
                </c:pt>
                <c:pt idx="45">
                  <c:v>38520</c:v>
                </c:pt>
                <c:pt idx="46">
                  <c:v>38523</c:v>
                </c:pt>
                <c:pt idx="47">
                  <c:v>38524</c:v>
                </c:pt>
                <c:pt idx="48">
                  <c:v>38525</c:v>
                </c:pt>
                <c:pt idx="49">
                  <c:v>38526</c:v>
                </c:pt>
                <c:pt idx="50">
                  <c:v>38527</c:v>
                </c:pt>
                <c:pt idx="51">
                  <c:v>38530</c:v>
                </c:pt>
                <c:pt idx="52">
                  <c:v>38531</c:v>
                </c:pt>
                <c:pt idx="53">
                  <c:v>38532</c:v>
                </c:pt>
                <c:pt idx="54">
                  <c:v>38533</c:v>
                </c:pt>
                <c:pt idx="55">
                  <c:v>38534</c:v>
                </c:pt>
                <c:pt idx="56">
                  <c:v>38537</c:v>
                </c:pt>
                <c:pt idx="57">
                  <c:v>38538</c:v>
                </c:pt>
                <c:pt idx="58">
                  <c:v>38539</c:v>
                </c:pt>
                <c:pt idx="59">
                  <c:v>38540</c:v>
                </c:pt>
                <c:pt idx="60">
                  <c:v>38541</c:v>
                </c:pt>
                <c:pt idx="61">
                  <c:v>38544</c:v>
                </c:pt>
                <c:pt idx="62">
                  <c:v>38545</c:v>
                </c:pt>
                <c:pt idx="63">
                  <c:v>38546</c:v>
                </c:pt>
                <c:pt idx="64">
                  <c:v>38547</c:v>
                </c:pt>
                <c:pt idx="65">
                  <c:v>38548</c:v>
                </c:pt>
                <c:pt idx="66">
                  <c:v>38551</c:v>
                </c:pt>
                <c:pt idx="67">
                  <c:v>38552</c:v>
                </c:pt>
                <c:pt idx="68">
                  <c:v>38553</c:v>
                </c:pt>
                <c:pt idx="69">
                  <c:v>38554</c:v>
                </c:pt>
                <c:pt idx="70">
                  <c:v>38555</c:v>
                </c:pt>
                <c:pt idx="71">
                  <c:v>38558</c:v>
                </c:pt>
                <c:pt idx="72">
                  <c:v>38559</c:v>
                </c:pt>
                <c:pt idx="73">
                  <c:v>38560</c:v>
                </c:pt>
                <c:pt idx="74">
                  <c:v>38561</c:v>
                </c:pt>
                <c:pt idx="75">
                  <c:v>38562</c:v>
                </c:pt>
                <c:pt idx="76">
                  <c:v>38565</c:v>
                </c:pt>
                <c:pt idx="77">
                  <c:v>38566</c:v>
                </c:pt>
                <c:pt idx="78">
                  <c:v>38567</c:v>
                </c:pt>
                <c:pt idx="79">
                  <c:v>38568</c:v>
                </c:pt>
                <c:pt idx="80">
                  <c:v>38569</c:v>
                </c:pt>
                <c:pt idx="81">
                  <c:v>38572</c:v>
                </c:pt>
                <c:pt idx="82">
                  <c:v>38573</c:v>
                </c:pt>
                <c:pt idx="83">
                  <c:v>38574</c:v>
                </c:pt>
                <c:pt idx="84">
                  <c:v>38575</c:v>
                </c:pt>
                <c:pt idx="85">
                  <c:v>38576</c:v>
                </c:pt>
                <c:pt idx="86">
                  <c:v>38579</c:v>
                </c:pt>
                <c:pt idx="87">
                  <c:v>38580</c:v>
                </c:pt>
                <c:pt idx="88">
                  <c:v>38581</c:v>
                </c:pt>
                <c:pt idx="89">
                  <c:v>38582</c:v>
                </c:pt>
                <c:pt idx="90">
                  <c:v>38583</c:v>
                </c:pt>
                <c:pt idx="91">
                  <c:v>38586</c:v>
                </c:pt>
                <c:pt idx="92">
                  <c:v>38587</c:v>
                </c:pt>
                <c:pt idx="93">
                  <c:v>38588</c:v>
                </c:pt>
                <c:pt idx="94">
                  <c:v>38589</c:v>
                </c:pt>
                <c:pt idx="95">
                  <c:v>38590</c:v>
                </c:pt>
                <c:pt idx="96">
                  <c:v>38593</c:v>
                </c:pt>
                <c:pt idx="97">
                  <c:v>38594</c:v>
                </c:pt>
                <c:pt idx="98">
                  <c:v>38595</c:v>
                </c:pt>
                <c:pt idx="99">
                  <c:v>38596</c:v>
                </c:pt>
                <c:pt idx="100">
                  <c:v>38597</c:v>
                </c:pt>
                <c:pt idx="101">
                  <c:v>38600</c:v>
                </c:pt>
                <c:pt idx="102">
                  <c:v>38601</c:v>
                </c:pt>
                <c:pt idx="103">
                  <c:v>38602</c:v>
                </c:pt>
                <c:pt idx="104">
                  <c:v>38603</c:v>
                </c:pt>
                <c:pt idx="105">
                  <c:v>38604</c:v>
                </c:pt>
                <c:pt idx="106">
                  <c:v>38607</c:v>
                </c:pt>
                <c:pt idx="107">
                  <c:v>38608</c:v>
                </c:pt>
                <c:pt idx="108">
                  <c:v>38609</c:v>
                </c:pt>
                <c:pt idx="109">
                  <c:v>38610</c:v>
                </c:pt>
                <c:pt idx="110">
                  <c:v>38611</c:v>
                </c:pt>
                <c:pt idx="111">
                  <c:v>38614</c:v>
                </c:pt>
                <c:pt idx="112">
                  <c:v>38615</c:v>
                </c:pt>
                <c:pt idx="113">
                  <c:v>38616</c:v>
                </c:pt>
                <c:pt idx="114">
                  <c:v>38617</c:v>
                </c:pt>
                <c:pt idx="115">
                  <c:v>38618</c:v>
                </c:pt>
                <c:pt idx="116">
                  <c:v>38621</c:v>
                </c:pt>
                <c:pt idx="117">
                  <c:v>38622</c:v>
                </c:pt>
                <c:pt idx="118">
                  <c:v>38623</c:v>
                </c:pt>
                <c:pt idx="119">
                  <c:v>38624</c:v>
                </c:pt>
                <c:pt idx="120">
                  <c:v>38625</c:v>
                </c:pt>
                <c:pt idx="121">
                  <c:v>38635</c:v>
                </c:pt>
                <c:pt idx="122">
                  <c:v>38636</c:v>
                </c:pt>
                <c:pt idx="123">
                  <c:v>38637</c:v>
                </c:pt>
                <c:pt idx="124">
                  <c:v>38638</c:v>
                </c:pt>
                <c:pt idx="125">
                  <c:v>38639</c:v>
                </c:pt>
                <c:pt idx="126">
                  <c:v>38642</c:v>
                </c:pt>
                <c:pt idx="127">
                  <c:v>38643</c:v>
                </c:pt>
                <c:pt idx="128">
                  <c:v>38644</c:v>
                </c:pt>
                <c:pt idx="129">
                  <c:v>38645</c:v>
                </c:pt>
                <c:pt idx="130">
                  <c:v>38646</c:v>
                </c:pt>
                <c:pt idx="131">
                  <c:v>38649</c:v>
                </c:pt>
                <c:pt idx="132">
                  <c:v>38650</c:v>
                </c:pt>
                <c:pt idx="133">
                  <c:v>38651</c:v>
                </c:pt>
                <c:pt idx="134">
                  <c:v>38652</c:v>
                </c:pt>
                <c:pt idx="135">
                  <c:v>38653</c:v>
                </c:pt>
                <c:pt idx="136">
                  <c:v>38656</c:v>
                </c:pt>
                <c:pt idx="137">
                  <c:v>38657</c:v>
                </c:pt>
                <c:pt idx="138">
                  <c:v>38658</c:v>
                </c:pt>
                <c:pt idx="139">
                  <c:v>38659</c:v>
                </c:pt>
                <c:pt idx="140">
                  <c:v>38660</c:v>
                </c:pt>
                <c:pt idx="141">
                  <c:v>38663</c:v>
                </c:pt>
                <c:pt idx="142">
                  <c:v>38664</c:v>
                </c:pt>
                <c:pt idx="143">
                  <c:v>38665</c:v>
                </c:pt>
                <c:pt idx="144">
                  <c:v>38666</c:v>
                </c:pt>
                <c:pt idx="145">
                  <c:v>38667</c:v>
                </c:pt>
                <c:pt idx="146">
                  <c:v>38670</c:v>
                </c:pt>
                <c:pt idx="147">
                  <c:v>38671</c:v>
                </c:pt>
                <c:pt idx="148">
                  <c:v>38672</c:v>
                </c:pt>
                <c:pt idx="149">
                  <c:v>38673</c:v>
                </c:pt>
                <c:pt idx="150">
                  <c:v>38674</c:v>
                </c:pt>
                <c:pt idx="151">
                  <c:v>38677</c:v>
                </c:pt>
                <c:pt idx="152">
                  <c:v>38678</c:v>
                </c:pt>
                <c:pt idx="153">
                  <c:v>38679</c:v>
                </c:pt>
                <c:pt idx="154">
                  <c:v>38680</c:v>
                </c:pt>
                <c:pt idx="155">
                  <c:v>38681</c:v>
                </c:pt>
                <c:pt idx="156">
                  <c:v>38684</c:v>
                </c:pt>
                <c:pt idx="157">
                  <c:v>38685</c:v>
                </c:pt>
                <c:pt idx="158">
                  <c:v>38686</c:v>
                </c:pt>
                <c:pt idx="159">
                  <c:v>38687</c:v>
                </c:pt>
                <c:pt idx="160">
                  <c:v>38688</c:v>
                </c:pt>
                <c:pt idx="161">
                  <c:v>38691</c:v>
                </c:pt>
                <c:pt idx="162">
                  <c:v>38692</c:v>
                </c:pt>
                <c:pt idx="163">
                  <c:v>38693</c:v>
                </c:pt>
                <c:pt idx="164">
                  <c:v>38694</c:v>
                </c:pt>
                <c:pt idx="165">
                  <c:v>38695</c:v>
                </c:pt>
                <c:pt idx="166">
                  <c:v>38698</c:v>
                </c:pt>
                <c:pt idx="167">
                  <c:v>38699</c:v>
                </c:pt>
                <c:pt idx="168">
                  <c:v>38700</c:v>
                </c:pt>
                <c:pt idx="169">
                  <c:v>38701</c:v>
                </c:pt>
                <c:pt idx="170">
                  <c:v>38702</c:v>
                </c:pt>
                <c:pt idx="171">
                  <c:v>38705</c:v>
                </c:pt>
                <c:pt idx="172">
                  <c:v>38706</c:v>
                </c:pt>
                <c:pt idx="173">
                  <c:v>38707</c:v>
                </c:pt>
                <c:pt idx="174">
                  <c:v>38708</c:v>
                </c:pt>
                <c:pt idx="175">
                  <c:v>38709</c:v>
                </c:pt>
                <c:pt idx="176">
                  <c:v>38712</c:v>
                </c:pt>
                <c:pt idx="177">
                  <c:v>38713</c:v>
                </c:pt>
                <c:pt idx="178">
                  <c:v>38714</c:v>
                </c:pt>
                <c:pt idx="179">
                  <c:v>38715</c:v>
                </c:pt>
                <c:pt idx="180">
                  <c:v>38716</c:v>
                </c:pt>
                <c:pt idx="181">
                  <c:v>38721</c:v>
                </c:pt>
                <c:pt idx="182">
                  <c:v>38722</c:v>
                </c:pt>
                <c:pt idx="183">
                  <c:v>38723</c:v>
                </c:pt>
                <c:pt idx="184">
                  <c:v>38726</c:v>
                </c:pt>
                <c:pt idx="185">
                  <c:v>38727</c:v>
                </c:pt>
                <c:pt idx="186">
                  <c:v>38728</c:v>
                </c:pt>
                <c:pt idx="187">
                  <c:v>38729</c:v>
                </c:pt>
                <c:pt idx="188">
                  <c:v>38730</c:v>
                </c:pt>
                <c:pt idx="189">
                  <c:v>38733</c:v>
                </c:pt>
                <c:pt idx="190">
                  <c:v>38734</c:v>
                </c:pt>
                <c:pt idx="191">
                  <c:v>38735</c:v>
                </c:pt>
                <c:pt idx="192">
                  <c:v>38736</c:v>
                </c:pt>
                <c:pt idx="193">
                  <c:v>38737</c:v>
                </c:pt>
                <c:pt idx="194">
                  <c:v>38740</c:v>
                </c:pt>
                <c:pt idx="195">
                  <c:v>38741</c:v>
                </c:pt>
                <c:pt idx="196">
                  <c:v>38742</c:v>
                </c:pt>
                <c:pt idx="197">
                  <c:v>38754</c:v>
                </c:pt>
                <c:pt idx="198">
                  <c:v>38755</c:v>
                </c:pt>
                <c:pt idx="199">
                  <c:v>38756</c:v>
                </c:pt>
                <c:pt idx="200">
                  <c:v>38757</c:v>
                </c:pt>
                <c:pt idx="201">
                  <c:v>38758</c:v>
                </c:pt>
                <c:pt idx="202">
                  <c:v>38761</c:v>
                </c:pt>
                <c:pt idx="203">
                  <c:v>38762</c:v>
                </c:pt>
                <c:pt idx="204">
                  <c:v>38763</c:v>
                </c:pt>
                <c:pt idx="205">
                  <c:v>38764</c:v>
                </c:pt>
                <c:pt idx="206">
                  <c:v>38765</c:v>
                </c:pt>
                <c:pt idx="207">
                  <c:v>38768</c:v>
                </c:pt>
                <c:pt idx="208">
                  <c:v>38769</c:v>
                </c:pt>
                <c:pt idx="209">
                  <c:v>38770</c:v>
                </c:pt>
                <c:pt idx="210">
                  <c:v>38771</c:v>
                </c:pt>
                <c:pt idx="211">
                  <c:v>38772</c:v>
                </c:pt>
                <c:pt idx="212">
                  <c:v>38775</c:v>
                </c:pt>
                <c:pt idx="213">
                  <c:v>38776</c:v>
                </c:pt>
                <c:pt idx="214">
                  <c:v>38777</c:v>
                </c:pt>
                <c:pt idx="215">
                  <c:v>38778</c:v>
                </c:pt>
                <c:pt idx="216">
                  <c:v>38779</c:v>
                </c:pt>
                <c:pt idx="217">
                  <c:v>38782</c:v>
                </c:pt>
                <c:pt idx="218">
                  <c:v>38783</c:v>
                </c:pt>
                <c:pt idx="219">
                  <c:v>38784</c:v>
                </c:pt>
                <c:pt idx="220">
                  <c:v>38785</c:v>
                </c:pt>
                <c:pt idx="221">
                  <c:v>38786</c:v>
                </c:pt>
                <c:pt idx="222">
                  <c:v>38789</c:v>
                </c:pt>
                <c:pt idx="223">
                  <c:v>38790</c:v>
                </c:pt>
                <c:pt idx="224">
                  <c:v>38791</c:v>
                </c:pt>
                <c:pt idx="225">
                  <c:v>38792</c:v>
                </c:pt>
                <c:pt idx="226">
                  <c:v>38793</c:v>
                </c:pt>
                <c:pt idx="227">
                  <c:v>38796</c:v>
                </c:pt>
                <c:pt idx="228">
                  <c:v>38797</c:v>
                </c:pt>
                <c:pt idx="229">
                  <c:v>38798</c:v>
                </c:pt>
                <c:pt idx="230">
                  <c:v>38799</c:v>
                </c:pt>
                <c:pt idx="231">
                  <c:v>38800</c:v>
                </c:pt>
                <c:pt idx="232">
                  <c:v>38803</c:v>
                </c:pt>
                <c:pt idx="233">
                  <c:v>38804</c:v>
                </c:pt>
                <c:pt idx="234">
                  <c:v>38805</c:v>
                </c:pt>
                <c:pt idx="235">
                  <c:v>38806</c:v>
                </c:pt>
                <c:pt idx="236">
                  <c:v>38807</c:v>
                </c:pt>
                <c:pt idx="237">
                  <c:v>38810</c:v>
                </c:pt>
                <c:pt idx="238">
                  <c:v>38811</c:v>
                </c:pt>
                <c:pt idx="239">
                  <c:v>38812</c:v>
                </c:pt>
                <c:pt idx="240">
                  <c:v>38813</c:v>
                </c:pt>
                <c:pt idx="241">
                  <c:v>38814</c:v>
                </c:pt>
                <c:pt idx="242">
                  <c:v>38817</c:v>
                </c:pt>
                <c:pt idx="243">
                  <c:v>38818</c:v>
                </c:pt>
                <c:pt idx="244">
                  <c:v>38819</c:v>
                </c:pt>
                <c:pt idx="245">
                  <c:v>38820</c:v>
                </c:pt>
                <c:pt idx="246">
                  <c:v>38821</c:v>
                </c:pt>
                <c:pt idx="247">
                  <c:v>38824</c:v>
                </c:pt>
                <c:pt idx="248">
                  <c:v>38825</c:v>
                </c:pt>
                <c:pt idx="249">
                  <c:v>38826</c:v>
                </c:pt>
                <c:pt idx="250">
                  <c:v>38827</c:v>
                </c:pt>
                <c:pt idx="251">
                  <c:v>38828</c:v>
                </c:pt>
                <c:pt idx="252">
                  <c:v>38831</c:v>
                </c:pt>
                <c:pt idx="253">
                  <c:v>38832</c:v>
                </c:pt>
                <c:pt idx="254">
                  <c:v>38833</c:v>
                </c:pt>
                <c:pt idx="255">
                  <c:v>38834</c:v>
                </c:pt>
                <c:pt idx="256">
                  <c:v>38835</c:v>
                </c:pt>
                <c:pt idx="257">
                  <c:v>38845</c:v>
                </c:pt>
                <c:pt idx="258">
                  <c:v>38846</c:v>
                </c:pt>
                <c:pt idx="259">
                  <c:v>38847</c:v>
                </c:pt>
                <c:pt idx="260">
                  <c:v>38848</c:v>
                </c:pt>
                <c:pt idx="261">
                  <c:v>38849</c:v>
                </c:pt>
                <c:pt idx="262">
                  <c:v>38852</c:v>
                </c:pt>
                <c:pt idx="263">
                  <c:v>38853</c:v>
                </c:pt>
                <c:pt idx="264">
                  <c:v>38854</c:v>
                </c:pt>
                <c:pt idx="265">
                  <c:v>38855</c:v>
                </c:pt>
                <c:pt idx="266">
                  <c:v>38856</c:v>
                </c:pt>
                <c:pt idx="267">
                  <c:v>38859</c:v>
                </c:pt>
                <c:pt idx="268">
                  <c:v>38860</c:v>
                </c:pt>
                <c:pt idx="269">
                  <c:v>38861</c:v>
                </c:pt>
                <c:pt idx="270">
                  <c:v>38862</c:v>
                </c:pt>
                <c:pt idx="271">
                  <c:v>38863</c:v>
                </c:pt>
                <c:pt idx="272">
                  <c:v>38866</c:v>
                </c:pt>
                <c:pt idx="273">
                  <c:v>38867</c:v>
                </c:pt>
                <c:pt idx="274">
                  <c:v>38868</c:v>
                </c:pt>
                <c:pt idx="275">
                  <c:v>38869</c:v>
                </c:pt>
                <c:pt idx="276">
                  <c:v>38870</c:v>
                </c:pt>
                <c:pt idx="277">
                  <c:v>38873</c:v>
                </c:pt>
                <c:pt idx="278">
                  <c:v>38874</c:v>
                </c:pt>
                <c:pt idx="279">
                  <c:v>38875</c:v>
                </c:pt>
                <c:pt idx="280">
                  <c:v>38876</c:v>
                </c:pt>
                <c:pt idx="281">
                  <c:v>38877</c:v>
                </c:pt>
                <c:pt idx="282">
                  <c:v>38880</c:v>
                </c:pt>
                <c:pt idx="283">
                  <c:v>38881</c:v>
                </c:pt>
                <c:pt idx="284">
                  <c:v>38882</c:v>
                </c:pt>
                <c:pt idx="285">
                  <c:v>38883</c:v>
                </c:pt>
                <c:pt idx="286">
                  <c:v>38884</c:v>
                </c:pt>
                <c:pt idx="287">
                  <c:v>38887</c:v>
                </c:pt>
                <c:pt idx="288">
                  <c:v>38888</c:v>
                </c:pt>
                <c:pt idx="289">
                  <c:v>38889</c:v>
                </c:pt>
                <c:pt idx="290">
                  <c:v>38890</c:v>
                </c:pt>
                <c:pt idx="291">
                  <c:v>38891</c:v>
                </c:pt>
                <c:pt idx="292">
                  <c:v>38894</c:v>
                </c:pt>
                <c:pt idx="293">
                  <c:v>38895</c:v>
                </c:pt>
                <c:pt idx="294">
                  <c:v>38896</c:v>
                </c:pt>
                <c:pt idx="295">
                  <c:v>38897</c:v>
                </c:pt>
                <c:pt idx="296">
                  <c:v>38898</c:v>
                </c:pt>
                <c:pt idx="297">
                  <c:v>38901</c:v>
                </c:pt>
                <c:pt idx="298">
                  <c:v>38902</c:v>
                </c:pt>
                <c:pt idx="299">
                  <c:v>38903</c:v>
                </c:pt>
                <c:pt idx="300">
                  <c:v>38904</c:v>
                </c:pt>
                <c:pt idx="301">
                  <c:v>38905</c:v>
                </c:pt>
                <c:pt idx="302">
                  <c:v>38908</c:v>
                </c:pt>
                <c:pt idx="303">
                  <c:v>38909</c:v>
                </c:pt>
                <c:pt idx="304">
                  <c:v>38910</c:v>
                </c:pt>
                <c:pt idx="305">
                  <c:v>38911</c:v>
                </c:pt>
                <c:pt idx="306">
                  <c:v>38912</c:v>
                </c:pt>
                <c:pt idx="307">
                  <c:v>38915</c:v>
                </c:pt>
                <c:pt idx="308">
                  <c:v>38916</c:v>
                </c:pt>
                <c:pt idx="309">
                  <c:v>38917</c:v>
                </c:pt>
                <c:pt idx="310">
                  <c:v>38918</c:v>
                </c:pt>
                <c:pt idx="311">
                  <c:v>38919</c:v>
                </c:pt>
                <c:pt idx="312">
                  <c:v>38922</c:v>
                </c:pt>
                <c:pt idx="313">
                  <c:v>38923</c:v>
                </c:pt>
                <c:pt idx="314">
                  <c:v>38924</c:v>
                </c:pt>
                <c:pt idx="315">
                  <c:v>38925</c:v>
                </c:pt>
                <c:pt idx="316">
                  <c:v>38926</c:v>
                </c:pt>
                <c:pt idx="317">
                  <c:v>38929</c:v>
                </c:pt>
                <c:pt idx="318">
                  <c:v>38930</c:v>
                </c:pt>
                <c:pt idx="319">
                  <c:v>38931</c:v>
                </c:pt>
                <c:pt idx="320">
                  <c:v>38932</c:v>
                </c:pt>
                <c:pt idx="321">
                  <c:v>38933</c:v>
                </c:pt>
                <c:pt idx="322">
                  <c:v>38936</c:v>
                </c:pt>
                <c:pt idx="323">
                  <c:v>38937</c:v>
                </c:pt>
                <c:pt idx="324">
                  <c:v>38938</c:v>
                </c:pt>
                <c:pt idx="325">
                  <c:v>38939</c:v>
                </c:pt>
                <c:pt idx="326">
                  <c:v>38940</c:v>
                </c:pt>
                <c:pt idx="327">
                  <c:v>38943</c:v>
                </c:pt>
                <c:pt idx="328">
                  <c:v>38944</c:v>
                </c:pt>
                <c:pt idx="329">
                  <c:v>38945</c:v>
                </c:pt>
                <c:pt idx="330">
                  <c:v>38946</c:v>
                </c:pt>
                <c:pt idx="331">
                  <c:v>38947</c:v>
                </c:pt>
                <c:pt idx="332">
                  <c:v>38950</c:v>
                </c:pt>
                <c:pt idx="333">
                  <c:v>38951</c:v>
                </c:pt>
                <c:pt idx="334">
                  <c:v>38952</c:v>
                </c:pt>
                <c:pt idx="335">
                  <c:v>38953</c:v>
                </c:pt>
                <c:pt idx="336">
                  <c:v>38954</c:v>
                </c:pt>
                <c:pt idx="337">
                  <c:v>38957</c:v>
                </c:pt>
                <c:pt idx="338">
                  <c:v>38958</c:v>
                </c:pt>
                <c:pt idx="339">
                  <c:v>38959</c:v>
                </c:pt>
                <c:pt idx="340">
                  <c:v>38960</c:v>
                </c:pt>
                <c:pt idx="341">
                  <c:v>38961</c:v>
                </c:pt>
                <c:pt idx="342">
                  <c:v>38964</c:v>
                </c:pt>
                <c:pt idx="343">
                  <c:v>38965</c:v>
                </c:pt>
                <c:pt idx="344">
                  <c:v>38966</c:v>
                </c:pt>
                <c:pt idx="345">
                  <c:v>38967</c:v>
                </c:pt>
                <c:pt idx="346">
                  <c:v>38968</c:v>
                </c:pt>
                <c:pt idx="347">
                  <c:v>38971</c:v>
                </c:pt>
                <c:pt idx="348">
                  <c:v>38972</c:v>
                </c:pt>
                <c:pt idx="349">
                  <c:v>38973</c:v>
                </c:pt>
                <c:pt idx="350">
                  <c:v>38974</c:v>
                </c:pt>
                <c:pt idx="351">
                  <c:v>38975</c:v>
                </c:pt>
                <c:pt idx="352">
                  <c:v>38978</c:v>
                </c:pt>
                <c:pt idx="353">
                  <c:v>38979</c:v>
                </c:pt>
                <c:pt idx="354">
                  <c:v>38980</c:v>
                </c:pt>
                <c:pt idx="355">
                  <c:v>38981</c:v>
                </c:pt>
                <c:pt idx="356">
                  <c:v>38982</c:v>
                </c:pt>
                <c:pt idx="357">
                  <c:v>38985</c:v>
                </c:pt>
                <c:pt idx="358">
                  <c:v>38986</c:v>
                </c:pt>
                <c:pt idx="359">
                  <c:v>38987</c:v>
                </c:pt>
                <c:pt idx="360">
                  <c:v>38988</c:v>
                </c:pt>
                <c:pt idx="361">
                  <c:v>38989</c:v>
                </c:pt>
                <c:pt idx="362">
                  <c:v>38999</c:v>
                </c:pt>
                <c:pt idx="363">
                  <c:v>39000</c:v>
                </c:pt>
                <c:pt idx="364">
                  <c:v>39001</c:v>
                </c:pt>
                <c:pt idx="365">
                  <c:v>39002</c:v>
                </c:pt>
                <c:pt idx="366">
                  <c:v>39003</c:v>
                </c:pt>
                <c:pt idx="367">
                  <c:v>39006</c:v>
                </c:pt>
                <c:pt idx="368">
                  <c:v>39007</c:v>
                </c:pt>
                <c:pt idx="369">
                  <c:v>39008</c:v>
                </c:pt>
                <c:pt idx="370">
                  <c:v>39009</c:v>
                </c:pt>
                <c:pt idx="371">
                  <c:v>39010</c:v>
                </c:pt>
                <c:pt idx="372">
                  <c:v>39013</c:v>
                </c:pt>
                <c:pt idx="373">
                  <c:v>39014</c:v>
                </c:pt>
                <c:pt idx="374">
                  <c:v>39015</c:v>
                </c:pt>
                <c:pt idx="375">
                  <c:v>39016</c:v>
                </c:pt>
                <c:pt idx="376">
                  <c:v>39017</c:v>
                </c:pt>
                <c:pt idx="377">
                  <c:v>39020</c:v>
                </c:pt>
                <c:pt idx="378">
                  <c:v>39021</c:v>
                </c:pt>
                <c:pt idx="379">
                  <c:v>39022</c:v>
                </c:pt>
                <c:pt idx="380">
                  <c:v>39023</c:v>
                </c:pt>
                <c:pt idx="381">
                  <c:v>39024</c:v>
                </c:pt>
                <c:pt idx="382">
                  <c:v>39027</c:v>
                </c:pt>
                <c:pt idx="383">
                  <c:v>39028</c:v>
                </c:pt>
                <c:pt idx="384">
                  <c:v>39029</c:v>
                </c:pt>
                <c:pt idx="385">
                  <c:v>39030</c:v>
                </c:pt>
                <c:pt idx="386">
                  <c:v>39031</c:v>
                </c:pt>
                <c:pt idx="387">
                  <c:v>39034</c:v>
                </c:pt>
                <c:pt idx="388">
                  <c:v>39035</c:v>
                </c:pt>
                <c:pt idx="389">
                  <c:v>39036</c:v>
                </c:pt>
                <c:pt idx="390">
                  <c:v>39037</c:v>
                </c:pt>
                <c:pt idx="391">
                  <c:v>39038</c:v>
                </c:pt>
                <c:pt idx="392">
                  <c:v>39041</c:v>
                </c:pt>
                <c:pt idx="393">
                  <c:v>39042</c:v>
                </c:pt>
                <c:pt idx="394">
                  <c:v>39043</c:v>
                </c:pt>
                <c:pt idx="395">
                  <c:v>39044</c:v>
                </c:pt>
                <c:pt idx="396">
                  <c:v>39045</c:v>
                </c:pt>
                <c:pt idx="397">
                  <c:v>39048</c:v>
                </c:pt>
                <c:pt idx="398">
                  <c:v>39049</c:v>
                </c:pt>
                <c:pt idx="399">
                  <c:v>39050</c:v>
                </c:pt>
                <c:pt idx="400">
                  <c:v>39051</c:v>
                </c:pt>
                <c:pt idx="401">
                  <c:v>39052</c:v>
                </c:pt>
                <c:pt idx="402">
                  <c:v>39055</c:v>
                </c:pt>
                <c:pt idx="403">
                  <c:v>39056</c:v>
                </c:pt>
                <c:pt idx="404">
                  <c:v>39057</c:v>
                </c:pt>
                <c:pt idx="405">
                  <c:v>39058</c:v>
                </c:pt>
                <c:pt idx="406">
                  <c:v>39059</c:v>
                </c:pt>
                <c:pt idx="407">
                  <c:v>39062</c:v>
                </c:pt>
                <c:pt idx="408">
                  <c:v>39063</c:v>
                </c:pt>
                <c:pt idx="409">
                  <c:v>39064</c:v>
                </c:pt>
                <c:pt idx="410">
                  <c:v>39065</c:v>
                </c:pt>
                <c:pt idx="411">
                  <c:v>39066</c:v>
                </c:pt>
                <c:pt idx="412">
                  <c:v>39069</c:v>
                </c:pt>
                <c:pt idx="413">
                  <c:v>39070</c:v>
                </c:pt>
                <c:pt idx="414">
                  <c:v>39071</c:v>
                </c:pt>
                <c:pt idx="415">
                  <c:v>39072</c:v>
                </c:pt>
                <c:pt idx="416">
                  <c:v>39073</c:v>
                </c:pt>
                <c:pt idx="417">
                  <c:v>39076</c:v>
                </c:pt>
                <c:pt idx="418">
                  <c:v>39077</c:v>
                </c:pt>
                <c:pt idx="419">
                  <c:v>39078</c:v>
                </c:pt>
                <c:pt idx="420">
                  <c:v>39079</c:v>
                </c:pt>
                <c:pt idx="421">
                  <c:v>39080</c:v>
                </c:pt>
                <c:pt idx="422">
                  <c:v>39086</c:v>
                </c:pt>
                <c:pt idx="423">
                  <c:v>39087</c:v>
                </c:pt>
                <c:pt idx="424">
                  <c:v>39090</c:v>
                </c:pt>
                <c:pt idx="425">
                  <c:v>39091</c:v>
                </c:pt>
                <c:pt idx="426">
                  <c:v>39092</c:v>
                </c:pt>
                <c:pt idx="427">
                  <c:v>39093</c:v>
                </c:pt>
                <c:pt idx="428">
                  <c:v>39094</c:v>
                </c:pt>
                <c:pt idx="429">
                  <c:v>39097</c:v>
                </c:pt>
                <c:pt idx="430">
                  <c:v>39098</c:v>
                </c:pt>
                <c:pt idx="431">
                  <c:v>39099</c:v>
                </c:pt>
                <c:pt idx="432">
                  <c:v>39100</c:v>
                </c:pt>
                <c:pt idx="433">
                  <c:v>39101</c:v>
                </c:pt>
                <c:pt idx="434">
                  <c:v>39104</c:v>
                </c:pt>
                <c:pt idx="435">
                  <c:v>39105</c:v>
                </c:pt>
                <c:pt idx="436">
                  <c:v>39106</c:v>
                </c:pt>
                <c:pt idx="437">
                  <c:v>39107</c:v>
                </c:pt>
                <c:pt idx="438">
                  <c:v>39108</c:v>
                </c:pt>
                <c:pt idx="439">
                  <c:v>39111</c:v>
                </c:pt>
                <c:pt idx="440">
                  <c:v>39112</c:v>
                </c:pt>
                <c:pt idx="441">
                  <c:v>39113</c:v>
                </c:pt>
                <c:pt idx="442">
                  <c:v>39114</c:v>
                </c:pt>
                <c:pt idx="443">
                  <c:v>39115</c:v>
                </c:pt>
                <c:pt idx="444">
                  <c:v>39118</c:v>
                </c:pt>
                <c:pt idx="445">
                  <c:v>39119</c:v>
                </c:pt>
                <c:pt idx="446">
                  <c:v>39120</c:v>
                </c:pt>
                <c:pt idx="447">
                  <c:v>39121</c:v>
                </c:pt>
                <c:pt idx="448">
                  <c:v>39122</c:v>
                </c:pt>
                <c:pt idx="449">
                  <c:v>39125</c:v>
                </c:pt>
                <c:pt idx="450">
                  <c:v>39126</c:v>
                </c:pt>
                <c:pt idx="451">
                  <c:v>39127</c:v>
                </c:pt>
                <c:pt idx="452">
                  <c:v>39128</c:v>
                </c:pt>
                <c:pt idx="453">
                  <c:v>39129</c:v>
                </c:pt>
                <c:pt idx="454">
                  <c:v>39139</c:v>
                </c:pt>
                <c:pt idx="455">
                  <c:v>39140</c:v>
                </c:pt>
                <c:pt idx="456">
                  <c:v>39141</c:v>
                </c:pt>
                <c:pt idx="457">
                  <c:v>39142</c:v>
                </c:pt>
                <c:pt idx="458">
                  <c:v>39143</c:v>
                </c:pt>
                <c:pt idx="459">
                  <c:v>39146</c:v>
                </c:pt>
                <c:pt idx="460">
                  <c:v>39147</c:v>
                </c:pt>
                <c:pt idx="461">
                  <c:v>39148</c:v>
                </c:pt>
                <c:pt idx="462">
                  <c:v>39149</c:v>
                </c:pt>
                <c:pt idx="463">
                  <c:v>39150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39160</c:v>
                </c:pt>
                <c:pt idx="470">
                  <c:v>39161</c:v>
                </c:pt>
                <c:pt idx="471">
                  <c:v>39162</c:v>
                </c:pt>
                <c:pt idx="472">
                  <c:v>39163</c:v>
                </c:pt>
                <c:pt idx="473">
                  <c:v>39164</c:v>
                </c:pt>
                <c:pt idx="474">
                  <c:v>39167</c:v>
                </c:pt>
                <c:pt idx="475">
                  <c:v>39168</c:v>
                </c:pt>
                <c:pt idx="476">
                  <c:v>39169</c:v>
                </c:pt>
                <c:pt idx="477">
                  <c:v>39170</c:v>
                </c:pt>
                <c:pt idx="478">
                  <c:v>39171</c:v>
                </c:pt>
                <c:pt idx="479">
                  <c:v>39174</c:v>
                </c:pt>
                <c:pt idx="480">
                  <c:v>39175</c:v>
                </c:pt>
                <c:pt idx="481">
                  <c:v>39176</c:v>
                </c:pt>
                <c:pt idx="482">
                  <c:v>39177</c:v>
                </c:pt>
                <c:pt idx="483">
                  <c:v>39178</c:v>
                </c:pt>
                <c:pt idx="484">
                  <c:v>39181</c:v>
                </c:pt>
                <c:pt idx="485">
                  <c:v>39182</c:v>
                </c:pt>
                <c:pt idx="486">
                  <c:v>39183</c:v>
                </c:pt>
                <c:pt idx="487">
                  <c:v>39184</c:v>
                </c:pt>
                <c:pt idx="488">
                  <c:v>39185</c:v>
                </c:pt>
                <c:pt idx="489">
                  <c:v>39188</c:v>
                </c:pt>
                <c:pt idx="490">
                  <c:v>39189</c:v>
                </c:pt>
                <c:pt idx="491">
                  <c:v>39190</c:v>
                </c:pt>
                <c:pt idx="492">
                  <c:v>39191</c:v>
                </c:pt>
                <c:pt idx="493">
                  <c:v>39192</c:v>
                </c:pt>
                <c:pt idx="494">
                  <c:v>39195</c:v>
                </c:pt>
                <c:pt idx="495">
                  <c:v>39196</c:v>
                </c:pt>
                <c:pt idx="496">
                  <c:v>39197</c:v>
                </c:pt>
                <c:pt idx="497">
                  <c:v>39198</c:v>
                </c:pt>
                <c:pt idx="498">
                  <c:v>39199</c:v>
                </c:pt>
                <c:pt idx="499">
                  <c:v>39202</c:v>
                </c:pt>
                <c:pt idx="500">
                  <c:v>39210</c:v>
                </c:pt>
                <c:pt idx="501">
                  <c:v>39211</c:v>
                </c:pt>
                <c:pt idx="502">
                  <c:v>39212</c:v>
                </c:pt>
                <c:pt idx="503">
                  <c:v>39213</c:v>
                </c:pt>
                <c:pt idx="504">
                  <c:v>39216</c:v>
                </c:pt>
                <c:pt idx="505">
                  <c:v>39217</c:v>
                </c:pt>
                <c:pt idx="506">
                  <c:v>39218</c:v>
                </c:pt>
                <c:pt idx="507">
                  <c:v>39219</c:v>
                </c:pt>
                <c:pt idx="508">
                  <c:v>39220</c:v>
                </c:pt>
                <c:pt idx="509">
                  <c:v>39223</c:v>
                </c:pt>
                <c:pt idx="510">
                  <c:v>39224</c:v>
                </c:pt>
                <c:pt idx="511">
                  <c:v>39225</c:v>
                </c:pt>
                <c:pt idx="512">
                  <c:v>39226</c:v>
                </c:pt>
                <c:pt idx="513">
                  <c:v>39227</c:v>
                </c:pt>
                <c:pt idx="514">
                  <c:v>39230</c:v>
                </c:pt>
                <c:pt idx="515">
                  <c:v>39231</c:v>
                </c:pt>
                <c:pt idx="516">
                  <c:v>39232</c:v>
                </c:pt>
                <c:pt idx="517">
                  <c:v>39233</c:v>
                </c:pt>
                <c:pt idx="518">
                  <c:v>39234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39244</c:v>
                </c:pt>
                <c:pt idx="525">
                  <c:v>39245</c:v>
                </c:pt>
                <c:pt idx="526">
                  <c:v>39246</c:v>
                </c:pt>
                <c:pt idx="527">
                  <c:v>39247</c:v>
                </c:pt>
                <c:pt idx="528">
                  <c:v>39248</c:v>
                </c:pt>
                <c:pt idx="529">
                  <c:v>39251</c:v>
                </c:pt>
                <c:pt idx="530">
                  <c:v>39252</c:v>
                </c:pt>
                <c:pt idx="531">
                  <c:v>39253</c:v>
                </c:pt>
                <c:pt idx="532">
                  <c:v>39254</c:v>
                </c:pt>
                <c:pt idx="533">
                  <c:v>39255</c:v>
                </c:pt>
                <c:pt idx="534">
                  <c:v>39258</c:v>
                </c:pt>
                <c:pt idx="535">
                  <c:v>39259</c:v>
                </c:pt>
                <c:pt idx="536">
                  <c:v>39260</c:v>
                </c:pt>
                <c:pt idx="537">
                  <c:v>39261</c:v>
                </c:pt>
                <c:pt idx="538">
                  <c:v>39262</c:v>
                </c:pt>
                <c:pt idx="539">
                  <c:v>39265</c:v>
                </c:pt>
                <c:pt idx="540">
                  <c:v>39266</c:v>
                </c:pt>
                <c:pt idx="541">
                  <c:v>39267</c:v>
                </c:pt>
                <c:pt idx="542">
                  <c:v>39268</c:v>
                </c:pt>
                <c:pt idx="543">
                  <c:v>39269</c:v>
                </c:pt>
                <c:pt idx="544">
                  <c:v>39272</c:v>
                </c:pt>
                <c:pt idx="545">
                  <c:v>39273</c:v>
                </c:pt>
                <c:pt idx="546">
                  <c:v>39274</c:v>
                </c:pt>
                <c:pt idx="547">
                  <c:v>39275</c:v>
                </c:pt>
                <c:pt idx="548">
                  <c:v>39276</c:v>
                </c:pt>
                <c:pt idx="549">
                  <c:v>39279</c:v>
                </c:pt>
                <c:pt idx="550">
                  <c:v>39280</c:v>
                </c:pt>
                <c:pt idx="551">
                  <c:v>39281</c:v>
                </c:pt>
                <c:pt idx="552">
                  <c:v>39282</c:v>
                </c:pt>
                <c:pt idx="553">
                  <c:v>39283</c:v>
                </c:pt>
                <c:pt idx="554">
                  <c:v>39286</c:v>
                </c:pt>
                <c:pt idx="555">
                  <c:v>39287</c:v>
                </c:pt>
                <c:pt idx="556">
                  <c:v>39288</c:v>
                </c:pt>
                <c:pt idx="557">
                  <c:v>39289</c:v>
                </c:pt>
                <c:pt idx="558">
                  <c:v>39290</c:v>
                </c:pt>
                <c:pt idx="559">
                  <c:v>39293</c:v>
                </c:pt>
                <c:pt idx="560">
                  <c:v>39294</c:v>
                </c:pt>
                <c:pt idx="561">
                  <c:v>39295</c:v>
                </c:pt>
                <c:pt idx="562">
                  <c:v>39296</c:v>
                </c:pt>
                <c:pt idx="563">
                  <c:v>39297</c:v>
                </c:pt>
                <c:pt idx="564">
                  <c:v>39300</c:v>
                </c:pt>
                <c:pt idx="565">
                  <c:v>39301</c:v>
                </c:pt>
                <c:pt idx="566">
                  <c:v>39302</c:v>
                </c:pt>
                <c:pt idx="567">
                  <c:v>39303</c:v>
                </c:pt>
                <c:pt idx="568">
                  <c:v>39304</c:v>
                </c:pt>
                <c:pt idx="569">
                  <c:v>39307</c:v>
                </c:pt>
                <c:pt idx="570">
                  <c:v>39308</c:v>
                </c:pt>
                <c:pt idx="571">
                  <c:v>39309</c:v>
                </c:pt>
                <c:pt idx="572">
                  <c:v>39310</c:v>
                </c:pt>
                <c:pt idx="573">
                  <c:v>39311</c:v>
                </c:pt>
                <c:pt idx="574">
                  <c:v>39314</c:v>
                </c:pt>
                <c:pt idx="575">
                  <c:v>39315</c:v>
                </c:pt>
                <c:pt idx="576">
                  <c:v>39316</c:v>
                </c:pt>
                <c:pt idx="577">
                  <c:v>39317</c:v>
                </c:pt>
                <c:pt idx="578">
                  <c:v>39318</c:v>
                </c:pt>
                <c:pt idx="579">
                  <c:v>39321</c:v>
                </c:pt>
                <c:pt idx="580">
                  <c:v>39322</c:v>
                </c:pt>
                <c:pt idx="581">
                  <c:v>39323</c:v>
                </c:pt>
                <c:pt idx="582">
                  <c:v>39324</c:v>
                </c:pt>
                <c:pt idx="583">
                  <c:v>39325</c:v>
                </c:pt>
                <c:pt idx="584">
                  <c:v>39328</c:v>
                </c:pt>
                <c:pt idx="585">
                  <c:v>39329</c:v>
                </c:pt>
                <c:pt idx="586">
                  <c:v>39330</c:v>
                </c:pt>
                <c:pt idx="587">
                  <c:v>39331</c:v>
                </c:pt>
                <c:pt idx="588">
                  <c:v>39332</c:v>
                </c:pt>
                <c:pt idx="589">
                  <c:v>39335</c:v>
                </c:pt>
                <c:pt idx="590">
                  <c:v>39336</c:v>
                </c:pt>
                <c:pt idx="591">
                  <c:v>39337</c:v>
                </c:pt>
                <c:pt idx="592">
                  <c:v>39338</c:v>
                </c:pt>
                <c:pt idx="593">
                  <c:v>39339</c:v>
                </c:pt>
                <c:pt idx="594">
                  <c:v>39342</c:v>
                </c:pt>
                <c:pt idx="595">
                  <c:v>39343</c:v>
                </c:pt>
                <c:pt idx="596">
                  <c:v>39344</c:v>
                </c:pt>
                <c:pt idx="597">
                  <c:v>39345</c:v>
                </c:pt>
                <c:pt idx="598">
                  <c:v>39346</c:v>
                </c:pt>
                <c:pt idx="599">
                  <c:v>39349</c:v>
                </c:pt>
                <c:pt idx="600">
                  <c:v>39350</c:v>
                </c:pt>
                <c:pt idx="601">
                  <c:v>39351</c:v>
                </c:pt>
                <c:pt idx="602">
                  <c:v>39352</c:v>
                </c:pt>
                <c:pt idx="603">
                  <c:v>39353</c:v>
                </c:pt>
                <c:pt idx="604">
                  <c:v>39363</c:v>
                </c:pt>
                <c:pt idx="605">
                  <c:v>39364</c:v>
                </c:pt>
                <c:pt idx="606">
                  <c:v>39365</c:v>
                </c:pt>
                <c:pt idx="607">
                  <c:v>39366</c:v>
                </c:pt>
                <c:pt idx="608">
                  <c:v>39367</c:v>
                </c:pt>
                <c:pt idx="609">
                  <c:v>39370</c:v>
                </c:pt>
                <c:pt idx="610">
                  <c:v>39371</c:v>
                </c:pt>
                <c:pt idx="611">
                  <c:v>39372</c:v>
                </c:pt>
                <c:pt idx="612">
                  <c:v>39373</c:v>
                </c:pt>
                <c:pt idx="613">
                  <c:v>39374</c:v>
                </c:pt>
                <c:pt idx="614">
                  <c:v>39377</c:v>
                </c:pt>
                <c:pt idx="615">
                  <c:v>39378</c:v>
                </c:pt>
                <c:pt idx="616">
                  <c:v>39379</c:v>
                </c:pt>
                <c:pt idx="617">
                  <c:v>39380</c:v>
                </c:pt>
                <c:pt idx="618">
                  <c:v>39381</c:v>
                </c:pt>
                <c:pt idx="619">
                  <c:v>39384</c:v>
                </c:pt>
                <c:pt idx="620">
                  <c:v>39385</c:v>
                </c:pt>
                <c:pt idx="621">
                  <c:v>39386</c:v>
                </c:pt>
                <c:pt idx="622">
                  <c:v>39387</c:v>
                </c:pt>
                <c:pt idx="623">
                  <c:v>39388</c:v>
                </c:pt>
                <c:pt idx="624">
                  <c:v>39391</c:v>
                </c:pt>
                <c:pt idx="625">
                  <c:v>39392</c:v>
                </c:pt>
                <c:pt idx="626">
                  <c:v>39393</c:v>
                </c:pt>
                <c:pt idx="627">
                  <c:v>39394</c:v>
                </c:pt>
                <c:pt idx="628">
                  <c:v>39395</c:v>
                </c:pt>
                <c:pt idx="629">
                  <c:v>39398</c:v>
                </c:pt>
                <c:pt idx="630">
                  <c:v>39399</c:v>
                </c:pt>
                <c:pt idx="631">
                  <c:v>39400</c:v>
                </c:pt>
                <c:pt idx="632">
                  <c:v>39401</c:v>
                </c:pt>
                <c:pt idx="633">
                  <c:v>39402</c:v>
                </c:pt>
                <c:pt idx="634">
                  <c:v>39405</c:v>
                </c:pt>
                <c:pt idx="635">
                  <c:v>39406</c:v>
                </c:pt>
                <c:pt idx="636">
                  <c:v>39407</c:v>
                </c:pt>
                <c:pt idx="637">
                  <c:v>39408</c:v>
                </c:pt>
                <c:pt idx="638">
                  <c:v>39409</c:v>
                </c:pt>
                <c:pt idx="639">
                  <c:v>39412</c:v>
                </c:pt>
                <c:pt idx="640">
                  <c:v>39413</c:v>
                </c:pt>
                <c:pt idx="641">
                  <c:v>39414</c:v>
                </c:pt>
                <c:pt idx="642">
                  <c:v>39415</c:v>
                </c:pt>
                <c:pt idx="643">
                  <c:v>39416</c:v>
                </c:pt>
                <c:pt idx="644">
                  <c:v>39419</c:v>
                </c:pt>
                <c:pt idx="645">
                  <c:v>39420</c:v>
                </c:pt>
                <c:pt idx="646">
                  <c:v>39421</c:v>
                </c:pt>
                <c:pt idx="647">
                  <c:v>39422</c:v>
                </c:pt>
                <c:pt idx="648">
                  <c:v>39423</c:v>
                </c:pt>
                <c:pt idx="649">
                  <c:v>39426</c:v>
                </c:pt>
                <c:pt idx="650">
                  <c:v>39427</c:v>
                </c:pt>
                <c:pt idx="651">
                  <c:v>39428</c:v>
                </c:pt>
                <c:pt idx="652">
                  <c:v>39429</c:v>
                </c:pt>
                <c:pt idx="653">
                  <c:v>39430</c:v>
                </c:pt>
                <c:pt idx="654">
                  <c:v>39433</c:v>
                </c:pt>
                <c:pt idx="655">
                  <c:v>39434</c:v>
                </c:pt>
                <c:pt idx="656">
                  <c:v>39435</c:v>
                </c:pt>
                <c:pt idx="657">
                  <c:v>39436</c:v>
                </c:pt>
                <c:pt idx="658">
                  <c:v>39437</c:v>
                </c:pt>
                <c:pt idx="659">
                  <c:v>39440</c:v>
                </c:pt>
                <c:pt idx="660">
                  <c:v>39441</c:v>
                </c:pt>
                <c:pt idx="661">
                  <c:v>39442</c:v>
                </c:pt>
                <c:pt idx="662">
                  <c:v>39443</c:v>
                </c:pt>
                <c:pt idx="663">
                  <c:v>39444</c:v>
                </c:pt>
                <c:pt idx="664">
                  <c:v>39449</c:v>
                </c:pt>
                <c:pt idx="665">
                  <c:v>39450</c:v>
                </c:pt>
                <c:pt idx="666">
                  <c:v>39451</c:v>
                </c:pt>
                <c:pt idx="667">
                  <c:v>39454</c:v>
                </c:pt>
                <c:pt idx="668">
                  <c:v>39455</c:v>
                </c:pt>
                <c:pt idx="669">
                  <c:v>39456</c:v>
                </c:pt>
                <c:pt idx="670">
                  <c:v>39457</c:v>
                </c:pt>
                <c:pt idx="671">
                  <c:v>39458</c:v>
                </c:pt>
                <c:pt idx="672">
                  <c:v>39461</c:v>
                </c:pt>
                <c:pt idx="673">
                  <c:v>39462</c:v>
                </c:pt>
                <c:pt idx="674">
                  <c:v>39463</c:v>
                </c:pt>
                <c:pt idx="675">
                  <c:v>39464</c:v>
                </c:pt>
                <c:pt idx="676">
                  <c:v>39465</c:v>
                </c:pt>
                <c:pt idx="677">
                  <c:v>39468</c:v>
                </c:pt>
                <c:pt idx="678">
                  <c:v>39469</c:v>
                </c:pt>
                <c:pt idx="679">
                  <c:v>39470</c:v>
                </c:pt>
                <c:pt idx="680">
                  <c:v>39471</c:v>
                </c:pt>
                <c:pt idx="681">
                  <c:v>39472</c:v>
                </c:pt>
                <c:pt idx="682">
                  <c:v>39475</c:v>
                </c:pt>
                <c:pt idx="683">
                  <c:v>39476</c:v>
                </c:pt>
                <c:pt idx="684">
                  <c:v>39477</c:v>
                </c:pt>
                <c:pt idx="685">
                  <c:v>39478</c:v>
                </c:pt>
                <c:pt idx="686">
                  <c:v>39479</c:v>
                </c:pt>
                <c:pt idx="687">
                  <c:v>39482</c:v>
                </c:pt>
                <c:pt idx="688">
                  <c:v>39483</c:v>
                </c:pt>
                <c:pt idx="689">
                  <c:v>39491</c:v>
                </c:pt>
                <c:pt idx="690">
                  <c:v>39492</c:v>
                </c:pt>
                <c:pt idx="691">
                  <c:v>39493</c:v>
                </c:pt>
                <c:pt idx="692">
                  <c:v>39496</c:v>
                </c:pt>
                <c:pt idx="693">
                  <c:v>39497</c:v>
                </c:pt>
                <c:pt idx="694">
                  <c:v>39498</c:v>
                </c:pt>
                <c:pt idx="695">
                  <c:v>39499</c:v>
                </c:pt>
                <c:pt idx="696">
                  <c:v>39500</c:v>
                </c:pt>
                <c:pt idx="697">
                  <c:v>39503</c:v>
                </c:pt>
                <c:pt idx="698">
                  <c:v>39504</c:v>
                </c:pt>
                <c:pt idx="699">
                  <c:v>39505</c:v>
                </c:pt>
                <c:pt idx="700">
                  <c:v>39506</c:v>
                </c:pt>
                <c:pt idx="701">
                  <c:v>39507</c:v>
                </c:pt>
                <c:pt idx="702">
                  <c:v>39510</c:v>
                </c:pt>
                <c:pt idx="703">
                  <c:v>39511</c:v>
                </c:pt>
                <c:pt idx="704">
                  <c:v>39512</c:v>
                </c:pt>
                <c:pt idx="705">
                  <c:v>39513</c:v>
                </c:pt>
                <c:pt idx="706">
                  <c:v>39514</c:v>
                </c:pt>
                <c:pt idx="707">
                  <c:v>39517</c:v>
                </c:pt>
                <c:pt idx="708">
                  <c:v>39518</c:v>
                </c:pt>
                <c:pt idx="709">
                  <c:v>39519</c:v>
                </c:pt>
                <c:pt idx="710">
                  <c:v>39520</c:v>
                </c:pt>
                <c:pt idx="711">
                  <c:v>39521</c:v>
                </c:pt>
                <c:pt idx="712">
                  <c:v>39524</c:v>
                </c:pt>
                <c:pt idx="713">
                  <c:v>39525</c:v>
                </c:pt>
                <c:pt idx="714">
                  <c:v>39526</c:v>
                </c:pt>
                <c:pt idx="715">
                  <c:v>39527</c:v>
                </c:pt>
                <c:pt idx="716">
                  <c:v>39528</c:v>
                </c:pt>
                <c:pt idx="717">
                  <c:v>39531</c:v>
                </c:pt>
                <c:pt idx="718">
                  <c:v>39532</c:v>
                </c:pt>
                <c:pt idx="719">
                  <c:v>39533</c:v>
                </c:pt>
                <c:pt idx="720">
                  <c:v>39534</c:v>
                </c:pt>
                <c:pt idx="721">
                  <c:v>39535</c:v>
                </c:pt>
                <c:pt idx="722">
                  <c:v>39538</c:v>
                </c:pt>
                <c:pt idx="723">
                  <c:v>39539</c:v>
                </c:pt>
                <c:pt idx="724">
                  <c:v>39540</c:v>
                </c:pt>
                <c:pt idx="725">
                  <c:v>39541</c:v>
                </c:pt>
                <c:pt idx="726">
                  <c:v>39545</c:v>
                </c:pt>
                <c:pt idx="727">
                  <c:v>39546</c:v>
                </c:pt>
                <c:pt idx="728">
                  <c:v>39547</c:v>
                </c:pt>
                <c:pt idx="729">
                  <c:v>39548</c:v>
                </c:pt>
                <c:pt idx="730">
                  <c:v>39549</c:v>
                </c:pt>
                <c:pt idx="731">
                  <c:v>39552</c:v>
                </c:pt>
                <c:pt idx="732">
                  <c:v>39553</c:v>
                </c:pt>
                <c:pt idx="733">
                  <c:v>39554</c:v>
                </c:pt>
                <c:pt idx="734">
                  <c:v>39555</c:v>
                </c:pt>
                <c:pt idx="735">
                  <c:v>39556</c:v>
                </c:pt>
                <c:pt idx="736">
                  <c:v>39559</c:v>
                </c:pt>
                <c:pt idx="737">
                  <c:v>39560</c:v>
                </c:pt>
                <c:pt idx="738">
                  <c:v>39561</c:v>
                </c:pt>
                <c:pt idx="739">
                  <c:v>39562</c:v>
                </c:pt>
                <c:pt idx="740">
                  <c:v>39563</c:v>
                </c:pt>
                <c:pt idx="741">
                  <c:v>39566</c:v>
                </c:pt>
                <c:pt idx="742">
                  <c:v>39567</c:v>
                </c:pt>
                <c:pt idx="743">
                  <c:v>39568</c:v>
                </c:pt>
                <c:pt idx="744">
                  <c:v>39573</c:v>
                </c:pt>
                <c:pt idx="745">
                  <c:v>39574</c:v>
                </c:pt>
                <c:pt idx="746">
                  <c:v>39575</c:v>
                </c:pt>
                <c:pt idx="747">
                  <c:v>39576</c:v>
                </c:pt>
                <c:pt idx="748">
                  <c:v>39577</c:v>
                </c:pt>
                <c:pt idx="749">
                  <c:v>39580</c:v>
                </c:pt>
                <c:pt idx="750">
                  <c:v>39581</c:v>
                </c:pt>
                <c:pt idx="751">
                  <c:v>39582</c:v>
                </c:pt>
                <c:pt idx="752">
                  <c:v>39583</c:v>
                </c:pt>
                <c:pt idx="753">
                  <c:v>39584</c:v>
                </c:pt>
                <c:pt idx="754">
                  <c:v>39587</c:v>
                </c:pt>
                <c:pt idx="755">
                  <c:v>39588</c:v>
                </c:pt>
                <c:pt idx="756">
                  <c:v>39589</c:v>
                </c:pt>
                <c:pt idx="757">
                  <c:v>39590</c:v>
                </c:pt>
                <c:pt idx="758">
                  <c:v>39591</c:v>
                </c:pt>
                <c:pt idx="759">
                  <c:v>39594</c:v>
                </c:pt>
                <c:pt idx="760">
                  <c:v>39595</c:v>
                </c:pt>
                <c:pt idx="761">
                  <c:v>39596</c:v>
                </c:pt>
                <c:pt idx="762">
                  <c:v>39597</c:v>
                </c:pt>
                <c:pt idx="763">
                  <c:v>39598</c:v>
                </c:pt>
                <c:pt idx="764">
                  <c:v>39601</c:v>
                </c:pt>
                <c:pt idx="765">
                  <c:v>39602</c:v>
                </c:pt>
                <c:pt idx="766">
                  <c:v>39603</c:v>
                </c:pt>
                <c:pt idx="767">
                  <c:v>39604</c:v>
                </c:pt>
                <c:pt idx="768">
                  <c:v>39605</c:v>
                </c:pt>
                <c:pt idx="769">
                  <c:v>39609</c:v>
                </c:pt>
                <c:pt idx="770">
                  <c:v>39610</c:v>
                </c:pt>
                <c:pt idx="771">
                  <c:v>39611</c:v>
                </c:pt>
                <c:pt idx="772">
                  <c:v>39612</c:v>
                </c:pt>
                <c:pt idx="773">
                  <c:v>39615</c:v>
                </c:pt>
                <c:pt idx="774">
                  <c:v>39616</c:v>
                </c:pt>
                <c:pt idx="775">
                  <c:v>39617</c:v>
                </c:pt>
                <c:pt idx="776">
                  <c:v>39618</c:v>
                </c:pt>
                <c:pt idx="777">
                  <c:v>39619</c:v>
                </c:pt>
                <c:pt idx="778">
                  <c:v>39622</c:v>
                </c:pt>
                <c:pt idx="779">
                  <c:v>39623</c:v>
                </c:pt>
                <c:pt idx="780">
                  <c:v>39624</c:v>
                </c:pt>
                <c:pt idx="781">
                  <c:v>39625</c:v>
                </c:pt>
                <c:pt idx="782">
                  <c:v>39626</c:v>
                </c:pt>
                <c:pt idx="783">
                  <c:v>39629</c:v>
                </c:pt>
                <c:pt idx="784">
                  <c:v>39630</c:v>
                </c:pt>
                <c:pt idx="785">
                  <c:v>39631</c:v>
                </c:pt>
                <c:pt idx="786">
                  <c:v>39632</c:v>
                </c:pt>
                <c:pt idx="787">
                  <c:v>39633</c:v>
                </c:pt>
                <c:pt idx="788">
                  <c:v>39636</c:v>
                </c:pt>
                <c:pt idx="789">
                  <c:v>39637</c:v>
                </c:pt>
                <c:pt idx="790">
                  <c:v>39638</c:v>
                </c:pt>
                <c:pt idx="791">
                  <c:v>39639</c:v>
                </c:pt>
                <c:pt idx="792">
                  <c:v>39640</c:v>
                </c:pt>
                <c:pt idx="793">
                  <c:v>39643</c:v>
                </c:pt>
                <c:pt idx="794">
                  <c:v>39644</c:v>
                </c:pt>
                <c:pt idx="795">
                  <c:v>39645</c:v>
                </c:pt>
                <c:pt idx="796">
                  <c:v>39646</c:v>
                </c:pt>
                <c:pt idx="797">
                  <c:v>39647</c:v>
                </c:pt>
                <c:pt idx="798">
                  <c:v>39650</c:v>
                </c:pt>
                <c:pt idx="799">
                  <c:v>39651</c:v>
                </c:pt>
                <c:pt idx="800">
                  <c:v>39652</c:v>
                </c:pt>
                <c:pt idx="801">
                  <c:v>39653</c:v>
                </c:pt>
                <c:pt idx="802">
                  <c:v>39654</c:v>
                </c:pt>
                <c:pt idx="803">
                  <c:v>39657</c:v>
                </c:pt>
                <c:pt idx="804">
                  <c:v>39658</c:v>
                </c:pt>
                <c:pt idx="805">
                  <c:v>39659</c:v>
                </c:pt>
                <c:pt idx="806">
                  <c:v>39660</c:v>
                </c:pt>
                <c:pt idx="807">
                  <c:v>39661</c:v>
                </c:pt>
                <c:pt idx="808">
                  <c:v>39664</c:v>
                </c:pt>
                <c:pt idx="809">
                  <c:v>39665</c:v>
                </c:pt>
                <c:pt idx="810">
                  <c:v>39666</c:v>
                </c:pt>
                <c:pt idx="811">
                  <c:v>39667</c:v>
                </c:pt>
                <c:pt idx="812">
                  <c:v>39668</c:v>
                </c:pt>
                <c:pt idx="813">
                  <c:v>39671</c:v>
                </c:pt>
                <c:pt idx="814">
                  <c:v>39672</c:v>
                </c:pt>
                <c:pt idx="815">
                  <c:v>39673</c:v>
                </c:pt>
                <c:pt idx="816">
                  <c:v>39674</c:v>
                </c:pt>
                <c:pt idx="817">
                  <c:v>39675</c:v>
                </c:pt>
                <c:pt idx="818">
                  <c:v>39678</c:v>
                </c:pt>
                <c:pt idx="819">
                  <c:v>39679</c:v>
                </c:pt>
                <c:pt idx="820">
                  <c:v>39680</c:v>
                </c:pt>
                <c:pt idx="821">
                  <c:v>39681</c:v>
                </c:pt>
                <c:pt idx="822">
                  <c:v>39682</c:v>
                </c:pt>
                <c:pt idx="823">
                  <c:v>39685</c:v>
                </c:pt>
                <c:pt idx="824">
                  <c:v>39686</c:v>
                </c:pt>
                <c:pt idx="825">
                  <c:v>39687</c:v>
                </c:pt>
                <c:pt idx="826">
                  <c:v>39688</c:v>
                </c:pt>
                <c:pt idx="827">
                  <c:v>39689</c:v>
                </c:pt>
                <c:pt idx="828">
                  <c:v>39692</c:v>
                </c:pt>
                <c:pt idx="829">
                  <c:v>39693</c:v>
                </c:pt>
                <c:pt idx="830">
                  <c:v>39694</c:v>
                </c:pt>
                <c:pt idx="831">
                  <c:v>39695</c:v>
                </c:pt>
                <c:pt idx="832">
                  <c:v>39696</c:v>
                </c:pt>
                <c:pt idx="833">
                  <c:v>39699</c:v>
                </c:pt>
                <c:pt idx="834">
                  <c:v>39700</c:v>
                </c:pt>
                <c:pt idx="835">
                  <c:v>39701</c:v>
                </c:pt>
                <c:pt idx="836">
                  <c:v>39702</c:v>
                </c:pt>
                <c:pt idx="837">
                  <c:v>39703</c:v>
                </c:pt>
                <c:pt idx="838">
                  <c:v>39707</c:v>
                </c:pt>
                <c:pt idx="839">
                  <c:v>39708</c:v>
                </c:pt>
                <c:pt idx="840">
                  <c:v>39709</c:v>
                </c:pt>
                <c:pt idx="841">
                  <c:v>39710</c:v>
                </c:pt>
                <c:pt idx="842">
                  <c:v>39713</c:v>
                </c:pt>
                <c:pt idx="843">
                  <c:v>39714</c:v>
                </c:pt>
                <c:pt idx="844">
                  <c:v>39715</c:v>
                </c:pt>
                <c:pt idx="845">
                  <c:v>39716</c:v>
                </c:pt>
                <c:pt idx="846">
                  <c:v>39717</c:v>
                </c:pt>
                <c:pt idx="847">
                  <c:v>39727</c:v>
                </c:pt>
                <c:pt idx="848">
                  <c:v>39728</c:v>
                </c:pt>
                <c:pt idx="849">
                  <c:v>39729</c:v>
                </c:pt>
                <c:pt idx="850">
                  <c:v>39730</c:v>
                </c:pt>
                <c:pt idx="851">
                  <c:v>39731</c:v>
                </c:pt>
                <c:pt idx="852">
                  <c:v>39734</c:v>
                </c:pt>
                <c:pt idx="853">
                  <c:v>39735</c:v>
                </c:pt>
                <c:pt idx="854">
                  <c:v>39736</c:v>
                </c:pt>
                <c:pt idx="855">
                  <c:v>39737</c:v>
                </c:pt>
                <c:pt idx="856">
                  <c:v>39738</c:v>
                </c:pt>
                <c:pt idx="857">
                  <c:v>39741</c:v>
                </c:pt>
                <c:pt idx="858">
                  <c:v>39742</c:v>
                </c:pt>
                <c:pt idx="859">
                  <c:v>39743</c:v>
                </c:pt>
                <c:pt idx="860">
                  <c:v>39744</c:v>
                </c:pt>
                <c:pt idx="861">
                  <c:v>39745</c:v>
                </c:pt>
                <c:pt idx="862">
                  <c:v>39748</c:v>
                </c:pt>
                <c:pt idx="863">
                  <c:v>39749</c:v>
                </c:pt>
                <c:pt idx="864">
                  <c:v>39750</c:v>
                </c:pt>
                <c:pt idx="865">
                  <c:v>39751</c:v>
                </c:pt>
                <c:pt idx="866">
                  <c:v>39752</c:v>
                </c:pt>
                <c:pt idx="867">
                  <c:v>39755</c:v>
                </c:pt>
                <c:pt idx="868">
                  <c:v>39756</c:v>
                </c:pt>
                <c:pt idx="869">
                  <c:v>39757</c:v>
                </c:pt>
                <c:pt idx="870">
                  <c:v>39758</c:v>
                </c:pt>
                <c:pt idx="871">
                  <c:v>39759</c:v>
                </c:pt>
                <c:pt idx="872">
                  <c:v>39762</c:v>
                </c:pt>
                <c:pt idx="873">
                  <c:v>39763</c:v>
                </c:pt>
                <c:pt idx="874">
                  <c:v>39764</c:v>
                </c:pt>
                <c:pt idx="875">
                  <c:v>39765</c:v>
                </c:pt>
                <c:pt idx="876">
                  <c:v>39766</c:v>
                </c:pt>
                <c:pt idx="877">
                  <c:v>39769</c:v>
                </c:pt>
                <c:pt idx="878">
                  <c:v>39770</c:v>
                </c:pt>
                <c:pt idx="879">
                  <c:v>39771</c:v>
                </c:pt>
                <c:pt idx="880">
                  <c:v>39772</c:v>
                </c:pt>
                <c:pt idx="881">
                  <c:v>39773</c:v>
                </c:pt>
                <c:pt idx="882">
                  <c:v>39776</c:v>
                </c:pt>
                <c:pt idx="883">
                  <c:v>39777</c:v>
                </c:pt>
                <c:pt idx="884">
                  <c:v>39778</c:v>
                </c:pt>
                <c:pt idx="885">
                  <c:v>39779</c:v>
                </c:pt>
                <c:pt idx="886">
                  <c:v>39780</c:v>
                </c:pt>
                <c:pt idx="887">
                  <c:v>39783</c:v>
                </c:pt>
                <c:pt idx="888">
                  <c:v>39784</c:v>
                </c:pt>
                <c:pt idx="889">
                  <c:v>39785</c:v>
                </c:pt>
                <c:pt idx="890">
                  <c:v>39786</c:v>
                </c:pt>
                <c:pt idx="891">
                  <c:v>39787</c:v>
                </c:pt>
                <c:pt idx="892">
                  <c:v>39790</c:v>
                </c:pt>
                <c:pt idx="893">
                  <c:v>39791</c:v>
                </c:pt>
                <c:pt idx="894">
                  <c:v>39792</c:v>
                </c:pt>
                <c:pt idx="895">
                  <c:v>39793</c:v>
                </c:pt>
                <c:pt idx="896">
                  <c:v>39794</c:v>
                </c:pt>
                <c:pt idx="897">
                  <c:v>39797</c:v>
                </c:pt>
                <c:pt idx="898">
                  <c:v>39798</c:v>
                </c:pt>
                <c:pt idx="899">
                  <c:v>39799</c:v>
                </c:pt>
                <c:pt idx="900">
                  <c:v>39800</c:v>
                </c:pt>
                <c:pt idx="901">
                  <c:v>39801</c:v>
                </c:pt>
                <c:pt idx="902">
                  <c:v>39804</c:v>
                </c:pt>
                <c:pt idx="903">
                  <c:v>39805</c:v>
                </c:pt>
                <c:pt idx="904">
                  <c:v>39806</c:v>
                </c:pt>
                <c:pt idx="905">
                  <c:v>39807</c:v>
                </c:pt>
                <c:pt idx="906">
                  <c:v>39808</c:v>
                </c:pt>
                <c:pt idx="907">
                  <c:v>39811</c:v>
                </c:pt>
                <c:pt idx="908">
                  <c:v>39812</c:v>
                </c:pt>
                <c:pt idx="909">
                  <c:v>39813</c:v>
                </c:pt>
                <c:pt idx="910">
                  <c:v>39818</c:v>
                </c:pt>
                <c:pt idx="911">
                  <c:v>39819</c:v>
                </c:pt>
                <c:pt idx="912">
                  <c:v>39820</c:v>
                </c:pt>
                <c:pt idx="913">
                  <c:v>39821</c:v>
                </c:pt>
                <c:pt idx="914">
                  <c:v>39822</c:v>
                </c:pt>
                <c:pt idx="915">
                  <c:v>39825</c:v>
                </c:pt>
                <c:pt idx="916">
                  <c:v>39826</c:v>
                </c:pt>
                <c:pt idx="917">
                  <c:v>39827</c:v>
                </c:pt>
                <c:pt idx="918">
                  <c:v>39828</c:v>
                </c:pt>
                <c:pt idx="919">
                  <c:v>39829</c:v>
                </c:pt>
                <c:pt idx="920">
                  <c:v>39832</c:v>
                </c:pt>
                <c:pt idx="921">
                  <c:v>39833</c:v>
                </c:pt>
                <c:pt idx="922">
                  <c:v>39834</c:v>
                </c:pt>
                <c:pt idx="923">
                  <c:v>39835</c:v>
                </c:pt>
                <c:pt idx="924">
                  <c:v>39836</c:v>
                </c:pt>
                <c:pt idx="925">
                  <c:v>39846</c:v>
                </c:pt>
                <c:pt idx="926">
                  <c:v>39847</c:v>
                </c:pt>
                <c:pt idx="927">
                  <c:v>39848</c:v>
                </c:pt>
                <c:pt idx="928">
                  <c:v>39849</c:v>
                </c:pt>
                <c:pt idx="929">
                  <c:v>39850</c:v>
                </c:pt>
                <c:pt idx="930">
                  <c:v>39853</c:v>
                </c:pt>
                <c:pt idx="931">
                  <c:v>39854</c:v>
                </c:pt>
                <c:pt idx="932">
                  <c:v>39855</c:v>
                </c:pt>
                <c:pt idx="933">
                  <c:v>39856</c:v>
                </c:pt>
                <c:pt idx="934">
                  <c:v>39857</c:v>
                </c:pt>
                <c:pt idx="935">
                  <c:v>39860</c:v>
                </c:pt>
                <c:pt idx="936">
                  <c:v>39861</c:v>
                </c:pt>
                <c:pt idx="937">
                  <c:v>39862</c:v>
                </c:pt>
                <c:pt idx="938">
                  <c:v>39863</c:v>
                </c:pt>
                <c:pt idx="939">
                  <c:v>39864</c:v>
                </c:pt>
                <c:pt idx="940">
                  <c:v>39867</c:v>
                </c:pt>
                <c:pt idx="941">
                  <c:v>39868</c:v>
                </c:pt>
                <c:pt idx="942">
                  <c:v>39869</c:v>
                </c:pt>
                <c:pt idx="943">
                  <c:v>39870</c:v>
                </c:pt>
                <c:pt idx="944">
                  <c:v>39871</c:v>
                </c:pt>
                <c:pt idx="945">
                  <c:v>39874</c:v>
                </c:pt>
                <c:pt idx="946">
                  <c:v>39875</c:v>
                </c:pt>
                <c:pt idx="947">
                  <c:v>39876</c:v>
                </c:pt>
                <c:pt idx="948">
                  <c:v>39877</c:v>
                </c:pt>
                <c:pt idx="949">
                  <c:v>39878</c:v>
                </c:pt>
                <c:pt idx="950">
                  <c:v>39881</c:v>
                </c:pt>
                <c:pt idx="951">
                  <c:v>39882</c:v>
                </c:pt>
                <c:pt idx="952">
                  <c:v>39883</c:v>
                </c:pt>
                <c:pt idx="953">
                  <c:v>39884</c:v>
                </c:pt>
                <c:pt idx="954">
                  <c:v>39885</c:v>
                </c:pt>
                <c:pt idx="955">
                  <c:v>39888</c:v>
                </c:pt>
                <c:pt idx="956">
                  <c:v>39889</c:v>
                </c:pt>
                <c:pt idx="957">
                  <c:v>39890</c:v>
                </c:pt>
                <c:pt idx="958">
                  <c:v>39891</c:v>
                </c:pt>
                <c:pt idx="959">
                  <c:v>39892</c:v>
                </c:pt>
                <c:pt idx="960">
                  <c:v>39895</c:v>
                </c:pt>
                <c:pt idx="961">
                  <c:v>39896</c:v>
                </c:pt>
                <c:pt idx="962">
                  <c:v>39897</c:v>
                </c:pt>
                <c:pt idx="963">
                  <c:v>39898</c:v>
                </c:pt>
                <c:pt idx="964">
                  <c:v>39899</c:v>
                </c:pt>
                <c:pt idx="965">
                  <c:v>39902</c:v>
                </c:pt>
                <c:pt idx="966">
                  <c:v>39903</c:v>
                </c:pt>
                <c:pt idx="967">
                  <c:v>39904</c:v>
                </c:pt>
                <c:pt idx="968">
                  <c:v>39905</c:v>
                </c:pt>
                <c:pt idx="969">
                  <c:v>39906</c:v>
                </c:pt>
                <c:pt idx="970">
                  <c:v>39910</c:v>
                </c:pt>
                <c:pt idx="971">
                  <c:v>39911</c:v>
                </c:pt>
                <c:pt idx="972">
                  <c:v>39912</c:v>
                </c:pt>
                <c:pt idx="973">
                  <c:v>39913</c:v>
                </c:pt>
                <c:pt idx="974">
                  <c:v>39916</c:v>
                </c:pt>
                <c:pt idx="975">
                  <c:v>39917</c:v>
                </c:pt>
                <c:pt idx="976">
                  <c:v>39918</c:v>
                </c:pt>
                <c:pt idx="977">
                  <c:v>39919</c:v>
                </c:pt>
                <c:pt idx="978">
                  <c:v>39920</c:v>
                </c:pt>
                <c:pt idx="979">
                  <c:v>39923</c:v>
                </c:pt>
                <c:pt idx="980">
                  <c:v>39924</c:v>
                </c:pt>
                <c:pt idx="981">
                  <c:v>39925</c:v>
                </c:pt>
                <c:pt idx="982">
                  <c:v>39926</c:v>
                </c:pt>
                <c:pt idx="983">
                  <c:v>39927</c:v>
                </c:pt>
                <c:pt idx="984">
                  <c:v>39930</c:v>
                </c:pt>
                <c:pt idx="985">
                  <c:v>39931</c:v>
                </c:pt>
                <c:pt idx="986">
                  <c:v>39932</c:v>
                </c:pt>
                <c:pt idx="987">
                  <c:v>39933</c:v>
                </c:pt>
                <c:pt idx="988">
                  <c:v>39937</c:v>
                </c:pt>
                <c:pt idx="989">
                  <c:v>39938</c:v>
                </c:pt>
                <c:pt idx="990">
                  <c:v>39939</c:v>
                </c:pt>
                <c:pt idx="991">
                  <c:v>39940</c:v>
                </c:pt>
                <c:pt idx="992">
                  <c:v>39941</c:v>
                </c:pt>
                <c:pt idx="993">
                  <c:v>39944</c:v>
                </c:pt>
                <c:pt idx="994">
                  <c:v>39945</c:v>
                </c:pt>
                <c:pt idx="995">
                  <c:v>39946</c:v>
                </c:pt>
                <c:pt idx="996">
                  <c:v>39947</c:v>
                </c:pt>
                <c:pt idx="997">
                  <c:v>39948</c:v>
                </c:pt>
                <c:pt idx="998">
                  <c:v>39951</c:v>
                </c:pt>
                <c:pt idx="999">
                  <c:v>39952</c:v>
                </c:pt>
                <c:pt idx="1000">
                  <c:v>39953</c:v>
                </c:pt>
                <c:pt idx="1001">
                  <c:v>39954</c:v>
                </c:pt>
                <c:pt idx="1002">
                  <c:v>39955</c:v>
                </c:pt>
                <c:pt idx="1003">
                  <c:v>39958</c:v>
                </c:pt>
                <c:pt idx="1004">
                  <c:v>39959</c:v>
                </c:pt>
                <c:pt idx="1005">
                  <c:v>39960</c:v>
                </c:pt>
                <c:pt idx="1006">
                  <c:v>39965</c:v>
                </c:pt>
                <c:pt idx="1007">
                  <c:v>39966</c:v>
                </c:pt>
                <c:pt idx="1008">
                  <c:v>39967</c:v>
                </c:pt>
                <c:pt idx="1009">
                  <c:v>39968</c:v>
                </c:pt>
                <c:pt idx="1010">
                  <c:v>39969</c:v>
                </c:pt>
                <c:pt idx="1011">
                  <c:v>39972</c:v>
                </c:pt>
                <c:pt idx="1012">
                  <c:v>39973</c:v>
                </c:pt>
                <c:pt idx="1013">
                  <c:v>39974</c:v>
                </c:pt>
                <c:pt idx="1014">
                  <c:v>39975</c:v>
                </c:pt>
                <c:pt idx="1015">
                  <c:v>39976</c:v>
                </c:pt>
                <c:pt idx="1016">
                  <c:v>39979</c:v>
                </c:pt>
                <c:pt idx="1017">
                  <c:v>39980</c:v>
                </c:pt>
                <c:pt idx="1018">
                  <c:v>39981</c:v>
                </c:pt>
                <c:pt idx="1019">
                  <c:v>39982</c:v>
                </c:pt>
                <c:pt idx="1020">
                  <c:v>39983</c:v>
                </c:pt>
                <c:pt idx="1021">
                  <c:v>39986</c:v>
                </c:pt>
                <c:pt idx="1022">
                  <c:v>39987</c:v>
                </c:pt>
                <c:pt idx="1023">
                  <c:v>39988</c:v>
                </c:pt>
                <c:pt idx="1024">
                  <c:v>39989</c:v>
                </c:pt>
                <c:pt idx="1025">
                  <c:v>39990</c:v>
                </c:pt>
                <c:pt idx="1026">
                  <c:v>39993</c:v>
                </c:pt>
                <c:pt idx="1027">
                  <c:v>39994</c:v>
                </c:pt>
                <c:pt idx="1028">
                  <c:v>39995</c:v>
                </c:pt>
                <c:pt idx="1029">
                  <c:v>39996</c:v>
                </c:pt>
                <c:pt idx="1030">
                  <c:v>39997</c:v>
                </c:pt>
                <c:pt idx="1031">
                  <c:v>40000</c:v>
                </c:pt>
                <c:pt idx="1032">
                  <c:v>40001</c:v>
                </c:pt>
                <c:pt idx="1033">
                  <c:v>40002</c:v>
                </c:pt>
                <c:pt idx="1034">
                  <c:v>40003</c:v>
                </c:pt>
                <c:pt idx="1035">
                  <c:v>40004</c:v>
                </c:pt>
                <c:pt idx="1036">
                  <c:v>40007</c:v>
                </c:pt>
                <c:pt idx="1037">
                  <c:v>40008</c:v>
                </c:pt>
                <c:pt idx="1038">
                  <c:v>40009</c:v>
                </c:pt>
                <c:pt idx="1039">
                  <c:v>40010</c:v>
                </c:pt>
                <c:pt idx="1040">
                  <c:v>40011</c:v>
                </c:pt>
                <c:pt idx="1041">
                  <c:v>40014</c:v>
                </c:pt>
                <c:pt idx="1042">
                  <c:v>40015</c:v>
                </c:pt>
                <c:pt idx="1043">
                  <c:v>40016</c:v>
                </c:pt>
                <c:pt idx="1044">
                  <c:v>40017</c:v>
                </c:pt>
                <c:pt idx="1045">
                  <c:v>40018</c:v>
                </c:pt>
                <c:pt idx="1046">
                  <c:v>40021</c:v>
                </c:pt>
                <c:pt idx="1047">
                  <c:v>40022</c:v>
                </c:pt>
                <c:pt idx="1048">
                  <c:v>40023</c:v>
                </c:pt>
                <c:pt idx="1049">
                  <c:v>40024</c:v>
                </c:pt>
                <c:pt idx="1050">
                  <c:v>40025</c:v>
                </c:pt>
                <c:pt idx="1051">
                  <c:v>40028</c:v>
                </c:pt>
                <c:pt idx="1052">
                  <c:v>40029</c:v>
                </c:pt>
                <c:pt idx="1053">
                  <c:v>40030</c:v>
                </c:pt>
                <c:pt idx="1054">
                  <c:v>40031</c:v>
                </c:pt>
                <c:pt idx="1055">
                  <c:v>40032</c:v>
                </c:pt>
                <c:pt idx="1056">
                  <c:v>40035</c:v>
                </c:pt>
                <c:pt idx="1057">
                  <c:v>40036</c:v>
                </c:pt>
                <c:pt idx="1058">
                  <c:v>40037</c:v>
                </c:pt>
                <c:pt idx="1059">
                  <c:v>40038</c:v>
                </c:pt>
                <c:pt idx="1060">
                  <c:v>40039</c:v>
                </c:pt>
                <c:pt idx="1061">
                  <c:v>40042</c:v>
                </c:pt>
                <c:pt idx="1062">
                  <c:v>40043</c:v>
                </c:pt>
                <c:pt idx="1063">
                  <c:v>40044</c:v>
                </c:pt>
                <c:pt idx="1064">
                  <c:v>40045</c:v>
                </c:pt>
                <c:pt idx="1065">
                  <c:v>40046</c:v>
                </c:pt>
                <c:pt idx="1066">
                  <c:v>40049</c:v>
                </c:pt>
                <c:pt idx="1067">
                  <c:v>40050</c:v>
                </c:pt>
                <c:pt idx="1068">
                  <c:v>40051</c:v>
                </c:pt>
                <c:pt idx="1069">
                  <c:v>40052</c:v>
                </c:pt>
                <c:pt idx="1070">
                  <c:v>40053</c:v>
                </c:pt>
                <c:pt idx="1071">
                  <c:v>40056</c:v>
                </c:pt>
                <c:pt idx="1072">
                  <c:v>40057</c:v>
                </c:pt>
                <c:pt idx="1073">
                  <c:v>40058</c:v>
                </c:pt>
                <c:pt idx="1074">
                  <c:v>40059</c:v>
                </c:pt>
                <c:pt idx="1075">
                  <c:v>40060</c:v>
                </c:pt>
                <c:pt idx="1076">
                  <c:v>40063</c:v>
                </c:pt>
                <c:pt idx="1077">
                  <c:v>40064</c:v>
                </c:pt>
                <c:pt idx="1078">
                  <c:v>40065</c:v>
                </c:pt>
                <c:pt idx="1079">
                  <c:v>40066</c:v>
                </c:pt>
                <c:pt idx="1080">
                  <c:v>40067</c:v>
                </c:pt>
                <c:pt idx="1081">
                  <c:v>40070</c:v>
                </c:pt>
                <c:pt idx="1082">
                  <c:v>40071</c:v>
                </c:pt>
                <c:pt idx="1083">
                  <c:v>40072</c:v>
                </c:pt>
                <c:pt idx="1084">
                  <c:v>40073</c:v>
                </c:pt>
                <c:pt idx="1085">
                  <c:v>40074</c:v>
                </c:pt>
                <c:pt idx="1086">
                  <c:v>40077</c:v>
                </c:pt>
                <c:pt idx="1087">
                  <c:v>40078</c:v>
                </c:pt>
                <c:pt idx="1088">
                  <c:v>40079</c:v>
                </c:pt>
                <c:pt idx="1089">
                  <c:v>40080</c:v>
                </c:pt>
                <c:pt idx="1090">
                  <c:v>40081</c:v>
                </c:pt>
                <c:pt idx="1091">
                  <c:v>40084</c:v>
                </c:pt>
                <c:pt idx="1092">
                  <c:v>40085</c:v>
                </c:pt>
                <c:pt idx="1093">
                  <c:v>40086</c:v>
                </c:pt>
                <c:pt idx="1094">
                  <c:v>40095</c:v>
                </c:pt>
                <c:pt idx="1095">
                  <c:v>40098</c:v>
                </c:pt>
                <c:pt idx="1096">
                  <c:v>40099</c:v>
                </c:pt>
                <c:pt idx="1097">
                  <c:v>40100</c:v>
                </c:pt>
                <c:pt idx="1098">
                  <c:v>40101</c:v>
                </c:pt>
                <c:pt idx="1099">
                  <c:v>40102</c:v>
                </c:pt>
                <c:pt idx="1100">
                  <c:v>40105</c:v>
                </c:pt>
                <c:pt idx="1101">
                  <c:v>40106</c:v>
                </c:pt>
                <c:pt idx="1102">
                  <c:v>40107</c:v>
                </c:pt>
                <c:pt idx="1103">
                  <c:v>40108</c:v>
                </c:pt>
                <c:pt idx="1104">
                  <c:v>40109</c:v>
                </c:pt>
                <c:pt idx="1105">
                  <c:v>40112</c:v>
                </c:pt>
                <c:pt idx="1106">
                  <c:v>40113</c:v>
                </c:pt>
                <c:pt idx="1107">
                  <c:v>40114</c:v>
                </c:pt>
                <c:pt idx="1108">
                  <c:v>40115</c:v>
                </c:pt>
                <c:pt idx="1109">
                  <c:v>40116</c:v>
                </c:pt>
                <c:pt idx="1110">
                  <c:v>40119</c:v>
                </c:pt>
                <c:pt idx="1111">
                  <c:v>40120</c:v>
                </c:pt>
                <c:pt idx="1112">
                  <c:v>40121</c:v>
                </c:pt>
                <c:pt idx="1113">
                  <c:v>40122</c:v>
                </c:pt>
                <c:pt idx="1114">
                  <c:v>40123</c:v>
                </c:pt>
                <c:pt idx="1115">
                  <c:v>40126</c:v>
                </c:pt>
                <c:pt idx="1116">
                  <c:v>40127</c:v>
                </c:pt>
                <c:pt idx="1117">
                  <c:v>40128</c:v>
                </c:pt>
                <c:pt idx="1118">
                  <c:v>40129</c:v>
                </c:pt>
                <c:pt idx="1119">
                  <c:v>40130</c:v>
                </c:pt>
                <c:pt idx="1120">
                  <c:v>40133</c:v>
                </c:pt>
                <c:pt idx="1121">
                  <c:v>40134</c:v>
                </c:pt>
                <c:pt idx="1122">
                  <c:v>40135</c:v>
                </c:pt>
                <c:pt idx="1123">
                  <c:v>40136</c:v>
                </c:pt>
                <c:pt idx="1124">
                  <c:v>40137</c:v>
                </c:pt>
                <c:pt idx="1125">
                  <c:v>40140</c:v>
                </c:pt>
                <c:pt idx="1126">
                  <c:v>40141</c:v>
                </c:pt>
                <c:pt idx="1127">
                  <c:v>40142</c:v>
                </c:pt>
                <c:pt idx="1128">
                  <c:v>40143</c:v>
                </c:pt>
                <c:pt idx="1129">
                  <c:v>40144</c:v>
                </c:pt>
                <c:pt idx="1130">
                  <c:v>40147</c:v>
                </c:pt>
                <c:pt idx="1131">
                  <c:v>40148</c:v>
                </c:pt>
                <c:pt idx="1132">
                  <c:v>40149</c:v>
                </c:pt>
                <c:pt idx="1133">
                  <c:v>40150</c:v>
                </c:pt>
                <c:pt idx="1134">
                  <c:v>40151</c:v>
                </c:pt>
                <c:pt idx="1135">
                  <c:v>40154</c:v>
                </c:pt>
                <c:pt idx="1136">
                  <c:v>40155</c:v>
                </c:pt>
                <c:pt idx="1137">
                  <c:v>40156</c:v>
                </c:pt>
                <c:pt idx="1138">
                  <c:v>40157</c:v>
                </c:pt>
                <c:pt idx="1139">
                  <c:v>40158</c:v>
                </c:pt>
                <c:pt idx="1140">
                  <c:v>40161</c:v>
                </c:pt>
                <c:pt idx="1141">
                  <c:v>40162</c:v>
                </c:pt>
                <c:pt idx="1142">
                  <c:v>40163</c:v>
                </c:pt>
                <c:pt idx="1143">
                  <c:v>40164</c:v>
                </c:pt>
                <c:pt idx="1144">
                  <c:v>40165</c:v>
                </c:pt>
                <c:pt idx="1145">
                  <c:v>40168</c:v>
                </c:pt>
                <c:pt idx="1146">
                  <c:v>40169</c:v>
                </c:pt>
                <c:pt idx="1147">
                  <c:v>40170</c:v>
                </c:pt>
                <c:pt idx="1148">
                  <c:v>40171</c:v>
                </c:pt>
                <c:pt idx="1149">
                  <c:v>40172</c:v>
                </c:pt>
                <c:pt idx="1150">
                  <c:v>40175</c:v>
                </c:pt>
                <c:pt idx="1151">
                  <c:v>40176</c:v>
                </c:pt>
                <c:pt idx="1152">
                  <c:v>40177</c:v>
                </c:pt>
                <c:pt idx="1153">
                  <c:v>40178</c:v>
                </c:pt>
                <c:pt idx="1154">
                  <c:v>40182</c:v>
                </c:pt>
                <c:pt idx="1155">
                  <c:v>40183</c:v>
                </c:pt>
                <c:pt idx="1156">
                  <c:v>40184</c:v>
                </c:pt>
                <c:pt idx="1157">
                  <c:v>40185</c:v>
                </c:pt>
                <c:pt idx="1158">
                  <c:v>40186</c:v>
                </c:pt>
                <c:pt idx="1159">
                  <c:v>40189</c:v>
                </c:pt>
                <c:pt idx="1160">
                  <c:v>40190</c:v>
                </c:pt>
                <c:pt idx="1161">
                  <c:v>40191</c:v>
                </c:pt>
                <c:pt idx="1162">
                  <c:v>40192</c:v>
                </c:pt>
                <c:pt idx="1163">
                  <c:v>40193</c:v>
                </c:pt>
                <c:pt idx="1164">
                  <c:v>40196</c:v>
                </c:pt>
                <c:pt idx="1165">
                  <c:v>40197</c:v>
                </c:pt>
                <c:pt idx="1166">
                  <c:v>40198</c:v>
                </c:pt>
                <c:pt idx="1167">
                  <c:v>40199</c:v>
                </c:pt>
                <c:pt idx="1168">
                  <c:v>40200</c:v>
                </c:pt>
                <c:pt idx="1169">
                  <c:v>40203</c:v>
                </c:pt>
                <c:pt idx="1170">
                  <c:v>40204</c:v>
                </c:pt>
                <c:pt idx="1171">
                  <c:v>40205</c:v>
                </c:pt>
                <c:pt idx="1172">
                  <c:v>40206</c:v>
                </c:pt>
                <c:pt idx="1173">
                  <c:v>40207</c:v>
                </c:pt>
                <c:pt idx="1174">
                  <c:v>40210</c:v>
                </c:pt>
                <c:pt idx="1175">
                  <c:v>40211</c:v>
                </c:pt>
                <c:pt idx="1176">
                  <c:v>40212</c:v>
                </c:pt>
                <c:pt idx="1177">
                  <c:v>40213</c:v>
                </c:pt>
                <c:pt idx="1178">
                  <c:v>40214</c:v>
                </c:pt>
                <c:pt idx="1179">
                  <c:v>40217</c:v>
                </c:pt>
                <c:pt idx="1180">
                  <c:v>40218</c:v>
                </c:pt>
                <c:pt idx="1181">
                  <c:v>40219</c:v>
                </c:pt>
                <c:pt idx="1182">
                  <c:v>40220</c:v>
                </c:pt>
                <c:pt idx="1183">
                  <c:v>40221</c:v>
                </c:pt>
                <c:pt idx="1184">
                  <c:v>40231</c:v>
                </c:pt>
                <c:pt idx="1185">
                  <c:v>40232</c:v>
                </c:pt>
                <c:pt idx="1186">
                  <c:v>40233</c:v>
                </c:pt>
                <c:pt idx="1187">
                  <c:v>40234</c:v>
                </c:pt>
                <c:pt idx="1188">
                  <c:v>40235</c:v>
                </c:pt>
                <c:pt idx="1189">
                  <c:v>40238</c:v>
                </c:pt>
                <c:pt idx="1190">
                  <c:v>40239</c:v>
                </c:pt>
                <c:pt idx="1191">
                  <c:v>40240</c:v>
                </c:pt>
                <c:pt idx="1192">
                  <c:v>40241</c:v>
                </c:pt>
                <c:pt idx="1193">
                  <c:v>40242</c:v>
                </c:pt>
                <c:pt idx="1194">
                  <c:v>40245</c:v>
                </c:pt>
                <c:pt idx="1195">
                  <c:v>40246</c:v>
                </c:pt>
                <c:pt idx="1196">
                  <c:v>40247</c:v>
                </c:pt>
                <c:pt idx="1197">
                  <c:v>40248</c:v>
                </c:pt>
                <c:pt idx="1198">
                  <c:v>40249</c:v>
                </c:pt>
                <c:pt idx="1199">
                  <c:v>40252</c:v>
                </c:pt>
                <c:pt idx="1200">
                  <c:v>40253</c:v>
                </c:pt>
                <c:pt idx="1201">
                  <c:v>40254</c:v>
                </c:pt>
                <c:pt idx="1202">
                  <c:v>40255</c:v>
                </c:pt>
                <c:pt idx="1203">
                  <c:v>40256</c:v>
                </c:pt>
                <c:pt idx="1204">
                  <c:v>40259</c:v>
                </c:pt>
                <c:pt idx="1205">
                  <c:v>40260</c:v>
                </c:pt>
                <c:pt idx="1206">
                  <c:v>40261</c:v>
                </c:pt>
                <c:pt idx="1207">
                  <c:v>40262</c:v>
                </c:pt>
                <c:pt idx="1208">
                  <c:v>40263</c:v>
                </c:pt>
                <c:pt idx="1209">
                  <c:v>40266</c:v>
                </c:pt>
                <c:pt idx="1210">
                  <c:v>40267</c:v>
                </c:pt>
                <c:pt idx="1211">
                  <c:v>40268</c:v>
                </c:pt>
                <c:pt idx="1212">
                  <c:v>40269</c:v>
                </c:pt>
                <c:pt idx="1213">
                  <c:v>40270</c:v>
                </c:pt>
                <c:pt idx="1214">
                  <c:v>40274</c:v>
                </c:pt>
                <c:pt idx="1215">
                  <c:v>40275</c:v>
                </c:pt>
                <c:pt idx="1216">
                  <c:v>40276</c:v>
                </c:pt>
                <c:pt idx="1217">
                  <c:v>40277</c:v>
                </c:pt>
                <c:pt idx="1218">
                  <c:v>40280</c:v>
                </c:pt>
                <c:pt idx="1219">
                  <c:v>40281</c:v>
                </c:pt>
                <c:pt idx="1220">
                  <c:v>40282</c:v>
                </c:pt>
                <c:pt idx="1221">
                  <c:v>40283</c:v>
                </c:pt>
                <c:pt idx="1222">
                  <c:v>40284</c:v>
                </c:pt>
                <c:pt idx="1223">
                  <c:v>40287</c:v>
                </c:pt>
                <c:pt idx="1224">
                  <c:v>40288</c:v>
                </c:pt>
                <c:pt idx="1225">
                  <c:v>40289</c:v>
                </c:pt>
                <c:pt idx="1226">
                  <c:v>40290</c:v>
                </c:pt>
                <c:pt idx="1227">
                  <c:v>40291</c:v>
                </c:pt>
                <c:pt idx="1228">
                  <c:v>40294</c:v>
                </c:pt>
                <c:pt idx="1229">
                  <c:v>40295</c:v>
                </c:pt>
                <c:pt idx="1230">
                  <c:v>40296</c:v>
                </c:pt>
                <c:pt idx="1231">
                  <c:v>40297</c:v>
                </c:pt>
                <c:pt idx="1232">
                  <c:v>40298</c:v>
                </c:pt>
                <c:pt idx="1233">
                  <c:v>40302</c:v>
                </c:pt>
                <c:pt idx="1234">
                  <c:v>40303</c:v>
                </c:pt>
                <c:pt idx="1235">
                  <c:v>40304</c:v>
                </c:pt>
                <c:pt idx="1236">
                  <c:v>40305</c:v>
                </c:pt>
                <c:pt idx="1237">
                  <c:v>40308</c:v>
                </c:pt>
                <c:pt idx="1238">
                  <c:v>40309</c:v>
                </c:pt>
                <c:pt idx="1239">
                  <c:v>40310</c:v>
                </c:pt>
                <c:pt idx="1240">
                  <c:v>40311</c:v>
                </c:pt>
                <c:pt idx="1241">
                  <c:v>40312</c:v>
                </c:pt>
                <c:pt idx="1242">
                  <c:v>40315</c:v>
                </c:pt>
                <c:pt idx="1243">
                  <c:v>40316</c:v>
                </c:pt>
                <c:pt idx="1244">
                  <c:v>40317</c:v>
                </c:pt>
                <c:pt idx="1245">
                  <c:v>40318</c:v>
                </c:pt>
                <c:pt idx="1246">
                  <c:v>40319</c:v>
                </c:pt>
                <c:pt idx="1247">
                  <c:v>40322</c:v>
                </c:pt>
                <c:pt idx="1248">
                  <c:v>40323</c:v>
                </c:pt>
                <c:pt idx="1249">
                  <c:v>40324</c:v>
                </c:pt>
                <c:pt idx="1250">
                  <c:v>40325</c:v>
                </c:pt>
                <c:pt idx="1251">
                  <c:v>40326</c:v>
                </c:pt>
                <c:pt idx="1252">
                  <c:v>40329</c:v>
                </c:pt>
                <c:pt idx="1253">
                  <c:v>40330</c:v>
                </c:pt>
                <c:pt idx="1254">
                  <c:v>40331</c:v>
                </c:pt>
                <c:pt idx="1255">
                  <c:v>40332</c:v>
                </c:pt>
                <c:pt idx="1256">
                  <c:v>40333</c:v>
                </c:pt>
                <c:pt idx="1257">
                  <c:v>40336</c:v>
                </c:pt>
                <c:pt idx="1258">
                  <c:v>40337</c:v>
                </c:pt>
                <c:pt idx="1259">
                  <c:v>40338</c:v>
                </c:pt>
                <c:pt idx="1260">
                  <c:v>40339</c:v>
                </c:pt>
                <c:pt idx="1261">
                  <c:v>40340</c:v>
                </c:pt>
                <c:pt idx="1262">
                  <c:v>40346</c:v>
                </c:pt>
                <c:pt idx="1263">
                  <c:v>40347</c:v>
                </c:pt>
                <c:pt idx="1264">
                  <c:v>40350</c:v>
                </c:pt>
                <c:pt idx="1265">
                  <c:v>40351</c:v>
                </c:pt>
                <c:pt idx="1266">
                  <c:v>40352</c:v>
                </c:pt>
                <c:pt idx="1267">
                  <c:v>40353</c:v>
                </c:pt>
                <c:pt idx="1268">
                  <c:v>40354</c:v>
                </c:pt>
                <c:pt idx="1269">
                  <c:v>40357</c:v>
                </c:pt>
                <c:pt idx="1270">
                  <c:v>40358</c:v>
                </c:pt>
                <c:pt idx="1271">
                  <c:v>40359</c:v>
                </c:pt>
                <c:pt idx="1272">
                  <c:v>40360</c:v>
                </c:pt>
                <c:pt idx="1273">
                  <c:v>40361</c:v>
                </c:pt>
                <c:pt idx="1274">
                  <c:v>40364</c:v>
                </c:pt>
                <c:pt idx="1275">
                  <c:v>40365</c:v>
                </c:pt>
                <c:pt idx="1276">
                  <c:v>40366</c:v>
                </c:pt>
                <c:pt idx="1277">
                  <c:v>40367</c:v>
                </c:pt>
                <c:pt idx="1278">
                  <c:v>40368</c:v>
                </c:pt>
                <c:pt idx="1279">
                  <c:v>40371</c:v>
                </c:pt>
                <c:pt idx="1280">
                  <c:v>40372</c:v>
                </c:pt>
                <c:pt idx="1281">
                  <c:v>40373</c:v>
                </c:pt>
                <c:pt idx="1282">
                  <c:v>40374</c:v>
                </c:pt>
                <c:pt idx="1283">
                  <c:v>40375</c:v>
                </c:pt>
                <c:pt idx="1284">
                  <c:v>40378</c:v>
                </c:pt>
                <c:pt idx="1285">
                  <c:v>40379</c:v>
                </c:pt>
                <c:pt idx="1286">
                  <c:v>40380</c:v>
                </c:pt>
                <c:pt idx="1287">
                  <c:v>40381</c:v>
                </c:pt>
                <c:pt idx="1288">
                  <c:v>40382</c:v>
                </c:pt>
                <c:pt idx="1289">
                  <c:v>40385</c:v>
                </c:pt>
                <c:pt idx="1290">
                  <c:v>40386</c:v>
                </c:pt>
                <c:pt idx="1291">
                  <c:v>40387</c:v>
                </c:pt>
                <c:pt idx="1292">
                  <c:v>40388</c:v>
                </c:pt>
                <c:pt idx="1293">
                  <c:v>40389</c:v>
                </c:pt>
                <c:pt idx="1294">
                  <c:v>40392</c:v>
                </c:pt>
                <c:pt idx="1295">
                  <c:v>40393</c:v>
                </c:pt>
                <c:pt idx="1296">
                  <c:v>40394</c:v>
                </c:pt>
                <c:pt idx="1297">
                  <c:v>40395</c:v>
                </c:pt>
                <c:pt idx="1298">
                  <c:v>40396</c:v>
                </c:pt>
                <c:pt idx="1299">
                  <c:v>40399</c:v>
                </c:pt>
                <c:pt idx="1300">
                  <c:v>40400</c:v>
                </c:pt>
                <c:pt idx="1301">
                  <c:v>40401</c:v>
                </c:pt>
                <c:pt idx="1302">
                  <c:v>40402</c:v>
                </c:pt>
                <c:pt idx="1303">
                  <c:v>40403</c:v>
                </c:pt>
                <c:pt idx="1304">
                  <c:v>40406</c:v>
                </c:pt>
                <c:pt idx="1305">
                  <c:v>40407</c:v>
                </c:pt>
                <c:pt idx="1306">
                  <c:v>40408</c:v>
                </c:pt>
                <c:pt idx="1307">
                  <c:v>40409</c:v>
                </c:pt>
                <c:pt idx="1308">
                  <c:v>40410</c:v>
                </c:pt>
                <c:pt idx="1309">
                  <c:v>40413</c:v>
                </c:pt>
                <c:pt idx="1310">
                  <c:v>40414</c:v>
                </c:pt>
                <c:pt idx="1311">
                  <c:v>40415</c:v>
                </c:pt>
                <c:pt idx="1312">
                  <c:v>40416</c:v>
                </c:pt>
                <c:pt idx="1313">
                  <c:v>40417</c:v>
                </c:pt>
                <c:pt idx="1314">
                  <c:v>40420</c:v>
                </c:pt>
                <c:pt idx="1315">
                  <c:v>40421</c:v>
                </c:pt>
                <c:pt idx="1316">
                  <c:v>40422</c:v>
                </c:pt>
                <c:pt idx="1317">
                  <c:v>40423</c:v>
                </c:pt>
                <c:pt idx="1318">
                  <c:v>40424</c:v>
                </c:pt>
                <c:pt idx="1319">
                  <c:v>40427</c:v>
                </c:pt>
                <c:pt idx="1320">
                  <c:v>40428</c:v>
                </c:pt>
                <c:pt idx="1321">
                  <c:v>40429</c:v>
                </c:pt>
                <c:pt idx="1322">
                  <c:v>40430</c:v>
                </c:pt>
                <c:pt idx="1323">
                  <c:v>40431</c:v>
                </c:pt>
                <c:pt idx="1324">
                  <c:v>40434</c:v>
                </c:pt>
                <c:pt idx="1325">
                  <c:v>40435</c:v>
                </c:pt>
                <c:pt idx="1326">
                  <c:v>40436</c:v>
                </c:pt>
                <c:pt idx="1327">
                  <c:v>40437</c:v>
                </c:pt>
                <c:pt idx="1328">
                  <c:v>40438</c:v>
                </c:pt>
                <c:pt idx="1329">
                  <c:v>40441</c:v>
                </c:pt>
                <c:pt idx="1330">
                  <c:v>40442</c:v>
                </c:pt>
                <c:pt idx="1331">
                  <c:v>40448</c:v>
                </c:pt>
                <c:pt idx="1332">
                  <c:v>40449</c:v>
                </c:pt>
                <c:pt idx="1333">
                  <c:v>40450</c:v>
                </c:pt>
                <c:pt idx="1334">
                  <c:v>40451</c:v>
                </c:pt>
                <c:pt idx="1335">
                  <c:v>40459</c:v>
                </c:pt>
                <c:pt idx="1336">
                  <c:v>40462</c:v>
                </c:pt>
                <c:pt idx="1337">
                  <c:v>40463</c:v>
                </c:pt>
                <c:pt idx="1338">
                  <c:v>40464</c:v>
                </c:pt>
                <c:pt idx="1339">
                  <c:v>40465</c:v>
                </c:pt>
                <c:pt idx="1340">
                  <c:v>40466</c:v>
                </c:pt>
                <c:pt idx="1341">
                  <c:v>40469</c:v>
                </c:pt>
                <c:pt idx="1342">
                  <c:v>40470</c:v>
                </c:pt>
                <c:pt idx="1343">
                  <c:v>40471</c:v>
                </c:pt>
                <c:pt idx="1344">
                  <c:v>40472</c:v>
                </c:pt>
                <c:pt idx="1345">
                  <c:v>40473</c:v>
                </c:pt>
                <c:pt idx="1346">
                  <c:v>40476</c:v>
                </c:pt>
                <c:pt idx="1347">
                  <c:v>40477</c:v>
                </c:pt>
                <c:pt idx="1348">
                  <c:v>40478</c:v>
                </c:pt>
                <c:pt idx="1349">
                  <c:v>40479</c:v>
                </c:pt>
                <c:pt idx="1350">
                  <c:v>40480</c:v>
                </c:pt>
                <c:pt idx="1351">
                  <c:v>40483</c:v>
                </c:pt>
                <c:pt idx="1352">
                  <c:v>40484</c:v>
                </c:pt>
                <c:pt idx="1353">
                  <c:v>40485</c:v>
                </c:pt>
                <c:pt idx="1354">
                  <c:v>40486</c:v>
                </c:pt>
                <c:pt idx="1355">
                  <c:v>40487</c:v>
                </c:pt>
                <c:pt idx="1356">
                  <c:v>40490</c:v>
                </c:pt>
                <c:pt idx="1357">
                  <c:v>40491</c:v>
                </c:pt>
                <c:pt idx="1358">
                  <c:v>40492</c:v>
                </c:pt>
                <c:pt idx="1359">
                  <c:v>40493</c:v>
                </c:pt>
                <c:pt idx="1360">
                  <c:v>40494</c:v>
                </c:pt>
                <c:pt idx="1361">
                  <c:v>40497</c:v>
                </c:pt>
                <c:pt idx="1362">
                  <c:v>40498</c:v>
                </c:pt>
                <c:pt idx="1363">
                  <c:v>40499</c:v>
                </c:pt>
                <c:pt idx="1364">
                  <c:v>40500</c:v>
                </c:pt>
                <c:pt idx="1365">
                  <c:v>40501</c:v>
                </c:pt>
                <c:pt idx="1366">
                  <c:v>40504</c:v>
                </c:pt>
                <c:pt idx="1367">
                  <c:v>40505</c:v>
                </c:pt>
                <c:pt idx="1368">
                  <c:v>40506</c:v>
                </c:pt>
                <c:pt idx="1369">
                  <c:v>40507</c:v>
                </c:pt>
                <c:pt idx="1370">
                  <c:v>40508</c:v>
                </c:pt>
                <c:pt idx="1371">
                  <c:v>40511</c:v>
                </c:pt>
                <c:pt idx="1372">
                  <c:v>40512</c:v>
                </c:pt>
                <c:pt idx="1373">
                  <c:v>40513</c:v>
                </c:pt>
                <c:pt idx="1374">
                  <c:v>40514</c:v>
                </c:pt>
                <c:pt idx="1375">
                  <c:v>40515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40525</c:v>
                </c:pt>
                <c:pt idx="1382">
                  <c:v>40526</c:v>
                </c:pt>
                <c:pt idx="1383">
                  <c:v>40527</c:v>
                </c:pt>
                <c:pt idx="1384">
                  <c:v>40528</c:v>
                </c:pt>
                <c:pt idx="1385">
                  <c:v>40529</c:v>
                </c:pt>
                <c:pt idx="1386">
                  <c:v>40532</c:v>
                </c:pt>
                <c:pt idx="1387">
                  <c:v>40533</c:v>
                </c:pt>
                <c:pt idx="1388">
                  <c:v>40534</c:v>
                </c:pt>
                <c:pt idx="1389">
                  <c:v>40535</c:v>
                </c:pt>
                <c:pt idx="1390">
                  <c:v>40536</c:v>
                </c:pt>
                <c:pt idx="1391">
                  <c:v>40539</c:v>
                </c:pt>
                <c:pt idx="1392">
                  <c:v>40540</c:v>
                </c:pt>
                <c:pt idx="1393">
                  <c:v>40541</c:v>
                </c:pt>
                <c:pt idx="1394">
                  <c:v>40542</c:v>
                </c:pt>
                <c:pt idx="1395">
                  <c:v>40543</c:v>
                </c:pt>
                <c:pt idx="1396">
                  <c:v>40547</c:v>
                </c:pt>
                <c:pt idx="1397">
                  <c:v>40548</c:v>
                </c:pt>
                <c:pt idx="1398">
                  <c:v>40549</c:v>
                </c:pt>
                <c:pt idx="1399">
                  <c:v>40550</c:v>
                </c:pt>
                <c:pt idx="1400">
                  <c:v>40553</c:v>
                </c:pt>
                <c:pt idx="1401">
                  <c:v>40554</c:v>
                </c:pt>
                <c:pt idx="1402">
                  <c:v>40555</c:v>
                </c:pt>
                <c:pt idx="1403">
                  <c:v>40556</c:v>
                </c:pt>
                <c:pt idx="1404">
                  <c:v>40557</c:v>
                </c:pt>
                <c:pt idx="1405">
                  <c:v>40560</c:v>
                </c:pt>
                <c:pt idx="1406">
                  <c:v>40561</c:v>
                </c:pt>
                <c:pt idx="1407">
                  <c:v>40562</c:v>
                </c:pt>
                <c:pt idx="1408">
                  <c:v>40563</c:v>
                </c:pt>
                <c:pt idx="1409">
                  <c:v>40564</c:v>
                </c:pt>
                <c:pt idx="1410">
                  <c:v>40567</c:v>
                </c:pt>
                <c:pt idx="1411">
                  <c:v>40568</c:v>
                </c:pt>
                <c:pt idx="1412">
                  <c:v>40569</c:v>
                </c:pt>
                <c:pt idx="1413">
                  <c:v>40570</c:v>
                </c:pt>
                <c:pt idx="1414">
                  <c:v>40571</c:v>
                </c:pt>
                <c:pt idx="1415">
                  <c:v>40574</c:v>
                </c:pt>
                <c:pt idx="1416">
                  <c:v>40575</c:v>
                </c:pt>
                <c:pt idx="1417">
                  <c:v>40583</c:v>
                </c:pt>
                <c:pt idx="1418">
                  <c:v>40584</c:v>
                </c:pt>
                <c:pt idx="1419">
                  <c:v>40585</c:v>
                </c:pt>
                <c:pt idx="1420">
                  <c:v>40588</c:v>
                </c:pt>
                <c:pt idx="1421">
                  <c:v>40589</c:v>
                </c:pt>
                <c:pt idx="1422">
                  <c:v>40590</c:v>
                </c:pt>
                <c:pt idx="1423">
                  <c:v>40591</c:v>
                </c:pt>
                <c:pt idx="1424">
                  <c:v>40592</c:v>
                </c:pt>
                <c:pt idx="1425">
                  <c:v>40595</c:v>
                </c:pt>
                <c:pt idx="1426">
                  <c:v>40596</c:v>
                </c:pt>
                <c:pt idx="1427">
                  <c:v>40597</c:v>
                </c:pt>
                <c:pt idx="1428">
                  <c:v>40598</c:v>
                </c:pt>
                <c:pt idx="1429">
                  <c:v>40599</c:v>
                </c:pt>
                <c:pt idx="1430">
                  <c:v>40602</c:v>
                </c:pt>
                <c:pt idx="1431">
                  <c:v>40603</c:v>
                </c:pt>
                <c:pt idx="1432">
                  <c:v>40604</c:v>
                </c:pt>
                <c:pt idx="1433">
                  <c:v>40605</c:v>
                </c:pt>
                <c:pt idx="1434">
                  <c:v>40606</c:v>
                </c:pt>
                <c:pt idx="1435">
                  <c:v>40609</c:v>
                </c:pt>
                <c:pt idx="1436">
                  <c:v>40610</c:v>
                </c:pt>
                <c:pt idx="1437">
                  <c:v>40611</c:v>
                </c:pt>
                <c:pt idx="1438">
                  <c:v>40612</c:v>
                </c:pt>
                <c:pt idx="1439">
                  <c:v>40613</c:v>
                </c:pt>
                <c:pt idx="1440">
                  <c:v>40616</c:v>
                </c:pt>
                <c:pt idx="1441">
                  <c:v>40617</c:v>
                </c:pt>
                <c:pt idx="1442">
                  <c:v>40618</c:v>
                </c:pt>
                <c:pt idx="1443">
                  <c:v>40619</c:v>
                </c:pt>
                <c:pt idx="1444">
                  <c:v>40620</c:v>
                </c:pt>
                <c:pt idx="1445">
                  <c:v>40623</c:v>
                </c:pt>
                <c:pt idx="1446">
                  <c:v>40624</c:v>
                </c:pt>
                <c:pt idx="1447">
                  <c:v>40625</c:v>
                </c:pt>
                <c:pt idx="1448">
                  <c:v>40626</c:v>
                </c:pt>
                <c:pt idx="1449">
                  <c:v>40627</c:v>
                </c:pt>
                <c:pt idx="1450">
                  <c:v>40630</c:v>
                </c:pt>
                <c:pt idx="1451">
                  <c:v>40631</c:v>
                </c:pt>
                <c:pt idx="1452">
                  <c:v>40632</c:v>
                </c:pt>
                <c:pt idx="1453">
                  <c:v>40633</c:v>
                </c:pt>
                <c:pt idx="1454">
                  <c:v>40634</c:v>
                </c:pt>
                <c:pt idx="1455">
                  <c:v>40639</c:v>
                </c:pt>
                <c:pt idx="1456">
                  <c:v>40640</c:v>
                </c:pt>
                <c:pt idx="1457">
                  <c:v>40641</c:v>
                </c:pt>
                <c:pt idx="1458">
                  <c:v>40644</c:v>
                </c:pt>
                <c:pt idx="1459">
                  <c:v>40645</c:v>
                </c:pt>
                <c:pt idx="1460">
                  <c:v>40646</c:v>
                </c:pt>
                <c:pt idx="1461">
                  <c:v>40647</c:v>
                </c:pt>
                <c:pt idx="1462">
                  <c:v>40648</c:v>
                </c:pt>
                <c:pt idx="1463">
                  <c:v>40651</c:v>
                </c:pt>
                <c:pt idx="1464">
                  <c:v>40652</c:v>
                </c:pt>
                <c:pt idx="1465">
                  <c:v>40653</c:v>
                </c:pt>
                <c:pt idx="1466">
                  <c:v>40654</c:v>
                </c:pt>
                <c:pt idx="1467">
                  <c:v>40655</c:v>
                </c:pt>
                <c:pt idx="1468">
                  <c:v>40658</c:v>
                </c:pt>
                <c:pt idx="1469">
                  <c:v>40659</c:v>
                </c:pt>
                <c:pt idx="1470">
                  <c:v>40660</c:v>
                </c:pt>
                <c:pt idx="1471">
                  <c:v>40661</c:v>
                </c:pt>
                <c:pt idx="1472">
                  <c:v>40662</c:v>
                </c:pt>
                <c:pt idx="1473">
                  <c:v>40666</c:v>
                </c:pt>
                <c:pt idx="1474">
                  <c:v>40667</c:v>
                </c:pt>
                <c:pt idx="1475">
                  <c:v>40668</c:v>
                </c:pt>
                <c:pt idx="1476">
                  <c:v>40669</c:v>
                </c:pt>
                <c:pt idx="1477">
                  <c:v>40672</c:v>
                </c:pt>
                <c:pt idx="1478">
                  <c:v>40673</c:v>
                </c:pt>
                <c:pt idx="1479">
                  <c:v>40674</c:v>
                </c:pt>
                <c:pt idx="1480">
                  <c:v>40675</c:v>
                </c:pt>
                <c:pt idx="1481">
                  <c:v>40676</c:v>
                </c:pt>
                <c:pt idx="1482">
                  <c:v>40679</c:v>
                </c:pt>
                <c:pt idx="1483">
                  <c:v>40680</c:v>
                </c:pt>
                <c:pt idx="1484">
                  <c:v>40681</c:v>
                </c:pt>
                <c:pt idx="1485">
                  <c:v>40682</c:v>
                </c:pt>
                <c:pt idx="1486">
                  <c:v>40683</c:v>
                </c:pt>
                <c:pt idx="1487">
                  <c:v>40686</c:v>
                </c:pt>
                <c:pt idx="1488">
                  <c:v>40687</c:v>
                </c:pt>
                <c:pt idx="1489">
                  <c:v>40688</c:v>
                </c:pt>
                <c:pt idx="1490">
                  <c:v>40689</c:v>
                </c:pt>
                <c:pt idx="1491">
                  <c:v>40690</c:v>
                </c:pt>
                <c:pt idx="1492">
                  <c:v>40693</c:v>
                </c:pt>
                <c:pt idx="1493">
                  <c:v>40694</c:v>
                </c:pt>
                <c:pt idx="1494">
                  <c:v>40695</c:v>
                </c:pt>
                <c:pt idx="1495">
                  <c:v>40696</c:v>
                </c:pt>
                <c:pt idx="1496">
                  <c:v>40697</c:v>
                </c:pt>
                <c:pt idx="1497">
                  <c:v>40701</c:v>
                </c:pt>
                <c:pt idx="1498">
                  <c:v>40702</c:v>
                </c:pt>
                <c:pt idx="1499">
                  <c:v>40703</c:v>
                </c:pt>
                <c:pt idx="1500">
                  <c:v>40704</c:v>
                </c:pt>
                <c:pt idx="1501">
                  <c:v>40707</c:v>
                </c:pt>
                <c:pt idx="1502">
                  <c:v>40708</c:v>
                </c:pt>
                <c:pt idx="1503">
                  <c:v>40709</c:v>
                </c:pt>
                <c:pt idx="1504">
                  <c:v>40710</c:v>
                </c:pt>
                <c:pt idx="1505">
                  <c:v>40711</c:v>
                </c:pt>
                <c:pt idx="1506">
                  <c:v>40714</c:v>
                </c:pt>
                <c:pt idx="1507">
                  <c:v>40715</c:v>
                </c:pt>
                <c:pt idx="1508">
                  <c:v>40716</c:v>
                </c:pt>
                <c:pt idx="1509">
                  <c:v>40717</c:v>
                </c:pt>
                <c:pt idx="1510">
                  <c:v>40718</c:v>
                </c:pt>
                <c:pt idx="1511">
                  <c:v>40721</c:v>
                </c:pt>
                <c:pt idx="1512">
                  <c:v>40722</c:v>
                </c:pt>
                <c:pt idx="1513">
                  <c:v>40723</c:v>
                </c:pt>
                <c:pt idx="1514">
                  <c:v>40724</c:v>
                </c:pt>
                <c:pt idx="1515">
                  <c:v>40725</c:v>
                </c:pt>
                <c:pt idx="1516">
                  <c:v>40728</c:v>
                </c:pt>
                <c:pt idx="1517">
                  <c:v>40729</c:v>
                </c:pt>
                <c:pt idx="1518">
                  <c:v>40730</c:v>
                </c:pt>
                <c:pt idx="1519">
                  <c:v>40731</c:v>
                </c:pt>
                <c:pt idx="1520">
                  <c:v>40732</c:v>
                </c:pt>
                <c:pt idx="1521">
                  <c:v>40735</c:v>
                </c:pt>
                <c:pt idx="1522">
                  <c:v>40736</c:v>
                </c:pt>
                <c:pt idx="1523">
                  <c:v>40737</c:v>
                </c:pt>
                <c:pt idx="1524">
                  <c:v>40738</c:v>
                </c:pt>
                <c:pt idx="1525">
                  <c:v>40739</c:v>
                </c:pt>
                <c:pt idx="1526">
                  <c:v>40742</c:v>
                </c:pt>
                <c:pt idx="1527">
                  <c:v>40743</c:v>
                </c:pt>
                <c:pt idx="1528">
                  <c:v>40744</c:v>
                </c:pt>
                <c:pt idx="1529">
                  <c:v>40745</c:v>
                </c:pt>
                <c:pt idx="1530">
                  <c:v>40746</c:v>
                </c:pt>
                <c:pt idx="1531">
                  <c:v>40749</c:v>
                </c:pt>
                <c:pt idx="1532">
                  <c:v>40750</c:v>
                </c:pt>
                <c:pt idx="1533">
                  <c:v>40751</c:v>
                </c:pt>
                <c:pt idx="1534">
                  <c:v>40752</c:v>
                </c:pt>
                <c:pt idx="1535">
                  <c:v>40753</c:v>
                </c:pt>
                <c:pt idx="1536">
                  <c:v>40756</c:v>
                </c:pt>
                <c:pt idx="1537">
                  <c:v>40757</c:v>
                </c:pt>
                <c:pt idx="1538">
                  <c:v>40758</c:v>
                </c:pt>
                <c:pt idx="1539">
                  <c:v>40759</c:v>
                </c:pt>
                <c:pt idx="1540">
                  <c:v>40760</c:v>
                </c:pt>
                <c:pt idx="1541">
                  <c:v>40763</c:v>
                </c:pt>
                <c:pt idx="1542">
                  <c:v>40764</c:v>
                </c:pt>
                <c:pt idx="1543">
                  <c:v>40765</c:v>
                </c:pt>
                <c:pt idx="1544">
                  <c:v>40766</c:v>
                </c:pt>
                <c:pt idx="1545">
                  <c:v>40767</c:v>
                </c:pt>
                <c:pt idx="1546">
                  <c:v>40770</c:v>
                </c:pt>
                <c:pt idx="1547">
                  <c:v>40771</c:v>
                </c:pt>
                <c:pt idx="1548">
                  <c:v>40772</c:v>
                </c:pt>
                <c:pt idx="1549">
                  <c:v>40773</c:v>
                </c:pt>
                <c:pt idx="1550">
                  <c:v>40774</c:v>
                </c:pt>
                <c:pt idx="1551">
                  <c:v>40777</c:v>
                </c:pt>
                <c:pt idx="1552">
                  <c:v>40778</c:v>
                </c:pt>
                <c:pt idx="1553">
                  <c:v>40779</c:v>
                </c:pt>
                <c:pt idx="1554">
                  <c:v>40780</c:v>
                </c:pt>
                <c:pt idx="1555">
                  <c:v>40781</c:v>
                </c:pt>
                <c:pt idx="1556">
                  <c:v>40784</c:v>
                </c:pt>
                <c:pt idx="1557">
                  <c:v>40785</c:v>
                </c:pt>
                <c:pt idx="1558">
                  <c:v>40786</c:v>
                </c:pt>
                <c:pt idx="1559">
                  <c:v>40787</c:v>
                </c:pt>
                <c:pt idx="1560">
                  <c:v>40788</c:v>
                </c:pt>
                <c:pt idx="1561">
                  <c:v>40791</c:v>
                </c:pt>
                <c:pt idx="1562">
                  <c:v>40792</c:v>
                </c:pt>
                <c:pt idx="1563">
                  <c:v>40793</c:v>
                </c:pt>
                <c:pt idx="1564">
                  <c:v>40794</c:v>
                </c:pt>
                <c:pt idx="1565">
                  <c:v>40795</c:v>
                </c:pt>
                <c:pt idx="1566">
                  <c:v>40799</c:v>
                </c:pt>
                <c:pt idx="1567">
                  <c:v>40800</c:v>
                </c:pt>
                <c:pt idx="1568">
                  <c:v>40801</c:v>
                </c:pt>
                <c:pt idx="1569">
                  <c:v>40802</c:v>
                </c:pt>
                <c:pt idx="1570">
                  <c:v>40805</c:v>
                </c:pt>
                <c:pt idx="1571">
                  <c:v>40806</c:v>
                </c:pt>
                <c:pt idx="1572">
                  <c:v>40807</c:v>
                </c:pt>
                <c:pt idx="1573">
                  <c:v>40808</c:v>
                </c:pt>
                <c:pt idx="1574">
                  <c:v>40809</c:v>
                </c:pt>
                <c:pt idx="1575">
                  <c:v>40812</c:v>
                </c:pt>
                <c:pt idx="1576">
                  <c:v>40813</c:v>
                </c:pt>
                <c:pt idx="1577">
                  <c:v>40814</c:v>
                </c:pt>
                <c:pt idx="1578">
                  <c:v>40815</c:v>
                </c:pt>
                <c:pt idx="1579">
                  <c:v>40816</c:v>
                </c:pt>
                <c:pt idx="1580">
                  <c:v>40826</c:v>
                </c:pt>
                <c:pt idx="1581">
                  <c:v>40827</c:v>
                </c:pt>
                <c:pt idx="1582">
                  <c:v>40828</c:v>
                </c:pt>
                <c:pt idx="1583">
                  <c:v>40829</c:v>
                </c:pt>
                <c:pt idx="1584">
                  <c:v>40830</c:v>
                </c:pt>
                <c:pt idx="1585">
                  <c:v>40833</c:v>
                </c:pt>
                <c:pt idx="1586">
                  <c:v>40834</c:v>
                </c:pt>
                <c:pt idx="1587">
                  <c:v>40835</c:v>
                </c:pt>
                <c:pt idx="1588">
                  <c:v>40836</c:v>
                </c:pt>
                <c:pt idx="1589">
                  <c:v>40837</c:v>
                </c:pt>
                <c:pt idx="1590">
                  <c:v>40840</c:v>
                </c:pt>
                <c:pt idx="1591">
                  <c:v>40841</c:v>
                </c:pt>
                <c:pt idx="1592">
                  <c:v>40842</c:v>
                </c:pt>
                <c:pt idx="1593">
                  <c:v>40843</c:v>
                </c:pt>
                <c:pt idx="1594">
                  <c:v>40844</c:v>
                </c:pt>
                <c:pt idx="1595">
                  <c:v>40847</c:v>
                </c:pt>
                <c:pt idx="1596">
                  <c:v>40848</c:v>
                </c:pt>
                <c:pt idx="1597">
                  <c:v>40849</c:v>
                </c:pt>
                <c:pt idx="1598">
                  <c:v>40850</c:v>
                </c:pt>
                <c:pt idx="1599">
                  <c:v>40851</c:v>
                </c:pt>
                <c:pt idx="1600">
                  <c:v>40854</c:v>
                </c:pt>
                <c:pt idx="1601">
                  <c:v>40855</c:v>
                </c:pt>
                <c:pt idx="1602">
                  <c:v>40856</c:v>
                </c:pt>
                <c:pt idx="1603">
                  <c:v>40857</c:v>
                </c:pt>
                <c:pt idx="1604">
                  <c:v>40858</c:v>
                </c:pt>
                <c:pt idx="1605">
                  <c:v>40861</c:v>
                </c:pt>
                <c:pt idx="1606">
                  <c:v>40862</c:v>
                </c:pt>
                <c:pt idx="1607">
                  <c:v>40863</c:v>
                </c:pt>
                <c:pt idx="1608">
                  <c:v>40864</c:v>
                </c:pt>
                <c:pt idx="1609">
                  <c:v>40865</c:v>
                </c:pt>
                <c:pt idx="1610">
                  <c:v>40868</c:v>
                </c:pt>
                <c:pt idx="1611">
                  <c:v>40869</c:v>
                </c:pt>
                <c:pt idx="1612">
                  <c:v>40870</c:v>
                </c:pt>
                <c:pt idx="1613">
                  <c:v>40871</c:v>
                </c:pt>
                <c:pt idx="1614">
                  <c:v>40872</c:v>
                </c:pt>
                <c:pt idx="1615">
                  <c:v>40875</c:v>
                </c:pt>
                <c:pt idx="1616">
                  <c:v>40876</c:v>
                </c:pt>
                <c:pt idx="1617">
                  <c:v>40877</c:v>
                </c:pt>
                <c:pt idx="1618">
                  <c:v>40878</c:v>
                </c:pt>
                <c:pt idx="1619">
                  <c:v>40879</c:v>
                </c:pt>
                <c:pt idx="1620">
                  <c:v>40882</c:v>
                </c:pt>
                <c:pt idx="1621">
                  <c:v>40883</c:v>
                </c:pt>
                <c:pt idx="1622">
                  <c:v>40884</c:v>
                </c:pt>
                <c:pt idx="1623">
                  <c:v>40885</c:v>
                </c:pt>
                <c:pt idx="1624">
                  <c:v>40886</c:v>
                </c:pt>
                <c:pt idx="1625">
                  <c:v>40889</c:v>
                </c:pt>
                <c:pt idx="1626">
                  <c:v>40890</c:v>
                </c:pt>
                <c:pt idx="1627">
                  <c:v>40891</c:v>
                </c:pt>
                <c:pt idx="1628">
                  <c:v>40892</c:v>
                </c:pt>
                <c:pt idx="1629">
                  <c:v>40893</c:v>
                </c:pt>
                <c:pt idx="1630">
                  <c:v>40896</c:v>
                </c:pt>
                <c:pt idx="1631">
                  <c:v>40897</c:v>
                </c:pt>
                <c:pt idx="1632">
                  <c:v>40898</c:v>
                </c:pt>
                <c:pt idx="1633">
                  <c:v>40899</c:v>
                </c:pt>
                <c:pt idx="1634">
                  <c:v>40900</c:v>
                </c:pt>
                <c:pt idx="1635">
                  <c:v>40903</c:v>
                </c:pt>
                <c:pt idx="1636">
                  <c:v>40904</c:v>
                </c:pt>
                <c:pt idx="1637">
                  <c:v>40905</c:v>
                </c:pt>
                <c:pt idx="1638">
                  <c:v>40906</c:v>
                </c:pt>
                <c:pt idx="1639">
                  <c:v>40907</c:v>
                </c:pt>
                <c:pt idx="1640">
                  <c:v>40912</c:v>
                </c:pt>
                <c:pt idx="1641">
                  <c:v>40913</c:v>
                </c:pt>
                <c:pt idx="1642">
                  <c:v>40914</c:v>
                </c:pt>
                <c:pt idx="1643">
                  <c:v>40917</c:v>
                </c:pt>
                <c:pt idx="1644">
                  <c:v>40918</c:v>
                </c:pt>
                <c:pt idx="1645">
                  <c:v>40919</c:v>
                </c:pt>
                <c:pt idx="1646">
                  <c:v>40920</c:v>
                </c:pt>
                <c:pt idx="1647">
                  <c:v>40921</c:v>
                </c:pt>
                <c:pt idx="1648">
                  <c:v>40924</c:v>
                </c:pt>
                <c:pt idx="1649">
                  <c:v>40925</c:v>
                </c:pt>
                <c:pt idx="1650">
                  <c:v>40926</c:v>
                </c:pt>
                <c:pt idx="1651">
                  <c:v>40927</c:v>
                </c:pt>
                <c:pt idx="1652">
                  <c:v>40928</c:v>
                </c:pt>
                <c:pt idx="1653">
                  <c:v>40938</c:v>
                </c:pt>
                <c:pt idx="1654">
                  <c:v>40939</c:v>
                </c:pt>
                <c:pt idx="1655">
                  <c:v>40940</c:v>
                </c:pt>
                <c:pt idx="1656">
                  <c:v>40941</c:v>
                </c:pt>
                <c:pt idx="1657">
                  <c:v>40942</c:v>
                </c:pt>
                <c:pt idx="1658">
                  <c:v>40945</c:v>
                </c:pt>
                <c:pt idx="1659">
                  <c:v>40946</c:v>
                </c:pt>
                <c:pt idx="1660">
                  <c:v>40947</c:v>
                </c:pt>
                <c:pt idx="1661">
                  <c:v>40948</c:v>
                </c:pt>
                <c:pt idx="1662">
                  <c:v>40949</c:v>
                </c:pt>
                <c:pt idx="1663">
                  <c:v>40952</c:v>
                </c:pt>
                <c:pt idx="1664">
                  <c:v>40953</c:v>
                </c:pt>
                <c:pt idx="1665">
                  <c:v>40954</c:v>
                </c:pt>
                <c:pt idx="1666">
                  <c:v>40955</c:v>
                </c:pt>
                <c:pt idx="1667">
                  <c:v>40956</c:v>
                </c:pt>
                <c:pt idx="1668">
                  <c:v>40959</c:v>
                </c:pt>
                <c:pt idx="1669">
                  <c:v>40960</c:v>
                </c:pt>
                <c:pt idx="1670">
                  <c:v>40961</c:v>
                </c:pt>
                <c:pt idx="1671">
                  <c:v>40962</c:v>
                </c:pt>
                <c:pt idx="1672">
                  <c:v>40963</c:v>
                </c:pt>
                <c:pt idx="1673">
                  <c:v>40966</c:v>
                </c:pt>
                <c:pt idx="1674">
                  <c:v>40967</c:v>
                </c:pt>
                <c:pt idx="1675">
                  <c:v>40968</c:v>
                </c:pt>
                <c:pt idx="1676">
                  <c:v>40969</c:v>
                </c:pt>
                <c:pt idx="1677">
                  <c:v>40970</c:v>
                </c:pt>
                <c:pt idx="1678">
                  <c:v>40973</c:v>
                </c:pt>
                <c:pt idx="1679">
                  <c:v>40974</c:v>
                </c:pt>
                <c:pt idx="1680">
                  <c:v>40975</c:v>
                </c:pt>
                <c:pt idx="1681">
                  <c:v>40976</c:v>
                </c:pt>
                <c:pt idx="1682">
                  <c:v>40977</c:v>
                </c:pt>
                <c:pt idx="1683">
                  <c:v>40980</c:v>
                </c:pt>
                <c:pt idx="1684">
                  <c:v>40981</c:v>
                </c:pt>
                <c:pt idx="1685">
                  <c:v>40982</c:v>
                </c:pt>
                <c:pt idx="1686">
                  <c:v>40983</c:v>
                </c:pt>
                <c:pt idx="1687">
                  <c:v>40984</c:v>
                </c:pt>
                <c:pt idx="1688">
                  <c:v>40987</c:v>
                </c:pt>
                <c:pt idx="1689">
                  <c:v>40988</c:v>
                </c:pt>
                <c:pt idx="1690">
                  <c:v>40989</c:v>
                </c:pt>
                <c:pt idx="1691">
                  <c:v>40990</c:v>
                </c:pt>
                <c:pt idx="1692">
                  <c:v>40991</c:v>
                </c:pt>
                <c:pt idx="1693">
                  <c:v>40994</c:v>
                </c:pt>
                <c:pt idx="1694">
                  <c:v>40995</c:v>
                </c:pt>
                <c:pt idx="1695">
                  <c:v>40996</c:v>
                </c:pt>
                <c:pt idx="1696">
                  <c:v>40997</c:v>
                </c:pt>
                <c:pt idx="1697">
                  <c:v>40998</c:v>
                </c:pt>
                <c:pt idx="1698">
                  <c:v>41004</c:v>
                </c:pt>
                <c:pt idx="1699">
                  <c:v>41005</c:v>
                </c:pt>
                <c:pt idx="1700">
                  <c:v>41008</c:v>
                </c:pt>
                <c:pt idx="1701">
                  <c:v>41009</c:v>
                </c:pt>
                <c:pt idx="1702">
                  <c:v>41010</c:v>
                </c:pt>
                <c:pt idx="1703">
                  <c:v>41011</c:v>
                </c:pt>
                <c:pt idx="1704">
                  <c:v>41012</c:v>
                </c:pt>
                <c:pt idx="1705">
                  <c:v>41015</c:v>
                </c:pt>
                <c:pt idx="1706">
                  <c:v>41016</c:v>
                </c:pt>
                <c:pt idx="1707">
                  <c:v>41017</c:v>
                </c:pt>
                <c:pt idx="1708">
                  <c:v>41018</c:v>
                </c:pt>
                <c:pt idx="1709">
                  <c:v>41019</c:v>
                </c:pt>
                <c:pt idx="1710">
                  <c:v>41022</c:v>
                </c:pt>
                <c:pt idx="1711">
                  <c:v>41023</c:v>
                </c:pt>
                <c:pt idx="1712">
                  <c:v>41024</c:v>
                </c:pt>
                <c:pt idx="1713">
                  <c:v>41025</c:v>
                </c:pt>
                <c:pt idx="1714">
                  <c:v>41026</c:v>
                </c:pt>
                <c:pt idx="1715">
                  <c:v>41031</c:v>
                </c:pt>
                <c:pt idx="1716">
                  <c:v>41032</c:v>
                </c:pt>
                <c:pt idx="1717">
                  <c:v>41033</c:v>
                </c:pt>
                <c:pt idx="1718">
                  <c:v>41036</c:v>
                </c:pt>
                <c:pt idx="1719">
                  <c:v>41037</c:v>
                </c:pt>
                <c:pt idx="1720">
                  <c:v>41038</c:v>
                </c:pt>
                <c:pt idx="1721">
                  <c:v>41039</c:v>
                </c:pt>
                <c:pt idx="1722">
                  <c:v>41040</c:v>
                </c:pt>
                <c:pt idx="1723">
                  <c:v>41043</c:v>
                </c:pt>
                <c:pt idx="1724">
                  <c:v>41044</c:v>
                </c:pt>
                <c:pt idx="1725">
                  <c:v>41045</c:v>
                </c:pt>
                <c:pt idx="1726">
                  <c:v>41046</c:v>
                </c:pt>
                <c:pt idx="1727">
                  <c:v>41047</c:v>
                </c:pt>
                <c:pt idx="1728">
                  <c:v>41050</c:v>
                </c:pt>
                <c:pt idx="1729">
                  <c:v>41051</c:v>
                </c:pt>
                <c:pt idx="1730">
                  <c:v>41052</c:v>
                </c:pt>
                <c:pt idx="1731">
                  <c:v>41053</c:v>
                </c:pt>
                <c:pt idx="1732">
                  <c:v>41054</c:v>
                </c:pt>
                <c:pt idx="1733">
                  <c:v>41057</c:v>
                </c:pt>
                <c:pt idx="1734">
                  <c:v>41058</c:v>
                </c:pt>
                <c:pt idx="1735">
                  <c:v>41059</c:v>
                </c:pt>
                <c:pt idx="1736">
                  <c:v>41060</c:v>
                </c:pt>
                <c:pt idx="1737">
                  <c:v>41061</c:v>
                </c:pt>
                <c:pt idx="1738">
                  <c:v>41064</c:v>
                </c:pt>
                <c:pt idx="1739">
                  <c:v>41065</c:v>
                </c:pt>
                <c:pt idx="1740">
                  <c:v>41066</c:v>
                </c:pt>
                <c:pt idx="1741">
                  <c:v>41067</c:v>
                </c:pt>
                <c:pt idx="1742">
                  <c:v>41068</c:v>
                </c:pt>
                <c:pt idx="1743">
                  <c:v>41071</c:v>
                </c:pt>
                <c:pt idx="1744">
                  <c:v>41072</c:v>
                </c:pt>
                <c:pt idx="1745">
                  <c:v>41073</c:v>
                </c:pt>
                <c:pt idx="1746">
                  <c:v>41074</c:v>
                </c:pt>
                <c:pt idx="1747">
                  <c:v>41075</c:v>
                </c:pt>
                <c:pt idx="1748">
                  <c:v>41078</c:v>
                </c:pt>
                <c:pt idx="1749">
                  <c:v>41079</c:v>
                </c:pt>
                <c:pt idx="1750">
                  <c:v>41080</c:v>
                </c:pt>
                <c:pt idx="1751">
                  <c:v>41081</c:v>
                </c:pt>
                <c:pt idx="1752">
                  <c:v>41085</c:v>
                </c:pt>
                <c:pt idx="1753">
                  <c:v>41086</c:v>
                </c:pt>
                <c:pt idx="1754">
                  <c:v>41087</c:v>
                </c:pt>
                <c:pt idx="1755">
                  <c:v>41088</c:v>
                </c:pt>
                <c:pt idx="1756">
                  <c:v>41089</c:v>
                </c:pt>
                <c:pt idx="1757">
                  <c:v>41092</c:v>
                </c:pt>
                <c:pt idx="1758">
                  <c:v>41093</c:v>
                </c:pt>
                <c:pt idx="1759">
                  <c:v>41094</c:v>
                </c:pt>
                <c:pt idx="1760">
                  <c:v>41095</c:v>
                </c:pt>
                <c:pt idx="1761">
                  <c:v>41096</c:v>
                </c:pt>
                <c:pt idx="1762">
                  <c:v>41099</c:v>
                </c:pt>
                <c:pt idx="1763">
                  <c:v>41100</c:v>
                </c:pt>
                <c:pt idx="1764">
                  <c:v>41101</c:v>
                </c:pt>
                <c:pt idx="1765">
                  <c:v>41102</c:v>
                </c:pt>
                <c:pt idx="1766">
                  <c:v>41103</c:v>
                </c:pt>
                <c:pt idx="1767">
                  <c:v>41106</c:v>
                </c:pt>
                <c:pt idx="1768">
                  <c:v>41107</c:v>
                </c:pt>
                <c:pt idx="1769">
                  <c:v>41108</c:v>
                </c:pt>
                <c:pt idx="1770">
                  <c:v>41109</c:v>
                </c:pt>
                <c:pt idx="1771">
                  <c:v>41110</c:v>
                </c:pt>
                <c:pt idx="1772">
                  <c:v>41113</c:v>
                </c:pt>
                <c:pt idx="1773">
                  <c:v>41114</c:v>
                </c:pt>
                <c:pt idx="1774">
                  <c:v>41115</c:v>
                </c:pt>
                <c:pt idx="1775">
                  <c:v>41116</c:v>
                </c:pt>
                <c:pt idx="1776">
                  <c:v>41117</c:v>
                </c:pt>
                <c:pt idx="1777">
                  <c:v>41120</c:v>
                </c:pt>
                <c:pt idx="1778">
                  <c:v>41121</c:v>
                </c:pt>
                <c:pt idx="1779">
                  <c:v>41122</c:v>
                </c:pt>
                <c:pt idx="1780">
                  <c:v>41123</c:v>
                </c:pt>
                <c:pt idx="1781">
                  <c:v>41124</c:v>
                </c:pt>
                <c:pt idx="1782">
                  <c:v>41127</c:v>
                </c:pt>
                <c:pt idx="1783">
                  <c:v>41128</c:v>
                </c:pt>
                <c:pt idx="1784">
                  <c:v>41129</c:v>
                </c:pt>
                <c:pt idx="1785">
                  <c:v>41130</c:v>
                </c:pt>
                <c:pt idx="1786">
                  <c:v>41131</c:v>
                </c:pt>
                <c:pt idx="1787">
                  <c:v>41134</c:v>
                </c:pt>
                <c:pt idx="1788">
                  <c:v>41135</c:v>
                </c:pt>
                <c:pt idx="1789">
                  <c:v>41136</c:v>
                </c:pt>
                <c:pt idx="1790">
                  <c:v>41137</c:v>
                </c:pt>
                <c:pt idx="1791">
                  <c:v>41138</c:v>
                </c:pt>
                <c:pt idx="1792">
                  <c:v>41141</c:v>
                </c:pt>
                <c:pt idx="1793">
                  <c:v>41142</c:v>
                </c:pt>
                <c:pt idx="1794">
                  <c:v>41143</c:v>
                </c:pt>
                <c:pt idx="1795">
                  <c:v>41144</c:v>
                </c:pt>
                <c:pt idx="1796">
                  <c:v>41145</c:v>
                </c:pt>
                <c:pt idx="1797">
                  <c:v>41148</c:v>
                </c:pt>
                <c:pt idx="1798">
                  <c:v>41149</c:v>
                </c:pt>
                <c:pt idx="1799">
                  <c:v>41150</c:v>
                </c:pt>
                <c:pt idx="1800">
                  <c:v>41151</c:v>
                </c:pt>
                <c:pt idx="1801">
                  <c:v>41152</c:v>
                </c:pt>
                <c:pt idx="1802">
                  <c:v>41155</c:v>
                </c:pt>
                <c:pt idx="1803">
                  <c:v>41156</c:v>
                </c:pt>
                <c:pt idx="1804">
                  <c:v>41157</c:v>
                </c:pt>
                <c:pt idx="1805">
                  <c:v>41158</c:v>
                </c:pt>
                <c:pt idx="1806">
                  <c:v>41159</c:v>
                </c:pt>
                <c:pt idx="1807">
                  <c:v>41162</c:v>
                </c:pt>
                <c:pt idx="1808">
                  <c:v>41163</c:v>
                </c:pt>
                <c:pt idx="1809">
                  <c:v>41164</c:v>
                </c:pt>
                <c:pt idx="1810">
                  <c:v>41165</c:v>
                </c:pt>
                <c:pt idx="1811">
                  <c:v>41166</c:v>
                </c:pt>
                <c:pt idx="1812">
                  <c:v>41169</c:v>
                </c:pt>
                <c:pt idx="1813">
                  <c:v>41170</c:v>
                </c:pt>
                <c:pt idx="1814">
                  <c:v>41171</c:v>
                </c:pt>
                <c:pt idx="1815">
                  <c:v>41172</c:v>
                </c:pt>
                <c:pt idx="1816">
                  <c:v>41173</c:v>
                </c:pt>
                <c:pt idx="1817">
                  <c:v>41176</c:v>
                </c:pt>
                <c:pt idx="1818">
                  <c:v>41177</c:v>
                </c:pt>
                <c:pt idx="1819">
                  <c:v>41178</c:v>
                </c:pt>
                <c:pt idx="1820">
                  <c:v>41179</c:v>
                </c:pt>
                <c:pt idx="1821">
                  <c:v>41180</c:v>
                </c:pt>
                <c:pt idx="1822">
                  <c:v>41190</c:v>
                </c:pt>
                <c:pt idx="1823">
                  <c:v>41191</c:v>
                </c:pt>
                <c:pt idx="1824">
                  <c:v>41192</c:v>
                </c:pt>
                <c:pt idx="1825">
                  <c:v>41193</c:v>
                </c:pt>
                <c:pt idx="1826">
                  <c:v>41194</c:v>
                </c:pt>
                <c:pt idx="1827">
                  <c:v>41197</c:v>
                </c:pt>
                <c:pt idx="1828">
                  <c:v>41198</c:v>
                </c:pt>
                <c:pt idx="1829">
                  <c:v>41199</c:v>
                </c:pt>
                <c:pt idx="1830">
                  <c:v>41200</c:v>
                </c:pt>
                <c:pt idx="1831">
                  <c:v>41201</c:v>
                </c:pt>
                <c:pt idx="1832">
                  <c:v>41204</c:v>
                </c:pt>
                <c:pt idx="1833">
                  <c:v>41205</c:v>
                </c:pt>
                <c:pt idx="1834">
                  <c:v>41206</c:v>
                </c:pt>
                <c:pt idx="1835">
                  <c:v>41207</c:v>
                </c:pt>
                <c:pt idx="1836">
                  <c:v>41208</c:v>
                </c:pt>
                <c:pt idx="1837">
                  <c:v>41211</c:v>
                </c:pt>
                <c:pt idx="1838">
                  <c:v>41212</c:v>
                </c:pt>
                <c:pt idx="1839">
                  <c:v>41213</c:v>
                </c:pt>
                <c:pt idx="1840">
                  <c:v>41214</c:v>
                </c:pt>
                <c:pt idx="1841">
                  <c:v>41215</c:v>
                </c:pt>
                <c:pt idx="1842">
                  <c:v>41218</c:v>
                </c:pt>
                <c:pt idx="1843">
                  <c:v>41219</c:v>
                </c:pt>
                <c:pt idx="1844">
                  <c:v>41220</c:v>
                </c:pt>
                <c:pt idx="1845">
                  <c:v>41221</c:v>
                </c:pt>
                <c:pt idx="1846">
                  <c:v>41222</c:v>
                </c:pt>
                <c:pt idx="1847">
                  <c:v>41225</c:v>
                </c:pt>
                <c:pt idx="1848">
                  <c:v>41226</c:v>
                </c:pt>
                <c:pt idx="1849">
                  <c:v>41227</c:v>
                </c:pt>
                <c:pt idx="1850">
                  <c:v>41228</c:v>
                </c:pt>
                <c:pt idx="1851">
                  <c:v>41229</c:v>
                </c:pt>
                <c:pt idx="1852">
                  <c:v>41232</c:v>
                </c:pt>
                <c:pt idx="1853">
                  <c:v>41233</c:v>
                </c:pt>
                <c:pt idx="1854">
                  <c:v>41234</c:v>
                </c:pt>
                <c:pt idx="1855">
                  <c:v>41235</c:v>
                </c:pt>
                <c:pt idx="1856">
                  <c:v>41236</c:v>
                </c:pt>
                <c:pt idx="1857">
                  <c:v>41239</c:v>
                </c:pt>
                <c:pt idx="1858">
                  <c:v>41240</c:v>
                </c:pt>
                <c:pt idx="1859">
                  <c:v>41241</c:v>
                </c:pt>
                <c:pt idx="1860">
                  <c:v>41242</c:v>
                </c:pt>
                <c:pt idx="1861">
                  <c:v>41243</c:v>
                </c:pt>
                <c:pt idx="1862">
                  <c:v>41246</c:v>
                </c:pt>
                <c:pt idx="1863">
                  <c:v>41247</c:v>
                </c:pt>
                <c:pt idx="1864">
                  <c:v>41248</c:v>
                </c:pt>
                <c:pt idx="1865">
                  <c:v>41249</c:v>
                </c:pt>
                <c:pt idx="1866">
                  <c:v>41250</c:v>
                </c:pt>
                <c:pt idx="1867">
                  <c:v>41253</c:v>
                </c:pt>
                <c:pt idx="1868">
                  <c:v>41254</c:v>
                </c:pt>
                <c:pt idx="1869">
                  <c:v>41255</c:v>
                </c:pt>
                <c:pt idx="1870">
                  <c:v>41256</c:v>
                </c:pt>
                <c:pt idx="1871">
                  <c:v>41257</c:v>
                </c:pt>
                <c:pt idx="1872">
                  <c:v>41260</c:v>
                </c:pt>
                <c:pt idx="1873">
                  <c:v>41261</c:v>
                </c:pt>
                <c:pt idx="1874">
                  <c:v>41262</c:v>
                </c:pt>
                <c:pt idx="1875">
                  <c:v>41263</c:v>
                </c:pt>
                <c:pt idx="1876">
                  <c:v>41264</c:v>
                </c:pt>
                <c:pt idx="1877">
                  <c:v>41267</c:v>
                </c:pt>
                <c:pt idx="1878">
                  <c:v>41268</c:v>
                </c:pt>
                <c:pt idx="1879">
                  <c:v>41269</c:v>
                </c:pt>
                <c:pt idx="1880">
                  <c:v>41270</c:v>
                </c:pt>
                <c:pt idx="1881">
                  <c:v>41271</c:v>
                </c:pt>
                <c:pt idx="1882">
                  <c:v>41274</c:v>
                </c:pt>
                <c:pt idx="1883">
                  <c:v>41278</c:v>
                </c:pt>
                <c:pt idx="1884">
                  <c:v>41281</c:v>
                </c:pt>
                <c:pt idx="1885">
                  <c:v>41282</c:v>
                </c:pt>
                <c:pt idx="1886">
                  <c:v>41283</c:v>
                </c:pt>
                <c:pt idx="1887">
                  <c:v>41284</c:v>
                </c:pt>
                <c:pt idx="1888">
                  <c:v>41285</c:v>
                </c:pt>
                <c:pt idx="1889">
                  <c:v>41288</c:v>
                </c:pt>
                <c:pt idx="1890">
                  <c:v>41289</c:v>
                </c:pt>
                <c:pt idx="1891">
                  <c:v>41290</c:v>
                </c:pt>
                <c:pt idx="1892">
                  <c:v>41291</c:v>
                </c:pt>
                <c:pt idx="1893">
                  <c:v>41292</c:v>
                </c:pt>
                <c:pt idx="1894">
                  <c:v>41295</c:v>
                </c:pt>
                <c:pt idx="1895">
                  <c:v>41296</c:v>
                </c:pt>
                <c:pt idx="1896">
                  <c:v>41297</c:v>
                </c:pt>
                <c:pt idx="1897">
                  <c:v>41298</c:v>
                </c:pt>
                <c:pt idx="1898">
                  <c:v>41299</c:v>
                </c:pt>
                <c:pt idx="1899">
                  <c:v>41302</c:v>
                </c:pt>
                <c:pt idx="1900">
                  <c:v>41303</c:v>
                </c:pt>
                <c:pt idx="1901">
                  <c:v>41304</c:v>
                </c:pt>
                <c:pt idx="1902">
                  <c:v>41305</c:v>
                </c:pt>
                <c:pt idx="1903">
                  <c:v>41306</c:v>
                </c:pt>
                <c:pt idx="1904">
                  <c:v>41309</c:v>
                </c:pt>
                <c:pt idx="1905">
                  <c:v>41310</c:v>
                </c:pt>
                <c:pt idx="1906">
                  <c:v>41311</c:v>
                </c:pt>
                <c:pt idx="1907">
                  <c:v>41312</c:v>
                </c:pt>
                <c:pt idx="1908">
                  <c:v>41313</c:v>
                </c:pt>
                <c:pt idx="1909">
                  <c:v>41323</c:v>
                </c:pt>
                <c:pt idx="1910">
                  <c:v>41324</c:v>
                </c:pt>
                <c:pt idx="1911">
                  <c:v>41325</c:v>
                </c:pt>
                <c:pt idx="1912">
                  <c:v>41326</c:v>
                </c:pt>
                <c:pt idx="1913">
                  <c:v>41327</c:v>
                </c:pt>
                <c:pt idx="1914">
                  <c:v>41330</c:v>
                </c:pt>
                <c:pt idx="1915">
                  <c:v>41331</c:v>
                </c:pt>
                <c:pt idx="1916">
                  <c:v>41332</c:v>
                </c:pt>
                <c:pt idx="1917">
                  <c:v>41333</c:v>
                </c:pt>
                <c:pt idx="1918">
                  <c:v>41334</c:v>
                </c:pt>
                <c:pt idx="1919">
                  <c:v>41337</c:v>
                </c:pt>
                <c:pt idx="1920">
                  <c:v>41338</c:v>
                </c:pt>
                <c:pt idx="1921">
                  <c:v>41339</c:v>
                </c:pt>
                <c:pt idx="1922">
                  <c:v>41340</c:v>
                </c:pt>
                <c:pt idx="1923">
                  <c:v>41341</c:v>
                </c:pt>
                <c:pt idx="1924">
                  <c:v>41344</c:v>
                </c:pt>
                <c:pt idx="1925">
                  <c:v>41345</c:v>
                </c:pt>
                <c:pt idx="1926">
                  <c:v>41346</c:v>
                </c:pt>
                <c:pt idx="1927">
                  <c:v>41347</c:v>
                </c:pt>
                <c:pt idx="1928">
                  <c:v>41348</c:v>
                </c:pt>
                <c:pt idx="1929">
                  <c:v>41351</c:v>
                </c:pt>
                <c:pt idx="1930">
                  <c:v>41352</c:v>
                </c:pt>
                <c:pt idx="1931">
                  <c:v>41353</c:v>
                </c:pt>
                <c:pt idx="1932">
                  <c:v>41354</c:v>
                </c:pt>
                <c:pt idx="1933">
                  <c:v>41355</c:v>
                </c:pt>
                <c:pt idx="1934">
                  <c:v>41358</c:v>
                </c:pt>
                <c:pt idx="1935">
                  <c:v>41359</c:v>
                </c:pt>
                <c:pt idx="1936">
                  <c:v>41360</c:v>
                </c:pt>
                <c:pt idx="1937">
                  <c:v>41361</c:v>
                </c:pt>
                <c:pt idx="1938">
                  <c:v>41362</c:v>
                </c:pt>
                <c:pt idx="1939">
                  <c:v>41365</c:v>
                </c:pt>
                <c:pt idx="1940">
                  <c:v>41366</c:v>
                </c:pt>
                <c:pt idx="1941">
                  <c:v>41367</c:v>
                </c:pt>
                <c:pt idx="1942">
                  <c:v>41372</c:v>
                </c:pt>
                <c:pt idx="1943">
                  <c:v>41373</c:v>
                </c:pt>
                <c:pt idx="1944">
                  <c:v>41374</c:v>
                </c:pt>
                <c:pt idx="1945">
                  <c:v>41375</c:v>
                </c:pt>
                <c:pt idx="1946">
                  <c:v>41376</c:v>
                </c:pt>
                <c:pt idx="1947">
                  <c:v>41379</c:v>
                </c:pt>
                <c:pt idx="1948">
                  <c:v>41380</c:v>
                </c:pt>
                <c:pt idx="1949">
                  <c:v>41381</c:v>
                </c:pt>
                <c:pt idx="1950">
                  <c:v>41382</c:v>
                </c:pt>
                <c:pt idx="1951">
                  <c:v>41383</c:v>
                </c:pt>
                <c:pt idx="1952">
                  <c:v>41386</c:v>
                </c:pt>
                <c:pt idx="1953">
                  <c:v>41387</c:v>
                </c:pt>
                <c:pt idx="1954">
                  <c:v>41388</c:v>
                </c:pt>
                <c:pt idx="1955">
                  <c:v>41389</c:v>
                </c:pt>
                <c:pt idx="1956">
                  <c:v>41390</c:v>
                </c:pt>
                <c:pt idx="1957">
                  <c:v>41396</c:v>
                </c:pt>
                <c:pt idx="1958">
                  <c:v>41397</c:v>
                </c:pt>
                <c:pt idx="1959">
                  <c:v>41400</c:v>
                </c:pt>
                <c:pt idx="1960">
                  <c:v>41401</c:v>
                </c:pt>
                <c:pt idx="1961">
                  <c:v>41402</c:v>
                </c:pt>
                <c:pt idx="1962">
                  <c:v>41403</c:v>
                </c:pt>
                <c:pt idx="1963">
                  <c:v>41404</c:v>
                </c:pt>
                <c:pt idx="1964">
                  <c:v>41407</c:v>
                </c:pt>
                <c:pt idx="1965">
                  <c:v>41408</c:v>
                </c:pt>
                <c:pt idx="1966">
                  <c:v>41409</c:v>
                </c:pt>
                <c:pt idx="1967">
                  <c:v>41410</c:v>
                </c:pt>
                <c:pt idx="1968">
                  <c:v>41411</c:v>
                </c:pt>
                <c:pt idx="1969">
                  <c:v>41414</c:v>
                </c:pt>
                <c:pt idx="1970">
                  <c:v>41415</c:v>
                </c:pt>
                <c:pt idx="1971">
                  <c:v>41416</c:v>
                </c:pt>
                <c:pt idx="1972">
                  <c:v>41417</c:v>
                </c:pt>
                <c:pt idx="1973">
                  <c:v>41418</c:v>
                </c:pt>
                <c:pt idx="1974">
                  <c:v>41421</c:v>
                </c:pt>
                <c:pt idx="1975">
                  <c:v>41422</c:v>
                </c:pt>
                <c:pt idx="1976">
                  <c:v>41423</c:v>
                </c:pt>
                <c:pt idx="1977">
                  <c:v>41424</c:v>
                </c:pt>
                <c:pt idx="1978">
                  <c:v>41425</c:v>
                </c:pt>
                <c:pt idx="1979">
                  <c:v>41428</c:v>
                </c:pt>
                <c:pt idx="1980">
                  <c:v>41429</c:v>
                </c:pt>
                <c:pt idx="1981">
                  <c:v>41430</c:v>
                </c:pt>
                <c:pt idx="1982">
                  <c:v>41431</c:v>
                </c:pt>
                <c:pt idx="1983">
                  <c:v>41432</c:v>
                </c:pt>
                <c:pt idx="1984">
                  <c:v>41438</c:v>
                </c:pt>
                <c:pt idx="1985">
                  <c:v>41439</c:v>
                </c:pt>
                <c:pt idx="1986">
                  <c:v>41442</c:v>
                </c:pt>
                <c:pt idx="1987">
                  <c:v>41443</c:v>
                </c:pt>
                <c:pt idx="1988">
                  <c:v>41444</c:v>
                </c:pt>
                <c:pt idx="1989">
                  <c:v>41445</c:v>
                </c:pt>
                <c:pt idx="1990">
                  <c:v>41446</c:v>
                </c:pt>
                <c:pt idx="1991">
                  <c:v>41449</c:v>
                </c:pt>
                <c:pt idx="1992">
                  <c:v>41450</c:v>
                </c:pt>
                <c:pt idx="1993">
                  <c:v>41451</c:v>
                </c:pt>
                <c:pt idx="1994">
                  <c:v>41452</c:v>
                </c:pt>
                <c:pt idx="1995">
                  <c:v>41453</c:v>
                </c:pt>
                <c:pt idx="1996">
                  <c:v>41456</c:v>
                </c:pt>
                <c:pt idx="1997">
                  <c:v>41457</c:v>
                </c:pt>
                <c:pt idx="1998">
                  <c:v>41458</c:v>
                </c:pt>
                <c:pt idx="1999">
                  <c:v>41459</c:v>
                </c:pt>
                <c:pt idx="2000">
                  <c:v>41460</c:v>
                </c:pt>
                <c:pt idx="2001">
                  <c:v>41463</c:v>
                </c:pt>
                <c:pt idx="2002">
                  <c:v>41464</c:v>
                </c:pt>
                <c:pt idx="2003">
                  <c:v>41465</c:v>
                </c:pt>
                <c:pt idx="2004">
                  <c:v>41466</c:v>
                </c:pt>
                <c:pt idx="2005">
                  <c:v>41467</c:v>
                </c:pt>
                <c:pt idx="2006">
                  <c:v>41470</c:v>
                </c:pt>
                <c:pt idx="2007">
                  <c:v>41471</c:v>
                </c:pt>
                <c:pt idx="2008">
                  <c:v>41472</c:v>
                </c:pt>
                <c:pt idx="2009">
                  <c:v>41473</c:v>
                </c:pt>
                <c:pt idx="2010">
                  <c:v>41474</c:v>
                </c:pt>
                <c:pt idx="2011">
                  <c:v>41477</c:v>
                </c:pt>
                <c:pt idx="2012">
                  <c:v>41478</c:v>
                </c:pt>
                <c:pt idx="2013">
                  <c:v>41479</c:v>
                </c:pt>
                <c:pt idx="2014">
                  <c:v>41480</c:v>
                </c:pt>
                <c:pt idx="2015">
                  <c:v>41481</c:v>
                </c:pt>
                <c:pt idx="2016">
                  <c:v>41484</c:v>
                </c:pt>
                <c:pt idx="2017">
                  <c:v>41485</c:v>
                </c:pt>
                <c:pt idx="2018">
                  <c:v>41486</c:v>
                </c:pt>
                <c:pt idx="2019">
                  <c:v>41487</c:v>
                </c:pt>
                <c:pt idx="2020">
                  <c:v>41488</c:v>
                </c:pt>
                <c:pt idx="2021">
                  <c:v>41491</c:v>
                </c:pt>
                <c:pt idx="2022">
                  <c:v>41492</c:v>
                </c:pt>
                <c:pt idx="2023">
                  <c:v>41493</c:v>
                </c:pt>
                <c:pt idx="2024">
                  <c:v>41494</c:v>
                </c:pt>
                <c:pt idx="2025">
                  <c:v>41495</c:v>
                </c:pt>
                <c:pt idx="2026">
                  <c:v>41498</c:v>
                </c:pt>
                <c:pt idx="2027">
                  <c:v>41499</c:v>
                </c:pt>
                <c:pt idx="2028">
                  <c:v>41500</c:v>
                </c:pt>
                <c:pt idx="2029">
                  <c:v>41501</c:v>
                </c:pt>
                <c:pt idx="2030">
                  <c:v>41502</c:v>
                </c:pt>
                <c:pt idx="2031">
                  <c:v>41505</c:v>
                </c:pt>
                <c:pt idx="2032">
                  <c:v>41506</c:v>
                </c:pt>
                <c:pt idx="2033">
                  <c:v>41507</c:v>
                </c:pt>
                <c:pt idx="2034">
                  <c:v>41508</c:v>
                </c:pt>
                <c:pt idx="2035">
                  <c:v>41509</c:v>
                </c:pt>
                <c:pt idx="2036">
                  <c:v>41512</c:v>
                </c:pt>
                <c:pt idx="2037">
                  <c:v>41513</c:v>
                </c:pt>
                <c:pt idx="2038">
                  <c:v>41514</c:v>
                </c:pt>
                <c:pt idx="2039">
                  <c:v>41515</c:v>
                </c:pt>
                <c:pt idx="2040">
                  <c:v>41516</c:v>
                </c:pt>
                <c:pt idx="2041">
                  <c:v>41519</c:v>
                </c:pt>
                <c:pt idx="2042">
                  <c:v>41520</c:v>
                </c:pt>
                <c:pt idx="2043">
                  <c:v>41521</c:v>
                </c:pt>
                <c:pt idx="2044">
                  <c:v>41522</c:v>
                </c:pt>
                <c:pt idx="2045">
                  <c:v>41523</c:v>
                </c:pt>
                <c:pt idx="2046">
                  <c:v>41526</c:v>
                </c:pt>
                <c:pt idx="2047">
                  <c:v>41527</c:v>
                </c:pt>
                <c:pt idx="2048">
                  <c:v>41528</c:v>
                </c:pt>
                <c:pt idx="2049">
                  <c:v>41529</c:v>
                </c:pt>
                <c:pt idx="2050">
                  <c:v>41530</c:v>
                </c:pt>
                <c:pt idx="2051">
                  <c:v>41533</c:v>
                </c:pt>
                <c:pt idx="2052">
                  <c:v>41534</c:v>
                </c:pt>
                <c:pt idx="2053">
                  <c:v>41535</c:v>
                </c:pt>
                <c:pt idx="2054">
                  <c:v>41540</c:v>
                </c:pt>
                <c:pt idx="2055">
                  <c:v>41541</c:v>
                </c:pt>
                <c:pt idx="2056">
                  <c:v>41542</c:v>
                </c:pt>
                <c:pt idx="2057">
                  <c:v>41543</c:v>
                </c:pt>
                <c:pt idx="2058">
                  <c:v>41544</c:v>
                </c:pt>
                <c:pt idx="2059">
                  <c:v>41547</c:v>
                </c:pt>
                <c:pt idx="2060">
                  <c:v>41555</c:v>
                </c:pt>
                <c:pt idx="2061">
                  <c:v>41556</c:v>
                </c:pt>
                <c:pt idx="2062">
                  <c:v>41557</c:v>
                </c:pt>
                <c:pt idx="2063">
                  <c:v>41558</c:v>
                </c:pt>
                <c:pt idx="2064">
                  <c:v>41561</c:v>
                </c:pt>
                <c:pt idx="2065">
                  <c:v>41562</c:v>
                </c:pt>
                <c:pt idx="2066">
                  <c:v>41563</c:v>
                </c:pt>
                <c:pt idx="2067">
                  <c:v>41564</c:v>
                </c:pt>
                <c:pt idx="2068">
                  <c:v>41565</c:v>
                </c:pt>
                <c:pt idx="2069">
                  <c:v>41568</c:v>
                </c:pt>
                <c:pt idx="2070">
                  <c:v>41569</c:v>
                </c:pt>
                <c:pt idx="2071">
                  <c:v>41570</c:v>
                </c:pt>
                <c:pt idx="2072">
                  <c:v>41571</c:v>
                </c:pt>
                <c:pt idx="2073">
                  <c:v>41572</c:v>
                </c:pt>
                <c:pt idx="2074">
                  <c:v>41575</c:v>
                </c:pt>
                <c:pt idx="2075">
                  <c:v>41576</c:v>
                </c:pt>
                <c:pt idx="2076">
                  <c:v>41577</c:v>
                </c:pt>
                <c:pt idx="2077">
                  <c:v>41578</c:v>
                </c:pt>
                <c:pt idx="2078">
                  <c:v>41579</c:v>
                </c:pt>
                <c:pt idx="2079">
                  <c:v>41582</c:v>
                </c:pt>
                <c:pt idx="2080">
                  <c:v>41583</c:v>
                </c:pt>
                <c:pt idx="2081">
                  <c:v>41584</c:v>
                </c:pt>
                <c:pt idx="2082">
                  <c:v>41585</c:v>
                </c:pt>
                <c:pt idx="2083">
                  <c:v>41586</c:v>
                </c:pt>
                <c:pt idx="2084">
                  <c:v>41589</c:v>
                </c:pt>
                <c:pt idx="2085">
                  <c:v>41590</c:v>
                </c:pt>
                <c:pt idx="2086">
                  <c:v>41591</c:v>
                </c:pt>
                <c:pt idx="2087">
                  <c:v>41592</c:v>
                </c:pt>
                <c:pt idx="2088">
                  <c:v>41593</c:v>
                </c:pt>
                <c:pt idx="2089">
                  <c:v>41596</c:v>
                </c:pt>
                <c:pt idx="2090">
                  <c:v>41597</c:v>
                </c:pt>
                <c:pt idx="2091">
                  <c:v>41598</c:v>
                </c:pt>
                <c:pt idx="2092">
                  <c:v>41599</c:v>
                </c:pt>
                <c:pt idx="2093">
                  <c:v>41600</c:v>
                </c:pt>
                <c:pt idx="2094">
                  <c:v>41603</c:v>
                </c:pt>
                <c:pt idx="2095">
                  <c:v>41604</c:v>
                </c:pt>
                <c:pt idx="2096">
                  <c:v>41605</c:v>
                </c:pt>
                <c:pt idx="2097">
                  <c:v>41606</c:v>
                </c:pt>
                <c:pt idx="2098">
                  <c:v>41607</c:v>
                </c:pt>
                <c:pt idx="2099">
                  <c:v>41610</c:v>
                </c:pt>
                <c:pt idx="2100">
                  <c:v>41611</c:v>
                </c:pt>
                <c:pt idx="2101">
                  <c:v>41612</c:v>
                </c:pt>
                <c:pt idx="2102">
                  <c:v>41613</c:v>
                </c:pt>
                <c:pt idx="2103">
                  <c:v>41614</c:v>
                </c:pt>
                <c:pt idx="2104">
                  <c:v>41617</c:v>
                </c:pt>
                <c:pt idx="2105">
                  <c:v>41618</c:v>
                </c:pt>
                <c:pt idx="2106">
                  <c:v>41619</c:v>
                </c:pt>
                <c:pt idx="2107">
                  <c:v>41620</c:v>
                </c:pt>
                <c:pt idx="2108">
                  <c:v>41621</c:v>
                </c:pt>
                <c:pt idx="2109">
                  <c:v>41624</c:v>
                </c:pt>
                <c:pt idx="2110">
                  <c:v>41625</c:v>
                </c:pt>
                <c:pt idx="2111">
                  <c:v>41626</c:v>
                </c:pt>
                <c:pt idx="2112">
                  <c:v>41627</c:v>
                </c:pt>
                <c:pt idx="2113">
                  <c:v>41628</c:v>
                </c:pt>
                <c:pt idx="2114">
                  <c:v>41631</c:v>
                </c:pt>
                <c:pt idx="2115">
                  <c:v>41632</c:v>
                </c:pt>
                <c:pt idx="2116">
                  <c:v>41633</c:v>
                </c:pt>
                <c:pt idx="2117">
                  <c:v>41634</c:v>
                </c:pt>
                <c:pt idx="2118">
                  <c:v>41635</c:v>
                </c:pt>
                <c:pt idx="2119">
                  <c:v>41638</c:v>
                </c:pt>
                <c:pt idx="2120">
                  <c:v>41639</c:v>
                </c:pt>
                <c:pt idx="2121">
                  <c:v>41641</c:v>
                </c:pt>
                <c:pt idx="2122">
                  <c:v>41642</c:v>
                </c:pt>
                <c:pt idx="2123">
                  <c:v>41645</c:v>
                </c:pt>
                <c:pt idx="2124">
                  <c:v>41646</c:v>
                </c:pt>
                <c:pt idx="2125">
                  <c:v>41647</c:v>
                </c:pt>
                <c:pt idx="2126">
                  <c:v>41648</c:v>
                </c:pt>
                <c:pt idx="2127">
                  <c:v>41649</c:v>
                </c:pt>
                <c:pt idx="2128">
                  <c:v>41652</c:v>
                </c:pt>
                <c:pt idx="2129">
                  <c:v>41653</c:v>
                </c:pt>
                <c:pt idx="2130">
                  <c:v>41654</c:v>
                </c:pt>
                <c:pt idx="2131">
                  <c:v>41655</c:v>
                </c:pt>
                <c:pt idx="2132">
                  <c:v>41656</c:v>
                </c:pt>
                <c:pt idx="2133">
                  <c:v>41659</c:v>
                </c:pt>
                <c:pt idx="2134">
                  <c:v>41660</c:v>
                </c:pt>
                <c:pt idx="2135">
                  <c:v>41661</c:v>
                </c:pt>
                <c:pt idx="2136">
                  <c:v>41662</c:v>
                </c:pt>
                <c:pt idx="2137">
                  <c:v>41663</c:v>
                </c:pt>
                <c:pt idx="2138">
                  <c:v>41666</c:v>
                </c:pt>
                <c:pt idx="2139">
                  <c:v>41667</c:v>
                </c:pt>
                <c:pt idx="2140">
                  <c:v>41668</c:v>
                </c:pt>
                <c:pt idx="2141">
                  <c:v>41669</c:v>
                </c:pt>
                <c:pt idx="2142">
                  <c:v>41677</c:v>
                </c:pt>
                <c:pt idx="2143">
                  <c:v>41680</c:v>
                </c:pt>
                <c:pt idx="2144">
                  <c:v>41681</c:v>
                </c:pt>
                <c:pt idx="2145">
                  <c:v>41682</c:v>
                </c:pt>
                <c:pt idx="2146">
                  <c:v>41683</c:v>
                </c:pt>
                <c:pt idx="2147">
                  <c:v>41684</c:v>
                </c:pt>
                <c:pt idx="2148">
                  <c:v>41687</c:v>
                </c:pt>
                <c:pt idx="2149">
                  <c:v>41688</c:v>
                </c:pt>
                <c:pt idx="2150">
                  <c:v>41689</c:v>
                </c:pt>
                <c:pt idx="2151">
                  <c:v>41690</c:v>
                </c:pt>
                <c:pt idx="2152">
                  <c:v>41691</c:v>
                </c:pt>
                <c:pt idx="2153">
                  <c:v>41694</c:v>
                </c:pt>
                <c:pt idx="2154">
                  <c:v>41695</c:v>
                </c:pt>
                <c:pt idx="2155">
                  <c:v>41696</c:v>
                </c:pt>
                <c:pt idx="2156">
                  <c:v>41697</c:v>
                </c:pt>
                <c:pt idx="2157">
                  <c:v>41698</c:v>
                </c:pt>
                <c:pt idx="2158">
                  <c:v>41701</c:v>
                </c:pt>
                <c:pt idx="2159">
                  <c:v>41702</c:v>
                </c:pt>
                <c:pt idx="2160">
                  <c:v>41703</c:v>
                </c:pt>
                <c:pt idx="2161">
                  <c:v>41704</c:v>
                </c:pt>
                <c:pt idx="2162">
                  <c:v>41705</c:v>
                </c:pt>
                <c:pt idx="2163">
                  <c:v>41708</c:v>
                </c:pt>
                <c:pt idx="2164">
                  <c:v>41709</c:v>
                </c:pt>
                <c:pt idx="2165">
                  <c:v>41710</c:v>
                </c:pt>
                <c:pt idx="2166">
                  <c:v>41711</c:v>
                </c:pt>
                <c:pt idx="2167">
                  <c:v>41712</c:v>
                </c:pt>
                <c:pt idx="2168">
                  <c:v>41715</c:v>
                </c:pt>
                <c:pt idx="2169">
                  <c:v>41716</c:v>
                </c:pt>
                <c:pt idx="2170">
                  <c:v>41717</c:v>
                </c:pt>
                <c:pt idx="2171">
                  <c:v>41718</c:v>
                </c:pt>
                <c:pt idx="2172">
                  <c:v>41719</c:v>
                </c:pt>
                <c:pt idx="2173">
                  <c:v>41722</c:v>
                </c:pt>
                <c:pt idx="2174">
                  <c:v>41723</c:v>
                </c:pt>
                <c:pt idx="2175">
                  <c:v>41724</c:v>
                </c:pt>
                <c:pt idx="2176">
                  <c:v>41725</c:v>
                </c:pt>
                <c:pt idx="2177">
                  <c:v>41726</c:v>
                </c:pt>
                <c:pt idx="2178">
                  <c:v>41729</c:v>
                </c:pt>
                <c:pt idx="2179">
                  <c:v>41730</c:v>
                </c:pt>
                <c:pt idx="2180">
                  <c:v>41731</c:v>
                </c:pt>
                <c:pt idx="2181">
                  <c:v>41732</c:v>
                </c:pt>
                <c:pt idx="2182">
                  <c:v>41733</c:v>
                </c:pt>
                <c:pt idx="2183">
                  <c:v>41737</c:v>
                </c:pt>
                <c:pt idx="2184">
                  <c:v>41738</c:v>
                </c:pt>
                <c:pt idx="2185">
                  <c:v>41739</c:v>
                </c:pt>
                <c:pt idx="2186">
                  <c:v>41740</c:v>
                </c:pt>
                <c:pt idx="2187">
                  <c:v>41743</c:v>
                </c:pt>
                <c:pt idx="2188">
                  <c:v>41744</c:v>
                </c:pt>
                <c:pt idx="2189">
                  <c:v>41745</c:v>
                </c:pt>
                <c:pt idx="2190">
                  <c:v>41746</c:v>
                </c:pt>
                <c:pt idx="2191">
                  <c:v>41747</c:v>
                </c:pt>
                <c:pt idx="2192">
                  <c:v>41750</c:v>
                </c:pt>
                <c:pt idx="2193">
                  <c:v>41751</c:v>
                </c:pt>
                <c:pt idx="2194">
                  <c:v>41752</c:v>
                </c:pt>
                <c:pt idx="2195">
                  <c:v>41753</c:v>
                </c:pt>
                <c:pt idx="2196">
                  <c:v>41754</c:v>
                </c:pt>
                <c:pt idx="2197">
                  <c:v>41757</c:v>
                </c:pt>
                <c:pt idx="2198">
                  <c:v>41758</c:v>
                </c:pt>
                <c:pt idx="2199">
                  <c:v>41759</c:v>
                </c:pt>
                <c:pt idx="2200">
                  <c:v>41764</c:v>
                </c:pt>
                <c:pt idx="2201">
                  <c:v>41765</c:v>
                </c:pt>
                <c:pt idx="2202">
                  <c:v>41766</c:v>
                </c:pt>
                <c:pt idx="2203">
                  <c:v>41767</c:v>
                </c:pt>
                <c:pt idx="2204">
                  <c:v>41768</c:v>
                </c:pt>
                <c:pt idx="2205">
                  <c:v>41771</c:v>
                </c:pt>
                <c:pt idx="2206">
                  <c:v>41772</c:v>
                </c:pt>
                <c:pt idx="2207">
                  <c:v>41773</c:v>
                </c:pt>
                <c:pt idx="2208">
                  <c:v>41774</c:v>
                </c:pt>
                <c:pt idx="2209">
                  <c:v>41775</c:v>
                </c:pt>
                <c:pt idx="2210">
                  <c:v>41778</c:v>
                </c:pt>
                <c:pt idx="2211">
                  <c:v>41779</c:v>
                </c:pt>
                <c:pt idx="2212">
                  <c:v>41780</c:v>
                </c:pt>
                <c:pt idx="2213">
                  <c:v>41781</c:v>
                </c:pt>
                <c:pt idx="2214">
                  <c:v>41782</c:v>
                </c:pt>
                <c:pt idx="2215">
                  <c:v>41785</c:v>
                </c:pt>
                <c:pt idx="2216">
                  <c:v>41786</c:v>
                </c:pt>
                <c:pt idx="2217">
                  <c:v>41787</c:v>
                </c:pt>
                <c:pt idx="2218">
                  <c:v>41788</c:v>
                </c:pt>
                <c:pt idx="2219">
                  <c:v>41789</c:v>
                </c:pt>
                <c:pt idx="2220">
                  <c:v>41793</c:v>
                </c:pt>
                <c:pt idx="2221">
                  <c:v>41794</c:v>
                </c:pt>
                <c:pt idx="2222">
                  <c:v>41795</c:v>
                </c:pt>
                <c:pt idx="2223">
                  <c:v>41796</c:v>
                </c:pt>
                <c:pt idx="2224">
                  <c:v>41799</c:v>
                </c:pt>
                <c:pt idx="2225">
                  <c:v>41800</c:v>
                </c:pt>
                <c:pt idx="2226">
                  <c:v>41801</c:v>
                </c:pt>
                <c:pt idx="2227">
                  <c:v>41802</c:v>
                </c:pt>
                <c:pt idx="2228">
                  <c:v>41803</c:v>
                </c:pt>
                <c:pt idx="2229">
                  <c:v>41806</c:v>
                </c:pt>
                <c:pt idx="2230">
                  <c:v>41807</c:v>
                </c:pt>
                <c:pt idx="2231">
                  <c:v>41808</c:v>
                </c:pt>
                <c:pt idx="2232">
                  <c:v>41809</c:v>
                </c:pt>
                <c:pt idx="2233">
                  <c:v>41810</c:v>
                </c:pt>
                <c:pt idx="2234">
                  <c:v>41813</c:v>
                </c:pt>
                <c:pt idx="2235">
                  <c:v>41814</c:v>
                </c:pt>
                <c:pt idx="2236">
                  <c:v>41815</c:v>
                </c:pt>
                <c:pt idx="2237">
                  <c:v>41816</c:v>
                </c:pt>
                <c:pt idx="2238">
                  <c:v>41817</c:v>
                </c:pt>
                <c:pt idx="2239">
                  <c:v>41820</c:v>
                </c:pt>
                <c:pt idx="2240">
                  <c:v>41821</c:v>
                </c:pt>
                <c:pt idx="2241">
                  <c:v>41822</c:v>
                </c:pt>
                <c:pt idx="2242">
                  <c:v>41823</c:v>
                </c:pt>
                <c:pt idx="2243">
                  <c:v>41824</c:v>
                </c:pt>
                <c:pt idx="2244">
                  <c:v>41827</c:v>
                </c:pt>
                <c:pt idx="2245">
                  <c:v>41828</c:v>
                </c:pt>
                <c:pt idx="2246">
                  <c:v>41829</c:v>
                </c:pt>
                <c:pt idx="2247">
                  <c:v>41830</c:v>
                </c:pt>
                <c:pt idx="2248">
                  <c:v>41831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41841</c:v>
                </c:pt>
                <c:pt idx="2255">
                  <c:v>41842</c:v>
                </c:pt>
                <c:pt idx="2256">
                  <c:v>41843</c:v>
                </c:pt>
                <c:pt idx="2257">
                  <c:v>41844</c:v>
                </c:pt>
                <c:pt idx="2258">
                  <c:v>41845</c:v>
                </c:pt>
                <c:pt idx="2259">
                  <c:v>41848</c:v>
                </c:pt>
                <c:pt idx="2260">
                  <c:v>41849</c:v>
                </c:pt>
                <c:pt idx="2261">
                  <c:v>41850</c:v>
                </c:pt>
                <c:pt idx="2262">
                  <c:v>41851</c:v>
                </c:pt>
                <c:pt idx="2263">
                  <c:v>41852</c:v>
                </c:pt>
                <c:pt idx="2264">
                  <c:v>41855</c:v>
                </c:pt>
                <c:pt idx="2265">
                  <c:v>41856</c:v>
                </c:pt>
                <c:pt idx="2266">
                  <c:v>41857</c:v>
                </c:pt>
                <c:pt idx="2267">
                  <c:v>41858</c:v>
                </c:pt>
                <c:pt idx="2268">
                  <c:v>41859</c:v>
                </c:pt>
                <c:pt idx="2269">
                  <c:v>41862</c:v>
                </c:pt>
                <c:pt idx="2270">
                  <c:v>41863</c:v>
                </c:pt>
                <c:pt idx="2271">
                  <c:v>41864</c:v>
                </c:pt>
                <c:pt idx="2272">
                  <c:v>41865</c:v>
                </c:pt>
                <c:pt idx="2273">
                  <c:v>41866</c:v>
                </c:pt>
                <c:pt idx="2274">
                  <c:v>41869</c:v>
                </c:pt>
                <c:pt idx="2275">
                  <c:v>41870</c:v>
                </c:pt>
                <c:pt idx="2276">
                  <c:v>41871</c:v>
                </c:pt>
                <c:pt idx="2277">
                  <c:v>41872</c:v>
                </c:pt>
                <c:pt idx="2278">
                  <c:v>41873</c:v>
                </c:pt>
                <c:pt idx="2279">
                  <c:v>41876</c:v>
                </c:pt>
                <c:pt idx="2280">
                  <c:v>41877</c:v>
                </c:pt>
                <c:pt idx="2281">
                  <c:v>41878</c:v>
                </c:pt>
                <c:pt idx="2282">
                  <c:v>41879</c:v>
                </c:pt>
                <c:pt idx="2283">
                  <c:v>41880</c:v>
                </c:pt>
                <c:pt idx="2284">
                  <c:v>41883</c:v>
                </c:pt>
                <c:pt idx="2285">
                  <c:v>41884</c:v>
                </c:pt>
                <c:pt idx="2286">
                  <c:v>41885</c:v>
                </c:pt>
                <c:pt idx="2287">
                  <c:v>41886</c:v>
                </c:pt>
                <c:pt idx="2288">
                  <c:v>41887</c:v>
                </c:pt>
                <c:pt idx="2289">
                  <c:v>41891</c:v>
                </c:pt>
                <c:pt idx="2290">
                  <c:v>41892</c:v>
                </c:pt>
                <c:pt idx="2291">
                  <c:v>41893</c:v>
                </c:pt>
                <c:pt idx="2292">
                  <c:v>41894</c:v>
                </c:pt>
                <c:pt idx="2293">
                  <c:v>41897</c:v>
                </c:pt>
                <c:pt idx="2294">
                  <c:v>41898</c:v>
                </c:pt>
                <c:pt idx="2295">
                  <c:v>41899</c:v>
                </c:pt>
                <c:pt idx="2296">
                  <c:v>41900</c:v>
                </c:pt>
                <c:pt idx="2297">
                  <c:v>41901</c:v>
                </c:pt>
                <c:pt idx="2298">
                  <c:v>41904</c:v>
                </c:pt>
                <c:pt idx="2299">
                  <c:v>41905</c:v>
                </c:pt>
                <c:pt idx="2300">
                  <c:v>41906</c:v>
                </c:pt>
                <c:pt idx="2301">
                  <c:v>41907</c:v>
                </c:pt>
                <c:pt idx="2302">
                  <c:v>41908</c:v>
                </c:pt>
                <c:pt idx="2303">
                  <c:v>41911</c:v>
                </c:pt>
                <c:pt idx="2304">
                  <c:v>41912</c:v>
                </c:pt>
                <c:pt idx="2305">
                  <c:v>41920</c:v>
                </c:pt>
                <c:pt idx="2306">
                  <c:v>41921</c:v>
                </c:pt>
                <c:pt idx="2307">
                  <c:v>41922</c:v>
                </c:pt>
                <c:pt idx="2308">
                  <c:v>41925</c:v>
                </c:pt>
                <c:pt idx="2309">
                  <c:v>41926</c:v>
                </c:pt>
                <c:pt idx="2310">
                  <c:v>41927</c:v>
                </c:pt>
                <c:pt idx="2311">
                  <c:v>41928</c:v>
                </c:pt>
                <c:pt idx="2312">
                  <c:v>41929</c:v>
                </c:pt>
                <c:pt idx="2313">
                  <c:v>41932</c:v>
                </c:pt>
                <c:pt idx="2314">
                  <c:v>41933</c:v>
                </c:pt>
                <c:pt idx="2315">
                  <c:v>41934</c:v>
                </c:pt>
                <c:pt idx="2316">
                  <c:v>41935</c:v>
                </c:pt>
                <c:pt idx="2317">
                  <c:v>41936</c:v>
                </c:pt>
                <c:pt idx="2318">
                  <c:v>41939</c:v>
                </c:pt>
                <c:pt idx="2319">
                  <c:v>41940</c:v>
                </c:pt>
                <c:pt idx="2320">
                  <c:v>41941</c:v>
                </c:pt>
                <c:pt idx="2321">
                  <c:v>41942</c:v>
                </c:pt>
                <c:pt idx="2322">
                  <c:v>41943</c:v>
                </c:pt>
                <c:pt idx="2323">
                  <c:v>41946</c:v>
                </c:pt>
                <c:pt idx="2324">
                  <c:v>41947</c:v>
                </c:pt>
                <c:pt idx="2325">
                  <c:v>41948</c:v>
                </c:pt>
                <c:pt idx="2326">
                  <c:v>41949</c:v>
                </c:pt>
                <c:pt idx="2327">
                  <c:v>41950</c:v>
                </c:pt>
                <c:pt idx="2328">
                  <c:v>41953</c:v>
                </c:pt>
                <c:pt idx="2329">
                  <c:v>41954</c:v>
                </c:pt>
                <c:pt idx="2330">
                  <c:v>41955</c:v>
                </c:pt>
                <c:pt idx="2331">
                  <c:v>41956</c:v>
                </c:pt>
                <c:pt idx="2332">
                  <c:v>41957</c:v>
                </c:pt>
                <c:pt idx="2333">
                  <c:v>41960</c:v>
                </c:pt>
                <c:pt idx="2334">
                  <c:v>41961</c:v>
                </c:pt>
                <c:pt idx="2335">
                  <c:v>41962</c:v>
                </c:pt>
                <c:pt idx="2336">
                  <c:v>41963</c:v>
                </c:pt>
                <c:pt idx="2337">
                  <c:v>41964</c:v>
                </c:pt>
                <c:pt idx="2338">
                  <c:v>41967</c:v>
                </c:pt>
                <c:pt idx="2339">
                  <c:v>41968</c:v>
                </c:pt>
                <c:pt idx="2340">
                  <c:v>41969</c:v>
                </c:pt>
                <c:pt idx="2341">
                  <c:v>41970</c:v>
                </c:pt>
                <c:pt idx="2342">
                  <c:v>41971</c:v>
                </c:pt>
                <c:pt idx="2343">
                  <c:v>41974</c:v>
                </c:pt>
                <c:pt idx="2344">
                  <c:v>41975</c:v>
                </c:pt>
                <c:pt idx="2345">
                  <c:v>41976</c:v>
                </c:pt>
                <c:pt idx="2346">
                  <c:v>41977</c:v>
                </c:pt>
                <c:pt idx="2347">
                  <c:v>41978</c:v>
                </c:pt>
                <c:pt idx="2348">
                  <c:v>41981</c:v>
                </c:pt>
                <c:pt idx="2349">
                  <c:v>41982</c:v>
                </c:pt>
                <c:pt idx="2350">
                  <c:v>41983</c:v>
                </c:pt>
                <c:pt idx="2351">
                  <c:v>41984</c:v>
                </c:pt>
                <c:pt idx="2352">
                  <c:v>41985</c:v>
                </c:pt>
                <c:pt idx="2353">
                  <c:v>41988</c:v>
                </c:pt>
                <c:pt idx="2354">
                  <c:v>41989</c:v>
                </c:pt>
                <c:pt idx="2355">
                  <c:v>41990</c:v>
                </c:pt>
                <c:pt idx="2356">
                  <c:v>41991</c:v>
                </c:pt>
                <c:pt idx="2357">
                  <c:v>41992</c:v>
                </c:pt>
                <c:pt idx="2358">
                  <c:v>41995</c:v>
                </c:pt>
                <c:pt idx="2359">
                  <c:v>41996</c:v>
                </c:pt>
                <c:pt idx="2360">
                  <c:v>41997</c:v>
                </c:pt>
                <c:pt idx="2361">
                  <c:v>41998</c:v>
                </c:pt>
                <c:pt idx="2362">
                  <c:v>41999</c:v>
                </c:pt>
                <c:pt idx="2363">
                  <c:v>42002</c:v>
                </c:pt>
                <c:pt idx="2364">
                  <c:v>42003</c:v>
                </c:pt>
                <c:pt idx="2365">
                  <c:v>42004</c:v>
                </c:pt>
                <c:pt idx="2366">
                  <c:v>42009</c:v>
                </c:pt>
                <c:pt idx="2367">
                  <c:v>42010</c:v>
                </c:pt>
                <c:pt idx="2368">
                  <c:v>42011</c:v>
                </c:pt>
                <c:pt idx="2369">
                  <c:v>42012</c:v>
                </c:pt>
                <c:pt idx="2370">
                  <c:v>42013</c:v>
                </c:pt>
                <c:pt idx="2371">
                  <c:v>42016</c:v>
                </c:pt>
                <c:pt idx="2372">
                  <c:v>42017</c:v>
                </c:pt>
                <c:pt idx="2373">
                  <c:v>42018</c:v>
                </c:pt>
                <c:pt idx="2374">
                  <c:v>42019</c:v>
                </c:pt>
                <c:pt idx="2375">
                  <c:v>42020</c:v>
                </c:pt>
                <c:pt idx="2376">
                  <c:v>42023</c:v>
                </c:pt>
                <c:pt idx="2377">
                  <c:v>42024</c:v>
                </c:pt>
                <c:pt idx="2378">
                  <c:v>42025</c:v>
                </c:pt>
                <c:pt idx="2379">
                  <c:v>42026</c:v>
                </c:pt>
                <c:pt idx="2380">
                  <c:v>42027</c:v>
                </c:pt>
                <c:pt idx="2381">
                  <c:v>42030</c:v>
                </c:pt>
                <c:pt idx="2382">
                  <c:v>42031</c:v>
                </c:pt>
                <c:pt idx="2383">
                  <c:v>42032</c:v>
                </c:pt>
                <c:pt idx="2384">
                  <c:v>42033</c:v>
                </c:pt>
                <c:pt idx="2385">
                  <c:v>42034</c:v>
                </c:pt>
                <c:pt idx="2386">
                  <c:v>42037</c:v>
                </c:pt>
                <c:pt idx="2387">
                  <c:v>42038</c:v>
                </c:pt>
                <c:pt idx="2388">
                  <c:v>42039</c:v>
                </c:pt>
                <c:pt idx="2389">
                  <c:v>42040</c:v>
                </c:pt>
                <c:pt idx="2390">
                  <c:v>42041</c:v>
                </c:pt>
                <c:pt idx="2391">
                  <c:v>42044</c:v>
                </c:pt>
                <c:pt idx="2392">
                  <c:v>42045</c:v>
                </c:pt>
                <c:pt idx="2393">
                  <c:v>42046</c:v>
                </c:pt>
                <c:pt idx="2394">
                  <c:v>42047</c:v>
                </c:pt>
                <c:pt idx="2395">
                  <c:v>42048</c:v>
                </c:pt>
                <c:pt idx="2396">
                  <c:v>42051</c:v>
                </c:pt>
                <c:pt idx="2397">
                  <c:v>42052</c:v>
                </c:pt>
                <c:pt idx="2398">
                  <c:v>42060</c:v>
                </c:pt>
                <c:pt idx="2399">
                  <c:v>42061</c:v>
                </c:pt>
                <c:pt idx="2400">
                  <c:v>42062</c:v>
                </c:pt>
                <c:pt idx="2401">
                  <c:v>42065</c:v>
                </c:pt>
                <c:pt idx="2402">
                  <c:v>42066</c:v>
                </c:pt>
                <c:pt idx="2403">
                  <c:v>42067</c:v>
                </c:pt>
                <c:pt idx="2404">
                  <c:v>42068</c:v>
                </c:pt>
                <c:pt idx="2405">
                  <c:v>42069</c:v>
                </c:pt>
                <c:pt idx="2406">
                  <c:v>42072</c:v>
                </c:pt>
                <c:pt idx="2407">
                  <c:v>42073</c:v>
                </c:pt>
                <c:pt idx="2408">
                  <c:v>42074</c:v>
                </c:pt>
                <c:pt idx="2409">
                  <c:v>42075</c:v>
                </c:pt>
                <c:pt idx="2410">
                  <c:v>42076</c:v>
                </c:pt>
                <c:pt idx="2411">
                  <c:v>42079</c:v>
                </c:pt>
                <c:pt idx="2412">
                  <c:v>42080</c:v>
                </c:pt>
                <c:pt idx="2413">
                  <c:v>42081</c:v>
                </c:pt>
                <c:pt idx="2414">
                  <c:v>42082</c:v>
                </c:pt>
                <c:pt idx="2415">
                  <c:v>42083</c:v>
                </c:pt>
                <c:pt idx="2416">
                  <c:v>42086</c:v>
                </c:pt>
                <c:pt idx="2417">
                  <c:v>42087</c:v>
                </c:pt>
                <c:pt idx="2418">
                  <c:v>42088</c:v>
                </c:pt>
                <c:pt idx="2419">
                  <c:v>42089</c:v>
                </c:pt>
                <c:pt idx="2420">
                  <c:v>42090</c:v>
                </c:pt>
                <c:pt idx="2421">
                  <c:v>42093</c:v>
                </c:pt>
                <c:pt idx="2422">
                  <c:v>42094</c:v>
                </c:pt>
                <c:pt idx="2423">
                  <c:v>42095</c:v>
                </c:pt>
                <c:pt idx="2424">
                  <c:v>42096</c:v>
                </c:pt>
                <c:pt idx="2425">
                  <c:v>42097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42128</c:v>
                </c:pt>
                <c:pt idx="2445">
                  <c:v>42129</c:v>
                </c:pt>
                <c:pt idx="2446">
                  <c:v>42130</c:v>
                </c:pt>
                <c:pt idx="2447">
                  <c:v>42131</c:v>
                </c:pt>
                <c:pt idx="2448">
                  <c:v>42132</c:v>
                </c:pt>
                <c:pt idx="2449">
                  <c:v>42135</c:v>
                </c:pt>
                <c:pt idx="2450">
                  <c:v>42136</c:v>
                </c:pt>
                <c:pt idx="2451">
                  <c:v>42137</c:v>
                </c:pt>
                <c:pt idx="2452">
                  <c:v>42138</c:v>
                </c:pt>
                <c:pt idx="2453">
                  <c:v>42139</c:v>
                </c:pt>
                <c:pt idx="2454">
                  <c:v>42142</c:v>
                </c:pt>
                <c:pt idx="2455">
                  <c:v>42143</c:v>
                </c:pt>
                <c:pt idx="2456">
                  <c:v>42144</c:v>
                </c:pt>
                <c:pt idx="2457">
                  <c:v>42145</c:v>
                </c:pt>
                <c:pt idx="2458">
                  <c:v>42146</c:v>
                </c:pt>
                <c:pt idx="2459">
                  <c:v>42149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42178</c:v>
                </c:pt>
                <c:pt idx="2480">
                  <c:v>42179</c:v>
                </c:pt>
                <c:pt idx="2481">
                  <c:v>42180</c:v>
                </c:pt>
                <c:pt idx="2482">
                  <c:v>42181</c:v>
                </c:pt>
                <c:pt idx="2483">
                  <c:v>42184</c:v>
                </c:pt>
                <c:pt idx="2484">
                  <c:v>42185</c:v>
                </c:pt>
                <c:pt idx="2485">
                  <c:v>42186</c:v>
                </c:pt>
                <c:pt idx="2486">
                  <c:v>42187</c:v>
                </c:pt>
                <c:pt idx="2487">
                  <c:v>42188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42254</c:v>
                </c:pt>
                <c:pt idx="2532">
                  <c:v>42255</c:v>
                </c:pt>
                <c:pt idx="2533">
                  <c:v>42256</c:v>
                </c:pt>
                <c:pt idx="2534">
                  <c:v>42257</c:v>
                </c:pt>
                <c:pt idx="2535">
                  <c:v>42258</c:v>
                </c:pt>
                <c:pt idx="2536">
                  <c:v>42261</c:v>
                </c:pt>
                <c:pt idx="2537">
                  <c:v>42262</c:v>
                </c:pt>
                <c:pt idx="2538">
                  <c:v>42263</c:v>
                </c:pt>
                <c:pt idx="2539">
                  <c:v>42264</c:v>
                </c:pt>
                <c:pt idx="2540">
                  <c:v>42265</c:v>
                </c:pt>
                <c:pt idx="2541">
                  <c:v>42268</c:v>
                </c:pt>
                <c:pt idx="2542">
                  <c:v>42269</c:v>
                </c:pt>
                <c:pt idx="2543">
                  <c:v>42270</c:v>
                </c:pt>
                <c:pt idx="2544">
                  <c:v>42271</c:v>
                </c:pt>
                <c:pt idx="2545">
                  <c:v>42272</c:v>
                </c:pt>
                <c:pt idx="2546">
                  <c:v>42275</c:v>
                </c:pt>
                <c:pt idx="2547">
                  <c:v>42276</c:v>
                </c:pt>
                <c:pt idx="2548">
                  <c:v>42277</c:v>
                </c:pt>
                <c:pt idx="2549">
                  <c:v>42285</c:v>
                </c:pt>
                <c:pt idx="2550">
                  <c:v>42286</c:v>
                </c:pt>
                <c:pt idx="2551">
                  <c:v>42289</c:v>
                </c:pt>
                <c:pt idx="2552">
                  <c:v>42290</c:v>
                </c:pt>
                <c:pt idx="2553">
                  <c:v>42291</c:v>
                </c:pt>
                <c:pt idx="2554">
                  <c:v>42292</c:v>
                </c:pt>
                <c:pt idx="2555">
                  <c:v>42293</c:v>
                </c:pt>
                <c:pt idx="2556">
                  <c:v>42296</c:v>
                </c:pt>
                <c:pt idx="2557">
                  <c:v>42297</c:v>
                </c:pt>
                <c:pt idx="2558">
                  <c:v>42298</c:v>
                </c:pt>
                <c:pt idx="2559">
                  <c:v>42299</c:v>
                </c:pt>
                <c:pt idx="2560">
                  <c:v>42300</c:v>
                </c:pt>
                <c:pt idx="2561">
                  <c:v>42303</c:v>
                </c:pt>
                <c:pt idx="2562">
                  <c:v>42304</c:v>
                </c:pt>
                <c:pt idx="2563">
                  <c:v>42305</c:v>
                </c:pt>
                <c:pt idx="2564">
                  <c:v>42306</c:v>
                </c:pt>
                <c:pt idx="2565">
                  <c:v>42307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42317</c:v>
                </c:pt>
                <c:pt idx="2572">
                  <c:v>42318</c:v>
                </c:pt>
                <c:pt idx="2573">
                  <c:v>42319</c:v>
                </c:pt>
                <c:pt idx="2574">
                  <c:v>42320</c:v>
                </c:pt>
                <c:pt idx="2575">
                  <c:v>42321</c:v>
                </c:pt>
                <c:pt idx="2576">
                  <c:v>42324</c:v>
                </c:pt>
                <c:pt idx="2577">
                  <c:v>42325</c:v>
                </c:pt>
                <c:pt idx="2578">
                  <c:v>42326</c:v>
                </c:pt>
                <c:pt idx="2579">
                  <c:v>42327</c:v>
                </c:pt>
                <c:pt idx="2580">
                  <c:v>42328</c:v>
                </c:pt>
                <c:pt idx="2581">
                  <c:v>42331</c:v>
                </c:pt>
                <c:pt idx="2582">
                  <c:v>42332</c:v>
                </c:pt>
                <c:pt idx="2583">
                  <c:v>42333</c:v>
                </c:pt>
                <c:pt idx="2584">
                  <c:v>42334</c:v>
                </c:pt>
                <c:pt idx="2585">
                  <c:v>42335</c:v>
                </c:pt>
                <c:pt idx="2586">
                  <c:v>42338</c:v>
                </c:pt>
                <c:pt idx="2587">
                  <c:v>42339</c:v>
                </c:pt>
                <c:pt idx="2588">
                  <c:v>42340</c:v>
                </c:pt>
                <c:pt idx="2589">
                  <c:v>42341</c:v>
                </c:pt>
                <c:pt idx="2590">
                  <c:v>42342</c:v>
                </c:pt>
                <c:pt idx="2591">
                  <c:v>42345</c:v>
                </c:pt>
                <c:pt idx="2592">
                  <c:v>42346</c:v>
                </c:pt>
                <c:pt idx="2593">
                  <c:v>42347</c:v>
                </c:pt>
                <c:pt idx="2594">
                  <c:v>42348</c:v>
                </c:pt>
                <c:pt idx="2595">
                  <c:v>42349</c:v>
                </c:pt>
                <c:pt idx="2596">
                  <c:v>42352</c:v>
                </c:pt>
                <c:pt idx="2597">
                  <c:v>42353</c:v>
                </c:pt>
                <c:pt idx="2598">
                  <c:v>42354</c:v>
                </c:pt>
                <c:pt idx="2599">
                  <c:v>42355</c:v>
                </c:pt>
                <c:pt idx="2600">
                  <c:v>42356</c:v>
                </c:pt>
                <c:pt idx="2601">
                  <c:v>42359</c:v>
                </c:pt>
                <c:pt idx="2602">
                  <c:v>42360</c:v>
                </c:pt>
                <c:pt idx="2603">
                  <c:v>42361</c:v>
                </c:pt>
                <c:pt idx="2604">
                  <c:v>42362</c:v>
                </c:pt>
                <c:pt idx="2605">
                  <c:v>42363</c:v>
                </c:pt>
                <c:pt idx="2606">
                  <c:v>42366</c:v>
                </c:pt>
                <c:pt idx="2607">
                  <c:v>42367</c:v>
                </c:pt>
                <c:pt idx="2608">
                  <c:v>42368</c:v>
                </c:pt>
                <c:pt idx="2609">
                  <c:v>42369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42415</c:v>
                </c:pt>
                <c:pt idx="2636">
                  <c:v>42416</c:v>
                </c:pt>
                <c:pt idx="2637">
                  <c:v>42417</c:v>
                </c:pt>
                <c:pt idx="2638">
                  <c:v>42418</c:v>
                </c:pt>
                <c:pt idx="2639">
                  <c:v>42419</c:v>
                </c:pt>
                <c:pt idx="2640">
                  <c:v>42422</c:v>
                </c:pt>
                <c:pt idx="2641">
                  <c:v>42423</c:v>
                </c:pt>
                <c:pt idx="2642">
                  <c:v>42424</c:v>
                </c:pt>
                <c:pt idx="2643">
                  <c:v>42425</c:v>
                </c:pt>
                <c:pt idx="2644">
                  <c:v>42426</c:v>
                </c:pt>
                <c:pt idx="2645">
                  <c:v>42429</c:v>
                </c:pt>
                <c:pt idx="2646">
                  <c:v>42430</c:v>
                </c:pt>
                <c:pt idx="2647">
                  <c:v>42431</c:v>
                </c:pt>
                <c:pt idx="2648">
                  <c:v>42432</c:v>
                </c:pt>
                <c:pt idx="2649">
                  <c:v>42433</c:v>
                </c:pt>
                <c:pt idx="2650">
                  <c:v>42436</c:v>
                </c:pt>
                <c:pt idx="2651">
                  <c:v>42437</c:v>
                </c:pt>
                <c:pt idx="2652">
                  <c:v>42438</c:v>
                </c:pt>
                <c:pt idx="2653">
                  <c:v>42439</c:v>
                </c:pt>
                <c:pt idx="2654">
                  <c:v>42440</c:v>
                </c:pt>
                <c:pt idx="2655">
                  <c:v>42443</c:v>
                </c:pt>
                <c:pt idx="2656">
                  <c:v>42444</c:v>
                </c:pt>
                <c:pt idx="2657">
                  <c:v>42445</c:v>
                </c:pt>
                <c:pt idx="2658">
                  <c:v>42446</c:v>
                </c:pt>
                <c:pt idx="2659">
                  <c:v>42447</c:v>
                </c:pt>
                <c:pt idx="2660">
                  <c:v>42450</c:v>
                </c:pt>
                <c:pt idx="2661">
                  <c:v>42451</c:v>
                </c:pt>
                <c:pt idx="2662">
                  <c:v>42452</c:v>
                </c:pt>
                <c:pt idx="2663">
                  <c:v>42453</c:v>
                </c:pt>
                <c:pt idx="2664">
                  <c:v>42454</c:v>
                </c:pt>
                <c:pt idx="2665">
                  <c:v>42457</c:v>
                </c:pt>
                <c:pt idx="2666">
                  <c:v>42458</c:v>
                </c:pt>
                <c:pt idx="2667">
                  <c:v>42459</c:v>
                </c:pt>
                <c:pt idx="2668">
                  <c:v>42460</c:v>
                </c:pt>
                <c:pt idx="2669">
                  <c:v>42461</c:v>
                </c:pt>
                <c:pt idx="2670">
                  <c:v>42465</c:v>
                </c:pt>
                <c:pt idx="2671">
                  <c:v>42466</c:v>
                </c:pt>
                <c:pt idx="2672">
                  <c:v>42467</c:v>
                </c:pt>
                <c:pt idx="2673">
                  <c:v>42468</c:v>
                </c:pt>
                <c:pt idx="2674">
                  <c:v>42471</c:v>
                </c:pt>
                <c:pt idx="2675">
                  <c:v>42472</c:v>
                </c:pt>
                <c:pt idx="2676">
                  <c:v>42473</c:v>
                </c:pt>
                <c:pt idx="2677">
                  <c:v>42474</c:v>
                </c:pt>
                <c:pt idx="2678">
                  <c:v>42475</c:v>
                </c:pt>
                <c:pt idx="2679">
                  <c:v>42478</c:v>
                </c:pt>
                <c:pt idx="2680">
                  <c:v>42479</c:v>
                </c:pt>
                <c:pt idx="2681">
                  <c:v>42480</c:v>
                </c:pt>
                <c:pt idx="2682">
                  <c:v>42481</c:v>
                </c:pt>
                <c:pt idx="2683">
                  <c:v>42482</c:v>
                </c:pt>
                <c:pt idx="2684">
                  <c:v>42485</c:v>
                </c:pt>
                <c:pt idx="2685">
                  <c:v>42486</c:v>
                </c:pt>
                <c:pt idx="2686">
                  <c:v>42487</c:v>
                </c:pt>
                <c:pt idx="2687">
                  <c:v>42488</c:v>
                </c:pt>
                <c:pt idx="2688">
                  <c:v>42489</c:v>
                </c:pt>
                <c:pt idx="2689">
                  <c:v>42493</c:v>
                </c:pt>
                <c:pt idx="2690">
                  <c:v>42494</c:v>
                </c:pt>
                <c:pt idx="2691">
                  <c:v>42495</c:v>
                </c:pt>
                <c:pt idx="2692">
                  <c:v>42496</c:v>
                </c:pt>
                <c:pt idx="2693">
                  <c:v>42499</c:v>
                </c:pt>
                <c:pt idx="2694">
                  <c:v>42500</c:v>
                </c:pt>
                <c:pt idx="2695">
                  <c:v>42501</c:v>
                </c:pt>
                <c:pt idx="2696">
                  <c:v>42502</c:v>
                </c:pt>
                <c:pt idx="2697">
                  <c:v>42503</c:v>
                </c:pt>
                <c:pt idx="2698">
                  <c:v>42506</c:v>
                </c:pt>
                <c:pt idx="2699">
                  <c:v>42507</c:v>
                </c:pt>
                <c:pt idx="2700">
                  <c:v>42508</c:v>
                </c:pt>
                <c:pt idx="2701">
                  <c:v>42509</c:v>
                </c:pt>
                <c:pt idx="2702">
                  <c:v>42510</c:v>
                </c:pt>
                <c:pt idx="2703">
                  <c:v>42513</c:v>
                </c:pt>
                <c:pt idx="2704">
                  <c:v>42514</c:v>
                </c:pt>
                <c:pt idx="2705">
                  <c:v>42515</c:v>
                </c:pt>
                <c:pt idx="2706">
                  <c:v>42516</c:v>
                </c:pt>
                <c:pt idx="2707">
                  <c:v>42517</c:v>
                </c:pt>
                <c:pt idx="2708">
                  <c:v>42520</c:v>
                </c:pt>
                <c:pt idx="2709">
                  <c:v>42521</c:v>
                </c:pt>
                <c:pt idx="2710">
                  <c:v>42522</c:v>
                </c:pt>
                <c:pt idx="2711">
                  <c:v>42523</c:v>
                </c:pt>
                <c:pt idx="2712">
                  <c:v>42524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42534</c:v>
                </c:pt>
                <c:pt idx="2717">
                  <c:v>42535</c:v>
                </c:pt>
                <c:pt idx="2718">
                  <c:v>42536</c:v>
                </c:pt>
                <c:pt idx="2719">
                  <c:v>42537</c:v>
                </c:pt>
                <c:pt idx="2720">
                  <c:v>42538</c:v>
                </c:pt>
                <c:pt idx="2721">
                  <c:v>42541</c:v>
                </c:pt>
                <c:pt idx="2722">
                  <c:v>42542</c:v>
                </c:pt>
                <c:pt idx="2723">
                  <c:v>42543</c:v>
                </c:pt>
                <c:pt idx="2724">
                  <c:v>42544</c:v>
                </c:pt>
                <c:pt idx="2725">
                  <c:v>42545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42555</c:v>
                </c:pt>
                <c:pt idx="2732">
                  <c:v>42556</c:v>
                </c:pt>
                <c:pt idx="2733">
                  <c:v>42557</c:v>
                </c:pt>
                <c:pt idx="2734">
                  <c:v>42558</c:v>
                </c:pt>
                <c:pt idx="2735">
                  <c:v>42559</c:v>
                </c:pt>
                <c:pt idx="2736">
                  <c:v>42562</c:v>
                </c:pt>
                <c:pt idx="2737">
                  <c:v>42563</c:v>
                </c:pt>
                <c:pt idx="2738">
                  <c:v>42564</c:v>
                </c:pt>
                <c:pt idx="2739">
                  <c:v>42565</c:v>
                </c:pt>
                <c:pt idx="2740">
                  <c:v>42566</c:v>
                </c:pt>
                <c:pt idx="2741">
                  <c:v>42569</c:v>
                </c:pt>
                <c:pt idx="2742">
                  <c:v>42570</c:v>
                </c:pt>
                <c:pt idx="2743">
                  <c:v>42571</c:v>
                </c:pt>
                <c:pt idx="2744">
                  <c:v>42572</c:v>
                </c:pt>
                <c:pt idx="2745">
                  <c:v>42573</c:v>
                </c:pt>
                <c:pt idx="2746">
                  <c:v>42576</c:v>
                </c:pt>
                <c:pt idx="2747">
                  <c:v>42577</c:v>
                </c:pt>
                <c:pt idx="2748">
                  <c:v>42578</c:v>
                </c:pt>
                <c:pt idx="2749">
                  <c:v>42579</c:v>
                </c:pt>
                <c:pt idx="2750">
                  <c:v>42580</c:v>
                </c:pt>
                <c:pt idx="2751">
                  <c:v>42583</c:v>
                </c:pt>
                <c:pt idx="2752">
                  <c:v>42584</c:v>
                </c:pt>
                <c:pt idx="2753">
                  <c:v>42585</c:v>
                </c:pt>
                <c:pt idx="2754">
                  <c:v>42586</c:v>
                </c:pt>
                <c:pt idx="2755">
                  <c:v>42587</c:v>
                </c:pt>
                <c:pt idx="2756">
                  <c:v>42590</c:v>
                </c:pt>
                <c:pt idx="2757">
                  <c:v>42591</c:v>
                </c:pt>
                <c:pt idx="2758">
                  <c:v>42592</c:v>
                </c:pt>
                <c:pt idx="2759">
                  <c:v>42593</c:v>
                </c:pt>
                <c:pt idx="2760">
                  <c:v>42594</c:v>
                </c:pt>
                <c:pt idx="2761">
                  <c:v>42597</c:v>
                </c:pt>
                <c:pt idx="2762">
                  <c:v>42598</c:v>
                </c:pt>
                <c:pt idx="2763">
                  <c:v>42599</c:v>
                </c:pt>
                <c:pt idx="2764">
                  <c:v>42600</c:v>
                </c:pt>
                <c:pt idx="2765">
                  <c:v>42601</c:v>
                </c:pt>
                <c:pt idx="2766">
                  <c:v>42604</c:v>
                </c:pt>
                <c:pt idx="2767">
                  <c:v>42605</c:v>
                </c:pt>
                <c:pt idx="2768">
                  <c:v>42606</c:v>
                </c:pt>
                <c:pt idx="2769">
                  <c:v>42607</c:v>
                </c:pt>
                <c:pt idx="2770">
                  <c:v>42608</c:v>
                </c:pt>
                <c:pt idx="2771">
                  <c:v>42611</c:v>
                </c:pt>
                <c:pt idx="2772">
                  <c:v>42612</c:v>
                </c:pt>
                <c:pt idx="2773">
                  <c:v>42613</c:v>
                </c:pt>
                <c:pt idx="2774">
                  <c:v>42614</c:v>
                </c:pt>
                <c:pt idx="2775">
                  <c:v>42615</c:v>
                </c:pt>
                <c:pt idx="2776">
                  <c:v>42618</c:v>
                </c:pt>
                <c:pt idx="2777">
                  <c:v>42619</c:v>
                </c:pt>
                <c:pt idx="2778">
                  <c:v>42620</c:v>
                </c:pt>
                <c:pt idx="2779">
                  <c:v>42621</c:v>
                </c:pt>
                <c:pt idx="2780">
                  <c:v>42622</c:v>
                </c:pt>
                <c:pt idx="2781">
                  <c:v>42625</c:v>
                </c:pt>
                <c:pt idx="2782">
                  <c:v>42626</c:v>
                </c:pt>
                <c:pt idx="2783">
                  <c:v>42627</c:v>
                </c:pt>
                <c:pt idx="2784">
                  <c:v>42632</c:v>
                </c:pt>
                <c:pt idx="2785">
                  <c:v>42633</c:v>
                </c:pt>
                <c:pt idx="2786">
                  <c:v>42634</c:v>
                </c:pt>
                <c:pt idx="2787">
                  <c:v>42635</c:v>
                </c:pt>
                <c:pt idx="2788">
                  <c:v>42636</c:v>
                </c:pt>
                <c:pt idx="2789">
                  <c:v>42639</c:v>
                </c:pt>
                <c:pt idx="2790">
                  <c:v>42640</c:v>
                </c:pt>
                <c:pt idx="2791">
                  <c:v>42641</c:v>
                </c:pt>
                <c:pt idx="2792">
                  <c:v>42642</c:v>
                </c:pt>
                <c:pt idx="2793">
                  <c:v>42643</c:v>
                </c:pt>
                <c:pt idx="2794">
                  <c:v>42653</c:v>
                </c:pt>
                <c:pt idx="2795">
                  <c:v>42654</c:v>
                </c:pt>
                <c:pt idx="2796">
                  <c:v>42655</c:v>
                </c:pt>
                <c:pt idx="2797">
                  <c:v>42656</c:v>
                </c:pt>
                <c:pt idx="2798">
                  <c:v>42657</c:v>
                </c:pt>
                <c:pt idx="2799">
                  <c:v>42660</c:v>
                </c:pt>
                <c:pt idx="2800">
                  <c:v>42661</c:v>
                </c:pt>
                <c:pt idx="2801">
                  <c:v>42662</c:v>
                </c:pt>
                <c:pt idx="2802">
                  <c:v>42663</c:v>
                </c:pt>
                <c:pt idx="2803">
                  <c:v>42664</c:v>
                </c:pt>
                <c:pt idx="2804">
                  <c:v>42667</c:v>
                </c:pt>
                <c:pt idx="2805">
                  <c:v>42668</c:v>
                </c:pt>
                <c:pt idx="2806">
                  <c:v>42669</c:v>
                </c:pt>
                <c:pt idx="2807">
                  <c:v>42670</c:v>
                </c:pt>
                <c:pt idx="2808">
                  <c:v>42671</c:v>
                </c:pt>
                <c:pt idx="2809">
                  <c:v>42674</c:v>
                </c:pt>
                <c:pt idx="2810">
                  <c:v>42675</c:v>
                </c:pt>
                <c:pt idx="2811">
                  <c:v>42676</c:v>
                </c:pt>
                <c:pt idx="2812">
                  <c:v>42677</c:v>
                </c:pt>
                <c:pt idx="2813">
                  <c:v>42678</c:v>
                </c:pt>
                <c:pt idx="2814">
                  <c:v>42681</c:v>
                </c:pt>
                <c:pt idx="2815">
                  <c:v>42682</c:v>
                </c:pt>
                <c:pt idx="2816">
                  <c:v>42683</c:v>
                </c:pt>
                <c:pt idx="2817">
                  <c:v>42684</c:v>
                </c:pt>
                <c:pt idx="2818">
                  <c:v>42685</c:v>
                </c:pt>
                <c:pt idx="2819">
                  <c:v>42688</c:v>
                </c:pt>
                <c:pt idx="2820">
                  <c:v>42689</c:v>
                </c:pt>
                <c:pt idx="2821">
                  <c:v>42690</c:v>
                </c:pt>
                <c:pt idx="2822">
                  <c:v>42691</c:v>
                </c:pt>
                <c:pt idx="2823">
                  <c:v>42692</c:v>
                </c:pt>
                <c:pt idx="2824">
                  <c:v>42695</c:v>
                </c:pt>
                <c:pt idx="2825">
                  <c:v>42696</c:v>
                </c:pt>
                <c:pt idx="2826">
                  <c:v>42697</c:v>
                </c:pt>
                <c:pt idx="2827">
                  <c:v>42698</c:v>
                </c:pt>
                <c:pt idx="2828">
                  <c:v>42699</c:v>
                </c:pt>
                <c:pt idx="2829">
                  <c:v>42702</c:v>
                </c:pt>
                <c:pt idx="2830">
                  <c:v>42703</c:v>
                </c:pt>
                <c:pt idx="2831">
                  <c:v>42704</c:v>
                </c:pt>
                <c:pt idx="2832">
                  <c:v>42705</c:v>
                </c:pt>
                <c:pt idx="2833">
                  <c:v>42706</c:v>
                </c:pt>
                <c:pt idx="2834">
                  <c:v>42709</c:v>
                </c:pt>
                <c:pt idx="2835">
                  <c:v>42710</c:v>
                </c:pt>
                <c:pt idx="2836">
                  <c:v>42711</c:v>
                </c:pt>
                <c:pt idx="2837">
                  <c:v>42712</c:v>
                </c:pt>
                <c:pt idx="2838">
                  <c:v>42713</c:v>
                </c:pt>
                <c:pt idx="2839">
                  <c:v>42716</c:v>
                </c:pt>
                <c:pt idx="2840">
                  <c:v>42717</c:v>
                </c:pt>
                <c:pt idx="2841">
                  <c:v>42718</c:v>
                </c:pt>
                <c:pt idx="2842">
                  <c:v>42719</c:v>
                </c:pt>
                <c:pt idx="2843">
                  <c:v>42720</c:v>
                </c:pt>
                <c:pt idx="2844">
                  <c:v>42723</c:v>
                </c:pt>
                <c:pt idx="2845">
                  <c:v>42724</c:v>
                </c:pt>
                <c:pt idx="2846">
                  <c:v>42725</c:v>
                </c:pt>
                <c:pt idx="2847">
                  <c:v>42726</c:v>
                </c:pt>
                <c:pt idx="2848">
                  <c:v>42727</c:v>
                </c:pt>
                <c:pt idx="2849">
                  <c:v>42730</c:v>
                </c:pt>
                <c:pt idx="2850">
                  <c:v>42731</c:v>
                </c:pt>
                <c:pt idx="2851">
                  <c:v>42732</c:v>
                </c:pt>
                <c:pt idx="2852">
                  <c:v>42733</c:v>
                </c:pt>
                <c:pt idx="2853">
                  <c:v>42734</c:v>
                </c:pt>
                <c:pt idx="2854">
                  <c:v>42738</c:v>
                </c:pt>
                <c:pt idx="2855">
                  <c:v>42739</c:v>
                </c:pt>
                <c:pt idx="2856">
                  <c:v>42740</c:v>
                </c:pt>
                <c:pt idx="2857">
                  <c:v>42741</c:v>
                </c:pt>
                <c:pt idx="2858">
                  <c:v>42744</c:v>
                </c:pt>
                <c:pt idx="2859">
                  <c:v>42745</c:v>
                </c:pt>
                <c:pt idx="2860">
                  <c:v>42746</c:v>
                </c:pt>
                <c:pt idx="2861">
                  <c:v>42747</c:v>
                </c:pt>
                <c:pt idx="2862">
                  <c:v>42748</c:v>
                </c:pt>
                <c:pt idx="2863">
                  <c:v>42751</c:v>
                </c:pt>
                <c:pt idx="2864">
                  <c:v>42752</c:v>
                </c:pt>
                <c:pt idx="2865">
                  <c:v>42753</c:v>
                </c:pt>
                <c:pt idx="2866">
                  <c:v>42754</c:v>
                </c:pt>
                <c:pt idx="2867">
                  <c:v>42755</c:v>
                </c:pt>
                <c:pt idx="2868">
                  <c:v>42758</c:v>
                </c:pt>
                <c:pt idx="2869">
                  <c:v>42759</c:v>
                </c:pt>
                <c:pt idx="2870">
                  <c:v>42760</c:v>
                </c:pt>
                <c:pt idx="2871">
                  <c:v>42761</c:v>
                </c:pt>
                <c:pt idx="2872">
                  <c:v>42769</c:v>
                </c:pt>
                <c:pt idx="2873">
                  <c:v>42772</c:v>
                </c:pt>
                <c:pt idx="2874">
                  <c:v>42773</c:v>
                </c:pt>
                <c:pt idx="2875">
                  <c:v>42774</c:v>
                </c:pt>
                <c:pt idx="2876">
                  <c:v>42775</c:v>
                </c:pt>
                <c:pt idx="2877">
                  <c:v>42776</c:v>
                </c:pt>
                <c:pt idx="2878">
                  <c:v>42779</c:v>
                </c:pt>
                <c:pt idx="2879">
                  <c:v>42780</c:v>
                </c:pt>
                <c:pt idx="2880">
                  <c:v>42781</c:v>
                </c:pt>
                <c:pt idx="2881">
                  <c:v>42782</c:v>
                </c:pt>
                <c:pt idx="2882">
                  <c:v>42783</c:v>
                </c:pt>
                <c:pt idx="2883">
                  <c:v>42786</c:v>
                </c:pt>
                <c:pt idx="2884">
                  <c:v>42787</c:v>
                </c:pt>
                <c:pt idx="2885">
                  <c:v>42788</c:v>
                </c:pt>
                <c:pt idx="2886">
                  <c:v>42789</c:v>
                </c:pt>
                <c:pt idx="2887">
                  <c:v>42790</c:v>
                </c:pt>
                <c:pt idx="2888">
                  <c:v>42793</c:v>
                </c:pt>
                <c:pt idx="2889">
                  <c:v>42794</c:v>
                </c:pt>
                <c:pt idx="2890">
                  <c:v>42795</c:v>
                </c:pt>
                <c:pt idx="2891">
                  <c:v>42796</c:v>
                </c:pt>
                <c:pt idx="2892">
                  <c:v>42797</c:v>
                </c:pt>
                <c:pt idx="2893">
                  <c:v>42800</c:v>
                </c:pt>
                <c:pt idx="2894">
                  <c:v>42801</c:v>
                </c:pt>
                <c:pt idx="2895">
                  <c:v>42802</c:v>
                </c:pt>
                <c:pt idx="2896">
                  <c:v>42803</c:v>
                </c:pt>
                <c:pt idx="2897">
                  <c:v>42804</c:v>
                </c:pt>
                <c:pt idx="2898">
                  <c:v>42807</c:v>
                </c:pt>
                <c:pt idx="2899">
                  <c:v>42808</c:v>
                </c:pt>
                <c:pt idx="2900">
                  <c:v>42809</c:v>
                </c:pt>
                <c:pt idx="2901">
                  <c:v>42810</c:v>
                </c:pt>
                <c:pt idx="2902">
                  <c:v>42811</c:v>
                </c:pt>
                <c:pt idx="2903">
                  <c:v>42814</c:v>
                </c:pt>
                <c:pt idx="2904">
                  <c:v>42815</c:v>
                </c:pt>
                <c:pt idx="2905">
                  <c:v>42816</c:v>
                </c:pt>
                <c:pt idx="2906">
                  <c:v>42817</c:v>
                </c:pt>
                <c:pt idx="2907">
                  <c:v>42818</c:v>
                </c:pt>
                <c:pt idx="2908">
                  <c:v>42821</c:v>
                </c:pt>
                <c:pt idx="2909">
                  <c:v>42822</c:v>
                </c:pt>
                <c:pt idx="2910">
                  <c:v>42823</c:v>
                </c:pt>
                <c:pt idx="2911">
                  <c:v>42824</c:v>
                </c:pt>
                <c:pt idx="2912">
                  <c:v>42825</c:v>
                </c:pt>
                <c:pt idx="2913">
                  <c:v>42830</c:v>
                </c:pt>
                <c:pt idx="2914">
                  <c:v>42831</c:v>
                </c:pt>
                <c:pt idx="2915">
                  <c:v>42832</c:v>
                </c:pt>
                <c:pt idx="2916">
                  <c:v>42835</c:v>
                </c:pt>
                <c:pt idx="2917">
                  <c:v>42836</c:v>
                </c:pt>
                <c:pt idx="2918">
                  <c:v>42837</c:v>
                </c:pt>
                <c:pt idx="2919">
                  <c:v>42838</c:v>
                </c:pt>
                <c:pt idx="2920">
                  <c:v>42839</c:v>
                </c:pt>
                <c:pt idx="2921">
                  <c:v>42842</c:v>
                </c:pt>
                <c:pt idx="2922">
                  <c:v>42843</c:v>
                </c:pt>
                <c:pt idx="2923">
                  <c:v>42844</c:v>
                </c:pt>
                <c:pt idx="2924">
                  <c:v>42845</c:v>
                </c:pt>
                <c:pt idx="2925">
                  <c:v>42846</c:v>
                </c:pt>
                <c:pt idx="2926">
                  <c:v>42849</c:v>
                </c:pt>
                <c:pt idx="2927">
                  <c:v>42850</c:v>
                </c:pt>
                <c:pt idx="2928">
                  <c:v>42851</c:v>
                </c:pt>
                <c:pt idx="2929">
                  <c:v>42852</c:v>
                </c:pt>
                <c:pt idx="2930">
                  <c:v>42853</c:v>
                </c:pt>
                <c:pt idx="2931">
                  <c:v>42857</c:v>
                </c:pt>
                <c:pt idx="2932">
                  <c:v>42858</c:v>
                </c:pt>
                <c:pt idx="2933">
                  <c:v>42859</c:v>
                </c:pt>
                <c:pt idx="2934">
                  <c:v>42860</c:v>
                </c:pt>
                <c:pt idx="2935">
                  <c:v>42863</c:v>
                </c:pt>
                <c:pt idx="2936">
                  <c:v>42864</c:v>
                </c:pt>
                <c:pt idx="2937">
                  <c:v>42865</c:v>
                </c:pt>
                <c:pt idx="2938">
                  <c:v>42866</c:v>
                </c:pt>
                <c:pt idx="2939">
                  <c:v>42867</c:v>
                </c:pt>
                <c:pt idx="2940">
                  <c:v>42870</c:v>
                </c:pt>
                <c:pt idx="2941">
                  <c:v>42871</c:v>
                </c:pt>
                <c:pt idx="2942">
                  <c:v>42872</c:v>
                </c:pt>
                <c:pt idx="2943">
                  <c:v>42873</c:v>
                </c:pt>
                <c:pt idx="2944">
                  <c:v>42874</c:v>
                </c:pt>
                <c:pt idx="2945">
                  <c:v>42877</c:v>
                </c:pt>
                <c:pt idx="2946">
                  <c:v>42878</c:v>
                </c:pt>
                <c:pt idx="2947">
                  <c:v>42879</c:v>
                </c:pt>
                <c:pt idx="2948">
                  <c:v>42880</c:v>
                </c:pt>
                <c:pt idx="2949">
                  <c:v>42881</c:v>
                </c:pt>
                <c:pt idx="2950">
                  <c:v>42886</c:v>
                </c:pt>
                <c:pt idx="2951">
                  <c:v>42887</c:v>
                </c:pt>
                <c:pt idx="2952">
                  <c:v>42888</c:v>
                </c:pt>
                <c:pt idx="2953">
                  <c:v>42891</c:v>
                </c:pt>
                <c:pt idx="2954">
                  <c:v>42892</c:v>
                </c:pt>
                <c:pt idx="2955">
                  <c:v>42893</c:v>
                </c:pt>
                <c:pt idx="2956">
                  <c:v>42894</c:v>
                </c:pt>
                <c:pt idx="2957">
                  <c:v>42895</c:v>
                </c:pt>
                <c:pt idx="2958">
                  <c:v>42898</c:v>
                </c:pt>
                <c:pt idx="2959">
                  <c:v>42899</c:v>
                </c:pt>
                <c:pt idx="2960">
                  <c:v>42900</c:v>
                </c:pt>
                <c:pt idx="2961">
                  <c:v>42901</c:v>
                </c:pt>
                <c:pt idx="2962">
                  <c:v>42902</c:v>
                </c:pt>
                <c:pt idx="2963">
                  <c:v>42905</c:v>
                </c:pt>
                <c:pt idx="2964">
                  <c:v>42906</c:v>
                </c:pt>
                <c:pt idx="2965">
                  <c:v>42907</c:v>
                </c:pt>
                <c:pt idx="2966">
                  <c:v>42908</c:v>
                </c:pt>
                <c:pt idx="2967">
                  <c:v>42909</c:v>
                </c:pt>
                <c:pt idx="2968">
                  <c:v>42912</c:v>
                </c:pt>
                <c:pt idx="2969">
                  <c:v>42913</c:v>
                </c:pt>
                <c:pt idx="2970">
                  <c:v>42914</c:v>
                </c:pt>
                <c:pt idx="2971">
                  <c:v>42915</c:v>
                </c:pt>
                <c:pt idx="2972">
                  <c:v>42916</c:v>
                </c:pt>
                <c:pt idx="2973">
                  <c:v>42919</c:v>
                </c:pt>
                <c:pt idx="2974">
                  <c:v>42920</c:v>
                </c:pt>
                <c:pt idx="2975">
                  <c:v>42921</c:v>
                </c:pt>
                <c:pt idx="2976">
                  <c:v>42922</c:v>
                </c:pt>
                <c:pt idx="2977">
                  <c:v>42923</c:v>
                </c:pt>
                <c:pt idx="2978">
                  <c:v>42926</c:v>
                </c:pt>
                <c:pt idx="2979">
                  <c:v>42927</c:v>
                </c:pt>
                <c:pt idx="2980">
                  <c:v>42928</c:v>
                </c:pt>
                <c:pt idx="2981">
                  <c:v>42929</c:v>
                </c:pt>
                <c:pt idx="2982">
                  <c:v>42930</c:v>
                </c:pt>
                <c:pt idx="2983">
                  <c:v>42933</c:v>
                </c:pt>
                <c:pt idx="2984">
                  <c:v>42934</c:v>
                </c:pt>
                <c:pt idx="2985">
                  <c:v>42935</c:v>
                </c:pt>
                <c:pt idx="2986">
                  <c:v>42936</c:v>
                </c:pt>
                <c:pt idx="2987">
                  <c:v>42937</c:v>
                </c:pt>
                <c:pt idx="2988">
                  <c:v>42940</c:v>
                </c:pt>
                <c:pt idx="2989">
                  <c:v>42941</c:v>
                </c:pt>
                <c:pt idx="2990">
                  <c:v>42942</c:v>
                </c:pt>
                <c:pt idx="2991">
                  <c:v>42943</c:v>
                </c:pt>
                <c:pt idx="2992">
                  <c:v>42944</c:v>
                </c:pt>
                <c:pt idx="2993">
                  <c:v>42947</c:v>
                </c:pt>
                <c:pt idx="2994">
                  <c:v>42948</c:v>
                </c:pt>
                <c:pt idx="2995">
                  <c:v>42949</c:v>
                </c:pt>
                <c:pt idx="2996">
                  <c:v>42950</c:v>
                </c:pt>
                <c:pt idx="2997">
                  <c:v>42951</c:v>
                </c:pt>
                <c:pt idx="2998">
                  <c:v>42954</c:v>
                </c:pt>
                <c:pt idx="2999">
                  <c:v>42955</c:v>
                </c:pt>
                <c:pt idx="3000">
                  <c:v>42956</c:v>
                </c:pt>
                <c:pt idx="3001">
                  <c:v>42957</c:v>
                </c:pt>
                <c:pt idx="3002">
                  <c:v>42958</c:v>
                </c:pt>
                <c:pt idx="3003">
                  <c:v>42961</c:v>
                </c:pt>
                <c:pt idx="3004">
                  <c:v>42962</c:v>
                </c:pt>
                <c:pt idx="3005">
                  <c:v>42963</c:v>
                </c:pt>
                <c:pt idx="3006">
                  <c:v>42964</c:v>
                </c:pt>
                <c:pt idx="3007">
                  <c:v>42965</c:v>
                </c:pt>
                <c:pt idx="3008">
                  <c:v>42968</c:v>
                </c:pt>
                <c:pt idx="3009">
                  <c:v>42969</c:v>
                </c:pt>
                <c:pt idx="3010">
                  <c:v>42970</c:v>
                </c:pt>
                <c:pt idx="3011">
                  <c:v>42971</c:v>
                </c:pt>
                <c:pt idx="3012">
                  <c:v>42972</c:v>
                </c:pt>
                <c:pt idx="3013">
                  <c:v>42975</c:v>
                </c:pt>
                <c:pt idx="3014">
                  <c:v>42976</c:v>
                </c:pt>
                <c:pt idx="3015">
                  <c:v>42977</c:v>
                </c:pt>
                <c:pt idx="3016">
                  <c:v>42978</c:v>
                </c:pt>
                <c:pt idx="3017">
                  <c:v>42979</c:v>
                </c:pt>
                <c:pt idx="3018">
                  <c:v>42982</c:v>
                </c:pt>
                <c:pt idx="3019">
                  <c:v>42983</c:v>
                </c:pt>
                <c:pt idx="3020">
                  <c:v>42984</c:v>
                </c:pt>
                <c:pt idx="3021">
                  <c:v>42985</c:v>
                </c:pt>
                <c:pt idx="3022">
                  <c:v>42986</c:v>
                </c:pt>
                <c:pt idx="3023">
                  <c:v>42989</c:v>
                </c:pt>
                <c:pt idx="3024">
                  <c:v>42990</c:v>
                </c:pt>
                <c:pt idx="3025">
                  <c:v>42991</c:v>
                </c:pt>
                <c:pt idx="3026">
                  <c:v>42992</c:v>
                </c:pt>
                <c:pt idx="3027">
                  <c:v>42993</c:v>
                </c:pt>
                <c:pt idx="3028">
                  <c:v>42996</c:v>
                </c:pt>
                <c:pt idx="3029">
                  <c:v>42997</c:v>
                </c:pt>
                <c:pt idx="3030">
                  <c:v>42998</c:v>
                </c:pt>
                <c:pt idx="3031">
                  <c:v>42999</c:v>
                </c:pt>
                <c:pt idx="3032">
                  <c:v>43000</c:v>
                </c:pt>
                <c:pt idx="3033">
                  <c:v>43003</c:v>
                </c:pt>
                <c:pt idx="3034">
                  <c:v>43004</c:v>
                </c:pt>
                <c:pt idx="3035">
                  <c:v>43005</c:v>
                </c:pt>
                <c:pt idx="3036">
                  <c:v>43006</c:v>
                </c:pt>
                <c:pt idx="3037">
                  <c:v>43007</c:v>
                </c:pt>
                <c:pt idx="3038">
                  <c:v>43017</c:v>
                </c:pt>
                <c:pt idx="3039">
                  <c:v>43018</c:v>
                </c:pt>
                <c:pt idx="3040">
                  <c:v>43019</c:v>
                </c:pt>
                <c:pt idx="3041">
                  <c:v>43020</c:v>
                </c:pt>
                <c:pt idx="3042">
                  <c:v>43021</c:v>
                </c:pt>
                <c:pt idx="3043">
                  <c:v>43024</c:v>
                </c:pt>
                <c:pt idx="3044">
                  <c:v>43025</c:v>
                </c:pt>
                <c:pt idx="3045">
                  <c:v>43026</c:v>
                </c:pt>
                <c:pt idx="3046">
                  <c:v>43027</c:v>
                </c:pt>
                <c:pt idx="3047">
                  <c:v>43028</c:v>
                </c:pt>
                <c:pt idx="3048">
                  <c:v>43031</c:v>
                </c:pt>
                <c:pt idx="3049">
                  <c:v>43032</c:v>
                </c:pt>
                <c:pt idx="3050">
                  <c:v>43033</c:v>
                </c:pt>
                <c:pt idx="3051">
                  <c:v>43034</c:v>
                </c:pt>
                <c:pt idx="3052">
                  <c:v>43035</c:v>
                </c:pt>
                <c:pt idx="3053">
                  <c:v>43038</c:v>
                </c:pt>
                <c:pt idx="3054">
                  <c:v>43039</c:v>
                </c:pt>
                <c:pt idx="3055">
                  <c:v>43040</c:v>
                </c:pt>
                <c:pt idx="3056">
                  <c:v>43041</c:v>
                </c:pt>
                <c:pt idx="3057">
                  <c:v>43042</c:v>
                </c:pt>
                <c:pt idx="3058">
                  <c:v>43045</c:v>
                </c:pt>
                <c:pt idx="3059">
                  <c:v>43046</c:v>
                </c:pt>
                <c:pt idx="3060">
                  <c:v>43047</c:v>
                </c:pt>
                <c:pt idx="3061">
                  <c:v>43048</c:v>
                </c:pt>
                <c:pt idx="3062">
                  <c:v>43049</c:v>
                </c:pt>
                <c:pt idx="3063">
                  <c:v>43052</c:v>
                </c:pt>
                <c:pt idx="3064">
                  <c:v>43053</c:v>
                </c:pt>
                <c:pt idx="3065">
                  <c:v>43054</c:v>
                </c:pt>
                <c:pt idx="3066">
                  <c:v>43055</c:v>
                </c:pt>
                <c:pt idx="3067">
                  <c:v>43056</c:v>
                </c:pt>
                <c:pt idx="3068">
                  <c:v>43059</c:v>
                </c:pt>
                <c:pt idx="3069">
                  <c:v>43060</c:v>
                </c:pt>
                <c:pt idx="3070">
                  <c:v>43061</c:v>
                </c:pt>
                <c:pt idx="3071">
                  <c:v>43062</c:v>
                </c:pt>
                <c:pt idx="3072">
                  <c:v>43063</c:v>
                </c:pt>
                <c:pt idx="3073">
                  <c:v>43066</c:v>
                </c:pt>
                <c:pt idx="3074">
                  <c:v>43067</c:v>
                </c:pt>
                <c:pt idx="3075">
                  <c:v>43068</c:v>
                </c:pt>
                <c:pt idx="3076">
                  <c:v>43069</c:v>
                </c:pt>
                <c:pt idx="3077">
                  <c:v>43070</c:v>
                </c:pt>
                <c:pt idx="3078">
                  <c:v>43073</c:v>
                </c:pt>
                <c:pt idx="3079">
                  <c:v>43074</c:v>
                </c:pt>
                <c:pt idx="3080">
                  <c:v>43075</c:v>
                </c:pt>
                <c:pt idx="3081">
                  <c:v>43076</c:v>
                </c:pt>
                <c:pt idx="3082">
                  <c:v>43077</c:v>
                </c:pt>
                <c:pt idx="3083">
                  <c:v>43080</c:v>
                </c:pt>
                <c:pt idx="3084">
                  <c:v>43081</c:v>
                </c:pt>
                <c:pt idx="3085">
                  <c:v>43082</c:v>
                </c:pt>
                <c:pt idx="3086">
                  <c:v>43083</c:v>
                </c:pt>
                <c:pt idx="3087">
                  <c:v>43084</c:v>
                </c:pt>
                <c:pt idx="3088">
                  <c:v>43087</c:v>
                </c:pt>
                <c:pt idx="3089">
                  <c:v>43088</c:v>
                </c:pt>
                <c:pt idx="3090">
                  <c:v>43089</c:v>
                </c:pt>
                <c:pt idx="3091">
                  <c:v>43090</c:v>
                </c:pt>
                <c:pt idx="3092">
                  <c:v>43091</c:v>
                </c:pt>
                <c:pt idx="3093">
                  <c:v>43094</c:v>
                </c:pt>
                <c:pt idx="3094">
                  <c:v>43095</c:v>
                </c:pt>
                <c:pt idx="3095">
                  <c:v>43096</c:v>
                </c:pt>
                <c:pt idx="3096">
                  <c:v>43097</c:v>
                </c:pt>
                <c:pt idx="3097">
                  <c:v>43098</c:v>
                </c:pt>
                <c:pt idx="3098">
                  <c:v>43102</c:v>
                </c:pt>
                <c:pt idx="3099">
                  <c:v>43103</c:v>
                </c:pt>
                <c:pt idx="3100">
                  <c:v>43104</c:v>
                </c:pt>
                <c:pt idx="3101">
                  <c:v>43105</c:v>
                </c:pt>
                <c:pt idx="3102">
                  <c:v>43108</c:v>
                </c:pt>
                <c:pt idx="3103">
                  <c:v>43109</c:v>
                </c:pt>
                <c:pt idx="3104">
                  <c:v>43110</c:v>
                </c:pt>
                <c:pt idx="3105">
                  <c:v>43111</c:v>
                </c:pt>
                <c:pt idx="3106">
                  <c:v>43112</c:v>
                </c:pt>
                <c:pt idx="3107">
                  <c:v>43115</c:v>
                </c:pt>
                <c:pt idx="3108">
                  <c:v>43116</c:v>
                </c:pt>
                <c:pt idx="3109">
                  <c:v>43117</c:v>
                </c:pt>
                <c:pt idx="3110">
                  <c:v>43118</c:v>
                </c:pt>
                <c:pt idx="3111">
                  <c:v>43119</c:v>
                </c:pt>
                <c:pt idx="3112">
                  <c:v>43122</c:v>
                </c:pt>
                <c:pt idx="3113">
                  <c:v>43123</c:v>
                </c:pt>
                <c:pt idx="3114">
                  <c:v>43124</c:v>
                </c:pt>
                <c:pt idx="3115">
                  <c:v>43125</c:v>
                </c:pt>
                <c:pt idx="3116">
                  <c:v>43126</c:v>
                </c:pt>
                <c:pt idx="3117">
                  <c:v>43129</c:v>
                </c:pt>
                <c:pt idx="3118">
                  <c:v>43130</c:v>
                </c:pt>
                <c:pt idx="3119">
                  <c:v>43131</c:v>
                </c:pt>
                <c:pt idx="3120">
                  <c:v>43132</c:v>
                </c:pt>
                <c:pt idx="3121">
                  <c:v>43133</c:v>
                </c:pt>
                <c:pt idx="3122">
                  <c:v>43136</c:v>
                </c:pt>
                <c:pt idx="3123">
                  <c:v>43137</c:v>
                </c:pt>
                <c:pt idx="3124">
                  <c:v>43138</c:v>
                </c:pt>
                <c:pt idx="3125">
                  <c:v>43139</c:v>
                </c:pt>
                <c:pt idx="3126">
                  <c:v>43140</c:v>
                </c:pt>
                <c:pt idx="3127">
                  <c:v>43143</c:v>
                </c:pt>
                <c:pt idx="3128">
                  <c:v>43144</c:v>
                </c:pt>
                <c:pt idx="3129">
                  <c:v>43145</c:v>
                </c:pt>
                <c:pt idx="3130">
                  <c:v>43153</c:v>
                </c:pt>
                <c:pt idx="3131">
                  <c:v>43154</c:v>
                </c:pt>
                <c:pt idx="3132">
                  <c:v>43157</c:v>
                </c:pt>
                <c:pt idx="3133">
                  <c:v>43158</c:v>
                </c:pt>
                <c:pt idx="3134">
                  <c:v>43159</c:v>
                </c:pt>
                <c:pt idx="3135">
                  <c:v>43160</c:v>
                </c:pt>
                <c:pt idx="3136">
                  <c:v>43161</c:v>
                </c:pt>
                <c:pt idx="3137">
                  <c:v>43164</c:v>
                </c:pt>
                <c:pt idx="3138">
                  <c:v>43165</c:v>
                </c:pt>
                <c:pt idx="3139">
                  <c:v>43166</c:v>
                </c:pt>
                <c:pt idx="3140">
                  <c:v>43167</c:v>
                </c:pt>
                <c:pt idx="3141">
                  <c:v>43168</c:v>
                </c:pt>
                <c:pt idx="3142">
                  <c:v>43171</c:v>
                </c:pt>
                <c:pt idx="3143">
                  <c:v>43172</c:v>
                </c:pt>
                <c:pt idx="3144">
                  <c:v>43173</c:v>
                </c:pt>
                <c:pt idx="3145">
                  <c:v>43174</c:v>
                </c:pt>
                <c:pt idx="3146">
                  <c:v>43175</c:v>
                </c:pt>
                <c:pt idx="3147">
                  <c:v>43178</c:v>
                </c:pt>
                <c:pt idx="3148">
                  <c:v>43179</c:v>
                </c:pt>
                <c:pt idx="3149">
                  <c:v>43180</c:v>
                </c:pt>
                <c:pt idx="3150">
                  <c:v>43181</c:v>
                </c:pt>
                <c:pt idx="3151">
                  <c:v>43182</c:v>
                </c:pt>
                <c:pt idx="3152">
                  <c:v>43185</c:v>
                </c:pt>
                <c:pt idx="3153">
                  <c:v>43186</c:v>
                </c:pt>
                <c:pt idx="3154">
                  <c:v>43187</c:v>
                </c:pt>
                <c:pt idx="3155">
                  <c:v>43188</c:v>
                </c:pt>
                <c:pt idx="3156">
                  <c:v>43189</c:v>
                </c:pt>
                <c:pt idx="3157">
                  <c:v>43192</c:v>
                </c:pt>
                <c:pt idx="3158">
                  <c:v>43193</c:v>
                </c:pt>
                <c:pt idx="3159">
                  <c:v>43194</c:v>
                </c:pt>
                <c:pt idx="3160">
                  <c:v>43199</c:v>
                </c:pt>
                <c:pt idx="3161">
                  <c:v>43200</c:v>
                </c:pt>
                <c:pt idx="3162">
                  <c:v>43201</c:v>
                </c:pt>
                <c:pt idx="3163">
                  <c:v>43202</c:v>
                </c:pt>
                <c:pt idx="3164">
                  <c:v>43203</c:v>
                </c:pt>
                <c:pt idx="3165">
                  <c:v>43206</c:v>
                </c:pt>
                <c:pt idx="3166">
                  <c:v>43207</c:v>
                </c:pt>
                <c:pt idx="3167">
                  <c:v>43208</c:v>
                </c:pt>
                <c:pt idx="3168">
                  <c:v>43209</c:v>
                </c:pt>
                <c:pt idx="3169">
                  <c:v>43210</c:v>
                </c:pt>
                <c:pt idx="3170">
                  <c:v>43213</c:v>
                </c:pt>
                <c:pt idx="3171">
                  <c:v>43214</c:v>
                </c:pt>
                <c:pt idx="3172">
                  <c:v>43215</c:v>
                </c:pt>
                <c:pt idx="3173">
                  <c:v>43216</c:v>
                </c:pt>
                <c:pt idx="3174">
                  <c:v>43217</c:v>
                </c:pt>
                <c:pt idx="3175">
                  <c:v>43222</c:v>
                </c:pt>
                <c:pt idx="3176">
                  <c:v>43223</c:v>
                </c:pt>
                <c:pt idx="3177">
                  <c:v>43224</c:v>
                </c:pt>
                <c:pt idx="3178">
                  <c:v>43227</c:v>
                </c:pt>
                <c:pt idx="3179">
                  <c:v>43228</c:v>
                </c:pt>
                <c:pt idx="3180">
                  <c:v>43229</c:v>
                </c:pt>
                <c:pt idx="3181">
                  <c:v>43230</c:v>
                </c:pt>
                <c:pt idx="3182">
                  <c:v>43231</c:v>
                </c:pt>
                <c:pt idx="3183">
                  <c:v>43234</c:v>
                </c:pt>
                <c:pt idx="3184">
                  <c:v>43235</c:v>
                </c:pt>
                <c:pt idx="3185">
                  <c:v>43236</c:v>
                </c:pt>
                <c:pt idx="3186">
                  <c:v>43237</c:v>
                </c:pt>
                <c:pt idx="3187">
                  <c:v>43238</c:v>
                </c:pt>
                <c:pt idx="3188">
                  <c:v>43241</c:v>
                </c:pt>
                <c:pt idx="3189">
                  <c:v>43242</c:v>
                </c:pt>
                <c:pt idx="3190">
                  <c:v>43243</c:v>
                </c:pt>
                <c:pt idx="3191">
                  <c:v>43244</c:v>
                </c:pt>
                <c:pt idx="3192">
                  <c:v>43245</c:v>
                </c:pt>
                <c:pt idx="3193">
                  <c:v>43248</c:v>
                </c:pt>
                <c:pt idx="3194">
                  <c:v>43249</c:v>
                </c:pt>
                <c:pt idx="3195">
                  <c:v>43250</c:v>
                </c:pt>
                <c:pt idx="3196">
                  <c:v>43251</c:v>
                </c:pt>
                <c:pt idx="3197">
                  <c:v>43252</c:v>
                </c:pt>
                <c:pt idx="3198">
                  <c:v>43255</c:v>
                </c:pt>
                <c:pt idx="3199">
                  <c:v>43256</c:v>
                </c:pt>
                <c:pt idx="3200">
                  <c:v>43257</c:v>
                </c:pt>
                <c:pt idx="3201">
                  <c:v>43258</c:v>
                </c:pt>
                <c:pt idx="3202">
                  <c:v>43259</c:v>
                </c:pt>
                <c:pt idx="3203">
                  <c:v>43262</c:v>
                </c:pt>
                <c:pt idx="3204">
                  <c:v>43263</c:v>
                </c:pt>
                <c:pt idx="3205">
                  <c:v>43264</c:v>
                </c:pt>
                <c:pt idx="3206">
                  <c:v>43265</c:v>
                </c:pt>
                <c:pt idx="3207">
                  <c:v>43266</c:v>
                </c:pt>
                <c:pt idx="3208">
                  <c:v>43270</c:v>
                </c:pt>
                <c:pt idx="3209">
                  <c:v>43271</c:v>
                </c:pt>
                <c:pt idx="3210">
                  <c:v>43272</c:v>
                </c:pt>
                <c:pt idx="3211">
                  <c:v>43273</c:v>
                </c:pt>
                <c:pt idx="3212">
                  <c:v>43276</c:v>
                </c:pt>
                <c:pt idx="3213">
                  <c:v>43277</c:v>
                </c:pt>
                <c:pt idx="3214">
                  <c:v>43278</c:v>
                </c:pt>
                <c:pt idx="3215">
                  <c:v>43279</c:v>
                </c:pt>
                <c:pt idx="3216">
                  <c:v>43280</c:v>
                </c:pt>
                <c:pt idx="3217">
                  <c:v>43283</c:v>
                </c:pt>
                <c:pt idx="3218">
                  <c:v>43284</c:v>
                </c:pt>
                <c:pt idx="3219">
                  <c:v>43285</c:v>
                </c:pt>
                <c:pt idx="3220">
                  <c:v>43286</c:v>
                </c:pt>
                <c:pt idx="3221">
                  <c:v>43287</c:v>
                </c:pt>
                <c:pt idx="3222">
                  <c:v>43290</c:v>
                </c:pt>
                <c:pt idx="3223">
                  <c:v>43291</c:v>
                </c:pt>
                <c:pt idx="3224">
                  <c:v>43292</c:v>
                </c:pt>
                <c:pt idx="3225">
                  <c:v>43293</c:v>
                </c:pt>
                <c:pt idx="3226">
                  <c:v>43294</c:v>
                </c:pt>
                <c:pt idx="3227">
                  <c:v>43297</c:v>
                </c:pt>
                <c:pt idx="3228">
                  <c:v>43298</c:v>
                </c:pt>
                <c:pt idx="3229">
                  <c:v>43299</c:v>
                </c:pt>
                <c:pt idx="3230">
                  <c:v>43300</c:v>
                </c:pt>
                <c:pt idx="3231">
                  <c:v>43301</c:v>
                </c:pt>
                <c:pt idx="3232">
                  <c:v>43304</c:v>
                </c:pt>
                <c:pt idx="3233">
                  <c:v>43305</c:v>
                </c:pt>
                <c:pt idx="3234">
                  <c:v>43306</c:v>
                </c:pt>
                <c:pt idx="3235">
                  <c:v>43307</c:v>
                </c:pt>
                <c:pt idx="3236">
                  <c:v>43308</c:v>
                </c:pt>
                <c:pt idx="3237">
                  <c:v>43311</c:v>
                </c:pt>
                <c:pt idx="3238">
                  <c:v>43312</c:v>
                </c:pt>
                <c:pt idx="3239">
                  <c:v>43313</c:v>
                </c:pt>
                <c:pt idx="3240">
                  <c:v>43314</c:v>
                </c:pt>
                <c:pt idx="3241">
                  <c:v>43315</c:v>
                </c:pt>
                <c:pt idx="3242">
                  <c:v>43318</c:v>
                </c:pt>
                <c:pt idx="3243">
                  <c:v>43319</c:v>
                </c:pt>
                <c:pt idx="3244">
                  <c:v>43320</c:v>
                </c:pt>
                <c:pt idx="3245">
                  <c:v>43321</c:v>
                </c:pt>
                <c:pt idx="3246">
                  <c:v>43322</c:v>
                </c:pt>
                <c:pt idx="3247">
                  <c:v>43325</c:v>
                </c:pt>
                <c:pt idx="3248">
                  <c:v>43326</c:v>
                </c:pt>
                <c:pt idx="3249">
                  <c:v>43327</c:v>
                </c:pt>
                <c:pt idx="3250">
                  <c:v>43328</c:v>
                </c:pt>
                <c:pt idx="3251">
                  <c:v>43329</c:v>
                </c:pt>
                <c:pt idx="3252">
                  <c:v>43332</c:v>
                </c:pt>
                <c:pt idx="3253">
                  <c:v>43333</c:v>
                </c:pt>
                <c:pt idx="3254">
                  <c:v>43334</c:v>
                </c:pt>
                <c:pt idx="3255">
                  <c:v>43335</c:v>
                </c:pt>
                <c:pt idx="3256">
                  <c:v>43336</c:v>
                </c:pt>
                <c:pt idx="3257">
                  <c:v>43339</c:v>
                </c:pt>
                <c:pt idx="3258">
                  <c:v>43340</c:v>
                </c:pt>
                <c:pt idx="3259">
                  <c:v>43341</c:v>
                </c:pt>
                <c:pt idx="3260">
                  <c:v>43342</c:v>
                </c:pt>
                <c:pt idx="3261">
                  <c:v>43343</c:v>
                </c:pt>
                <c:pt idx="3262">
                  <c:v>43346</c:v>
                </c:pt>
                <c:pt idx="3263">
                  <c:v>43347</c:v>
                </c:pt>
                <c:pt idx="3264">
                  <c:v>43348</c:v>
                </c:pt>
                <c:pt idx="3265">
                  <c:v>43349</c:v>
                </c:pt>
                <c:pt idx="3266">
                  <c:v>43350</c:v>
                </c:pt>
                <c:pt idx="3267">
                  <c:v>43353</c:v>
                </c:pt>
                <c:pt idx="3268">
                  <c:v>43354</c:v>
                </c:pt>
                <c:pt idx="3269">
                  <c:v>43355</c:v>
                </c:pt>
                <c:pt idx="3270">
                  <c:v>43356</c:v>
                </c:pt>
                <c:pt idx="3271">
                  <c:v>43357</c:v>
                </c:pt>
                <c:pt idx="3272">
                  <c:v>43360</c:v>
                </c:pt>
                <c:pt idx="3273">
                  <c:v>43361</c:v>
                </c:pt>
                <c:pt idx="3274">
                  <c:v>43362</c:v>
                </c:pt>
                <c:pt idx="3275">
                  <c:v>43363</c:v>
                </c:pt>
                <c:pt idx="3276">
                  <c:v>43364</c:v>
                </c:pt>
                <c:pt idx="3277">
                  <c:v>43368</c:v>
                </c:pt>
                <c:pt idx="3278">
                  <c:v>43369</c:v>
                </c:pt>
                <c:pt idx="3279">
                  <c:v>43370</c:v>
                </c:pt>
                <c:pt idx="3280">
                  <c:v>43371</c:v>
                </c:pt>
                <c:pt idx="3281">
                  <c:v>43381</c:v>
                </c:pt>
                <c:pt idx="3282">
                  <c:v>43382</c:v>
                </c:pt>
                <c:pt idx="3283">
                  <c:v>43383</c:v>
                </c:pt>
                <c:pt idx="3284">
                  <c:v>43384</c:v>
                </c:pt>
                <c:pt idx="3285">
                  <c:v>43385</c:v>
                </c:pt>
                <c:pt idx="3286">
                  <c:v>43388</c:v>
                </c:pt>
                <c:pt idx="3287">
                  <c:v>43389</c:v>
                </c:pt>
                <c:pt idx="3288">
                  <c:v>43390</c:v>
                </c:pt>
                <c:pt idx="3289">
                  <c:v>43391</c:v>
                </c:pt>
                <c:pt idx="3290">
                  <c:v>43392</c:v>
                </c:pt>
                <c:pt idx="3291">
                  <c:v>43395</c:v>
                </c:pt>
                <c:pt idx="3292">
                  <c:v>43396</c:v>
                </c:pt>
                <c:pt idx="3293">
                  <c:v>43397</c:v>
                </c:pt>
                <c:pt idx="3294">
                  <c:v>43398</c:v>
                </c:pt>
                <c:pt idx="3295">
                  <c:v>43399</c:v>
                </c:pt>
                <c:pt idx="3296">
                  <c:v>43402</c:v>
                </c:pt>
                <c:pt idx="3297">
                  <c:v>43403</c:v>
                </c:pt>
                <c:pt idx="3298">
                  <c:v>43404</c:v>
                </c:pt>
                <c:pt idx="3299">
                  <c:v>43405</c:v>
                </c:pt>
                <c:pt idx="3300">
                  <c:v>43406</c:v>
                </c:pt>
                <c:pt idx="3301">
                  <c:v>43409</c:v>
                </c:pt>
                <c:pt idx="3302">
                  <c:v>43410</c:v>
                </c:pt>
                <c:pt idx="3303">
                  <c:v>43411</c:v>
                </c:pt>
                <c:pt idx="3304">
                  <c:v>43412</c:v>
                </c:pt>
                <c:pt idx="3305">
                  <c:v>43413</c:v>
                </c:pt>
                <c:pt idx="3306">
                  <c:v>43416</c:v>
                </c:pt>
                <c:pt idx="3307">
                  <c:v>43417</c:v>
                </c:pt>
                <c:pt idx="3308">
                  <c:v>43418</c:v>
                </c:pt>
                <c:pt idx="3309">
                  <c:v>43419</c:v>
                </c:pt>
                <c:pt idx="3310">
                  <c:v>43420</c:v>
                </c:pt>
                <c:pt idx="3311">
                  <c:v>43423</c:v>
                </c:pt>
                <c:pt idx="3312">
                  <c:v>43424</c:v>
                </c:pt>
                <c:pt idx="3313">
                  <c:v>43425</c:v>
                </c:pt>
                <c:pt idx="3314">
                  <c:v>43426</c:v>
                </c:pt>
                <c:pt idx="3315">
                  <c:v>43427</c:v>
                </c:pt>
                <c:pt idx="3316">
                  <c:v>43430</c:v>
                </c:pt>
                <c:pt idx="3317">
                  <c:v>43431</c:v>
                </c:pt>
                <c:pt idx="3318">
                  <c:v>43432</c:v>
                </c:pt>
                <c:pt idx="3319">
                  <c:v>43433</c:v>
                </c:pt>
                <c:pt idx="3320">
                  <c:v>43434</c:v>
                </c:pt>
                <c:pt idx="3321">
                  <c:v>43437</c:v>
                </c:pt>
                <c:pt idx="3322">
                  <c:v>43438</c:v>
                </c:pt>
                <c:pt idx="3323">
                  <c:v>43439</c:v>
                </c:pt>
                <c:pt idx="3324">
                  <c:v>43440</c:v>
                </c:pt>
                <c:pt idx="3325">
                  <c:v>43441</c:v>
                </c:pt>
                <c:pt idx="3326">
                  <c:v>43444</c:v>
                </c:pt>
                <c:pt idx="3327">
                  <c:v>43445</c:v>
                </c:pt>
                <c:pt idx="3328">
                  <c:v>43446</c:v>
                </c:pt>
                <c:pt idx="3329">
                  <c:v>43447</c:v>
                </c:pt>
                <c:pt idx="3330">
                  <c:v>43448</c:v>
                </c:pt>
                <c:pt idx="3331">
                  <c:v>43451</c:v>
                </c:pt>
                <c:pt idx="3332">
                  <c:v>43452</c:v>
                </c:pt>
                <c:pt idx="3333">
                  <c:v>43453</c:v>
                </c:pt>
                <c:pt idx="3334">
                  <c:v>43454</c:v>
                </c:pt>
                <c:pt idx="3335">
                  <c:v>43455</c:v>
                </c:pt>
                <c:pt idx="3336">
                  <c:v>43458</c:v>
                </c:pt>
                <c:pt idx="3337">
                  <c:v>43459</c:v>
                </c:pt>
                <c:pt idx="3338">
                  <c:v>43460</c:v>
                </c:pt>
                <c:pt idx="3339">
                  <c:v>43461</c:v>
                </c:pt>
                <c:pt idx="3340">
                  <c:v>43462</c:v>
                </c:pt>
                <c:pt idx="3341">
                  <c:v>43467</c:v>
                </c:pt>
                <c:pt idx="3342">
                  <c:v>43468</c:v>
                </c:pt>
                <c:pt idx="3343">
                  <c:v>43469</c:v>
                </c:pt>
                <c:pt idx="3344">
                  <c:v>43472</c:v>
                </c:pt>
                <c:pt idx="3345">
                  <c:v>43473</c:v>
                </c:pt>
                <c:pt idx="3346">
                  <c:v>43474</c:v>
                </c:pt>
                <c:pt idx="3347">
                  <c:v>43475</c:v>
                </c:pt>
                <c:pt idx="3348">
                  <c:v>43476</c:v>
                </c:pt>
                <c:pt idx="3349">
                  <c:v>43479</c:v>
                </c:pt>
                <c:pt idx="3350">
                  <c:v>43480</c:v>
                </c:pt>
                <c:pt idx="3351">
                  <c:v>43481</c:v>
                </c:pt>
                <c:pt idx="3352">
                  <c:v>43482</c:v>
                </c:pt>
                <c:pt idx="3353">
                  <c:v>43483</c:v>
                </c:pt>
                <c:pt idx="3354">
                  <c:v>43486</c:v>
                </c:pt>
                <c:pt idx="3355">
                  <c:v>43487</c:v>
                </c:pt>
                <c:pt idx="3356">
                  <c:v>43488</c:v>
                </c:pt>
                <c:pt idx="3357">
                  <c:v>43489</c:v>
                </c:pt>
                <c:pt idx="3358">
                  <c:v>43490</c:v>
                </c:pt>
                <c:pt idx="3359">
                  <c:v>43493</c:v>
                </c:pt>
                <c:pt idx="3360">
                  <c:v>43494</c:v>
                </c:pt>
                <c:pt idx="3361">
                  <c:v>43495</c:v>
                </c:pt>
                <c:pt idx="3362">
                  <c:v>43496</c:v>
                </c:pt>
                <c:pt idx="3363">
                  <c:v>43497</c:v>
                </c:pt>
                <c:pt idx="3364">
                  <c:v>43507</c:v>
                </c:pt>
                <c:pt idx="3365">
                  <c:v>43508</c:v>
                </c:pt>
                <c:pt idx="3366">
                  <c:v>43509</c:v>
                </c:pt>
                <c:pt idx="3367">
                  <c:v>43510</c:v>
                </c:pt>
                <c:pt idx="3368">
                  <c:v>43511</c:v>
                </c:pt>
                <c:pt idx="3369">
                  <c:v>43514</c:v>
                </c:pt>
                <c:pt idx="3370">
                  <c:v>43515</c:v>
                </c:pt>
                <c:pt idx="3371">
                  <c:v>43516</c:v>
                </c:pt>
                <c:pt idx="3372">
                  <c:v>43517</c:v>
                </c:pt>
                <c:pt idx="3373">
                  <c:v>43518</c:v>
                </c:pt>
                <c:pt idx="3374">
                  <c:v>43521</c:v>
                </c:pt>
                <c:pt idx="3375">
                  <c:v>43522</c:v>
                </c:pt>
                <c:pt idx="3376">
                  <c:v>43523</c:v>
                </c:pt>
                <c:pt idx="3377">
                  <c:v>43524</c:v>
                </c:pt>
                <c:pt idx="3378">
                  <c:v>43525</c:v>
                </c:pt>
                <c:pt idx="3379">
                  <c:v>43528</c:v>
                </c:pt>
                <c:pt idx="3380">
                  <c:v>43529</c:v>
                </c:pt>
                <c:pt idx="3381">
                  <c:v>43530</c:v>
                </c:pt>
                <c:pt idx="3382">
                  <c:v>43531</c:v>
                </c:pt>
                <c:pt idx="3383">
                  <c:v>43532</c:v>
                </c:pt>
                <c:pt idx="3384">
                  <c:v>43535</c:v>
                </c:pt>
                <c:pt idx="3385">
                  <c:v>43536</c:v>
                </c:pt>
                <c:pt idx="3386">
                  <c:v>43537</c:v>
                </c:pt>
                <c:pt idx="3387">
                  <c:v>43538</c:v>
                </c:pt>
                <c:pt idx="3388">
                  <c:v>43539</c:v>
                </c:pt>
                <c:pt idx="3389">
                  <c:v>43542</c:v>
                </c:pt>
                <c:pt idx="3390">
                  <c:v>43543</c:v>
                </c:pt>
                <c:pt idx="3391">
                  <c:v>43544</c:v>
                </c:pt>
                <c:pt idx="3392">
                  <c:v>43545</c:v>
                </c:pt>
                <c:pt idx="3393">
                  <c:v>43546</c:v>
                </c:pt>
                <c:pt idx="3394">
                  <c:v>43549</c:v>
                </c:pt>
                <c:pt idx="3395">
                  <c:v>43550</c:v>
                </c:pt>
                <c:pt idx="3396">
                  <c:v>43551</c:v>
                </c:pt>
                <c:pt idx="3397">
                  <c:v>43552</c:v>
                </c:pt>
                <c:pt idx="3398">
                  <c:v>43553</c:v>
                </c:pt>
                <c:pt idx="3399">
                  <c:v>43556</c:v>
                </c:pt>
                <c:pt idx="3400">
                  <c:v>43557</c:v>
                </c:pt>
                <c:pt idx="3401">
                  <c:v>43558</c:v>
                </c:pt>
                <c:pt idx="3402">
                  <c:v>43559</c:v>
                </c:pt>
                <c:pt idx="3403">
                  <c:v>43563</c:v>
                </c:pt>
                <c:pt idx="3404">
                  <c:v>43564</c:v>
                </c:pt>
                <c:pt idx="3405">
                  <c:v>43565</c:v>
                </c:pt>
                <c:pt idx="3406">
                  <c:v>43566</c:v>
                </c:pt>
                <c:pt idx="3407">
                  <c:v>43567</c:v>
                </c:pt>
                <c:pt idx="3408">
                  <c:v>43570</c:v>
                </c:pt>
                <c:pt idx="3409">
                  <c:v>43571</c:v>
                </c:pt>
                <c:pt idx="3410">
                  <c:v>43572</c:v>
                </c:pt>
                <c:pt idx="3411">
                  <c:v>43573</c:v>
                </c:pt>
                <c:pt idx="3412">
                  <c:v>43574</c:v>
                </c:pt>
                <c:pt idx="3413">
                  <c:v>43577</c:v>
                </c:pt>
                <c:pt idx="3414">
                  <c:v>43578</c:v>
                </c:pt>
                <c:pt idx="3415">
                  <c:v>43579</c:v>
                </c:pt>
                <c:pt idx="3416">
                  <c:v>43580</c:v>
                </c:pt>
                <c:pt idx="3417">
                  <c:v>43581</c:v>
                </c:pt>
                <c:pt idx="3418">
                  <c:v>43584</c:v>
                </c:pt>
                <c:pt idx="3419">
                  <c:v>43585</c:v>
                </c:pt>
                <c:pt idx="3420">
                  <c:v>43591</c:v>
                </c:pt>
                <c:pt idx="3421">
                  <c:v>43592</c:v>
                </c:pt>
                <c:pt idx="3422">
                  <c:v>43593</c:v>
                </c:pt>
                <c:pt idx="3423">
                  <c:v>43594</c:v>
                </c:pt>
                <c:pt idx="3424">
                  <c:v>43595</c:v>
                </c:pt>
                <c:pt idx="3425">
                  <c:v>43598</c:v>
                </c:pt>
                <c:pt idx="3426">
                  <c:v>43599</c:v>
                </c:pt>
                <c:pt idx="3427">
                  <c:v>43600</c:v>
                </c:pt>
                <c:pt idx="3428">
                  <c:v>43601</c:v>
                </c:pt>
                <c:pt idx="3429">
                  <c:v>43602</c:v>
                </c:pt>
                <c:pt idx="3430">
                  <c:v>43605</c:v>
                </c:pt>
                <c:pt idx="3431">
                  <c:v>43606</c:v>
                </c:pt>
                <c:pt idx="3432">
                  <c:v>43607</c:v>
                </c:pt>
                <c:pt idx="3433">
                  <c:v>43608</c:v>
                </c:pt>
                <c:pt idx="3434">
                  <c:v>43609</c:v>
                </c:pt>
                <c:pt idx="3435">
                  <c:v>43612</c:v>
                </c:pt>
                <c:pt idx="3436">
                  <c:v>43613</c:v>
                </c:pt>
                <c:pt idx="3437">
                  <c:v>43614</c:v>
                </c:pt>
                <c:pt idx="3438">
                  <c:v>43615</c:v>
                </c:pt>
                <c:pt idx="3439">
                  <c:v>43616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43633</c:v>
                </c:pt>
                <c:pt idx="3450">
                  <c:v>43634</c:v>
                </c:pt>
                <c:pt idx="3451">
                  <c:v>43635</c:v>
                </c:pt>
                <c:pt idx="3452">
                  <c:v>43636</c:v>
                </c:pt>
                <c:pt idx="3453">
                  <c:v>43637</c:v>
                </c:pt>
                <c:pt idx="3454">
                  <c:v>43640</c:v>
                </c:pt>
                <c:pt idx="3455">
                  <c:v>43641</c:v>
                </c:pt>
                <c:pt idx="3456">
                  <c:v>43642</c:v>
                </c:pt>
                <c:pt idx="3457">
                  <c:v>43643</c:v>
                </c:pt>
                <c:pt idx="3458">
                  <c:v>43644</c:v>
                </c:pt>
                <c:pt idx="3459">
                  <c:v>43647</c:v>
                </c:pt>
                <c:pt idx="3460">
                  <c:v>43648</c:v>
                </c:pt>
                <c:pt idx="3461">
                  <c:v>43649</c:v>
                </c:pt>
                <c:pt idx="3462">
                  <c:v>43650</c:v>
                </c:pt>
                <c:pt idx="3463">
                  <c:v>43651</c:v>
                </c:pt>
                <c:pt idx="3464">
                  <c:v>43654</c:v>
                </c:pt>
                <c:pt idx="3465">
                  <c:v>43655</c:v>
                </c:pt>
                <c:pt idx="3466">
                  <c:v>43656</c:v>
                </c:pt>
                <c:pt idx="3467">
                  <c:v>43657</c:v>
                </c:pt>
                <c:pt idx="3468">
                  <c:v>43658</c:v>
                </c:pt>
                <c:pt idx="3469">
                  <c:v>43661</c:v>
                </c:pt>
                <c:pt idx="3470">
                  <c:v>43662</c:v>
                </c:pt>
                <c:pt idx="3471">
                  <c:v>43663</c:v>
                </c:pt>
                <c:pt idx="3472">
                  <c:v>43664</c:v>
                </c:pt>
                <c:pt idx="3473">
                  <c:v>43665</c:v>
                </c:pt>
                <c:pt idx="3474">
                  <c:v>43668</c:v>
                </c:pt>
                <c:pt idx="3475">
                  <c:v>43669</c:v>
                </c:pt>
                <c:pt idx="3476">
                  <c:v>43670</c:v>
                </c:pt>
                <c:pt idx="3477">
                  <c:v>43671</c:v>
                </c:pt>
                <c:pt idx="3478">
                  <c:v>43672</c:v>
                </c:pt>
                <c:pt idx="3479">
                  <c:v>43675</c:v>
                </c:pt>
                <c:pt idx="3480">
                  <c:v>43676</c:v>
                </c:pt>
                <c:pt idx="3481">
                  <c:v>43677</c:v>
                </c:pt>
                <c:pt idx="3482">
                  <c:v>43678</c:v>
                </c:pt>
                <c:pt idx="3483">
                  <c:v>43679</c:v>
                </c:pt>
                <c:pt idx="3484">
                  <c:v>43682</c:v>
                </c:pt>
                <c:pt idx="3485">
                  <c:v>43683</c:v>
                </c:pt>
                <c:pt idx="3486">
                  <c:v>43684</c:v>
                </c:pt>
                <c:pt idx="3487">
                  <c:v>43685</c:v>
                </c:pt>
                <c:pt idx="3488">
                  <c:v>43686</c:v>
                </c:pt>
                <c:pt idx="3489">
                  <c:v>43689</c:v>
                </c:pt>
                <c:pt idx="3490">
                  <c:v>43690</c:v>
                </c:pt>
                <c:pt idx="3491">
                  <c:v>43691</c:v>
                </c:pt>
                <c:pt idx="3492">
                  <c:v>43692</c:v>
                </c:pt>
                <c:pt idx="3493">
                  <c:v>43693</c:v>
                </c:pt>
                <c:pt idx="3494">
                  <c:v>43696</c:v>
                </c:pt>
                <c:pt idx="3495">
                  <c:v>43697</c:v>
                </c:pt>
                <c:pt idx="3496">
                  <c:v>43698</c:v>
                </c:pt>
                <c:pt idx="3497">
                  <c:v>43699</c:v>
                </c:pt>
                <c:pt idx="3498">
                  <c:v>43700</c:v>
                </c:pt>
                <c:pt idx="3499">
                  <c:v>43703</c:v>
                </c:pt>
                <c:pt idx="3500">
                  <c:v>43704</c:v>
                </c:pt>
                <c:pt idx="3501">
                  <c:v>43705</c:v>
                </c:pt>
                <c:pt idx="3502">
                  <c:v>43706</c:v>
                </c:pt>
                <c:pt idx="3503">
                  <c:v>43707</c:v>
                </c:pt>
                <c:pt idx="3504">
                  <c:v>43710</c:v>
                </c:pt>
                <c:pt idx="3505">
                  <c:v>43711</c:v>
                </c:pt>
                <c:pt idx="3506">
                  <c:v>43712</c:v>
                </c:pt>
                <c:pt idx="3507">
                  <c:v>43713</c:v>
                </c:pt>
                <c:pt idx="3508">
                  <c:v>43714</c:v>
                </c:pt>
                <c:pt idx="3509">
                  <c:v>43717</c:v>
                </c:pt>
                <c:pt idx="3510">
                  <c:v>43718</c:v>
                </c:pt>
                <c:pt idx="3511">
                  <c:v>43719</c:v>
                </c:pt>
                <c:pt idx="3512">
                  <c:v>43720</c:v>
                </c:pt>
                <c:pt idx="3513">
                  <c:v>43724</c:v>
                </c:pt>
                <c:pt idx="3514">
                  <c:v>43725</c:v>
                </c:pt>
                <c:pt idx="3515">
                  <c:v>43726</c:v>
                </c:pt>
                <c:pt idx="3516">
                  <c:v>43727</c:v>
                </c:pt>
                <c:pt idx="3517">
                  <c:v>43728</c:v>
                </c:pt>
                <c:pt idx="3518">
                  <c:v>43731</c:v>
                </c:pt>
                <c:pt idx="3519">
                  <c:v>43732</c:v>
                </c:pt>
                <c:pt idx="3520">
                  <c:v>43733</c:v>
                </c:pt>
                <c:pt idx="3521">
                  <c:v>43734</c:v>
                </c:pt>
                <c:pt idx="3522">
                  <c:v>43735</c:v>
                </c:pt>
                <c:pt idx="3523">
                  <c:v>43738</c:v>
                </c:pt>
                <c:pt idx="3524">
                  <c:v>43746</c:v>
                </c:pt>
                <c:pt idx="3525">
                  <c:v>43747</c:v>
                </c:pt>
                <c:pt idx="3526">
                  <c:v>43748</c:v>
                </c:pt>
                <c:pt idx="3527">
                  <c:v>43749</c:v>
                </c:pt>
                <c:pt idx="3528">
                  <c:v>43752</c:v>
                </c:pt>
                <c:pt idx="3529">
                  <c:v>43753</c:v>
                </c:pt>
                <c:pt idx="3530">
                  <c:v>43754</c:v>
                </c:pt>
                <c:pt idx="3531">
                  <c:v>43755</c:v>
                </c:pt>
                <c:pt idx="3532">
                  <c:v>43756</c:v>
                </c:pt>
                <c:pt idx="3533">
                  <c:v>43759</c:v>
                </c:pt>
                <c:pt idx="3534">
                  <c:v>43760</c:v>
                </c:pt>
                <c:pt idx="3535">
                  <c:v>43761</c:v>
                </c:pt>
                <c:pt idx="3536">
                  <c:v>43762</c:v>
                </c:pt>
                <c:pt idx="3537">
                  <c:v>43763</c:v>
                </c:pt>
                <c:pt idx="3538">
                  <c:v>43766</c:v>
                </c:pt>
                <c:pt idx="3539">
                  <c:v>43767</c:v>
                </c:pt>
                <c:pt idx="3540">
                  <c:v>43768</c:v>
                </c:pt>
                <c:pt idx="3541">
                  <c:v>43769</c:v>
                </c:pt>
                <c:pt idx="3542">
                  <c:v>43770</c:v>
                </c:pt>
                <c:pt idx="3543">
                  <c:v>43773</c:v>
                </c:pt>
                <c:pt idx="3544">
                  <c:v>43774</c:v>
                </c:pt>
                <c:pt idx="3545">
                  <c:v>43775</c:v>
                </c:pt>
                <c:pt idx="3546">
                  <c:v>43776</c:v>
                </c:pt>
                <c:pt idx="3547">
                  <c:v>43777</c:v>
                </c:pt>
                <c:pt idx="3548">
                  <c:v>43780</c:v>
                </c:pt>
                <c:pt idx="3549">
                  <c:v>43781</c:v>
                </c:pt>
                <c:pt idx="3550">
                  <c:v>43782</c:v>
                </c:pt>
                <c:pt idx="3551">
                  <c:v>43783</c:v>
                </c:pt>
                <c:pt idx="3552">
                  <c:v>43784</c:v>
                </c:pt>
                <c:pt idx="3553">
                  <c:v>43787</c:v>
                </c:pt>
                <c:pt idx="3554">
                  <c:v>43788</c:v>
                </c:pt>
                <c:pt idx="3555">
                  <c:v>43789</c:v>
                </c:pt>
                <c:pt idx="3556">
                  <c:v>43790</c:v>
                </c:pt>
                <c:pt idx="3557">
                  <c:v>43791</c:v>
                </c:pt>
                <c:pt idx="3558">
                  <c:v>43794</c:v>
                </c:pt>
                <c:pt idx="3559">
                  <c:v>43795</c:v>
                </c:pt>
                <c:pt idx="3560">
                  <c:v>43796</c:v>
                </c:pt>
                <c:pt idx="3561">
                  <c:v>43797</c:v>
                </c:pt>
                <c:pt idx="3562">
                  <c:v>43798</c:v>
                </c:pt>
                <c:pt idx="3563">
                  <c:v>43801</c:v>
                </c:pt>
                <c:pt idx="3564">
                  <c:v>43802</c:v>
                </c:pt>
                <c:pt idx="3565">
                  <c:v>43803</c:v>
                </c:pt>
                <c:pt idx="3566">
                  <c:v>43804</c:v>
                </c:pt>
                <c:pt idx="3567">
                  <c:v>43805</c:v>
                </c:pt>
                <c:pt idx="3568">
                  <c:v>43808</c:v>
                </c:pt>
                <c:pt idx="3569">
                  <c:v>43809</c:v>
                </c:pt>
                <c:pt idx="3570">
                  <c:v>43810</c:v>
                </c:pt>
                <c:pt idx="3571">
                  <c:v>43811</c:v>
                </c:pt>
                <c:pt idx="3572">
                  <c:v>43812</c:v>
                </c:pt>
                <c:pt idx="3573">
                  <c:v>43815</c:v>
                </c:pt>
                <c:pt idx="3574">
                  <c:v>43816</c:v>
                </c:pt>
                <c:pt idx="3575">
                  <c:v>43817</c:v>
                </c:pt>
                <c:pt idx="3576">
                  <c:v>43818</c:v>
                </c:pt>
                <c:pt idx="3577">
                  <c:v>43819</c:v>
                </c:pt>
                <c:pt idx="3578">
                  <c:v>43822</c:v>
                </c:pt>
                <c:pt idx="3579">
                  <c:v>43823</c:v>
                </c:pt>
                <c:pt idx="3580">
                  <c:v>43824</c:v>
                </c:pt>
                <c:pt idx="3581">
                  <c:v>43825</c:v>
                </c:pt>
                <c:pt idx="3582">
                  <c:v>43826</c:v>
                </c:pt>
                <c:pt idx="3583">
                  <c:v>43829</c:v>
                </c:pt>
                <c:pt idx="3584">
                  <c:v>43830</c:v>
                </c:pt>
                <c:pt idx="3585">
                  <c:v>43832</c:v>
                </c:pt>
                <c:pt idx="3586">
                  <c:v>43833</c:v>
                </c:pt>
                <c:pt idx="3587">
                  <c:v>43836</c:v>
                </c:pt>
                <c:pt idx="3588">
                  <c:v>43837</c:v>
                </c:pt>
                <c:pt idx="3589">
                  <c:v>43838</c:v>
                </c:pt>
                <c:pt idx="3590">
                  <c:v>43839</c:v>
                </c:pt>
                <c:pt idx="3591">
                  <c:v>43840</c:v>
                </c:pt>
                <c:pt idx="3592">
                  <c:v>43843</c:v>
                </c:pt>
                <c:pt idx="3593">
                  <c:v>43844</c:v>
                </c:pt>
                <c:pt idx="3594">
                  <c:v>43845</c:v>
                </c:pt>
                <c:pt idx="3595">
                  <c:v>43846</c:v>
                </c:pt>
                <c:pt idx="3596">
                  <c:v>43847</c:v>
                </c:pt>
                <c:pt idx="3597">
                  <c:v>43850</c:v>
                </c:pt>
                <c:pt idx="3598">
                  <c:v>43851</c:v>
                </c:pt>
                <c:pt idx="3599">
                  <c:v>43852</c:v>
                </c:pt>
                <c:pt idx="3600">
                  <c:v>43853</c:v>
                </c:pt>
                <c:pt idx="3601">
                  <c:v>43864</c:v>
                </c:pt>
                <c:pt idx="3602">
                  <c:v>43865</c:v>
                </c:pt>
                <c:pt idx="3603">
                  <c:v>43866</c:v>
                </c:pt>
                <c:pt idx="3604">
                  <c:v>43867</c:v>
                </c:pt>
                <c:pt idx="3605">
                  <c:v>43868</c:v>
                </c:pt>
                <c:pt idx="3606">
                  <c:v>43871</c:v>
                </c:pt>
                <c:pt idx="3607">
                  <c:v>43872</c:v>
                </c:pt>
                <c:pt idx="3608">
                  <c:v>43873</c:v>
                </c:pt>
                <c:pt idx="3609">
                  <c:v>43874</c:v>
                </c:pt>
                <c:pt idx="3610">
                  <c:v>43875</c:v>
                </c:pt>
                <c:pt idx="3611">
                  <c:v>43878</c:v>
                </c:pt>
                <c:pt idx="3612">
                  <c:v>43879</c:v>
                </c:pt>
                <c:pt idx="3613">
                  <c:v>43880</c:v>
                </c:pt>
                <c:pt idx="3614">
                  <c:v>43881</c:v>
                </c:pt>
                <c:pt idx="3615">
                  <c:v>43882</c:v>
                </c:pt>
                <c:pt idx="3616">
                  <c:v>43885</c:v>
                </c:pt>
                <c:pt idx="3617">
                  <c:v>43886</c:v>
                </c:pt>
                <c:pt idx="3618">
                  <c:v>43887</c:v>
                </c:pt>
                <c:pt idx="3619">
                  <c:v>43888</c:v>
                </c:pt>
                <c:pt idx="3620">
                  <c:v>43889</c:v>
                </c:pt>
                <c:pt idx="3621">
                  <c:v>43892</c:v>
                </c:pt>
                <c:pt idx="3622">
                  <c:v>43893</c:v>
                </c:pt>
                <c:pt idx="3623">
                  <c:v>43894</c:v>
                </c:pt>
                <c:pt idx="3624">
                  <c:v>43895</c:v>
                </c:pt>
                <c:pt idx="3625">
                  <c:v>43896</c:v>
                </c:pt>
                <c:pt idx="3626">
                  <c:v>43899</c:v>
                </c:pt>
                <c:pt idx="3627">
                  <c:v>43900</c:v>
                </c:pt>
                <c:pt idx="3628">
                  <c:v>43901</c:v>
                </c:pt>
                <c:pt idx="3629">
                  <c:v>43902</c:v>
                </c:pt>
                <c:pt idx="3630">
                  <c:v>43903</c:v>
                </c:pt>
                <c:pt idx="3631">
                  <c:v>43906</c:v>
                </c:pt>
                <c:pt idx="3632">
                  <c:v>43907</c:v>
                </c:pt>
                <c:pt idx="3633">
                  <c:v>43908</c:v>
                </c:pt>
                <c:pt idx="3634">
                  <c:v>43909</c:v>
                </c:pt>
                <c:pt idx="3635">
                  <c:v>43910</c:v>
                </c:pt>
                <c:pt idx="3636">
                  <c:v>43913</c:v>
                </c:pt>
                <c:pt idx="3637">
                  <c:v>43914</c:v>
                </c:pt>
                <c:pt idx="3638">
                  <c:v>43915</c:v>
                </c:pt>
                <c:pt idx="3639">
                  <c:v>43916</c:v>
                </c:pt>
                <c:pt idx="3640">
                  <c:v>43917</c:v>
                </c:pt>
                <c:pt idx="3641">
                  <c:v>43920</c:v>
                </c:pt>
                <c:pt idx="3642">
                  <c:v>43921</c:v>
                </c:pt>
                <c:pt idx="3643">
                  <c:v>43922</c:v>
                </c:pt>
                <c:pt idx="3644">
                  <c:v>43923</c:v>
                </c:pt>
                <c:pt idx="3645">
                  <c:v>43924</c:v>
                </c:pt>
                <c:pt idx="3646">
                  <c:v>43928</c:v>
                </c:pt>
                <c:pt idx="3647">
                  <c:v>43929</c:v>
                </c:pt>
                <c:pt idx="3648">
                  <c:v>43930</c:v>
                </c:pt>
                <c:pt idx="3649">
                  <c:v>43931</c:v>
                </c:pt>
                <c:pt idx="3650">
                  <c:v>43934</c:v>
                </c:pt>
                <c:pt idx="3651">
                  <c:v>43935</c:v>
                </c:pt>
                <c:pt idx="3652">
                  <c:v>43936</c:v>
                </c:pt>
                <c:pt idx="3653">
                  <c:v>43937</c:v>
                </c:pt>
                <c:pt idx="3654">
                  <c:v>43938</c:v>
                </c:pt>
                <c:pt idx="3655">
                  <c:v>43941</c:v>
                </c:pt>
                <c:pt idx="3656">
                  <c:v>43942</c:v>
                </c:pt>
                <c:pt idx="3657">
                  <c:v>43943</c:v>
                </c:pt>
                <c:pt idx="3658">
                  <c:v>43944</c:v>
                </c:pt>
                <c:pt idx="3659">
                  <c:v>43945</c:v>
                </c:pt>
                <c:pt idx="3660">
                  <c:v>43948</c:v>
                </c:pt>
                <c:pt idx="3661">
                  <c:v>43949</c:v>
                </c:pt>
                <c:pt idx="3662">
                  <c:v>43950</c:v>
                </c:pt>
                <c:pt idx="3663">
                  <c:v>43951</c:v>
                </c:pt>
                <c:pt idx="3664">
                  <c:v>43957</c:v>
                </c:pt>
                <c:pt idx="3665">
                  <c:v>43958</c:v>
                </c:pt>
                <c:pt idx="3666">
                  <c:v>43959</c:v>
                </c:pt>
                <c:pt idx="3667">
                  <c:v>43962</c:v>
                </c:pt>
                <c:pt idx="3668">
                  <c:v>43963</c:v>
                </c:pt>
                <c:pt idx="3669">
                  <c:v>43964</c:v>
                </c:pt>
                <c:pt idx="3670">
                  <c:v>43965</c:v>
                </c:pt>
                <c:pt idx="3671">
                  <c:v>43966</c:v>
                </c:pt>
                <c:pt idx="3672">
                  <c:v>43969</c:v>
                </c:pt>
                <c:pt idx="3673">
                  <c:v>43970</c:v>
                </c:pt>
                <c:pt idx="3674">
                  <c:v>43971</c:v>
                </c:pt>
                <c:pt idx="3675">
                  <c:v>43972</c:v>
                </c:pt>
                <c:pt idx="3676">
                  <c:v>43973</c:v>
                </c:pt>
                <c:pt idx="3677">
                  <c:v>43976</c:v>
                </c:pt>
                <c:pt idx="3678">
                  <c:v>43977</c:v>
                </c:pt>
                <c:pt idx="3679">
                  <c:v>43978</c:v>
                </c:pt>
                <c:pt idx="3680">
                  <c:v>43979</c:v>
                </c:pt>
                <c:pt idx="3681">
                  <c:v>43980</c:v>
                </c:pt>
                <c:pt idx="3682">
                  <c:v>43983</c:v>
                </c:pt>
                <c:pt idx="3683">
                  <c:v>43984</c:v>
                </c:pt>
                <c:pt idx="3684">
                  <c:v>43985</c:v>
                </c:pt>
                <c:pt idx="3685">
                  <c:v>43986</c:v>
                </c:pt>
                <c:pt idx="3686">
                  <c:v>43987</c:v>
                </c:pt>
                <c:pt idx="3687">
                  <c:v>43990</c:v>
                </c:pt>
                <c:pt idx="3688">
                  <c:v>43991</c:v>
                </c:pt>
                <c:pt idx="3689">
                  <c:v>43992</c:v>
                </c:pt>
                <c:pt idx="3690">
                  <c:v>43993</c:v>
                </c:pt>
                <c:pt idx="3691">
                  <c:v>43994</c:v>
                </c:pt>
                <c:pt idx="3692">
                  <c:v>43997</c:v>
                </c:pt>
                <c:pt idx="3693">
                  <c:v>43998</c:v>
                </c:pt>
                <c:pt idx="3694">
                  <c:v>43999</c:v>
                </c:pt>
                <c:pt idx="3695">
                  <c:v>44000</c:v>
                </c:pt>
                <c:pt idx="3696">
                  <c:v>44001</c:v>
                </c:pt>
                <c:pt idx="3697">
                  <c:v>44004</c:v>
                </c:pt>
                <c:pt idx="3698">
                  <c:v>44005</c:v>
                </c:pt>
                <c:pt idx="3699">
                  <c:v>44006</c:v>
                </c:pt>
                <c:pt idx="3700">
                  <c:v>44011</c:v>
                </c:pt>
                <c:pt idx="3701">
                  <c:v>44012</c:v>
                </c:pt>
                <c:pt idx="3702">
                  <c:v>44013</c:v>
                </c:pt>
                <c:pt idx="3703">
                  <c:v>44014</c:v>
                </c:pt>
                <c:pt idx="3704">
                  <c:v>44015</c:v>
                </c:pt>
                <c:pt idx="3705">
                  <c:v>44018</c:v>
                </c:pt>
                <c:pt idx="3706">
                  <c:v>44019</c:v>
                </c:pt>
                <c:pt idx="3707">
                  <c:v>44020</c:v>
                </c:pt>
                <c:pt idx="3708">
                  <c:v>44021</c:v>
                </c:pt>
                <c:pt idx="3709">
                  <c:v>44022</c:v>
                </c:pt>
                <c:pt idx="3710">
                  <c:v>44025</c:v>
                </c:pt>
                <c:pt idx="3711">
                  <c:v>44026</c:v>
                </c:pt>
                <c:pt idx="3712">
                  <c:v>44027</c:v>
                </c:pt>
                <c:pt idx="3713">
                  <c:v>44028</c:v>
                </c:pt>
                <c:pt idx="3714">
                  <c:v>44029</c:v>
                </c:pt>
                <c:pt idx="3715">
                  <c:v>44032</c:v>
                </c:pt>
                <c:pt idx="3716">
                  <c:v>44033</c:v>
                </c:pt>
                <c:pt idx="3717">
                  <c:v>44034</c:v>
                </c:pt>
                <c:pt idx="3718">
                  <c:v>44035</c:v>
                </c:pt>
                <c:pt idx="3719">
                  <c:v>44036</c:v>
                </c:pt>
                <c:pt idx="3720">
                  <c:v>44039</c:v>
                </c:pt>
                <c:pt idx="3721">
                  <c:v>44040</c:v>
                </c:pt>
                <c:pt idx="3722">
                  <c:v>44041</c:v>
                </c:pt>
                <c:pt idx="3723">
                  <c:v>44042</c:v>
                </c:pt>
                <c:pt idx="3724">
                  <c:v>44043</c:v>
                </c:pt>
                <c:pt idx="3725">
                  <c:v>44046</c:v>
                </c:pt>
                <c:pt idx="3726">
                  <c:v>44047</c:v>
                </c:pt>
                <c:pt idx="3727">
                  <c:v>44048</c:v>
                </c:pt>
                <c:pt idx="3728">
                  <c:v>44049</c:v>
                </c:pt>
                <c:pt idx="3729">
                  <c:v>44050</c:v>
                </c:pt>
                <c:pt idx="3730">
                  <c:v>44053</c:v>
                </c:pt>
                <c:pt idx="3731">
                  <c:v>44054</c:v>
                </c:pt>
                <c:pt idx="3732">
                  <c:v>44055</c:v>
                </c:pt>
                <c:pt idx="3733">
                  <c:v>44056</c:v>
                </c:pt>
                <c:pt idx="3734">
                  <c:v>44057</c:v>
                </c:pt>
                <c:pt idx="3735">
                  <c:v>44060</c:v>
                </c:pt>
                <c:pt idx="3736">
                  <c:v>44061</c:v>
                </c:pt>
                <c:pt idx="3737">
                  <c:v>44062</c:v>
                </c:pt>
                <c:pt idx="3738">
                  <c:v>44063</c:v>
                </c:pt>
                <c:pt idx="3739">
                  <c:v>44064</c:v>
                </c:pt>
                <c:pt idx="3740">
                  <c:v>44067</c:v>
                </c:pt>
                <c:pt idx="3741">
                  <c:v>44068</c:v>
                </c:pt>
                <c:pt idx="3742">
                  <c:v>44069</c:v>
                </c:pt>
                <c:pt idx="3743">
                  <c:v>44070</c:v>
                </c:pt>
                <c:pt idx="3744">
                  <c:v>44071</c:v>
                </c:pt>
                <c:pt idx="3745">
                  <c:v>44074</c:v>
                </c:pt>
                <c:pt idx="3746">
                  <c:v>44075</c:v>
                </c:pt>
                <c:pt idx="3747">
                  <c:v>44076</c:v>
                </c:pt>
                <c:pt idx="3748">
                  <c:v>44077</c:v>
                </c:pt>
                <c:pt idx="3749">
                  <c:v>44078</c:v>
                </c:pt>
                <c:pt idx="3750">
                  <c:v>44081</c:v>
                </c:pt>
                <c:pt idx="3751">
                  <c:v>44082</c:v>
                </c:pt>
                <c:pt idx="3752">
                  <c:v>44083</c:v>
                </c:pt>
                <c:pt idx="3753">
                  <c:v>44084</c:v>
                </c:pt>
                <c:pt idx="3754">
                  <c:v>44085</c:v>
                </c:pt>
                <c:pt idx="3755">
                  <c:v>44088</c:v>
                </c:pt>
                <c:pt idx="3756">
                  <c:v>44089</c:v>
                </c:pt>
                <c:pt idx="3757">
                  <c:v>44090</c:v>
                </c:pt>
                <c:pt idx="3758">
                  <c:v>44091</c:v>
                </c:pt>
                <c:pt idx="3759">
                  <c:v>44092</c:v>
                </c:pt>
                <c:pt idx="3760">
                  <c:v>44095</c:v>
                </c:pt>
                <c:pt idx="3761">
                  <c:v>44096</c:v>
                </c:pt>
                <c:pt idx="3762">
                  <c:v>44097</c:v>
                </c:pt>
                <c:pt idx="3763">
                  <c:v>44098</c:v>
                </c:pt>
                <c:pt idx="3764">
                  <c:v>44099</c:v>
                </c:pt>
                <c:pt idx="3765">
                  <c:v>44102</c:v>
                </c:pt>
                <c:pt idx="3766">
                  <c:v>44103</c:v>
                </c:pt>
                <c:pt idx="3767">
                  <c:v>44104</c:v>
                </c:pt>
                <c:pt idx="3768">
                  <c:v>44113</c:v>
                </c:pt>
                <c:pt idx="3769">
                  <c:v>44116</c:v>
                </c:pt>
                <c:pt idx="3770">
                  <c:v>44117</c:v>
                </c:pt>
                <c:pt idx="3771">
                  <c:v>44118</c:v>
                </c:pt>
                <c:pt idx="3772">
                  <c:v>44119</c:v>
                </c:pt>
                <c:pt idx="3773">
                  <c:v>44120</c:v>
                </c:pt>
                <c:pt idx="3774">
                  <c:v>44123</c:v>
                </c:pt>
                <c:pt idx="3775">
                  <c:v>44124</c:v>
                </c:pt>
                <c:pt idx="3776">
                  <c:v>44125</c:v>
                </c:pt>
                <c:pt idx="3777">
                  <c:v>44126</c:v>
                </c:pt>
                <c:pt idx="3778">
                  <c:v>44127</c:v>
                </c:pt>
                <c:pt idx="3779">
                  <c:v>44130</c:v>
                </c:pt>
                <c:pt idx="3780">
                  <c:v>44131</c:v>
                </c:pt>
                <c:pt idx="3781">
                  <c:v>44132</c:v>
                </c:pt>
                <c:pt idx="3782">
                  <c:v>44133</c:v>
                </c:pt>
                <c:pt idx="3783">
                  <c:v>44134</c:v>
                </c:pt>
                <c:pt idx="3784">
                  <c:v>44137</c:v>
                </c:pt>
                <c:pt idx="3785">
                  <c:v>44138</c:v>
                </c:pt>
                <c:pt idx="3786">
                  <c:v>44139</c:v>
                </c:pt>
                <c:pt idx="3787">
                  <c:v>44140</c:v>
                </c:pt>
                <c:pt idx="3788">
                  <c:v>44141</c:v>
                </c:pt>
                <c:pt idx="3789">
                  <c:v>44144</c:v>
                </c:pt>
                <c:pt idx="3790">
                  <c:v>44145</c:v>
                </c:pt>
                <c:pt idx="3791">
                  <c:v>44146</c:v>
                </c:pt>
                <c:pt idx="3792">
                  <c:v>44147</c:v>
                </c:pt>
                <c:pt idx="3793">
                  <c:v>44148</c:v>
                </c:pt>
                <c:pt idx="3794">
                  <c:v>44151</c:v>
                </c:pt>
                <c:pt idx="3795">
                  <c:v>44152</c:v>
                </c:pt>
                <c:pt idx="3796">
                  <c:v>44153</c:v>
                </c:pt>
                <c:pt idx="3797">
                  <c:v>44154</c:v>
                </c:pt>
                <c:pt idx="3798">
                  <c:v>44155</c:v>
                </c:pt>
                <c:pt idx="3799">
                  <c:v>44158</c:v>
                </c:pt>
                <c:pt idx="3800">
                  <c:v>44159</c:v>
                </c:pt>
                <c:pt idx="3801">
                  <c:v>44160</c:v>
                </c:pt>
                <c:pt idx="3802">
                  <c:v>44161</c:v>
                </c:pt>
                <c:pt idx="3803">
                  <c:v>44162</c:v>
                </c:pt>
                <c:pt idx="3804">
                  <c:v>44165</c:v>
                </c:pt>
                <c:pt idx="3805">
                  <c:v>44166</c:v>
                </c:pt>
                <c:pt idx="3806">
                  <c:v>44167</c:v>
                </c:pt>
                <c:pt idx="3807">
                  <c:v>44168</c:v>
                </c:pt>
                <c:pt idx="3808">
                  <c:v>44169</c:v>
                </c:pt>
                <c:pt idx="3809">
                  <c:v>44172</c:v>
                </c:pt>
                <c:pt idx="3810">
                  <c:v>44173</c:v>
                </c:pt>
                <c:pt idx="3811">
                  <c:v>44174</c:v>
                </c:pt>
                <c:pt idx="3812">
                  <c:v>44175</c:v>
                </c:pt>
                <c:pt idx="3813">
                  <c:v>44176</c:v>
                </c:pt>
                <c:pt idx="3814">
                  <c:v>44179</c:v>
                </c:pt>
                <c:pt idx="3815">
                  <c:v>44180</c:v>
                </c:pt>
                <c:pt idx="3816">
                  <c:v>44181</c:v>
                </c:pt>
                <c:pt idx="3817">
                  <c:v>44182</c:v>
                </c:pt>
                <c:pt idx="3818">
                  <c:v>44183</c:v>
                </c:pt>
                <c:pt idx="3819">
                  <c:v>44186</c:v>
                </c:pt>
                <c:pt idx="3820">
                  <c:v>44187</c:v>
                </c:pt>
                <c:pt idx="3821">
                  <c:v>44188</c:v>
                </c:pt>
                <c:pt idx="3822">
                  <c:v>44189</c:v>
                </c:pt>
                <c:pt idx="3823">
                  <c:v>44190</c:v>
                </c:pt>
                <c:pt idx="3824">
                  <c:v>44193</c:v>
                </c:pt>
                <c:pt idx="3825">
                  <c:v>44194</c:v>
                </c:pt>
                <c:pt idx="3826">
                  <c:v>44195</c:v>
                </c:pt>
                <c:pt idx="3827">
                  <c:v>44196</c:v>
                </c:pt>
                <c:pt idx="3828">
                  <c:v>44200</c:v>
                </c:pt>
                <c:pt idx="3829">
                  <c:v>44201</c:v>
                </c:pt>
                <c:pt idx="3830">
                  <c:v>44202</c:v>
                </c:pt>
                <c:pt idx="3831">
                  <c:v>44203</c:v>
                </c:pt>
                <c:pt idx="3832">
                  <c:v>44204</c:v>
                </c:pt>
                <c:pt idx="3833">
                  <c:v>44207</c:v>
                </c:pt>
                <c:pt idx="3834">
                  <c:v>44208</c:v>
                </c:pt>
                <c:pt idx="3835">
                  <c:v>44209</c:v>
                </c:pt>
                <c:pt idx="3836">
                  <c:v>44210</c:v>
                </c:pt>
                <c:pt idx="3837">
                  <c:v>44211</c:v>
                </c:pt>
                <c:pt idx="3838">
                  <c:v>44214</c:v>
                </c:pt>
                <c:pt idx="3839">
                  <c:v>44215</c:v>
                </c:pt>
                <c:pt idx="3840">
                  <c:v>44216</c:v>
                </c:pt>
                <c:pt idx="3841">
                  <c:v>44217</c:v>
                </c:pt>
                <c:pt idx="3842">
                  <c:v>44218</c:v>
                </c:pt>
                <c:pt idx="3843">
                  <c:v>44221</c:v>
                </c:pt>
                <c:pt idx="3844">
                  <c:v>44222</c:v>
                </c:pt>
                <c:pt idx="3845">
                  <c:v>44223</c:v>
                </c:pt>
                <c:pt idx="3846">
                  <c:v>44224</c:v>
                </c:pt>
                <c:pt idx="3847">
                  <c:v>44225</c:v>
                </c:pt>
                <c:pt idx="3848">
                  <c:v>44228</c:v>
                </c:pt>
                <c:pt idx="3849">
                  <c:v>44229</c:v>
                </c:pt>
                <c:pt idx="3850">
                  <c:v>44230</c:v>
                </c:pt>
                <c:pt idx="3851">
                  <c:v>44231</c:v>
                </c:pt>
                <c:pt idx="3852">
                  <c:v>44232</c:v>
                </c:pt>
                <c:pt idx="3853">
                  <c:v>44235</c:v>
                </c:pt>
                <c:pt idx="3854">
                  <c:v>44236</c:v>
                </c:pt>
                <c:pt idx="3855">
                  <c:v>44237</c:v>
                </c:pt>
                <c:pt idx="3856">
                  <c:v>44245</c:v>
                </c:pt>
                <c:pt idx="3857">
                  <c:v>44246</c:v>
                </c:pt>
                <c:pt idx="3858">
                  <c:v>44249</c:v>
                </c:pt>
                <c:pt idx="3859">
                  <c:v>44250</c:v>
                </c:pt>
                <c:pt idx="3860">
                  <c:v>44251</c:v>
                </c:pt>
                <c:pt idx="3861">
                  <c:v>44252</c:v>
                </c:pt>
                <c:pt idx="3862">
                  <c:v>44253</c:v>
                </c:pt>
                <c:pt idx="3863">
                  <c:v>44256</c:v>
                </c:pt>
                <c:pt idx="3864">
                  <c:v>44257</c:v>
                </c:pt>
                <c:pt idx="3865">
                  <c:v>44258</c:v>
                </c:pt>
                <c:pt idx="3866">
                  <c:v>44259</c:v>
                </c:pt>
                <c:pt idx="3867">
                  <c:v>44260</c:v>
                </c:pt>
                <c:pt idx="3868">
                  <c:v>44263</c:v>
                </c:pt>
                <c:pt idx="3869">
                  <c:v>44264</c:v>
                </c:pt>
                <c:pt idx="3870">
                  <c:v>44265</c:v>
                </c:pt>
                <c:pt idx="3871">
                  <c:v>44266</c:v>
                </c:pt>
                <c:pt idx="3872">
                  <c:v>44267</c:v>
                </c:pt>
                <c:pt idx="3873">
                  <c:v>44270</c:v>
                </c:pt>
                <c:pt idx="3874">
                  <c:v>44271</c:v>
                </c:pt>
                <c:pt idx="3875">
                  <c:v>44272</c:v>
                </c:pt>
                <c:pt idx="3876">
                  <c:v>44273</c:v>
                </c:pt>
                <c:pt idx="3877">
                  <c:v>44274</c:v>
                </c:pt>
                <c:pt idx="3878">
                  <c:v>44277</c:v>
                </c:pt>
                <c:pt idx="3879">
                  <c:v>44278</c:v>
                </c:pt>
                <c:pt idx="3880">
                  <c:v>44279</c:v>
                </c:pt>
                <c:pt idx="3881">
                  <c:v>44280</c:v>
                </c:pt>
                <c:pt idx="3882">
                  <c:v>44281</c:v>
                </c:pt>
                <c:pt idx="3883">
                  <c:v>44284</c:v>
                </c:pt>
                <c:pt idx="3884">
                  <c:v>44285</c:v>
                </c:pt>
                <c:pt idx="3885">
                  <c:v>44286</c:v>
                </c:pt>
                <c:pt idx="3886">
                  <c:v>44287</c:v>
                </c:pt>
                <c:pt idx="3887">
                  <c:v>44288</c:v>
                </c:pt>
                <c:pt idx="3888">
                  <c:v>44292</c:v>
                </c:pt>
                <c:pt idx="3889">
                  <c:v>44293</c:v>
                </c:pt>
                <c:pt idx="3890">
                  <c:v>44294</c:v>
                </c:pt>
                <c:pt idx="3891">
                  <c:v>44295</c:v>
                </c:pt>
                <c:pt idx="3892">
                  <c:v>44298</c:v>
                </c:pt>
                <c:pt idx="3893">
                  <c:v>44299</c:v>
                </c:pt>
                <c:pt idx="3894">
                  <c:v>44300</c:v>
                </c:pt>
                <c:pt idx="3895">
                  <c:v>44301</c:v>
                </c:pt>
                <c:pt idx="3896">
                  <c:v>44302</c:v>
                </c:pt>
                <c:pt idx="3897">
                  <c:v>44305</c:v>
                </c:pt>
                <c:pt idx="3898">
                  <c:v>44306</c:v>
                </c:pt>
                <c:pt idx="3899">
                  <c:v>44307</c:v>
                </c:pt>
                <c:pt idx="3900">
                  <c:v>44308</c:v>
                </c:pt>
                <c:pt idx="3901">
                  <c:v>44309</c:v>
                </c:pt>
                <c:pt idx="3902">
                  <c:v>44312</c:v>
                </c:pt>
                <c:pt idx="3903">
                  <c:v>44313</c:v>
                </c:pt>
                <c:pt idx="3904">
                  <c:v>44314</c:v>
                </c:pt>
                <c:pt idx="3905">
                  <c:v>44315</c:v>
                </c:pt>
                <c:pt idx="3906">
                  <c:v>44316</c:v>
                </c:pt>
                <c:pt idx="3907">
                  <c:v>44322</c:v>
                </c:pt>
                <c:pt idx="3908">
                  <c:v>44323</c:v>
                </c:pt>
                <c:pt idx="3909">
                  <c:v>44326</c:v>
                </c:pt>
                <c:pt idx="3910">
                  <c:v>44327</c:v>
                </c:pt>
                <c:pt idx="3911">
                  <c:v>44328</c:v>
                </c:pt>
                <c:pt idx="3912">
                  <c:v>44329</c:v>
                </c:pt>
                <c:pt idx="3913">
                  <c:v>44330</c:v>
                </c:pt>
              </c:numCache>
            </c:numRef>
          </c:cat>
          <c:val>
            <c:numRef>
              <c:f>[0]!移动平均溢价</c:f>
              <c:numCache>
                <c:formatCode>0.00%</c:formatCode>
                <c:ptCount val="3914"/>
                <c:pt idx="0">
                  <c:v>2.0882095137556705E-2</c:v>
                </c:pt>
                <c:pt idx="1">
                  <c:v>2.1850514545807706E-2</c:v>
                </c:pt>
                <c:pt idx="2">
                  <c:v>2.3433253637874248E-2</c:v>
                </c:pt>
                <c:pt idx="3">
                  <c:v>2.2561163907135969E-2</c:v>
                </c:pt>
                <c:pt idx="4">
                  <c:v>2.2714292662858376E-2</c:v>
                </c:pt>
                <c:pt idx="5">
                  <c:v>2.2219960044811322E-2</c:v>
                </c:pt>
                <c:pt idx="6">
                  <c:v>2.2814584379099213E-2</c:v>
                </c:pt>
                <c:pt idx="7">
                  <c:v>2.337431729464147E-2</c:v>
                </c:pt>
                <c:pt idx="8">
                  <c:v>2.1688452317931629E-2</c:v>
                </c:pt>
                <c:pt idx="9">
                  <c:v>2.2232043546699595E-2</c:v>
                </c:pt>
                <c:pt idx="10">
                  <c:v>2.2900788953514103E-2</c:v>
                </c:pt>
                <c:pt idx="11">
                  <c:v>2.3344719936507892E-2</c:v>
                </c:pt>
                <c:pt idx="12">
                  <c:v>2.3877135508142942E-2</c:v>
                </c:pt>
                <c:pt idx="13">
                  <c:v>2.4085556952341207E-2</c:v>
                </c:pt>
                <c:pt idx="14">
                  <c:v>2.4273586772748802E-2</c:v>
                </c:pt>
                <c:pt idx="15">
                  <c:v>2.4373469417176909E-2</c:v>
                </c:pt>
                <c:pt idx="16">
                  <c:v>2.4836865459590587E-2</c:v>
                </c:pt>
                <c:pt idx="17">
                  <c:v>2.4789946872163456E-2</c:v>
                </c:pt>
                <c:pt idx="18">
                  <c:v>2.5138084268008388E-2</c:v>
                </c:pt>
                <c:pt idx="19">
                  <c:v>2.5611412159506654E-2</c:v>
                </c:pt>
                <c:pt idx="20">
                  <c:v>2.6093376473069006E-2</c:v>
                </c:pt>
                <c:pt idx="21">
                  <c:v>2.6213184968824063E-2</c:v>
                </c:pt>
                <c:pt idx="22">
                  <c:v>2.6342309433810784E-2</c:v>
                </c:pt>
                <c:pt idx="23">
                  <c:v>2.6433971342521182E-2</c:v>
                </c:pt>
                <c:pt idx="24">
                  <c:v>2.6690515797544771E-2</c:v>
                </c:pt>
                <c:pt idx="25">
                  <c:v>2.7033844847053696E-2</c:v>
                </c:pt>
                <c:pt idx="26">
                  <c:v>2.7418569565688802E-2</c:v>
                </c:pt>
                <c:pt idx="27">
                  <c:v>2.7856512086759298E-2</c:v>
                </c:pt>
                <c:pt idx="28">
                  <c:v>2.8354817502714499E-2</c:v>
                </c:pt>
                <c:pt idx="29">
                  <c:v>2.877287864523426E-2</c:v>
                </c:pt>
                <c:pt idx="30">
                  <c:v>2.9260326154046088E-2</c:v>
                </c:pt>
                <c:pt idx="31">
                  <c:v>2.9594409870525539E-2</c:v>
                </c:pt>
                <c:pt idx="32">
                  <c:v>2.9876813669598875E-2</c:v>
                </c:pt>
                <c:pt idx="33">
                  <c:v>3.030666356760902E-2</c:v>
                </c:pt>
                <c:pt idx="34">
                  <c:v>3.0744240164658685E-2</c:v>
                </c:pt>
                <c:pt idx="35">
                  <c:v>3.1139629730506525E-2</c:v>
                </c:pt>
                <c:pt idx="36">
                  <c:v>3.1432895142965524E-2</c:v>
                </c:pt>
                <c:pt idx="37">
                  <c:v>3.1689235211528187E-2</c:v>
                </c:pt>
                <c:pt idx="38">
                  <c:v>3.1754926822343196E-2</c:v>
                </c:pt>
                <c:pt idx="39">
                  <c:v>3.1751229780844832E-2</c:v>
                </c:pt>
                <c:pt idx="40">
                  <c:v>3.1765141267841926E-2</c:v>
                </c:pt>
                <c:pt idx="41">
                  <c:v>3.1870059968524683E-2</c:v>
                </c:pt>
                <c:pt idx="42">
                  <c:v>3.1948082578303533E-2</c:v>
                </c:pt>
                <c:pt idx="43">
                  <c:v>3.218541465078785E-2</c:v>
                </c:pt>
                <c:pt idx="44">
                  <c:v>3.2305271129158153E-2</c:v>
                </c:pt>
                <c:pt idx="45">
                  <c:v>3.2402829242464286E-2</c:v>
                </c:pt>
                <c:pt idx="46">
                  <c:v>3.248265518648933E-2</c:v>
                </c:pt>
                <c:pt idx="47">
                  <c:v>3.2590638568493868E-2</c:v>
                </c:pt>
                <c:pt idx="48">
                  <c:v>3.2785988650443909E-2</c:v>
                </c:pt>
                <c:pt idx="49">
                  <c:v>3.2890385642027634E-2</c:v>
                </c:pt>
                <c:pt idx="50">
                  <c:v>3.2953988502040427E-2</c:v>
                </c:pt>
                <c:pt idx="51">
                  <c:v>3.2979083908845408E-2</c:v>
                </c:pt>
                <c:pt idx="52">
                  <c:v>3.3040850737432646E-2</c:v>
                </c:pt>
                <c:pt idx="53">
                  <c:v>3.3116062420777102E-2</c:v>
                </c:pt>
                <c:pt idx="54">
                  <c:v>3.3264191927292797E-2</c:v>
                </c:pt>
                <c:pt idx="55">
                  <c:v>3.3467377466642086E-2</c:v>
                </c:pt>
                <c:pt idx="56">
                  <c:v>3.3692475500966663E-2</c:v>
                </c:pt>
                <c:pt idx="57">
                  <c:v>3.3931542339572789E-2</c:v>
                </c:pt>
                <c:pt idx="58">
                  <c:v>3.4170585917846177E-2</c:v>
                </c:pt>
                <c:pt idx="59">
                  <c:v>3.435094209917515E-2</c:v>
                </c:pt>
                <c:pt idx="60">
                  <c:v>3.4612211382129617E-2</c:v>
                </c:pt>
                <c:pt idx="61">
                  <c:v>3.487131217121716E-2</c:v>
                </c:pt>
                <c:pt idx="62">
                  <c:v>3.5040300253337389E-2</c:v>
                </c:pt>
                <c:pt idx="63">
                  <c:v>3.5230923151812088E-2</c:v>
                </c:pt>
                <c:pt idx="64">
                  <c:v>3.538028890396059E-2</c:v>
                </c:pt>
                <c:pt idx="65">
                  <c:v>3.5583014127947572E-2</c:v>
                </c:pt>
                <c:pt idx="66">
                  <c:v>3.5803921251600049E-2</c:v>
                </c:pt>
                <c:pt idx="67">
                  <c:v>3.598319843588367E-2</c:v>
                </c:pt>
                <c:pt idx="68">
                  <c:v>3.6122278634634762E-2</c:v>
                </c:pt>
                <c:pt idx="69">
                  <c:v>3.6278936131070146E-2</c:v>
                </c:pt>
                <c:pt idx="70">
                  <c:v>3.6368061526905131E-2</c:v>
                </c:pt>
                <c:pt idx="71">
                  <c:v>3.6446533615594544E-2</c:v>
                </c:pt>
                <c:pt idx="72">
                  <c:v>3.6472445979185315E-2</c:v>
                </c:pt>
                <c:pt idx="73">
                  <c:v>3.647204021185281E-2</c:v>
                </c:pt>
                <c:pt idx="74">
                  <c:v>3.6486571709935675E-2</c:v>
                </c:pt>
                <c:pt idx="75">
                  <c:v>3.6522160068663774E-2</c:v>
                </c:pt>
                <c:pt idx="76">
                  <c:v>3.6592674861900334E-2</c:v>
                </c:pt>
                <c:pt idx="77">
                  <c:v>3.6598272218084399E-2</c:v>
                </c:pt>
                <c:pt idx="78">
                  <c:v>3.6577839843847784E-2</c:v>
                </c:pt>
                <c:pt idx="79">
                  <c:v>3.6551028111164868E-2</c:v>
                </c:pt>
                <c:pt idx="80">
                  <c:v>3.6502465951062504E-2</c:v>
                </c:pt>
                <c:pt idx="81">
                  <c:v>3.6439496359938935E-2</c:v>
                </c:pt>
                <c:pt idx="82">
                  <c:v>3.6360911646915739E-2</c:v>
                </c:pt>
                <c:pt idx="83">
                  <c:v>3.6258428505503121E-2</c:v>
                </c:pt>
                <c:pt idx="84">
                  <c:v>3.6171850661390968E-2</c:v>
                </c:pt>
                <c:pt idx="85">
                  <c:v>3.6084687264175901E-2</c:v>
                </c:pt>
                <c:pt idx="86">
                  <c:v>3.5948799519540532E-2</c:v>
                </c:pt>
                <c:pt idx="87">
                  <c:v>3.5846744617447641E-2</c:v>
                </c:pt>
                <c:pt idx="88">
                  <c:v>3.5785787564695914E-2</c:v>
                </c:pt>
                <c:pt idx="89">
                  <c:v>3.579657293282814E-2</c:v>
                </c:pt>
                <c:pt idx="90">
                  <c:v>3.579010198345238E-2</c:v>
                </c:pt>
                <c:pt idx="91">
                  <c:v>3.5791313356721331E-2</c:v>
                </c:pt>
                <c:pt idx="92">
                  <c:v>3.5829300973509219E-2</c:v>
                </c:pt>
                <c:pt idx="93">
                  <c:v>3.5814506515998462E-2</c:v>
                </c:pt>
                <c:pt idx="94">
                  <c:v>3.5727058018393369E-2</c:v>
                </c:pt>
                <c:pt idx="95">
                  <c:v>3.5651134063293191E-2</c:v>
                </c:pt>
                <c:pt idx="96">
                  <c:v>3.5596478883097506E-2</c:v>
                </c:pt>
                <c:pt idx="97">
                  <c:v>3.5580598720211826E-2</c:v>
                </c:pt>
                <c:pt idx="98">
                  <c:v>3.5551029987985192E-2</c:v>
                </c:pt>
                <c:pt idx="99">
                  <c:v>3.5497390214942304E-2</c:v>
                </c:pt>
                <c:pt idx="100">
                  <c:v>3.5431058348055308E-2</c:v>
                </c:pt>
                <c:pt idx="101">
                  <c:v>3.5365978580649521E-2</c:v>
                </c:pt>
                <c:pt idx="102">
                  <c:v>3.5332016231304976E-2</c:v>
                </c:pt>
                <c:pt idx="103">
                  <c:v>3.5277919890785839E-2</c:v>
                </c:pt>
                <c:pt idx="104">
                  <c:v>3.5235390617218844E-2</c:v>
                </c:pt>
                <c:pt idx="105">
                  <c:v>3.5199933545239856E-2</c:v>
                </c:pt>
                <c:pt idx="106">
                  <c:v>3.5163941320860842E-2</c:v>
                </c:pt>
                <c:pt idx="107">
                  <c:v>3.510869138627392E-2</c:v>
                </c:pt>
                <c:pt idx="108">
                  <c:v>3.5030069405788559E-2</c:v>
                </c:pt>
                <c:pt idx="109">
                  <c:v>3.4949936082425755E-2</c:v>
                </c:pt>
                <c:pt idx="110">
                  <c:v>3.4889693268842073E-2</c:v>
                </c:pt>
                <c:pt idx="111">
                  <c:v>3.4862594790314241E-2</c:v>
                </c:pt>
                <c:pt idx="112">
                  <c:v>3.4843011385261947E-2</c:v>
                </c:pt>
                <c:pt idx="113">
                  <c:v>3.4847680082726887E-2</c:v>
                </c:pt>
                <c:pt idx="114">
                  <c:v>3.4883972090938041E-2</c:v>
                </c:pt>
                <c:pt idx="115">
                  <c:v>3.4948851283083678E-2</c:v>
                </c:pt>
                <c:pt idx="116">
                  <c:v>3.5007893637508371E-2</c:v>
                </c:pt>
                <c:pt idx="117">
                  <c:v>3.5090764816416868E-2</c:v>
                </c:pt>
                <c:pt idx="118">
                  <c:v>3.5180264432422795E-2</c:v>
                </c:pt>
                <c:pt idx="119">
                  <c:v>3.5208295557788837E-2</c:v>
                </c:pt>
                <c:pt idx="120">
                  <c:v>3.526540851642769E-2</c:v>
                </c:pt>
                <c:pt idx="121">
                  <c:v>3.5315788414070876E-2</c:v>
                </c:pt>
                <c:pt idx="122">
                  <c:v>3.5363465083246753E-2</c:v>
                </c:pt>
                <c:pt idx="123">
                  <c:v>3.5435312036375545E-2</c:v>
                </c:pt>
                <c:pt idx="124">
                  <c:v>3.5486700173943411E-2</c:v>
                </c:pt>
                <c:pt idx="125">
                  <c:v>3.5576448623247561E-2</c:v>
                </c:pt>
                <c:pt idx="126">
                  <c:v>3.5679364615372078E-2</c:v>
                </c:pt>
                <c:pt idx="127">
                  <c:v>3.5768138887837531E-2</c:v>
                </c:pt>
                <c:pt idx="128">
                  <c:v>3.5863047821934356E-2</c:v>
                </c:pt>
                <c:pt idx="129">
                  <c:v>3.5962484636203426E-2</c:v>
                </c:pt>
                <c:pt idx="130">
                  <c:v>3.6069417720964614E-2</c:v>
                </c:pt>
                <c:pt idx="131">
                  <c:v>3.6175847960555008E-2</c:v>
                </c:pt>
                <c:pt idx="132">
                  <c:v>3.6283634152180076E-2</c:v>
                </c:pt>
                <c:pt idx="133">
                  <c:v>3.6421672776234662E-2</c:v>
                </c:pt>
                <c:pt idx="134">
                  <c:v>3.6538775230962169E-2</c:v>
                </c:pt>
                <c:pt idx="135">
                  <c:v>3.6671057925188863E-2</c:v>
                </c:pt>
                <c:pt idx="136">
                  <c:v>3.67635364710997E-2</c:v>
                </c:pt>
                <c:pt idx="137">
                  <c:v>3.6846652759495106E-2</c:v>
                </c:pt>
                <c:pt idx="138">
                  <c:v>3.6907013432619977E-2</c:v>
                </c:pt>
                <c:pt idx="139">
                  <c:v>3.698030789683366E-2</c:v>
                </c:pt>
                <c:pt idx="140">
                  <c:v>3.7049575337665411E-2</c:v>
                </c:pt>
                <c:pt idx="141">
                  <c:v>3.7106150107900457E-2</c:v>
                </c:pt>
                <c:pt idx="142">
                  <c:v>3.7172233080800907E-2</c:v>
                </c:pt>
                <c:pt idx="143">
                  <c:v>3.7235081396014572E-2</c:v>
                </c:pt>
                <c:pt idx="144">
                  <c:v>3.7288860442439044E-2</c:v>
                </c:pt>
                <c:pt idx="145">
                  <c:v>3.7344635288749352E-2</c:v>
                </c:pt>
                <c:pt idx="146">
                  <c:v>3.7433587228440438E-2</c:v>
                </c:pt>
                <c:pt idx="147">
                  <c:v>3.7508433810151023E-2</c:v>
                </c:pt>
                <c:pt idx="148">
                  <c:v>3.7577514401994007E-2</c:v>
                </c:pt>
                <c:pt idx="149">
                  <c:v>3.7622680151411056E-2</c:v>
                </c:pt>
                <c:pt idx="150">
                  <c:v>3.7652264916434766E-2</c:v>
                </c:pt>
                <c:pt idx="151">
                  <c:v>3.7692134539336966E-2</c:v>
                </c:pt>
                <c:pt idx="152">
                  <c:v>3.7729989748793706E-2</c:v>
                </c:pt>
                <c:pt idx="153">
                  <c:v>3.7747512234337394E-2</c:v>
                </c:pt>
                <c:pt idx="154">
                  <c:v>3.7762172750588748E-2</c:v>
                </c:pt>
                <c:pt idx="155">
                  <c:v>3.7781852485107133E-2</c:v>
                </c:pt>
                <c:pt idx="156">
                  <c:v>3.7825285668724132E-2</c:v>
                </c:pt>
                <c:pt idx="157">
                  <c:v>3.7883020109077722E-2</c:v>
                </c:pt>
                <c:pt idx="158">
                  <c:v>3.7941391734520831E-2</c:v>
                </c:pt>
                <c:pt idx="159">
                  <c:v>3.7944394336437724E-2</c:v>
                </c:pt>
                <c:pt idx="160">
                  <c:v>3.7976446867877503E-2</c:v>
                </c:pt>
                <c:pt idx="161">
                  <c:v>3.8038326351566891E-2</c:v>
                </c:pt>
                <c:pt idx="162">
                  <c:v>3.8065552656739991E-2</c:v>
                </c:pt>
                <c:pt idx="163">
                  <c:v>3.809080224515847E-2</c:v>
                </c:pt>
                <c:pt idx="164">
                  <c:v>3.8114478062677773E-2</c:v>
                </c:pt>
                <c:pt idx="165">
                  <c:v>3.8131786562925027E-2</c:v>
                </c:pt>
                <c:pt idx="166">
                  <c:v>3.8140173429046027E-2</c:v>
                </c:pt>
                <c:pt idx="167">
                  <c:v>3.8141665979731697E-2</c:v>
                </c:pt>
                <c:pt idx="168">
                  <c:v>3.8138621943246923E-2</c:v>
                </c:pt>
                <c:pt idx="169">
                  <c:v>3.814087279385675E-2</c:v>
                </c:pt>
                <c:pt idx="170">
                  <c:v>3.8138544369029026E-2</c:v>
                </c:pt>
                <c:pt idx="171">
                  <c:v>3.8132129584129287E-2</c:v>
                </c:pt>
                <c:pt idx="172">
                  <c:v>3.8133649856466188E-2</c:v>
                </c:pt>
                <c:pt idx="173">
                  <c:v>3.8129233301420595E-2</c:v>
                </c:pt>
                <c:pt idx="174">
                  <c:v>3.8125307248422474E-2</c:v>
                </c:pt>
                <c:pt idx="175">
                  <c:v>3.8116761392327322E-2</c:v>
                </c:pt>
                <c:pt idx="176">
                  <c:v>3.8085777976507466E-2</c:v>
                </c:pt>
                <c:pt idx="177">
                  <c:v>3.8063043186479559E-2</c:v>
                </c:pt>
                <c:pt idx="178">
                  <c:v>3.8012919537439481E-2</c:v>
                </c:pt>
                <c:pt idx="179">
                  <c:v>3.7969251044489803E-2</c:v>
                </c:pt>
                <c:pt idx="180">
                  <c:v>3.7938563647994618E-2</c:v>
                </c:pt>
                <c:pt idx="181">
                  <c:v>3.7889017473181692E-2</c:v>
                </c:pt>
                <c:pt idx="182">
                  <c:v>3.7880234646193396E-2</c:v>
                </c:pt>
                <c:pt idx="183">
                  <c:v>3.7859320639527877E-2</c:v>
                </c:pt>
                <c:pt idx="184">
                  <c:v>3.7829556987912384E-2</c:v>
                </c:pt>
                <c:pt idx="185">
                  <c:v>3.7806640187719578E-2</c:v>
                </c:pt>
                <c:pt idx="186">
                  <c:v>3.7808558470235107E-2</c:v>
                </c:pt>
                <c:pt idx="187">
                  <c:v>3.7788642407370031E-2</c:v>
                </c:pt>
                <c:pt idx="188">
                  <c:v>3.7777724293285624E-2</c:v>
                </c:pt>
                <c:pt idx="189">
                  <c:v>3.7767816162018186E-2</c:v>
                </c:pt>
                <c:pt idx="190">
                  <c:v>3.7762324326535146E-2</c:v>
                </c:pt>
                <c:pt idx="191">
                  <c:v>3.7751874399032541E-2</c:v>
                </c:pt>
                <c:pt idx="192">
                  <c:v>3.7730505734069934E-2</c:v>
                </c:pt>
                <c:pt idx="193">
                  <c:v>3.7709096777611167E-2</c:v>
                </c:pt>
                <c:pt idx="194">
                  <c:v>3.7688108771136153E-2</c:v>
                </c:pt>
                <c:pt idx="195">
                  <c:v>3.7667866937046345E-2</c:v>
                </c:pt>
                <c:pt idx="196">
                  <c:v>3.7642660719319772E-2</c:v>
                </c:pt>
                <c:pt idx="197">
                  <c:v>3.7596514504286277E-2</c:v>
                </c:pt>
                <c:pt idx="198">
                  <c:v>3.7552451746648272E-2</c:v>
                </c:pt>
                <c:pt idx="199">
                  <c:v>3.7497116674950537E-2</c:v>
                </c:pt>
                <c:pt idx="200">
                  <c:v>3.7473386806915802E-2</c:v>
                </c:pt>
                <c:pt idx="201">
                  <c:v>3.7441519656832421E-2</c:v>
                </c:pt>
                <c:pt idx="202">
                  <c:v>3.7412049543119788E-2</c:v>
                </c:pt>
                <c:pt idx="203">
                  <c:v>3.7346171024934517E-2</c:v>
                </c:pt>
                <c:pt idx="204">
                  <c:v>3.728740841167414E-2</c:v>
                </c:pt>
                <c:pt idx="205">
                  <c:v>3.7252932410592299E-2</c:v>
                </c:pt>
                <c:pt idx="206">
                  <c:v>3.7222863618498081E-2</c:v>
                </c:pt>
                <c:pt idx="207">
                  <c:v>3.7180858317953674E-2</c:v>
                </c:pt>
                <c:pt idx="208">
                  <c:v>3.7127272112216302E-2</c:v>
                </c:pt>
                <c:pt idx="209">
                  <c:v>3.7067427585458307E-2</c:v>
                </c:pt>
                <c:pt idx="210">
                  <c:v>3.7011367455777384E-2</c:v>
                </c:pt>
                <c:pt idx="211">
                  <c:v>3.6941821369785514E-2</c:v>
                </c:pt>
                <c:pt idx="212">
                  <c:v>3.6872640158721305E-2</c:v>
                </c:pt>
                <c:pt idx="213">
                  <c:v>3.6832153713106844E-2</c:v>
                </c:pt>
                <c:pt idx="214">
                  <c:v>3.6791299683619598E-2</c:v>
                </c:pt>
                <c:pt idx="215">
                  <c:v>3.6762649875354561E-2</c:v>
                </c:pt>
                <c:pt idx="216">
                  <c:v>3.673124424597049E-2</c:v>
                </c:pt>
                <c:pt idx="217">
                  <c:v>3.6697731226263991E-2</c:v>
                </c:pt>
                <c:pt idx="218">
                  <c:v>3.6681973480001372E-2</c:v>
                </c:pt>
                <c:pt idx="219">
                  <c:v>3.6671430169384581E-2</c:v>
                </c:pt>
                <c:pt idx="220">
                  <c:v>3.6664405030994447E-2</c:v>
                </c:pt>
                <c:pt idx="221">
                  <c:v>3.6656553684188971E-2</c:v>
                </c:pt>
                <c:pt idx="222">
                  <c:v>3.66362435722698E-2</c:v>
                </c:pt>
                <c:pt idx="223">
                  <c:v>3.6619021864865847E-2</c:v>
                </c:pt>
                <c:pt idx="224">
                  <c:v>3.6595703505787135E-2</c:v>
                </c:pt>
                <c:pt idx="225">
                  <c:v>3.6573153099576337E-2</c:v>
                </c:pt>
                <c:pt idx="226">
                  <c:v>3.6553781873507878E-2</c:v>
                </c:pt>
                <c:pt idx="227">
                  <c:v>3.6526263900897152E-2</c:v>
                </c:pt>
                <c:pt idx="228">
                  <c:v>3.6497468123429758E-2</c:v>
                </c:pt>
                <c:pt idx="229">
                  <c:v>3.6465602557616841E-2</c:v>
                </c:pt>
                <c:pt idx="230">
                  <c:v>3.6428056077254536E-2</c:v>
                </c:pt>
                <c:pt idx="231">
                  <c:v>3.6392293224248883E-2</c:v>
                </c:pt>
                <c:pt idx="232">
                  <c:v>3.6352943451797404E-2</c:v>
                </c:pt>
                <c:pt idx="233">
                  <c:v>3.6316614729992938E-2</c:v>
                </c:pt>
                <c:pt idx="234">
                  <c:v>3.6278437514682321E-2</c:v>
                </c:pt>
                <c:pt idx="235">
                  <c:v>3.6245106977367929E-2</c:v>
                </c:pt>
                <c:pt idx="236">
                  <c:v>3.6211421102783026E-2</c:v>
                </c:pt>
                <c:pt idx="237">
                  <c:v>3.6183323190781692E-2</c:v>
                </c:pt>
                <c:pt idx="238">
                  <c:v>3.6149181713202659E-2</c:v>
                </c:pt>
                <c:pt idx="239">
                  <c:v>3.6112665310930311E-2</c:v>
                </c:pt>
                <c:pt idx="240">
                  <c:v>3.607543906195395E-2</c:v>
                </c:pt>
                <c:pt idx="241">
                  <c:v>3.6043053634080988E-2</c:v>
                </c:pt>
                <c:pt idx="242">
                  <c:v>3.600356561154535E-2</c:v>
                </c:pt>
                <c:pt idx="243">
                  <c:v>3.5962002454122947E-2</c:v>
                </c:pt>
                <c:pt idx="244">
                  <c:v>3.5920906556123122E-2</c:v>
                </c:pt>
                <c:pt idx="245">
                  <c:v>3.5887309109183793E-2</c:v>
                </c:pt>
                <c:pt idx="246">
                  <c:v>3.5843962115445861E-2</c:v>
                </c:pt>
                <c:pt idx="247">
                  <c:v>3.5788403071663907E-2</c:v>
                </c:pt>
                <c:pt idx="248">
                  <c:v>3.5734301353565319E-2</c:v>
                </c:pt>
                <c:pt idx="249">
                  <c:v>3.5677583499864621E-2</c:v>
                </c:pt>
                <c:pt idx="250">
                  <c:v>3.5610939106313959E-2</c:v>
                </c:pt>
                <c:pt idx="251">
                  <c:v>3.5531503479253268E-2</c:v>
                </c:pt>
                <c:pt idx="252">
                  <c:v>3.5453885434833084E-2</c:v>
                </c:pt>
                <c:pt idx="253">
                  <c:v>3.537280605028504E-2</c:v>
                </c:pt>
                <c:pt idx="254">
                  <c:v>3.5285714257924317E-2</c:v>
                </c:pt>
                <c:pt idx="255">
                  <c:v>3.5197473933139198E-2</c:v>
                </c:pt>
                <c:pt idx="256">
                  <c:v>3.5106778879132536E-2</c:v>
                </c:pt>
                <c:pt idx="257">
                  <c:v>3.4985562174879463E-2</c:v>
                </c:pt>
                <c:pt idx="258">
                  <c:v>3.4857102714187571E-2</c:v>
                </c:pt>
                <c:pt idx="259">
                  <c:v>3.4726602582547943E-2</c:v>
                </c:pt>
                <c:pt idx="260">
                  <c:v>3.4605756400813745E-2</c:v>
                </c:pt>
                <c:pt idx="261">
                  <c:v>3.4471001689705391E-2</c:v>
                </c:pt>
                <c:pt idx="262">
                  <c:v>3.4323533079046176E-2</c:v>
                </c:pt>
                <c:pt idx="263">
                  <c:v>3.4189767172106339E-2</c:v>
                </c:pt>
                <c:pt idx="264">
                  <c:v>3.4057748280794005E-2</c:v>
                </c:pt>
                <c:pt idx="265">
                  <c:v>3.3930810385698298E-2</c:v>
                </c:pt>
                <c:pt idx="266">
                  <c:v>3.3797423683713142E-2</c:v>
                </c:pt>
                <c:pt idx="267">
                  <c:v>3.3665017690277979E-2</c:v>
                </c:pt>
                <c:pt idx="268">
                  <c:v>3.3544001911092559E-2</c:v>
                </c:pt>
                <c:pt idx="269">
                  <c:v>3.3425668662179026E-2</c:v>
                </c:pt>
                <c:pt idx="270">
                  <c:v>3.3311499146943375E-2</c:v>
                </c:pt>
                <c:pt idx="271">
                  <c:v>3.3193769553230779E-2</c:v>
                </c:pt>
                <c:pt idx="272">
                  <c:v>3.3068478040883892E-2</c:v>
                </c:pt>
                <c:pt idx="273">
                  <c:v>3.2942835105680607E-2</c:v>
                </c:pt>
                <c:pt idx="274">
                  <c:v>3.2822166942640285E-2</c:v>
                </c:pt>
                <c:pt idx="275">
                  <c:v>3.2694097467923559E-2</c:v>
                </c:pt>
                <c:pt idx="276">
                  <c:v>3.2570827403304824E-2</c:v>
                </c:pt>
                <c:pt idx="277">
                  <c:v>3.2446118915168305E-2</c:v>
                </c:pt>
                <c:pt idx="278">
                  <c:v>3.23225765814492E-2</c:v>
                </c:pt>
                <c:pt idx="279">
                  <c:v>3.2216084912645077E-2</c:v>
                </c:pt>
                <c:pt idx="280">
                  <c:v>3.2110613147870025E-2</c:v>
                </c:pt>
                <c:pt idx="281">
                  <c:v>3.2016051504295998E-2</c:v>
                </c:pt>
                <c:pt idx="282">
                  <c:v>3.1920481193362556E-2</c:v>
                </c:pt>
                <c:pt idx="283">
                  <c:v>3.1827599247343907E-2</c:v>
                </c:pt>
                <c:pt idx="284">
                  <c:v>3.1741962410690279E-2</c:v>
                </c:pt>
                <c:pt idx="285">
                  <c:v>3.1656886777123368E-2</c:v>
                </c:pt>
                <c:pt idx="286">
                  <c:v>3.1561877387776771E-2</c:v>
                </c:pt>
                <c:pt idx="287">
                  <c:v>3.1463221679863158E-2</c:v>
                </c:pt>
                <c:pt idx="288">
                  <c:v>3.1361947410523762E-2</c:v>
                </c:pt>
                <c:pt idx="289">
                  <c:v>3.1255049963568246E-2</c:v>
                </c:pt>
                <c:pt idx="290">
                  <c:v>3.114874672562477E-2</c:v>
                </c:pt>
                <c:pt idx="291">
                  <c:v>3.1040523273497635E-2</c:v>
                </c:pt>
                <c:pt idx="292">
                  <c:v>3.0926045231862726E-2</c:v>
                </c:pt>
                <c:pt idx="293">
                  <c:v>3.0811832339677041E-2</c:v>
                </c:pt>
                <c:pt idx="294">
                  <c:v>3.0697735265096199E-2</c:v>
                </c:pt>
                <c:pt idx="295">
                  <c:v>3.0578351165586326E-2</c:v>
                </c:pt>
                <c:pt idx="296">
                  <c:v>3.0457482340114927E-2</c:v>
                </c:pt>
                <c:pt idx="297">
                  <c:v>3.0334737734627328E-2</c:v>
                </c:pt>
                <c:pt idx="298">
                  <c:v>3.021769436290515E-2</c:v>
                </c:pt>
                <c:pt idx="299">
                  <c:v>3.0106299681521724E-2</c:v>
                </c:pt>
                <c:pt idx="300">
                  <c:v>2.999056199111173E-2</c:v>
                </c:pt>
                <c:pt idx="301">
                  <c:v>2.987838591587549E-2</c:v>
                </c:pt>
                <c:pt idx="302">
                  <c:v>2.9770644539671348E-2</c:v>
                </c:pt>
                <c:pt idx="303">
                  <c:v>2.9661663871021968E-2</c:v>
                </c:pt>
                <c:pt idx="304">
                  <c:v>2.9553477300329652E-2</c:v>
                </c:pt>
                <c:pt idx="305">
                  <c:v>2.9462297014759303E-2</c:v>
                </c:pt>
                <c:pt idx="306">
                  <c:v>2.9370424896272174E-2</c:v>
                </c:pt>
                <c:pt idx="307">
                  <c:v>2.927591497398168E-2</c:v>
                </c:pt>
                <c:pt idx="308">
                  <c:v>2.9182801977460197E-2</c:v>
                </c:pt>
                <c:pt idx="309">
                  <c:v>2.9067397458376824E-2</c:v>
                </c:pt>
                <c:pt idx="310">
                  <c:v>2.8950872424505992E-2</c:v>
                </c:pt>
                <c:pt idx="311">
                  <c:v>2.8834281298039163E-2</c:v>
                </c:pt>
                <c:pt idx="312">
                  <c:v>2.8716594511481952E-2</c:v>
                </c:pt>
                <c:pt idx="313">
                  <c:v>2.8596660595414252E-2</c:v>
                </c:pt>
                <c:pt idx="314">
                  <c:v>2.847715883721098E-2</c:v>
                </c:pt>
                <c:pt idx="315">
                  <c:v>2.8360331496744468E-2</c:v>
                </c:pt>
                <c:pt idx="316">
                  <c:v>2.8246748236904786E-2</c:v>
                </c:pt>
                <c:pt idx="317">
                  <c:v>2.8142852201694858E-2</c:v>
                </c:pt>
                <c:pt idx="318">
                  <c:v>2.8044563579989263E-2</c:v>
                </c:pt>
                <c:pt idx="319">
                  <c:v>2.7947063715016679E-2</c:v>
                </c:pt>
                <c:pt idx="320">
                  <c:v>2.7851183367685439E-2</c:v>
                </c:pt>
                <c:pt idx="321">
                  <c:v>2.7762373538577044E-2</c:v>
                </c:pt>
                <c:pt idx="322">
                  <c:v>2.7678897609285106E-2</c:v>
                </c:pt>
                <c:pt idx="323">
                  <c:v>2.7589334232684046E-2</c:v>
                </c:pt>
                <c:pt idx="324">
                  <c:v>2.7501983362531665E-2</c:v>
                </c:pt>
                <c:pt idx="325">
                  <c:v>2.7410275075609742E-2</c:v>
                </c:pt>
                <c:pt idx="326">
                  <c:v>2.731978295460161E-2</c:v>
                </c:pt>
                <c:pt idx="327">
                  <c:v>2.7236877654977346E-2</c:v>
                </c:pt>
                <c:pt idx="328">
                  <c:v>2.7153961655472004E-2</c:v>
                </c:pt>
                <c:pt idx="329">
                  <c:v>2.7069239138909774E-2</c:v>
                </c:pt>
                <c:pt idx="330">
                  <c:v>2.6989057757403286E-2</c:v>
                </c:pt>
                <c:pt idx="331">
                  <c:v>2.6911851000783166E-2</c:v>
                </c:pt>
                <c:pt idx="332">
                  <c:v>2.6832303325725129E-2</c:v>
                </c:pt>
                <c:pt idx="333">
                  <c:v>2.67507639229345E-2</c:v>
                </c:pt>
                <c:pt idx="334">
                  <c:v>2.6672079597995859E-2</c:v>
                </c:pt>
                <c:pt idx="335">
                  <c:v>2.6592805009383391E-2</c:v>
                </c:pt>
                <c:pt idx="336">
                  <c:v>2.651375087986798E-2</c:v>
                </c:pt>
                <c:pt idx="337">
                  <c:v>2.643523301029279E-2</c:v>
                </c:pt>
                <c:pt idx="338">
                  <c:v>2.6354781003403351E-2</c:v>
                </c:pt>
                <c:pt idx="339">
                  <c:v>2.6273622510263425E-2</c:v>
                </c:pt>
                <c:pt idx="340">
                  <c:v>2.6193506433194149E-2</c:v>
                </c:pt>
                <c:pt idx="341">
                  <c:v>2.611752337322383E-2</c:v>
                </c:pt>
                <c:pt idx="342">
                  <c:v>2.6039541945012505E-2</c:v>
                </c:pt>
                <c:pt idx="343">
                  <c:v>2.5961437496732298E-2</c:v>
                </c:pt>
                <c:pt idx="344">
                  <c:v>2.5882525688180898E-2</c:v>
                </c:pt>
                <c:pt idx="345">
                  <c:v>2.580635265472549E-2</c:v>
                </c:pt>
                <c:pt idx="346">
                  <c:v>2.5729705380989308E-2</c:v>
                </c:pt>
                <c:pt idx="347">
                  <c:v>2.5653697308856749E-2</c:v>
                </c:pt>
                <c:pt idx="348">
                  <c:v>2.5577473780499928E-2</c:v>
                </c:pt>
                <c:pt idx="349">
                  <c:v>2.5503213053084142E-2</c:v>
                </c:pt>
                <c:pt idx="350">
                  <c:v>2.5430352697198188E-2</c:v>
                </c:pt>
                <c:pt idx="351">
                  <c:v>2.5354306183235299E-2</c:v>
                </c:pt>
                <c:pt idx="352">
                  <c:v>2.5279208943840156E-2</c:v>
                </c:pt>
                <c:pt idx="353">
                  <c:v>2.5206959545983659E-2</c:v>
                </c:pt>
                <c:pt idx="354">
                  <c:v>2.5138041557810832E-2</c:v>
                </c:pt>
                <c:pt idx="355">
                  <c:v>2.5075010290166878E-2</c:v>
                </c:pt>
                <c:pt idx="356">
                  <c:v>2.5016429483818974E-2</c:v>
                </c:pt>
                <c:pt idx="357">
                  <c:v>2.4957337697534276E-2</c:v>
                </c:pt>
                <c:pt idx="358">
                  <c:v>2.4901404477052986E-2</c:v>
                </c:pt>
                <c:pt idx="359">
                  <c:v>2.484460813161669E-2</c:v>
                </c:pt>
                <c:pt idx="360">
                  <c:v>2.4787217263007297E-2</c:v>
                </c:pt>
                <c:pt idx="361">
                  <c:v>2.4728283115508152E-2</c:v>
                </c:pt>
                <c:pt idx="362">
                  <c:v>2.4663816265613685E-2</c:v>
                </c:pt>
                <c:pt idx="363">
                  <c:v>2.4608243946947404E-2</c:v>
                </c:pt>
                <c:pt idx="364">
                  <c:v>2.4553654032613541E-2</c:v>
                </c:pt>
                <c:pt idx="365">
                  <c:v>2.4500482181638739E-2</c:v>
                </c:pt>
                <c:pt idx="366">
                  <c:v>2.444839329101562E-2</c:v>
                </c:pt>
                <c:pt idx="367">
                  <c:v>2.4399043061320978E-2</c:v>
                </c:pt>
                <c:pt idx="368">
                  <c:v>2.435285819865456E-2</c:v>
                </c:pt>
                <c:pt idx="369">
                  <c:v>2.4304617866322851E-2</c:v>
                </c:pt>
                <c:pt idx="370">
                  <c:v>2.4256492129403857E-2</c:v>
                </c:pt>
                <c:pt idx="371">
                  <c:v>2.4208658628735998E-2</c:v>
                </c:pt>
                <c:pt idx="372">
                  <c:v>2.4166105159183198E-2</c:v>
                </c:pt>
                <c:pt idx="373">
                  <c:v>2.4117690355658798E-2</c:v>
                </c:pt>
                <c:pt idx="374">
                  <c:v>2.4070112942195909E-2</c:v>
                </c:pt>
                <c:pt idx="375">
                  <c:v>2.4020777305769726E-2</c:v>
                </c:pt>
                <c:pt idx="376">
                  <c:v>2.3977655737575748E-2</c:v>
                </c:pt>
                <c:pt idx="377">
                  <c:v>2.3940922318004373E-2</c:v>
                </c:pt>
                <c:pt idx="378">
                  <c:v>2.3909692883678838E-2</c:v>
                </c:pt>
                <c:pt idx="379">
                  <c:v>2.3875448773806499E-2</c:v>
                </c:pt>
                <c:pt idx="380">
                  <c:v>2.3841912140902411E-2</c:v>
                </c:pt>
                <c:pt idx="381">
                  <c:v>2.3807117618818478E-2</c:v>
                </c:pt>
                <c:pt idx="382">
                  <c:v>2.3768358756287623E-2</c:v>
                </c:pt>
                <c:pt idx="383">
                  <c:v>2.3728716322502459E-2</c:v>
                </c:pt>
                <c:pt idx="384">
                  <c:v>2.369283958491827E-2</c:v>
                </c:pt>
                <c:pt idx="385">
                  <c:v>2.3652951123500202E-2</c:v>
                </c:pt>
                <c:pt idx="386">
                  <c:v>2.3597939052367928E-2</c:v>
                </c:pt>
                <c:pt idx="387">
                  <c:v>2.3545006749297527E-2</c:v>
                </c:pt>
                <c:pt idx="388">
                  <c:v>2.3489391591620386E-2</c:v>
                </c:pt>
                <c:pt idx="389">
                  <c:v>2.3429092555529971E-2</c:v>
                </c:pt>
                <c:pt idx="390">
                  <c:v>2.3365719055321331E-2</c:v>
                </c:pt>
                <c:pt idx="391">
                  <c:v>2.3297990645217658E-2</c:v>
                </c:pt>
                <c:pt idx="392">
                  <c:v>2.3223468588850677E-2</c:v>
                </c:pt>
                <c:pt idx="393">
                  <c:v>2.3147386434433329E-2</c:v>
                </c:pt>
                <c:pt idx="394">
                  <c:v>2.3071183823983737E-2</c:v>
                </c:pt>
                <c:pt idx="395">
                  <c:v>2.2993250416736312E-2</c:v>
                </c:pt>
                <c:pt idx="396">
                  <c:v>2.2917999330243639E-2</c:v>
                </c:pt>
                <c:pt idx="397">
                  <c:v>2.2844413766359591E-2</c:v>
                </c:pt>
                <c:pt idx="398">
                  <c:v>2.2772547962452275E-2</c:v>
                </c:pt>
                <c:pt idx="399">
                  <c:v>2.2699170116797472E-2</c:v>
                </c:pt>
                <c:pt idx="400">
                  <c:v>2.2622010582947608E-2</c:v>
                </c:pt>
                <c:pt idx="401">
                  <c:v>2.2546516651782523E-2</c:v>
                </c:pt>
                <c:pt idx="402">
                  <c:v>2.2466299870748958E-2</c:v>
                </c:pt>
                <c:pt idx="403">
                  <c:v>2.2386002443503191E-2</c:v>
                </c:pt>
                <c:pt idx="404">
                  <c:v>2.2307263122166354E-2</c:v>
                </c:pt>
                <c:pt idx="405">
                  <c:v>2.2228733444013483E-2</c:v>
                </c:pt>
                <c:pt idx="406">
                  <c:v>2.2155079682249685E-2</c:v>
                </c:pt>
                <c:pt idx="407">
                  <c:v>2.2073587486803832E-2</c:v>
                </c:pt>
                <c:pt idx="408">
                  <c:v>2.1988390270398058E-2</c:v>
                </c:pt>
                <c:pt idx="409">
                  <c:v>2.1903541148682832E-2</c:v>
                </c:pt>
                <c:pt idx="410">
                  <c:v>2.1817327430231008E-2</c:v>
                </c:pt>
                <c:pt idx="411">
                  <c:v>2.1729176444119716E-2</c:v>
                </c:pt>
                <c:pt idx="412">
                  <c:v>2.163665430770827E-2</c:v>
                </c:pt>
                <c:pt idx="413">
                  <c:v>2.1542808222591595E-2</c:v>
                </c:pt>
                <c:pt idx="414">
                  <c:v>2.1449728240269434E-2</c:v>
                </c:pt>
                <c:pt idx="415">
                  <c:v>2.135956303919815E-2</c:v>
                </c:pt>
                <c:pt idx="416">
                  <c:v>2.1270289158974408E-2</c:v>
                </c:pt>
                <c:pt idx="417">
                  <c:v>2.1173699919159301E-2</c:v>
                </c:pt>
                <c:pt idx="418">
                  <c:v>2.1074153601483243E-2</c:v>
                </c:pt>
                <c:pt idx="419">
                  <c:v>2.0971828927701667E-2</c:v>
                </c:pt>
                <c:pt idx="420">
                  <c:v>2.0867299743623013E-2</c:v>
                </c:pt>
                <c:pt idx="421">
                  <c:v>2.0756308269752638E-2</c:v>
                </c:pt>
                <c:pt idx="422">
                  <c:v>2.0645470330612911E-2</c:v>
                </c:pt>
                <c:pt idx="423">
                  <c:v>2.0541050870488367E-2</c:v>
                </c:pt>
                <c:pt idx="424">
                  <c:v>2.0434156616596446E-2</c:v>
                </c:pt>
                <c:pt idx="425">
                  <c:v>2.0322418567727579E-2</c:v>
                </c:pt>
                <c:pt idx="426">
                  <c:v>2.0210742424249948E-2</c:v>
                </c:pt>
                <c:pt idx="427">
                  <c:v>2.0103143095569733E-2</c:v>
                </c:pt>
                <c:pt idx="428">
                  <c:v>2.000143572500097E-2</c:v>
                </c:pt>
                <c:pt idx="429">
                  <c:v>1.9893611599206086E-2</c:v>
                </c:pt>
                <c:pt idx="430">
                  <c:v>1.9785311725484693E-2</c:v>
                </c:pt>
                <c:pt idx="431">
                  <c:v>1.9680145547429202E-2</c:v>
                </c:pt>
                <c:pt idx="432">
                  <c:v>1.95773747062329E-2</c:v>
                </c:pt>
                <c:pt idx="433">
                  <c:v>1.9471630424614229E-2</c:v>
                </c:pt>
                <c:pt idx="434">
                  <c:v>1.9362341757219945E-2</c:v>
                </c:pt>
                <c:pt idx="435">
                  <c:v>1.92381509321424E-2</c:v>
                </c:pt>
                <c:pt idx="436">
                  <c:v>1.9114122776597083E-2</c:v>
                </c:pt>
                <c:pt idx="437">
                  <c:v>1.8996023841497647E-2</c:v>
                </c:pt>
                <c:pt idx="438">
                  <c:v>1.8877493231403756E-2</c:v>
                </c:pt>
                <c:pt idx="439">
                  <c:v>1.8757495005038923E-2</c:v>
                </c:pt>
                <c:pt idx="440">
                  <c:v>1.8638110973844164E-2</c:v>
                </c:pt>
                <c:pt idx="441">
                  <c:v>1.8525896276133803E-2</c:v>
                </c:pt>
                <c:pt idx="442">
                  <c:v>1.8413700848338231E-2</c:v>
                </c:pt>
                <c:pt idx="443">
                  <c:v>1.8307633725735399E-2</c:v>
                </c:pt>
                <c:pt idx="444">
                  <c:v>1.8205439013831454E-2</c:v>
                </c:pt>
                <c:pt idx="445">
                  <c:v>1.8099501946685411E-2</c:v>
                </c:pt>
                <c:pt idx="446">
                  <c:v>1.7991921586750784E-2</c:v>
                </c:pt>
                <c:pt idx="447">
                  <c:v>1.7884305871666301E-2</c:v>
                </c:pt>
                <c:pt idx="448">
                  <c:v>1.7776684019000042E-2</c:v>
                </c:pt>
                <c:pt idx="449">
                  <c:v>1.7665903563572369E-2</c:v>
                </c:pt>
                <c:pt idx="450">
                  <c:v>1.7555307039600405E-2</c:v>
                </c:pt>
                <c:pt idx="451">
                  <c:v>1.7442257566105634E-2</c:v>
                </c:pt>
                <c:pt idx="452">
                  <c:v>1.7326290383105396E-2</c:v>
                </c:pt>
                <c:pt idx="453">
                  <c:v>1.7210637770798745E-2</c:v>
                </c:pt>
                <c:pt idx="454">
                  <c:v>1.7094313457490646E-2</c:v>
                </c:pt>
                <c:pt idx="455">
                  <c:v>1.6989371097709767E-2</c:v>
                </c:pt>
                <c:pt idx="456">
                  <c:v>1.6880105257861062E-2</c:v>
                </c:pt>
                <c:pt idx="457">
                  <c:v>1.6775348617539407E-2</c:v>
                </c:pt>
                <c:pt idx="458">
                  <c:v>1.666950773905965E-2</c:v>
                </c:pt>
                <c:pt idx="459">
                  <c:v>1.6566626976388582E-2</c:v>
                </c:pt>
                <c:pt idx="460">
                  <c:v>1.6461351611231589E-2</c:v>
                </c:pt>
                <c:pt idx="461">
                  <c:v>1.6354520483395318E-2</c:v>
                </c:pt>
                <c:pt idx="462">
                  <c:v>1.6246996433162974E-2</c:v>
                </c:pt>
                <c:pt idx="463">
                  <c:v>1.6138613054526296E-2</c:v>
                </c:pt>
                <c:pt idx="464">
                  <c:v>1.6029357657996873E-2</c:v>
                </c:pt>
                <c:pt idx="465">
                  <c:v>1.5920158008824715E-2</c:v>
                </c:pt>
                <c:pt idx="466">
                  <c:v>1.5814182544630309E-2</c:v>
                </c:pt>
                <c:pt idx="467">
                  <c:v>1.5704425541854944E-2</c:v>
                </c:pt>
                <c:pt idx="468">
                  <c:v>1.5595952441931451E-2</c:v>
                </c:pt>
                <c:pt idx="469">
                  <c:v>1.5483947548200769E-2</c:v>
                </c:pt>
                <c:pt idx="470">
                  <c:v>1.5372653537270874E-2</c:v>
                </c:pt>
                <c:pt idx="471">
                  <c:v>1.5260039713596043E-2</c:v>
                </c:pt>
                <c:pt idx="472">
                  <c:v>1.514551768676798E-2</c:v>
                </c:pt>
                <c:pt idx="473">
                  <c:v>1.5037565159008042E-2</c:v>
                </c:pt>
                <c:pt idx="474">
                  <c:v>1.4929053873095673E-2</c:v>
                </c:pt>
                <c:pt idx="475">
                  <c:v>1.4820950192525408E-2</c:v>
                </c:pt>
                <c:pt idx="476">
                  <c:v>1.4712692994858586E-2</c:v>
                </c:pt>
                <c:pt idx="477">
                  <c:v>1.4602956304312355E-2</c:v>
                </c:pt>
                <c:pt idx="478">
                  <c:v>1.4495336516870773E-2</c:v>
                </c:pt>
                <c:pt idx="479">
                  <c:v>1.4386972697098439E-2</c:v>
                </c:pt>
                <c:pt idx="480">
                  <c:v>1.4278081817062844E-2</c:v>
                </c:pt>
                <c:pt idx="481">
                  <c:v>1.4174229655782718E-2</c:v>
                </c:pt>
                <c:pt idx="482">
                  <c:v>1.4070270039932968E-2</c:v>
                </c:pt>
                <c:pt idx="483">
                  <c:v>1.3966927887345645E-2</c:v>
                </c:pt>
                <c:pt idx="484">
                  <c:v>1.3861340790652273E-2</c:v>
                </c:pt>
                <c:pt idx="485">
                  <c:v>1.3755221369295741E-2</c:v>
                </c:pt>
                <c:pt idx="486">
                  <c:v>1.3648204166476286E-2</c:v>
                </c:pt>
                <c:pt idx="487">
                  <c:v>1.3542037767447218E-2</c:v>
                </c:pt>
                <c:pt idx="488">
                  <c:v>1.3436683310534882E-2</c:v>
                </c:pt>
                <c:pt idx="489">
                  <c:v>1.3333576852442177E-2</c:v>
                </c:pt>
                <c:pt idx="490">
                  <c:v>1.3232022129963472E-2</c:v>
                </c:pt>
                <c:pt idx="491">
                  <c:v>1.3131137855628123E-2</c:v>
                </c:pt>
                <c:pt idx="492">
                  <c:v>1.3035929494656456E-2</c:v>
                </c:pt>
                <c:pt idx="493">
                  <c:v>1.2937353323142076E-2</c:v>
                </c:pt>
                <c:pt idx="494">
                  <c:v>1.283568787997858E-2</c:v>
                </c:pt>
                <c:pt idx="495">
                  <c:v>1.273478079331854E-2</c:v>
                </c:pt>
                <c:pt idx="496">
                  <c:v>1.2634351058713321E-2</c:v>
                </c:pt>
                <c:pt idx="497">
                  <c:v>1.2534965956131227E-2</c:v>
                </c:pt>
                <c:pt idx="498">
                  <c:v>1.2440422595833828E-2</c:v>
                </c:pt>
                <c:pt idx="499">
                  <c:v>1.2347088889296165E-2</c:v>
                </c:pt>
                <c:pt idx="500">
                  <c:v>1.2249057966052196E-2</c:v>
                </c:pt>
                <c:pt idx="501">
                  <c:v>1.2149688661633389E-2</c:v>
                </c:pt>
                <c:pt idx="502">
                  <c:v>1.2049609489306006E-2</c:v>
                </c:pt>
                <c:pt idx="503">
                  <c:v>1.1950706958647389E-2</c:v>
                </c:pt>
                <c:pt idx="504">
                  <c:v>1.1850474976209091E-2</c:v>
                </c:pt>
                <c:pt idx="505">
                  <c:v>1.1752346408669354E-2</c:v>
                </c:pt>
                <c:pt idx="506">
                  <c:v>1.1651916512864511E-2</c:v>
                </c:pt>
                <c:pt idx="507">
                  <c:v>1.1550770509981401E-2</c:v>
                </c:pt>
                <c:pt idx="508">
                  <c:v>1.1447622428111096E-2</c:v>
                </c:pt>
                <c:pt idx="509">
                  <c:v>1.1342786656153037E-2</c:v>
                </c:pt>
                <c:pt idx="510">
                  <c:v>1.1237100216032641E-2</c:v>
                </c:pt>
                <c:pt idx="511">
                  <c:v>1.1129478753640173E-2</c:v>
                </c:pt>
                <c:pt idx="512">
                  <c:v>1.1023047272228649E-2</c:v>
                </c:pt>
                <c:pt idx="513">
                  <c:v>1.0916844821145969E-2</c:v>
                </c:pt>
                <c:pt idx="514">
                  <c:v>1.0808663240510427E-2</c:v>
                </c:pt>
                <c:pt idx="515">
                  <c:v>1.0698678229476215E-2</c:v>
                </c:pt>
                <c:pt idx="516">
                  <c:v>1.0595188628100535E-2</c:v>
                </c:pt>
                <c:pt idx="517">
                  <c:v>1.0489911056115832E-2</c:v>
                </c:pt>
                <c:pt idx="518">
                  <c:v>1.0386857499756123E-2</c:v>
                </c:pt>
                <c:pt idx="519">
                  <c:v>1.0292457625051696E-2</c:v>
                </c:pt>
                <c:pt idx="520">
                  <c:v>1.0195366845707206E-2</c:v>
                </c:pt>
                <c:pt idx="521">
                  <c:v>1.0098637331103376E-2</c:v>
                </c:pt>
                <c:pt idx="522">
                  <c:v>9.9999067371227546E-3</c:v>
                </c:pt>
                <c:pt idx="523">
                  <c:v>9.8986488550904302E-3</c:v>
                </c:pt>
                <c:pt idx="524">
                  <c:v>9.7925460890701376E-3</c:v>
                </c:pt>
                <c:pt idx="525">
                  <c:v>9.683968187944255E-3</c:v>
                </c:pt>
                <c:pt idx="526">
                  <c:v>9.5726976333329519E-3</c:v>
                </c:pt>
                <c:pt idx="527">
                  <c:v>9.4624028117872138E-3</c:v>
                </c:pt>
                <c:pt idx="528">
                  <c:v>9.3521194613383797E-3</c:v>
                </c:pt>
                <c:pt idx="529">
                  <c:v>9.2397705655023997E-3</c:v>
                </c:pt>
                <c:pt idx="530">
                  <c:v>9.1250925167828557E-3</c:v>
                </c:pt>
                <c:pt idx="531">
                  <c:v>9.0118529606554518E-3</c:v>
                </c:pt>
                <c:pt idx="532">
                  <c:v>8.897366663412171E-3</c:v>
                </c:pt>
                <c:pt idx="533">
                  <c:v>8.7853856480321138E-3</c:v>
                </c:pt>
                <c:pt idx="534">
                  <c:v>8.6759585485838946E-3</c:v>
                </c:pt>
                <c:pt idx="535">
                  <c:v>8.5664241323956496E-3</c:v>
                </c:pt>
                <c:pt idx="536">
                  <c:v>8.4548174479927626E-3</c:v>
                </c:pt>
                <c:pt idx="537">
                  <c:v>8.3448571260761033E-3</c:v>
                </c:pt>
                <c:pt idx="538">
                  <c:v>8.2362183784004256E-3</c:v>
                </c:pt>
                <c:pt idx="539">
                  <c:v>8.127972897977646E-3</c:v>
                </c:pt>
                <c:pt idx="540">
                  <c:v>8.0185795105724988E-3</c:v>
                </c:pt>
                <c:pt idx="541">
                  <c:v>7.9120852750672061E-3</c:v>
                </c:pt>
                <c:pt idx="542">
                  <c:v>7.8114705467333236E-3</c:v>
                </c:pt>
                <c:pt idx="543">
                  <c:v>7.7070380764554204E-3</c:v>
                </c:pt>
                <c:pt idx="544">
                  <c:v>7.5996230319305179E-3</c:v>
                </c:pt>
                <c:pt idx="545">
                  <c:v>7.49136606302922E-3</c:v>
                </c:pt>
                <c:pt idx="546">
                  <c:v>7.383414934944931E-3</c:v>
                </c:pt>
                <c:pt idx="547">
                  <c:v>7.2732319468001537E-3</c:v>
                </c:pt>
                <c:pt idx="548">
                  <c:v>7.1635152732698361E-3</c:v>
                </c:pt>
                <c:pt idx="549">
                  <c:v>7.0565221808556516E-3</c:v>
                </c:pt>
                <c:pt idx="550">
                  <c:v>6.9482644288670677E-3</c:v>
                </c:pt>
                <c:pt idx="551">
                  <c:v>6.8390110869432493E-3</c:v>
                </c:pt>
                <c:pt idx="552">
                  <c:v>6.7309570851275674E-3</c:v>
                </c:pt>
                <c:pt idx="553">
                  <c:v>6.6201643706918214E-3</c:v>
                </c:pt>
                <c:pt idx="554">
                  <c:v>6.5060942964276832E-3</c:v>
                </c:pt>
                <c:pt idx="555">
                  <c:v>6.3928005757614096E-3</c:v>
                </c:pt>
                <c:pt idx="556">
                  <c:v>6.2787623717434444E-3</c:v>
                </c:pt>
                <c:pt idx="557">
                  <c:v>6.1663097552962665E-3</c:v>
                </c:pt>
                <c:pt idx="558">
                  <c:v>6.0558498958923216E-3</c:v>
                </c:pt>
                <c:pt idx="559">
                  <c:v>5.9443231985542196E-3</c:v>
                </c:pt>
                <c:pt idx="560">
                  <c:v>5.8330569721319492E-3</c:v>
                </c:pt>
                <c:pt idx="561">
                  <c:v>5.7267887967528425E-3</c:v>
                </c:pt>
                <c:pt idx="562">
                  <c:v>5.6191156297277587E-3</c:v>
                </c:pt>
                <c:pt idx="563">
                  <c:v>5.508987088361875E-3</c:v>
                </c:pt>
                <c:pt idx="564">
                  <c:v>5.3983142765365623E-3</c:v>
                </c:pt>
                <c:pt idx="565">
                  <c:v>5.2877967473772165E-3</c:v>
                </c:pt>
                <c:pt idx="566">
                  <c:v>5.1787814081960286E-3</c:v>
                </c:pt>
                <c:pt idx="567">
                  <c:v>5.0688768360890295E-3</c:v>
                </c:pt>
                <c:pt idx="568">
                  <c:v>4.9599565515577723E-3</c:v>
                </c:pt>
                <c:pt idx="569">
                  <c:v>4.8504376893030764E-3</c:v>
                </c:pt>
                <c:pt idx="570">
                  <c:v>4.7411634838541127E-3</c:v>
                </c:pt>
                <c:pt idx="571">
                  <c:v>4.6343324665555187E-3</c:v>
                </c:pt>
                <c:pt idx="572">
                  <c:v>4.5304865504508995E-3</c:v>
                </c:pt>
                <c:pt idx="573">
                  <c:v>4.430792466877333E-3</c:v>
                </c:pt>
                <c:pt idx="574">
                  <c:v>4.3278241049411973E-3</c:v>
                </c:pt>
                <c:pt idx="575">
                  <c:v>4.2259370664432666E-3</c:v>
                </c:pt>
                <c:pt idx="576">
                  <c:v>4.1243739722980673E-3</c:v>
                </c:pt>
                <c:pt idx="577">
                  <c:v>4.0232937809515064E-3</c:v>
                </c:pt>
                <c:pt idx="578">
                  <c:v>3.926897391393026E-3</c:v>
                </c:pt>
                <c:pt idx="579">
                  <c:v>3.8337532087456025E-3</c:v>
                </c:pt>
                <c:pt idx="580">
                  <c:v>3.7433713791790659E-3</c:v>
                </c:pt>
                <c:pt idx="581">
                  <c:v>3.6554602186095468E-3</c:v>
                </c:pt>
                <c:pt idx="582">
                  <c:v>3.567558584209729E-3</c:v>
                </c:pt>
                <c:pt idx="583">
                  <c:v>3.4794255115552591E-3</c:v>
                </c:pt>
                <c:pt idx="584">
                  <c:v>3.3902800585750314E-3</c:v>
                </c:pt>
                <c:pt idx="585">
                  <c:v>3.3018716678196725E-3</c:v>
                </c:pt>
                <c:pt idx="586">
                  <c:v>3.2137306408062155E-3</c:v>
                </c:pt>
                <c:pt idx="587">
                  <c:v>3.1249263851313106E-3</c:v>
                </c:pt>
                <c:pt idx="588">
                  <c:v>3.0382325295765416E-3</c:v>
                </c:pt>
                <c:pt idx="589">
                  <c:v>2.9509598367193049E-3</c:v>
                </c:pt>
                <c:pt idx="590">
                  <c:v>2.8664420457364735E-3</c:v>
                </c:pt>
                <c:pt idx="591">
                  <c:v>2.7786928950230706E-3</c:v>
                </c:pt>
                <c:pt idx="592">
                  <c:v>2.6899225666157604E-3</c:v>
                </c:pt>
                <c:pt idx="593">
                  <c:v>2.595653174035146E-3</c:v>
                </c:pt>
                <c:pt idx="594">
                  <c:v>2.4984422021547869E-3</c:v>
                </c:pt>
                <c:pt idx="595">
                  <c:v>2.4008553918151172E-3</c:v>
                </c:pt>
                <c:pt idx="596">
                  <c:v>2.3039898478541859E-3</c:v>
                </c:pt>
                <c:pt idx="597">
                  <c:v>2.2064298434916097E-3</c:v>
                </c:pt>
                <c:pt idx="598">
                  <c:v>2.1108526697874506E-3</c:v>
                </c:pt>
                <c:pt idx="599">
                  <c:v>2.0150263290239787E-3</c:v>
                </c:pt>
                <c:pt idx="600">
                  <c:v>1.9218484685310467E-3</c:v>
                </c:pt>
                <c:pt idx="601">
                  <c:v>1.831464422634704E-3</c:v>
                </c:pt>
                <c:pt idx="602">
                  <c:v>1.740661000372491E-3</c:v>
                </c:pt>
                <c:pt idx="603">
                  <c:v>1.6489836659361863E-3</c:v>
                </c:pt>
                <c:pt idx="604">
                  <c:v>1.5565308864941407E-3</c:v>
                </c:pt>
                <c:pt idx="605">
                  <c:v>1.4644376736730254E-3</c:v>
                </c:pt>
                <c:pt idx="606">
                  <c:v>1.3721116557788978E-3</c:v>
                </c:pt>
                <c:pt idx="607">
                  <c:v>1.2789549591376249E-3</c:v>
                </c:pt>
                <c:pt idx="608">
                  <c:v>1.1860175482073399E-3</c:v>
                </c:pt>
                <c:pt idx="609">
                  <c:v>1.0921045305411711E-3</c:v>
                </c:pt>
                <c:pt idx="610">
                  <c:v>9.9789252816992035E-4</c:v>
                </c:pt>
                <c:pt idx="611">
                  <c:v>9.0416073228934298E-4</c:v>
                </c:pt>
                <c:pt idx="612">
                  <c:v>8.1343840773330197E-4</c:v>
                </c:pt>
                <c:pt idx="613">
                  <c:v>7.2338605206977613E-4</c:v>
                </c:pt>
                <c:pt idx="614">
                  <c:v>6.3528025294446551E-4</c:v>
                </c:pt>
                <c:pt idx="615">
                  <c:v>5.4467088059068026E-4</c:v>
                </c:pt>
                <c:pt idx="616">
                  <c:v>4.5392129516781161E-4</c:v>
                </c:pt>
                <c:pt idx="617">
                  <c:v>3.6697809891479406E-4</c:v>
                </c:pt>
                <c:pt idx="618">
                  <c:v>2.8213531744972068E-4</c:v>
                </c:pt>
                <c:pt idx="619">
                  <c:v>1.9634017064502966E-4</c:v>
                </c:pt>
                <c:pt idx="620">
                  <c:v>1.0971127428126683E-4</c:v>
                </c:pt>
                <c:pt idx="621">
                  <c:v>2.3567235101382704E-5</c:v>
                </c:pt>
                <c:pt idx="622">
                  <c:v>-6.1811207505536254E-5</c:v>
                </c:pt>
                <c:pt idx="623">
                  <c:v>-1.4530720854884628E-4</c:v>
                </c:pt>
                <c:pt idx="624">
                  <c:v>-2.2664179708574799E-4</c:v>
                </c:pt>
                <c:pt idx="625">
                  <c:v>-3.0690717694244549E-4</c:v>
                </c:pt>
                <c:pt idx="626">
                  <c:v>-3.8788740564307486E-4</c:v>
                </c:pt>
                <c:pt idx="627">
                  <c:v>-4.6613936105532617E-4</c:v>
                </c:pt>
                <c:pt idx="628">
                  <c:v>-5.4463290755617233E-4</c:v>
                </c:pt>
                <c:pt idx="629">
                  <c:v>-6.2141339185708847E-4</c:v>
                </c:pt>
                <c:pt idx="630">
                  <c:v>-6.9684205056992361E-4</c:v>
                </c:pt>
                <c:pt idx="631">
                  <c:v>-7.7651813016424518E-4</c:v>
                </c:pt>
                <c:pt idx="632">
                  <c:v>-8.5586121098468542E-4</c:v>
                </c:pt>
                <c:pt idx="633">
                  <c:v>-9.3463467306755281E-4</c:v>
                </c:pt>
                <c:pt idx="634">
                  <c:v>-1.01603558962435E-3</c:v>
                </c:pt>
                <c:pt idx="635">
                  <c:v>-1.0983103926242262E-3</c:v>
                </c:pt>
                <c:pt idx="636">
                  <c:v>-1.180447747797905E-3</c:v>
                </c:pt>
                <c:pt idx="637">
                  <c:v>-1.2594387181227907E-3</c:v>
                </c:pt>
                <c:pt idx="638">
                  <c:v>-1.3385002947796354E-3</c:v>
                </c:pt>
                <c:pt idx="639">
                  <c:v>-1.4163660842435328E-3</c:v>
                </c:pt>
                <c:pt idx="640">
                  <c:v>-1.4926217305302931E-3</c:v>
                </c:pt>
                <c:pt idx="641">
                  <c:v>-1.5670674232045603E-3</c:v>
                </c:pt>
                <c:pt idx="642">
                  <c:v>-1.6446515453542015E-3</c:v>
                </c:pt>
                <c:pt idx="643">
                  <c:v>-1.7196404138168999E-3</c:v>
                </c:pt>
                <c:pt idx="644">
                  <c:v>-1.7943140039874863E-3</c:v>
                </c:pt>
                <c:pt idx="645">
                  <c:v>-1.869478022833623E-3</c:v>
                </c:pt>
                <c:pt idx="646">
                  <c:v>-1.9463131440350043E-3</c:v>
                </c:pt>
                <c:pt idx="647">
                  <c:v>-2.0226446965961099E-3</c:v>
                </c:pt>
                <c:pt idx="648">
                  <c:v>-2.0993801601286765E-3</c:v>
                </c:pt>
                <c:pt idx="649">
                  <c:v>-2.176660839941961E-3</c:v>
                </c:pt>
                <c:pt idx="650">
                  <c:v>-2.2535932235920276E-3</c:v>
                </c:pt>
                <c:pt idx="651">
                  <c:v>-2.3289233580915552E-3</c:v>
                </c:pt>
                <c:pt idx="652">
                  <c:v>-2.4018419503645831E-3</c:v>
                </c:pt>
                <c:pt idx="653">
                  <c:v>-2.4751790625923012E-3</c:v>
                </c:pt>
                <c:pt idx="654">
                  <c:v>-2.5444848402533557E-3</c:v>
                </c:pt>
                <c:pt idx="655">
                  <c:v>-2.6131699939397159E-3</c:v>
                </c:pt>
                <c:pt idx="656">
                  <c:v>-2.6831940868671327E-3</c:v>
                </c:pt>
                <c:pt idx="657">
                  <c:v>-2.754406627779813E-3</c:v>
                </c:pt>
                <c:pt idx="658">
                  <c:v>-2.8288283454965587E-3</c:v>
                </c:pt>
                <c:pt idx="659">
                  <c:v>-2.9054433721950588E-3</c:v>
                </c:pt>
                <c:pt idx="660">
                  <c:v>-2.9813322030883271E-3</c:v>
                </c:pt>
                <c:pt idx="661">
                  <c:v>-3.0570372450954425E-3</c:v>
                </c:pt>
                <c:pt idx="662">
                  <c:v>-3.1330487328795203E-3</c:v>
                </c:pt>
                <c:pt idx="663">
                  <c:v>-3.2080216735190302E-3</c:v>
                </c:pt>
                <c:pt idx="664">
                  <c:v>-3.2836831690688695E-3</c:v>
                </c:pt>
                <c:pt idx="665">
                  <c:v>-3.3589218351067667E-3</c:v>
                </c:pt>
                <c:pt idx="666">
                  <c:v>-3.434343298302354E-3</c:v>
                </c:pt>
                <c:pt idx="667">
                  <c:v>-3.5098920406303256E-3</c:v>
                </c:pt>
                <c:pt idx="668">
                  <c:v>-3.5855865022612538E-3</c:v>
                </c:pt>
                <c:pt idx="669">
                  <c:v>-3.661455953235142E-3</c:v>
                </c:pt>
                <c:pt idx="670">
                  <c:v>-3.7375935851251454E-3</c:v>
                </c:pt>
                <c:pt idx="671">
                  <c:v>-3.8149688691566578E-3</c:v>
                </c:pt>
                <c:pt idx="672">
                  <c:v>-3.8924234146832477E-3</c:v>
                </c:pt>
                <c:pt idx="673">
                  <c:v>-3.9688096330844583E-3</c:v>
                </c:pt>
                <c:pt idx="674">
                  <c:v>-4.0427862444680817E-3</c:v>
                </c:pt>
                <c:pt idx="675">
                  <c:v>-4.1144214993689004E-3</c:v>
                </c:pt>
                <c:pt idx="676">
                  <c:v>-4.1863162341728329E-3</c:v>
                </c:pt>
                <c:pt idx="677">
                  <c:v>-4.2538459122473922E-3</c:v>
                </c:pt>
                <c:pt idx="678">
                  <c:v>-4.3155950927395098E-3</c:v>
                </c:pt>
                <c:pt idx="679">
                  <c:v>-4.3780903027621516E-3</c:v>
                </c:pt>
                <c:pt idx="680">
                  <c:v>-4.4393871783849331E-3</c:v>
                </c:pt>
                <c:pt idx="681">
                  <c:v>-4.5011665917100213E-3</c:v>
                </c:pt>
                <c:pt idx="682">
                  <c:v>-4.556255261939402E-3</c:v>
                </c:pt>
                <c:pt idx="683">
                  <c:v>-4.6121612707786929E-3</c:v>
                </c:pt>
                <c:pt idx="684">
                  <c:v>-4.6667523527444193E-3</c:v>
                </c:pt>
                <c:pt idx="685">
                  <c:v>-4.7199798838411869E-3</c:v>
                </c:pt>
                <c:pt idx="686">
                  <c:v>-4.770980381522333E-3</c:v>
                </c:pt>
                <c:pt idx="687">
                  <c:v>-4.8273183867538335E-3</c:v>
                </c:pt>
                <c:pt idx="688">
                  <c:v>-4.8819231180880886E-3</c:v>
                </c:pt>
                <c:pt idx="689">
                  <c:v>-4.9340107104216243E-3</c:v>
                </c:pt>
                <c:pt idx="690">
                  <c:v>-4.9869371467569871E-3</c:v>
                </c:pt>
                <c:pt idx="691">
                  <c:v>-5.0392043510302624E-3</c:v>
                </c:pt>
                <c:pt idx="692">
                  <c:v>-5.0929064034621789E-3</c:v>
                </c:pt>
                <c:pt idx="693">
                  <c:v>-5.1488615020231178E-3</c:v>
                </c:pt>
                <c:pt idx="694">
                  <c:v>-5.2014344025901925E-3</c:v>
                </c:pt>
                <c:pt idx="695">
                  <c:v>-5.2529037396479416E-3</c:v>
                </c:pt>
                <c:pt idx="696">
                  <c:v>-5.3010021777691102E-3</c:v>
                </c:pt>
                <c:pt idx="697">
                  <c:v>-5.3451010966731882E-3</c:v>
                </c:pt>
                <c:pt idx="698">
                  <c:v>-5.3896845159663908E-3</c:v>
                </c:pt>
                <c:pt idx="699">
                  <c:v>-5.4353775528262222E-3</c:v>
                </c:pt>
                <c:pt idx="700">
                  <c:v>-5.4798124687239725E-3</c:v>
                </c:pt>
                <c:pt idx="701">
                  <c:v>-5.5249378289344399E-3</c:v>
                </c:pt>
                <c:pt idx="702">
                  <c:v>-5.5712770218067564E-3</c:v>
                </c:pt>
                <c:pt idx="703">
                  <c:v>-5.6155440540586266E-3</c:v>
                </c:pt>
                <c:pt idx="704">
                  <c:v>-5.6591795653209865E-3</c:v>
                </c:pt>
                <c:pt idx="705">
                  <c:v>-5.7039800831196127E-3</c:v>
                </c:pt>
                <c:pt idx="706">
                  <c:v>-5.7473553002202376E-3</c:v>
                </c:pt>
                <c:pt idx="707">
                  <c:v>-5.7872652215071275E-3</c:v>
                </c:pt>
                <c:pt idx="708">
                  <c:v>-5.8272371056286914E-3</c:v>
                </c:pt>
                <c:pt idx="709">
                  <c:v>-5.8651035484978643E-3</c:v>
                </c:pt>
                <c:pt idx="710">
                  <c:v>-5.9003183512996923E-3</c:v>
                </c:pt>
                <c:pt idx="711">
                  <c:v>-5.9347117724810146E-3</c:v>
                </c:pt>
                <c:pt idx="712">
                  <c:v>-5.9655757046517188E-3</c:v>
                </c:pt>
                <c:pt idx="713">
                  <c:v>-5.9925925231229509E-3</c:v>
                </c:pt>
                <c:pt idx="714">
                  <c:v>-6.0213457171853493E-3</c:v>
                </c:pt>
                <c:pt idx="715">
                  <c:v>-6.0502834647464376E-3</c:v>
                </c:pt>
                <c:pt idx="716">
                  <c:v>-6.0789688531074143E-3</c:v>
                </c:pt>
                <c:pt idx="717">
                  <c:v>-6.102770483432083E-3</c:v>
                </c:pt>
                <c:pt idx="718">
                  <c:v>-6.1259662111419703E-3</c:v>
                </c:pt>
                <c:pt idx="719">
                  <c:v>-6.1464813201144971E-3</c:v>
                </c:pt>
                <c:pt idx="720">
                  <c:v>-6.1602175149119446E-3</c:v>
                </c:pt>
                <c:pt idx="721">
                  <c:v>-6.1777196247153401E-3</c:v>
                </c:pt>
                <c:pt idx="722">
                  <c:v>-6.1922648561785918E-3</c:v>
                </c:pt>
                <c:pt idx="723">
                  <c:v>-6.2028649981125013E-3</c:v>
                </c:pt>
                <c:pt idx="724">
                  <c:v>-6.2146992949620684E-3</c:v>
                </c:pt>
                <c:pt idx="725">
                  <c:v>-6.2294271156119151E-3</c:v>
                </c:pt>
                <c:pt idx="726">
                  <c:v>-6.2496683550693011E-3</c:v>
                </c:pt>
                <c:pt idx="727">
                  <c:v>-6.2701635694804216E-3</c:v>
                </c:pt>
                <c:pt idx="728">
                  <c:v>-6.285187234831781E-3</c:v>
                </c:pt>
                <c:pt idx="729">
                  <c:v>-6.3012450972241832E-3</c:v>
                </c:pt>
                <c:pt idx="730">
                  <c:v>-6.3178166579420866E-3</c:v>
                </c:pt>
                <c:pt idx="731">
                  <c:v>-6.3283312995532671E-3</c:v>
                </c:pt>
                <c:pt idx="732">
                  <c:v>-6.3394051071608056E-3</c:v>
                </c:pt>
                <c:pt idx="733">
                  <c:v>-6.3486409872222233E-3</c:v>
                </c:pt>
                <c:pt idx="734">
                  <c:v>-6.3556077214471617E-3</c:v>
                </c:pt>
                <c:pt idx="735">
                  <c:v>-6.3578601016569865E-3</c:v>
                </c:pt>
                <c:pt idx="736">
                  <c:v>-6.360450878006298E-3</c:v>
                </c:pt>
                <c:pt idx="737">
                  <c:v>-6.3640776047104953E-3</c:v>
                </c:pt>
                <c:pt idx="738">
                  <c:v>-6.3693969269976213E-3</c:v>
                </c:pt>
                <c:pt idx="739">
                  <c:v>-6.3849363451090185E-3</c:v>
                </c:pt>
                <c:pt idx="740">
                  <c:v>-6.3989115667277448E-3</c:v>
                </c:pt>
                <c:pt idx="741">
                  <c:v>-6.4125573212307652E-3</c:v>
                </c:pt>
                <c:pt idx="742">
                  <c:v>-6.4272889798645642E-3</c:v>
                </c:pt>
                <c:pt idx="743">
                  <c:v>-6.4441199013464436E-3</c:v>
                </c:pt>
                <c:pt idx="744">
                  <c:v>-6.4623306748799597E-3</c:v>
                </c:pt>
                <c:pt idx="745">
                  <c:v>-6.4795063633560582E-3</c:v>
                </c:pt>
                <c:pt idx="746">
                  <c:v>-6.4941733192434752E-3</c:v>
                </c:pt>
                <c:pt idx="747">
                  <c:v>-6.510430530260891E-3</c:v>
                </c:pt>
                <c:pt idx="748">
                  <c:v>-6.5252007119349946E-3</c:v>
                </c:pt>
                <c:pt idx="749">
                  <c:v>-6.5404035418537391E-3</c:v>
                </c:pt>
                <c:pt idx="750">
                  <c:v>-6.5534351392194353E-3</c:v>
                </c:pt>
                <c:pt idx="751">
                  <c:v>-6.5692166434333172E-3</c:v>
                </c:pt>
                <c:pt idx="752">
                  <c:v>-6.5844120769080177E-3</c:v>
                </c:pt>
                <c:pt idx="753">
                  <c:v>-6.59921606267841E-3</c:v>
                </c:pt>
                <c:pt idx="754">
                  <c:v>-6.6137597788636579E-3</c:v>
                </c:pt>
                <c:pt idx="755">
                  <c:v>-6.6237114717210468E-3</c:v>
                </c:pt>
                <c:pt idx="756">
                  <c:v>-6.6366194347885106E-3</c:v>
                </c:pt>
                <c:pt idx="757">
                  <c:v>-6.6473772821394371E-3</c:v>
                </c:pt>
                <c:pt idx="758">
                  <c:v>-6.6577171438110599E-3</c:v>
                </c:pt>
                <c:pt idx="759">
                  <c:v>-6.6647478317407695E-3</c:v>
                </c:pt>
                <c:pt idx="760">
                  <c:v>-6.6720785081929345E-3</c:v>
                </c:pt>
                <c:pt idx="761">
                  <c:v>-6.6819833917410761E-3</c:v>
                </c:pt>
                <c:pt idx="762">
                  <c:v>-6.690049462989853E-3</c:v>
                </c:pt>
                <c:pt idx="763">
                  <c:v>-6.6990315817206858E-3</c:v>
                </c:pt>
                <c:pt idx="764">
                  <c:v>-6.7086074701681138E-3</c:v>
                </c:pt>
                <c:pt idx="765">
                  <c:v>-6.7173948119691792E-3</c:v>
                </c:pt>
                <c:pt idx="766">
                  <c:v>-6.7242740652236552E-3</c:v>
                </c:pt>
                <c:pt idx="767">
                  <c:v>-6.7305895325799189E-3</c:v>
                </c:pt>
                <c:pt idx="768">
                  <c:v>-6.7362723527197143E-3</c:v>
                </c:pt>
                <c:pt idx="769">
                  <c:v>-6.7341689046270508E-3</c:v>
                </c:pt>
                <c:pt idx="770">
                  <c:v>-6.7303484528870514E-3</c:v>
                </c:pt>
                <c:pt idx="771">
                  <c:v>-6.7238680134530252E-3</c:v>
                </c:pt>
                <c:pt idx="772">
                  <c:v>-6.7139653023219484E-3</c:v>
                </c:pt>
                <c:pt idx="773">
                  <c:v>-6.7047096743842651E-3</c:v>
                </c:pt>
                <c:pt idx="774">
                  <c:v>-6.6927913066541032E-3</c:v>
                </c:pt>
                <c:pt idx="775">
                  <c:v>-6.687051415381705E-3</c:v>
                </c:pt>
                <c:pt idx="776">
                  <c:v>-6.6733886327770206E-3</c:v>
                </c:pt>
                <c:pt idx="777">
                  <c:v>-6.665660701913767E-3</c:v>
                </c:pt>
                <c:pt idx="778">
                  <c:v>-6.6559597097346958E-3</c:v>
                </c:pt>
                <c:pt idx="779">
                  <c:v>-6.6477819895269935E-3</c:v>
                </c:pt>
                <c:pt idx="780">
                  <c:v>-6.6437924989904418E-3</c:v>
                </c:pt>
                <c:pt idx="781">
                  <c:v>-6.6406376070949659E-3</c:v>
                </c:pt>
                <c:pt idx="782">
                  <c:v>-6.6320205381619028E-3</c:v>
                </c:pt>
                <c:pt idx="783">
                  <c:v>-6.6219531456940973E-3</c:v>
                </c:pt>
                <c:pt idx="784">
                  <c:v>-6.6090635255482439E-3</c:v>
                </c:pt>
                <c:pt idx="785">
                  <c:v>-6.5960892886887806E-3</c:v>
                </c:pt>
                <c:pt idx="786">
                  <c:v>-6.5850340140521475E-3</c:v>
                </c:pt>
                <c:pt idx="787">
                  <c:v>-6.5724127211117698E-3</c:v>
                </c:pt>
                <c:pt idx="788">
                  <c:v>-6.5654409687679023E-3</c:v>
                </c:pt>
                <c:pt idx="789">
                  <c:v>-6.5587451657338428E-3</c:v>
                </c:pt>
                <c:pt idx="790">
                  <c:v>-6.5566281083451116E-3</c:v>
                </c:pt>
                <c:pt idx="791">
                  <c:v>-6.5527787971767296E-3</c:v>
                </c:pt>
                <c:pt idx="792">
                  <c:v>-6.5479840697358523E-3</c:v>
                </c:pt>
                <c:pt idx="793">
                  <c:v>-6.5435004160870362E-3</c:v>
                </c:pt>
                <c:pt idx="794">
                  <c:v>-6.5347197859485446E-3</c:v>
                </c:pt>
                <c:pt idx="795">
                  <c:v>-6.5225180486095154E-3</c:v>
                </c:pt>
                <c:pt idx="796">
                  <c:v>-6.509276246798733E-3</c:v>
                </c:pt>
                <c:pt idx="797">
                  <c:v>-6.4999644432115746E-3</c:v>
                </c:pt>
                <c:pt idx="798">
                  <c:v>-6.4940573393495529E-3</c:v>
                </c:pt>
                <c:pt idx="799">
                  <c:v>-6.4872987449256982E-3</c:v>
                </c:pt>
                <c:pt idx="800">
                  <c:v>-6.4803777869100231E-3</c:v>
                </c:pt>
                <c:pt idx="801">
                  <c:v>-6.47646704462465E-3</c:v>
                </c:pt>
                <c:pt idx="802">
                  <c:v>-6.4710629749546167E-3</c:v>
                </c:pt>
                <c:pt idx="803">
                  <c:v>-6.4672493732327412E-3</c:v>
                </c:pt>
                <c:pt idx="804">
                  <c:v>-6.4613100390929186E-3</c:v>
                </c:pt>
                <c:pt idx="805">
                  <c:v>-6.4547434696660922E-3</c:v>
                </c:pt>
                <c:pt idx="806">
                  <c:v>-6.4457838265090548E-3</c:v>
                </c:pt>
                <c:pt idx="807">
                  <c:v>-6.4383919879224807E-3</c:v>
                </c:pt>
                <c:pt idx="808">
                  <c:v>-6.4284372093219751E-3</c:v>
                </c:pt>
                <c:pt idx="809">
                  <c:v>-6.4161184209513391E-3</c:v>
                </c:pt>
                <c:pt idx="810">
                  <c:v>-6.4057783428644573E-3</c:v>
                </c:pt>
                <c:pt idx="811">
                  <c:v>-6.3976009182259161E-3</c:v>
                </c:pt>
                <c:pt idx="812">
                  <c:v>-6.3833777307828275E-3</c:v>
                </c:pt>
                <c:pt idx="813">
                  <c:v>-6.3642787192349452E-3</c:v>
                </c:pt>
                <c:pt idx="814">
                  <c:v>-6.3434710772166617E-3</c:v>
                </c:pt>
                <c:pt idx="815">
                  <c:v>-6.3212011222718214E-3</c:v>
                </c:pt>
                <c:pt idx="816">
                  <c:v>-6.2977739921788447E-3</c:v>
                </c:pt>
                <c:pt idx="817">
                  <c:v>-6.2737118860202602E-3</c:v>
                </c:pt>
                <c:pt idx="818">
                  <c:v>-6.2421601606968379E-3</c:v>
                </c:pt>
                <c:pt idx="819">
                  <c:v>-6.2112398734704161E-3</c:v>
                </c:pt>
                <c:pt idx="820">
                  <c:v>-6.1897304379791192E-3</c:v>
                </c:pt>
                <c:pt idx="821">
                  <c:v>-6.1620189091396039E-3</c:v>
                </c:pt>
                <c:pt idx="822">
                  <c:v>-6.1315117886245087E-3</c:v>
                </c:pt>
                <c:pt idx="823">
                  <c:v>-6.0986928566206305E-3</c:v>
                </c:pt>
                <c:pt idx="824">
                  <c:v>-6.0617459910068143E-3</c:v>
                </c:pt>
                <c:pt idx="825">
                  <c:v>-6.0221249993742555E-3</c:v>
                </c:pt>
                <c:pt idx="826">
                  <c:v>-5.9853165926948195E-3</c:v>
                </c:pt>
                <c:pt idx="827">
                  <c:v>-5.9497790068998996E-3</c:v>
                </c:pt>
                <c:pt idx="828">
                  <c:v>-5.9095829853822385E-3</c:v>
                </c:pt>
                <c:pt idx="829">
                  <c:v>-5.8678223739543831E-3</c:v>
                </c:pt>
                <c:pt idx="830">
                  <c:v>-5.8243200400556116E-3</c:v>
                </c:pt>
                <c:pt idx="831">
                  <c:v>-5.7809536637268826E-3</c:v>
                </c:pt>
                <c:pt idx="832">
                  <c:v>-5.7327122246818287E-3</c:v>
                </c:pt>
                <c:pt idx="833">
                  <c:v>-5.6814472220397599E-3</c:v>
                </c:pt>
                <c:pt idx="834">
                  <c:v>-5.6296333495428081E-3</c:v>
                </c:pt>
                <c:pt idx="835">
                  <c:v>-5.5769211997436516E-3</c:v>
                </c:pt>
                <c:pt idx="836">
                  <c:v>-5.5178818271873348E-3</c:v>
                </c:pt>
                <c:pt idx="837">
                  <c:v>-5.4569879650675345E-3</c:v>
                </c:pt>
                <c:pt idx="838">
                  <c:v>-5.3835858105856626E-3</c:v>
                </c:pt>
                <c:pt idx="839">
                  <c:v>-5.3003125470061736E-3</c:v>
                </c:pt>
                <c:pt idx="840">
                  <c:v>-5.2154901555231973E-3</c:v>
                </c:pt>
                <c:pt idx="841">
                  <c:v>-5.14675228747843E-3</c:v>
                </c:pt>
                <c:pt idx="842">
                  <c:v>-5.0893241977447374E-3</c:v>
                </c:pt>
                <c:pt idx="843">
                  <c:v>-5.0299567766723509E-3</c:v>
                </c:pt>
                <c:pt idx="844">
                  <c:v>-4.9704534484232218E-3</c:v>
                </c:pt>
                <c:pt idx="845">
                  <c:v>-4.9158455903284878E-3</c:v>
                </c:pt>
                <c:pt idx="846">
                  <c:v>-4.8623056386745932E-3</c:v>
                </c:pt>
                <c:pt idx="847">
                  <c:v>-4.8018174663476756E-3</c:v>
                </c:pt>
                <c:pt idx="848">
                  <c:v>-4.7344916931872962E-3</c:v>
                </c:pt>
                <c:pt idx="849">
                  <c:v>-4.6569258585412686E-3</c:v>
                </c:pt>
                <c:pt idx="850">
                  <c:v>-4.5727693530931554E-3</c:v>
                </c:pt>
                <c:pt idx="851">
                  <c:v>-4.4823551521627177E-3</c:v>
                </c:pt>
                <c:pt idx="852">
                  <c:v>-4.4007857277246166E-3</c:v>
                </c:pt>
                <c:pt idx="853">
                  <c:v>-4.3157074333669198E-3</c:v>
                </c:pt>
                <c:pt idx="854">
                  <c:v>-4.2288821393164904E-3</c:v>
                </c:pt>
                <c:pt idx="855">
                  <c:v>-4.1337333130303851E-3</c:v>
                </c:pt>
                <c:pt idx="856">
                  <c:v>-4.0419794617722318E-3</c:v>
                </c:pt>
                <c:pt idx="857">
                  <c:v>-3.953752408355226E-3</c:v>
                </c:pt>
                <c:pt idx="858">
                  <c:v>-3.8644599716235054E-3</c:v>
                </c:pt>
                <c:pt idx="859">
                  <c:v>-3.7714191267684861E-3</c:v>
                </c:pt>
                <c:pt idx="860">
                  <c:v>-3.6753459553639442E-3</c:v>
                </c:pt>
                <c:pt idx="861">
                  <c:v>-3.5755461443855328E-3</c:v>
                </c:pt>
                <c:pt idx="862">
                  <c:v>-3.4631238343306773E-3</c:v>
                </c:pt>
                <c:pt idx="863">
                  <c:v>-3.3583718894102132E-3</c:v>
                </c:pt>
                <c:pt idx="864">
                  <c:v>-3.2478369820200239E-3</c:v>
                </c:pt>
                <c:pt idx="865">
                  <c:v>-3.1399167083520758E-3</c:v>
                </c:pt>
                <c:pt idx="866">
                  <c:v>-3.0291774699301552E-3</c:v>
                </c:pt>
                <c:pt idx="867">
                  <c:v>-2.9184772252193107E-3</c:v>
                </c:pt>
                <c:pt idx="868">
                  <c:v>-2.8059866721672944E-3</c:v>
                </c:pt>
                <c:pt idx="869">
                  <c:v>-2.7002563850789764E-3</c:v>
                </c:pt>
                <c:pt idx="870">
                  <c:v>-2.5902969943502989E-3</c:v>
                </c:pt>
                <c:pt idx="871">
                  <c:v>-2.4834621359907153E-3</c:v>
                </c:pt>
                <c:pt idx="872">
                  <c:v>-2.3869285912217178E-3</c:v>
                </c:pt>
                <c:pt idx="873">
                  <c:v>-2.2880132279986995E-3</c:v>
                </c:pt>
                <c:pt idx="874">
                  <c:v>-2.1896896409460648E-3</c:v>
                </c:pt>
                <c:pt idx="875">
                  <c:v>-2.0947909454811426E-3</c:v>
                </c:pt>
                <c:pt idx="876">
                  <c:v>-2.0080825204662023E-3</c:v>
                </c:pt>
                <c:pt idx="877">
                  <c:v>-1.9250755601579238E-3</c:v>
                </c:pt>
                <c:pt idx="878">
                  <c:v>-1.8326612131714136E-3</c:v>
                </c:pt>
                <c:pt idx="879">
                  <c:v>-1.7522762930015582E-3</c:v>
                </c:pt>
                <c:pt idx="880">
                  <c:v>-1.6686330835014964E-3</c:v>
                </c:pt>
                <c:pt idx="881">
                  <c:v>-1.5832695786304209E-3</c:v>
                </c:pt>
                <c:pt idx="882">
                  <c:v>-1.4929989015110194E-3</c:v>
                </c:pt>
                <c:pt idx="883">
                  <c:v>-1.4046274313135618E-3</c:v>
                </c:pt>
                <c:pt idx="884">
                  <c:v>-1.3159182266150784E-3</c:v>
                </c:pt>
                <c:pt idx="885">
                  <c:v>-1.2237663044478897E-3</c:v>
                </c:pt>
                <c:pt idx="886">
                  <c:v>-1.1288328358289082E-3</c:v>
                </c:pt>
                <c:pt idx="887">
                  <c:v>-1.0367421008677451E-3</c:v>
                </c:pt>
                <c:pt idx="888">
                  <c:v>-9.4427199586514566E-4</c:v>
                </c:pt>
                <c:pt idx="889">
                  <c:v>-8.5756633842425372E-4</c:v>
                </c:pt>
                <c:pt idx="890">
                  <c:v>-7.7360982695758647E-4</c:v>
                </c:pt>
                <c:pt idx="891">
                  <c:v>-6.9033558181088651E-4</c:v>
                </c:pt>
                <c:pt idx="892">
                  <c:v>-6.1263807521958846E-4</c:v>
                </c:pt>
                <c:pt idx="893">
                  <c:v>-5.3636247541285099E-4</c:v>
                </c:pt>
                <c:pt idx="894">
                  <c:v>-4.6058081301358472E-4</c:v>
                </c:pt>
                <c:pt idx="895">
                  <c:v>-3.8214172446960026E-4</c:v>
                </c:pt>
                <c:pt idx="896">
                  <c:v>-2.9742905053885157E-4</c:v>
                </c:pt>
                <c:pt idx="897">
                  <c:v>-2.1347725298466417E-4</c:v>
                </c:pt>
                <c:pt idx="898">
                  <c:v>-1.2909131044690062E-4</c:v>
                </c:pt>
                <c:pt idx="899">
                  <c:v>-4.2164671454639649E-5</c:v>
                </c:pt>
                <c:pt idx="900">
                  <c:v>4.3404245402636464E-5</c:v>
                </c:pt>
                <c:pt idx="901">
                  <c:v>1.2925181432247798E-4</c:v>
                </c:pt>
                <c:pt idx="902">
                  <c:v>2.1642957757559979E-4</c:v>
                </c:pt>
                <c:pt idx="903">
                  <c:v>3.1104059182886017E-4</c:v>
                </c:pt>
                <c:pt idx="904">
                  <c:v>4.0775687379329077E-4</c:v>
                </c:pt>
                <c:pt idx="905">
                  <c:v>5.041647023863846E-4</c:v>
                </c:pt>
                <c:pt idx="906">
                  <c:v>6.0033281096282887E-4</c:v>
                </c:pt>
                <c:pt idx="907">
                  <c:v>6.9678886207353978E-4</c:v>
                </c:pt>
                <c:pt idx="908">
                  <c:v>7.9461293194050273E-4</c:v>
                </c:pt>
                <c:pt idx="909">
                  <c:v>8.9286392915028344E-4</c:v>
                </c:pt>
                <c:pt idx="910">
                  <c:v>9.8524531216798877E-4</c:v>
                </c:pt>
                <c:pt idx="911">
                  <c:v>1.0737618023571971E-3</c:v>
                </c:pt>
                <c:pt idx="912">
                  <c:v>1.1640929188511614E-3</c:v>
                </c:pt>
                <c:pt idx="913">
                  <c:v>1.2581759922265607E-3</c:v>
                </c:pt>
                <c:pt idx="914">
                  <c:v>1.3498457485554614E-3</c:v>
                </c:pt>
                <c:pt idx="915">
                  <c:v>1.4415387537769452E-3</c:v>
                </c:pt>
                <c:pt idx="916">
                  <c:v>1.5347778484891977E-3</c:v>
                </c:pt>
                <c:pt idx="917">
                  <c:v>1.620270845194645E-3</c:v>
                </c:pt>
                <c:pt idx="918">
                  <c:v>1.7037853535397645E-3</c:v>
                </c:pt>
                <c:pt idx="919">
                  <c:v>1.7831658614905898E-3</c:v>
                </c:pt>
                <c:pt idx="920">
                  <c:v>1.8572606688218489E-3</c:v>
                </c:pt>
                <c:pt idx="921">
                  <c:v>1.9299618786379211E-3</c:v>
                </c:pt>
                <c:pt idx="922">
                  <c:v>2.0021543135972722E-3</c:v>
                </c:pt>
                <c:pt idx="923">
                  <c:v>2.0736189698193331E-3</c:v>
                </c:pt>
                <c:pt idx="924">
                  <c:v>2.1462279762298341E-3</c:v>
                </c:pt>
                <c:pt idx="925">
                  <c:v>2.2161482825636416E-3</c:v>
                </c:pt>
                <c:pt idx="926">
                  <c:v>2.280842398939996E-3</c:v>
                </c:pt>
                <c:pt idx="927">
                  <c:v>2.3408126128428622E-3</c:v>
                </c:pt>
                <c:pt idx="928">
                  <c:v>2.3979302966118795E-3</c:v>
                </c:pt>
                <c:pt idx="929">
                  <c:v>2.451875551222049E-3</c:v>
                </c:pt>
                <c:pt idx="930">
                  <c:v>2.5032325767756648E-3</c:v>
                </c:pt>
                <c:pt idx="931">
                  <c:v>2.551597055615668E-3</c:v>
                </c:pt>
                <c:pt idx="932">
                  <c:v>2.6011668447856709E-3</c:v>
                </c:pt>
                <c:pt idx="933">
                  <c:v>2.654517072727838E-3</c:v>
                </c:pt>
                <c:pt idx="934">
                  <c:v>2.702870366278027E-3</c:v>
                </c:pt>
                <c:pt idx="935">
                  <c:v>2.7476743794055715E-3</c:v>
                </c:pt>
                <c:pt idx="936">
                  <c:v>2.7937807618112955E-3</c:v>
                </c:pt>
                <c:pt idx="937">
                  <c:v>2.8469059939441924E-3</c:v>
                </c:pt>
                <c:pt idx="938">
                  <c:v>2.8995751365973963E-3</c:v>
                </c:pt>
                <c:pt idx="939">
                  <c:v>2.9497428634242297E-3</c:v>
                </c:pt>
                <c:pt idx="940">
                  <c:v>2.9971142710546379E-3</c:v>
                </c:pt>
                <c:pt idx="941">
                  <c:v>3.0509087747028281E-3</c:v>
                </c:pt>
                <c:pt idx="942">
                  <c:v>3.1039022879493648E-3</c:v>
                </c:pt>
                <c:pt idx="943">
                  <c:v>3.1617967353493493E-3</c:v>
                </c:pt>
                <c:pt idx="944">
                  <c:v>3.2211388391571423E-3</c:v>
                </c:pt>
                <c:pt idx="945">
                  <c:v>3.2789836243735685E-3</c:v>
                </c:pt>
                <c:pt idx="946">
                  <c:v>3.3380984340792182E-3</c:v>
                </c:pt>
                <c:pt idx="947">
                  <c:v>3.3887412551004267E-3</c:v>
                </c:pt>
                <c:pt idx="948">
                  <c:v>3.4365413553680093E-3</c:v>
                </c:pt>
                <c:pt idx="949">
                  <c:v>3.4862760465392013E-3</c:v>
                </c:pt>
                <c:pt idx="950">
                  <c:v>3.5404286099322119E-3</c:v>
                </c:pt>
                <c:pt idx="951">
                  <c:v>3.5915031908063965E-3</c:v>
                </c:pt>
                <c:pt idx="952">
                  <c:v>3.6441386060157891E-3</c:v>
                </c:pt>
                <c:pt idx="953">
                  <c:v>3.6966523690105031E-3</c:v>
                </c:pt>
                <c:pt idx="954">
                  <c:v>3.7493229402802216E-3</c:v>
                </c:pt>
                <c:pt idx="955">
                  <c:v>3.8004876018175662E-3</c:v>
                </c:pt>
                <c:pt idx="956">
                  <c:v>3.8480367427112588E-3</c:v>
                </c:pt>
                <c:pt idx="957">
                  <c:v>3.8950311702817633E-3</c:v>
                </c:pt>
                <c:pt idx="958">
                  <c:v>3.9394955381398195E-3</c:v>
                </c:pt>
                <c:pt idx="959">
                  <c:v>3.9817471133187831E-3</c:v>
                </c:pt>
                <c:pt idx="960">
                  <c:v>4.0210995341433122E-3</c:v>
                </c:pt>
                <c:pt idx="961">
                  <c:v>4.059112916410295E-3</c:v>
                </c:pt>
                <c:pt idx="962">
                  <c:v>4.0983611272974547E-3</c:v>
                </c:pt>
                <c:pt idx="963">
                  <c:v>4.1314565163410302E-3</c:v>
                </c:pt>
                <c:pt idx="964">
                  <c:v>4.1628475693197249E-3</c:v>
                </c:pt>
                <c:pt idx="965">
                  <c:v>4.1927728913427999E-3</c:v>
                </c:pt>
                <c:pt idx="966">
                  <c:v>4.2214319794203984E-3</c:v>
                </c:pt>
                <c:pt idx="967">
                  <c:v>4.2494340719143649E-3</c:v>
                </c:pt>
                <c:pt idx="968">
                  <c:v>4.27544022248457E-3</c:v>
                </c:pt>
                <c:pt idx="969">
                  <c:v>4.3002964413780603E-3</c:v>
                </c:pt>
                <c:pt idx="970">
                  <c:v>4.3236288296651043E-3</c:v>
                </c:pt>
                <c:pt idx="971">
                  <c:v>4.350815179284484E-3</c:v>
                </c:pt>
                <c:pt idx="972">
                  <c:v>4.3756952072453578E-3</c:v>
                </c:pt>
                <c:pt idx="973">
                  <c:v>4.3974104026625058E-3</c:v>
                </c:pt>
                <c:pt idx="974">
                  <c:v>4.4153722345055572E-3</c:v>
                </c:pt>
                <c:pt idx="975">
                  <c:v>4.4332064272726568E-3</c:v>
                </c:pt>
                <c:pt idx="976">
                  <c:v>4.4499174050236963E-3</c:v>
                </c:pt>
                <c:pt idx="977">
                  <c:v>4.4653569200340795E-3</c:v>
                </c:pt>
                <c:pt idx="978">
                  <c:v>4.4814029493325074E-3</c:v>
                </c:pt>
                <c:pt idx="979">
                  <c:v>4.4942642843735937E-3</c:v>
                </c:pt>
                <c:pt idx="980">
                  <c:v>4.5077256864919655E-3</c:v>
                </c:pt>
                <c:pt idx="981">
                  <c:v>4.5238386289130636E-3</c:v>
                </c:pt>
                <c:pt idx="982">
                  <c:v>4.5359072777075874E-3</c:v>
                </c:pt>
                <c:pt idx="983">
                  <c:v>4.5477933561632218E-3</c:v>
                </c:pt>
                <c:pt idx="984">
                  <c:v>4.5595349404983143E-3</c:v>
                </c:pt>
                <c:pt idx="985">
                  <c:v>4.5692442487200472E-3</c:v>
                </c:pt>
                <c:pt idx="986">
                  <c:v>4.5754339201190316E-3</c:v>
                </c:pt>
                <c:pt idx="987">
                  <c:v>4.5780501713588197E-3</c:v>
                </c:pt>
                <c:pt idx="988">
                  <c:v>4.5775134710996689E-3</c:v>
                </c:pt>
                <c:pt idx="989">
                  <c:v>4.576716632677157E-3</c:v>
                </c:pt>
                <c:pt idx="990">
                  <c:v>4.5751341564241451E-3</c:v>
                </c:pt>
                <c:pt idx="991">
                  <c:v>4.5739515272120957E-3</c:v>
                </c:pt>
                <c:pt idx="992">
                  <c:v>4.571608273585861E-3</c:v>
                </c:pt>
                <c:pt idx="993">
                  <c:v>4.570474483830923E-3</c:v>
                </c:pt>
                <c:pt idx="994">
                  <c:v>4.5682477658466874E-3</c:v>
                </c:pt>
                <c:pt idx="995">
                  <c:v>4.565190615053275E-3</c:v>
                </c:pt>
                <c:pt idx="996">
                  <c:v>4.562983118457104E-3</c:v>
                </c:pt>
                <c:pt idx="997">
                  <c:v>4.5606838510101758E-3</c:v>
                </c:pt>
                <c:pt idx="998">
                  <c:v>4.5584209443139167E-3</c:v>
                </c:pt>
                <c:pt idx="999">
                  <c:v>4.5554096079184802E-3</c:v>
                </c:pt>
                <c:pt idx="1000">
                  <c:v>4.5533808493477467E-3</c:v>
                </c:pt>
                <c:pt idx="1001">
                  <c:v>4.5524545480211962E-3</c:v>
                </c:pt>
                <c:pt idx="1002">
                  <c:v>4.5517613816410457E-3</c:v>
                </c:pt>
                <c:pt idx="1003">
                  <c:v>4.5506427096016142E-3</c:v>
                </c:pt>
                <c:pt idx="1004">
                  <c:v>4.5505469784344818E-3</c:v>
                </c:pt>
                <c:pt idx="1005">
                  <c:v>4.548769197307752E-3</c:v>
                </c:pt>
                <c:pt idx="1006">
                  <c:v>4.5441925320332663E-3</c:v>
                </c:pt>
                <c:pt idx="1007">
                  <c:v>4.5396224928284041E-3</c:v>
                </c:pt>
                <c:pt idx="1008">
                  <c:v>4.5329080011164442E-3</c:v>
                </c:pt>
                <c:pt idx="1009">
                  <c:v>4.5262408062509392E-3</c:v>
                </c:pt>
                <c:pt idx="1010">
                  <c:v>4.5198925826352371E-3</c:v>
                </c:pt>
                <c:pt idx="1011">
                  <c:v>4.5132937637878054E-3</c:v>
                </c:pt>
                <c:pt idx="1012">
                  <c:v>4.505511496017159E-3</c:v>
                </c:pt>
                <c:pt idx="1013">
                  <c:v>4.4969071053946302E-3</c:v>
                </c:pt>
                <c:pt idx="1014">
                  <c:v>4.4885231763059866E-3</c:v>
                </c:pt>
                <c:pt idx="1015">
                  <c:v>4.4810747983580175E-3</c:v>
                </c:pt>
                <c:pt idx="1016">
                  <c:v>4.4720592009369516E-3</c:v>
                </c:pt>
                <c:pt idx="1017">
                  <c:v>4.4638622439885376E-3</c:v>
                </c:pt>
                <c:pt idx="1018">
                  <c:v>4.4549875167760739E-3</c:v>
                </c:pt>
                <c:pt idx="1019">
                  <c:v>4.4447875548173305E-3</c:v>
                </c:pt>
                <c:pt idx="1020">
                  <c:v>4.4338893460348014E-3</c:v>
                </c:pt>
                <c:pt idx="1021">
                  <c:v>4.4221236208770364E-3</c:v>
                </c:pt>
                <c:pt idx="1022">
                  <c:v>4.4097639080580633E-3</c:v>
                </c:pt>
                <c:pt idx="1023">
                  <c:v>4.3962723516495954E-3</c:v>
                </c:pt>
                <c:pt idx="1024">
                  <c:v>4.3829551241037793E-3</c:v>
                </c:pt>
                <c:pt idx="1025">
                  <c:v>4.3691802997881286E-3</c:v>
                </c:pt>
                <c:pt idx="1026">
                  <c:v>4.3544797678076895E-3</c:v>
                </c:pt>
                <c:pt idx="1027">
                  <c:v>4.3402528630091296E-3</c:v>
                </c:pt>
                <c:pt idx="1028">
                  <c:v>4.3267849613136686E-3</c:v>
                </c:pt>
                <c:pt idx="1029">
                  <c:v>4.3120853493693835E-3</c:v>
                </c:pt>
                <c:pt idx="1030">
                  <c:v>4.2968183746818411E-3</c:v>
                </c:pt>
                <c:pt idx="1031">
                  <c:v>4.2804767082532617E-3</c:v>
                </c:pt>
                <c:pt idx="1032">
                  <c:v>4.2651002250717494E-3</c:v>
                </c:pt>
                <c:pt idx="1033">
                  <c:v>4.2502658844097464E-3</c:v>
                </c:pt>
                <c:pt idx="1034">
                  <c:v>4.2339234802887026E-3</c:v>
                </c:pt>
                <c:pt idx="1035">
                  <c:v>4.2177840467053822E-3</c:v>
                </c:pt>
                <c:pt idx="1036">
                  <c:v>4.2030013859032447E-3</c:v>
                </c:pt>
                <c:pt idx="1037">
                  <c:v>4.1867330726673814E-3</c:v>
                </c:pt>
                <c:pt idx="1038">
                  <c:v>4.1687215354639139E-3</c:v>
                </c:pt>
                <c:pt idx="1039">
                  <c:v>4.1495840586301463E-3</c:v>
                </c:pt>
                <c:pt idx="1040">
                  <c:v>4.1297076755096914E-3</c:v>
                </c:pt>
                <c:pt idx="1041">
                  <c:v>4.1088761399101772E-3</c:v>
                </c:pt>
                <c:pt idx="1042">
                  <c:v>4.0901900414296059E-3</c:v>
                </c:pt>
                <c:pt idx="1043">
                  <c:v>4.0702876680833201E-3</c:v>
                </c:pt>
                <c:pt idx="1044">
                  <c:v>4.0504070831997932E-3</c:v>
                </c:pt>
                <c:pt idx="1045">
                  <c:v>4.029536120030589E-3</c:v>
                </c:pt>
                <c:pt idx="1046">
                  <c:v>4.0073268707914852E-3</c:v>
                </c:pt>
                <c:pt idx="1047">
                  <c:v>3.9852794765457581E-3</c:v>
                </c:pt>
                <c:pt idx="1048">
                  <c:v>3.9659011898424169E-3</c:v>
                </c:pt>
                <c:pt idx="1049">
                  <c:v>3.9454370979234658E-3</c:v>
                </c:pt>
                <c:pt idx="1050">
                  <c:v>3.9236636596449289E-3</c:v>
                </c:pt>
                <c:pt idx="1051">
                  <c:v>3.9006983650567914E-3</c:v>
                </c:pt>
                <c:pt idx="1052">
                  <c:v>3.8781126271604837E-3</c:v>
                </c:pt>
                <c:pt idx="1053">
                  <c:v>3.8563494202420085E-3</c:v>
                </c:pt>
                <c:pt idx="1054">
                  <c:v>3.8366699809530046E-3</c:v>
                </c:pt>
                <c:pt idx="1055">
                  <c:v>3.8191155340503917E-3</c:v>
                </c:pt>
                <c:pt idx="1056">
                  <c:v>3.8016682550553143E-3</c:v>
                </c:pt>
                <c:pt idx="1057">
                  <c:v>3.7843739682618502E-3</c:v>
                </c:pt>
                <c:pt idx="1058">
                  <c:v>3.7709026332923071E-3</c:v>
                </c:pt>
                <c:pt idx="1059">
                  <c:v>3.7563277826574157E-3</c:v>
                </c:pt>
                <c:pt idx="1060">
                  <c:v>3.7430589335235892E-3</c:v>
                </c:pt>
                <c:pt idx="1061">
                  <c:v>3.734020600540607E-3</c:v>
                </c:pt>
                <c:pt idx="1062">
                  <c:v>3.7236772421735454E-3</c:v>
                </c:pt>
                <c:pt idx="1063">
                  <c:v>3.7163300644380021E-3</c:v>
                </c:pt>
                <c:pt idx="1064">
                  <c:v>3.7060485496029629E-3</c:v>
                </c:pt>
                <c:pt idx="1065">
                  <c:v>3.6943835852912038E-3</c:v>
                </c:pt>
                <c:pt idx="1066">
                  <c:v>3.6839849669546608E-3</c:v>
                </c:pt>
                <c:pt idx="1067">
                  <c:v>3.6753372302236243E-3</c:v>
                </c:pt>
                <c:pt idx="1068">
                  <c:v>3.6660303199458873E-3</c:v>
                </c:pt>
                <c:pt idx="1069">
                  <c:v>3.6569076730902411E-3</c:v>
                </c:pt>
                <c:pt idx="1070">
                  <c:v>3.6487099916538883E-3</c:v>
                </c:pt>
                <c:pt idx="1071">
                  <c:v>3.6451552987173483E-3</c:v>
                </c:pt>
                <c:pt idx="1072">
                  <c:v>3.6409100372541388E-3</c:v>
                </c:pt>
                <c:pt idx="1073">
                  <c:v>3.6356294100467002E-3</c:v>
                </c:pt>
                <c:pt idx="1074">
                  <c:v>3.6269912517603044E-3</c:v>
                </c:pt>
                <c:pt idx="1075">
                  <c:v>3.6182067822861362E-3</c:v>
                </c:pt>
                <c:pt idx="1076">
                  <c:v>3.60890346772924E-3</c:v>
                </c:pt>
                <c:pt idx="1077">
                  <c:v>3.5983192745288072E-3</c:v>
                </c:pt>
                <c:pt idx="1078">
                  <c:v>3.5877614795599669E-3</c:v>
                </c:pt>
                <c:pt idx="1079">
                  <c:v>3.5773986197641062E-3</c:v>
                </c:pt>
                <c:pt idx="1080">
                  <c:v>3.5656190370769811E-3</c:v>
                </c:pt>
                <c:pt idx="1081">
                  <c:v>3.5532726728131677E-3</c:v>
                </c:pt>
                <c:pt idx="1082">
                  <c:v>3.5406981886023543E-3</c:v>
                </c:pt>
                <c:pt idx="1083">
                  <c:v>3.5290105129008893E-3</c:v>
                </c:pt>
                <c:pt idx="1084">
                  <c:v>3.5160838936741153E-3</c:v>
                </c:pt>
                <c:pt idx="1085">
                  <c:v>3.505351672187797E-3</c:v>
                </c:pt>
                <c:pt idx="1086">
                  <c:v>3.4940578421067204E-3</c:v>
                </c:pt>
                <c:pt idx="1087">
                  <c:v>3.4841669600939825E-3</c:v>
                </c:pt>
                <c:pt idx="1088">
                  <c:v>3.475567326732426E-3</c:v>
                </c:pt>
                <c:pt idx="1089">
                  <c:v>3.4666989763389644E-3</c:v>
                </c:pt>
                <c:pt idx="1090">
                  <c:v>3.4582094282132681E-3</c:v>
                </c:pt>
                <c:pt idx="1091">
                  <c:v>3.4519289597804486E-3</c:v>
                </c:pt>
                <c:pt idx="1092">
                  <c:v>3.4456637313722222E-3</c:v>
                </c:pt>
                <c:pt idx="1093">
                  <c:v>3.4388552681136535E-3</c:v>
                </c:pt>
                <c:pt idx="1094">
                  <c:v>3.4282546615048959E-3</c:v>
                </c:pt>
                <c:pt idx="1095">
                  <c:v>3.4175663925773373E-3</c:v>
                </c:pt>
                <c:pt idx="1096">
                  <c:v>3.4056612299453609E-3</c:v>
                </c:pt>
                <c:pt idx="1097">
                  <c:v>3.3928264107829392E-3</c:v>
                </c:pt>
                <c:pt idx="1098">
                  <c:v>3.3790341180774063E-3</c:v>
                </c:pt>
                <c:pt idx="1099">
                  <c:v>3.365358807449243E-3</c:v>
                </c:pt>
                <c:pt idx="1100">
                  <c:v>3.3507603649909766E-3</c:v>
                </c:pt>
                <c:pt idx="1101">
                  <c:v>3.3351942896110505E-3</c:v>
                </c:pt>
                <c:pt idx="1102">
                  <c:v>3.320514270706365E-3</c:v>
                </c:pt>
                <c:pt idx="1103">
                  <c:v>3.3064320813935284E-3</c:v>
                </c:pt>
                <c:pt idx="1104">
                  <c:v>3.2910569206810025E-3</c:v>
                </c:pt>
                <c:pt idx="1105">
                  <c:v>3.2763159394808678E-3</c:v>
                </c:pt>
                <c:pt idx="1106">
                  <c:v>3.2639040890558211E-3</c:v>
                </c:pt>
                <c:pt idx="1107">
                  <c:v>3.2520893053014166E-3</c:v>
                </c:pt>
                <c:pt idx="1108">
                  <c:v>3.2418210295515875E-3</c:v>
                </c:pt>
                <c:pt idx="1109">
                  <c:v>3.2317826802115892E-3</c:v>
                </c:pt>
                <c:pt idx="1110">
                  <c:v>3.2205613790818512E-3</c:v>
                </c:pt>
                <c:pt idx="1111">
                  <c:v>3.2085515019830853E-3</c:v>
                </c:pt>
                <c:pt idx="1112">
                  <c:v>3.196285949161758E-3</c:v>
                </c:pt>
                <c:pt idx="1113">
                  <c:v>3.1833626648251228E-3</c:v>
                </c:pt>
                <c:pt idx="1114">
                  <c:v>3.1705686942806221E-3</c:v>
                </c:pt>
                <c:pt idx="1115">
                  <c:v>3.157517473290673E-3</c:v>
                </c:pt>
                <c:pt idx="1116">
                  <c:v>3.1443877917109188E-3</c:v>
                </c:pt>
                <c:pt idx="1117">
                  <c:v>3.1316873104261294E-3</c:v>
                </c:pt>
                <c:pt idx="1118">
                  <c:v>3.1190683896603595E-3</c:v>
                </c:pt>
                <c:pt idx="1119">
                  <c:v>3.1061151653987624E-3</c:v>
                </c:pt>
                <c:pt idx="1120">
                  <c:v>3.0910438655556327E-3</c:v>
                </c:pt>
                <c:pt idx="1121">
                  <c:v>3.0752640113352707E-3</c:v>
                </c:pt>
                <c:pt idx="1122">
                  <c:v>3.0590239006315547E-3</c:v>
                </c:pt>
                <c:pt idx="1123">
                  <c:v>3.0426176460741625E-3</c:v>
                </c:pt>
                <c:pt idx="1124">
                  <c:v>3.0266033660348054E-3</c:v>
                </c:pt>
                <c:pt idx="1125">
                  <c:v>3.0101851560426214E-3</c:v>
                </c:pt>
                <c:pt idx="1126">
                  <c:v>2.9960584988462094E-3</c:v>
                </c:pt>
                <c:pt idx="1127">
                  <c:v>2.9806921175370257E-3</c:v>
                </c:pt>
                <c:pt idx="1128">
                  <c:v>2.9677228646172189E-3</c:v>
                </c:pt>
                <c:pt idx="1129">
                  <c:v>2.9561885083387029E-3</c:v>
                </c:pt>
                <c:pt idx="1130">
                  <c:v>2.9427759524837775E-3</c:v>
                </c:pt>
                <c:pt idx="1131">
                  <c:v>2.9286334340203534E-3</c:v>
                </c:pt>
                <c:pt idx="1132">
                  <c:v>2.913911085602777E-3</c:v>
                </c:pt>
                <c:pt idx="1133">
                  <c:v>2.8994900699484145E-3</c:v>
                </c:pt>
                <c:pt idx="1134">
                  <c:v>2.8835086121672942E-3</c:v>
                </c:pt>
                <c:pt idx="1135">
                  <c:v>2.8673533396996035E-3</c:v>
                </c:pt>
                <c:pt idx="1136">
                  <c:v>2.8518109022919237E-3</c:v>
                </c:pt>
                <c:pt idx="1137">
                  <c:v>2.8373288201578154E-3</c:v>
                </c:pt>
                <c:pt idx="1138">
                  <c:v>2.8226108343848135E-3</c:v>
                </c:pt>
                <c:pt idx="1139">
                  <c:v>2.8080587736613524E-3</c:v>
                </c:pt>
                <c:pt idx="1140">
                  <c:v>2.7927904951672265E-3</c:v>
                </c:pt>
                <c:pt idx="1141">
                  <c:v>2.7784186458413062E-3</c:v>
                </c:pt>
                <c:pt idx="1142">
                  <c:v>2.7647246813871209E-3</c:v>
                </c:pt>
                <c:pt idx="1143">
                  <c:v>2.7522471470820919E-3</c:v>
                </c:pt>
                <c:pt idx="1144">
                  <c:v>2.7410927992104275E-3</c:v>
                </c:pt>
                <c:pt idx="1145">
                  <c:v>2.7299623248064563E-3</c:v>
                </c:pt>
                <c:pt idx="1146">
                  <c:v>2.7204104589555614E-3</c:v>
                </c:pt>
                <c:pt idx="1147">
                  <c:v>2.710376979517802E-3</c:v>
                </c:pt>
                <c:pt idx="1148">
                  <c:v>2.698803495797182E-3</c:v>
                </c:pt>
                <c:pt idx="1149">
                  <c:v>2.6879606985873959E-3</c:v>
                </c:pt>
                <c:pt idx="1150">
                  <c:v>2.676422857072851E-3</c:v>
                </c:pt>
                <c:pt idx="1151">
                  <c:v>2.6645565675983999E-3</c:v>
                </c:pt>
                <c:pt idx="1152">
                  <c:v>2.6514807629347361E-3</c:v>
                </c:pt>
                <c:pt idx="1153">
                  <c:v>2.6381627422769689E-3</c:v>
                </c:pt>
                <c:pt idx="1154">
                  <c:v>2.6259274334127711E-3</c:v>
                </c:pt>
                <c:pt idx="1155">
                  <c:v>2.6134479744374466E-3</c:v>
                </c:pt>
                <c:pt idx="1156">
                  <c:v>2.6014971209332551E-3</c:v>
                </c:pt>
                <c:pt idx="1157">
                  <c:v>2.5908417282564183E-3</c:v>
                </c:pt>
                <c:pt idx="1158">
                  <c:v>2.5799147852271637E-3</c:v>
                </c:pt>
                <c:pt idx="1159">
                  <c:v>2.5689158763438692E-3</c:v>
                </c:pt>
                <c:pt idx="1160">
                  <c:v>2.5568708912701481E-3</c:v>
                </c:pt>
                <c:pt idx="1161">
                  <c:v>2.5467518563064761E-3</c:v>
                </c:pt>
                <c:pt idx="1162">
                  <c:v>2.5363267882531708E-3</c:v>
                </c:pt>
                <c:pt idx="1163">
                  <c:v>2.5258313758567469E-3</c:v>
                </c:pt>
                <c:pt idx="1164">
                  <c:v>2.5158641898520235E-3</c:v>
                </c:pt>
                <c:pt idx="1165">
                  <c:v>2.5057558852774509E-3</c:v>
                </c:pt>
                <c:pt idx="1166">
                  <c:v>2.4979283507684312E-3</c:v>
                </c:pt>
                <c:pt idx="1167">
                  <c:v>2.4898021061340253E-3</c:v>
                </c:pt>
                <c:pt idx="1168">
                  <c:v>2.4820694361315288E-3</c:v>
                </c:pt>
                <c:pt idx="1169">
                  <c:v>2.4751591413888045E-3</c:v>
                </c:pt>
                <c:pt idx="1170">
                  <c:v>2.4695504238595256E-3</c:v>
                </c:pt>
                <c:pt idx="1171">
                  <c:v>2.4649910428224558E-3</c:v>
                </c:pt>
                <c:pt idx="1172">
                  <c:v>2.4601940137743967E-3</c:v>
                </c:pt>
                <c:pt idx="1173">
                  <c:v>2.4555218293445761E-3</c:v>
                </c:pt>
                <c:pt idx="1174">
                  <c:v>2.4527760305640568E-3</c:v>
                </c:pt>
                <c:pt idx="1175">
                  <c:v>2.4502989600156027E-3</c:v>
                </c:pt>
                <c:pt idx="1176">
                  <c:v>2.4462224971178309E-3</c:v>
                </c:pt>
                <c:pt idx="1177">
                  <c:v>2.4425961432334642E-3</c:v>
                </c:pt>
                <c:pt idx="1178">
                  <c:v>2.4402089643493965E-3</c:v>
                </c:pt>
                <c:pt idx="1179">
                  <c:v>2.4377387992248214E-3</c:v>
                </c:pt>
                <c:pt idx="1180">
                  <c:v>2.4350980548037298E-3</c:v>
                </c:pt>
                <c:pt idx="1181">
                  <c:v>2.431552796930663E-3</c:v>
                </c:pt>
                <c:pt idx="1182">
                  <c:v>2.4279978614346102E-3</c:v>
                </c:pt>
                <c:pt idx="1183">
                  <c:v>2.4236722564595086E-3</c:v>
                </c:pt>
                <c:pt idx="1184">
                  <c:v>2.4192360307074131E-3</c:v>
                </c:pt>
                <c:pt idx="1185">
                  <c:v>2.4156476227926373E-3</c:v>
                </c:pt>
                <c:pt idx="1186">
                  <c:v>2.4115993299922483E-3</c:v>
                </c:pt>
                <c:pt idx="1187">
                  <c:v>2.4070903536541478E-3</c:v>
                </c:pt>
                <c:pt idx="1188">
                  <c:v>2.4049565769198636E-3</c:v>
                </c:pt>
                <c:pt idx="1189">
                  <c:v>2.4027586235072663E-3</c:v>
                </c:pt>
                <c:pt idx="1190">
                  <c:v>2.4015297889395551E-3</c:v>
                </c:pt>
                <c:pt idx="1191">
                  <c:v>2.400698970596062E-3</c:v>
                </c:pt>
                <c:pt idx="1192">
                  <c:v>2.4004819018795549E-3</c:v>
                </c:pt>
                <c:pt idx="1193">
                  <c:v>2.3995579496003615E-3</c:v>
                </c:pt>
                <c:pt idx="1194">
                  <c:v>2.398680981921622E-3</c:v>
                </c:pt>
                <c:pt idx="1195">
                  <c:v>2.3974720363802364E-3</c:v>
                </c:pt>
                <c:pt idx="1196">
                  <c:v>2.3967337402920033E-3</c:v>
                </c:pt>
                <c:pt idx="1197">
                  <c:v>2.3953716319674045E-3</c:v>
                </c:pt>
                <c:pt idx="1198">
                  <c:v>2.3956719533666281E-3</c:v>
                </c:pt>
                <c:pt idx="1199">
                  <c:v>2.3972914335292647E-3</c:v>
                </c:pt>
                <c:pt idx="1200">
                  <c:v>2.3990298806687502E-3</c:v>
                </c:pt>
                <c:pt idx="1201">
                  <c:v>2.4003259280247521E-3</c:v>
                </c:pt>
                <c:pt idx="1202">
                  <c:v>2.4026333025086838E-3</c:v>
                </c:pt>
                <c:pt idx="1203">
                  <c:v>2.4039816491299533E-3</c:v>
                </c:pt>
                <c:pt idx="1204">
                  <c:v>2.4052389626952123E-3</c:v>
                </c:pt>
                <c:pt idx="1205">
                  <c:v>2.406923763647146E-3</c:v>
                </c:pt>
                <c:pt idx="1206">
                  <c:v>2.4095072921819041E-3</c:v>
                </c:pt>
                <c:pt idx="1207">
                  <c:v>2.411313764952959E-3</c:v>
                </c:pt>
                <c:pt idx="1208">
                  <c:v>2.4131728718453775E-3</c:v>
                </c:pt>
                <c:pt idx="1209">
                  <c:v>2.4146003963484365E-3</c:v>
                </c:pt>
                <c:pt idx="1210">
                  <c:v>2.4158877925191877E-3</c:v>
                </c:pt>
                <c:pt idx="1211">
                  <c:v>2.4185351839359072E-3</c:v>
                </c:pt>
                <c:pt idx="1212">
                  <c:v>2.420472408452281E-3</c:v>
                </c:pt>
                <c:pt idx="1213">
                  <c:v>2.422420953375443E-3</c:v>
                </c:pt>
                <c:pt idx="1214">
                  <c:v>2.42440001464456E-3</c:v>
                </c:pt>
                <c:pt idx="1215">
                  <c:v>2.4266459286114176E-3</c:v>
                </c:pt>
                <c:pt idx="1216">
                  <c:v>2.4305698906594022E-3</c:v>
                </c:pt>
                <c:pt idx="1217">
                  <c:v>2.4341464248332678E-3</c:v>
                </c:pt>
                <c:pt idx="1218">
                  <c:v>2.438510595392867E-3</c:v>
                </c:pt>
                <c:pt idx="1219">
                  <c:v>2.4427861345539519E-3</c:v>
                </c:pt>
                <c:pt idx="1220">
                  <c:v>2.4475252194800863E-3</c:v>
                </c:pt>
                <c:pt idx="1221">
                  <c:v>2.452574786052081E-3</c:v>
                </c:pt>
                <c:pt idx="1222">
                  <c:v>2.4586479423294697E-3</c:v>
                </c:pt>
                <c:pt idx="1223">
                  <c:v>2.4695483620499887E-3</c:v>
                </c:pt>
                <c:pt idx="1224">
                  <c:v>2.4818460282444673E-3</c:v>
                </c:pt>
                <c:pt idx="1225">
                  <c:v>2.4939930772847545E-3</c:v>
                </c:pt>
                <c:pt idx="1226">
                  <c:v>2.5078435966995757E-3</c:v>
                </c:pt>
                <c:pt idx="1227">
                  <c:v>2.5242362441813115E-3</c:v>
                </c:pt>
                <c:pt idx="1228">
                  <c:v>2.5423911410621092E-3</c:v>
                </c:pt>
                <c:pt idx="1229">
                  <c:v>2.5629714500759841E-3</c:v>
                </c:pt>
                <c:pt idx="1230">
                  <c:v>2.5860418404802803E-3</c:v>
                </c:pt>
                <c:pt idx="1231">
                  <c:v>2.6113598947974828E-3</c:v>
                </c:pt>
                <c:pt idx="1232">
                  <c:v>2.6393561977956109E-3</c:v>
                </c:pt>
                <c:pt idx="1233">
                  <c:v>2.6682887734975789E-3</c:v>
                </c:pt>
                <c:pt idx="1234">
                  <c:v>2.6971220822875064E-3</c:v>
                </c:pt>
                <c:pt idx="1235">
                  <c:v>2.7299274307984803E-3</c:v>
                </c:pt>
                <c:pt idx="1236">
                  <c:v>2.7652839764440674E-3</c:v>
                </c:pt>
                <c:pt idx="1237">
                  <c:v>2.7996019483350031E-3</c:v>
                </c:pt>
                <c:pt idx="1238">
                  <c:v>2.8351094980951803E-3</c:v>
                </c:pt>
                <c:pt idx="1239">
                  <c:v>2.8695430906565899E-3</c:v>
                </c:pt>
                <c:pt idx="1240">
                  <c:v>2.9025262465990249E-3</c:v>
                </c:pt>
                <c:pt idx="1241">
                  <c:v>2.9359941757747111E-3</c:v>
                </c:pt>
                <c:pt idx="1242">
                  <c:v>2.9741126539961464E-3</c:v>
                </c:pt>
                <c:pt idx="1243">
                  <c:v>3.0113833072404374E-3</c:v>
                </c:pt>
                <c:pt idx="1244">
                  <c:v>3.0493743664371624E-3</c:v>
                </c:pt>
                <c:pt idx="1245">
                  <c:v>3.0881790312803441E-3</c:v>
                </c:pt>
                <c:pt idx="1246">
                  <c:v>3.125916273018072E-3</c:v>
                </c:pt>
                <c:pt idx="1247">
                  <c:v>3.1602725376636137E-3</c:v>
                </c:pt>
                <c:pt idx="1248">
                  <c:v>3.1967279038870289E-3</c:v>
                </c:pt>
                <c:pt idx="1249">
                  <c:v>3.2330419064568188E-3</c:v>
                </c:pt>
                <c:pt idx="1250">
                  <c:v>3.2679654993500447E-3</c:v>
                </c:pt>
                <c:pt idx="1251">
                  <c:v>3.3028145625736936E-3</c:v>
                </c:pt>
                <c:pt idx="1252">
                  <c:v>3.3397575892081918E-3</c:v>
                </c:pt>
                <c:pt idx="1253">
                  <c:v>3.3771097398935853E-3</c:v>
                </c:pt>
                <c:pt idx="1254">
                  <c:v>3.4144236958592459E-3</c:v>
                </c:pt>
                <c:pt idx="1255">
                  <c:v>3.4524626813525173E-3</c:v>
                </c:pt>
                <c:pt idx="1256">
                  <c:v>3.4905547620735374E-3</c:v>
                </c:pt>
                <c:pt idx="1257">
                  <c:v>3.5306989333860569E-3</c:v>
                </c:pt>
                <c:pt idx="1258">
                  <c:v>3.5708015826646424E-3</c:v>
                </c:pt>
                <c:pt idx="1259">
                  <c:v>3.6077284380189763E-3</c:v>
                </c:pt>
                <c:pt idx="1260">
                  <c:v>3.6454716377542001E-3</c:v>
                </c:pt>
                <c:pt idx="1261">
                  <c:v>3.6824214293245754E-3</c:v>
                </c:pt>
                <c:pt idx="1262">
                  <c:v>3.7194095566346003E-3</c:v>
                </c:pt>
                <c:pt idx="1263">
                  <c:v>3.7566144579869267E-3</c:v>
                </c:pt>
                <c:pt idx="1264">
                  <c:v>3.7909721493857079E-3</c:v>
                </c:pt>
                <c:pt idx="1265">
                  <c:v>3.8253924350674364E-3</c:v>
                </c:pt>
                <c:pt idx="1266">
                  <c:v>3.860268469209548E-3</c:v>
                </c:pt>
                <c:pt idx="1267">
                  <c:v>3.8953111494508369E-3</c:v>
                </c:pt>
                <c:pt idx="1268">
                  <c:v>3.9308926341410609E-3</c:v>
                </c:pt>
                <c:pt idx="1269">
                  <c:v>3.967139648476589E-3</c:v>
                </c:pt>
                <c:pt idx="1270">
                  <c:v>4.0077351776796324E-3</c:v>
                </c:pt>
                <c:pt idx="1271">
                  <c:v>4.0497587228308938E-3</c:v>
                </c:pt>
                <c:pt idx="1272">
                  <c:v>4.0918312001517656E-3</c:v>
                </c:pt>
                <c:pt idx="1273">
                  <c:v>4.1335569078674661E-3</c:v>
                </c:pt>
                <c:pt idx="1274">
                  <c:v>4.1760154240233546E-3</c:v>
                </c:pt>
                <c:pt idx="1275">
                  <c:v>4.2166723748320017E-3</c:v>
                </c:pt>
                <c:pt idx="1276">
                  <c:v>4.2568004089190096E-3</c:v>
                </c:pt>
                <c:pt idx="1277">
                  <c:v>4.2969552433078269E-3</c:v>
                </c:pt>
                <c:pt idx="1278">
                  <c:v>4.3347838725832349E-3</c:v>
                </c:pt>
                <c:pt idx="1279">
                  <c:v>4.3717205241511521E-3</c:v>
                </c:pt>
                <c:pt idx="1280">
                  <c:v>4.4103299432955764E-3</c:v>
                </c:pt>
                <c:pt idx="1281">
                  <c:v>4.4484056472487033E-3</c:v>
                </c:pt>
                <c:pt idx="1282">
                  <c:v>4.4883301056988564E-3</c:v>
                </c:pt>
                <c:pt idx="1283">
                  <c:v>4.5281286768788171E-3</c:v>
                </c:pt>
                <c:pt idx="1284">
                  <c:v>4.5657065617614361E-3</c:v>
                </c:pt>
                <c:pt idx="1285">
                  <c:v>4.6012516736110478E-3</c:v>
                </c:pt>
                <c:pt idx="1286">
                  <c:v>4.6366801900892887E-3</c:v>
                </c:pt>
                <c:pt idx="1287">
                  <c:v>4.6710876765476556E-3</c:v>
                </c:pt>
                <c:pt idx="1288">
                  <c:v>4.7048656178854727E-3</c:v>
                </c:pt>
                <c:pt idx="1289">
                  <c:v>4.7377672356132038E-3</c:v>
                </c:pt>
                <c:pt idx="1290">
                  <c:v>4.7710006456793477E-3</c:v>
                </c:pt>
                <c:pt idx="1291">
                  <c:v>4.8019613502357228E-3</c:v>
                </c:pt>
                <c:pt idx="1292">
                  <c:v>4.8332760641698561E-3</c:v>
                </c:pt>
                <c:pt idx="1293">
                  <c:v>4.8649293863695228E-3</c:v>
                </c:pt>
                <c:pt idx="1294">
                  <c:v>4.8951755605158125E-3</c:v>
                </c:pt>
                <c:pt idx="1295">
                  <c:v>4.9271978185830541E-3</c:v>
                </c:pt>
                <c:pt idx="1296">
                  <c:v>4.9589423038286654E-3</c:v>
                </c:pt>
                <c:pt idx="1297">
                  <c:v>4.9915441606142906E-3</c:v>
                </c:pt>
                <c:pt idx="1298">
                  <c:v>5.0229052501084247E-3</c:v>
                </c:pt>
                <c:pt idx="1299">
                  <c:v>5.0538988745450807E-3</c:v>
                </c:pt>
                <c:pt idx="1300">
                  <c:v>5.0875100764237475E-3</c:v>
                </c:pt>
                <c:pt idx="1301">
                  <c:v>5.1209782672018917E-3</c:v>
                </c:pt>
                <c:pt idx="1302">
                  <c:v>5.1562320302674033E-3</c:v>
                </c:pt>
                <c:pt idx="1303">
                  <c:v>5.1902356092077533E-3</c:v>
                </c:pt>
                <c:pt idx="1304">
                  <c:v>5.222238985766404E-3</c:v>
                </c:pt>
                <c:pt idx="1305">
                  <c:v>5.2540251935314659E-3</c:v>
                </c:pt>
                <c:pt idx="1306">
                  <c:v>5.2863109080873291E-3</c:v>
                </c:pt>
                <c:pt idx="1307">
                  <c:v>5.3180663342792039E-3</c:v>
                </c:pt>
                <c:pt idx="1308">
                  <c:v>5.3513435223682994E-3</c:v>
                </c:pt>
                <c:pt idx="1309">
                  <c:v>5.3853475270013241E-3</c:v>
                </c:pt>
                <c:pt idx="1310">
                  <c:v>5.4191984385799745E-3</c:v>
                </c:pt>
                <c:pt idx="1311">
                  <c:v>5.4551196567223497E-3</c:v>
                </c:pt>
                <c:pt idx="1312">
                  <c:v>5.4915528599656467E-3</c:v>
                </c:pt>
                <c:pt idx="1313">
                  <c:v>5.5292592809224562E-3</c:v>
                </c:pt>
                <c:pt idx="1314">
                  <c:v>5.5672493850806842E-3</c:v>
                </c:pt>
                <c:pt idx="1315">
                  <c:v>5.606111433137574E-3</c:v>
                </c:pt>
                <c:pt idx="1316">
                  <c:v>5.6453481901022366E-3</c:v>
                </c:pt>
                <c:pt idx="1317">
                  <c:v>5.6833898260323264E-3</c:v>
                </c:pt>
                <c:pt idx="1318">
                  <c:v>5.72152662017727E-3</c:v>
                </c:pt>
                <c:pt idx="1319">
                  <c:v>5.7578088161047061E-3</c:v>
                </c:pt>
                <c:pt idx="1320">
                  <c:v>5.7937529960962499E-3</c:v>
                </c:pt>
                <c:pt idx="1321">
                  <c:v>5.8300185300077618E-3</c:v>
                </c:pt>
                <c:pt idx="1322">
                  <c:v>5.867618292660806E-3</c:v>
                </c:pt>
                <c:pt idx="1323">
                  <c:v>5.9050210596438574E-3</c:v>
                </c:pt>
                <c:pt idx="1324">
                  <c:v>5.9414107225754043E-3</c:v>
                </c:pt>
                <c:pt idx="1325">
                  <c:v>5.9778210902967123E-3</c:v>
                </c:pt>
                <c:pt idx="1326">
                  <c:v>6.0151018574905223E-3</c:v>
                </c:pt>
                <c:pt idx="1327">
                  <c:v>6.0540796768938504E-3</c:v>
                </c:pt>
                <c:pt idx="1328">
                  <c:v>6.0930256380910324E-3</c:v>
                </c:pt>
                <c:pt idx="1329">
                  <c:v>6.1321214463474598E-3</c:v>
                </c:pt>
                <c:pt idx="1330">
                  <c:v>6.1708623704152133E-3</c:v>
                </c:pt>
                <c:pt idx="1331">
                  <c:v>6.2083404136637974E-3</c:v>
                </c:pt>
                <c:pt idx="1332">
                  <c:v>6.2461558429679799E-3</c:v>
                </c:pt>
                <c:pt idx="1333">
                  <c:v>6.283402415645521E-3</c:v>
                </c:pt>
                <c:pt idx="1334">
                  <c:v>6.3188054746820006E-3</c:v>
                </c:pt>
                <c:pt idx="1335">
                  <c:v>6.3507292731541688E-3</c:v>
                </c:pt>
                <c:pt idx="1336">
                  <c:v>6.3793464204119328E-3</c:v>
                </c:pt>
                <c:pt idx="1337">
                  <c:v>6.4066184081869549E-3</c:v>
                </c:pt>
                <c:pt idx="1338">
                  <c:v>6.4329447863627565E-3</c:v>
                </c:pt>
                <c:pt idx="1339">
                  <c:v>6.458173691080862E-3</c:v>
                </c:pt>
                <c:pt idx="1340">
                  <c:v>6.480186475073548E-3</c:v>
                </c:pt>
                <c:pt idx="1341">
                  <c:v>6.5020650728380078E-3</c:v>
                </c:pt>
                <c:pt idx="1342">
                  <c:v>6.5225719223018074E-3</c:v>
                </c:pt>
                <c:pt idx="1343">
                  <c:v>6.5398784727443279E-3</c:v>
                </c:pt>
                <c:pt idx="1344">
                  <c:v>6.5577048824430485E-3</c:v>
                </c:pt>
                <c:pt idx="1345">
                  <c:v>6.5756470497399687E-3</c:v>
                </c:pt>
                <c:pt idx="1346">
                  <c:v>6.591674053953841E-3</c:v>
                </c:pt>
                <c:pt idx="1347">
                  <c:v>6.607042383755213E-3</c:v>
                </c:pt>
                <c:pt idx="1348">
                  <c:v>6.6237431985135195E-3</c:v>
                </c:pt>
                <c:pt idx="1349">
                  <c:v>6.6422091916667064E-3</c:v>
                </c:pt>
                <c:pt idx="1350">
                  <c:v>6.6632448383532024E-3</c:v>
                </c:pt>
                <c:pt idx="1351">
                  <c:v>6.6829714000059158E-3</c:v>
                </c:pt>
                <c:pt idx="1352">
                  <c:v>6.7022672189818965E-3</c:v>
                </c:pt>
                <c:pt idx="1353">
                  <c:v>6.7210904178538399E-3</c:v>
                </c:pt>
                <c:pt idx="1354">
                  <c:v>6.7378758418888329E-3</c:v>
                </c:pt>
                <c:pt idx="1355">
                  <c:v>6.7534658963000925E-3</c:v>
                </c:pt>
                <c:pt idx="1356">
                  <c:v>6.7682167613739193E-3</c:v>
                </c:pt>
                <c:pt idx="1357">
                  <c:v>6.7834200457854961E-3</c:v>
                </c:pt>
                <c:pt idx="1358">
                  <c:v>6.7982646160603807E-3</c:v>
                </c:pt>
                <c:pt idx="1359">
                  <c:v>6.8117248416162688E-3</c:v>
                </c:pt>
                <c:pt idx="1360">
                  <c:v>6.8292314106739027E-3</c:v>
                </c:pt>
                <c:pt idx="1361">
                  <c:v>6.8463461995525374E-3</c:v>
                </c:pt>
                <c:pt idx="1362">
                  <c:v>6.8674667444535058E-3</c:v>
                </c:pt>
                <c:pt idx="1363">
                  <c:v>6.8900651363839093E-3</c:v>
                </c:pt>
                <c:pt idx="1364">
                  <c:v>6.9117792690290576E-3</c:v>
                </c:pt>
                <c:pt idx="1365">
                  <c:v>6.9329807292906288E-3</c:v>
                </c:pt>
                <c:pt idx="1366">
                  <c:v>6.9538781062457398E-3</c:v>
                </c:pt>
                <c:pt idx="1367">
                  <c:v>6.9761579195675031E-3</c:v>
                </c:pt>
                <c:pt idx="1368">
                  <c:v>6.997470138818981E-3</c:v>
                </c:pt>
                <c:pt idx="1369">
                  <c:v>7.0171002138167248E-3</c:v>
                </c:pt>
                <c:pt idx="1370">
                  <c:v>7.0376225413024815E-3</c:v>
                </c:pt>
                <c:pt idx="1371">
                  <c:v>7.0585569623795048E-3</c:v>
                </c:pt>
                <c:pt idx="1372">
                  <c:v>7.0808102377339392E-3</c:v>
                </c:pt>
                <c:pt idx="1373">
                  <c:v>7.1036228081676894E-3</c:v>
                </c:pt>
                <c:pt idx="1374">
                  <c:v>7.1258251768736196E-3</c:v>
                </c:pt>
                <c:pt idx="1375">
                  <c:v>7.1478943589954594E-3</c:v>
                </c:pt>
                <c:pt idx="1376">
                  <c:v>7.1695165493533925E-3</c:v>
                </c:pt>
                <c:pt idx="1377">
                  <c:v>7.1909262442281831E-3</c:v>
                </c:pt>
                <c:pt idx="1378">
                  <c:v>7.2133690503636549E-3</c:v>
                </c:pt>
                <c:pt idx="1379">
                  <c:v>7.2365238353767729E-3</c:v>
                </c:pt>
                <c:pt idx="1380">
                  <c:v>7.2587945972616983E-3</c:v>
                </c:pt>
                <c:pt idx="1381">
                  <c:v>7.2788783527817881E-3</c:v>
                </c:pt>
                <c:pt idx="1382">
                  <c:v>7.2990912486287658E-3</c:v>
                </c:pt>
                <c:pt idx="1383">
                  <c:v>7.3202781085543196E-3</c:v>
                </c:pt>
                <c:pt idx="1384">
                  <c:v>7.3416748322270766E-3</c:v>
                </c:pt>
                <c:pt idx="1385">
                  <c:v>7.3634426436292172E-3</c:v>
                </c:pt>
                <c:pt idx="1386">
                  <c:v>7.3869669244089522E-3</c:v>
                </c:pt>
                <c:pt idx="1387">
                  <c:v>7.40863366059453E-3</c:v>
                </c:pt>
                <c:pt idx="1388">
                  <c:v>7.4310849478511675E-3</c:v>
                </c:pt>
                <c:pt idx="1389">
                  <c:v>7.4539714560655796E-3</c:v>
                </c:pt>
                <c:pt idx="1390">
                  <c:v>7.4773080703816261E-3</c:v>
                </c:pt>
                <c:pt idx="1391">
                  <c:v>7.5010416415120049E-3</c:v>
                </c:pt>
                <c:pt idx="1392">
                  <c:v>7.5259219789227992E-3</c:v>
                </c:pt>
                <c:pt idx="1393">
                  <c:v>7.5503470425315137E-3</c:v>
                </c:pt>
                <c:pt idx="1394">
                  <c:v>7.5745372723303849E-3</c:v>
                </c:pt>
                <c:pt idx="1395">
                  <c:v>7.5971043649175861E-3</c:v>
                </c:pt>
                <c:pt idx="1396">
                  <c:v>7.6171991675100057E-3</c:v>
                </c:pt>
                <c:pt idx="1397">
                  <c:v>7.6386265221905572E-3</c:v>
                </c:pt>
                <c:pt idx="1398">
                  <c:v>7.660338450378266E-3</c:v>
                </c:pt>
                <c:pt idx="1399">
                  <c:v>7.6814791635764048E-3</c:v>
                </c:pt>
                <c:pt idx="1400">
                  <c:v>7.7036599422580275E-3</c:v>
                </c:pt>
                <c:pt idx="1401">
                  <c:v>7.7248599557344201E-3</c:v>
                </c:pt>
                <c:pt idx="1402">
                  <c:v>7.745709386784214E-3</c:v>
                </c:pt>
                <c:pt idx="1403">
                  <c:v>7.7658505758279777E-3</c:v>
                </c:pt>
                <c:pt idx="1404">
                  <c:v>7.786532208156392E-3</c:v>
                </c:pt>
                <c:pt idx="1405">
                  <c:v>7.8097358254445304E-3</c:v>
                </c:pt>
                <c:pt idx="1406">
                  <c:v>7.832534594394279E-3</c:v>
                </c:pt>
                <c:pt idx="1407">
                  <c:v>7.853938438941813E-3</c:v>
                </c:pt>
                <c:pt idx="1408">
                  <c:v>7.8780629886584606E-3</c:v>
                </c:pt>
                <c:pt idx="1409">
                  <c:v>7.9007241062114403E-3</c:v>
                </c:pt>
                <c:pt idx="1410">
                  <c:v>7.9236238338038396E-3</c:v>
                </c:pt>
                <c:pt idx="1411">
                  <c:v>7.9467364427759472E-3</c:v>
                </c:pt>
                <c:pt idx="1412">
                  <c:v>7.9689471857354206E-3</c:v>
                </c:pt>
                <c:pt idx="1413">
                  <c:v>7.9896687583633254E-3</c:v>
                </c:pt>
                <c:pt idx="1414">
                  <c:v>8.0101538065190468E-3</c:v>
                </c:pt>
                <c:pt idx="1415">
                  <c:v>8.0292371865675147E-3</c:v>
                </c:pt>
                <c:pt idx="1416">
                  <c:v>8.048153965094498E-3</c:v>
                </c:pt>
                <c:pt idx="1417">
                  <c:v>8.0671524560247954E-3</c:v>
                </c:pt>
                <c:pt idx="1418">
                  <c:v>8.0845129642711996E-3</c:v>
                </c:pt>
                <c:pt idx="1419">
                  <c:v>8.1001479425883288E-3</c:v>
                </c:pt>
                <c:pt idx="1420">
                  <c:v>8.1127689823034272E-3</c:v>
                </c:pt>
                <c:pt idx="1421">
                  <c:v>8.1257771683906597E-3</c:v>
                </c:pt>
                <c:pt idx="1422">
                  <c:v>8.1381583268156209E-3</c:v>
                </c:pt>
                <c:pt idx="1423">
                  <c:v>8.1506011208834286E-3</c:v>
                </c:pt>
                <c:pt idx="1424">
                  <c:v>8.1636806164959649E-3</c:v>
                </c:pt>
                <c:pt idx="1425">
                  <c:v>8.1755196862735111E-3</c:v>
                </c:pt>
                <c:pt idx="1426">
                  <c:v>8.1899610225785631E-3</c:v>
                </c:pt>
                <c:pt idx="1427">
                  <c:v>8.2049882034021908E-3</c:v>
                </c:pt>
                <c:pt idx="1428">
                  <c:v>8.2206955424599572E-3</c:v>
                </c:pt>
                <c:pt idx="1429">
                  <c:v>8.2357668589178104E-3</c:v>
                </c:pt>
                <c:pt idx="1430">
                  <c:v>8.2504704658445498E-3</c:v>
                </c:pt>
                <c:pt idx="1431">
                  <c:v>8.264944636262931E-3</c:v>
                </c:pt>
                <c:pt idx="1432">
                  <c:v>8.2796279860553219E-3</c:v>
                </c:pt>
                <c:pt idx="1433">
                  <c:v>8.2941371327343669E-3</c:v>
                </c:pt>
                <c:pt idx="1434">
                  <c:v>8.3070168842199147E-3</c:v>
                </c:pt>
                <c:pt idx="1435">
                  <c:v>8.3180196859268963E-3</c:v>
                </c:pt>
                <c:pt idx="1436">
                  <c:v>8.3291345940009129E-3</c:v>
                </c:pt>
                <c:pt idx="1437">
                  <c:v>8.3404255803922796E-3</c:v>
                </c:pt>
                <c:pt idx="1438">
                  <c:v>8.3528665437238095E-3</c:v>
                </c:pt>
                <c:pt idx="1439">
                  <c:v>8.3659577827656512E-3</c:v>
                </c:pt>
                <c:pt idx="1440">
                  <c:v>8.3791073972043079E-3</c:v>
                </c:pt>
                <c:pt idx="1441">
                  <c:v>8.394013722460042E-3</c:v>
                </c:pt>
                <c:pt idx="1442">
                  <c:v>8.4079315833888689E-3</c:v>
                </c:pt>
                <c:pt idx="1443">
                  <c:v>8.4232958262206517E-3</c:v>
                </c:pt>
                <c:pt idx="1444">
                  <c:v>8.4393622262024341E-3</c:v>
                </c:pt>
                <c:pt idx="1445">
                  <c:v>8.4550176373282149E-3</c:v>
                </c:pt>
                <c:pt idx="1446">
                  <c:v>8.4704727647979643E-3</c:v>
                </c:pt>
                <c:pt idx="1447">
                  <c:v>8.4847818831396728E-3</c:v>
                </c:pt>
                <c:pt idx="1448">
                  <c:v>8.4993383455447564E-3</c:v>
                </c:pt>
                <c:pt idx="1449">
                  <c:v>8.5130357868107766E-3</c:v>
                </c:pt>
                <c:pt idx="1450">
                  <c:v>8.5271474303030108E-3</c:v>
                </c:pt>
                <c:pt idx="1451">
                  <c:v>8.5420197011850732E-3</c:v>
                </c:pt>
                <c:pt idx="1452">
                  <c:v>8.5574338782580181E-3</c:v>
                </c:pt>
                <c:pt idx="1453">
                  <c:v>8.5745148301304384E-3</c:v>
                </c:pt>
                <c:pt idx="1454">
                  <c:v>8.5905508450109715E-3</c:v>
                </c:pt>
                <c:pt idx="1455">
                  <c:v>8.6052511472065728E-3</c:v>
                </c:pt>
                <c:pt idx="1456">
                  <c:v>8.6198968190612617E-3</c:v>
                </c:pt>
                <c:pt idx="1457">
                  <c:v>8.634076573444666E-3</c:v>
                </c:pt>
                <c:pt idx="1458">
                  <c:v>8.6484211456485712E-3</c:v>
                </c:pt>
                <c:pt idx="1459">
                  <c:v>8.663021750089088E-3</c:v>
                </c:pt>
                <c:pt idx="1460">
                  <c:v>8.6766169534804975E-3</c:v>
                </c:pt>
                <c:pt idx="1461">
                  <c:v>8.6905998418890448E-3</c:v>
                </c:pt>
                <c:pt idx="1462">
                  <c:v>8.7043219448384359E-3</c:v>
                </c:pt>
                <c:pt idx="1463">
                  <c:v>8.7176116522447219E-3</c:v>
                </c:pt>
                <c:pt idx="1464">
                  <c:v>8.7327712005583098E-3</c:v>
                </c:pt>
                <c:pt idx="1465">
                  <c:v>8.7481682584662039E-3</c:v>
                </c:pt>
                <c:pt idx="1466">
                  <c:v>8.7631659114946955E-3</c:v>
                </c:pt>
                <c:pt idx="1467">
                  <c:v>8.7787606337465778E-3</c:v>
                </c:pt>
                <c:pt idx="1468">
                  <c:v>8.7956411897202602E-3</c:v>
                </c:pt>
                <c:pt idx="1469">
                  <c:v>8.8129348796862281E-3</c:v>
                </c:pt>
                <c:pt idx="1470">
                  <c:v>8.8301911864066621E-3</c:v>
                </c:pt>
                <c:pt idx="1471">
                  <c:v>8.8492344685763627E-3</c:v>
                </c:pt>
                <c:pt idx="1472">
                  <c:v>8.8706849709749049E-3</c:v>
                </c:pt>
                <c:pt idx="1473">
                  <c:v>8.892257991545199E-3</c:v>
                </c:pt>
                <c:pt idx="1474">
                  <c:v>8.9160506005527083E-3</c:v>
                </c:pt>
                <c:pt idx="1475">
                  <c:v>8.9395447097703126E-3</c:v>
                </c:pt>
                <c:pt idx="1476">
                  <c:v>8.963849990970987E-3</c:v>
                </c:pt>
                <c:pt idx="1477">
                  <c:v>8.9879740597945679E-3</c:v>
                </c:pt>
                <c:pt idx="1478">
                  <c:v>9.0115376529733057E-3</c:v>
                </c:pt>
                <c:pt idx="1479">
                  <c:v>9.035322843747225E-3</c:v>
                </c:pt>
                <c:pt idx="1480">
                  <c:v>9.0605707074654981E-3</c:v>
                </c:pt>
                <c:pt idx="1481">
                  <c:v>9.08476942457777E-3</c:v>
                </c:pt>
                <c:pt idx="1482">
                  <c:v>9.1097834474827954E-3</c:v>
                </c:pt>
                <c:pt idx="1483">
                  <c:v>9.1343936382774285E-3</c:v>
                </c:pt>
                <c:pt idx="1484">
                  <c:v>9.1581811277769449E-3</c:v>
                </c:pt>
                <c:pt idx="1485">
                  <c:v>9.1821767194776183E-3</c:v>
                </c:pt>
                <c:pt idx="1486">
                  <c:v>9.2060521949221766E-3</c:v>
                </c:pt>
                <c:pt idx="1487">
                  <c:v>9.2325763537855366E-3</c:v>
                </c:pt>
                <c:pt idx="1488">
                  <c:v>9.2592970411241732E-3</c:v>
                </c:pt>
                <c:pt idx="1489">
                  <c:v>9.2869103155907191E-3</c:v>
                </c:pt>
                <c:pt idx="1490">
                  <c:v>9.3142142723784561E-3</c:v>
                </c:pt>
                <c:pt idx="1491">
                  <c:v>9.3418786432892444E-3</c:v>
                </c:pt>
                <c:pt idx="1492">
                  <c:v>9.3692760353411408E-3</c:v>
                </c:pt>
                <c:pt idx="1493">
                  <c:v>9.3953723662103666E-3</c:v>
                </c:pt>
                <c:pt idx="1494">
                  <c:v>9.4218133900489873E-3</c:v>
                </c:pt>
                <c:pt idx="1495">
                  <c:v>9.4498223709450612E-3</c:v>
                </c:pt>
                <c:pt idx="1496">
                  <c:v>9.4769736596289882E-3</c:v>
                </c:pt>
                <c:pt idx="1497">
                  <c:v>9.503496092018204E-3</c:v>
                </c:pt>
                <c:pt idx="1498">
                  <c:v>9.5297845134321591E-3</c:v>
                </c:pt>
                <c:pt idx="1499">
                  <c:v>9.5573597333409172E-3</c:v>
                </c:pt>
                <c:pt idx="1500">
                  <c:v>9.584211821225699E-3</c:v>
                </c:pt>
                <c:pt idx="1501">
                  <c:v>9.610563169218489E-3</c:v>
                </c:pt>
                <c:pt idx="1502">
                  <c:v>9.6354269649977283E-3</c:v>
                </c:pt>
                <c:pt idx="1503">
                  <c:v>9.6605056713407415E-3</c:v>
                </c:pt>
                <c:pt idx="1504">
                  <c:v>9.6867570880534368E-3</c:v>
                </c:pt>
                <c:pt idx="1505">
                  <c:v>9.7135183999452705E-3</c:v>
                </c:pt>
                <c:pt idx="1506">
                  <c:v>9.7410080184992375E-3</c:v>
                </c:pt>
                <c:pt idx="1507">
                  <c:v>9.7679327758943054E-3</c:v>
                </c:pt>
                <c:pt idx="1508">
                  <c:v>9.7940025508326915E-3</c:v>
                </c:pt>
                <c:pt idx="1509">
                  <c:v>9.818078458247741E-3</c:v>
                </c:pt>
                <c:pt idx="1510">
                  <c:v>9.8408200572187576E-3</c:v>
                </c:pt>
                <c:pt idx="1511">
                  <c:v>9.864127128421888E-3</c:v>
                </c:pt>
                <c:pt idx="1512">
                  <c:v>9.8873814267713619E-3</c:v>
                </c:pt>
                <c:pt idx="1513">
                  <c:v>9.9117226684229363E-3</c:v>
                </c:pt>
                <c:pt idx="1514">
                  <c:v>9.935025030169466E-3</c:v>
                </c:pt>
                <c:pt idx="1515">
                  <c:v>9.9575879979005438E-3</c:v>
                </c:pt>
                <c:pt idx="1516">
                  <c:v>9.9781575285016119E-3</c:v>
                </c:pt>
                <c:pt idx="1517">
                  <c:v>9.9986754146489422E-3</c:v>
                </c:pt>
                <c:pt idx="1518">
                  <c:v>1.0019229452924158E-2</c:v>
                </c:pt>
                <c:pt idx="1519">
                  <c:v>1.0040254774620467E-2</c:v>
                </c:pt>
                <c:pt idx="1520">
                  <c:v>1.0061459986204219E-2</c:v>
                </c:pt>
                <c:pt idx="1521">
                  <c:v>1.0082655961902666E-2</c:v>
                </c:pt>
                <c:pt idx="1522">
                  <c:v>1.0105498962049318E-2</c:v>
                </c:pt>
                <c:pt idx="1523">
                  <c:v>1.0126843650474799E-2</c:v>
                </c:pt>
                <c:pt idx="1524">
                  <c:v>1.0147380497753733E-2</c:v>
                </c:pt>
                <c:pt idx="1525">
                  <c:v>1.0167548313039508E-2</c:v>
                </c:pt>
                <c:pt idx="1526">
                  <c:v>1.0187512122273768E-2</c:v>
                </c:pt>
                <c:pt idx="1527">
                  <c:v>1.0207360160996949E-2</c:v>
                </c:pt>
                <c:pt idx="1528">
                  <c:v>1.0226314346196273E-2</c:v>
                </c:pt>
                <c:pt idx="1529">
                  <c:v>1.0245822772535114E-2</c:v>
                </c:pt>
                <c:pt idx="1530">
                  <c:v>1.0265221731308767E-2</c:v>
                </c:pt>
                <c:pt idx="1531">
                  <c:v>1.0287033133497915E-2</c:v>
                </c:pt>
                <c:pt idx="1532">
                  <c:v>1.0308042398961076E-2</c:v>
                </c:pt>
                <c:pt idx="1533">
                  <c:v>1.0328435520643491E-2</c:v>
                </c:pt>
                <c:pt idx="1534">
                  <c:v>1.0349020023210601E-2</c:v>
                </c:pt>
                <c:pt idx="1535">
                  <c:v>1.0369863980139025E-2</c:v>
                </c:pt>
                <c:pt idx="1536">
                  <c:v>1.039090356175589E-2</c:v>
                </c:pt>
                <c:pt idx="1537">
                  <c:v>1.0412714890659952E-2</c:v>
                </c:pt>
                <c:pt idx="1538">
                  <c:v>1.0434081625556058E-2</c:v>
                </c:pt>
                <c:pt idx="1539">
                  <c:v>1.0455319202652828E-2</c:v>
                </c:pt>
                <c:pt idx="1540">
                  <c:v>1.0479189264002649E-2</c:v>
                </c:pt>
                <c:pt idx="1541">
                  <c:v>1.0507050565349028E-2</c:v>
                </c:pt>
                <c:pt idx="1542">
                  <c:v>1.0535253860391055E-2</c:v>
                </c:pt>
                <c:pt idx="1543">
                  <c:v>1.0562792709790849E-2</c:v>
                </c:pt>
                <c:pt idx="1544">
                  <c:v>1.058951438979152E-2</c:v>
                </c:pt>
                <c:pt idx="1545">
                  <c:v>1.0616011330620014E-2</c:v>
                </c:pt>
                <c:pt idx="1546">
                  <c:v>1.0641517669572232E-2</c:v>
                </c:pt>
                <c:pt idx="1547">
                  <c:v>1.0667859869464343E-2</c:v>
                </c:pt>
                <c:pt idx="1548">
                  <c:v>1.0694841337691469E-2</c:v>
                </c:pt>
                <c:pt idx="1549">
                  <c:v>1.0723503099719025E-2</c:v>
                </c:pt>
                <c:pt idx="1550">
                  <c:v>1.0753702173267042E-2</c:v>
                </c:pt>
                <c:pt idx="1551">
                  <c:v>1.0785623951635456E-2</c:v>
                </c:pt>
                <c:pt idx="1552">
                  <c:v>1.0815879715521736E-2</c:v>
                </c:pt>
                <c:pt idx="1553">
                  <c:v>1.0846463658756909E-2</c:v>
                </c:pt>
                <c:pt idx="1554">
                  <c:v>1.0873889756739362E-2</c:v>
                </c:pt>
                <c:pt idx="1555">
                  <c:v>1.0902828586210877E-2</c:v>
                </c:pt>
                <c:pt idx="1556">
                  <c:v>1.0932061764943624E-2</c:v>
                </c:pt>
                <c:pt idx="1557">
                  <c:v>1.0961071521953187E-2</c:v>
                </c:pt>
                <c:pt idx="1558">
                  <c:v>1.0989860321832672E-2</c:v>
                </c:pt>
                <c:pt idx="1559">
                  <c:v>1.1019456990921864E-2</c:v>
                </c:pt>
                <c:pt idx="1560">
                  <c:v>1.1050127771670484E-2</c:v>
                </c:pt>
                <c:pt idx="1561">
                  <c:v>1.1082990323304147E-2</c:v>
                </c:pt>
                <c:pt idx="1562">
                  <c:v>1.1116649394485881E-2</c:v>
                </c:pt>
                <c:pt idx="1563">
                  <c:v>1.1147925025367836E-2</c:v>
                </c:pt>
                <c:pt idx="1564">
                  <c:v>1.1179473699282048E-2</c:v>
                </c:pt>
                <c:pt idx="1565">
                  <c:v>1.1210969165524279E-2</c:v>
                </c:pt>
                <c:pt idx="1566">
                  <c:v>1.1243773008741341E-2</c:v>
                </c:pt>
                <c:pt idx="1567">
                  <c:v>1.1275917692404783E-2</c:v>
                </c:pt>
                <c:pt idx="1568">
                  <c:v>1.1308075206507517E-2</c:v>
                </c:pt>
                <c:pt idx="1569">
                  <c:v>1.1339599997862222E-2</c:v>
                </c:pt>
                <c:pt idx="1570">
                  <c:v>1.1372837314877825E-2</c:v>
                </c:pt>
                <c:pt idx="1571">
                  <c:v>1.1405785610557244E-2</c:v>
                </c:pt>
                <c:pt idx="1572">
                  <c:v>1.1435951148534556E-2</c:v>
                </c:pt>
                <c:pt idx="1573">
                  <c:v>1.146935290502938E-2</c:v>
                </c:pt>
                <c:pt idx="1574">
                  <c:v>1.1504114940667401E-2</c:v>
                </c:pt>
                <c:pt idx="1575">
                  <c:v>1.1541703794795454E-2</c:v>
                </c:pt>
                <c:pt idx="1576">
                  <c:v>1.1577911536292208E-2</c:v>
                </c:pt>
                <c:pt idx="1577">
                  <c:v>1.1614664280977616E-2</c:v>
                </c:pt>
                <c:pt idx="1578">
                  <c:v>1.1652165946701255E-2</c:v>
                </c:pt>
                <c:pt idx="1579">
                  <c:v>1.1690063393573816E-2</c:v>
                </c:pt>
                <c:pt idx="1580">
                  <c:v>1.1729208403508589E-2</c:v>
                </c:pt>
                <c:pt idx="1581">
                  <c:v>1.1768738593631615E-2</c:v>
                </c:pt>
                <c:pt idx="1582">
                  <c:v>1.1805041739673961E-2</c:v>
                </c:pt>
                <c:pt idx="1583">
                  <c:v>1.1840168271253507E-2</c:v>
                </c:pt>
                <c:pt idx="1584">
                  <c:v>1.1875891275228031E-2</c:v>
                </c:pt>
                <c:pt idx="1585">
                  <c:v>1.1911287059390357E-2</c:v>
                </c:pt>
                <c:pt idx="1586">
                  <c:v>1.1949239995248145E-2</c:v>
                </c:pt>
                <c:pt idx="1587">
                  <c:v>1.1987650124195641E-2</c:v>
                </c:pt>
                <c:pt idx="1588">
                  <c:v>1.2029350743872789E-2</c:v>
                </c:pt>
                <c:pt idx="1589">
                  <c:v>1.207199245428988E-2</c:v>
                </c:pt>
                <c:pt idx="1590">
                  <c:v>1.2111685767590743E-2</c:v>
                </c:pt>
                <c:pt idx="1591">
                  <c:v>1.2149388097967114E-2</c:v>
                </c:pt>
                <c:pt idx="1592">
                  <c:v>1.2187080683099016E-2</c:v>
                </c:pt>
                <c:pt idx="1593">
                  <c:v>1.2224635296598212E-2</c:v>
                </c:pt>
                <c:pt idx="1594">
                  <c:v>1.2261311199105769E-2</c:v>
                </c:pt>
                <c:pt idx="1595">
                  <c:v>1.2300014960653353E-2</c:v>
                </c:pt>
                <c:pt idx="1596">
                  <c:v>1.2338825259852916E-2</c:v>
                </c:pt>
                <c:pt idx="1597">
                  <c:v>1.2376662093736911E-2</c:v>
                </c:pt>
                <c:pt idx="1598">
                  <c:v>1.2414547300444966E-2</c:v>
                </c:pt>
                <c:pt idx="1599">
                  <c:v>1.2451614289024911E-2</c:v>
                </c:pt>
                <c:pt idx="1600">
                  <c:v>1.2489370519465281E-2</c:v>
                </c:pt>
                <c:pt idx="1601">
                  <c:v>1.2527476615261067E-2</c:v>
                </c:pt>
                <c:pt idx="1602">
                  <c:v>1.256542195081805E-2</c:v>
                </c:pt>
                <c:pt idx="1603">
                  <c:v>1.2606060067290767E-2</c:v>
                </c:pt>
                <c:pt idx="1604">
                  <c:v>1.2646248068923909E-2</c:v>
                </c:pt>
                <c:pt idx="1605">
                  <c:v>1.2684322038947192E-2</c:v>
                </c:pt>
                <c:pt idx="1606">
                  <c:v>1.2722505283062277E-2</c:v>
                </c:pt>
                <c:pt idx="1607">
                  <c:v>1.2763057916154273E-2</c:v>
                </c:pt>
                <c:pt idx="1608">
                  <c:v>1.2803292173002353E-2</c:v>
                </c:pt>
                <c:pt idx="1609">
                  <c:v>1.2845200992855698E-2</c:v>
                </c:pt>
                <c:pt idx="1610">
                  <c:v>1.2886848692994845E-2</c:v>
                </c:pt>
                <c:pt idx="1611">
                  <c:v>1.2928587118672348E-2</c:v>
                </c:pt>
                <c:pt idx="1612">
                  <c:v>1.2971009991913003E-2</c:v>
                </c:pt>
                <c:pt idx="1613">
                  <c:v>1.3013640241851731E-2</c:v>
                </c:pt>
                <c:pt idx="1614">
                  <c:v>1.3056822839861388E-2</c:v>
                </c:pt>
                <c:pt idx="1615">
                  <c:v>1.3099590404863514E-2</c:v>
                </c:pt>
                <c:pt idx="1616">
                  <c:v>1.314103306448974E-2</c:v>
                </c:pt>
                <c:pt idx="1617">
                  <c:v>1.3186417828230474E-2</c:v>
                </c:pt>
                <c:pt idx="1618">
                  <c:v>1.3230977123838595E-2</c:v>
                </c:pt>
                <c:pt idx="1619">
                  <c:v>1.3276922043008789E-2</c:v>
                </c:pt>
                <c:pt idx="1620">
                  <c:v>1.3323364005521539E-2</c:v>
                </c:pt>
                <c:pt idx="1621">
                  <c:v>1.337032122635526E-2</c:v>
                </c:pt>
                <c:pt idx="1622">
                  <c:v>1.3416928643354219E-2</c:v>
                </c:pt>
                <c:pt idx="1623">
                  <c:v>1.3463710886587713E-2</c:v>
                </c:pt>
                <c:pt idx="1624">
                  <c:v>1.3510823571291129E-2</c:v>
                </c:pt>
                <c:pt idx="1625">
                  <c:v>1.3558904731545656E-2</c:v>
                </c:pt>
                <c:pt idx="1626">
                  <c:v>1.3608643632878068E-2</c:v>
                </c:pt>
                <c:pt idx="1627">
                  <c:v>1.3659045477537119E-2</c:v>
                </c:pt>
                <c:pt idx="1628">
                  <c:v>1.3711846846200911E-2</c:v>
                </c:pt>
                <c:pt idx="1629">
                  <c:v>1.376254076555697E-2</c:v>
                </c:pt>
                <c:pt idx="1630">
                  <c:v>1.3813671486844585E-2</c:v>
                </c:pt>
                <c:pt idx="1631">
                  <c:v>1.3864962776200156E-2</c:v>
                </c:pt>
                <c:pt idx="1632">
                  <c:v>1.3917279443137542E-2</c:v>
                </c:pt>
                <c:pt idx="1633">
                  <c:v>1.39693687691347E-2</c:v>
                </c:pt>
                <c:pt idx="1634">
                  <c:v>1.4020540900531907E-2</c:v>
                </c:pt>
                <c:pt idx="1635">
                  <c:v>1.4072644325856127E-2</c:v>
                </c:pt>
                <c:pt idx="1636">
                  <c:v>1.4125679916457554E-2</c:v>
                </c:pt>
                <c:pt idx="1637">
                  <c:v>1.4178270392363685E-2</c:v>
                </c:pt>
                <c:pt idx="1638">
                  <c:v>1.4230460836001173E-2</c:v>
                </c:pt>
                <c:pt idx="1639">
                  <c:v>1.4281088362750379E-2</c:v>
                </c:pt>
                <c:pt idx="1640">
                  <c:v>1.4332425079935715E-2</c:v>
                </c:pt>
                <c:pt idx="1641">
                  <c:v>1.4384312404718335E-2</c:v>
                </c:pt>
                <c:pt idx="1642">
                  <c:v>1.4435574639757167E-2</c:v>
                </c:pt>
                <c:pt idx="1643">
                  <c:v>1.4484287163914263E-2</c:v>
                </c:pt>
                <c:pt idx="1644">
                  <c:v>1.4530501094923024E-2</c:v>
                </c:pt>
                <c:pt idx="1645">
                  <c:v>1.4576939522293442E-2</c:v>
                </c:pt>
                <c:pt idx="1646">
                  <c:v>1.4623130423311122E-2</c:v>
                </c:pt>
                <c:pt idx="1647">
                  <c:v>1.467001974202657E-2</c:v>
                </c:pt>
                <c:pt idx="1648">
                  <c:v>1.4718484562461952E-2</c:v>
                </c:pt>
                <c:pt idx="1649">
                  <c:v>1.4762710658899746E-2</c:v>
                </c:pt>
                <c:pt idx="1650">
                  <c:v>1.4808284347127595E-2</c:v>
                </c:pt>
                <c:pt idx="1651">
                  <c:v>1.4852070932170639E-2</c:v>
                </c:pt>
                <c:pt idx="1652">
                  <c:v>1.4894963394375845E-2</c:v>
                </c:pt>
                <c:pt idx="1653">
                  <c:v>1.4939923381254265E-2</c:v>
                </c:pt>
                <c:pt idx="1654">
                  <c:v>1.498440801644983E-2</c:v>
                </c:pt>
                <c:pt idx="1655">
                  <c:v>1.502955617596468E-2</c:v>
                </c:pt>
                <c:pt idx="1656">
                  <c:v>1.5072279064197286E-2</c:v>
                </c:pt>
                <c:pt idx="1657">
                  <c:v>1.5114336527033166E-2</c:v>
                </c:pt>
                <c:pt idx="1658">
                  <c:v>1.5156016435215051E-2</c:v>
                </c:pt>
                <c:pt idx="1659">
                  <c:v>1.519914588191109E-2</c:v>
                </c:pt>
                <c:pt idx="1660">
                  <c:v>1.5239227468042111E-2</c:v>
                </c:pt>
                <c:pt idx="1661">
                  <c:v>1.5279134500862832E-2</c:v>
                </c:pt>
                <c:pt idx="1662">
                  <c:v>1.5319223081480534E-2</c:v>
                </c:pt>
                <c:pt idx="1663">
                  <c:v>1.5359768154375005E-2</c:v>
                </c:pt>
                <c:pt idx="1664">
                  <c:v>1.5400444626304096E-2</c:v>
                </c:pt>
                <c:pt idx="1665">
                  <c:v>1.5439767345994964E-2</c:v>
                </c:pt>
                <c:pt idx="1666">
                  <c:v>1.547926937086206E-2</c:v>
                </c:pt>
                <c:pt idx="1667">
                  <c:v>1.5518590133026301E-2</c:v>
                </c:pt>
                <c:pt idx="1668">
                  <c:v>1.5558031275196466E-2</c:v>
                </c:pt>
                <c:pt idx="1669">
                  <c:v>1.5595743564882757E-2</c:v>
                </c:pt>
                <c:pt idx="1670">
                  <c:v>1.5632343179208062E-2</c:v>
                </c:pt>
                <c:pt idx="1671">
                  <c:v>1.5668912930562547E-2</c:v>
                </c:pt>
                <c:pt idx="1672">
                  <c:v>1.5704186176090085E-2</c:v>
                </c:pt>
                <c:pt idx="1673">
                  <c:v>1.5738512852260626E-2</c:v>
                </c:pt>
                <c:pt idx="1674">
                  <c:v>1.5772269423193767E-2</c:v>
                </c:pt>
                <c:pt idx="1675">
                  <c:v>1.5807046740147986E-2</c:v>
                </c:pt>
                <c:pt idx="1676">
                  <c:v>1.5842251938408197E-2</c:v>
                </c:pt>
                <c:pt idx="1677">
                  <c:v>1.587574036103254E-2</c:v>
                </c:pt>
                <c:pt idx="1678">
                  <c:v>1.5909812318458842E-2</c:v>
                </c:pt>
                <c:pt idx="1679">
                  <c:v>1.5945433877115348E-2</c:v>
                </c:pt>
                <c:pt idx="1680">
                  <c:v>1.5981873123501893E-2</c:v>
                </c:pt>
                <c:pt idx="1681">
                  <c:v>1.6017391878294714E-2</c:v>
                </c:pt>
                <c:pt idx="1682">
                  <c:v>1.6052192185193249E-2</c:v>
                </c:pt>
                <c:pt idx="1683">
                  <c:v>1.6087478478119144E-2</c:v>
                </c:pt>
                <c:pt idx="1684">
                  <c:v>1.6121622726975704E-2</c:v>
                </c:pt>
                <c:pt idx="1685">
                  <c:v>1.6157750727960031E-2</c:v>
                </c:pt>
                <c:pt idx="1686">
                  <c:v>1.6194177493451433E-2</c:v>
                </c:pt>
                <c:pt idx="1687">
                  <c:v>1.622962166101919E-2</c:v>
                </c:pt>
                <c:pt idx="1688">
                  <c:v>1.6264770682820593E-2</c:v>
                </c:pt>
                <c:pt idx="1689">
                  <c:v>1.6300680916177483E-2</c:v>
                </c:pt>
                <c:pt idx="1690">
                  <c:v>1.6336319153644589E-2</c:v>
                </c:pt>
                <c:pt idx="1691">
                  <c:v>1.6371594506860512E-2</c:v>
                </c:pt>
                <c:pt idx="1692">
                  <c:v>1.6407965464729092E-2</c:v>
                </c:pt>
                <c:pt idx="1693">
                  <c:v>1.6444345248020003E-2</c:v>
                </c:pt>
                <c:pt idx="1694">
                  <c:v>1.6480222809724467E-2</c:v>
                </c:pt>
                <c:pt idx="1695">
                  <c:v>1.6517934059826968E-2</c:v>
                </c:pt>
                <c:pt idx="1696">
                  <c:v>1.6557542798087688E-2</c:v>
                </c:pt>
                <c:pt idx="1697">
                  <c:v>1.6595699549366651E-2</c:v>
                </c:pt>
                <c:pt idx="1698">
                  <c:v>1.663224076379723E-2</c:v>
                </c:pt>
                <c:pt idx="1699">
                  <c:v>1.6668462883521168E-2</c:v>
                </c:pt>
                <c:pt idx="1700">
                  <c:v>1.6705195595839894E-2</c:v>
                </c:pt>
                <c:pt idx="1701">
                  <c:v>1.6740428058848695E-2</c:v>
                </c:pt>
                <c:pt idx="1702">
                  <c:v>1.6775717879066468E-2</c:v>
                </c:pt>
                <c:pt idx="1703">
                  <c:v>1.680936023647733E-2</c:v>
                </c:pt>
                <c:pt idx="1704">
                  <c:v>1.6842699159608308E-2</c:v>
                </c:pt>
                <c:pt idx="1705">
                  <c:v>1.6875697237836704E-2</c:v>
                </c:pt>
                <c:pt idx="1706">
                  <c:v>1.6908646127269663E-2</c:v>
                </c:pt>
                <c:pt idx="1707">
                  <c:v>1.6939393263409378E-2</c:v>
                </c:pt>
                <c:pt idx="1708">
                  <c:v>1.6970114791988275E-2</c:v>
                </c:pt>
                <c:pt idx="1709">
                  <c:v>1.6999977904358168E-2</c:v>
                </c:pt>
                <c:pt idx="1710">
                  <c:v>1.7031100031685311E-2</c:v>
                </c:pt>
                <c:pt idx="1711">
                  <c:v>1.7061958832372708E-2</c:v>
                </c:pt>
                <c:pt idx="1712">
                  <c:v>1.7091990467544879E-2</c:v>
                </c:pt>
                <c:pt idx="1713">
                  <c:v>1.7121974474865572E-2</c:v>
                </c:pt>
                <c:pt idx="1714">
                  <c:v>1.7151831579952294E-2</c:v>
                </c:pt>
                <c:pt idx="1715">
                  <c:v>1.7181227902323421E-2</c:v>
                </c:pt>
                <c:pt idx="1716">
                  <c:v>1.7210423269250964E-2</c:v>
                </c:pt>
                <c:pt idx="1717">
                  <c:v>1.7239110133081437E-2</c:v>
                </c:pt>
                <c:pt idx="1718">
                  <c:v>1.7267680337718871E-2</c:v>
                </c:pt>
                <c:pt idx="1719">
                  <c:v>1.7296135487503764E-2</c:v>
                </c:pt>
                <c:pt idx="1720">
                  <c:v>1.7326437396241144E-2</c:v>
                </c:pt>
                <c:pt idx="1721">
                  <c:v>1.7357177696009665E-2</c:v>
                </c:pt>
                <c:pt idx="1722">
                  <c:v>1.7389278881312718E-2</c:v>
                </c:pt>
                <c:pt idx="1723">
                  <c:v>1.74230307586563E-2</c:v>
                </c:pt>
                <c:pt idx="1724">
                  <c:v>1.7457623731072607E-2</c:v>
                </c:pt>
                <c:pt idx="1725">
                  <c:v>1.7494050474124945E-2</c:v>
                </c:pt>
                <c:pt idx="1726">
                  <c:v>1.7528934224313543E-2</c:v>
                </c:pt>
                <c:pt idx="1727">
                  <c:v>1.7565754515932917E-2</c:v>
                </c:pt>
                <c:pt idx="1728">
                  <c:v>1.7602061858246112E-2</c:v>
                </c:pt>
                <c:pt idx="1729">
                  <c:v>1.7637023743096194E-2</c:v>
                </c:pt>
                <c:pt idx="1730">
                  <c:v>1.7672526310817938E-2</c:v>
                </c:pt>
                <c:pt idx="1731">
                  <c:v>1.7708860981040686E-2</c:v>
                </c:pt>
                <c:pt idx="1732">
                  <c:v>1.7746429755163894E-2</c:v>
                </c:pt>
                <c:pt idx="1733">
                  <c:v>1.7782914860858218E-2</c:v>
                </c:pt>
                <c:pt idx="1734">
                  <c:v>1.7817490835710482E-2</c:v>
                </c:pt>
                <c:pt idx="1735">
                  <c:v>1.7852202755733269E-2</c:v>
                </c:pt>
                <c:pt idx="1736">
                  <c:v>1.7887527374527635E-2</c:v>
                </c:pt>
                <c:pt idx="1737">
                  <c:v>1.7922745648704219E-2</c:v>
                </c:pt>
                <c:pt idx="1738">
                  <c:v>1.7960443849467031E-2</c:v>
                </c:pt>
                <c:pt idx="1739">
                  <c:v>1.7997799122949791E-2</c:v>
                </c:pt>
                <c:pt idx="1740">
                  <c:v>1.8035076658109803E-2</c:v>
                </c:pt>
                <c:pt idx="1741">
                  <c:v>1.807308242730948E-2</c:v>
                </c:pt>
                <c:pt idx="1742">
                  <c:v>1.8112582483401387E-2</c:v>
                </c:pt>
                <c:pt idx="1743">
                  <c:v>1.8150390110911352E-2</c:v>
                </c:pt>
                <c:pt idx="1744">
                  <c:v>1.8188656386191205E-2</c:v>
                </c:pt>
                <c:pt idx="1745">
                  <c:v>1.8225389138608074E-2</c:v>
                </c:pt>
                <c:pt idx="1746">
                  <c:v>1.8262949267277565E-2</c:v>
                </c:pt>
                <c:pt idx="1747">
                  <c:v>1.8299817060355824E-2</c:v>
                </c:pt>
                <c:pt idx="1748">
                  <c:v>1.8335974683108158E-2</c:v>
                </c:pt>
                <c:pt idx="1749">
                  <c:v>1.8372631423752186E-2</c:v>
                </c:pt>
                <c:pt idx="1750">
                  <c:v>1.8409435248771529E-2</c:v>
                </c:pt>
                <c:pt idx="1751">
                  <c:v>1.8447818401420065E-2</c:v>
                </c:pt>
                <c:pt idx="1752">
                  <c:v>1.8488003783550404E-2</c:v>
                </c:pt>
                <c:pt idx="1753">
                  <c:v>1.8528552225551439E-2</c:v>
                </c:pt>
                <c:pt idx="1754">
                  <c:v>1.8569392466053523E-2</c:v>
                </c:pt>
                <c:pt idx="1755">
                  <c:v>1.861124273038442E-2</c:v>
                </c:pt>
                <c:pt idx="1756">
                  <c:v>1.8651611032783018E-2</c:v>
                </c:pt>
                <c:pt idx="1757">
                  <c:v>1.8690701605528701E-2</c:v>
                </c:pt>
                <c:pt idx="1758">
                  <c:v>1.8729689624945606E-2</c:v>
                </c:pt>
                <c:pt idx="1759">
                  <c:v>1.8768587244463762E-2</c:v>
                </c:pt>
                <c:pt idx="1760">
                  <c:v>1.8808239438252331E-2</c:v>
                </c:pt>
                <c:pt idx="1761">
                  <c:v>1.884749831223035E-2</c:v>
                </c:pt>
                <c:pt idx="1762">
                  <c:v>1.8889187377548185E-2</c:v>
                </c:pt>
                <c:pt idx="1763">
                  <c:v>1.8931080839386473E-2</c:v>
                </c:pt>
                <c:pt idx="1764">
                  <c:v>1.8972727287823794E-2</c:v>
                </c:pt>
                <c:pt idx="1765">
                  <c:v>1.9013777904362018E-2</c:v>
                </c:pt>
                <c:pt idx="1766">
                  <c:v>1.9054628523432454E-2</c:v>
                </c:pt>
                <c:pt idx="1767">
                  <c:v>1.9096582235648595E-2</c:v>
                </c:pt>
                <c:pt idx="1768">
                  <c:v>1.9137596882756795E-2</c:v>
                </c:pt>
                <c:pt idx="1769">
                  <c:v>1.9178173816692321E-2</c:v>
                </c:pt>
                <c:pt idx="1770">
                  <c:v>1.9218242814023023E-2</c:v>
                </c:pt>
                <c:pt idx="1771">
                  <c:v>1.9259240638515335E-2</c:v>
                </c:pt>
                <c:pt idx="1772">
                  <c:v>1.9301598088717491E-2</c:v>
                </c:pt>
                <c:pt idx="1773">
                  <c:v>1.9343699397966489E-2</c:v>
                </c:pt>
                <c:pt idx="1774">
                  <c:v>1.9386234352559047E-2</c:v>
                </c:pt>
                <c:pt idx="1775">
                  <c:v>1.9429150591099467E-2</c:v>
                </c:pt>
                <c:pt idx="1776">
                  <c:v>1.9471604219509032E-2</c:v>
                </c:pt>
                <c:pt idx="1777">
                  <c:v>1.9514578585461399E-2</c:v>
                </c:pt>
                <c:pt idx="1778">
                  <c:v>1.9557037410035342E-2</c:v>
                </c:pt>
                <c:pt idx="1779">
                  <c:v>1.9598391922831235E-2</c:v>
                </c:pt>
                <c:pt idx="1780">
                  <c:v>1.9640433791003276E-2</c:v>
                </c:pt>
                <c:pt idx="1781">
                  <c:v>1.9681385992387147E-2</c:v>
                </c:pt>
                <c:pt idx="1782">
                  <c:v>1.9720880385172564E-2</c:v>
                </c:pt>
                <c:pt idx="1783">
                  <c:v>1.9760109025494476E-2</c:v>
                </c:pt>
                <c:pt idx="1784">
                  <c:v>1.9799008947929696E-2</c:v>
                </c:pt>
                <c:pt idx="1785">
                  <c:v>1.9837414728447637E-2</c:v>
                </c:pt>
                <c:pt idx="1786">
                  <c:v>1.9876548555359856E-2</c:v>
                </c:pt>
                <c:pt idx="1787">
                  <c:v>1.9916870169282931E-2</c:v>
                </c:pt>
                <c:pt idx="1788">
                  <c:v>1.9956941670187581E-2</c:v>
                </c:pt>
                <c:pt idx="1789">
                  <c:v>1.9997990900590828E-2</c:v>
                </c:pt>
                <c:pt idx="1790">
                  <c:v>2.0039366622497275E-2</c:v>
                </c:pt>
                <c:pt idx="1791">
                  <c:v>2.0080611225092342E-2</c:v>
                </c:pt>
                <c:pt idx="1792">
                  <c:v>2.0122098127341972E-2</c:v>
                </c:pt>
                <c:pt idx="1793">
                  <c:v>2.0162953358328829E-2</c:v>
                </c:pt>
                <c:pt idx="1794">
                  <c:v>2.020413495262045E-2</c:v>
                </c:pt>
                <c:pt idx="1795">
                  <c:v>2.0245031360812567E-2</c:v>
                </c:pt>
                <c:pt idx="1796">
                  <c:v>2.0286983434496343E-2</c:v>
                </c:pt>
                <c:pt idx="1797">
                  <c:v>2.0330427866114095E-2</c:v>
                </c:pt>
                <c:pt idx="1798">
                  <c:v>2.0372668459311554E-2</c:v>
                </c:pt>
                <c:pt idx="1799">
                  <c:v>2.0415586336729151E-2</c:v>
                </c:pt>
                <c:pt idx="1800">
                  <c:v>2.0458723990049377E-2</c:v>
                </c:pt>
                <c:pt idx="1801">
                  <c:v>2.0502385505674518E-2</c:v>
                </c:pt>
                <c:pt idx="1802">
                  <c:v>2.0545611804071152E-2</c:v>
                </c:pt>
                <c:pt idx="1803">
                  <c:v>2.058987299355864E-2</c:v>
                </c:pt>
                <c:pt idx="1804">
                  <c:v>2.0634571921793462E-2</c:v>
                </c:pt>
                <c:pt idx="1805">
                  <c:v>2.0678512970664906E-2</c:v>
                </c:pt>
                <c:pt idx="1806">
                  <c:v>2.0717941360018897E-2</c:v>
                </c:pt>
                <c:pt idx="1807">
                  <c:v>2.0756451397032787E-2</c:v>
                </c:pt>
                <c:pt idx="1808">
                  <c:v>2.0795384948421928E-2</c:v>
                </c:pt>
                <c:pt idx="1809">
                  <c:v>2.0833767069252839E-2</c:v>
                </c:pt>
                <c:pt idx="1810">
                  <c:v>2.0872540704489136E-2</c:v>
                </c:pt>
                <c:pt idx="1811">
                  <c:v>2.0909894364700699E-2</c:v>
                </c:pt>
                <c:pt idx="1812">
                  <c:v>2.0949245138977352E-2</c:v>
                </c:pt>
                <c:pt idx="1813">
                  <c:v>2.0989930694796193E-2</c:v>
                </c:pt>
                <c:pt idx="1814">
                  <c:v>2.1030454117988581E-2</c:v>
                </c:pt>
                <c:pt idx="1815">
                  <c:v>2.1073013492563335E-2</c:v>
                </c:pt>
                <c:pt idx="1816">
                  <c:v>2.1115425953521214E-2</c:v>
                </c:pt>
                <c:pt idx="1817">
                  <c:v>2.1157339993604193E-2</c:v>
                </c:pt>
                <c:pt idx="1818">
                  <c:v>2.1199654577496799E-2</c:v>
                </c:pt>
                <c:pt idx="1819">
                  <c:v>2.124325461105063E-2</c:v>
                </c:pt>
                <c:pt idx="1820">
                  <c:v>2.1283861327753083E-2</c:v>
                </c:pt>
                <c:pt idx="1821">
                  <c:v>2.1322690677790034E-2</c:v>
                </c:pt>
                <c:pt idx="1822">
                  <c:v>2.1362035959116288E-2</c:v>
                </c:pt>
                <c:pt idx="1823">
                  <c:v>2.1399238452892735E-2</c:v>
                </c:pt>
                <c:pt idx="1824">
                  <c:v>2.1436136340500029E-2</c:v>
                </c:pt>
                <c:pt idx="1825">
                  <c:v>2.1473715261256611E-2</c:v>
                </c:pt>
                <c:pt idx="1826">
                  <c:v>2.1511153293660809E-2</c:v>
                </c:pt>
                <c:pt idx="1827">
                  <c:v>2.154886570239142E-2</c:v>
                </c:pt>
                <c:pt idx="1828">
                  <c:v>2.1586338814539367E-2</c:v>
                </c:pt>
                <c:pt idx="1829">
                  <c:v>2.1623475707853449E-2</c:v>
                </c:pt>
                <c:pt idx="1830">
                  <c:v>2.1659176842483578E-2</c:v>
                </c:pt>
                <c:pt idx="1831">
                  <c:v>2.1694851044687349E-2</c:v>
                </c:pt>
                <c:pt idx="1832">
                  <c:v>2.1730280921977228E-2</c:v>
                </c:pt>
                <c:pt idx="1833">
                  <c:v>2.1766499138846599E-2</c:v>
                </c:pt>
                <c:pt idx="1834">
                  <c:v>2.1802620894767224E-2</c:v>
                </c:pt>
                <c:pt idx="1835">
                  <c:v>2.1839076415363843E-2</c:v>
                </c:pt>
                <c:pt idx="1836">
                  <c:v>2.1877387960152813E-2</c:v>
                </c:pt>
                <c:pt idx="1837">
                  <c:v>2.1916181120872409E-2</c:v>
                </c:pt>
                <c:pt idx="1838">
                  <c:v>2.1954262870084552E-2</c:v>
                </c:pt>
                <c:pt idx="1839">
                  <c:v>2.1991982037223978E-2</c:v>
                </c:pt>
                <c:pt idx="1840">
                  <c:v>2.2027702630069104E-2</c:v>
                </c:pt>
                <c:pt idx="1841">
                  <c:v>2.2062679355951947E-2</c:v>
                </c:pt>
                <c:pt idx="1842">
                  <c:v>2.2097741167759193E-2</c:v>
                </c:pt>
                <c:pt idx="1843">
                  <c:v>2.2133141073696294E-2</c:v>
                </c:pt>
                <c:pt idx="1844">
                  <c:v>2.2168619313076697E-2</c:v>
                </c:pt>
                <c:pt idx="1845">
                  <c:v>2.2205415017343026E-2</c:v>
                </c:pt>
                <c:pt idx="1846">
                  <c:v>2.2242109423844462E-2</c:v>
                </c:pt>
                <c:pt idx="1847">
                  <c:v>2.2278200209023599E-2</c:v>
                </c:pt>
                <c:pt idx="1848">
                  <c:v>2.2315794919836707E-2</c:v>
                </c:pt>
                <c:pt idx="1849">
                  <c:v>2.2353049061068556E-2</c:v>
                </c:pt>
                <c:pt idx="1850">
                  <c:v>2.239156207877676E-2</c:v>
                </c:pt>
                <c:pt idx="1851">
                  <c:v>2.2431046661391937E-2</c:v>
                </c:pt>
                <c:pt idx="1852">
                  <c:v>2.2470632380568737E-2</c:v>
                </c:pt>
                <c:pt idx="1853">
                  <c:v>2.2510535926345991E-2</c:v>
                </c:pt>
                <c:pt idx="1854">
                  <c:v>2.2549195210581609E-2</c:v>
                </c:pt>
                <c:pt idx="1855">
                  <c:v>2.2588348931669541E-2</c:v>
                </c:pt>
                <c:pt idx="1856">
                  <c:v>2.262668985870846E-2</c:v>
                </c:pt>
                <c:pt idx="1857">
                  <c:v>2.2665420265693868E-2</c:v>
                </c:pt>
                <c:pt idx="1858">
                  <c:v>2.2704758261542904E-2</c:v>
                </c:pt>
                <c:pt idx="1859">
                  <c:v>2.2744599741313966E-2</c:v>
                </c:pt>
                <c:pt idx="1860">
                  <c:v>2.2784885852678363E-2</c:v>
                </c:pt>
                <c:pt idx="1861">
                  <c:v>2.2824297613622362E-2</c:v>
                </c:pt>
                <c:pt idx="1862">
                  <c:v>2.2864555427563261E-2</c:v>
                </c:pt>
                <c:pt idx="1863">
                  <c:v>2.2903919649516654E-2</c:v>
                </c:pt>
                <c:pt idx="1864">
                  <c:v>2.2940156607662077E-2</c:v>
                </c:pt>
                <c:pt idx="1865">
                  <c:v>2.297645963279548E-2</c:v>
                </c:pt>
                <c:pt idx="1866">
                  <c:v>2.3010993411312117E-2</c:v>
                </c:pt>
                <c:pt idx="1867">
                  <c:v>2.3044545284979914E-2</c:v>
                </c:pt>
                <c:pt idx="1868">
                  <c:v>2.3078343243826408E-2</c:v>
                </c:pt>
                <c:pt idx="1869">
                  <c:v>2.3111645131485899E-2</c:v>
                </c:pt>
                <c:pt idx="1870">
                  <c:v>2.3145898741614282E-2</c:v>
                </c:pt>
                <c:pt idx="1871">
                  <c:v>2.3175514978465109E-2</c:v>
                </c:pt>
                <c:pt idx="1872">
                  <c:v>2.3204754294979917E-2</c:v>
                </c:pt>
                <c:pt idx="1873">
                  <c:v>2.3233605636312129E-2</c:v>
                </c:pt>
                <c:pt idx="1874">
                  <c:v>2.3262207662927359E-2</c:v>
                </c:pt>
                <c:pt idx="1875">
                  <c:v>2.3290402300871167E-2</c:v>
                </c:pt>
                <c:pt idx="1876">
                  <c:v>2.3319279322315749E-2</c:v>
                </c:pt>
                <c:pt idx="1877">
                  <c:v>2.3347971731251128E-2</c:v>
                </c:pt>
                <c:pt idx="1878">
                  <c:v>2.3374057299775118E-2</c:v>
                </c:pt>
                <c:pt idx="1879">
                  <c:v>2.3400162052317642E-2</c:v>
                </c:pt>
                <c:pt idx="1880">
                  <c:v>2.3426981097491324E-2</c:v>
                </c:pt>
                <c:pt idx="1881">
                  <c:v>2.3452707912445969E-2</c:v>
                </c:pt>
                <c:pt idx="1882">
                  <c:v>2.3476866863800173E-2</c:v>
                </c:pt>
                <c:pt idx="1883">
                  <c:v>2.3501209938807333E-2</c:v>
                </c:pt>
                <c:pt idx="1884">
                  <c:v>2.35255677138612E-2</c:v>
                </c:pt>
                <c:pt idx="1885">
                  <c:v>2.3550672982223166E-2</c:v>
                </c:pt>
                <c:pt idx="1886">
                  <c:v>2.3575649929288997E-2</c:v>
                </c:pt>
                <c:pt idx="1887">
                  <c:v>2.3600242761078187E-2</c:v>
                </c:pt>
                <c:pt idx="1888">
                  <c:v>2.3626215258730297E-2</c:v>
                </c:pt>
                <c:pt idx="1889">
                  <c:v>2.3649118543343329E-2</c:v>
                </c:pt>
                <c:pt idx="1890">
                  <c:v>2.3671731358995571E-2</c:v>
                </c:pt>
                <c:pt idx="1891">
                  <c:v>2.369512537907599E-2</c:v>
                </c:pt>
                <c:pt idx="1892">
                  <c:v>2.3719559523738568E-2</c:v>
                </c:pt>
                <c:pt idx="1893">
                  <c:v>2.3742876990860567E-2</c:v>
                </c:pt>
                <c:pt idx="1894">
                  <c:v>2.3766143624742352E-2</c:v>
                </c:pt>
                <c:pt idx="1895">
                  <c:v>2.3789997210230424E-2</c:v>
                </c:pt>
                <c:pt idx="1896">
                  <c:v>2.3813653351252555E-2</c:v>
                </c:pt>
                <c:pt idx="1897">
                  <c:v>2.3837128884227152E-2</c:v>
                </c:pt>
                <c:pt idx="1898">
                  <c:v>2.3861159259288875E-2</c:v>
                </c:pt>
                <c:pt idx="1899">
                  <c:v>2.3882728557475964E-2</c:v>
                </c:pt>
                <c:pt idx="1900">
                  <c:v>2.3903946390668989E-2</c:v>
                </c:pt>
                <c:pt idx="1901">
                  <c:v>2.392395069124538E-2</c:v>
                </c:pt>
                <c:pt idx="1902">
                  <c:v>2.3943828755950324E-2</c:v>
                </c:pt>
                <c:pt idx="1903">
                  <c:v>2.3962179364872827E-2</c:v>
                </c:pt>
                <c:pt idx="1904">
                  <c:v>2.3980145110769836E-2</c:v>
                </c:pt>
                <c:pt idx="1905">
                  <c:v>2.3998235967073737E-2</c:v>
                </c:pt>
                <c:pt idx="1906">
                  <c:v>2.4016270244085914E-2</c:v>
                </c:pt>
                <c:pt idx="1907">
                  <c:v>2.4035055463514771E-2</c:v>
                </c:pt>
                <c:pt idx="1908">
                  <c:v>2.4053523875186573E-2</c:v>
                </c:pt>
                <c:pt idx="1909">
                  <c:v>2.4072583584505348E-2</c:v>
                </c:pt>
                <c:pt idx="1910">
                  <c:v>2.4093153741122784E-2</c:v>
                </c:pt>
                <c:pt idx="1911">
                  <c:v>2.4113511305672037E-2</c:v>
                </c:pt>
                <c:pt idx="1912">
                  <c:v>2.4136773981254262E-2</c:v>
                </c:pt>
                <c:pt idx="1913">
                  <c:v>2.4160683103225312E-2</c:v>
                </c:pt>
                <c:pt idx="1914">
                  <c:v>2.4184369454787767E-2</c:v>
                </c:pt>
                <c:pt idx="1915">
                  <c:v>2.4209307165927525E-2</c:v>
                </c:pt>
                <c:pt idx="1916">
                  <c:v>2.4233214455733457E-2</c:v>
                </c:pt>
                <c:pt idx="1917">
                  <c:v>2.4254790829580819E-2</c:v>
                </c:pt>
                <c:pt idx="1918">
                  <c:v>2.4276799915299154E-2</c:v>
                </c:pt>
                <c:pt idx="1919">
                  <c:v>2.4302657227578774E-2</c:v>
                </c:pt>
                <c:pt idx="1920">
                  <c:v>2.4326344742619365E-2</c:v>
                </c:pt>
                <c:pt idx="1921">
                  <c:v>2.4349261715206617E-2</c:v>
                </c:pt>
                <c:pt idx="1922">
                  <c:v>2.4373222519419979E-2</c:v>
                </c:pt>
                <c:pt idx="1923">
                  <c:v>2.4397265335463391E-2</c:v>
                </c:pt>
                <c:pt idx="1924">
                  <c:v>2.4421608645418008E-2</c:v>
                </c:pt>
                <c:pt idx="1925">
                  <c:v>2.4446821558561614E-2</c:v>
                </c:pt>
                <c:pt idx="1926">
                  <c:v>2.447268168395314E-2</c:v>
                </c:pt>
                <c:pt idx="1927">
                  <c:v>2.449815001263652E-2</c:v>
                </c:pt>
                <c:pt idx="1928">
                  <c:v>2.4522924993001332E-2</c:v>
                </c:pt>
                <c:pt idx="1929">
                  <c:v>2.4549498778548721E-2</c:v>
                </c:pt>
                <c:pt idx="1930">
                  <c:v>2.4575252784265707E-2</c:v>
                </c:pt>
                <c:pt idx="1931">
                  <c:v>2.4598495670396407E-2</c:v>
                </c:pt>
                <c:pt idx="1932">
                  <c:v>2.4621495828987636E-2</c:v>
                </c:pt>
                <c:pt idx="1933">
                  <c:v>2.4644360213480192E-2</c:v>
                </c:pt>
                <c:pt idx="1934">
                  <c:v>2.4667921542804849E-2</c:v>
                </c:pt>
                <c:pt idx="1935">
                  <c:v>2.4692786091005604E-2</c:v>
                </c:pt>
                <c:pt idx="1936">
                  <c:v>2.4718354973177564E-2</c:v>
                </c:pt>
                <c:pt idx="1937">
                  <c:v>2.4747211459136647E-2</c:v>
                </c:pt>
                <c:pt idx="1938">
                  <c:v>2.4775077272932912E-2</c:v>
                </c:pt>
                <c:pt idx="1939">
                  <c:v>2.4803109827745241E-2</c:v>
                </c:pt>
                <c:pt idx="1940">
                  <c:v>2.4831502287404803E-2</c:v>
                </c:pt>
                <c:pt idx="1941">
                  <c:v>2.4860053884116509E-2</c:v>
                </c:pt>
                <c:pt idx="1942">
                  <c:v>2.4889659242716796E-2</c:v>
                </c:pt>
                <c:pt idx="1943">
                  <c:v>2.4918925382817717E-2</c:v>
                </c:pt>
                <c:pt idx="1944">
                  <c:v>2.4948297660406942E-2</c:v>
                </c:pt>
                <c:pt idx="1945">
                  <c:v>2.4977785227742334E-2</c:v>
                </c:pt>
                <c:pt idx="1946">
                  <c:v>2.5007705383619051E-2</c:v>
                </c:pt>
                <c:pt idx="1947">
                  <c:v>2.503878014860781E-2</c:v>
                </c:pt>
                <c:pt idx="1948">
                  <c:v>2.5069559275606806E-2</c:v>
                </c:pt>
                <c:pt idx="1949">
                  <c:v>2.5100536896203427E-2</c:v>
                </c:pt>
                <c:pt idx="1950">
                  <c:v>2.513132362064812E-2</c:v>
                </c:pt>
                <c:pt idx="1951">
                  <c:v>2.5159744137975809E-2</c:v>
                </c:pt>
                <c:pt idx="1952">
                  <c:v>2.5188091563886572E-2</c:v>
                </c:pt>
                <c:pt idx="1953">
                  <c:v>2.5219002902043094E-2</c:v>
                </c:pt>
                <c:pt idx="1954">
                  <c:v>2.5248595752895214E-2</c:v>
                </c:pt>
                <c:pt idx="1955">
                  <c:v>2.5279188554182392E-2</c:v>
                </c:pt>
                <c:pt idx="1956">
                  <c:v>2.5311240750726008E-2</c:v>
                </c:pt>
                <c:pt idx="1957">
                  <c:v>2.5344786005928634E-2</c:v>
                </c:pt>
                <c:pt idx="1958">
                  <c:v>2.5376717054346031E-2</c:v>
                </c:pt>
                <c:pt idx="1959">
                  <c:v>2.540747665485996E-2</c:v>
                </c:pt>
                <c:pt idx="1960">
                  <c:v>2.5438186169021368E-2</c:v>
                </c:pt>
                <c:pt idx="1961">
                  <c:v>2.5468303447387684E-2</c:v>
                </c:pt>
                <c:pt idx="1962">
                  <c:v>2.5498993748583075E-2</c:v>
                </c:pt>
                <c:pt idx="1963">
                  <c:v>2.5529181522565256E-2</c:v>
                </c:pt>
                <c:pt idx="1964">
                  <c:v>2.555980410893741E-2</c:v>
                </c:pt>
                <c:pt idx="1965">
                  <c:v>2.5591879119876516E-2</c:v>
                </c:pt>
                <c:pt idx="1966">
                  <c:v>2.5623713760810553E-2</c:v>
                </c:pt>
                <c:pt idx="1967">
                  <c:v>2.5654228383937484E-2</c:v>
                </c:pt>
                <c:pt idx="1968">
                  <c:v>2.5683211695802871E-2</c:v>
                </c:pt>
                <c:pt idx="1969">
                  <c:v>2.5711568726945057E-2</c:v>
                </c:pt>
                <c:pt idx="1970">
                  <c:v>2.5739625707448182E-2</c:v>
                </c:pt>
                <c:pt idx="1971">
                  <c:v>2.5767757622630755E-2</c:v>
                </c:pt>
                <c:pt idx="1972">
                  <c:v>2.5797066978542765E-2</c:v>
                </c:pt>
                <c:pt idx="1973">
                  <c:v>2.5826011759625182E-2</c:v>
                </c:pt>
                <c:pt idx="1974">
                  <c:v>2.5854923672142972E-2</c:v>
                </c:pt>
                <c:pt idx="1975">
                  <c:v>2.5882541607458145E-2</c:v>
                </c:pt>
                <c:pt idx="1976">
                  <c:v>2.5910023187790728E-2</c:v>
                </c:pt>
                <c:pt idx="1977">
                  <c:v>2.5937781396548693E-2</c:v>
                </c:pt>
                <c:pt idx="1978">
                  <c:v>2.5966255453061918E-2</c:v>
                </c:pt>
                <c:pt idx="1979">
                  <c:v>2.5994566091532827E-2</c:v>
                </c:pt>
                <c:pt idx="1980">
                  <c:v>2.6023750053444126E-2</c:v>
                </c:pt>
                <c:pt idx="1981">
                  <c:v>2.6053005874549864E-2</c:v>
                </c:pt>
                <c:pt idx="1982">
                  <c:v>2.6083304195016338E-2</c:v>
                </c:pt>
                <c:pt idx="1983">
                  <c:v>2.6114732570233157E-2</c:v>
                </c:pt>
                <c:pt idx="1984">
                  <c:v>2.6148897771066184E-2</c:v>
                </c:pt>
                <c:pt idx="1985">
                  <c:v>2.6182179689662584E-2</c:v>
                </c:pt>
                <c:pt idx="1986">
                  <c:v>2.6215802714200299E-2</c:v>
                </c:pt>
                <c:pt idx="1987">
                  <c:v>2.6249226162914314E-2</c:v>
                </c:pt>
                <c:pt idx="1988">
                  <c:v>2.6283165945240172E-2</c:v>
                </c:pt>
                <c:pt idx="1989">
                  <c:v>2.6318275130685308E-2</c:v>
                </c:pt>
                <c:pt idx="1990">
                  <c:v>2.6355008731741215E-2</c:v>
                </c:pt>
                <c:pt idx="1991">
                  <c:v>2.6397470880318342E-2</c:v>
                </c:pt>
                <c:pt idx="1992">
                  <c:v>2.6440234410141775E-2</c:v>
                </c:pt>
                <c:pt idx="1993">
                  <c:v>2.6484271547567256E-2</c:v>
                </c:pt>
                <c:pt idx="1994">
                  <c:v>2.6528483649057633E-2</c:v>
                </c:pt>
                <c:pt idx="1995">
                  <c:v>2.6570649399357573E-2</c:v>
                </c:pt>
                <c:pt idx="1996">
                  <c:v>2.6611767965182734E-2</c:v>
                </c:pt>
                <c:pt idx="1997">
                  <c:v>2.6652303369886141E-2</c:v>
                </c:pt>
                <c:pt idx="1998">
                  <c:v>2.6693578467737709E-2</c:v>
                </c:pt>
                <c:pt idx="1999">
                  <c:v>2.6734231645944469E-2</c:v>
                </c:pt>
                <c:pt idx="2000">
                  <c:v>2.6774576539175327E-2</c:v>
                </c:pt>
                <c:pt idx="2001">
                  <c:v>2.681714315724338E-2</c:v>
                </c:pt>
                <c:pt idx="2002">
                  <c:v>2.6859246063950123E-2</c:v>
                </c:pt>
                <c:pt idx="2003">
                  <c:v>2.6898900795714633E-2</c:v>
                </c:pt>
                <c:pt idx="2004">
                  <c:v>2.6934459832357656E-2</c:v>
                </c:pt>
                <c:pt idx="2005">
                  <c:v>2.6971523007210084E-2</c:v>
                </c:pt>
                <c:pt idx="2006">
                  <c:v>2.7007708418313431E-2</c:v>
                </c:pt>
                <c:pt idx="2007">
                  <c:v>2.7043096560826322E-2</c:v>
                </c:pt>
                <c:pt idx="2008">
                  <c:v>2.7079261845845821E-2</c:v>
                </c:pt>
                <c:pt idx="2009">
                  <c:v>2.7116754843236637E-2</c:v>
                </c:pt>
                <c:pt idx="2010">
                  <c:v>2.7155519186040328E-2</c:v>
                </c:pt>
                <c:pt idx="2011">
                  <c:v>2.7193703257445693E-2</c:v>
                </c:pt>
                <c:pt idx="2012">
                  <c:v>2.7229348814745192E-2</c:v>
                </c:pt>
                <c:pt idx="2013">
                  <c:v>2.7265462079529887E-2</c:v>
                </c:pt>
                <c:pt idx="2014">
                  <c:v>2.7302460053912899E-2</c:v>
                </c:pt>
                <c:pt idx="2015">
                  <c:v>2.7340145669364407E-2</c:v>
                </c:pt>
                <c:pt idx="2016">
                  <c:v>2.7379723060740543E-2</c:v>
                </c:pt>
                <c:pt idx="2017">
                  <c:v>2.7418290341298432E-2</c:v>
                </c:pt>
                <c:pt idx="2018">
                  <c:v>2.7456793104149092E-2</c:v>
                </c:pt>
                <c:pt idx="2019">
                  <c:v>2.7493452237965798E-2</c:v>
                </c:pt>
                <c:pt idx="2020">
                  <c:v>2.7530210862091706E-2</c:v>
                </c:pt>
                <c:pt idx="2021">
                  <c:v>2.756575520498223E-2</c:v>
                </c:pt>
                <c:pt idx="2022">
                  <c:v>2.7600709632616446E-2</c:v>
                </c:pt>
                <c:pt idx="2023">
                  <c:v>2.763624172525345E-2</c:v>
                </c:pt>
                <c:pt idx="2024">
                  <c:v>2.7671157250025984E-2</c:v>
                </c:pt>
                <c:pt idx="2025">
                  <c:v>2.7705295788892415E-2</c:v>
                </c:pt>
                <c:pt idx="2026">
                  <c:v>2.7736648230232905E-2</c:v>
                </c:pt>
                <c:pt idx="2027">
                  <c:v>2.7766988189050473E-2</c:v>
                </c:pt>
                <c:pt idx="2028">
                  <c:v>2.7797385016465434E-2</c:v>
                </c:pt>
                <c:pt idx="2029">
                  <c:v>2.7828217968979975E-2</c:v>
                </c:pt>
                <c:pt idx="2030">
                  <c:v>2.7859416342038316E-2</c:v>
                </c:pt>
                <c:pt idx="2031">
                  <c:v>2.7889701733824802E-2</c:v>
                </c:pt>
                <c:pt idx="2032">
                  <c:v>2.7919644006702084E-2</c:v>
                </c:pt>
                <c:pt idx="2033">
                  <c:v>2.794958595497226E-2</c:v>
                </c:pt>
                <c:pt idx="2034">
                  <c:v>2.7979941687584737E-2</c:v>
                </c:pt>
                <c:pt idx="2035">
                  <c:v>2.8011789164811767E-2</c:v>
                </c:pt>
                <c:pt idx="2036">
                  <c:v>2.8042227755466637E-2</c:v>
                </c:pt>
                <c:pt idx="2037">
                  <c:v>2.8073143394172138E-2</c:v>
                </c:pt>
                <c:pt idx="2038">
                  <c:v>2.810405685500705E-2</c:v>
                </c:pt>
                <c:pt idx="2039">
                  <c:v>2.8135708907121477E-2</c:v>
                </c:pt>
                <c:pt idx="2040">
                  <c:v>2.8168583848269032E-2</c:v>
                </c:pt>
                <c:pt idx="2041">
                  <c:v>2.8201405817033027E-2</c:v>
                </c:pt>
                <c:pt idx="2042">
                  <c:v>2.8232378554224769E-2</c:v>
                </c:pt>
                <c:pt idx="2043">
                  <c:v>2.8263278027301143E-2</c:v>
                </c:pt>
                <c:pt idx="2044">
                  <c:v>2.829423991566727E-2</c:v>
                </c:pt>
                <c:pt idx="2045">
                  <c:v>2.8324356212108361E-2</c:v>
                </c:pt>
                <c:pt idx="2046">
                  <c:v>2.8350888191752618E-2</c:v>
                </c:pt>
                <c:pt idx="2047">
                  <c:v>2.8376698078091612E-2</c:v>
                </c:pt>
                <c:pt idx="2048">
                  <c:v>2.8401834590799171E-2</c:v>
                </c:pt>
                <c:pt idx="2049">
                  <c:v>2.842576537812945E-2</c:v>
                </c:pt>
                <c:pt idx="2050">
                  <c:v>2.8450684792549301E-2</c:v>
                </c:pt>
                <c:pt idx="2051">
                  <c:v>2.8475995676594461E-2</c:v>
                </c:pt>
                <c:pt idx="2052">
                  <c:v>2.8503423540851416E-2</c:v>
                </c:pt>
                <c:pt idx="2053">
                  <c:v>2.8530742234180166E-2</c:v>
                </c:pt>
                <c:pt idx="2054">
                  <c:v>2.8556949955620477E-2</c:v>
                </c:pt>
                <c:pt idx="2055">
                  <c:v>2.8583946490072312E-2</c:v>
                </c:pt>
                <c:pt idx="2056">
                  <c:v>2.8611444614477066E-2</c:v>
                </c:pt>
                <c:pt idx="2057">
                  <c:v>2.8640678291885133E-2</c:v>
                </c:pt>
                <c:pt idx="2058">
                  <c:v>2.8669441467820078E-2</c:v>
                </c:pt>
                <c:pt idx="2059">
                  <c:v>2.8697717803172058E-2</c:v>
                </c:pt>
                <c:pt idx="2060">
                  <c:v>2.8724872511111357E-2</c:v>
                </c:pt>
                <c:pt idx="2061">
                  <c:v>2.8751252151334779E-2</c:v>
                </c:pt>
                <c:pt idx="2062">
                  <c:v>2.8778386202743964E-2</c:v>
                </c:pt>
                <c:pt idx="2063">
                  <c:v>2.8803958437958882E-2</c:v>
                </c:pt>
                <c:pt idx="2064">
                  <c:v>2.8828929773727491E-2</c:v>
                </c:pt>
                <c:pt idx="2065">
                  <c:v>2.8853867839413929E-2</c:v>
                </c:pt>
                <c:pt idx="2066">
                  <c:v>2.8880164301092311E-2</c:v>
                </c:pt>
                <c:pt idx="2067">
                  <c:v>2.8906606803806828E-2</c:v>
                </c:pt>
                <c:pt idx="2068">
                  <c:v>2.8932694647318354E-2</c:v>
                </c:pt>
                <c:pt idx="2069">
                  <c:v>2.8957344082014828E-2</c:v>
                </c:pt>
                <c:pt idx="2070">
                  <c:v>2.8982431041360085E-2</c:v>
                </c:pt>
                <c:pt idx="2071">
                  <c:v>2.9008422667877582E-2</c:v>
                </c:pt>
                <c:pt idx="2072">
                  <c:v>2.9034342770230592E-2</c:v>
                </c:pt>
                <c:pt idx="2073">
                  <c:v>2.9061413457528374E-2</c:v>
                </c:pt>
                <c:pt idx="2074">
                  <c:v>2.9089174801562093E-2</c:v>
                </c:pt>
                <c:pt idx="2075">
                  <c:v>2.9116269522990505E-2</c:v>
                </c:pt>
                <c:pt idx="2076">
                  <c:v>2.9142460391298499E-2</c:v>
                </c:pt>
                <c:pt idx="2077">
                  <c:v>2.9171037420063321E-2</c:v>
                </c:pt>
                <c:pt idx="2078">
                  <c:v>2.9198976309031913E-2</c:v>
                </c:pt>
                <c:pt idx="2079">
                  <c:v>2.9227046570354621E-2</c:v>
                </c:pt>
                <c:pt idx="2080">
                  <c:v>2.9254477701894169E-2</c:v>
                </c:pt>
                <c:pt idx="2081">
                  <c:v>2.9282324031680244E-2</c:v>
                </c:pt>
                <c:pt idx="2082">
                  <c:v>2.930989985946705E-2</c:v>
                </c:pt>
                <c:pt idx="2083">
                  <c:v>2.9338000037601161E-2</c:v>
                </c:pt>
                <c:pt idx="2084">
                  <c:v>2.9364864446635108E-2</c:v>
                </c:pt>
                <c:pt idx="2085">
                  <c:v>2.9391281135641944E-2</c:v>
                </c:pt>
                <c:pt idx="2086">
                  <c:v>2.9419671509286968E-2</c:v>
                </c:pt>
                <c:pt idx="2087">
                  <c:v>2.9447187471741354E-2</c:v>
                </c:pt>
                <c:pt idx="2088">
                  <c:v>2.9472640828596193E-2</c:v>
                </c:pt>
                <c:pt idx="2089">
                  <c:v>2.949471330203934E-2</c:v>
                </c:pt>
                <c:pt idx="2090">
                  <c:v>2.9516890944028196E-2</c:v>
                </c:pt>
                <c:pt idx="2091">
                  <c:v>2.9538229298539768E-2</c:v>
                </c:pt>
                <c:pt idx="2092">
                  <c:v>2.9559969862515641E-2</c:v>
                </c:pt>
                <c:pt idx="2093">
                  <c:v>2.9582005180508519E-2</c:v>
                </c:pt>
                <c:pt idx="2094">
                  <c:v>2.9604766915539323E-2</c:v>
                </c:pt>
                <c:pt idx="2095">
                  <c:v>2.9627926802534555E-2</c:v>
                </c:pt>
                <c:pt idx="2096">
                  <c:v>2.9650208646418506E-2</c:v>
                </c:pt>
                <c:pt idx="2097">
                  <c:v>2.96719010589514E-2</c:v>
                </c:pt>
                <c:pt idx="2098">
                  <c:v>2.9694209716607325E-2</c:v>
                </c:pt>
                <c:pt idx="2099">
                  <c:v>2.9715975530606838E-2</c:v>
                </c:pt>
                <c:pt idx="2100">
                  <c:v>2.9737438306506384E-2</c:v>
                </c:pt>
                <c:pt idx="2101">
                  <c:v>2.97579921630944E-2</c:v>
                </c:pt>
                <c:pt idx="2102">
                  <c:v>2.9778784686232421E-2</c:v>
                </c:pt>
                <c:pt idx="2103">
                  <c:v>2.9799924510217415E-2</c:v>
                </c:pt>
                <c:pt idx="2104">
                  <c:v>2.9820911815606751E-2</c:v>
                </c:pt>
                <c:pt idx="2105">
                  <c:v>2.9840732897215432E-2</c:v>
                </c:pt>
                <c:pt idx="2106">
                  <c:v>2.9862196757985484E-2</c:v>
                </c:pt>
                <c:pt idx="2107">
                  <c:v>2.9884062030639286E-2</c:v>
                </c:pt>
                <c:pt idx="2108">
                  <c:v>2.99066298033983E-2</c:v>
                </c:pt>
                <c:pt idx="2109">
                  <c:v>2.9928931395881753E-2</c:v>
                </c:pt>
                <c:pt idx="2110">
                  <c:v>2.9951484998277322E-2</c:v>
                </c:pt>
                <c:pt idx="2111">
                  <c:v>2.9973648729250905E-2</c:v>
                </c:pt>
                <c:pt idx="2112">
                  <c:v>2.9996381181950374E-2</c:v>
                </c:pt>
                <c:pt idx="2113">
                  <c:v>3.0021473347248473E-2</c:v>
                </c:pt>
                <c:pt idx="2114">
                  <c:v>3.0045529333757745E-2</c:v>
                </c:pt>
                <c:pt idx="2115">
                  <c:v>3.006974248235076E-2</c:v>
                </c:pt>
                <c:pt idx="2116">
                  <c:v>3.0093386146790854E-2</c:v>
                </c:pt>
                <c:pt idx="2117">
                  <c:v>3.0118495503105861E-2</c:v>
                </c:pt>
                <c:pt idx="2118">
                  <c:v>3.0142025119779866E-2</c:v>
                </c:pt>
                <c:pt idx="2119">
                  <c:v>3.0165747422804343E-2</c:v>
                </c:pt>
                <c:pt idx="2120">
                  <c:v>3.0188104180716869E-2</c:v>
                </c:pt>
                <c:pt idx="2121">
                  <c:v>3.0210710469729424E-2</c:v>
                </c:pt>
                <c:pt idx="2122">
                  <c:v>3.0234170445696255E-2</c:v>
                </c:pt>
                <c:pt idx="2123">
                  <c:v>3.0259081249380093E-2</c:v>
                </c:pt>
                <c:pt idx="2124">
                  <c:v>3.0284060910675505E-2</c:v>
                </c:pt>
                <c:pt idx="2125">
                  <c:v>3.0309436497857046E-2</c:v>
                </c:pt>
                <c:pt idx="2126">
                  <c:v>3.0335726762037645E-2</c:v>
                </c:pt>
                <c:pt idx="2127">
                  <c:v>3.0362683933548927E-2</c:v>
                </c:pt>
                <c:pt idx="2128">
                  <c:v>3.0389370939719981E-2</c:v>
                </c:pt>
                <c:pt idx="2129">
                  <c:v>3.0415124888153754E-2</c:v>
                </c:pt>
                <c:pt idx="2130">
                  <c:v>3.0441375681705643E-2</c:v>
                </c:pt>
                <c:pt idx="2131">
                  <c:v>3.0467751873211872E-2</c:v>
                </c:pt>
                <c:pt idx="2132">
                  <c:v>3.0495035345090831E-2</c:v>
                </c:pt>
                <c:pt idx="2133">
                  <c:v>3.0522966343703994E-2</c:v>
                </c:pt>
                <c:pt idx="2134">
                  <c:v>3.0550626996497621E-2</c:v>
                </c:pt>
                <c:pt idx="2135">
                  <c:v>3.0576375834462027E-2</c:v>
                </c:pt>
                <c:pt idx="2136">
                  <c:v>3.0602903933537554E-2</c:v>
                </c:pt>
                <c:pt idx="2137">
                  <c:v>3.0628932383555869E-2</c:v>
                </c:pt>
                <c:pt idx="2138">
                  <c:v>3.0656314855418986E-2</c:v>
                </c:pt>
                <c:pt idx="2139">
                  <c:v>3.0683307026230205E-2</c:v>
                </c:pt>
                <c:pt idx="2140">
                  <c:v>3.0709909396616192E-2</c:v>
                </c:pt>
                <c:pt idx="2141">
                  <c:v>3.0737610678183386E-2</c:v>
                </c:pt>
                <c:pt idx="2142">
                  <c:v>3.0765065858614105E-2</c:v>
                </c:pt>
                <c:pt idx="2143">
                  <c:v>3.0790499444607822E-2</c:v>
                </c:pt>
                <c:pt idx="2144">
                  <c:v>3.0815128324801121E-2</c:v>
                </c:pt>
                <c:pt idx="2145">
                  <c:v>3.0839496593606287E-2</c:v>
                </c:pt>
                <c:pt idx="2146">
                  <c:v>3.0864132668202607E-2</c:v>
                </c:pt>
                <c:pt idx="2147">
                  <c:v>3.0888307391003855E-2</c:v>
                </c:pt>
                <c:pt idx="2148">
                  <c:v>3.0912017811562366E-2</c:v>
                </c:pt>
                <c:pt idx="2149">
                  <c:v>3.0937314565814587E-2</c:v>
                </c:pt>
                <c:pt idx="2150">
                  <c:v>3.0960984992090781E-2</c:v>
                </c:pt>
                <c:pt idx="2151">
                  <c:v>3.0984832968773149E-2</c:v>
                </c:pt>
                <c:pt idx="2152">
                  <c:v>3.101003573440772E-2</c:v>
                </c:pt>
                <c:pt idx="2153">
                  <c:v>3.1037911731660515E-2</c:v>
                </c:pt>
                <c:pt idx="2154">
                  <c:v>3.1068611699120806E-2</c:v>
                </c:pt>
                <c:pt idx="2155">
                  <c:v>3.1099265602821773E-2</c:v>
                </c:pt>
                <c:pt idx="2156">
                  <c:v>3.1130598245100456E-2</c:v>
                </c:pt>
                <c:pt idx="2157">
                  <c:v>3.1161371362592435E-2</c:v>
                </c:pt>
                <c:pt idx="2158">
                  <c:v>3.1191776150688796E-2</c:v>
                </c:pt>
                <c:pt idx="2159">
                  <c:v>3.1221842079740617E-2</c:v>
                </c:pt>
                <c:pt idx="2160">
                  <c:v>3.1252027701297015E-2</c:v>
                </c:pt>
                <c:pt idx="2161">
                  <c:v>3.1281562912114931E-2</c:v>
                </c:pt>
                <c:pt idx="2162">
                  <c:v>3.1311370692345374E-2</c:v>
                </c:pt>
                <c:pt idx="2163">
                  <c:v>3.1343781119265876E-2</c:v>
                </c:pt>
                <c:pt idx="2164">
                  <c:v>3.1376355162304137E-2</c:v>
                </c:pt>
                <c:pt idx="2165">
                  <c:v>3.1408805469800981E-2</c:v>
                </c:pt>
                <c:pt idx="2166">
                  <c:v>3.1440128157848517E-2</c:v>
                </c:pt>
                <c:pt idx="2167">
                  <c:v>3.1472808558276943E-2</c:v>
                </c:pt>
                <c:pt idx="2168">
                  <c:v>3.150434400463601E-2</c:v>
                </c:pt>
                <c:pt idx="2169">
                  <c:v>3.1535668521771303E-2</c:v>
                </c:pt>
                <c:pt idx="2170">
                  <c:v>3.156710679512241E-2</c:v>
                </c:pt>
                <c:pt idx="2171">
                  <c:v>3.1600008078987635E-2</c:v>
                </c:pt>
                <c:pt idx="2172">
                  <c:v>3.1630054924518355E-2</c:v>
                </c:pt>
                <c:pt idx="2173">
                  <c:v>3.1658553436423646E-2</c:v>
                </c:pt>
                <c:pt idx="2174">
                  <c:v>3.16871967234073E-2</c:v>
                </c:pt>
                <c:pt idx="2175">
                  <c:v>3.1715819445859918E-2</c:v>
                </c:pt>
                <c:pt idx="2176">
                  <c:v>3.1745245985849505E-2</c:v>
                </c:pt>
                <c:pt idx="2177">
                  <c:v>3.1774857225492469E-2</c:v>
                </c:pt>
                <c:pt idx="2178">
                  <c:v>3.1805457221234824E-2</c:v>
                </c:pt>
                <c:pt idx="2179">
                  <c:v>3.1835088004217714E-2</c:v>
                </c:pt>
                <c:pt idx="2180">
                  <c:v>3.1863745076547767E-2</c:v>
                </c:pt>
                <c:pt idx="2181">
                  <c:v>3.1892794372588143E-2</c:v>
                </c:pt>
                <c:pt idx="2182">
                  <c:v>3.1921084701964732E-2</c:v>
                </c:pt>
                <c:pt idx="2183">
                  <c:v>3.1947028599356893E-2</c:v>
                </c:pt>
                <c:pt idx="2184">
                  <c:v>3.1972601213370234E-2</c:v>
                </c:pt>
                <c:pt idx="2185">
                  <c:v>3.1996701811331199E-2</c:v>
                </c:pt>
                <c:pt idx="2186">
                  <c:v>3.2021408796521232E-2</c:v>
                </c:pt>
                <c:pt idx="2187">
                  <c:v>3.2046540154282675E-2</c:v>
                </c:pt>
                <c:pt idx="2188">
                  <c:v>3.2073647945667534E-2</c:v>
                </c:pt>
                <c:pt idx="2189">
                  <c:v>3.2100748789763135E-2</c:v>
                </c:pt>
                <c:pt idx="2190">
                  <c:v>3.2128927810998208E-2</c:v>
                </c:pt>
                <c:pt idx="2191">
                  <c:v>3.2157407889748663E-2</c:v>
                </c:pt>
                <c:pt idx="2192">
                  <c:v>3.2187409462741401E-2</c:v>
                </c:pt>
                <c:pt idx="2193">
                  <c:v>3.2216956278692477E-2</c:v>
                </c:pt>
                <c:pt idx="2194">
                  <c:v>3.224657490139364E-2</c:v>
                </c:pt>
                <c:pt idx="2195">
                  <c:v>3.2276482039504173E-2</c:v>
                </c:pt>
                <c:pt idx="2196">
                  <c:v>3.2307452372685223E-2</c:v>
                </c:pt>
                <c:pt idx="2197">
                  <c:v>3.2340070855106873E-2</c:v>
                </c:pt>
                <c:pt idx="2198">
                  <c:v>3.2372639627423774E-2</c:v>
                </c:pt>
                <c:pt idx="2199">
                  <c:v>3.2406247006732697E-2</c:v>
                </c:pt>
                <c:pt idx="2200">
                  <c:v>3.244025528472174E-2</c:v>
                </c:pt>
                <c:pt idx="2201">
                  <c:v>3.2474846661125559E-2</c:v>
                </c:pt>
                <c:pt idx="2202">
                  <c:v>3.2510758245259751E-2</c:v>
                </c:pt>
                <c:pt idx="2203">
                  <c:v>3.2547120720795894E-2</c:v>
                </c:pt>
                <c:pt idx="2204">
                  <c:v>3.2584784430625388E-2</c:v>
                </c:pt>
                <c:pt idx="2205">
                  <c:v>3.2619915794800274E-2</c:v>
                </c:pt>
                <c:pt idx="2206">
                  <c:v>3.2654975337910508E-2</c:v>
                </c:pt>
                <c:pt idx="2207">
                  <c:v>3.2689521752994451E-2</c:v>
                </c:pt>
                <c:pt idx="2208">
                  <c:v>3.2724821341605627E-2</c:v>
                </c:pt>
                <c:pt idx="2209">
                  <c:v>3.2759795621242059E-2</c:v>
                </c:pt>
                <c:pt idx="2210">
                  <c:v>3.2796335692774917E-2</c:v>
                </c:pt>
                <c:pt idx="2211">
                  <c:v>3.2832568718877776E-2</c:v>
                </c:pt>
                <c:pt idx="2212">
                  <c:v>3.2867887089305527E-2</c:v>
                </c:pt>
                <c:pt idx="2213">
                  <c:v>3.2903449109997242E-2</c:v>
                </c:pt>
                <c:pt idx="2214">
                  <c:v>3.2938370257008028E-2</c:v>
                </c:pt>
                <c:pt idx="2215">
                  <c:v>3.2972934664581809E-2</c:v>
                </c:pt>
                <c:pt idx="2216">
                  <c:v>3.3007902706675529E-2</c:v>
                </c:pt>
                <c:pt idx="2217">
                  <c:v>3.3042269099499089E-2</c:v>
                </c:pt>
                <c:pt idx="2218">
                  <c:v>3.307740398073835E-2</c:v>
                </c:pt>
                <c:pt idx="2219">
                  <c:v>3.3113036243190688E-2</c:v>
                </c:pt>
                <c:pt idx="2220">
                  <c:v>3.3149476328369974E-2</c:v>
                </c:pt>
                <c:pt idx="2221">
                  <c:v>3.3186849385881394E-2</c:v>
                </c:pt>
                <c:pt idx="2222">
                  <c:v>3.3222861691779862E-2</c:v>
                </c:pt>
                <c:pt idx="2223">
                  <c:v>3.3259134315075115E-2</c:v>
                </c:pt>
                <c:pt idx="2224">
                  <c:v>3.3294802831068934E-2</c:v>
                </c:pt>
                <c:pt idx="2225">
                  <c:v>3.3329601281794394E-2</c:v>
                </c:pt>
                <c:pt idx="2226">
                  <c:v>3.3364353387630899E-2</c:v>
                </c:pt>
                <c:pt idx="2227">
                  <c:v>3.3399324378573701E-2</c:v>
                </c:pt>
                <c:pt idx="2228">
                  <c:v>3.3433076375210251E-2</c:v>
                </c:pt>
                <c:pt idx="2229">
                  <c:v>3.3465092096036125E-2</c:v>
                </c:pt>
                <c:pt idx="2230">
                  <c:v>3.3498219052330552E-2</c:v>
                </c:pt>
                <c:pt idx="2231">
                  <c:v>3.3531525010630774E-2</c:v>
                </c:pt>
                <c:pt idx="2232">
                  <c:v>3.3566292760729317E-2</c:v>
                </c:pt>
                <c:pt idx="2233">
                  <c:v>3.3601077344894766E-2</c:v>
                </c:pt>
                <c:pt idx="2234">
                  <c:v>3.3636170628609942E-2</c:v>
                </c:pt>
                <c:pt idx="2235">
                  <c:v>3.3670719873768046E-2</c:v>
                </c:pt>
                <c:pt idx="2236">
                  <c:v>3.3705614453705041E-2</c:v>
                </c:pt>
                <c:pt idx="2237">
                  <c:v>3.3739857119418952E-2</c:v>
                </c:pt>
                <c:pt idx="2238">
                  <c:v>3.3774301384232638E-2</c:v>
                </c:pt>
                <c:pt idx="2239">
                  <c:v>3.3807970345021345E-2</c:v>
                </c:pt>
                <c:pt idx="2240">
                  <c:v>3.3840789227167434E-2</c:v>
                </c:pt>
                <c:pt idx="2241">
                  <c:v>3.3872986145987397E-2</c:v>
                </c:pt>
                <c:pt idx="2242">
                  <c:v>3.3904570657481113E-2</c:v>
                </c:pt>
                <c:pt idx="2243">
                  <c:v>3.3935808975812741E-2</c:v>
                </c:pt>
                <c:pt idx="2244">
                  <c:v>3.3967292786573677E-2</c:v>
                </c:pt>
                <c:pt idx="2245">
                  <c:v>3.3998282414574824E-2</c:v>
                </c:pt>
                <c:pt idx="2246">
                  <c:v>3.4030558148095268E-2</c:v>
                </c:pt>
                <c:pt idx="2247">
                  <c:v>3.4063351016285395E-2</c:v>
                </c:pt>
                <c:pt idx="2248">
                  <c:v>3.409599520658807E-2</c:v>
                </c:pt>
                <c:pt idx="2249">
                  <c:v>3.4127427242729325E-2</c:v>
                </c:pt>
                <c:pt idx="2250">
                  <c:v>3.4157949747716118E-2</c:v>
                </c:pt>
                <c:pt idx="2251">
                  <c:v>3.4188096485579592E-2</c:v>
                </c:pt>
                <c:pt idx="2252">
                  <c:v>3.4218484794127681E-2</c:v>
                </c:pt>
                <c:pt idx="2253">
                  <c:v>3.4248453303644337E-2</c:v>
                </c:pt>
                <c:pt idx="2254">
                  <c:v>3.4279057708910612E-2</c:v>
                </c:pt>
                <c:pt idx="2255">
                  <c:v>3.430906337653758E-2</c:v>
                </c:pt>
                <c:pt idx="2256">
                  <c:v>3.4338571388958017E-2</c:v>
                </c:pt>
                <c:pt idx="2257">
                  <c:v>3.4366364010018018E-2</c:v>
                </c:pt>
                <c:pt idx="2258">
                  <c:v>3.4393356422398547E-2</c:v>
                </c:pt>
                <c:pt idx="2259">
                  <c:v>3.4417415655233499E-2</c:v>
                </c:pt>
                <c:pt idx="2260">
                  <c:v>3.4441284696240394E-2</c:v>
                </c:pt>
                <c:pt idx="2261">
                  <c:v>3.446536258082674E-2</c:v>
                </c:pt>
                <c:pt idx="2262">
                  <c:v>3.4488676080131793E-2</c:v>
                </c:pt>
                <c:pt idx="2263">
                  <c:v>3.4512799770430175E-2</c:v>
                </c:pt>
                <c:pt idx="2264">
                  <c:v>3.4535233632501494E-2</c:v>
                </c:pt>
                <c:pt idx="2265">
                  <c:v>3.455795959968759E-2</c:v>
                </c:pt>
                <c:pt idx="2266">
                  <c:v>3.4581161566031166E-2</c:v>
                </c:pt>
                <c:pt idx="2267">
                  <c:v>3.4605682108096482E-2</c:v>
                </c:pt>
                <c:pt idx="2268">
                  <c:v>3.463002080242198E-2</c:v>
                </c:pt>
                <c:pt idx="2269">
                  <c:v>3.4652983469457561E-2</c:v>
                </c:pt>
                <c:pt idx="2270">
                  <c:v>3.4676331360636949E-2</c:v>
                </c:pt>
                <c:pt idx="2271">
                  <c:v>3.4699908535721184E-2</c:v>
                </c:pt>
                <c:pt idx="2272">
                  <c:v>3.472496965207663E-2</c:v>
                </c:pt>
                <c:pt idx="2273">
                  <c:v>3.4749377643446606E-2</c:v>
                </c:pt>
                <c:pt idx="2274">
                  <c:v>3.4773299913885065E-2</c:v>
                </c:pt>
                <c:pt idx="2275">
                  <c:v>3.4796962243224129E-2</c:v>
                </c:pt>
                <c:pt idx="2276">
                  <c:v>3.4820959902208813E-2</c:v>
                </c:pt>
                <c:pt idx="2277">
                  <c:v>3.4845649881109997E-2</c:v>
                </c:pt>
                <c:pt idx="2278">
                  <c:v>3.4870080989045045E-2</c:v>
                </c:pt>
                <c:pt idx="2279">
                  <c:v>3.4895456447330643E-2</c:v>
                </c:pt>
                <c:pt idx="2280">
                  <c:v>3.492171673801904E-2</c:v>
                </c:pt>
                <c:pt idx="2281">
                  <c:v>3.4948678325499249E-2</c:v>
                </c:pt>
                <c:pt idx="2282">
                  <c:v>3.4977037463660834E-2</c:v>
                </c:pt>
                <c:pt idx="2283">
                  <c:v>3.5004692214831989E-2</c:v>
                </c:pt>
                <c:pt idx="2284">
                  <c:v>3.5032251090808056E-2</c:v>
                </c:pt>
                <c:pt idx="2285">
                  <c:v>3.5058542237437866E-2</c:v>
                </c:pt>
                <c:pt idx="2286">
                  <c:v>3.5083423815331562E-2</c:v>
                </c:pt>
                <c:pt idx="2287">
                  <c:v>3.5107325427083794E-2</c:v>
                </c:pt>
                <c:pt idx="2288">
                  <c:v>3.5130368638745212E-2</c:v>
                </c:pt>
                <c:pt idx="2289">
                  <c:v>3.5153728167518286E-2</c:v>
                </c:pt>
                <c:pt idx="2290">
                  <c:v>3.517745683235201E-2</c:v>
                </c:pt>
                <c:pt idx="2291">
                  <c:v>3.5201723689237567E-2</c:v>
                </c:pt>
                <c:pt idx="2292">
                  <c:v>3.5225216886489205E-2</c:v>
                </c:pt>
                <c:pt idx="2293">
                  <c:v>3.5249261933465392E-2</c:v>
                </c:pt>
                <c:pt idx="2294">
                  <c:v>3.5274585860108135E-2</c:v>
                </c:pt>
                <c:pt idx="2295">
                  <c:v>3.5300426287501359E-2</c:v>
                </c:pt>
                <c:pt idx="2296">
                  <c:v>3.5326787844750455E-2</c:v>
                </c:pt>
                <c:pt idx="2297">
                  <c:v>3.5352875759523436E-2</c:v>
                </c:pt>
                <c:pt idx="2298">
                  <c:v>3.5380947276122517E-2</c:v>
                </c:pt>
                <c:pt idx="2299">
                  <c:v>3.5408602206716031E-2</c:v>
                </c:pt>
                <c:pt idx="2300">
                  <c:v>3.5434441481300039E-2</c:v>
                </c:pt>
                <c:pt idx="2301">
                  <c:v>3.5460468315977628E-2</c:v>
                </c:pt>
                <c:pt idx="2302">
                  <c:v>3.548652154645307E-2</c:v>
                </c:pt>
                <c:pt idx="2303">
                  <c:v>3.5512791161694111E-2</c:v>
                </c:pt>
                <c:pt idx="2304">
                  <c:v>3.5538976622771112E-2</c:v>
                </c:pt>
                <c:pt idx="2305">
                  <c:v>3.556451638812911E-2</c:v>
                </c:pt>
                <c:pt idx="2306">
                  <c:v>3.5589467876740916E-2</c:v>
                </c:pt>
                <c:pt idx="2307">
                  <c:v>3.5615039301594376E-2</c:v>
                </c:pt>
                <c:pt idx="2308">
                  <c:v>3.5641188091544006E-2</c:v>
                </c:pt>
                <c:pt idx="2309">
                  <c:v>3.5668327676946374E-2</c:v>
                </c:pt>
                <c:pt idx="2310">
                  <c:v>3.5695506048189767E-2</c:v>
                </c:pt>
                <c:pt idx="2311">
                  <c:v>3.572312751079687E-2</c:v>
                </c:pt>
                <c:pt idx="2312">
                  <c:v>3.5751257640618241E-2</c:v>
                </c:pt>
                <c:pt idx="2313">
                  <c:v>3.577970495763682E-2</c:v>
                </c:pt>
                <c:pt idx="2314">
                  <c:v>3.5809563041876949E-2</c:v>
                </c:pt>
                <c:pt idx="2315">
                  <c:v>3.583948514468268E-2</c:v>
                </c:pt>
                <c:pt idx="2316">
                  <c:v>3.5869785446900726E-2</c:v>
                </c:pt>
                <c:pt idx="2317">
                  <c:v>3.5900458259972158E-2</c:v>
                </c:pt>
                <c:pt idx="2318">
                  <c:v>3.5932241277726491E-2</c:v>
                </c:pt>
                <c:pt idx="2319">
                  <c:v>3.5962720268404781E-2</c:v>
                </c:pt>
                <c:pt idx="2320">
                  <c:v>3.5992498026044407E-2</c:v>
                </c:pt>
                <c:pt idx="2321">
                  <c:v>3.6021606350573929E-2</c:v>
                </c:pt>
                <c:pt idx="2322">
                  <c:v>3.6049868424610512E-2</c:v>
                </c:pt>
                <c:pt idx="2323">
                  <c:v>3.6078681783421808E-2</c:v>
                </c:pt>
                <c:pt idx="2324">
                  <c:v>3.6108413184963079E-2</c:v>
                </c:pt>
                <c:pt idx="2325">
                  <c:v>3.6139050658829316E-2</c:v>
                </c:pt>
                <c:pt idx="2326">
                  <c:v>3.6169445795233499E-2</c:v>
                </c:pt>
                <c:pt idx="2327">
                  <c:v>3.6200751989744095E-2</c:v>
                </c:pt>
                <c:pt idx="2328">
                  <c:v>3.6230447844755403E-2</c:v>
                </c:pt>
                <c:pt idx="2329">
                  <c:v>3.6259929948014649E-2</c:v>
                </c:pt>
                <c:pt idx="2330">
                  <c:v>3.6288013541815066E-2</c:v>
                </c:pt>
                <c:pt idx="2331">
                  <c:v>3.6316186400917896E-2</c:v>
                </c:pt>
                <c:pt idx="2332">
                  <c:v>3.6343064031224011E-2</c:v>
                </c:pt>
                <c:pt idx="2333">
                  <c:v>3.6369834880283947E-2</c:v>
                </c:pt>
                <c:pt idx="2334">
                  <c:v>3.6398241936849256E-2</c:v>
                </c:pt>
                <c:pt idx="2335">
                  <c:v>3.6426854753890653E-2</c:v>
                </c:pt>
                <c:pt idx="2336">
                  <c:v>3.6455245197789247E-2</c:v>
                </c:pt>
                <c:pt idx="2337">
                  <c:v>3.6482184103341024E-2</c:v>
                </c:pt>
                <c:pt idx="2338">
                  <c:v>3.6509584640788816E-2</c:v>
                </c:pt>
                <c:pt idx="2339">
                  <c:v>3.6535609080552742E-2</c:v>
                </c:pt>
                <c:pt idx="2340">
                  <c:v>3.6560407675143583E-2</c:v>
                </c:pt>
                <c:pt idx="2341">
                  <c:v>3.6583780661427839E-2</c:v>
                </c:pt>
                <c:pt idx="2342">
                  <c:v>3.6604908016268728E-2</c:v>
                </c:pt>
                <c:pt idx="2343">
                  <c:v>3.662525015862432E-2</c:v>
                </c:pt>
                <c:pt idx="2344">
                  <c:v>3.6641744746841426E-2</c:v>
                </c:pt>
                <c:pt idx="2345">
                  <c:v>3.6656819942172653E-2</c:v>
                </c:pt>
                <c:pt idx="2346">
                  <c:v>3.6667614770215642E-2</c:v>
                </c:pt>
                <c:pt idx="2347">
                  <c:v>3.6675607024910663E-2</c:v>
                </c:pt>
                <c:pt idx="2348">
                  <c:v>3.6680572656250889E-2</c:v>
                </c:pt>
                <c:pt idx="2349">
                  <c:v>3.6688568469920795E-2</c:v>
                </c:pt>
                <c:pt idx="2350">
                  <c:v>3.6695990467749344E-2</c:v>
                </c:pt>
                <c:pt idx="2351">
                  <c:v>3.6704816520433406E-2</c:v>
                </c:pt>
                <c:pt idx="2352">
                  <c:v>3.6713679198758994E-2</c:v>
                </c:pt>
                <c:pt idx="2353">
                  <c:v>3.6721081677307997E-2</c:v>
                </c:pt>
                <c:pt idx="2354">
                  <c:v>3.6726714932347818E-2</c:v>
                </c:pt>
                <c:pt idx="2355">
                  <c:v>3.673114413095975E-2</c:v>
                </c:pt>
                <c:pt idx="2356">
                  <c:v>3.6735802689617666E-2</c:v>
                </c:pt>
                <c:pt idx="2357">
                  <c:v>3.6739327824223129E-2</c:v>
                </c:pt>
                <c:pt idx="2358">
                  <c:v>3.6741666617753486E-2</c:v>
                </c:pt>
                <c:pt idx="2359">
                  <c:v>3.6746791892870015E-2</c:v>
                </c:pt>
                <c:pt idx="2360">
                  <c:v>3.675484412788297E-2</c:v>
                </c:pt>
                <c:pt idx="2361">
                  <c:v>3.6760063263203566E-2</c:v>
                </c:pt>
                <c:pt idx="2362">
                  <c:v>3.6762641803656272E-2</c:v>
                </c:pt>
                <c:pt idx="2363">
                  <c:v>3.6764726193967361E-2</c:v>
                </c:pt>
                <c:pt idx="2364">
                  <c:v>3.6766260473750624E-2</c:v>
                </c:pt>
                <c:pt idx="2365">
                  <c:v>3.6766064000143941E-2</c:v>
                </c:pt>
                <c:pt idx="2366">
                  <c:v>3.676350210382353E-2</c:v>
                </c:pt>
                <c:pt idx="2367">
                  <c:v>3.6760688061003292E-2</c:v>
                </c:pt>
                <c:pt idx="2368">
                  <c:v>3.6757586412435546E-2</c:v>
                </c:pt>
                <c:pt idx="2369">
                  <c:v>3.6756143620563696E-2</c:v>
                </c:pt>
                <c:pt idx="2370">
                  <c:v>3.6754545274876475E-2</c:v>
                </c:pt>
                <c:pt idx="2371">
                  <c:v>3.6753986823031652E-2</c:v>
                </c:pt>
                <c:pt idx="2372">
                  <c:v>3.6753578021804206E-2</c:v>
                </c:pt>
                <c:pt idx="2373">
                  <c:v>3.6753747752883585E-2</c:v>
                </c:pt>
                <c:pt idx="2374">
                  <c:v>3.6751675408593303E-2</c:v>
                </c:pt>
                <c:pt idx="2375">
                  <c:v>3.6749208011958689E-2</c:v>
                </c:pt>
                <c:pt idx="2376">
                  <c:v>3.6752641065589634E-2</c:v>
                </c:pt>
                <c:pt idx="2377">
                  <c:v>3.6755309813404156E-2</c:v>
                </c:pt>
                <c:pt idx="2378">
                  <c:v>3.6754840677497069E-2</c:v>
                </c:pt>
                <c:pt idx="2379">
                  <c:v>3.6754546800236459E-2</c:v>
                </c:pt>
                <c:pt idx="2380">
                  <c:v>3.6754345787875578E-2</c:v>
                </c:pt>
                <c:pt idx="2381">
                  <c:v>3.6753862474749689E-2</c:v>
                </c:pt>
                <c:pt idx="2382">
                  <c:v>3.6754176238042197E-2</c:v>
                </c:pt>
                <c:pt idx="2383">
                  <c:v>3.6755389904159774E-2</c:v>
                </c:pt>
                <c:pt idx="2384">
                  <c:v>3.6757414378693412E-2</c:v>
                </c:pt>
                <c:pt idx="2385">
                  <c:v>3.6760502218992797E-2</c:v>
                </c:pt>
                <c:pt idx="2386">
                  <c:v>3.6765973333992542E-2</c:v>
                </c:pt>
                <c:pt idx="2387">
                  <c:v>3.6769808997444378E-2</c:v>
                </c:pt>
                <c:pt idx="2388">
                  <c:v>3.6774521300610541E-2</c:v>
                </c:pt>
                <c:pt idx="2389">
                  <c:v>3.6780682654562614E-2</c:v>
                </c:pt>
                <c:pt idx="2390">
                  <c:v>3.6787863273691719E-2</c:v>
                </c:pt>
                <c:pt idx="2391">
                  <c:v>3.6794499852895401E-2</c:v>
                </c:pt>
                <c:pt idx="2392">
                  <c:v>3.6799658174678444E-2</c:v>
                </c:pt>
                <c:pt idx="2393">
                  <c:v>3.6804648203671353E-2</c:v>
                </c:pt>
                <c:pt idx="2394">
                  <c:v>3.6809557047164702E-2</c:v>
                </c:pt>
                <c:pt idx="2395">
                  <c:v>3.6814341247376647E-2</c:v>
                </c:pt>
                <c:pt idx="2396">
                  <c:v>3.6818707618899091E-2</c:v>
                </c:pt>
                <c:pt idx="2397">
                  <c:v>3.6822650741643308E-2</c:v>
                </c:pt>
                <c:pt idx="2398">
                  <c:v>3.6827003947479849E-2</c:v>
                </c:pt>
                <c:pt idx="2399">
                  <c:v>3.6830030771030794E-2</c:v>
                </c:pt>
                <c:pt idx="2400">
                  <c:v>3.6832870294694731E-2</c:v>
                </c:pt>
                <c:pt idx="2401">
                  <c:v>3.6835252598172517E-2</c:v>
                </c:pt>
                <c:pt idx="2402">
                  <c:v>3.6839025225885717E-2</c:v>
                </c:pt>
                <c:pt idx="2403">
                  <c:v>3.6842546809097015E-2</c:v>
                </c:pt>
                <c:pt idx="2404">
                  <c:v>3.6846560933898771E-2</c:v>
                </c:pt>
                <c:pt idx="2405">
                  <c:v>3.6850569244951649E-2</c:v>
                </c:pt>
                <c:pt idx="2406">
                  <c:v>3.6852958024872116E-2</c:v>
                </c:pt>
                <c:pt idx="2407">
                  <c:v>3.6855674684531804E-2</c:v>
                </c:pt>
                <c:pt idx="2408">
                  <c:v>3.6859047070489245E-2</c:v>
                </c:pt>
                <c:pt idx="2409">
                  <c:v>3.6861013167093344E-2</c:v>
                </c:pt>
                <c:pt idx="2410">
                  <c:v>3.6862255015962006E-2</c:v>
                </c:pt>
                <c:pt idx="2411">
                  <c:v>3.6861668379366885E-2</c:v>
                </c:pt>
                <c:pt idx="2412">
                  <c:v>3.6860100211424544E-2</c:v>
                </c:pt>
                <c:pt idx="2413">
                  <c:v>3.6857055857326688E-2</c:v>
                </c:pt>
                <c:pt idx="2414">
                  <c:v>3.6854348485656295E-2</c:v>
                </c:pt>
                <c:pt idx="2415">
                  <c:v>3.685139094983985E-2</c:v>
                </c:pt>
                <c:pt idx="2416">
                  <c:v>3.6846442423156142E-2</c:v>
                </c:pt>
                <c:pt idx="2417">
                  <c:v>3.6841258099176759E-2</c:v>
                </c:pt>
                <c:pt idx="2418">
                  <c:v>3.6836746670775355E-2</c:v>
                </c:pt>
                <c:pt idx="2419">
                  <c:v>3.6830804395284612E-2</c:v>
                </c:pt>
                <c:pt idx="2420">
                  <c:v>3.6823774106063224E-2</c:v>
                </c:pt>
                <c:pt idx="2421">
                  <c:v>3.6814504242775638E-2</c:v>
                </c:pt>
                <c:pt idx="2422">
                  <c:v>3.6805066845047564E-2</c:v>
                </c:pt>
                <c:pt idx="2423">
                  <c:v>3.679565148306705E-2</c:v>
                </c:pt>
                <c:pt idx="2424">
                  <c:v>3.6786770173266668E-2</c:v>
                </c:pt>
                <c:pt idx="2425">
                  <c:v>3.6777162795019511E-2</c:v>
                </c:pt>
                <c:pt idx="2426">
                  <c:v>3.6765777556128157E-2</c:v>
                </c:pt>
                <c:pt idx="2427">
                  <c:v>3.6753500101705021E-2</c:v>
                </c:pt>
                <c:pt idx="2428">
                  <c:v>3.6742115526010671E-2</c:v>
                </c:pt>
                <c:pt idx="2429">
                  <c:v>3.6729766933588211E-2</c:v>
                </c:pt>
                <c:pt idx="2430">
                  <c:v>3.6716625065241204E-2</c:v>
                </c:pt>
                <c:pt idx="2431">
                  <c:v>3.670367728110948E-2</c:v>
                </c:pt>
                <c:pt idx="2432">
                  <c:v>3.6691409928718381E-2</c:v>
                </c:pt>
                <c:pt idx="2433">
                  <c:v>3.6677699597465863E-2</c:v>
                </c:pt>
                <c:pt idx="2434">
                  <c:v>3.6662965754572473E-2</c:v>
                </c:pt>
                <c:pt idx="2435">
                  <c:v>3.6650131226114296E-2</c:v>
                </c:pt>
                <c:pt idx="2436">
                  <c:v>3.6637903774487848E-2</c:v>
                </c:pt>
                <c:pt idx="2437">
                  <c:v>3.662442454539417E-2</c:v>
                </c:pt>
                <c:pt idx="2438">
                  <c:v>3.661102370916286E-2</c:v>
                </c:pt>
                <c:pt idx="2439">
                  <c:v>3.6597783719366964E-2</c:v>
                </c:pt>
                <c:pt idx="2440">
                  <c:v>3.658333138440921E-2</c:v>
                </c:pt>
                <c:pt idx="2441">
                  <c:v>3.6568748296995794E-2</c:v>
                </c:pt>
                <c:pt idx="2442">
                  <c:v>3.655477163903495E-2</c:v>
                </c:pt>
                <c:pt idx="2443">
                  <c:v>3.6542072268376156E-2</c:v>
                </c:pt>
                <c:pt idx="2444">
                  <c:v>3.652882040941887E-2</c:v>
                </c:pt>
                <c:pt idx="2445">
                  <c:v>3.6517333353732882E-2</c:v>
                </c:pt>
                <c:pt idx="2446">
                  <c:v>3.6506299045006262E-2</c:v>
                </c:pt>
                <c:pt idx="2447">
                  <c:v>3.6496581845937411E-2</c:v>
                </c:pt>
                <c:pt idx="2448">
                  <c:v>3.6486073357305152E-2</c:v>
                </c:pt>
                <c:pt idx="2449">
                  <c:v>3.6474192424560847E-2</c:v>
                </c:pt>
                <c:pt idx="2450">
                  <c:v>3.6461468831004262E-2</c:v>
                </c:pt>
                <c:pt idx="2451">
                  <c:v>3.644924355130643E-2</c:v>
                </c:pt>
                <c:pt idx="2452">
                  <c:v>3.6437167462314887E-2</c:v>
                </c:pt>
                <c:pt idx="2453">
                  <c:v>3.6425942170780698E-2</c:v>
                </c:pt>
                <c:pt idx="2454">
                  <c:v>3.6415135450624928E-2</c:v>
                </c:pt>
                <c:pt idx="2455">
                  <c:v>3.6402196418558928E-2</c:v>
                </c:pt>
                <c:pt idx="2456">
                  <c:v>3.6389665270520531E-2</c:v>
                </c:pt>
                <c:pt idx="2457">
                  <c:v>3.6376141349708027E-2</c:v>
                </c:pt>
                <c:pt idx="2458">
                  <c:v>3.6361454962540833E-2</c:v>
                </c:pt>
                <c:pt idx="2459">
                  <c:v>3.6345248015383073E-2</c:v>
                </c:pt>
                <c:pt idx="2460">
                  <c:v>3.6327903283158477E-2</c:v>
                </c:pt>
                <c:pt idx="2461">
                  <c:v>3.631043329835839E-2</c:v>
                </c:pt>
                <c:pt idx="2462">
                  <c:v>3.6295731016113095E-2</c:v>
                </c:pt>
                <c:pt idx="2463">
                  <c:v>3.6281250576561674E-2</c:v>
                </c:pt>
                <c:pt idx="2464">
                  <c:v>3.6263860568633878E-2</c:v>
                </c:pt>
                <c:pt idx="2465">
                  <c:v>3.6246242811144892E-2</c:v>
                </c:pt>
                <c:pt idx="2466">
                  <c:v>3.6228968893613565E-2</c:v>
                </c:pt>
                <c:pt idx="2467">
                  <c:v>3.6211181018656655E-2</c:v>
                </c:pt>
                <c:pt idx="2468">
                  <c:v>3.6193138147770684E-2</c:v>
                </c:pt>
                <c:pt idx="2469">
                  <c:v>3.6173650597097998E-2</c:v>
                </c:pt>
                <c:pt idx="2470">
                  <c:v>3.6154497615326936E-2</c:v>
                </c:pt>
                <c:pt idx="2471">
                  <c:v>3.6135521981939832E-2</c:v>
                </c:pt>
                <c:pt idx="2472">
                  <c:v>3.6116691057671985E-2</c:v>
                </c:pt>
                <c:pt idx="2473">
                  <c:v>3.6097604957871461E-2</c:v>
                </c:pt>
                <c:pt idx="2474">
                  <c:v>3.6078203823318701E-2</c:v>
                </c:pt>
                <c:pt idx="2475">
                  <c:v>3.6060431321050357E-2</c:v>
                </c:pt>
                <c:pt idx="2476">
                  <c:v>3.604188853180329E-2</c:v>
                </c:pt>
                <c:pt idx="2477">
                  <c:v>3.602540630545592E-2</c:v>
                </c:pt>
                <c:pt idx="2478">
                  <c:v>3.6011820371672311E-2</c:v>
                </c:pt>
                <c:pt idx="2479">
                  <c:v>3.5996328646378882E-2</c:v>
                </c:pt>
                <c:pt idx="2480">
                  <c:v>3.5979748210846471E-2</c:v>
                </c:pt>
                <c:pt idx="2481">
                  <c:v>3.5964790945498572E-2</c:v>
                </c:pt>
                <c:pt idx="2482">
                  <c:v>3.5953528483388182E-2</c:v>
                </c:pt>
                <c:pt idx="2483">
                  <c:v>3.5943338186732836E-2</c:v>
                </c:pt>
                <c:pt idx="2484">
                  <c:v>3.5930107477467568E-2</c:v>
                </c:pt>
                <c:pt idx="2485">
                  <c:v>3.5919420460768091E-2</c:v>
                </c:pt>
                <c:pt idx="2486">
                  <c:v>3.5909429882557589E-2</c:v>
                </c:pt>
                <c:pt idx="2487">
                  <c:v>3.5902552684255261E-2</c:v>
                </c:pt>
                <c:pt idx="2488">
                  <c:v>3.5893804039369551E-2</c:v>
                </c:pt>
                <c:pt idx="2489">
                  <c:v>3.588548264918083E-2</c:v>
                </c:pt>
                <c:pt idx="2490">
                  <c:v>3.5880796517131941E-2</c:v>
                </c:pt>
                <c:pt idx="2491">
                  <c:v>3.5872927736328483E-2</c:v>
                </c:pt>
                <c:pt idx="2492">
                  <c:v>3.5862575873846496E-2</c:v>
                </c:pt>
                <c:pt idx="2493">
                  <c:v>3.5851779646630284E-2</c:v>
                </c:pt>
                <c:pt idx="2494">
                  <c:v>3.58420435590956E-2</c:v>
                </c:pt>
                <c:pt idx="2495">
                  <c:v>3.5833197889882991E-2</c:v>
                </c:pt>
                <c:pt idx="2496">
                  <c:v>3.5824430839671219E-2</c:v>
                </c:pt>
                <c:pt idx="2497">
                  <c:v>3.5814594422562823E-2</c:v>
                </c:pt>
                <c:pt idx="2498">
                  <c:v>3.5804762665095587E-2</c:v>
                </c:pt>
                <c:pt idx="2499">
                  <c:v>3.5794782821622656E-2</c:v>
                </c:pt>
                <c:pt idx="2500">
                  <c:v>3.5785089741711823E-2</c:v>
                </c:pt>
                <c:pt idx="2501">
                  <c:v>3.5774833597224387E-2</c:v>
                </c:pt>
                <c:pt idx="2502">
                  <c:v>3.5765730895637685E-2</c:v>
                </c:pt>
                <c:pt idx="2503">
                  <c:v>3.5761343233398385E-2</c:v>
                </c:pt>
                <c:pt idx="2504">
                  <c:v>3.5757637535933216E-2</c:v>
                </c:pt>
                <c:pt idx="2505">
                  <c:v>3.5752702978356761E-2</c:v>
                </c:pt>
                <c:pt idx="2506">
                  <c:v>3.5749090509660249E-2</c:v>
                </c:pt>
                <c:pt idx="2507">
                  <c:v>3.5745352992708243E-2</c:v>
                </c:pt>
                <c:pt idx="2508">
                  <c:v>3.5741463259553248E-2</c:v>
                </c:pt>
                <c:pt idx="2509">
                  <c:v>3.573635540522925E-2</c:v>
                </c:pt>
                <c:pt idx="2510">
                  <c:v>3.5732419472350091E-2</c:v>
                </c:pt>
                <c:pt idx="2511">
                  <c:v>3.5729192720745186E-2</c:v>
                </c:pt>
                <c:pt idx="2512">
                  <c:v>3.5725667153507799E-2</c:v>
                </c:pt>
                <c:pt idx="2513">
                  <c:v>3.5719415688466837E-2</c:v>
                </c:pt>
                <c:pt idx="2514">
                  <c:v>3.571296922372847E-2</c:v>
                </c:pt>
                <c:pt idx="2515">
                  <c:v>3.5707267446662957E-2</c:v>
                </c:pt>
                <c:pt idx="2516">
                  <c:v>3.5701223872377438E-2</c:v>
                </c:pt>
                <c:pt idx="2517">
                  <c:v>3.5695381950359963E-2</c:v>
                </c:pt>
                <c:pt idx="2518">
                  <c:v>3.5689575565345528E-2</c:v>
                </c:pt>
                <c:pt idx="2519">
                  <c:v>3.568680775763293E-2</c:v>
                </c:pt>
                <c:pt idx="2520">
                  <c:v>3.5683689040094828E-2</c:v>
                </c:pt>
                <c:pt idx="2521">
                  <c:v>3.5682495338280003E-2</c:v>
                </c:pt>
                <c:pt idx="2522">
                  <c:v>3.5683874092513515E-2</c:v>
                </c:pt>
                <c:pt idx="2523">
                  <c:v>3.5691098687230437E-2</c:v>
                </c:pt>
                <c:pt idx="2524">
                  <c:v>3.5703908400793113E-2</c:v>
                </c:pt>
                <c:pt idx="2525">
                  <c:v>3.5716764300351762E-2</c:v>
                </c:pt>
                <c:pt idx="2526">
                  <c:v>3.5726427117086915E-2</c:v>
                </c:pt>
                <c:pt idx="2527">
                  <c:v>3.5733136268605623E-2</c:v>
                </c:pt>
                <c:pt idx="2528">
                  <c:v>3.5740334271068479E-2</c:v>
                </c:pt>
                <c:pt idx="2529">
                  <c:v>3.5746686154951225E-2</c:v>
                </c:pt>
                <c:pt idx="2530">
                  <c:v>3.5752283767149798E-2</c:v>
                </c:pt>
                <c:pt idx="2531">
                  <c:v>3.5760478955039518E-2</c:v>
                </c:pt>
                <c:pt idx="2532">
                  <c:v>3.576714244052303E-2</c:v>
                </c:pt>
                <c:pt idx="2533">
                  <c:v>3.5772600043121772E-2</c:v>
                </c:pt>
                <c:pt idx="2534">
                  <c:v>3.5778846449575949E-2</c:v>
                </c:pt>
                <c:pt idx="2535">
                  <c:v>3.5785431953276166E-2</c:v>
                </c:pt>
                <c:pt idx="2536">
                  <c:v>3.5793200928974554E-2</c:v>
                </c:pt>
                <c:pt idx="2537">
                  <c:v>3.5803128985331209E-2</c:v>
                </c:pt>
                <c:pt idx="2538">
                  <c:v>3.5810402435210137E-2</c:v>
                </c:pt>
                <c:pt idx="2539">
                  <c:v>3.5818901486823797E-2</c:v>
                </c:pt>
                <c:pt idx="2540">
                  <c:v>3.5827345664669323E-2</c:v>
                </c:pt>
                <c:pt idx="2541">
                  <c:v>3.5834938753305706E-2</c:v>
                </c:pt>
                <c:pt idx="2542">
                  <c:v>3.5841974392089741E-2</c:v>
                </c:pt>
                <c:pt idx="2543">
                  <c:v>3.5850542476678855E-2</c:v>
                </c:pt>
                <c:pt idx="2544">
                  <c:v>3.5858769603171296E-2</c:v>
                </c:pt>
                <c:pt idx="2545">
                  <c:v>3.5867771181405661E-2</c:v>
                </c:pt>
                <c:pt idx="2546">
                  <c:v>3.5876959165086833E-2</c:v>
                </c:pt>
                <c:pt idx="2547">
                  <c:v>3.5887820685524159E-2</c:v>
                </c:pt>
                <c:pt idx="2548">
                  <c:v>3.5898273690023373E-2</c:v>
                </c:pt>
                <c:pt idx="2549">
                  <c:v>3.5906900736571032E-2</c:v>
                </c:pt>
                <c:pt idx="2550">
                  <c:v>3.5914986778942386E-2</c:v>
                </c:pt>
                <c:pt idx="2551">
                  <c:v>3.5921375176136632E-2</c:v>
                </c:pt>
                <c:pt idx="2552">
                  <c:v>3.592840576998324E-2</c:v>
                </c:pt>
                <c:pt idx="2553">
                  <c:v>3.5936543093708799E-2</c:v>
                </c:pt>
                <c:pt idx="2554">
                  <c:v>3.5943190876778462E-2</c:v>
                </c:pt>
                <c:pt idx="2555">
                  <c:v>3.594876921243547E-2</c:v>
                </c:pt>
                <c:pt idx="2556">
                  <c:v>3.5954638235012271E-2</c:v>
                </c:pt>
                <c:pt idx="2557">
                  <c:v>3.5959991674496719E-2</c:v>
                </c:pt>
                <c:pt idx="2558">
                  <c:v>3.5966500939826021E-2</c:v>
                </c:pt>
                <c:pt idx="2559">
                  <c:v>3.5972655582966875E-2</c:v>
                </c:pt>
                <c:pt idx="2560">
                  <c:v>3.5978411461421625E-2</c:v>
                </c:pt>
                <c:pt idx="2561">
                  <c:v>3.5984207804371511E-2</c:v>
                </c:pt>
                <c:pt idx="2562">
                  <c:v>3.5990437141901394E-2</c:v>
                </c:pt>
                <c:pt idx="2563">
                  <c:v>3.5997755625198108E-2</c:v>
                </c:pt>
                <c:pt idx="2564">
                  <c:v>3.6001400743835794E-2</c:v>
                </c:pt>
                <c:pt idx="2565">
                  <c:v>3.6006647637088704E-2</c:v>
                </c:pt>
                <c:pt idx="2566">
                  <c:v>3.6012823556983889E-2</c:v>
                </c:pt>
                <c:pt idx="2567">
                  <c:v>3.6019072787458327E-2</c:v>
                </c:pt>
                <c:pt idx="2568">
                  <c:v>3.6022450993833319E-2</c:v>
                </c:pt>
                <c:pt idx="2569">
                  <c:v>3.6024598393750995E-2</c:v>
                </c:pt>
                <c:pt idx="2570">
                  <c:v>3.6025552716631958E-2</c:v>
                </c:pt>
                <c:pt idx="2571">
                  <c:v>3.6024650077382973E-2</c:v>
                </c:pt>
                <c:pt idx="2572">
                  <c:v>3.6023853375169924E-2</c:v>
                </c:pt>
                <c:pt idx="2573">
                  <c:v>3.6023516808109203E-2</c:v>
                </c:pt>
                <c:pt idx="2574">
                  <c:v>3.6023850759020787E-2</c:v>
                </c:pt>
                <c:pt idx="2575">
                  <c:v>3.6025102900664581E-2</c:v>
                </c:pt>
                <c:pt idx="2576">
                  <c:v>3.6026123507475569E-2</c:v>
                </c:pt>
                <c:pt idx="2577">
                  <c:v>3.602722269207409E-2</c:v>
                </c:pt>
                <c:pt idx="2578">
                  <c:v>3.6028664002807638E-2</c:v>
                </c:pt>
                <c:pt idx="2579">
                  <c:v>3.6029416393186846E-2</c:v>
                </c:pt>
                <c:pt idx="2580">
                  <c:v>3.6030378140534967E-2</c:v>
                </c:pt>
                <c:pt idx="2581">
                  <c:v>3.6031572651988295E-2</c:v>
                </c:pt>
                <c:pt idx="2582">
                  <c:v>3.6033025105778896E-2</c:v>
                </c:pt>
                <c:pt idx="2583">
                  <c:v>3.6034241677773464E-2</c:v>
                </c:pt>
                <c:pt idx="2584">
                  <c:v>3.6035888035112602E-2</c:v>
                </c:pt>
                <c:pt idx="2585">
                  <c:v>3.6040601205302739E-2</c:v>
                </c:pt>
                <c:pt idx="2586">
                  <c:v>3.6045205992078284E-2</c:v>
                </c:pt>
                <c:pt idx="2587">
                  <c:v>3.6049687858642696E-2</c:v>
                </c:pt>
                <c:pt idx="2588">
                  <c:v>3.6052058267790593E-2</c:v>
                </c:pt>
                <c:pt idx="2589">
                  <c:v>3.6053849149579625E-2</c:v>
                </c:pt>
                <c:pt idx="2590">
                  <c:v>3.6056957035553366E-2</c:v>
                </c:pt>
                <c:pt idx="2591">
                  <c:v>3.6060136500185219E-2</c:v>
                </c:pt>
                <c:pt idx="2592">
                  <c:v>3.6064448662805441E-2</c:v>
                </c:pt>
                <c:pt idx="2593">
                  <c:v>3.606860140360358E-2</c:v>
                </c:pt>
                <c:pt idx="2594">
                  <c:v>3.6073021982039488E-2</c:v>
                </c:pt>
                <c:pt idx="2595">
                  <c:v>3.6077852478033398E-2</c:v>
                </c:pt>
                <c:pt idx="2596">
                  <c:v>3.6080204203128845E-2</c:v>
                </c:pt>
                <c:pt idx="2597">
                  <c:v>3.6083008631086259E-2</c:v>
                </c:pt>
                <c:pt idx="2598">
                  <c:v>3.608589484898745E-2</c:v>
                </c:pt>
                <c:pt idx="2599">
                  <c:v>3.6088080385058882E-2</c:v>
                </c:pt>
                <c:pt idx="2600">
                  <c:v>3.6090465205330553E-2</c:v>
                </c:pt>
                <c:pt idx="2601">
                  <c:v>3.6092169215174524E-2</c:v>
                </c:pt>
                <c:pt idx="2602">
                  <c:v>3.6094181416427187E-2</c:v>
                </c:pt>
                <c:pt idx="2603">
                  <c:v>3.6096353727526516E-2</c:v>
                </c:pt>
                <c:pt idx="2604">
                  <c:v>3.6099460037941906E-2</c:v>
                </c:pt>
                <c:pt idx="2605">
                  <c:v>3.6102604187353879E-2</c:v>
                </c:pt>
                <c:pt idx="2606">
                  <c:v>3.6107310556723608E-2</c:v>
                </c:pt>
                <c:pt idx="2607">
                  <c:v>3.6111494229446026E-2</c:v>
                </c:pt>
                <c:pt idx="2608">
                  <c:v>3.6115170365626843E-2</c:v>
                </c:pt>
                <c:pt idx="2609">
                  <c:v>3.611952970162912E-2</c:v>
                </c:pt>
                <c:pt idx="2610">
                  <c:v>3.6127256776292728E-2</c:v>
                </c:pt>
                <c:pt idx="2611">
                  <c:v>3.6134579108268609E-2</c:v>
                </c:pt>
                <c:pt idx="2612">
                  <c:v>3.6141044263946528E-2</c:v>
                </c:pt>
                <c:pt idx="2613">
                  <c:v>3.6151715884439821E-2</c:v>
                </c:pt>
                <c:pt idx="2614">
                  <c:v>3.6161308738972116E-2</c:v>
                </c:pt>
                <c:pt idx="2615">
                  <c:v>3.6173913935522814E-2</c:v>
                </c:pt>
                <c:pt idx="2616">
                  <c:v>3.6186575903419206E-2</c:v>
                </c:pt>
                <c:pt idx="2617">
                  <c:v>3.6200730289688239E-2</c:v>
                </c:pt>
                <c:pt idx="2618">
                  <c:v>3.6213757081711782E-2</c:v>
                </c:pt>
                <c:pt idx="2619">
                  <c:v>3.6228911477901395E-2</c:v>
                </c:pt>
                <c:pt idx="2620">
                  <c:v>3.6243796941180781E-2</c:v>
                </c:pt>
                <c:pt idx="2621">
                  <c:v>3.6256795862761322E-2</c:v>
                </c:pt>
                <c:pt idx="2622">
                  <c:v>3.627040197513956E-2</c:v>
                </c:pt>
                <c:pt idx="2623">
                  <c:v>3.6285804407178615E-2</c:v>
                </c:pt>
                <c:pt idx="2624">
                  <c:v>3.6300675980061758E-2</c:v>
                </c:pt>
                <c:pt idx="2625">
                  <c:v>3.6314802035435939E-2</c:v>
                </c:pt>
                <c:pt idx="2626">
                  <c:v>3.6333058115903753E-2</c:v>
                </c:pt>
                <c:pt idx="2627">
                  <c:v>3.6350957751425161E-2</c:v>
                </c:pt>
                <c:pt idx="2628">
                  <c:v>3.637053655026861E-2</c:v>
                </c:pt>
                <c:pt idx="2629">
                  <c:v>3.6388491855475706E-2</c:v>
                </c:pt>
                <c:pt idx="2630">
                  <c:v>3.6407438045402203E-2</c:v>
                </c:pt>
                <c:pt idx="2631">
                  <c:v>3.6424644949795457E-2</c:v>
                </c:pt>
                <c:pt idx="2632">
                  <c:v>3.6442047179573195E-2</c:v>
                </c:pt>
                <c:pt idx="2633">
                  <c:v>3.6458760457747999E-2</c:v>
                </c:pt>
                <c:pt idx="2634">
                  <c:v>3.6475967401044994E-2</c:v>
                </c:pt>
                <c:pt idx="2635">
                  <c:v>3.649423003066242E-2</c:v>
                </c:pt>
                <c:pt idx="2636">
                  <c:v>3.6510074259841506E-2</c:v>
                </c:pt>
                <c:pt idx="2637">
                  <c:v>3.6525218276760273E-2</c:v>
                </c:pt>
                <c:pt idx="2638">
                  <c:v>3.6540644654353069E-2</c:v>
                </c:pt>
                <c:pt idx="2639">
                  <c:v>3.6556185103157945E-2</c:v>
                </c:pt>
                <c:pt idx="2640">
                  <c:v>3.6570139534191415E-2</c:v>
                </c:pt>
                <c:pt idx="2641">
                  <c:v>3.6584684582482457E-2</c:v>
                </c:pt>
                <c:pt idx="2642">
                  <c:v>3.6598655988470223E-2</c:v>
                </c:pt>
                <c:pt idx="2643">
                  <c:v>3.6616452405159934E-2</c:v>
                </c:pt>
                <c:pt idx="2644">
                  <c:v>3.6633572311389265E-2</c:v>
                </c:pt>
                <c:pt idx="2645">
                  <c:v>3.66519325079755E-2</c:v>
                </c:pt>
                <c:pt idx="2646">
                  <c:v>3.6669163816448802E-2</c:v>
                </c:pt>
                <c:pt idx="2647">
                  <c:v>3.6683649544210058E-2</c:v>
                </c:pt>
                <c:pt idx="2648">
                  <c:v>3.6697728345701675E-2</c:v>
                </c:pt>
                <c:pt idx="2649">
                  <c:v>3.6710798167748609E-2</c:v>
                </c:pt>
                <c:pt idx="2650">
                  <c:v>3.6723497124135314E-2</c:v>
                </c:pt>
                <c:pt idx="2651">
                  <c:v>3.6736042162325615E-2</c:v>
                </c:pt>
                <c:pt idx="2652">
                  <c:v>3.6749428266707483E-2</c:v>
                </c:pt>
                <c:pt idx="2653">
                  <c:v>3.6764278753166492E-2</c:v>
                </c:pt>
                <c:pt idx="2654">
                  <c:v>3.6779136328563604E-2</c:v>
                </c:pt>
                <c:pt idx="2655">
                  <c:v>3.679313873620739E-2</c:v>
                </c:pt>
                <c:pt idx="2656">
                  <c:v>3.6806923547623938E-2</c:v>
                </c:pt>
                <c:pt idx="2657">
                  <c:v>3.6820397938555301E-2</c:v>
                </c:pt>
                <c:pt idx="2658">
                  <c:v>3.6833124711548079E-2</c:v>
                </c:pt>
                <c:pt idx="2659">
                  <c:v>3.6845607717081542E-2</c:v>
                </c:pt>
                <c:pt idx="2660">
                  <c:v>3.685685526726961E-2</c:v>
                </c:pt>
                <c:pt idx="2661">
                  <c:v>3.6868532968840941E-2</c:v>
                </c:pt>
                <c:pt idx="2662">
                  <c:v>3.6879954752106224E-2</c:v>
                </c:pt>
                <c:pt idx="2663">
                  <c:v>3.6891847823848654E-2</c:v>
                </c:pt>
                <c:pt idx="2664">
                  <c:v>3.6903256864547179E-2</c:v>
                </c:pt>
                <c:pt idx="2665">
                  <c:v>3.6914721505936658E-2</c:v>
                </c:pt>
                <c:pt idx="2666">
                  <c:v>3.6926706181607302E-2</c:v>
                </c:pt>
                <c:pt idx="2667">
                  <c:v>3.6937652188946173E-2</c:v>
                </c:pt>
                <c:pt idx="2668">
                  <c:v>3.6948678424770801E-2</c:v>
                </c:pt>
                <c:pt idx="2669">
                  <c:v>3.6959847627153861E-2</c:v>
                </c:pt>
                <c:pt idx="2670">
                  <c:v>3.6970268062098605E-2</c:v>
                </c:pt>
                <c:pt idx="2671">
                  <c:v>3.6980770798234926E-2</c:v>
                </c:pt>
                <c:pt idx="2672">
                  <c:v>3.6991803083706497E-2</c:v>
                </c:pt>
                <c:pt idx="2673">
                  <c:v>3.7003293127021032E-2</c:v>
                </c:pt>
                <c:pt idx="2674">
                  <c:v>3.7013850172897961E-2</c:v>
                </c:pt>
                <c:pt idx="2675">
                  <c:v>3.7024311134015789E-2</c:v>
                </c:pt>
                <c:pt idx="2676">
                  <c:v>3.7033566119490463E-2</c:v>
                </c:pt>
                <c:pt idx="2677">
                  <c:v>3.7042051253872381E-2</c:v>
                </c:pt>
                <c:pt idx="2678">
                  <c:v>3.7050956835337767E-2</c:v>
                </c:pt>
                <c:pt idx="2679">
                  <c:v>3.7060609978929182E-2</c:v>
                </c:pt>
                <c:pt idx="2680">
                  <c:v>3.7069988388039876E-2</c:v>
                </c:pt>
                <c:pt idx="2681">
                  <c:v>3.7079861264399536E-2</c:v>
                </c:pt>
                <c:pt idx="2682">
                  <c:v>3.7089838796165175E-2</c:v>
                </c:pt>
                <c:pt idx="2683">
                  <c:v>3.7099765626455408E-2</c:v>
                </c:pt>
                <c:pt idx="2684">
                  <c:v>3.7109433428774805E-2</c:v>
                </c:pt>
                <c:pt idx="2685">
                  <c:v>3.7119087613281483E-2</c:v>
                </c:pt>
                <c:pt idx="2686">
                  <c:v>3.7129173602435894E-2</c:v>
                </c:pt>
                <c:pt idx="2687">
                  <c:v>3.7139377964371133E-2</c:v>
                </c:pt>
                <c:pt idx="2688">
                  <c:v>3.714861874518214E-2</c:v>
                </c:pt>
                <c:pt idx="2689">
                  <c:v>3.7157322092041319E-2</c:v>
                </c:pt>
                <c:pt idx="2690">
                  <c:v>3.7166107394782794E-2</c:v>
                </c:pt>
                <c:pt idx="2691">
                  <c:v>3.7174619238150707E-2</c:v>
                </c:pt>
                <c:pt idx="2692">
                  <c:v>3.7184626625375354E-2</c:v>
                </c:pt>
                <c:pt idx="2693">
                  <c:v>3.7196387741757236E-2</c:v>
                </c:pt>
                <c:pt idx="2694">
                  <c:v>3.7208188294115187E-2</c:v>
                </c:pt>
                <c:pt idx="2695">
                  <c:v>3.7219720477600617E-2</c:v>
                </c:pt>
                <c:pt idx="2696">
                  <c:v>3.7231377915050934E-2</c:v>
                </c:pt>
                <c:pt idx="2697">
                  <c:v>3.7243266102956085E-2</c:v>
                </c:pt>
                <c:pt idx="2698">
                  <c:v>3.7254576426128901E-2</c:v>
                </c:pt>
                <c:pt idx="2699">
                  <c:v>3.726597567267996E-2</c:v>
                </c:pt>
                <c:pt idx="2700">
                  <c:v>3.7277427233538475E-2</c:v>
                </c:pt>
                <c:pt idx="2701">
                  <c:v>3.7288773398325571E-2</c:v>
                </c:pt>
                <c:pt idx="2702">
                  <c:v>3.7299936051773751E-2</c:v>
                </c:pt>
                <c:pt idx="2703">
                  <c:v>3.7310821253994798E-2</c:v>
                </c:pt>
                <c:pt idx="2704">
                  <c:v>3.7322327288519259E-2</c:v>
                </c:pt>
                <c:pt idx="2705">
                  <c:v>3.733400095723502E-2</c:v>
                </c:pt>
                <c:pt idx="2706">
                  <c:v>3.7345452413043413E-2</c:v>
                </c:pt>
                <c:pt idx="2707">
                  <c:v>3.7356838477794661E-2</c:v>
                </c:pt>
                <c:pt idx="2708">
                  <c:v>3.7368009593850067E-2</c:v>
                </c:pt>
                <c:pt idx="2709">
                  <c:v>3.7377429509884999E-2</c:v>
                </c:pt>
                <c:pt idx="2710">
                  <c:v>3.7386981119495115E-2</c:v>
                </c:pt>
                <c:pt idx="2711">
                  <c:v>3.7396333728950119E-2</c:v>
                </c:pt>
                <c:pt idx="2712">
                  <c:v>3.7405285256057831E-2</c:v>
                </c:pt>
                <c:pt idx="2713">
                  <c:v>3.741441646298517E-2</c:v>
                </c:pt>
                <c:pt idx="2714">
                  <c:v>3.7423433986435842E-2</c:v>
                </c:pt>
                <c:pt idx="2715">
                  <c:v>3.7432651131033709E-2</c:v>
                </c:pt>
                <c:pt idx="2716">
                  <c:v>3.7443359084808524E-2</c:v>
                </c:pt>
                <c:pt idx="2717">
                  <c:v>3.7454071082314112E-2</c:v>
                </c:pt>
                <c:pt idx="2718">
                  <c:v>3.746418736455754E-2</c:v>
                </c:pt>
                <c:pt idx="2719">
                  <c:v>3.747487699992063E-2</c:v>
                </c:pt>
                <c:pt idx="2720">
                  <c:v>3.7485314184052272E-2</c:v>
                </c:pt>
                <c:pt idx="2721">
                  <c:v>3.7495602726983428E-2</c:v>
                </c:pt>
                <c:pt idx="2722">
                  <c:v>3.7505971620317817E-2</c:v>
                </c:pt>
                <c:pt idx="2723">
                  <c:v>3.7515941046262768E-2</c:v>
                </c:pt>
                <c:pt idx="2724">
                  <c:v>3.7526091293677365E-2</c:v>
                </c:pt>
                <c:pt idx="2725">
                  <c:v>3.7537330771787704E-2</c:v>
                </c:pt>
                <c:pt idx="2726">
                  <c:v>3.7548062596525433E-2</c:v>
                </c:pt>
                <c:pt idx="2727">
                  <c:v>3.7558423948163208E-2</c:v>
                </c:pt>
                <c:pt idx="2728">
                  <c:v>3.7568418467308511E-2</c:v>
                </c:pt>
                <c:pt idx="2729">
                  <c:v>3.7578666122298439E-2</c:v>
                </c:pt>
                <c:pt idx="2730">
                  <c:v>3.7589089800108451E-2</c:v>
                </c:pt>
                <c:pt idx="2731">
                  <c:v>3.7598376685492881E-2</c:v>
                </c:pt>
                <c:pt idx="2732">
                  <c:v>3.7607384377602478E-2</c:v>
                </c:pt>
                <c:pt idx="2733">
                  <c:v>3.7616343020414042E-2</c:v>
                </c:pt>
                <c:pt idx="2734">
                  <c:v>3.7625567794852335E-2</c:v>
                </c:pt>
                <c:pt idx="2735">
                  <c:v>3.7635399495219671E-2</c:v>
                </c:pt>
                <c:pt idx="2736">
                  <c:v>3.7644666407297731E-2</c:v>
                </c:pt>
                <c:pt idx="2737">
                  <c:v>3.7652580383209518E-2</c:v>
                </c:pt>
                <c:pt idx="2738">
                  <c:v>3.7660185638055323E-2</c:v>
                </c:pt>
                <c:pt idx="2739">
                  <c:v>3.766797168429236E-2</c:v>
                </c:pt>
                <c:pt idx="2740">
                  <c:v>3.767574250961242E-2</c:v>
                </c:pt>
                <c:pt idx="2741">
                  <c:v>3.7683673981790768E-2</c:v>
                </c:pt>
                <c:pt idx="2742">
                  <c:v>3.7691871496496325E-2</c:v>
                </c:pt>
                <c:pt idx="2743">
                  <c:v>3.7700406453765101E-2</c:v>
                </c:pt>
                <c:pt idx="2744">
                  <c:v>3.7708765229071746E-2</c:v>
                </c:pt>
                <c:pt idx="2745">
                  <c:v>3.7717412724240444E-2</c:v>
                </c:pt>
                <c:pt idx="2746">
                  <c:v>3.7725772809669204E-2</c:v>
                </c:pt>
                <c:pt idx="2747">
                  <c:v>3.7733571507163818E-2</c:v>
                </c:pt>
                <c:pt idx="2748">
                  <c:v>3.7742046338211377E-2</c:v>
                </c:pt>
                <c:pt idx="2749">
                  <c:v>3.7750603844259017E-2</c:v>
                </c:pt>
                <c:pt idx="2750">
                  <c:v>3.7759116183045394E-2</c:v>
                </c:pt>
                <c:pt idx="2751">
                  <c:v>3.7767737147477075E-2</c:v>
                </c:pt>
                <c:pt idx="2752">
                  <c:v>3.7776159703504675E-2</c:v>
                </c:pt>
                <c:pt idx="2753">
                  <c:v>3.7784539490464168E-2</c:v>
                </c:pt>
                <c:pt idx="2754">
                  <c:v>3.7792834744025616E-2</c:v>
                </c:pt>
                <c:pt idx="2755">
                  <c:v>3.7801163829301355E-2</c:v>
                </c:pt>
                <c:pt idx="2756">
                  <c:v>3.7809015027824376E-2</c:v>
                </c:pt>
                <c:pt idx="2757">
                  <c:v>3.7816519047834854E-2</c:v>
                </c:pt>
                <c:pt idx="2758">
                  <c:v>3.7824390345538979E-2</c:v>
                </c:pt>
                <c:pt idx="2759">
                  <c:v>3.7832311481104934E-2</c:v>
                </c:pt>
                <c:pt idx="2760">
                  <c:v>3.7839479198627478E-2</c:v>
                </c:pt>
                <c:pt idx="2761">
                  <c:v>3.784534370098723E-2</c:v>
                </c:pt>
                <c:pt idx="2762">
                  <c:v>3.7851484927814164E-2</c:v>
                </c:pt>
                <c:pt idx="2763">
                  <c:v>3.7857502016615717E-2</c:v>
                </c:pt>
                <c:pt idx="2764">
                  <c:v>3.7863778541393812E-2</c:v>
                </c:pt>
                <c:pt idx="2765">
                  <c:v>3.7869752845191104E-2</c:v>
                </c:pt>
                <c:pt idx="2766">
                  <c:v>3.7876019183363918E-2</c:v>
                </c:pt>
                <c:pt idx="2767">
                  <c:v>3.7881773692081865E-2</c:v>
                </c:pt>
                <c:pt idx="2768">
                  <c:v>3.7887603539845993E-2</c:v>
                </c:pt>
                <c:pt idx="2769">
                  <c:v>3.7893746652584027E-2</c:v>
                </c:pt>
                <c:pt idx="2770">
                  <c:v>3.7899560414140623E-2</c:v>
                </c:pt>
                <c:pt idx="2771">
                  <c:v>3.7904840739344872E-2</c:v>
                </c:pt>
                <c:pt idx="2772">
                  <c:v>3.7909321858610262E-2</c:v>
                </c:pt>
                <c:pt idx="2773">
                  <c:v>3.7913519161226157E-2</c:v>
                </c:pt>
                <c:pt idx="2774">
                  <c:v>3.7918103948725135E-2</c:v>
                </c:pt>
                <c:pt idx="2775">
                  <c:v>3.7922559113875973E-2</c:v>
                </c:pt>
                <c:pt idx="2776">
                  <c:v>3.7926940797653158E-2</c:v>
                </c:pt>
                <c:pt idx="2777">
                  <c:v>3.793101862062577E-2</c:v>
                </c:pt>
                <c:pt idx="2778">
                  <c:v>3.7935301702907237E-2</c:v>
                </c:pt>
                <c:pt idx="2779">
                  <c:v>3.7939852627612375E-2</c:v>
                </c:pt>
                <c:pt idx="2780">
                  <c:v>3.7944789927059713E-2</c:v>
                </c:pt>
                <c:pt idx="2781">
                  <c:v>3.7950480456728872E-2</c:v>
                </c:pt>
                <c:pt idx="2782">
                  <c:v>3.7956394383892991E-2</c:v>
                </c:pt>
                <c:pt idx="2783">
                  <c:v>3.7962774506291541E-2</c:v>
                </c:pt>
                <c:pt idx="2784">
                  <c:v>3.7968819850412582E-2</c:v>
                </c:pt>
                <c:pt idx="2785">
                  <c:v>3.7975209864284404E-2</c:v>
                </c:pt>
                <c:pt idx="2786">
                  <c:v>3.7981433511498956E-2</c:v>
                </c:pt>
                <c:pt idx="2787">
                  <c:v>3.7987302132211118E-2</c:v>
                </c:pt>
                <c:pt idx="2788">
                  <c:v>3.7993394815982996E-2</c:v>
                </c:pt>
                <c:pt idx="2789">
                  <c:v>3.8000434526311695E-2</c:v>
                </c:pt>
                <c:pt idx="2790">
                  <c:v>3.8007116057583785E-2</c:v>
                </c:pt>
                <c:pt idx="2791">
                  <c:v>3.8013937034285156E-2</c:v>
                </c:pt>
                <c:pt idx="2792">
                  <c:v>3.8020499379834677E-2</c:v>
                </c:pt>
                <c:pt idx="2793">
                  <c:v>3.8026991750302469E-2</c:v>
                </c:pt>
                <c:pt idx="2794">
                  <c:v>3.803306013017517E-2</c:v>
                </c:pt>
                <c:pt idx="2795">
                  <c:v>3.8038882634609583E-2</c:v>
                </c:pt>
                <c:pt idx="2796">
                  <c:v>3.8044664026551545E-2</c:v>
                </c:pt>
                <c:pt idx="2797">
                  <c:v>3.8050497669140648E-2</c:v>
                </c:pt>
                <c:pt idx="2798">
                  <c:v>3.8056290727121418E-2</c:v>
                </c:pt>
                <c:pt idx="2799">
                  <c:v>3.8062536513664515E-2</c:v>
                </c:pt>
                <c:pt idx="2800">
                  <c:v>3.8068049324131964E-2</c:v>
                </c:pt>
                <c:pt idx="2801">
                  <c:v>3.8073704886173412E-2</c:v>
                </c:pt>
                <c:pt idx="2802">
                  <c:v>3.8079349524169824E-2</c:v>
                </c:pt>
                <c:pt idx="2803">
                  <c:v>3.8084820500204244E-2</c:v>
                </c:pt>
                <c:pt idx="2804">
                  <c:v>3.808937008164974E-2</c:v>
                </c:pt>
                <c:pt idx="2805">
                  <c:v>3.8093843868471908E-2</c:v>
                </c:pt>
                <c:pt idx="2806">
                  <c:v>3.8098415271167252E-2</c:v>
                </c:pt>
                <c:pt idx="2807">
                  <c:v>3.8103290081424789E-2</c:v>
                </c:pt>
                <c:pt idx="2808">
                  <c:v>3.8108662122776596E-2</c:v>
                </c:pt>
                <c:pt idx="2809">
                  <c:v>3.8114588760426213E-2</c:v>
                </c:pt>
                <c:pt idx="2810">
                  <c:v>3.8120191369895036E-2</c:v>
                </c:pt>
                <c:pt idx="2811">
                  <c:v>3.81262652552294E-2</c:v>
                </c:pt>
                <c:pt idx="2812">
                  <c:v>3.8131519887996478E-2</c:v>
                </c:pt>
                <c:pt idx="2813">
                  <c:v>3.8136574385180165E-2</c:v>
                </c:pt>
                <c:pt idx="2814">
                  <c:v>3.8141928365994636E-2</c:v>
                </c:pt>
                <c:pt idx="2815">
                  <c:v>3.8147129751986655E-2</c:v>
                </c:pt>
                <c:pt idx="2816">
                  <c:v>3.8152777185219075E-2</c:v>
                </c:pt>
                <c:pt idx="2817">
                  <c:v>3.8157579485910087E-2</c:v>
                </c:pt>
                <c:pt idx="2818">
                  <c:v>3.8161874566876058E-2</c:v>
                </c:pt>
                <c:pt idx="2819">
                  <c:v>3.816578088657957E-2</c:v>
                </c:pt>
                <c:pt idx="2820">
                  <c:v>3.8169755278319402E-2</c:v>
                </c:pt>
                <c:pt idx="2821">
                  <c:v>3.8173601161637212E-2</c:v>
                </c:pt>
                <c:pt idx="2822">
                  <c:v>3.8177011253825013E-2</c:v>
                </c:pt>
                <c:pt idx="2823">
                  <c:v>3.818080342168792E-2</c:v>
                </c:pt>
                <c:pt idx="2824">
                  <c:v>3.8184210709318378E-2</c:v>
                </c:pt>
                <c:pt idx="2825">
                  <c:v>3.8187188967314302E-2</c:v>
                </c:pt>
                <c:pt idx="2826">
                  <c:v>3.819026345253921E-2</c:v>
                </c:pt>
                <c:pt idx="2827">
                  <c:v>3.8193190534962188E-2</c:v>
                </c:pt>
                <c:pt idx="2828">
                  <c:v>3.8195529221583778E-2</c:v>
                </c:pt>
                <c:pt idx="2829">
                  <c:v>3.8197591547002523E-2</c:v>
                </c:pt>
                <c:pt idx="2830">
                  <c:v>3.8198804109595433E-2</c:v>
                </c:pt>
                <c:pt idx="2831">
                  <c:v>3.8200420392488062E-2</c:v>
                </c:pt>
                <c:pt idx="2832">
                  <c:v>3.8201268376873959E-2</c:v>
                </c:pt>
                <c:pt idx="2833">
                  <c:v>3.8202297487258792E-2</c:v>
                </c:pt>
                <c:pt idx="2834">
                  <c:v>3.8203867142603293E-2</c:v>
                </c:pt>
                <c:pt idx="2835">
                  <c:v>3.8204995603525027E-2</c:v>
                </c:pt>
                <c:pt idx="2836">
                  <c:v>3.8206109419554386E-2</c:v>
                </c:pt>
                <c:pt idx="2837">
                  <c:v>3.8207447124650067E-2</c:v>
                </c:pt>
                <c:pt idx="2838">
                  <c:v>3.8208143847903511E-2</c:v>
                </c:pt>
                <c:pt idx="2839">
                  <c:v>3.8209252188253134E-2</c:v>
                </c:pt>
                <c:pt idx="2840">
                  <c:v>3.8210069819991213E-2</c:v>
                </c:pt>
                <c:pt idx="2841">
                  <c:v>3.8210881444849777E-2</c:v>
                </c:pt>
                <c:pt idx="2842">
                  <c:v>3.8210921239556231E-2</c:v>
                </c:pt>
                <c:pt idx="2843">
                  <c:v>3.8211617290362175E-2</c:v>
                </c:pt>
                <c:pt idx="2844">
                  <c:v>3.8211551542745685E-2</c:v>
                </c:pt>
                <c:pt idx="2845">
                  <c:v>3.8211814802913004E-2</c:v>
                </c:pt>
                <c:pt idx="2846">
                  <c:v>3.8212225589256216E-2</c:v>
                </c:pt>
                <c:pt idx="2847">
                  <c:v>3.8213163401959786E-2</c:v>
                </c:pt>
                <c:pt idx="2848">
                  <c:v>3.8214253066645831E-2</c:v>
                </c:pt>
                <c:pt idx="2849">
                  <c:v>3.8215015243162224E-2</c:v>
                </c:pt>
                <c:pt idx="2850">
                  <c:v>3.8215801465477178E-2</c:v>
                </c:pt>
                <c:pt idx="2851">
                  <c:v>3.8217233677928814E-2</c:v>
                </c:pt>
                <c:pt idx="2852">
                  <c:v>3.8219038917461326E-2</c:v>
                </c:pt>
                <c:pt idx="2853">
                  <c:v>3.8220751209997079E-2</c:v>
                </c:pt>
                <c:pt idx="2854">
                  <c:v>3.8221793811959497E-2</c:v>
                </c:pt>
                <c:pt idx="2855">
                  <c:v>3.8222081672292976E-2</c:v>
                </c:pt>
                <c:pt idx="2856">
                  <c:v>3.8221992734345185E-2</c:v>
                </c:pt>
                <c:pt idx="2857">
                  <c:v>3.8222166339599906E-2</c:v>
                </c:pt>
                <c:pt idx="2858">
                  <c:v>3.8222336567687254E-2</c:v>
                </c:pt>
                <c:pt idx="2859">
                  <c:v>3.8222691050157805E-2</c:v>
                </c:pt>
                <c:pt idx="2860">
                  <c:v>3.8223093930398237E-2</c:v>
                </c:pt>
                <c:pt idx="2861">
                  <c:v>3.8223697389986412E-2</c:v>
                </c:pt>
                <c:pt idx="2862">
                  <c:v>3.8224195302719276E-2</c:v>
                </c:pt>
                <c:pt idx="2863">
                  <c:v>3.8224171719976711E-2</c:v>
                </c:pt>
                <c:pt idx="2864">
                  <c:v>3.8223933046871661E-2</c:v>
                </c:pt>
                <c:pt idx="2865">
                  <c:v>3.8223402133800995E-2</c:v>
                </c:pt>
                <c:pt idx="2866">
                  <c:v>3.8223005884985721E-2</c:v>
                </c:pt>
                <c:pt idx="2867">
                  <c:v>3.8222542291782291E-2</c:v>
                </c:pt>
                <c:pt idx="2868">
                  <c:v>3.8221856824269644E-2</c:v>
                </c:pt>
                <c:pt idx="2869">
                  <c:v>3.8220475586844049E-2</c:v>
                </c:pt>
                <c:pt idx="2870">
                  <c:v>3.8218533080808144E-2</c:v>
                </c:pt>
                <c:pt idx="2871">
                  <c:v>3.8216292689121072E-2</c:v>
                </c:pt>
                <c:pt idx="2872">
                  <c:v>3.8213609218854666E-2</c:v>
                </c:pt>
                <c:pt idx="2873">
                  <c:v>3.8210129314390655E-2</c:v>
                </c:pt>
                <c:pt idx="2874">
                  <c:v>3.8206641412662487E-2</c:v>
                </c:pt>
                <c:pt idx="2875">
                  <c:v>3.8203106658597531E-2</c:v>
                </c:pt>
                <c:pt idx="2876">
                  <c:v>3.8199803812862754E-2</c:v>
                </c:pt>
                <c:pt idx="2877">
                  <c:v>3.8196011645420906E-2</c:v>
                </c:pt>
                <c:pt idx="2878">
                  <c:v>3.8191923685011252E-2</c:v>
                </c:pt>
                <c:pt idx="2879">
                  <c:v>3.818791567414119E-2</c:v>
                </c:pt>
                <c:pt idx="2880">
                  <c:v>3.8183925981318007E-2</c:v>
                </c:pt>
                <c:pt idx="2881">
                  <c:v>3.8180046625061588E-2</c:v>
                </c:pt>
                <c:pt idx="2882">
                  <c:v>3.8176589236060279E-2</c:v>
                </c:pt>
                <c:pt idx="2883">
                  <c:v>3.817281176974946E-2</c:v>
                </c:pt>
                <c:pt idx="2884">
                  <c:v>3.8168697558777553E-2</c:v>
                </c:pt>
                <c:pt idx="2885">
                  <c:v>3.8164607658081315E-2</c:v>
                </c:pt>
                <c:pt idx="2886">
                  <c:v>3.816081640186364E-2</c:v>
                </c:pt>
                <c:pt idx="2887">
                  <c:v>3.8157100286977184E-2</c:v>
                </c:pt>
                <c:pt idx="2888">
                  <c:v>3.815377987370934E-2</c:v>
                </c:pt>
                <c:pt idx="2889">
                  <c:v>3.8150298340881128E-2</c:v>
                </c:pt>
                <c:pt idx="2890">
                  <c:v>3.8146449327065172E-2</c:v>
                </c:pt>
                <c:pt idx="2891">
                  <c:v>3.8142680131447365E-2</c:v>
                </c:pt>
                <c:pt idx="2892">
                  <c:v>3.8139047561819385E-2</c:v>
                </c:pt>
                <c:pt idx="2893">
                  <c:v>3.8135183850616934E-2</c:v>
                </c:pt>
                <c:pt idx="2894">
                  <c:v>3.8131219455696794E-2</c:v>
                </c:pt>
                <c:pt idx="2895">
                  <c:v>3.8126898532153765E-2</c:v>
                </c:pt>
                <c:pt idx="2896">
                  <c:v>3.8122849197138521E-2</c:v>
                </c:pt>
                <c:pt idx="2897">
                  <c:v>3.8118900009621579E-2</c:v>
                </c:pt>
                <c:pt idx="2898">
                  <c:v>3.8114730654313728E-2</c:v>
                </c:pt>
                <c:pt idx="2899">
                  <c:v>3.8110687421924444E-2</c:v>
                </c:pt>
                <c:pt idx="2900">
                  <c:v>3.8106790856345413E-2</c:v>
                </c:pt>
                <c:pt idx="2901">
                  <c:v>3.8102942703708613E-2</c:v>
                </c:pt>
                <c:pt idx="2902">
                  <c:v>3.8099529812455894E-2</c:v>
                </c:pt>
                <c:pt idx="2903">
                  <c:v>3.8096048917882035E-2</c:v>
                </c:pt>
                <c:pt idx="2904">
                  <c:v>3.8092258795940047E-2</c:v>
                </c:pt>
                <c:pt idx="2905">
                  <c:v>3.8088904487246611E-2</c:v>
                </c:pt>
                <c:pt idx="2906">
                  <c:v>3.8085389686379652E-2</c:v>
                </c:pt>
                <c:pt idx="2907">
                  <c:v>3.8081915991806284E-2</c:v>
                </c:pt>
                <c:pt idx="2908">
                  <c:v>3.8078806364850545E-2</c:v>
                </c:pt>
                <c:pt idx="2909">
                  <c:v>3.8075851402142917E-2</c:v>
                </c:pt>
                <c:pt idx="2910">
                  <c:v>3.8072668916106459E-2</c:v>
                </c:pt>
                <c:pt idx="2911">
                  <c:v>3.8069753084309321E-2</c:v>
                </c:pt>
                <c:pt idx="2912">
                  <c:v>3.8066612302656261E-2</c:v>
                </c:pt>
                <c:pt idx="2913">
                  <c:v>3.8062560929643136E-2</c:v>
                </c:pt>
                <c:pt idx="2914">
                  <c:v>3.8058371471022749E-2</c:v>
                </c:pt>
                <c:pt idx="2915">
                  <c:v>3.8054191634196495E-2</c:v>
                </c:pt>
                <c:pt idx="2916">
                  <c:v>3.8050072347256658E-2</c:v>
                </c:pt>
                <c:pt idx="2917">
                  <c:v>3.8045797789577139E-2</c:v>
                </c:pt>
                <c:pt idx="2918">
                  <c:v>3.8041727787302096E-2</c:v>
                </c:pt>
                <c:pt idx="2919">
                  <c:v>3.803766000599447E-2</c:v>
                </c:pt>
                <c:pt idx="2920">
                  <c:v>3.8033746802408001E-2</c:v>
                </c:pt>
                <c:pt idx="2921">
                  <c:v>3.8029744788026239E-2</c:v>
                </c:pt>
                <c:pt idx="2922">
                  <c:v>3.8026061145256737E-2</c:v>
                </c:pt>
                <c:pt idx="2923">
                  <c:v>3.8022782068983109E-2</c:v>
                </c:pt>
                <c:pt idx="2924">
                  <c:v>3.8019191801155164E-2</c:v>
                </c:pt>
                <c:pt idx="2925">
                  <c:v>3.8015186262532162E-2</c:v>
                </c:pt>
                <c:pt idx="2926">
                  <c:v>3.8011321860401133E-2</c:v>
                </c:pt>
                <c:pt idx="2927">
                  <c:v>3.8007867659761586E-2</c:v>
                </c:pt>
                <c:pt idx="2928">
                  <c:v>3.8004369750774154E-2</c:v>
                </c:pt>
                <c:pt idx="2929">
                  <c:v>3.8001032235344262E-2</c:v>
                </c:pt>
                <c:pt idx="2930">
                  <c:v>3.7998921186035158E-2</c:v>
                </c:pt>
                <c:pt idx="2931">
                  <c:v>3.7997401791579052E-2</c:v>
                </c:pt>
                <c:pt idx="2932">
                  <c:v>3.7996046804611043E-2</c:v>
                </c:pt>
                <c:pt idx="2933">
                  <c:v>3.7994440827411574E-2</c:v>
                </c:pt>
                <c:pt idx="2934">
                  <c:v>3.7993068327550485E-2</c:v>
                </c:pt>
                <c:pt idx="2935">
                  <c:v>3.7991666168637209E-2</c:v>
                </c:pt>
                <c:pt idx="2936">
                  <c:v>3.7989969414459278E-2</c:v>
                </c:pt>
                <c:pt idx="2937">
                  <c:v>3.7988214182714301E-2</c:v>
                </c:pt>
                <c:pt idx="2938">
                  <c:v>3.7986453002301475E-2</c:v>
                </c:pt>
                <c:pt idx="2939">
                  <c:v>3.7983941881964925E-2</c:v>
                </c:pt>
                <c:pt idx="2940">
                  <c:v>3.7981621642282824E-2</c:v>
                </c:pt>
                <c:pt idx="2941">
                  <c:v>3.7978993932230254E-2</c:v>
                </c:pt>
                <c:pt idx="2942">
                  <c:v>3.7976760818517738E-2</c:v>
                </c:pt>
                <c:pt idx="2943">
                  <c:v>3.7974761913742328E-2</c:v>
                </c:pt>
                <c:pt idx="2944">
                  <c:v>3.7972649874272589E-2</c:v>
                </c:pt>
                <c:pt idx="2945">
                  <c:v>3.7970020733471992E-2</c:v>
                </c:pt>
                <c:pt idx="2946">
                  <c:v>3.7967019566796649E-2</c:v>
                </c:pt>
                <c:pt idx="2947">
                  <c:v>3.7964154721852057E-2</c:v>
                </c:pt>
                <c:pt idx="2948">
                  <c:v>3.7960333557314083E-2</c:v>
                </c:pt>
                <c:pt idx="2949">
                  <c:v>3.7956463042926596E-2</c:v>
                </c:pt>
                <c:pt idx="2950">
                  <c:v>3.7952555610819415E-2</c:v>
                </c:pt>
                <c:pt idx="2951">
                  <c:v>3.7948420375987765E-2</c:v>
                </c:pt>
                <c:pt idx="2952">
                  <c:v>3.7944464162634181E-2</c:v>
                </c:pt>
                <c:pt idx="2953">
                  <c:v>3.794107518438336E-2</c:v>
                </c:pt>
                <c:pt idx="2954">
                  <c:v>3.7937329367061345E-2</c:v>
                </c:pt>
                <c:pt idx="2955">
                  <c:v>3.7933160603741453E-2</c:v>
                </c:pt>
                <c:pt idx="2956">
                  <c:v>3.7928726076924414E-2</c:v>
                </c:pt>
                <c:pt idx="2957">
                  <c:v>3.7924150301440702E-2</c:v>
                </c:pt>
                <c:pt idx="2958">
                  <c:v>3.7919597527613577E-2</c:v>
                </c:pt>
                <c:pt idx="2959">
                  <c:v>3.7915116997662583E-2</c:v>
                </c:pt>
                <c:pt idx="2960">
                  <c:v>3.791141924088149E-2</c:v>
                </c:pt>
                <c:pt idx="2961">
                  <c:v>3.790789304827933E-2</c:v>
                </c:pt>
                <c:pt idx="2962">
                  <c:v>3.7904449025797281E-2</c:v>
                </c:pt>
                <c:pt idx="2963">
                  <c:v>3.7901162774485714E-2</c:v>
                </c:pt>
                <c:pt idx="2964">
                  <c:v>3.7897999324050691E-2</c:v>
                </c:pt>
                <c:pt idx="2965">
                  <c:v>3.7894260695072388E-2</c:v>
                </c:pt>
                <c:pt idx="2966">
                  <c:v>3.7890105214560439E-2</c:v>
                </c:pt>
                <c:pt idx="2967">
                  <c:v>3.7885796644779972E-2</c:v>
                </c:pt>
                <c:pt idx="2968">
                  <c:v>3.7881288678992646E-2</c:v>
                </c:pt>
                <c:pt idx="2969">
                  <c:v>3.7876813220657279E-2</c:v>
                </c:pt>
                <c:pt idx="2970">
                  <c:v>3.7872514464990528E-2</c:v>
                </c:pt>
                <c:pt idx="2971">
                  <c:v>3.7867841349065429E-2</c:v>
                </c:pt>
                <c:pt idx="2972">
                  <c:v>3.7863088322564659E-2</c:v>
                </c:pt>
                <c:pt idx="2973">
                  <c:v>3.7858293360041782E-2</c:v>
                </c:pt>
                <c:pt idx="2974">
                  <c:v>3.7853722154191471E-2</c:v>
                </c:pt>
                <c:pt idx="2975">
                  <c:v>3.7848996373411596E-2</c:v>
                </c:pt>
                <c:pt idx="2976">
                  <c:v>3.7844316193283947E-2</c:v>
                </c:pt>
                <c:pt idx="2977">
                  <c:v>3.7839577986104204E-2</c:v>
                </c:pt>
                <c:pt idx="2978">
                  <c:v>3.7834905971592156E-2</c:v>
                </c:pt>
                <c:pt idx="2979">
                  <c:v>3.7830147803583312E-2</c:v>
                </c:pt>
                <c:pt idx="2980">
                  <c:v>3.7825576816006019E-2</c:v>
                </c:pt>
                <c:pt idx="2981">
                  <c:v>3.7820705421466976E-2</c:v>
                </c:pt>
                <c:pt idx="2982">
                  <c:v>3.7815692224099348E-2</c:v>
                </c:pt>
                <c:pt idx="2983">
                  <c:v>3.7810701446259351E-2</c:v>
                </c:pt>
                <c:pt idx="2984">
                  <c:v>3.7805629843438902E-2</c:v>
                </c:pt>
                <c:pt idx="2985">
                  <c:v>3.7800002941264531E-2</c:v>
                </c:pt>
                <c:pt idx="2986">
                  <c:v>3.779428683247181E-2</c:v>
                </c:pt>
                <c:pt idx="2987">
                  <c:v>3.7788725539343558E-2</c:v>
                </c:pt>
                <c:pt idx="2988">
                  <c:v>3.7783017218251974E-2</c:v>
                </c:pt>
                <c:pt idx="2989">
                  <c:v>3.7777324464939421E-2</c:v>
                </c:pt>
                <c:pt idx="2990">
                  <c:v>3.7771409320068464E-2</c:v>
                </c:pt>
                <c:pt idx="2991">
                  <c:v>3.7765649713068575E-2</c:v>
                </c:pt>
                <c:pt idx="2992">
                  <c:v>3.7759796324152002E-2</c:v>
                </c:pt>
                <c:pt idx="2993">
                  <c:v>3.7753657632304274E-2</c:v>
                </c:pt>
                <c:pt idx="2994">
                  <c:v>3.7747076910173087E-2</c:v>
                </c:pt>
                <c:pt idx="2995">
                  <c:v>3.7740520034450852E-2</c:v>
                </c:pt>
                <c:pt idx="2996">
                  <c:v>3.7734302230770594E-2</c:v>
                </c:pt>
                <c:pt idx="2997">
                  <c:v>3.7728232993583716E-2</c:v>
                </c:pt>
                <c:pt idx="2998">
                  <c:v>3.7721686314956461E-2</c:v>
                </c:pt>
                <c:pt idx="2999">
                  <c:v>3.7714979349547664E-2</c:v>
                </c:pt>
                <c:pt idx="3000">
                  <c:v>3.7708507522078043E-2</c:v>
                </c:pt>
                <c:pt idx="3001">
                  <c:v>3.7702301594035481E-2</c:v>
                </c:pt>
                <c:pt idx="3002">
                  <c:v>3.7696986751180224E-2</c:v>
                </c:pt>
                <c:pt idx="3003">
                  <c:v>3.7691389777169369E-2</c:v>
                </c:pt>
                <c:pt idx="3004">
                  <c:v>3.7685510368661766E-2</c:v>
                </c:pt>
                <c:pt idx="3005">
                  <c:v>3.7679578049196125E-2</c:v>
                </c:pt>
                <c:pt idx="3006">
                  <c:v>3.7673468243175898E-2</c:v>
                </c:pt>
                <c:pt idx="3007">
                  <c:v>3.7667315413766514E-2</c:v>
                </c:pt>
                <c:pt idx="3008">
                  <c:v>3.7660811207525735E-2</c:v>
                </c:pt>
                <c:pt idx="3009">
                  <c:v>3.7654094872577627E-2</c:v>
                </c:pt>
                <c:pt idx="3010">
                  <c:v>3.7647183093600052E-2</c:v>
                </c:pt>
                <c:pt idx="3011">
                  <c:v>3.7640297379948146E-2</c:v>
                </c:pt>
                <c:pt idx="3012">
                  <c:v>3.7632332167789419E-2</c:v>
                </c:pt>
                <c:pt idx="3013">
                  <c:v>3.7624292412361093E-2</c:v>
                </c:pt>
                <c:pt idx="3014">
                  <c:v>3.7616554575390933E-2</c:v>
                </c:pt>
                <c:pt idx="3015">
                  <c:v>3.7609233144185468E-2</c:v>
                </c:pt>
                <c:pt idx="3016">
                  <c:v>3.7602851519029021E-2</c:v>
                </c:pt>
                <c:pt idx="3017">
                  <c:v>3.7596516414201503E-2</c:v>
                </c:pt>
                <c:pt idx="3018">
                  <c:v>3.7589833417955833E-2</c:v>
                </c:pt>
                <c:pt idx="3019">
                  <c:v>3.7582791027137255E-2</c:v>
                </c:pt>
                <c:pt idx="3020">
                  <c:v>3.7575956659236E-2</c:v>
                </c:pt>
                <c:pt idx="3021">
                  <c:v>3.7569714493499225E-2</c:v>
                </c:pt>
                <c:pt idx="3022">
                  <c:v>3.7563668290299411E-2</c:v>
                </c:pt>
                <c:pt idx="3023">
                  <c:v>3.7557542132465767E-2</c:v>
                </c:pt>
                <c:pt idx="3024">
                  <c:v>3.7551287558027772E-2</c:v>
                </c:pt>
                <c:pt idx="3025">
                  <c:v>3.7544985642151175E-2</c:v>
                </c:pt>
                <c:pt idx="3026">
                  <c:v>3.7539225500942422E-2</c:v>
                </c:pt>
                <c:pt idx="3027">
                  <c:v>3.7533575672467463E-2</c:v>
                </c:pt>
                <c:pt idx="3028">
                  <c:v>3.7527717246137487E-2</c:v>
                </c:pt>
                <c:pt idx="3029">
                  <c:v>3.7522009790102666E-2</c:v>
                </c:pt>
                <c:pt idx="3030">
                  <c:v>3.751619624092363E-2</c:v>
                </c:pt>
                <c:pt idx="3031">
                  <c:v>3.7510182169765351E-2</c:v>
                </c:pt>
                <c:pt idx="3032">
                  <c:v>3.7504289098655517E-2</c:v>
                </c:pt>
                <c:pt idx="3033">
                  <c:v>3.7498521107840792E-2</c:v>
                </c:pt>
                <c:pt idx="3034">
                  <c:v>3.7492647505909381E-2</c:v>
                </c:pt>
                <c:pt idx="3035">
                  <c:v>3.7486824209485424E-2</c:v>
                </c:pt>
                <c:pt idx="3036">
                  <c:v>3.7481160730074306E-2</c:v>
                </c:pt>
                <c:pt idx="3037">
                  <c:v>3.747543431290444E-2</c:v>
                </c:pt>
                <c:pt idx="3038">
                  <c:v>3.7469108902015651E-2</c:v>
                </c:pt>
                <c:pt idx="3039">
                  <c:v>3.7462682851625621E-2</c:v>
                </c:pt>
                <c:pt idx="3040">
                  <c:v>3.7456081715278616E-2</c:v>
                </c:pt>
                <c:pt idx="3041">
                  <c:v>3.7449277061204794E-2</c:v>
                </c:pt>
                <c:pt idx="3042">
                  <c:v>3.7442472419725641E-2</c:v>
                </c:pt>
                <c:pt idx="3043">
                  <c:v>3.7435384620416047E-2</c:v>
                </c:pt>
                <c:pt idx="3044">
                  <c:v>3.7428140426169751E-2</c:v>
                </c:pt>
                <c:pt idx="3045">
                  <c:v>3.7420621505715672E-2</c:v>
                </c:pt>
                <c:pt idx="3046">
                  <c:v>3.741328696155715E-2</c:v>
                </c:pt>
                <c:pt idx="3047">
                  <c:v>3.7405905646678186E-2</c:v>
                </c:pt>
                <c:pt idx="3048">
                  <c:v>3.7398615456801516E-2</c:v>
                </c:pt>
                <c:pt idx="3049">
                  <c:v>3.7391017324266272E-2</c:v>
                </c:pt>
                <c:pt idx="3050">
                  <c:v>3.7383066303348561E-2</c:v>
                </c:pt>
                <c:pt idx="3051">
                  <c:v>3.7375256741204219E-2</c:v>
                </c:pt>
                <c:pt idx="3052">
                  <c:v>3.7367197484877948E-2</c:v>
                </c:pt>
                <c:pt idx="3053">
                  <c:v>3.7359053628239977E-2</c:v>
                </c:pt>
                <c:pt idx="3054">
                  <c:v>3.735151888245912E-2</c:v>
                </c:pt>
                <c:pt idx="3055">
                  <c:v>3.7344187193672863E-2</c:v>
                </c:pt>
                <c:pt idx="3056">
                  <c:v>3.7336613075434864E-2</c:v>
                </c:pt>
                <c:pt idx="3057">
                  <c:v>3.7329091606168915E-2</c:v>
                </c:pt>
                <c:pt idx="3058">
                  <c:v>3.7321516352298592E-2</c:v>
                </c:pt>
                <c:pt idx="3059">
                  <c:v>3.7313181019799184E-2</c:v>
                </c:pt>
                <c:pt idx="3060">
                  <c:v>3.7304883110367927E-2</c:v>
                </c:pt>
                <c:pt idx="3061">
                  <c:v>3.7296350417353678E-2</c:v>
                </c:pt>
                <c:pt idx="3062">
                  <c:v>3.7287538321730061E-2</c:v>
                </c:pt>
                <c:pt idx="3063">
                  <c:v>3.7277956553477022E-2</c:v>
                </c:pt>
                <c:pt idx="3064">
                  <c:v>3.7268371840979746E-2</c:v>
                </c:pt>
                <c:pt idx="3065">
                  <c:v>3.7259131156954006E-2</c:v>
                </c:pt>
                <c:pt idx="3066">
                  <c:v>3.7249966142023014E-2</c:v>
                </c:pt>
                <c:pt idx="3067">
                  <c:v>3.7240384377397094E-2</c:v>
                </c:pt>
                <c:pt idx="3068">
                  <c:v>3.723038723599878E-2</c:v>
                </c:pt>
                <c:pt idx="3069">
                  <c:v>3.721945107094303E-2</c:v>
                </c:pt>
                <c:pt idx="3070">
                  <c:v>3.7207186993276013E-2</c:v>
                </c:pt>
                <c:pt idx="3071">
                  <c:v>3.7196133261921706E-2</c:v>
                </c:pt>
                <c:pt idx="3072">
                  <c:v>3.7185787438853195E-2</c:v>
                </c:pt>
                <c:pt idx="3073">
                  <c:v>3.7175865865818877E-2</c:v>
                </c:pt>
                <c:pt idx="3074">
                  <c:v>3.7165722248986267E-2</c:v>
                </c:pt>
                <c:pt idx="3075">
                  <c:v>3.7155962719727154E-2</c:v>
                </c:pt>
                <c:pt idx="3076">
                  <c:v>3.714667239069136E-2</c:v>
                </c:pt>
                <c:pt idx="3077">
                  <c:v>3.7137590744341378E-2</c:v>
                </c:pt>
                <c:pt idx="3078">
                  <c:v>3.7128408454219976E-2</c:v>
                </c:pt>
                <c:pt idx="3079">
                  <c:v>3.7118988987903251E-2</c:v>
                </c:pt>
                <c:pt idx="3080">
                  <c:v>3.7109927436155717E-2</c:v>
                </c:pt>
                <c:pt idx="3081">
                  <c:v>3.7101535679002311E-2</c:v>
                </c:pt>
                <c:pt idx="3082">
                  <c:v>3.7092767958090953E-2</c:v>
                </c:pt>
                <c:pt idx="3083">
                  <c:v>3.7082892836432638E-2</c:v>
                </c:pt>
                <c:pt idx="3084">
                  <c:v>3.7073395376115661E-2</c:v>
                </c:pt>
                <c:pt idx="3085">
                  <c:v>3.7063604732827347E-2</c:v>
                </c:pt>
                <c:pt idx="3086">
                  <c:v>3.7054235743341886E-2</c:v>
                </c:pt>
                <c:pt idx="3087">
                  <c:v>3.7045546151174301E-2</c:v>
                </c:pt>
                <c:pt idx="3088">
                  <c:v>3.7036738978298935E-2</c:v>
                </c:pt>
                <c:pt idx="3089">
                  <c:v>3.7027290586399524E-2</c:v>
                </c:pt>
                <c:pt idx="3090">
                  <c:v>3.7017717738930013E-2</c:v>
                </c:pt>
                <c:pt idx="3091">
                  <c:v>3.7007883711063221E-2</c:v>
                </c:pt>
                <c:pt idx="3092">
                  <c:v>3.6998389376019604E-2</c:v>
                </c:pt>
                <c:pt idx="3093">
                  <c:v>3.6988723944894261E-2</c:v>
                </c:pt>
                <c:pt idx="3094">
                  <c:v>3.6978661233062697E-2</c:v>
                </c:pt>
                <c:pt idx="3095">
                  <c:v>3.6969074999159093E-2</c:v>
                </c:pt>
                <c:pt idx="3096">
                  <c:v>3.6959255749789977E-2</c:v>
                </c:pt>
                <c:pt idx="3097">
                  <c:v>3.69494182623731E-2</c:v>
                </c:pt>
                <c:pt idx="3098">
                  <c:v>3.6938650641372202E-2</c:v>
                </c:pt>
                <c:pt idx="3099">
                  <c:v>3.692758365634783E-2</c:v>
                </c:pt>
                <c:pt idx="3100">
                  <c:v>3.6915999393203038E-2</c:v>
                </c:pt>
                <c:pt idx="3101">
                  <c:v>3.6904438733561924E-2</c:v>
                </c:pt>
                <c:pt idx="3102">
                  <c:v>3.6892637875105785E-2</c:v>
                </c:pt>
                <c:pt idx="3103">
                  <c:v>3.688067989114141E-2</c:v>
                </c:pt>
                <c:pt idx="3104">
                  <c:v>3.6867983708342232E-2</c:v>
                </c:pt>
                <c:pt idx="3105">
                  <c:v>3.6855114249911135E-2</c:v>
                </c:pt>
                <c:pt idx="3106">
                  <c:v>3.6842242594704366E-2</c:v>
                </c:pt>
                <c:pt idx="3107">
                  <c:v>3.6829001266822904E-2</c:v>
                </c:pt>
                <c:pt idx="3108">
                  <c:v>3.6815500513504101E-2</c:v>
                </c:pt>
                <c:pt idx="3109">
                  <c:v>3.6801772833331449E-2</c:v>
                </c:pt>
                <c:pt idx="3110">
                  <c:v>3.6787277706828436E-2</c:v>
                </c:pt>
                <c:pt idx="3111">
                  <c:v>3.6772500808445123E-2</c:v>
                </c:pt>
                <c:pt idx="3112">
                  <c:v>3.6757734587803709E-2</c:v>
                </c:pt>
                <c:pt idx="3113">
                  <c:v>3.6742218726490847E-2</c:v>
                </c:pt>
                <c:pt idx="3114">
                  <c:v>3.6726715788611849E-2</c:v>
                </c:pt>
                <c:pt idx="3115">
                  <c:v>3.6711549209170663E-2</c:v>
                </c:pt>
                <c:pt idx="3116">
                  <c:v>3.6696081284033011E-2</c:v>
                </c:pt>
                <c:pt idx="3117">
                  <c:v>3.6681132815847776E-2</c:v>
                </c:pt>
                <c:pt idx="3118">
                  <c:v>3.6666698836811673E-2</c:v>
                </c:pt>
                <c:pt idx="3119">
                  <c:v>3.6652227865508376E-2</c:v>
                </c:pt>
                <c:pt idx="3120">
                  <c:v>3.6637955968652151E-2</c:v>
                </c:pt>
                <c:pt idx="3121">
                  <c:v>3.6623509552063546E-2</c:v>
                </c:pt>
                <c:pt idx="3122">
                  <c:v>3.6608575619127406E-2</c:v>
                </c:pt>
                <c:pt idx="3123">
                  <c:v>3.6595282599850752E-2</c:v>
                </c:pt>
                <c:pt idx="3124">
                  <c:v>3.6583366534492782E-2</c:v>
                </c:pt>
                <c:pt idx="3125">
                  <c:v>3.6572475204653634E-2</c:v>
                </c:pt>
                <c:pt idx="3126">
                  <c:v>3.6563610397051756E-2</c:v>
                </c:pt>
                <c:pt idx="3127">
                  <c:v>3.655474706083979E-2</c:v>
                </c:pt>
                <c:pt idx="3128">
                  <c:v>3.6545403814916021E-2</c:v>
                </c:pt>
                <c:pt idx="3129">
                  <c:v>3.6535843417377208E-2</c:v>
                </c:pt>
                <c:pt idx="3130">
                  <c:v>3.6525104421493267E-2</c:v>
                </c:pt>
                <c:pt idx="3131">
                  <c:v>3.6514265078962889E-2</c:v>
                </c:pt>
                <c:pt idx="3132">
                  <c:v>3.6503367858130728E-2</c:v>
                </c:pt>
                <c:pt idx="3133">
                  <c:v>3.6493350831414827E-2</c:v>
                </c:pt>
                <c:pt idx="3134">
                  <c:v>3.6483892504997985E-2</c:v>
                </c:pt>
                <c:pt idx="3135">
                  <c:v>3.6474288934140883E-2</c:v>
                </c:pt>
                <c:pt idx="3136">
                  <c:v>3.6464866026043957E-2</c:v>
                </c:pt>
                <c:pt idx="3137">
                  <c:v>3.6455358268563096E-2</c:v>
                </c:pt>
                <c:pt idx="3138">
                  <c:v>3.6445673214904807E-2</c:v>
                </c:pt>
                <c:pt idx="3139">
                  <c:v>3.6436241397956579E-2</c:v>
                </c:pt>
                <c:pt idx="3140">
                  <c:v>3.6426657122840718E-2</c:v>
                </c:pt>
                <c:pt idx="3141">
                  <c:v>3.6416797583539669E-2</c:v>
                </c:pt>
                <c:pt idx="3142">
                  <c:v>3.6406834681791275E-2</c:v>
                </c:pt>
                <c:pt idx="3143">
                  <c:v>3.6396992671154517E-2</c:v>
                </c:pt>
                <c:pt idx="3144">
                  <c:v>3.6387285517303823E-2</c:v>
                </c:pt>
                <c:pt idx="3145">
                  <c:v>3.6377544458704607E-2</c:v>
                </c:pt>
                <c:pt idx="3146">
                  <c:v>3.6368247291839274E-2</c:v>
                </c:pt>
                <c:pt idx="3147">
                  <c:v>3.6358809427002932E-2</c:v>
                </c:pt>
                <c:pt idx="3148">
                  <c:v>3.6349411079453324E-2</c:v>
                </c:pt>
                <c:pt idx="3149">
                  <c:v>3.6340428822240319E-2</c:v>
                </c:pt>
                <c:pt idx="3150">
                  <c:v>3.6331965975978882E-2</c:v>
                </c:pt>
                <c:pt idx="3151">
                  <c:v>3.6325560503468843E-2</c:v>
                </c:pt>
                <c:pt idx="3152">
                  <c:v>3.6319659462861927E-2</c:v>
                </c:pt>
                <c:pt idx="3153">
                  <c:v>3.6313392924047068E-2</c:v>
                </c:pt>
                <c:pt idx="3154">
                  <c:v>3.6308207633408314E-2</c:v>
                </c:pt>
                <c:pt idx="3155">
                  <c:v>3.6302445812250103E-2</c:v>
                </c:pt>
                <c:pt idx="3156">
                  <c:v>3.6296996746331196E-2</c:v>
                </c:pt>
                <c:pt idx="3157">
                  <c:v>3.6291738612718213E-2</c:v>
                </c:pt>
                <c:pt idx="3158">
                  <c:v>3.6286991117374538E-2</c:v>
                </c:pt>
                <c:pt idx="3159">
                  <c:v>3.6282545737344137E-2</c:v>
                </c:pt>
                <c:pt idx="3160">
                  <c:v>3.6278330305902877E-2</c:v>
                </c:pt>
                <c:pt idx="3161">
                  <c:v>3.6272923493608882E-2</c:v>
                </c:pt>
                <c:pt idx="3162">
                  <c:v>3.6267354652146797E-2</c:v>
                </c:pt>
                <c:pt idx="3163">
                  <c:v>3.6262357359897933E-2</c:v>
                </c:pt>
                <c:pt idx="3164">
                  <c:v>3.6257578154422813E-2</c:v>
                </c:pt>
                <c:pt idx="3165">
                  <c:v>3.6253959922442118E-2</c:v>
                </c:pt>
                <c:pt idx="3166">
                  <c:v>3.6251090576023916E-2</c:v>
                </c:pt>
                <c:pt idx="3167">
                  <c:v>3.6249298663217161E-2</c:v>
                </c:pt>
                <c:pt idx="3168">
                  <c:v>3.6246652331352179E-2</c:v>
                </c:pt>
                <c:pt idx="3169">
                  <c:v>3.6244688103335761E-2</c:v>
                </c:pt>
                <c:pt idx="3170">
                  <c:v>3.6242416452633E-2</c:v>
                </c:pt>
                <c:pt idx="3171">
                  <c:v>3.6239614976089803E-2</c:v>
                </c:pt>
                <c:pt idx="3172">
                  <c:v>3.6236975869699303E-2</c:v>
                </c:pt>
                <c:pt idx="3173">
                  <c:v>3.6235010796588182E-2</c:v>
                </c:pt>
                <c:pt idx="3174">
                  <c:v>3.6233158665630864E-2</c:v>
                </c:pt>
                <c:pt idx="3175">
                  <c:v>3.6231659721971406E-2</c:v>
                </c:pt>
                <c:pt idx="3176">
                  <c:v>3.6230027836790489E-2</c:v>
                </c:pt>
                <c:pt idx="3177">
                  <c:v>3.6228923752739131E-2</c:v>
                </c:pt>
                <c:pt idx="3178">
                  <c:v>3.6226811102237189E-2</c:v>
                </c:pt>
                <c:pt idx="3179">
                  <c:v>3.6223928736449279E-2</c:v>
                </c:pt>
                <c:pt idx="3180">
                  <c:v>3.6220870421210909E-2</c:v>
                </c:pt>
                <c:pt idx="3181">
                  <c:v>3.6217612921919447E-2</c:v>
                </c:pt>
                <c:pt idx="3182">
                  <c:v>3.6214538069295685E-2</c:v>
                </c:pt>
                <c:pt idx="3183">
                  <c:v>3.621102451310778E-2</c:v>
                </c:pt>
                <c:pt idx="3184">
                  <c:v>3.6207314158541809E-2</c:v>
                </c:pt>
                <c:pt idx="3185">
                  <c:v>3.6204041419577525E-2</c:v>
                </c:pt>
                <c:pt idx="3186">
                  <c:v>3.6200950186194875E-2</c:v>
                </c:pt>
                <c:pt idx="3187">
                  <c:v>3.6197250565889988E-2</c:v>
                </c:pt>
                <c:pt idx="3188">
                  <c:v>3.6193591628225476E-2</c:v>
                </c:pt>
                <c:pt idx="3189">
                  <c:v>3.6190411330855481E-2</c:v>
                </c:pt>
                <c:pt idx="3190">
                  <c:v>3.6188144581444003E-2</c:v>
                </c:pt>
                <c:pt idx="3191">
                  <c:v>3.618625250991124E-2</c:v>
                </c:pt>
                <c:pt idx="3192">
                  <c:v>3.6184801465284834E-2</c:v>
                </c:pt>
                <c:pt idx="3193">
                  <c:v>3.6183149479876289E-2</c:v>
                </c:pt>
                <c:pt idx="3194">
                  <c:v>3.6181956184194751E-2</c:v>
                </c:pt>
                <c:pt idx="3195">
                  <c:v>3.618192385737249E-2</c:v>
                </c:pt>
                <c:pt idx="3196">
                  <c:v>3.6180772520582313E-2</c:v>
                </c:pt>
                <c:pt idx="3197">
                  <c:v>3.6179982041122154E-2</c:v>
                </c:pt>
                <c:pt idx="3198">
                  <c:v>3.6178570235627081E-2</c:v>
                </c:pt>
                <c:pt idx="3199">
                  <c:v>3.6176819400043324E-2</c:v>
                </c:pt>
                <c:pt idx="3200">
                  <c:v>3.6175200379370165E-2</c:v>
                </c:pt>
                <c:pt idx="3201">
                  <c:v>3.6173465418327284E-2</c:v>
                </c:pt>
                <c:pt idx="3202">
                  <c:v>3.6172610108485763E-2</c:v>
                </c:pt>
                <c:pt idx="3203">
                  <c:v>3.6171415514041801E-2</c:v>
                </c:pt>
                <c:pt idx="3204">
                  <c:v>3.6169465604620241E-2</c:v>
                </c:pt>
                <c:pt idx="3205">
                  <c:v>3.6168177025972997E-2</c:v>
                </c:pt>
                <c:pt idx="3206">
                  <c:v>3.6167197426573622E-2</c:v>
                </c:pt>
                <c:pt idx="3207">
                  <c:v>3.6166451065254492E-2</c:v>
                </c:pt>
                <c:pt idx="3208">
                  <c:v>3.616738477536964E-2</c:v>
                </c:pt>
                <c:pt idx="3209">
                  <c:v>3.6168209417542382E-2</c:v>
                </c:pt>
                <c:pt idx="3210">
                  <c:v>3.6169886359348966E-2</c:v>
                </c:pt>
                <c:pt idx="3211">
                  <c:v>3.6171547831833406E-2</c:v>
                </c:pt>
                <c:pt idx="3212">
                  <c:v>3.6173820240873851E-2</c:v>
                </c:pt>
                <c:pt idx="3213">
                  <c:v>3.6176603289767788E-2</c:v>
                </c:pt>
                <c:pt idx="3214">
                  <c:v>3.6180262875431572E-2</c:v>
                </c:pt>
                <c:pt idx="3215">
                  <c:v>3.6184483658905836E-2</c:v>
                </c:pt>
                <c:pt idx="3216">
                  <c:v>3.6187840499852769E-2</c:v>
                </c:pt>
                <c:pt idx="3217">
                  <c:v>3.6193087375003347E-2</c:v>
                </c:pt>
                <c:pt idx="3218">
                  <c:v>3.6198440176889307E-2</c:v>
                </c:pt>
                <c:pt idx="3219">
                  <c:v>3.6204198610055208E-2</c:v>
                </c:pt>
                <c:pt idx="3220">
                  <c:v>3.6210273487076769E-2</c:v>
                </c:pt>
                <c:pt idx="3221">
                  <c:v>3.6215875318873533E-2</c:v>
                </c:pt>
                <c:pt idx="3222">
                  <c:v>3.6219714544075764E-2</c:v>
                </c:pt>
                <c:pt idx="3223">
                  <c:v>3.6223677985033585E-2</c:v>
                </c:pt>
                <c:pt idx="3224">
                  <c:v>3.6228624901116772E-2</c:v>
                </c:pt>
                <c:pt idx="3225">
                  <c:v>3.6232479989010871E-2</c:v>
                </c:pt>
                <c:pt idx="3226">
                  <c:v>3.6236704210742286E-2</c:v>
                </c:pt>
                <c:pt idx="3227">
                  <c:v>3.6241491536342367E-2</c:v>
                </c:pt>
                <c:pt idx="3228">
                  <c:v>3.6246837636189334E-2</c:v>
                </c:pt>
                <c:pt idx="3229">
                  <c:v>3.6252465174360086E-2</c:v>
                </c:pt>
                <c:pt idx="3230">
                  <c:v>3.6258404898852868E-2</c:v>
                </c:pt>
                <c:pt idx="3231">
                  <c:v>3.6262848297716935E-2</c:v>
                </c:pt>
                <c:pt idx="3232">
                  <c:v>3.626662117178598E-2</c:v>
                </c:pt>
                <c:pt idx="3233">
                  <c:v>3.6269235909113899E-2</c:v>
                </c:pt>
                <c:pt idx="3234">
                  <c:v>3.6271878031962849E-2</c:v>
                </c:pt>
                <c:pt idx="3235">
                  <c:v>3.6275145189006895E-2</c:v>
                </c:pt>
                <c:pt idx="3236">
                  <c:v>3.6278733451043321E-2</c:v>
                </c:pt>
                <c:pt idx="3237">
                  <c:v>3.6282069050009767E-2</c:v>
                </c:pt>
                <c:pt idx="3238">
                  <c:v>3.6285625878679506E-2</c:v>
                </c:pt>
                <c:pt idx="3239">
                  <c:v>3.6290318594918852E-2</c:v>
                </c:pt>
                <c:pt idx="3240">
                  <c:v>3.6296121830304534E-2</c:v>
                </c:pt>
                <c:pt idx="3241">
                  <c:v>3.6302632964093473E-2</c:v>
                </c:pt>
                <c:pt idx="3242">
                  <c:v>3.6309696826444485E-2</c:v>
                </c:pt>
                <c:pt idx="3243">
                  <c:v>3.631525417266751E-2</c:v>
                </c:pt>
                <c:pt idx="3244">
                  <c:v>3.6321371996149848E-2</c:v>
                </c:pt>
                <c:pt idx="3245">
                  <c:v>3.632618099673042E-2</c:v>
                </c:pt>
                <c:pt idx="3246">
                  <c:v>3.633110645193377E-2</c:v>
                </c:pt>
                <c:pt idx="3247">
                  <c:v>3.6336158355181843E-2</c:v>
                </c:pt>
                <c:pt idx="3248">
                  <c:v>3.6341603167492215E-2</c:v>
                </c:pt>
                <c:pt idx="3249">
                  <c:v>3.6347998011227033E-2</c:v>
                </c:pt>
                <c:pt idx="3250">
                  <c:v>3.6354444758874789E-2</c:v>
                </c:pt>
                <c:pt idx="3251">
                  <c:v>3.6361373439239682E-2</c:v>
                </c:pt>
                <c:pt idx="3252">
                  <c:v>3.6367486365256087E-2</c:v>
                </c:pt>
                <c:pt idx="3253">
                  <c:v>3.6372840807049708E-2</c:v>
                </c:pt>
                <c:pt idx="3254">
                  <c:v>3.6378886214876061E-2</c:v>
                </c:pt>
                <c:pt idx="3255">
                  <c:v>3.6384878223393723E-2</c:v>
                </c:pt>
                <c:pt idx="3256">
                  <c:v>3.6390617237110665E-2</c:v>
                </c:pt>
                <c:pt idx="3257">
                  <c:v>3.639545413092516E-2</c:v>
                </c:pt>
                <c:pt idx="3258">
                  <c:v>3.640048660100912E-2</c:v>
                </c:pt>
                <c:pt idx="3259">
                  <c:v>3.6405979337578595E-2</c:v>
                </c:pt>
                <c:pt idx="3260">
                  <c:v>3.6412315905079401E-2</c:v>
                </c:pt>
                <c:pt idx="3261">
                  <c:v>3.6419089238418231E-2</c:v>
                </c:pt>
                <c:pt idx="3262">
                  <c:v>3.6425835753419969E-2</c:v>
                </c:pt>
                <c:pt idx="3263">
                  <c:v>3.6431974173491685E-2</c:v>
                </c:pt>
                <c:pt idx="3264">
                  <c:v>3.6439156040621923E-2</c:v>
                </c:pt>
                <c:pt idx="3265">
                  <c:v>3.6446737969703775E-2</c:v>
                </c:pt>
                <c:pt idx="3266">
                  <c:v>3.6454074708760879E-2</c:v>
                </c:pt>
                <c:pt idx="3267">
                  <c:v>3.6461902738614889E-2</c:v>
                </c:pt>
                <c:pt idx="3268">
                  <c:v>3.6469728854026551E-2</c:v>
                </c:pt>
                <c:pt idx="3269">
                  <c:v>3.6477999267420839E-2</c:v>
                </c:pt>
                <c:pt idx="3270">
                  <c:v>3.6485460879713792E-2</c:v>
                </c:pt>
                <c:pt idx="3271">
                  <c:v>3.6492907987146127E-2</c:v>
                </c:pt>
                <c:pt idx="3272">
                  <c:v>3.6500980540321012E-2</c:v>
                </c:pt>
                <c:pt idx="3273">
                  <c:v>3.6508025824395433E-2</c:v>
                </c:pt>
                <c:pt idx="3274">
                  <c:v>3.6514252234906022E-2</c:v>
                </c:pt>
                <c:pt idx="3275">
                  <c:v>3.6520190890508501E-2</c:v>
                </c:pt>
                <c:pt idx="3276">
                  <c:v>3.6524607472511739E-2</c:v>
                </c:pt>
                <c:pt idx="3277">
                  <c:v>3.652947797809733E-2</c:v>
                </c:pt>
                <c:pt idx="3278">
                  <c:v>3.6533975330405512E-2</c:v>
                </c:pt>
                <c:pt idx="3279">
                  <c:v>3.6538780701841633E-2</c:v>
                </c:pt>
                <c:pt idx="3280">
                  <c:v>3.6543052761379598E-2</c:v>
                </c:pt>
                <c:pt idx="3281">
                  <c:v>3.654965812572044E-2</c:v>
                </c:pt>
                <c:pt idx="3282">
                  <c:v>3.6556206376704002E-2</c:v>
                </c:pt>
                <c:pt idx="3283">
                  <c:v>3.6562720691880088E-2</c:v>
                </c:pt>
                <c:pt idx="3284">
                  <c:v>3.6572010822830736E-2</c:v>
                </c:pt>
                <c:pt idx="3285">
                  <c:v>3.6580330712553781E-2</c:v>
                </c:pt>
                <c:pt idx="3286">
                  <c:v>3.6589358007847253E-2</c:v>
                </c:pt>
                <c:pt idx="3287">
                  <c:v>3.659873101114864E-2</c:v>
                </c:pt>
                <c:pt idx="3288">
                  <c:v>3.6607789358532018E-2</c:v>
                </c:pt>
                <c:pt idx="3289">
                  <c:v>3.661856969214726E-2</c:v>
                </c:pt>
                <c:pt idx="3290">
                  <c:v>3.6627664809123592E-2</c:v>
                </c:pt>
                <c:pt idx="3291">
                  <c:v>3.6634583595030135E-2</c:v>
                </c:pt>
                <c:pt idx="3292">
                  <c:v>3.6643055038847086E-2</c:v>
                </c:pt>
                <c:pt idx="3293">
                  <c:v>3.6651457215580656E-2</c:v>
                </c:pt>
                <c:pt idx="3294">
                  <c:v>3.6659861507828809E-2</c:v>
                </c:pt>
                <c:pt idx="3295">
                  <c:v>3.6668278904836635E-2</c:v>
                </c:pt>
                <c:pt idx="3296">
                  <c:v>3.6678322677542591E-2</c:v>
                </c:pt>
                <c:pt idx="3297">
                  <c:v>3.6687836354260053E-2</c:v>
                </c:pt>
                <c:pt idx="3298">
                  <c:v>3.6697333674767858E-2</c:v>
                </c:pt>
                <c:pt idx="3299">
                  <c:v>3.6706776859024626E-2</c:v>
                </c:pt>
                <c:pt idx="3300">
                  <c:v>3.6714307152796104E-2</c:v>
                </c:pt>
                <c:pt idx="3301">
                  <c:v>3.6722418844643778E-2</c:v>
                </c:pt>
                <c:pt idx="3302">
                  <c:v>3.6730909732892655E-2</c:v>
                </c:pt>
                <c:pt idx="3303">
                  <c:v>3.6739906305516476E-2</c:v>
                </c:pt>
                <c:pt idx="3304">
                  <c:v>3.6748895278038964E-2</c:v>
                </c:pt>
                <c:pt idx="3305">
                  <c:v>3.6758869260240828E-2</c:v>
                </c:pt>
                <c:pt idx="3306">
                  <c:v>3.676836516801435E-2</c:v>
                </c:pt>
                <c:pt idx="3307">
                  <c:v>3.6777518821997368E-2</c:v>
                </c:pt>
                <c:pt idx="3308">
                  <c:v>3.6787697668495906E-2</c:v>
                </c:pt>
                <c:pt idx="3309">
                  <c:v>3.6797520626760706E-2</c:v>
                </c:pt>
                <c:pt idx="3310">
                  <c:v>3.6807601042704759E-2</c:v>
                </c:pt>
                <c:pt idx="3311">
                  <c:v>3.6817027203226348E-2</c:v>
                </c:pt>
                <c:pt idx="3312">
                  <c:v>3.682762284177505E-2</c:v>
                </c:pt>
                <c:pt idx="3313">
                  <c:v>3.6838220407154051E-2</c:v>
                </c:pt>
                <c:pt idx="3314">
                  <c:v>3.6848772135137736E-2</c:v>
                </c:pt>
                <c:pt idx="3315">
                  <c:v>3.6860368005713351E-2</c:v>
                </c:pt>
                <c:pt idx="3316">
                  <c:v>3.6871913012391552E-2</c:v>
                </c:pt>
                <c:pt idx="3317">
                  <c:v>3.6883660949357515E-2</c:v>
                </c:pt>
                <c:pt idx="3318">
                  <c:v>3.6894903629785543E-2</c:v>
                </c:pt>
                <c:pt idx="3319">
                  <c:v>3.6907000743232082E-2</c:v>
                </c:pt>
                <c:pt idx="3320">
                  <c:v>3.6918578614987457E-2</c:v>
                </c:pt>
                <c:pt idx="3321">
                  <c:v>3.6928838840283272E-2</c:v>
                </c:pt>
                <c:pt idx="3322">
                  <c:v>3.6939376450277402E-2</c:v>
                </c:pt>
                <c:pt idx="3323">
                  <c:v>3.6950265133428181E-2</c:v>
                </c:pt>
                <c:pt idx="3324">
                  <c:v>3.6962317183245504E-2</c:v>
                </c:pt>
                <c:pt idx="3325">
                  <c:v>3.6974361605346104E-2</c:v>
                </c:pt>
                <c:pt idx="3326">
                  <c:v>3.6987198989673446E-2</c:v>
                </c:pt>
                <c:pt idx="3327">
                  <c:v>3.699978117025194E-2</c:v>
                </c:pt>
                <c:pt idx="3328">
                  <c:v>3.701220769574623E-2</c:v>
                </c:pt>
                <c:pt idx="3329">
                  <c:v>3.7023263047235765E-2</c:v>
                </c:pt>
                <c:pt idx="3330">
                  <c:v>3.7035091619867948E-2</c:v>
                </c:pt>
                <c:pt idx="3331">
                  <c:v>3.7045944985079654E-2</c:v>
                </c:pt>
                <c:pt idx="3332">
                  <c:v>3.7057519270344119E-2</c:v>
                </c:pt>
                <c:pt idx="3333">
                  <c:v>3.7070025579969905E-2</c:v>
                </c:pt>
                <c:pt idx="3334">
                  <c:v>3.7083248496097468E-2</c:v>
                </c:pt>
                <c:pt idx="3335">
                  <c:v>3.709681380743067E-2</c:v>
                </c:pt>
                <c:pt idx="3336">
                  <c:v>3.7110137025311934E-2</c:v>
                </c:pt>
                <c:pt idx="3337">
                  <c:v>3.7124037894860427E-2</c:v>
                </c:pt>
                <c:pt idx="3338">
                  <c:v>3.7138140344943726E-2</c:v>
                </c:pt>
                <c:pt idx="3339">
                  <c:v>3.7152634778853694E-2</c:v>
                </c:pt>
                <c:pt idx="3340">
                  <c:v>3.7167046513253095E-2</c:v>
                </c:pt>
                <c:pt idx="3341">
                  <c:v>3.7182538262133843E-2</c:v>
                </c:pt>
                <c:pt idx="3342">
                  <c:v>3.7198771631049968E-2</c:v>
                </c:pt>
                <c:pt idx="3343">
                  <c:v>3.7213776345761944E-2</c:v>
                </c:pt>
                <c:pt idx="3344">
                  <c:v>3.7228620529969635E-2</c:v>
                </c:pt>
                <c:pt idx="3345">
                  <c:v>3.7243591026693321E-2</c:v>
                </c:pt>
                <c:pt idx="3346">
                  <c:v>3.7257921858516237E-2</c:v>
                </c:pt>
                <c:pt idx="3347">
                  <c:v>3.7272258467921933E-2</c:v>
                </c:pt>
                <c:pt idx="3348">
                  <c:v>3.7286123529043327E-2</c:v>
                </c:pt>
                <c:pt idx="3349">
                  <c:v>3.7300414412445505E-2</c:v>
                </c:pt>
                <c:pt idx="3350">
                  <c:v>3.731368399420152E-2</c:v>
                </c:pt>
                <c:pt idx="3351">
                  <c:v>3.7327149536649326E-2</c:v>
                </c:pt>
                <c:pt idx="3352">
                  <c:v>3.7340797803507318E-2</c:v>
                </c:pt>
                <c:pt idx="3353">
                  <c:v>3.7353331176766189E-2</c:v>
                </c:pt>
                <c:pt idx="3354">
                  <c:v>3.7365381674248542E-2</c:v>
                </c:pt>
                <c:pt idx="3355">
                  <c:v>3.7378047659817851E-2</c:v>
                </c:pt>
                <c:pt idx="3356">
                  <c:v>3.7390653458830012E-2</c:v>
                </c:pt>
                <c:pt idx="3357">
                  <c:v>3.7402871479740675E-2</c:v>
                </c:pt>
                <c:pt idx="3358">
                  <c:v>3.7414452510714874E-2</c:v>
                </c:pt>
                <c:pt idx="3359">
                  <c:v>3.7425736533643533E-2</c:v>
                </c:pt>
                <c:pt idx="3360">
                  <c:v>3.743689318487288E-2</c:v>
                </c:pt>
                <c:pt idx="3361">
                  <c:v>3.7448634990736987E-2</c:v>
                </c:pt>
                <c:pt idx="3362">
                  <c:v>3.7459825136093097E-2</c:v>
                </c:pt>
                <c:pt idx="3363">
                  <c:v>3.7470447457826031E-2</c:v>
                </c:pt>
                <c:pt idx="3364">
                  <c:v>3.7480529201878575E-2</c:v>
                </c:pt>
                <c:pt idx="3365">
                  <c:v>3.7490330680894531E-2</c:v>
                </c:pt>
                <c:pt idx="3366">
                  <c:v>3.7498932692359079E-2</c:v>
                </c:pt>
                <c:pt idx="3367">
                  <c:v>3.7507461127504298E-2</c:v>
                </c:pt>
                <c:pt idx="3368">
                  <c:v>3.7516991524446694E-2</c:v>
                </c:pt>
                <c:pt idx="3369">
                  <c:v>3.7524846816239639E-2</c:v>
                </c:pt>
                <c:pt idx="3370">
                  <c:v>3.7532749322283933E-2</c:v>
                </c:pt>
                <c:pt idx="3371">
                  <c:v>3.754051841922558E-2</c:v>
                </c:pt>
                <c:pt idx="3372">
                  <c:v>3.7548398743474737E-2</c:v>
                </c:pt>
                <c:pt idx="3373">
                  <c:v>3.7555387423083959E-2</c:v>
                </c:pt>
                <c:pt idx="3374">
                  <c:v>3.7559198347347125E-2</c:v>
                </c:pt>
                <c:pt idx="3375">
                  <c:v>3.7563587931497486E-2</c:v>
                </c:pt>
                <c:pt idx="3376">
                  <c:v>3.7567864516153633E-2</c:v>
                </c:pt>
                <c:pt idx="3377">
                  <c:v>3.7572232815743269E-2</c:v>
                </c:pt>
                <c:pt idx="3378">
                  <c:v>3.7575409579323003E-2</c:v>
                </c:pt>
                <c:pt idx="3379">
                  <c:v>3.7578200180454477E-2</c:v>
                </c:pt>
                <c:pt idx="3380">
                  <c:v>3.7580792053598919E-2</c:v>
                </c:pt>
                <c:pt idx="3381">
                  <c:v>3.7583024793134891E-2</c:v>
                </c:pt>
                <c:pt idx="3382">
                  <c:v>3.7586109963802683E-2</c:v>
                </c:pt>
                <c:pt idx="3383">
                  <c:v>3.7591289724256439E-2</c:v>
                </c:pt>
                <c:pt idx="3384">
                  <c:v>3.7595611816184496E-2</c:v>
                </c:pt>
                <c:pt idx="3385">
                  <c:v>3.7599588504364019E-2</c:v>
                </c:pt>
                <c:pt idx="3386">
                  <c:v>3.7604101481630334E-2</c:v>
                </c:pt>
                <c:pt idx="3387">
                  <c:v>3.7608793848327125E-2</c:v>
                </c:pt>
                <c:pt idx="3388">
                  <c:v>3.7613090961043032E-2</c:v>
                </c:pt>
                <c:pt idx="3389">
                  <c:v>3.7616030976462933E-2</c:v>
                </c:pt>
                <c:pt idx="3390">
                  <c:v>3.7619079971089403E-2</c:v>
                </c:pt>
                <c:pt idx="3391">
                  <c:v>3.7622231244614467E-2</c:v>
                </c:pt>
                <c:pt idx="3392">
                  <c:v>3.7625480507742164E-2</c:v>
                </c:pt>
                <c:pt idx="3393">
                  <c:v>3.7628848747080071E-2</c:v>
                </c:pt>
                <c:pt idx="3394">
                  <c:v>3.7633663642030447E-2</c:v>
                </c:pt>
                <c:pt idx="3395">
                  <c:v>3.763893620689393E-2</c:v>
                </c:pt>
                <c:pt idx="3396">
                  <c:v>3.7643636510523958E-2</c:v>
                </c:pt>
                <c:pt idx="3397">
                  <c:v>3.7648477368380479E-2</c:v>
                </c:pt>
                <c:pt idx="3398">
                  <c:v>3.7651675763228538E-2</c:v>
                </c:pt>
                <c:pt idx="3399">
                  <c:v>3.7653264563117399E-2</c:v>
                </c:pt>
                <c:pt idx="3400">
                  <c:v>3.7654665335370062E-2</c:v>
                </c:pt>
                <c:pt idx="3401">
                  <c:v>3.7655184440260711E-2</c:v>
                </c:pt>
                <c:pt idx="3402">
                  <c:v>3.7655104975883411E-2</c:v>
                </c:pt>
                <c:pt idx="3403">
                  <c:v>3.765509940536426E-2</c:v>
                </c:pt>
                <c:pt idx="3404">
                  <c:v>3.765479028483712E-2</c:v>
                </c:pt>
                <c:pt idx="3405">
                  <c:v>3.7654641299952309E-2</c:v>
                </c:pt>
                <c:pt idx="3406">
                  <c:v>3.7655431817607742E-2</c:v>
                </c:pt>
                <c:pt idx="3407">
                  <c:v>3.7655961256654318E-2</c:v>
                </c:pt>
                <c:pt idx="3408">
                  <c:v>3.7656238215457202E-2</c:v>
                </c:pt>
                <c:pt idx="3409">
                  <c:v>3.765521816717568E-2</c:v>
                </c:pt>
                <c:pt idx="3410">
                  <c:v>3.7654214290554343E-2</c:v>
                </c:pt>
                <c:pt idx="3411">
                  <c:v>3.7653685875896417E-2</c:v>
                </c:pt>
                <c:pt idx="3412">
                  <c:v>3.7652767413105491E-2</c:v>
                </c:pt>
                <c:pt idx="3413">
                  <c:v>3.76525933536365E-2</c:v>
                </c:pt>
                <c:pt idx="3414">
                  <c:v>3.765256665090546E-2</c:v>
                </c:pt>
                <c:pt idx="3415">
                  <c:v>3.7652267704320612E-2</c:v>
                </c:pt>
                <c:pt idx="3416">
                  <c:v>3.7653003855495089E-2</c:v>
                </c:pt>
                <c:pt idx="3417">
                  <c:v>3.765467401217517E-2</c:v>
                </c:pt>
                <c:pt idx="3418">
                  <c:v>3.7656321537606771E-2</c:v>
                </c:pt>
                <c:pt idx="3419">
                  <c:v>3.7658505650135746E-2</c:v>
                </c:pt>
                <c:pt idx="3420">
                  <c:v>3.7663473453343158E-2</c:v>
                </c:pt>
                <c:pt idx="3421">
                  <c:v>3.7668197148508956E-2</c:v>
                </c:pt>
                <c:pt idx="3422">
                  <c:v>3.7673656128324691E-2</c:v>
                </c:pt>
                <c:pt idx="3423">
                  <c:v>3.7680181120471078E-2</c:v>
                </c:pt>
                <c:pt idx="3424">
                  <c:v>3.7685096794977453E-2</c:v>
                </c:pt>
                <c:pt idx="3425">
                  <c:v>3.7690855271952928E-2</c:v>
                </c:pt>
                <c:pt idx="3426">
                  <c:v>3.769679501279475E-2</c:v>
                </c:pt>
                <c:pt idx="3427">
                  <c:v>3.7701830191506809E-2</c:v>
                </c:pt>
                <c:pt idx="3428">
                  <c:v>3.7706965704622564E-2</c:v>
                </c:pt>
                <c:pt idx="3429">
                  <c:v>3.7713187972575356E-2</c:v>
                </c:pt>
                <c:pt idx="3430">
                  <c:v>3.7719595370513614E-2</c:v>
                </c:pt>
                <c:pt idx="3431">
                  <c:v>3.7725329632064999E-2</c:v>
                </c:pt>
                <c:pt idx="3432">
                  <c:v>3.7731189442495594E-2</c:v>
                </c:pt>
                <c:pt idx="3433">
                  <c:v>3.7737827488627175E-2</c:v>
                </c:pt>
                <c:pt idx="3434">
                  <c:v>3.7744363103232488E-2</c:v>
                </c:pt>
                <c:pt idx="3435">
                  <c:v>3.7750108609137162E-2</c:v>
                </c:pt>
                <c:pt idx="3436">
                  <c:v>3.7755640662971914E-2</c:v>
                </c:pt>
                <c:pt idx="3437">
                  <c:v>3.7761331733553935E-2</c:v>
                </c:pt>
                <c:pt idx="3438">
                  <c:v>3.7767079415303065E-2</c:v>
                </c:pt>
                <c:pt idx="3439">
                  <c:v>3.7773078370672016E-2</c:v>
                </c:pt>
                <c:pt idx="3440">
                  <c:v>3.7779207760070675E-2</c:v>
                </c:pt>
                <c:pt idx="3441">
                  <c:v>3.7785845828667258E-2</c:v>
                </c:pt>
                <c:pt idx="3442">
                  <c:v>3.7792431770793694E-2</c:v>
                </c:pt>
                <c:pt idx="3443">
                  <c:v>3.7799313946107263E-2</c:v>
                </c:pt>
                <c:pt idx="3444">
                  <c:v>3.7805669928421957E-2</c:v>
                </c:pt>
                <c:pt idx="3445">
                  <c:v>3.7810766327983671E-2</c:v>
                </c:pt>
                <c:pt idx="3446">
                  <c:v>3.7816239110904579E-2</c:v>
                </c:pt>
                <c:pt idx="3447">
                  <c:v>3.7821867634184554E-2</c:v>
                </c:pt>
                <c:pt idx="3448">
                  <c:v>3.7828037055333046E-2</c:v>
                </c:pt>
                <c:pt idx="3449">
                  <c:v>3.7833480278509427E-2</c:v>
                </c:pt>
                <c:pt idx="3450">
                  <c:v>3.7838844418500731E-2</c:v>
                </c:pt>
                <c:pt idx="3451">
                  <c:v>3.7843623820087997E-2</c:v>
                </c:pt>
                <c:pt idx="3452">
                  <c:v>3.7847180097553647E-2</c:v>
                </c:pt>
                <c:pt idx="3453">
                  <c:v>3.7850700319310843E-2</c:v>
                </c:pt>
                <c:pt idx="3454">
                  <c:v>3.7854041095575788E-2</c:v>
                </c:pt>
                <c:pt idx="3455">
                  <c:v>3.7857909500068863E-2</c:v>
                </c:pt>
                <c:pt idx="3456">
                  <c:v>3.7861814876858607E-2</c:v>
                </c:pt>
                <c:pt idx="3457">
                  <c:v>3.7865249870540803E-2</c:v>
                </c:pt>
                <c:pt idx="3458">
                  <c:v>3.7868957768679268E-2</c:v>
                </c:pt>
                <c:pt idx="3459">
                  <c:v>3.7871616064173712E-2</c:v>
                </c:pt>
                <c:pt idx="3460">
                  <c:v>3.7874507101016051E-2</c:v>
                </c:pt>
                <c:pt idx="3461">
                  <c:v>3.7877925378225957E-2</c:v>
                </c:pt>
                <c:pt idx="3462">
                  <c:v>3.788151460774998E-2</c:v>
                </c:pt>
                <c:pt idx="3463">
                  <c:v>3.7884835120768713E-2</c:v>
                </c:pt>
                <c:pt idx="3464">
                  <c:v>3.788914545948141E-2</c:v>
                </c:pt>
                <c:pt idx="3465">
                  <c:v>3.7893693403883488E-2</c:v>
                </c:pt>
                <c:pt idx="3466">
                  <c:v>3.7898475417008082E-2</c:v>
                </c:pt>
                <c:pt idx="3467">
                  <c:v>3.790321521125839E-2</c:v>
                </c:pt>
                <c:pt idx="3468">
                  <c:v>3.7907745612754083E-2</c:v>
                </c:pt>
                <c:pt idx="3469">
                  <c:v>3.7912061048732917E-2</c:v>
                </c:pt>
                <c:pt idx="3470">
                  <c:v>3.791654757524561E-2</c:v>
                </c:pt>
                <c:pt idx="3471">
                  <c:v>3.7921098827684512E-2</c:v>
                </c:pt>
                <c:pt idx="3472">
                  <c:v>3.7926110038492146E-2</c:v>
                </c:pt>
                <c:pt idx="3473">
                  <c:v>3.793075230762185E-2</c:v>
                </c:pt>
                <c:pt idx="3474">
                  <c:v>3.7935736502546238E-2</c:v>
                </c:pt>
                <c:pt idx="3475">
                  <c:v>3.7940578369749928E-2</c:v>
                </c:pt>
                <c:pt idx="3476">
                  <c:v>3.7944973200288598E-2</c:v>
                </c:pt>
                <c:pt idx="3477">
                  <c:v>3.7949157180562507E-2</c:v>
                </c:pt>
                <c:pt idx="3478">
                  <c:v>3.7953252166395744E-2</c:v>
                </c:pt>
                <c:pt idx="3479">
                  <c:v>3.7957351995630668E-2</c:v>
                </c:pt>
                <c:pt idx="3480">
                  <c:v>3.7961247106258957E-2</c:v>
                </c:pt>
                <c:pt idx="3481">
                  <c:v>3.796551687496498E-2</c:v>
                </c:pt>
                <c:pt idx="3482">
                  <c:v>3.7970203631798781E-2</c:v>
                </c:pt>
                <c:pt idx="3483">
                  <c:v>3.7975836252578249E-2</c:v>
                </c:pt>
                <c:pt idx="3484">
                  <c:v>3.7982523521024929E-2</c:v>
                </c:pt>
                <c:pt idx="3485">
                  <c:v>3.7989705104728308E-2</c:v>
                </c:pt>
                <c:pt idx="3486">
                  <c:v>3.7997175745931221E-2</c:v>
                </c:pt>
                <c:pt idx="3487">
                  <c:v>3.8004132124500344E-2</c:v>
                </c:pt>
                <c:pt idx="3488">
                  <c:v>3.8011522442769022E-2</c:v>
                </c:pt>
                <c:pt idx="3489">
                  <c:v>3.8018186022849322E-2</c:v>
                </c:pt>
                <c:pt idx="3490">
                  <c:v>3.8025462176143297E-2</c:v>
                </c:pt>
                <c:pt idx="3491">
                  <c:v>3.8032502949084973E-2</c:v>
                </c:pt>
                <c:pt idx="3492">
                  <c:v>3.8039407832598141E-2</c:v>
                </c:pt>
                <c:pt idx="3493">
                  <c:v>3.80464639651946E-2</c:v>
                </c:pt>
                <c:pt idx="3494">
                  <c:v>3.8052753086622496E-2</c:v>
                </c:pt>
                <c:pt idx="3495">
                  <c:v>3.80590106093164E-2</c:v>
                </c:pt>
                <c:pt idx="3496">
                  <c:v>3.8065236746034438E-2</c:v>
                </c:pt>
                <c:pt idx="3497">
                  <c:v>3.807142595965253E-2</c:v>
                </c:pt>
                <c:pt idx="3498">
                  <c:v>3.8077440750493567E-2</c:v>
                </c:pt>
                <c:pt idx="3499">
                  <c:v>3.8084327755276974E-2</c:v>
                </c:pt>
                <c:pt idx="3500">
                  <c:v>3.8090583675899882E-2</c:v>
                </c:pt>
                <c:pt idx="3501">
                  <c:v>3.8097145496896599E-2</c:v>
                </c:pt>
                <c:pt idx="3502">
                  <c:v>3.8103788132712368E-2</c:v>
                </c:pt>
                <c:pt idx="3503">
                  <c:v>3.8110299523315391E-2</c:v>
                </c:pt>
                <c:pt idx="3504">
                  <c:v>3.811639713463414E-2</c:v>
                </c:pt>
                <c:pt idx="3505">
                  <c:v>3.8122406356488621E-2</c:v>
                </c:pt>
                <c:pt idx="3506">
                  <c:v>3.8128008474521621E-2</c:v>
                </c:pt>
                <c:pt idx="3507">
                  <c:v>3.8133312115673973E-2</c:v>
                </c:pt>
                <c:pt idx="3508">
                  <c:v>3.8138365453342468E-2</c:v>
                </c:pt>
                <c:pt idx="3509">
                  <c:v>3.8143159702272771E-2</c:v>
                </c:pt>
                <c:pt idx="3510">
                  <c:v>3.814796096133611E-2</c:v>
                </c:pt>
                <c:pt idx="3511">
                  <c:v>3.8152892184809446E-2</c:v>
                </c:pt>
                <c:pt idx="3512">
                  <c:v>3.8157107718577145E-2</c:v>
                </c:pt>
                <c:pt idx="3513">
                  <c:v>3.8161345887005038E-2</c:v>
                </c:pt>
                <c:pt idx="3514">
                  <c:v>3.8166726794587567E-2</c:v>
                </c:pt>
                <c:pt idx="3515">
                  <c:v>3.8171779659762671E-2</c:v>
                </c:pt>
                <c:pt idx="3516">
                  <c:v>3.8176754430527898E-2</c:v>
                </c:pt>
                <c:pt idx="3517">
                  <c:v>3.8181536602991381E-2</c:v>
                </c:pt>
                <c:pt idx="3518">
                  <c:v>3.8186818799473152E-2</c:v>
                </c:pt>
                <c:pt idx="3519">
                  <c:v>3.8192012193299762E-2</c:v>
                </c:pt>
                <c:pt idx="3520">
                  <c:v>3.8197569088957564E-2</c:v>
                </c:pt>
                <c:pt idx="3521">
                  <c:v>3.8203204532382282E-2</c:v>
                </c:pt>
                <c:pt idx="3522">
                  <c:v>3.8208722033248543E-2</c:v>
                </c:pt>
                <c:pt idx="3523">
                  <c:v>3.8214662829617344E-2</c:v>
                </c:pt>
                <c:pt idx="3524">
                  <c:v>3.8220512512346975E-2</c:v>
                </c:pt>
                <c:pt idx="3525">
                  <c:v>3.8226225206220543E-2</c:v>
                </c:pt>
                <c:pt idx="3526">
                  <c:v>3.8231449279209136E-2</c:v>
                </c:pt>
                <c:pt idx="3527">
                  <c:v>3.8236035367897922E-2</c:v>
                </c:pt>
                <c:pt idx="3528">
                  <c:v>3.8240101369808745E-2</c:v>
                </c:pt>
                <c:pt idx="3529">
                  <c:v>3.8244299027844521E-2</c:v>
                </c:pt>
                <c:pt idx="3530">
                  <c:v>3.8248692058822087E-2</c:v>
                </c:pt>
                <c:pt idx="3531">
                  <c:v>3.8253177367032209E-2</c:v>
                </c:pt>
                <c:pt idx="3532">
                  <c:v>3.8258118164130814E-2</c:v>
                </c:pt>
                <c:pt idx="3533">
                  <c:v>3.8262631283409308E-2</c:v>
                </c:pt>
                <c:pt idx="3534">
                  <c:v>3.8267006688255271E-2</c:v>
                </c:pt>
                <c:pt idx="3535">
                  <c:v>3.827167826093103E-2</c:v>
                </c:pt>
                <c:pt idx="3536">
                  <c:v>3.8276335822778854E-2</c:v>
                </c:pt>
                <c:pt idx="3537">
                  <c:v>3.8280832009499645E-2</c:v>
                </c:pt>
                <c:pt idx="3538">
                  <c:v>3.8284925770302874E-2</c:v>
                </c:pt>
                <c:pt idx="3539">
                  <c:v>3.8289218798311188E-2</c:v>
                </c:pt>
                <c:pt idx="3540">
                  <c:v>3.8293656800216389E-2</c:v>
                </c:pt>
                <c:pt idx="3541">
                  <c:v>3.8298718709165007E-2</c:v>
                </c:pt>
                <c:pt idx="3542">
                  <c:v>3.8303234577437791E-2</c:v>
                </c:pt>
                <c:pt idx="3543">
                  <c:v>3.8307302825641008E-2</c:v>
                </c:pt>
                <c:pt idx="3544">
                  <c:v>3.8311411053420515E-2</c:v>
                </c:pt>
                <c:pt idx="3545">
                  <c:v>3.831564826756028E-2</c:v>
                </c:pt>
                <c:pt idx="3546">
                  <c:v>3.8319720863408076E-2</c:v>
                </c:pt>
                <c:pt idx="3547">
                  <c:v>3.8324053897312187E-2</c:v>
                </c:pt>
                <c:pt idx="3548">
                  <c:v>3.8329369373010749E-2</c:v>
                </c:pt>
                <c:pt idx="3549">
                  <c:v>3.8334634486359813E-2</c:v>
                </c:pt>
                <c:pt idx="3550">
                  <c:v>3.8340225654278019E-2</c:v>
                </c:pt>
                <c:pt idx="3551">
                  <c:v>3.8345765451763783E-2</c:v>
                </c:pt>
                <c:pt idx="3552">
                  <c:v>3.8351706401757168E-2</c:v>
                </c:pt>
                <c:pt idx="3553">
                  <c:v>3.8357597905501202E-2</c:v>
                </c:pt>
                <c:pt idx="3554">
                  <c:v>3.8363257375375659E-2</c:v>
                </c:pt>
                <c:pt idx="3555">
                  <c:v>3.8369320287722664E-2</c:v>
                </c:pt>
                <c:pt idx="3556">
                  <c:v>3.837556750449389E-2</c:v>
                </c:pt>
                <c:pt idx="3557">
                  <c:v>3.8382161417736198E-2</c:v>
                </c:pt>
                <c:pt idx="3558">
                  <c:v>3.8388120669599075E-2</c:v>
                </c:pt>
                <c:pt idx="3559">
                  <c:v>3.8394036678494746E-2</c:v>
                </c:pt>
                <c:pt idx="3560">
                  <c:v>3.8400044864312949E-2</c:v>
                </c:pt>
                <c:pt idx="3561">
                  <c:v>3.8406317606909608E-2</c:v>
                </c:pt>
                <c:pt idx="3562">
                  <c:v>3.8412974145265892E-2</c:v>
                </c:pt>
                <c:pt idx="3563">
                  <c:v>3.8419355481096484E-2</c:v>
                </c:pt>
                <c:pt idx="3564">
                  <c:v>3.8425731883429133E-2</c:v>
                </c:pt>
                <c:pt idx="3565">
                  <c:v>3.8432230786520492E-2</c:v>
                </c:pt>
                <c:pt idx="3566">
                  <c:v>3.8438378157992913E-2</c:v>
                </c:pt>
                <c:pt idx="3567">
                  <c:v>3.8444244032340716E-2</c:v>
                </c:pt>
                <c:pt idx="3568">
                  <c:v>3.8450114012334675E-2</c:v>
                </c:pt>
                <c:pt idx="3569">
                  <c:v>3.8456097377064589E-2</c:v>
                </c:pt>
                <c:pt idx="3570">
                  <c:v>3.8461990985401956E-2</c:v>
                </c:pt>
                <c:pt idx="3571">
                  <c:v>3.8467976326793663E-2</c:v>
                </c:pt>
                <c:pt idx="3572">
                  <c:v>3.8472939235784792E-2</c:v>
                </c:pt>
                <c:pt idx="3573">
                  <c:v>3.8477195070470864E-2</c:v>
                </c:pt>
                <c:pt idx="3574">
                  <c:v>3.8480709161486208E-2</c:v>
                </c:pt>
                <c:pt idx="3575">
                  <c:v>3.8484272484088401E-2</c:v>
                </c:pt>
                <c:pt idx="3576">
                  <c:v>3.8487897764399058E-2</c:v>
                </c:pt>
                <c:pt idx="3577">
                  <c:v>3.8491514266553291E-2</c:v>
                </c:pt>
                <c:pt idx="3578">
                  <c:v>3.8496074799897723E-2</c:v>
                </c:pt>
                <c:pt idx="3579">
                  <c:v>3.850040773919617E-2</c:v>
                </c:pt>
                <c:pt idx="3580">
                  <c:v>3.8504849594892469E-2</c:v>
                </c:pt>
                <c:pt idx="3581">
                  <c:v>3.8508953091046579E-2</c:v>
                </c:pt>
                <c:pt idx="3582">
                  <c:v>3.8512964743106004E-2</c:v>
                </c:pt>
                <c:pt idx="3583">
                  <c:v>3.8516339281823464E-2</c:v>
                </c:pt>
                <c:pt idx="3584">
                  <c:v>3.8519607702042782E-2</c:v>
                </c:pt>
                <c:pt idx="3585">
                  <c:v>3.8522209925191689E-2</c:v>
                </c:pt>
                <c:pt idx="3586">
                  <c:v>3.8524896497581257E-2</c:v>
                </c:pt>
                <c:pt idx="3587">
                  <c:v>3.8527780161387415E-2</c:v>
                </c:pt>
                <c:pt idx="3588">
                  <c:v>3.8530346908623142E-2</c:v>
                </c:pt>
                <c:pt idx="3589">
                  <c:v>3.8533491088834811E-2</c:v>
                </c:pt>
                <c:pt idx="3590">
                  <c:v>3.8536327036136742E-2</c:v>
                </c:pt>
                <c:pt idx="3591">
                  <c:v>3.8539346058691151E-2</c:v>
                </c:pt>
                <c:pt idx="3592">
                  <c:v>3.8541965374462236E-2</c:v>
                </c:pt>
                <c:pt idx="3593">
                  <c:v>3.8544634399155266E-2</c:v>
                </c:pt>
                <c:pt idx="3594">
                  <c:v>3.8547611779120541E-2</c:v>
                </c:pt>
                <c:pt idx="3595">
                  <c:v>3.855085636069782E-2</c:v>
                </c:pt>
                <c:pt idx="3596">
                  <c:v>3.8554106664559308E-2</c:v>
                </c:pt>
                <c:pt idx="3597">
                  <c:v>3.8557161538622646E-2</c:v>
                </c:pt>
                <c:pt idx="3598">
                  <c:v>3.856114351826849E-2</c:v>
                </c:pt>
                <c:pt idx="3599">
                  <c:v>3.8564969280426187E-2</c:v>
                </c:pt>
                <c:pt idx="3600">
                  <c:v>3.8570324310050995E-2</c:v>
                </c:pt>
                <c:pt idx="3601">
                  <c:v>3.8580510411577527E-2</c:v>
                </c:pt>
                <c:pt idx="3602">
                  <c:v>3.8589385035498691E-2</c:v>
                </c:pt>
                <c:pt idx="3603">
                  <c:v>3.8597767752701372E-2</c:v>
                </c:pt>
                <c:pt idx="3604">
                  <c:v>3.8605385126179045E-2</c:v>
                </c:pt>
                <c:pt idx="3605">
                  <c:v>3.8613254578211895E-2</c:v>
                </c:pt>
                <c:pt idx="3606">
                  <c:v>3.8621032161762235E-2</c:v>
                </c:pt>
                <c:pt idx="3607">
                  <c:v>3.8628161816879662E-2</c:v>
                </c:pt>
                <c:pt idx="3608">
                  <c:v>3.8634946584032437E-2</c:v>
                </c:pt>
                <c:pt idx="3609">
                  <c:v>3.8642047223690523E-2</c:v>
                </c:pt>
                <c:pt idx="3610">
                  <c:v>3.8648711782642953E-2</c:v>
                </c:pt>
                <c:pt idx="3611">
                  <c:v>3.8654345354149362E-2</c:v>
                </c:pt>
                <c:pt idx="3612">
                  <c:v>3.8660341215163298E-2</c:v>
                </c:pt>
                <c:pt idx="3613">
                  <c:v>3.866627920326543E-2</c:v>
                </c:pt>
                <c:pt idx="3614">
                  <c:v>3.8671268766009334E-2</c:v>
                </c:pt>
                <c:pt idx="3615">
                  <c:v>3.8676196276710657E-2</c:v>
                </c:pt>
                <c:pt idx="3616">
                  <c:v>3.8681539608579105E-2</c:v>
                </c:pt>
                <c:pt idx="3617">
                  <c:v>3.8687109233172742E-2</c:v>
                </c:pt>
                <c:pt idx="3618">
                  <c:v>3.8693113064353822E-2</c:v>
                </c:pt>
                <c:pt idx="3619">
                  <c:v>3.8699239303159029E-2</c:v>
                </c:pt>
                <c:pt idx="3620">
                  <c:v>3.870711689049957E-2</c:v>
                </c:pt>
                <c:pt idx="3621">
                  <c:v>3.8713542932441163E-2</c:v>
                </c:pt>
                <c:pt idx="3622">
                  <c:v>3.8719715849624498E-2</c:v>
                </c:pt>
                <c:pt idx="3623">
                  <c:v>3.872589373549281E-2</c:v>
                </c:pt>
                <c:pt idx="3624">
                  <c:v>3.8731082319285313E-2</c:v>
                </c:pt>
                <c:pt idx="3625">
                  <c:v>3.8737165103280187E-2</c:v>
                </c:pt>
                <c:pt idx="3626">
                  <c:v>3.8745241584798154E-2</c:v>
                </c:pt>
                <c:pt idx="3627">
                  <c:v>3.8752045255563722E-2</c:v>
                </c:pt>
                <c:pt idx="3628">
                  <c:v>3.8759454667211653E-2</c:v>
                </c:pt>
                <c:pt idx="3629">
                  <c:v>3.8767908070333611E-2</c:v>
                </c:pt>
                <c:pt idx="3630">
                  <c:v>3.8776820409136804E-2</c:v>
                </c:pt>
                <c:pt idx="3631">
                  <c:v>3.8787430567232384E-2</c:v>
                </c:pt>
                <c:pt idx="3632">
                  <c:v>3.8798137565407662E-2</c:v>
                </c:pt>
                <c:pt idx="3633">
                  <c:v>3.880975842330215E-2</c:v>
                </c:pt>
                <c:pt idx="3634">
                  <c:v>3.8822026970255379E-2</c:v>
                </c:pt>
                <c:pt idx="3635">
                  <c:v>3.883360006921599E-2</c:v>
                </c:pt>
                <c:pt idx="3636">
                  <c:v>3.8846926088926134E-2</c:v>
                </c:pt>
                <c:pt idx="3637">
                  <c:v>3.8858903876161491E-2</c:v>
                </c:pt>
                <c:pt idx="3638">
                  <c:v>3.886971242439833E-2</c:v>
                </c:pt>
                <c:pt idx="3639">
                  <c:v>3.8881191521271841E-2</c:v>
                </c:pt>
                <c:pt idx="3640">
                  <c:v>3.8892530812372823E-2</c:v>
                </c:pt>
                <c:pt idx="3641">
                  <c:v>3.890454316712956E-2</c:v>
                </c:pt>
                <c:pt idx="3642">
                  <c:v>3.8916886594009568E-2</c:v>
                </c:pt>
                <c:pt idx="3643">
                  <c:v>3.8929511605906769E-2</c:v>
                </c:pt>
                <c:pt idx="3644">
                  <c:v>3.8941241559104126E-2</c:v>
                </c:pt>
                <c:pt idx="3645">
                  <c:v>3.8953207935677574E-2</c:v>
                </c:pt>
                <c:pt idx="3646">
                  <c:v>3.896458258515189E-2</c:v>
                </c:pt>
                <c:pt idx="3647">
                  <c:v>3.8976468157181907E-2</c:v>
                </c:pt>
                <c:pt idx="3648">
                  <c:v>3.8988159845151325E-2</c:v>
                </c:pt>
                <c:pt idx="3649">
                  <c:v>3.9000127413306836E-2</c:v>
                </c:pt>
                <c:pt idx="3650">
                  <c:v>3.9012226666707922E-2</c:v>
                </c:pt>
                <c:pt idx="3651">
                  <c:v>3.9023594025363727E-2</c:v>
                </c:pt>
                <c:pt idx="3652">
                  <c:v>3.9035239660423549E-2</c:v>
                </c:pt>
                <c:pt idx="3653">
                  <c:v>3.9046986252100783E-2</c:v>
                </c:pt>
                <c:pt idx="3654">
                  <c:v>3.9058183277721148E-2</c:v>
                </c:pt>
                <c:pt idx="3655">
                  <c:v>3.9069046576268918E-2</c:v>
                </c:pt>
                <c:pt idx="3656">
                  <c:v>3.9080541785897809E-2</c:v>
                </c:pt>
                <c:pt idx="3657">
                  <c:v>3.9091832092542779E-2</c:v>
                </c:pt>
                <c:pt idx="3658">
                  <c:v>3.9103370695060147E-2</c:v>
                </c:pt>
                <c:pt idx="3659">
                  <c:v>3.9115017298187865E-2</c:v>
                </c:pt>
                <c:pt idx="3660">
                  <c:v>3.9126264891662051E-2</c:v>
                </c:pt>
                <c:pt idx="3661">
                  <c:v>3.9137318338238775E-2</c:v>
                </c:pt>
                <c:pt idx="3662">
                  <c:v>3.9148018127465434E-2</c:v>
                </c:pt>
                <c:pt idx="3663">
                  <c:v>3.9156247866620718E-2</c:v>
                </c:pt>
                <c:pt idx="3664">
                  <c:v>3.9164030095964475E-2</c:v>
                </c:pt>
                <c:pt idx="3665">
                  <c:v>3.9171575510327322E-2</c:v>
                </c:pt>
                <c:pt idx="3666">
                  <c:v>3.9178733569459036E-2</c:v>
                </c:pt>
                <c:pt idx="3667">
                  <c:v>3.9185467839234427E-2</c:v>
                </c:pt>
                <c:pt idx="3668">
                  <c:v>3.9192344170840721E-2</c:v>
                </c:pt>
                <c:pt idx="3669">
                  <c:v>3.9198993577982566E-2</c:v>
                </c:pt>
                <c:pt idx="3670">
                  <c:v>3.9206317246920246E-2</c:v>
                </c:pt>
                <c:pt idx="3671">
                  <c:v>3.92139033872657E-2</c:v>
                </c:pt>
                <c:pt idx="3672">
                  <c:v>3.9221066933720766E-2</c:v>
                </c:pt>
                <c:pt idx="3673">
                  <c:v>3.922776285214024E-2</c:v>
                </c:pt>
                <c:pt idx="3674">
                  <c:v>3.9234830158149082E-2</c:v>
                </c:pt>
                <c:pt idx="3675">
                  <c:v>3.9242145975088516E-2</c:v>
                </c:pt>
                <c:pt idx="3676">
                  <c:v>3.9250805691334059E-2</c:v>
                </c:pt>
                <c:pt idx="3677">
                  <c:v>3.9259136853401967E-2</c:v>
                </c:pt>
                <c:pt idx="3678">
                  <c:v>3.9266731413877265E-2</c:v>
                </c:pt>
                <c:pt idx="3679">
                  <c:v>3.9274514814905639E-2</c:v>
                </c:pt>
                <c:pt idx="3680">
                  <c:v>3.9282324806149474E-2</c:v>
                </c:pt>
                <c:pt idx="3681">
                  <c:v>3.9290157879302477E-2</c:v>
                </c:pt>
                <c:pt idx="3682">
                  <c:v>3.9296840432321484E-2</c:v>
                </c:pt>
                <c:pt idx="3683">
                  <c:v>3.9302944954856471E-2</c:v>
                </c:pt>
                <c:pt idx="3684">
                  <c:v>3.9309019038155771E-2</c:v>
                </c:pt>
                <c:pt idx="3685">
                  <c:v>3.9314914941808742E-2</c:v>
                </c:pt>
                <c:pt idx="3686">
                  <c:v>3.9320413048113075E-2</c:v>
                </c:pt>
                <c:pt idx="3687">
                  <c:v>3.9325901388477059E-2</c:v>
                </c:pt>
                <c:pt idx="3688">
                  <c:v>3.9331089550239784E-2</c:v>
                </c:pt>
                <c:pt idx="3689">
                  <c:v>3.9336397399251377E-2</c:v>
                </c:pt>
                <c:pt idx="3690">
                  <c:v>3.9342401934400993E-2</c:v>
                </c:pt>
                <c:pt idx="3691">
                  <c:v>3.934837008673029E-2</c:v>
                </c:pt>
                <c:pt idx="3692">
                  <c:v>3.9354619030925318E-2</c:v>
                </c:pt>
                <c:pt idx="3693">
                  <c:v>3.9360003759345286E-2</c:v>
                </c:pt>
                <c:pt idx="3694">
                  <c:v>3.9365281072677144E-2</c:v>
                </c:pt>
                <c:pt idx="3695">
                  <c:v>3.9370523844497914E-2</c:v>
                </c:pt>
                <c:pt idx="3696">
                  <c:v>3.9375176523938522E-2</c:v>
                </c:pt>
                <c:pt idx="3697">
                  <c:v>3.9379838859306571E-2</c:v>
                </c:pt>
                <c:pt idx="3698">
                  <c:v>3.9384152722308288E-2</c:v>
                </c:pt>
                <c:pt idx="3699">
                  <c:v>3.9388555548427753E-2</c:v>
                </c:pt>
                <c:pt idx="3700">
                  <c:v>3.9393280834632817E-2</c:v>
                </c:pt>
                <c:pt idx="3701">
                  <c:v>3.9397832244612775E-2</c:v>
                </c:pt>
                <c:pt idx="3702">
                  <c:v>3.9401537069677396E-2</c:v>
                </c:pt>
                <c:pt idx="3703">
                  <c:v>3.940429071474482E-2</c:v>
                </c:pt>
                <c:pt idx="3704">
                  <c:v>3.9405873625640679E-2</c:v>
                </c:pt>
                <c:pt idx="3705">
                  <c:v>3.9404553653214096E-2</c:v>
                </c:pt>
                <c:pt idx="3706">
                  <c:v>3.9402984359022931E-2</c:v>
                </c:pt>
                <c:pt idx="3707">
                  <c:v>3.9400561602485631E-2</c:v>
                </c:pt>
                <c:pt idx="3708">
                  <c:v>3.9397222519671711E-2</c:v>
                </c:pt>
                <c:pt idx="3709">
                  <c:v>3.9394977485566481E-2</c:v>
                </c:pt>
                <c:pt idx="3710">
                  <c:v>3.9391605812589096E-2</c:v>
                </c:pt>
                <c:pt idx="3711">
                  <c:v>3.9388862033723451E-2</c:v>
                </c:pt>
                <c:pt idx="3712">
                  <c:v>3.9386837057422415E-2</c:v>
                </c:pt>
                <c:pt idx="3713">
                  <c:v>3.9386538324918501E-2</c:v>
                </c:pt>
                <c:pt idx="3714">
                  <c:v>3.9386053537673951E-2</c:v>
                </c:pt>
                <c:pt idx="3715">
                  <c:v>3.9384632007538695E-2</c:v>
                </c:pt>
                <c:pt idx="3716">
                  <c:v>3.9383516113052991E-2</c:v>
                </c:pt>
                <c:pt idx="3717">
                  <c:v>3.9382401819934652E-2</c:v>
                </c:pt>
                <c:pt idx="3718">
                  <c:v>3.9381139874955444E-2</c:v>
                </c:pt>
                <c:pt idx="3719">
                  <c:v>3.9381746720394573E-2</c:v>
                </c:pt>
                <c:pt idx="3720">
                  <c:v>3.9382152534085987E-2</c:v>
                </c:pt>
                <c:pt idx="3721">
                  <c:v>3.9382023415448643E-2</c:v>
                </c:pt>
                <c:pt idx="3722">
                  <c:v>3.938087240273902E-2</c:v>
                </c:pt>
                <c:pt idx="3723">
                  <c:v>3.9379914375408984E-2</c:v>
                </c:pt>
                <c:pt idx="3724">
                  <c:v>3.9378459748323463E-2</c:v>
                </c:pt>
                <c:pt idx="3725">
                  <c:v>3.937651528147397E-2</c:v>
                </c:pt>
                <c:pt idx="3726">
                  <c:v>3.937439863254643E-2</c:v>
                </c:pt>
                <c:pt idx="3727">
                  <c:v>3.9372275402704562E-2</c:v>
                </c:pt>
                <c:pt idx="3728">
                  <c:v>3.9369955031382742E-2</c:v>
                </c:pt>
                <c:pt idx="3729">
                  <c:v>3.9368078079214733E-2</c:v>
                </c:pt>
                <c:pt idx="3730">
                  <c:v>3.9366236020559553E-2</c:v>
                </c:pt>
                <c:pt idx="3731">
                  <c:v>3.9364716796733361E-2</c:v>
                </c:pt>
                <c:pt idx="3732">
                  <c:v>3.9363292396919096E-2</c:v>
                </c:pt>
                <c:pt idx="3733">
                  <c:v>3.9362045721736232E-2</c:v>
                </c:pt>
                <c:pt idx="3734">
                  <c:v>3.9360346757091803E-2</c:v>
                </c:pt>
                <c:pt idx="3735">
                  <c:v>3.9357818283653825E-2</c:v>
                </c:pt>
                <c:pt idx="3736">
                  <c:v>3.9355169966960743E-2</c:v>
                </c:pt>
                <c:pt idx="3737">
                  <c:v>3.9352833274797001E-2</c:v>
                </c:pt>
                <c:pt idx="3738">
                  <c:v>3.9350885653668323E-2</c:v>
                </c:pt>
                <c:pt idx="3739">
                  <c:v>3.9348860529025295E-2</c:v>
                </c:pt>
                <c:pt idx="3740">
                  <c:v>3.934645240532296E-2</c:v>
                </c:pt>
                <c:pt idx="3741">
                  <c:v>3.9343796075493716E-2</c:v>
                </c:pt>
                <c:pt idx="3742">
                  <c:v>3.9341382450044718E-2</c:v>
                </c:pt>
                <c:pt idx="3743">
                  <c:v>3.9338781768027839E-2</c:v>
                </c:pt>
                <c:pt idx="3744">
                  <c:v>3.9334892059446742E-2</c:v>
                </c:pt>
                <c:pt idx="3745">
                  <c:v>3.9329761082592701E-2</c:v>
                </c:pt>
                <c:pt idx="3746">
                  <c:v>3.9324254679526736E-2</c:v>
                </c:pt>
                <c:pt idx="3747">
                  <c:v>3.9318539988458377E-2</c:v>
                </c:pt>
                <c:pt idx="3748">
                  <c:v>3.931302543011813E-2</c:v>
                </c:pt>
                <c:pt idx="3749">
                  <c:v>3.9307716018054266E-2</c:v>
                </c:pt>
                <c:pt idx="3750">
                  <c:v>3.9303064666345283E-2</c:v>
                </c:pt>
                <c:pt idx="3751">
                  <c:v>3.9298237577282465E-2</c:v>
                </c:pt>
                <c:pt idx="3752">
                  <c:v>3.9294372893313528E-2</c:v>
                </c:pt>
                <c:pt idx="3753">
                  <c:v>3.9290512709720338E-2</c:v>
                </c:pt>
                <c:pt idx="3754">
                  <c:v>3.9286089768666654E-2</c:v>
                </c:pt>
                <c:pt idx="3755">
                  <c:v>3.9281488304567395E-2</c:v>
                </c:pt>
                <c:pt idx="3756">
                  <c:v>3.9276873463811417E-2</c:v>
                </c:pt>
                <c:pt idx="3757">
                  <c:v>3.9272282933605199E-2</c:v>
                </c:pt>
                <c:pt idx="3758">
                  <c:v>3.9267808806041013E-2</c:v>
                </c:pt>
                <c:pt idx="3759">
                  <c:v>3.9262597714070278E-2</c:v>
                </c:pt>
                <c:pt idx="3760">
                  <c:v>3.925788453900951E-2</c:v>
                </c:pt>
                <c:pt idx="3761">
                  <c:v>3.9253625907108736E-2</c:v>
                </c:pt>
                <c:pt idx="3762">
                  <c:v>3.9249129942121534E-2</c:v>
                </c:pt>
                <c:pt idx="3763">
                  <c:v>3.9245169356272522E-2</c:v>
                </c:pt>
                <c:pt idx="3764">
                  <c:v>3.9241036554305581E-2</c:v>
                </c:pt>
                <c:pt idx="3765">
                  <c:v>3.9236878585398628E-2</c:v>
                </c:pt>
                <c:pt idx="3766">
                  <c:v>3.9232583309035639E-2</c:v>
                </c:pt>
                <c:pt idx="3767">
                  <c:v>3.9228279865185414E-2</c:v>
                </c:pt>
                <c:pt idx="3768">
                  <c:v>3.9223198244531743E-2</c:v>
                </c:pt>
                <c:pt idx="3769">
                  <c:v>3.9217229912570421E-2</c:v>
                </c:pt>
                <c:pt idx="3770">
                  <c:v>3.9211237131667125E-2</c:v>
                </c:pt>
                <c:pt idx="3771">
                  <c:v>3.9205371646126454E-2</c:v>
                </c:pt>
                <c:pt idx="3772">
                  <c:v>3.9199423035551274E-2</c:v>
                </c:pt>
                <c:pt idx="3773">
                  <c:v>3.9193477060955335E-2</c:v>
                </c:pt>
                <c:pt idx="3774">
                  <c:v>3.9187796606230244E-2</c:v>
                </c:pt>
                <c:pt idx="3775">
                  <c:v>3.9182125733028171E-2</c:v>
                </c:pt>
                <c:pt idx="3776">
                  <c:v>3.9176374970955982E-2</c:v>
                </c:pt>
                <c:pt idx="3777">
                  <c:v>3.9170900825970939E-2</c:v>
                </c:pt>
                <c:pt idx="3778">
                  <c:v>3.9165780302633207E-2</c:v>
                </c:pt>
                <c:pt idx="3779">
                  <c:v>3.9160935276728731E-2</c:v>
                </c:pt>
                <c:pt idx="3780">
                  <c:v>3.9156365416266152E-2</c:v>
                </c:pt>
                <c:pt idx="3781">
                  <c:v>3.9151697495488781E-2</c:v>
                </c:pt>
                <c:pt idx="3782">
                  <c:v>3.9147369977713717E-2</c:v>
                </c:pt>
                <c:pt idx="3783">
                  <c:v>3.9144177745175625E-2</c:v>
                </c:pt>
                <c:pt idx="3784">
                  <c:v>3.9140663873064349E-2</c:v>
                </c:pt>
                <c:pt idx="3785">
                  <c:v>3.9136769036468871E-2</c:v>
                </c:pt>
                <c:pt idx="3786">
                  <c:v>3.9132765886771885E-2</c:v>
                </c:pt>
                <c:pt idx="3787">
                  <c:v>3.9128198358084149E-2</c:v>
                </c:pt>
                <c:pt idx="3788">
                  <c:v>3.9123517787095365E-2</c:v>
                </c:pt>
                <c:pt idx="3789">
                  <c:v>3.9118074054978628E-2</c:v>
                </c:pt>
                <c:pt idx="3790">
                  <c:v>3.9112817360330204E-2</c:v>
                </c:pt>
                <c:pt idx="3791">
                  <c:v>3.9107783687367191E-2</c:v>
                </c:pt>
                <c:pt idx="3792">
                  <c:v>3.9102679490868597E-2</c:v>
                </c:pt>
                <c:pt idx="3793">
                  <c:v>3.9097978151785326E-2</c:v>
                </c:pt>
                <c:pt idx="3794">
                  <c:v>3.9092996252244244E-2</c:v>
                </c:pt>
                <c:pt idx="3795">
                  <c:v>3.9088011356653296E-2</c:v>
                </c:pt>
                <c:pt idx="3796">
                  <c:v>3.9082846770447523E-2</c:v>
                </c:pt>
                <c:pt idx="3797">
                  <c:v>3.9077259938274551E-2</c:v>
                </c:pt>
                <c:pt idx="3798">
                  <c:v>3.9071594623745355E-2</c:v>
                </c:pt>
                <c:pt idx="3799">
                  <c:v>3.9065727523144786E-2</c:v>
                </c:pt>
                <c:pt idx="3800">
                  <c:v>3.9059908190706712E-2</c:v>
                </c:pt>
                <c:pt idx="3801">
                  <c:v>3.9054584453256817E-2</c:v>
                </c:pt>
                <c:pt idx="3802">
                  <c:v>3.9049121778957224E-2</c:v>
                </c:pt>
                <c:pt idx="3803">
                  <c:v>3.9043130292750756E-2</c:v>
                </c:pt>
                <c:pt idx="3804">
                  <c:v>3.9037524824371922E-2</c:v>
                </c:pt>
                <c:pt idx="3805">
                  <c:v>3.9031161490588946E-2</c:v>
                </c:pt>
                <c:pt idx="3806">
                  <c:v>3.9024770264638541E-2</c:v>
                </c:pt>
                <c:pt idx="3807">
                  <c:v>3.9018502792599469E-2</c:v>
                </c:pt>
                <c:pt idx="3808">
                  <c:v>3.9012338115371747E-2</c:v>
                </c:pt>
                <c:pt idx="3809">
                  <c:v>3.9006493651612739E-2</c:v>
                </c:pt>
                <c:pt idx="3810">
                  <c:v>3.9000876158164451E-2</c:v>
                </c:pt>
                <c:pt idx="3811">
                  <c:v>3.8995602178145759E-2</c:v>
                </c:pt>
                <c:pt idx="3812">
                  <c:v>3.8990438063896862E-2</c:v>
                </c:pt>
                <c:pt idx="3813">
                  <c:v>3.8985413539729757E-2</c:v>
                </c:pt>
                <c:pt idx="3814">
                  <c:v>3.8979529102358801E-2</c:v>
                </c:pt>
                <c:pt idx="3815">
                  <c:v>3.8973740847639424E-2</c:v>
                </c:pt>
                <c:pt idx="3816">
                  <c:v>3.8967948380635352E-2</c:v>
                </c:pt>
                <c:pt idx="3817">
                  <c:v>3.8961748536827455E-2</c:v>
                </c:pt>
                <c:pt idx="3818">
                  <c:v>3.8955702981238169E-2</c:v>
                </c:pt>
                <c:pt idx="3819">
                  <c:v>3.8949572062901505E-2</c:v>
                </c:pt>
                <c:pt idx="3820">
                  <c:v>3.8944189658427046E-2</c:v>
                </c:pt>
                <c:pt idx="3821">
                  <c:v>3.8938538812962713E-2</c:v>
                </c:pt>
                <c:pt idx="3822">
                  <c:v>3.8932836137869242E-2</c:v>
                </c:pt>
                <c:pt idx="3823">
                  <c:v>3.8927086966309379E-2</c:v>
                </c:pt>
                <c:pt idx="3824">
                  <c:v>3.8921283928722357E-2</c:v>
                </c:pt>
                <c:pt idx="3825">
                  <c:v>3.8915664795652186E-2</c:v>
                </c:pt>
                <c:pt idx="3826">
                  <c:v>3.8909912682871715E-2</c:v>
                </c:pt>
                <c:pt idx="3827">
                  <c:v>3.8903569400887225E-2</c:v>
                </c:pt>
                <c:pt idx="3828">
                  <c:v>3.8896751736479072E-2</c:v>
                </c:pt>
                <c:pt idx="3829">
                  <c:v>3.8889759534041168E-2</c:v>
                </c:pt>
                <c:pt idx="3830">
                  <c:v>3.8882438411746517E-2</c:v>
                </c:pt>
                <c:pt idx="3831">
                  <c:v>3.8874652623223316E-2</c:v>
                </c:pt>
                <c:pt idx="3832">
                  <c:v>3.886685446386736E-2</c:v>
                </c:pt>
                <c:pt idx="3833">
                  <c:v>3.8859333188325948E-2</c:v>
                </c:pt>
                <c:pt idx="3834">
                  <c:v>3.8851163485240453E-2</c:v>
                </c:pt>
                <c:pt idx="3835">
                  <c:v>3.8843087509423467E-2</c:v>
                </c:pt>
                <c:pt idx="3836">
                  <c:v>3.8835501250230185E-2</c:v>
                </c:pt>
                <c:pt idx="3837">
                  <c:v>3.88278254696054E-2</c:v>
                </c:pt>
                <c:pt idx="3838">
                  <c:v>3.8819890140346446E-2</c:v>
                </c:pt>
                <c:pt idx="3839">
                  <c:v>3.8812358765466119E-2</c:v>
                </c:pt>
                <c:pt idx="3840">
                  <c:v>3.8804741850742598E-2</c:v>
                </c:pt>
                <c:pt idx="3841">
                  <c:v>3.8796801173160873E-2</c:v>
                </c:pt>
                <c:pt idx="3842">
                  <c:v>3.878903662945124E-2</c:v>
                </c:pt>
                <c:pt idx="3843">
                  <c:v>3.8780934431474887E-2</c:v>
                </c:pt>
                <c:pt idx="3844">
                  <c:v>3.8773244644789755E-2</c:v>
                </c:pt>
                <c:pt idx="3845">
                  <c:v>3.8765429708741223E-2</c:v>
                </c:pt>
                <c:pt idx="3846">
                  <c:v>3.8758171233222158E-2</c:v>
                </c:pt>
                <c:pt idx="3847">
                  <c:v>3.8751100329122788E-2</c:v>
                </c:pt>
                <c:pt idx="3848">
                  <c:v>3.874378849904777E-2</c:v>
                </c:pt>
                <c:pt idx="3849">
                  <c:v>3.8736025177494145E-2</c:v>
                </c:pt>
                <c:pt idx="3850">
                  <c:v>3.8728180305824596E-2</c:v>
                </c:pt>
                <c:pt idx="3851">
                  <c:v>3.8720355815807135E-2</c:v>
                </c:pt>
                <c:pt idx="3852">
                  <c:v>3.8712440592901368E-2</c:v>
                </c:pt>
                <c:pt idx="3853">
                  <c:v>3.870406554995192E-2</c:v>
                </c:pt>
                <c:pt idx="3854">
                  <c:v>3.8695189208664098E-2</c:v>
                </c:pt>
                <c:pt idx="3855">
                  <c:v>3.8685573770708387E-2</c:v>
                </c:pt>
                <c:pt idx="3856">
                  <c:v>3.8675813673715941E-2</c:v>
                </c:pt>
                <c:pt idx="3857">
                  <c:v>3.866614699507135E-2</c:v>
                </c:pt>
                <c:pt idx="3858">
                  <c:v>3.865707411076081E-2</c:v>
                </c:pt>
                <c:pt idx="3859">
                  <c:v>3.8648173065544827E-2</c:v>
                </c:pt>
                <c:pt idx="3860">
                  <c:v>3.8640046013258343E-2</c:v>
                </c:pt>
                <c:pt idx="3861">
                  <c:v>3.8631640839669412E-2</c:v>
                </c:pt>
                <c:pt idx="3862">
                  <c:v>3.862394852064633E-2</c:v>
                </c:pt>
                <c:pt idx="3863">
                  <c:v>3.8616114662638881E-2</c:v>
                </c:pt>
                <c:pt idx="3864">
                  <c:v>3.8608726692838644E-2</c:v>
                </c:pt>
                <c:pt idx="3865">
                  <c:v>3.8600698176755897E-2</c:v>
                </c:pt>
                <c:pt idx="3866">
                  <c:v>3.8593471448920433E-2</c:v>
                </c:pt>
                <c:pt idx="3867">
                  <c:v>3.8586455682706071E-2</c:v>
                </c:pt>
                <c:pt idx="3868">
                  <c:v>3.8580543682060195E-2</c:v>
                </c:pt>
                <c:pt idx="3869">
                  <c:v>3.8575282516687834E-2</c:v>
                </c:pt>
                <c:pt idx="3870">
                  <c:v>3.8569978605448627E-2</c:v>
                </c:pt>
                <c:pt idx="3871">
                  <c:v>3.8563888619343692E-2</c:v>
                </c:pt>
                <c:pt idx="3872">
                  <c:v>3.8557659585655074E-2</c:v>
                </c:pt>
                <c:pt idx="3873">
                  <c:v>3.8551884947215419E-2</c:v>
                </c:pt>
                <c:pt idx="3874">
                  <c:v>3.8545888318512231E-2</c:v>
                </c:pt>
                <c:pt idx="3875">
                  <c:v>3.8539896845930718E-2</c:v>
                </c:pt>
                <c:pt idx="3876">
                  <c:v>3.8533691067660365E-2</c:v>
                </c:pt>
                <c:pt idx="3877">
                  <c:v>3.8528454309515792E-2</c:v>
                </c:pt>
                <c:pt idx="3878">
                  <c:v>3.8522963944842448E-2</c:v>
                </c:pt>
                <c:pt idx="3879">
                  <c:v>3.8517871656158831E-2</c:v>
                </c:pt>
                <c:pt idx="3880">
                  <c:v>3.851338901854922E-2</c:v>
                </c:pt>
                <c:pt idx="3881">
                  <c:v>3.8509057503695147E-2</c:v>
                </c:pt>
                <c:pt idx="3882">
                  <c:v>3.8504088611551801E-2</c:v>
                </c:pt>
                <c:pt idx="3883">
                  <c:v>3.8499584251125755E-2</c:v>
                </c:pt>
                <c:pt idx="3884">
                  <c:v>3.8494890461028129E-2</c:v>
                </c:pt>
                <c:pt idx="3885">
                  <c:v>3.8490787244050029E-2</c:v>
                </c:pt>
                <c:pt idx="3886">
                  <c:v>3.8486358017502199E-2</c:v>
                </c:pt>
                <c:pt idx="3887">
                  <c:v>3.8481676040432379E-2</c:v>
                </c:pt>
                <c:pt idx="3888">
                  <c:v>3.8477039230080792E-2</c:v>
                </c:pt>
                <c:pt idx="3889">
                  <c:v>3.8472500806817196E-2</c:v>
                </c:pt>
                <c:pt idx="3890">
                  <c:v>3.8467913695914742E-2</c:v>
                </c:pt>
                <c:pt idx="3891">
                  <c:v>3.8463854508084275E-2</c:v>
                </c:pt>
                <c:pt idx="3892">
                  <c:v>3.8460395821245073E-2</c:v>
                </c:pt>
                <c:pt idx="3893">
                  <c:v>3.8457268538797086E-2</c:v>
                </c:pt>
                <c:pt idx="3894">
                  <c:v>3.8453901730274784E-2</c:v>
                </c:pt>
                <c:pt idx="3895">
                  <c:v>3.8450806363522161E-2</c:v>
                </c:pt>
                <c:pt idx="3896">
                  <c:v>3.8447623829464053E-2</c:v>
                </c:pt>
                <c:pt idx="3897">
                  <c:v>3.8443840251206313E-2</c:v>
                </c:pt>
                <c:pt idx="3898">
                  <c:v>3.8440175319528792E-2</c:v>
                </c:pt>
                <c:pt idx="3899">
                  <c:v>3.8436482736809247E-2</c:v>
                </c:pt>
                <c:pt idx="3900">
                  <c:v>3.84329218180317E-2</c:v>
                </c:pt>
                <c:pt idx="3901">
                  <c:v>3.8429110737890869E-2</c:v>
                </c:pt>
                <c:pt idx="3902">
                  <c:v>3.8425576018206148E-2</c:v>
                </c:pt>
                <c:pt idx="3903">
                  <c:v>3.8422122306573721E-2</c:v>
                </c:pt>
                <c:pt idx="3904">
                  <c:v>3.8418678250088142E-2</c:v>
                </c:pt>
                <c:pt idx="3905">
                  <c:v>3.8415737531689892E-2</c:v>
                </c:pt>
                <c:pt idx="3906">
                  <c:v>3.8414588658429838E-2</c:v>
                </c:pt>
                <c:pt idx="3907">
                  <c:v>3.8413816873868814E-2</c:v>
                </c:pt>
                <c:pt idx="3908">
                  <c:v>3.8413293805550745E-2</c:v>
                </c:pt>
                <c:pt idx="3909">
                  <c:v>3.8412774696999621E-2</c:v>
                </c:pt>
                <c:pt idx="3910">
                  <c:v>3.8412116723943665E-2</c:v>
                </c:pt>
                <c:pt idx="3911">
                  <c:v>3.8411227892604094E-2</c:v>
                </c:pt>
                <c:pt idx="3912">
                  <c:v>3.8410660493988932E-2</c:v>
                </c:pt>
                <c:pt idx="3913">
                  <c:v>3.8409288960908124E-2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7-4057-852F-C8E9DE1EC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046496"/>
        <c:axId val="1265046080"/>
      </c:lineChart>
      <c:dateAx>
        <c:axId val="1265046496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en-US"/>
          </a:p>
        </c:txPr>
        <c:crossAx val="1265046080"/>
        <c:crosses val="autoZero"/>
        <c:auto val="1"/>
        <c:lblOffset val="100"/>
        <c:baseTimeUnit val="days"/>
      </c:dateAx>
      <c:valAx>
        <c:axId val="126504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en-US"/>
          </a:p>
        </c:txPr>
        <c:crossAx val="126504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微软雅黑" panose="020B0503020204020204" pitchFamily="34" charset="-122"/>
          <a:ea typeface="微软雅黑" panose="020B0503020204020204" pitchFamily="34" charset="-122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股价走势图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FED风险溢价模型测算!$B$1</c:f>
              <c:strCache>
                <c:ptCount val="1"/>
                <c:pt idx="0">
                  <c:v>000300.SH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[0]!日期</c:f>
              <c:numCache>
                <c:formatCode>yyyy\-mm\-dd</c:formatCode>
                <c:ptCount val="3914"/>
                <c:pt idx="0">
                  <c:v>38450</c:v>
                </c:pt>
                <c:pt idx="1">
                  <c:v>38453</c:v>
                </c:pt>
                <c:pt idx="2">
                  <c:v>38454</c:v>
                </c:pt>
                <c:pt idx="3">
                  <c:v>38455</c:v>
                </c:pt>
                <c:pt idx="4">
                  <c:v>38456</c:v>
                </c:pt>
                <c:pt idx="5">
                  <c:v>38457</c:v>
                </c:pt>
                <c:pt idx="6">
                  <c:v>38460</c:v>
                </c:pt>
                <c:pt idx="7">
                  <c:v>38461</c:v>
                </c:pt>
                <c:pt idx="8">
                  <c:v>38462</c:v>
                </c:pt>
                <c:pt idx="9">
                  <c:v>38463</c:v>
                </c:pt>
                <c:pt idx="10">
                  <c:v>38464</c:v>
                </c:pt>
                <c:pt idx="11">
                  <c:v>38467</c:v>
                </c:pt>
                <c:pt idx="12">
                  <c:v>38468</c:v>
                </c:pt>
                <c:pt idx="13">
                  <c:v>38469</c:v>
                </c:pt>
                <c:pt idx="14">
                  <c:v>38470</c:v>
                </c:pt>
                <c:pt idx="15">
                  <c:v>38471</c:v>
                </c:pt>
                <c:pt idx="16">
                  <c:v>38481</c:v>
                </c:pt>
                <c:pt idx="17">
                  <c:v>38482</c:v>
                </c:pt>
                <c:pt idx="18">
                  <c:v>38483</c:v>
                </c:pt>
                <c:pt idx="19">
                  <c:v>38484</c:v>
                </c:pt>
                <c:pt idx="20">
                  <c:v>38485</c:v>
                </c:pt>
                <c:pt idx="21">
                  <c:v>38488</c:v>
                </c:pt>
                <c:pt idx="22">
                  <c:v>38489</c:v>
                </c:pt>
                <c:pt idx="23">
                  <c:v>38490</c:v>
                </c:pt>
                <c:pt idx="24">
                  <c:v>38491</c:v>
                </c:pt>
                <c:pt idx="25">
                  <c:v>38492</c:v>
                </c:pt>
                <c:pt idx="26">
                  <c:v>38495</c:v>
                </c:pt>
                <c:pt idx="27">
                  <c:v>38496</c:v>
                </c:pt>
                <c:pt idx="28">
                  <c:v>38497</c:v>
                </c:pt>
                <c:pt idx="29">
                  <c:v>38498</c:v>
                </c:pt>
                <c:pt idx="30">
                  <c:v>38499</c:v>
                </c:pt>
                <c:pt idx="31">
                  <c:v>38502</c:v>
                </c:pt>
                <c:pt idx="32">
                  <c:v>38503</c:v>
                </c:pt>
                <c:pt idx="33">
                  <c:v>38504</c:v>
                </c:pt>
                <c:pt idx="34">
                  <c:v>38505</c:v>
                </c:pt>
                <c:pt idx="35">
                  <c:v>38506</c:v>
                </c:pt>
                <c:pt idx="36">
                  <c:v>38509</c:v>
                </c:pt>
                <c:pt idx="37">
                  <c:v>38510</c:v>
                </c:pt>
                <c:pt idx="38">
                  <c:v>38511</c:v>
                </c:pt>
                <c:pt idx="39">
                  <c:v>38512</c:v>
                </c:pt>
                <c:pt idx="40">
                  <c:v>38513</c:v>
                </c:pt>
                <c:pt idx="41">
                  <c:v>38516</c:v>
                </c:pt>
                <c:pt idx="42">
                  <c:v>38517</c:v>
                </c:pt>
                <c:pt idx="43">
                  <c:v>38518</c:v>
                </c:pt>
                <c:pt idx="44">
                  <c:v>38519</c:v>
                </c:pt>
                <c:pt idx="45">
                  <c:v>38520</c:v>
                </c:pt>
                <c:pt idx="46">
                  <c:v>38523</c:v>
                </c:pt>
                <c:pt idx="47">
                  <c:v>38524</c:v>
                </c:pt>
                <c:pt idx="48">
                  <c:v>38525</c:v>
                </c:pt>
                <c:pt idx="49">
                  <c:v>38526</c:v>
                </c:pt>
                <c:pt idx="50">
                  <c:v>38527</c:v>
                </c:pt>
                <c:pt idx="51">
                  <c:v>38530</c:v>
                </c:pt>
                <c:pt idx="52">
                  <c:v>38531</c:v>
                </c:pt>
                <c:pt idx="53">
                  <c:v>38532</c:v>
                </c:pt>
                <c:pt idx="54">
                  <c:v>38533</c:v>
                </c:pt>
                <c:pt idx="55">
                  <c:v>38534</c:v>
                </c:pt>
                <c:pt idx="56">
                  <c:v>38537</c:v>
                </c:pt>
                <c:pt idx="57">
                  <c:v>38538</c:v>
                </c:pt>
                <c:pt idx="58">
                  <c:v>38539</c:v>
                </c:pt>
                <c:pt idx="59">
                  <c:v>38540</c:v>
                </c:pt>
                <c:pt idx="60">
                  <c:v>38541</c:v>
                </c:pt>
                <c:pt idx="61">
                  <c:v>38544</c:v>
                </c:pt>
                <c:pt idx="62">
                  <c:v>38545</c:v>
                </c:pt>
                <c:pt idx="63">
                  <c:v>38546</c:v>
                </c:pt>
                <c:pt idx="64">
                  <c:v>38547</c:v>
                </c:pt>
                <c:pt idx="65">
                  <c:v>38548</c:v>
                </c:pt>
                <c:pt idx="66">
                  <c:v>38551</c:v>
                </c:pt>
                <c:pt idx="67">
                  <c:v>38552</c:v>
                </c:pt>
                <c:pt idx="68">
                  <c:v>38553</c:v>
                </c:pt>
                <c:pt idx="69">
                  <c:v>38554</c:v>
                </c:pt>
                <c:pt idx="70">
                  <c:v>38555</c:v>
                </c:pt>
                <c:pt idx="71">
                  <c:v>38558</c:v>
                </c:pt>
                <c:pt idx="72">
                  <c:v>38559</c:v>
                </c:pt>
                <c:pt idx="73">
                  <c:v>38560</c:v>
                </c:pt>
                <c:pt idx="74">
                  <c:v>38561</c:v>
                </c:pt>
                <c:pt idx="75">
                  <c:v>38562</c:v>
                </c:pt>
                <c:pt idx="76">
                  <c:v>38565</c:v>
                </c:pt>
                <c:pt idx="77">
                  <c:v>38566</c:v>
                </c:pt>
                <c:pt idx="78">
                  <c:v>38567</c:v>
                </c:pt>
                <c:pt idx="79">
                  <c:v>38568</c:v>
                </c:pt>
                <c:pt idx="80">
                  <c:v>38569</c:v>
                </c:pt>
                <c:pt idx="81">
                  <c:v>38572</c:v>
                </c:pt>
                <c:pt idx="82">
                  <c:v>38573</c:v>
                </c:pt>
                <c:pt idx="83">
                  <c:v>38574</c:v>
                </c:pt>
                <c:pt idx="84">
                  <c:v>38575</c:v>
                </c:pt>
                <c:pt idx="85">
                  <c:v>38576</c:v>
                </c:pt>
                <c:pt idx="86">
                  <c:v>38579</c:v>
                </c:pt>
                <c:pt idx="87">
                  <c:v>38580</c:v>
                </c:pt>
                <c:pt idx="88">
                  <c:v>38581</c:v>
                </c:pt>
                <c:pt idx="89">
                  <c:v>38582</c:v>
                </c:pt>
                <c:pt idx="90">
                  <c:v>38583</c:v>
                </c:pt>
                <c:pt idx="91">
                  <c:v>38586</c:v>
                </c:pt>
                <c:pt idx="92">
                  <c:v>38587</c:v>
                </c:pt>
                <c:pt idx="93">
                  <c:v>38588</c:v>
                </c:pt>
                <c:pt idx="94">
                  <c:v>38589</c:v>
                </c:pt>
                <c:pt idx="95">
                  <c:v>38590</c:v>
                </c:pt>
                <c:pt idx="96">
                  <c:v>38593</c:v>
                </c:pt>
                <c:pt idx="97">
                  <c:v>38594</c:v>
                </c:pt>
                <c:pt idx="98">
                  <c:v>38595</c:v>
                </c:pt>
                <c:pt idx="99">
                  <c:v>38596</c:v>
                </c:pt>
                <c:pt idx="100">
                  <c:v>38597</c:v>
                </c:pt>
                <c:pt idx="101">
                  <c:v>38600</c:v>
                </c:pt>
                <c:pt idx="102">
                  <c:v>38601</c:v>
                </c:pt>
                <c:pt idx="103">
                  <c:v>38602</c:v>
                </c:pt>
                <c:pt idx="104">
                  <c:v>38603</c:v>
                </c:pt>
                <c:pt idx="105">
                  <c:v>38604</c:v>
                </c:pt>
                <c:pt idx="106">
                  <c:v>38607</c:v>
                </c:pt>
                <c:pt idx="107">
                  <c:v>38608</c:v>
                </c:pt>
                <c:pt idx="108">
                  <c:v>38609</c:v>
                </c:pt>
                <c:pt idx="109">
                  <c:v>38610</c:v>
                </c:pt>
                <c:pt idx="110">
                  <c:v>38611</c:v>
                </c:pt>
                <c:pt idx="111">
                  <c:v>38614</c:v>
                </c:pt>
                <c:pt idx="112">
                  <c:v>38615</c:v>
                </c:pt>
                <c:pt idx="113">
                  <c:v>38616</c:v>
                </c:pt>
                <c:pt idx="114">
                  <c:v>38617</c:v>
                </c:pt>
                <c:pt idx="115">
                  <c:v>38618</c:v>
                </c:pt>
                <c:pt idx="116">
                  <c:v>38621</c:v>
                </c:pt>
                <c:pt idx="117">
                  <c:v>38622</c:v>
                </c:pt>
                <c:pt idx="118">
                  <c:v>38623</c:v>
                </c:pt>
                <c:pt idx="119">
                  <c:v>38624</c:v>
                </c:pt>
                <c:pt idx="120">
                  <c:v>38625</c:v>
                </c:pt>
                <c:pt idx="121">
                  <c:v>38635</c:v>
                </c:pt>
                <c:pt idx="122">
                  <c:v>38636</c:v>
                </c:pt>
                <c:pt idx="123">
                  <c:v>38637</c:v>
                </c:pt>
                <c:pt idx="124">
                  <c:v>38638</c:v>
                </c:pt>
                <c:pt idx="125">
                  <c:v>38639</c:v>
                </c:pt>
                <c:pt idx="126">
                  <c:v>38642</c:v>
                </c:pt>
                <c:pt idx="127">
                  <c:v>38643</c:v>
                </c:pt>
                <c:pt idx="128">
                  <c:v>38644</c:v>
                </c:pt>
                <c:pt idx="129">
                  <c:v>38645</c:v>
                </c:pt>
                <c:pt idx="130">
                  <c:v>38646</c:v>
                </c:pt>
                <c:pt idx="131">
                  <c:v>38649</c:v>
                </c:pt>
                <c:pt idx="132">
                  <c:v>38650</c:v>
                </c:pt>
                <c:pt idx="133">
                  <c:v>38651</c:v>
                </c:pt>
                <c:pt idx="134">
                  <c:v>38652</c:v>
                </c:pt>
                <c:pt idx="135">
                  <c:v>38653</c:v>
                </c:pt>
                <c:pt idx="136">
                  <c:v>38656</c:v>
                </c:pt>
                <c:pt idx="137">
                  <c:v>38657</c:v>
                </c:pt>
                <c:pt idx="138">
                  <c:v>38658</c:v>
                </c:pt>
                <c:pt idx="139">
                  <c:v>38659</c:v>
                </c:pt>
                <c:pt idx="140">
                  <c:v>38660</c:v>
                </c:pt>
                <c:pt idx="141">
                  <c:v>38663</c:v>
                </c:pt>
                <c:pt idx="142">
                  <c:v>38664</c:v>
                </c:pt>
                <c:pt idx="143">
                  <c:v>38665</c:v>
                </c:pt>
                <c:pt idx="144">
                  <c:v>38666</c:v>
                </c:pt>
                <c:pt idx="145">
                  <c:v>38667</c:v>
                </c:pt>
                <c:pt idx="146">
                  <c:v>38670</c:v>
                </c:pt>
                <c:pt idx="147">
                  <c:v>38671</c:v>
                </c:pt>
                <c:pt idx="148">
                  <c:v>38672</c:v>
                </c:pt>
                <c:pt idx="149">
                  <c:v>38673</c:v>
                </c:pt>
                <c:pt idx="150">
                  <c:v>38674</c:v>
                </c:pt>
                <c:pt idx="151">
                  <c:v>38677</c:v>
                </c:pt>
                <c:pt idx="152">
                  <c:v>38678</c:v>
                </c:pt>
                <c:pt idx="153">
                  <c:v>38679</c:v>
                </c:pt>
                <c:pt idx="154">
                  <c:v>38680</c:v>
                </c:pt>
                <c:pt idx="155">
                  <c:v>38681</c:v>
                </c:pt>
                <c:pt idx="156">
                  <c:v>38684</c:v>
                </c:pt>
                <c:pt idx="157">
                  <c:v>38685</c:v>
                </c:pt>
                <c:pt idx="158">
                  <c:v>38686</c:v>
                </c:pt>
                <c:pt idx="159">
                  <c:v>38687</c:v>
                </c:pt>
                <c:pt idx="160">
                  <c:v>38688</c:v>
                </c:pt>
                <c:pt idx="161">
                  <c:v>38691</c:v>
                </c:pt>
                <c:pt idx="162">
                  <c:v>38692</c:v>
                </c:pt>
                <c:pt idx="163">
                  <c:v>38693</c:v>
                </c:pt>
                <c:pt idx="164">
                  <c:v>38694</c:v>
                </c:pt>
                <c:pt idx="165">
                  <c:v>38695</c:v>
                </c:pt>
                <c:pt idx="166">
                  <c:v>38698</c:v>
                </c:pt>
                <c:pt idx="167">
                  <c:v>38699</c:v>
                </c:pt>
                <c:pt idx="168">
                  <c:v>38700</c:v>
                </c:pt>
                <c:pt idx="169">
                  <c:v>38701</c:v>
                </c:pt>
                <c:pt idx="170">
                  <c:v>38702</c:v>
                </c:pt>
                <c:pt idx="171">
                  <c:v>38705</c:v>
                </c:pt>
                <c:pt idx="172">
                  <c:v>38706</c:v>
                </c:pt>
                <c:pt idx="173">
                  <c:v>38707</c:v>
                </c:pt>
                <c:pt idx="174">
                  <c:v>38708</c:v>
                </c:pt>
                <c:pt idx="175">
                  <c:v>38709</c:v>
                </c:pt>
                <c:pt idx="176">
                  <c:v>38712</c:v>
                </c:pt>
                <c:pt idx="177">
                  <c:v>38713</c:v>
                </c:pt>
                <c:pt idx="178">
                  <c:v>38714</c:v>
                </c:pt>
                <c:pt idx="179">
                  <c:v>38715</c:v>
                </c:pt>
                <c:pt idx="180">
                  <c:v>38716</c:v>
                </c:pt>
                <c:pt idx="181">
                  <c:v>38721</c:v>
                </c:pt>
                <c:pt idx="182">
                  <c:v>38722</c:v>
                </c:pt>
                <c:pt idx="183">
                  <c:v>38723</c:v>
                </c:pt>
                <c:pt idx="184">
                  <c:v>38726</c:v>
                </c:pt>
                <c:pt idx="185">
                  <c:v>38727</c:v>
                </c:pt>
                <c:pt idx="186">
                  <c:v>38728</c:v>
                </c:pt>
                <c:pt idx="187">
                  <c:v>38729</c:v>
                </c:pt>
                <c:pt idx="188">
                  <c:v>38730</c:v>
                </c:pt>
                <c:pt idx="189">
                  <c:v>38733</c:v>
                </c:pt>
                <c:pt idx="190">
                  <c:v>38734</c:v>
                </c:pt>
                <c:pt idx="191">
                  <c:v>38735</c:v>
                </c:pt>
                <c:pt idx="192">
                  <c:v>38736</c:v>
                </c:pt>
                <c:pt idx="193">
                  <c:v>38737</c:v>
                </c:pt>
                <c:pt idx="194">
                  <c:v>38740</c:v>
                </c:pt>
                <c:pt idx="195">
                  <c:v>38741</c:v>
                </c:pt>
                <c:pt idx="196">
                  <c:v>38742</c:v>
                </c:pt>
                <c:pt idx="197">
                  <c:v>38754</c:v>
                </c:pt>
                <c:pt idx="198">
                  <c:v>38755</c:v>
                </c:pt>
                <c:pt idx="199">
                  <c:v>38756</c:v>
                </c:pt>
                <c:pt idx="200">
                  <c:v>38757</c:v>
                </c:pt>
                <c:pt idx="201">
                  <c:v>38758</c:v>
                </c:pt>
                <c:pt idx="202">
                  <c:v>38761</c:v>
                </c:pt>
                <c:pt idx="203">
                  <c:v>38762</c:v>
                </c:pt>
                <c:pt idx="204">
                  <c:v>38763</c:v>
                </c:pt>
                <c:pt idx="205">
                  <c:v>38764</c:v>
                </c:pt>
                <c:pt idx="206">
                  <c:v>38765</c:v>
                </c:pt>
                <c:pt idx="207">
                  <c:v>38768</c:v>
                </c:pt>
                <c:pt idx="208">
                  <c:v>38769</c:v>
                </c:pt>
                <c:pt idx="209">
                  <c:v>38770</c:v>
                </c:pt>
                <c:pt idx="210">
                  <c:v>38771</c:v>
                </c:pt>
                <c:pt idx="211">
                  <c:v>38772</c:v>
                </c:pt>
                <c:pt idx="212">
                  <c:v>38775</c:v>
                </c:pt>
                <c:pt idx="213">
                  <c:v>38776</c:v>
                </c:pt>
                <c:pt idx="214">
                  <c:v>38777</c:v>
                </c:pt>
                <c:pt idx="215">
                  <c:v>38778</c:v>
                </c:pt>
                <c:pt idx="216">
                  <c:v>38779</c:v>
                </c:pt>
                <c:pt idx="217">
                  <c:v>38782</c:v>
                </c:pt>
                <c:pt idx="218">
                  <c:v>38783</c:v>
                </c:pt>
                <c:pt idx="219">
                  <c:v>38784</c:v>
                </c:pt>
                <c:pt idx="220">
                  <c:v>38785</c:v>
                </c:pt>
                <c:pt idx="221">
                  <c:v>38786</c:v>
                </c:pt>
                <c:pt idx="222">
                  <c:v>38789</c:v>
                </c:pt>
                <c:pt idx="223">
                  <c:v>38790</c:v>
                </c:pt>
                <c:pt idx="224">
                  <c:v>38791</c:v>
                </c:pt>
                <c:pt idx="225">
                  <c:v>38792</c:v>
                </c:pt>
                <c:pt idx="226">
                  <c:v>38793</c:v>
                </c:pt>
                <c:pt idx="227">
                  <c:v>38796</c:v>
                </c:pt>
                <c:pt idx="228">
                  <c:v>38797</c:v>
                </c:pt>
                <c:pt idx="229">
                  <c:v>38798</c:v>
                </c:pt>
                <c:pt idx="230">
                  <c:v>38799</c:v>
                </c:pt>
                <c:pt idx="231">
                  <c:v>38800</c:v>
                </c:pt>
                <c:pt idx="232">
                  <c:v>38803</c:v>
                </c:pt>
                <c:pt idx="233">
                  <c:v>38804</c:v>
                </c:pt>
                <c:pt idx="234">
                  <c:v>38805</c:v>
                </c:pt>
                <c:pt idx="235">
                  <c:v>38806</c:v>
                </c:pt>
                <c:pt idx="236">
                  <c:v>38807</c:v>
                </c:pt>
                <c:pt idx="237">
                  <c:v>38810</c:v>
                </c:pt>
                <c:pt idx="238">
                  <c:v>38811</c:v>
                </c:pt>
                <c:pt idx="239">
                  <c:v>38812</c:v>
                </c:pt>
                <c:pt idx="240">
                  <c:v>38813</c:v>
                </c:pt>
                <c:pt idx="241">
                  <c:v>38814</c:v>
                </c:pt>
                <c:pt idx="242">
                  <c:v>38817</c:v>
                </c:pt>
                <c:pt idx="243">
                  <c:v>38818</c:v>
                </c:pt>
                <c:pt idx="244">
                  <c:v>38819</c:v>
                </c:pt>
                <c:pt idx="245">
                  <c:v>38820</c:v>
                </c:pt>
                <c:pt idx="246">
                  <c:v>38821</c:v>
                </c:pt>
                <c:pt idx="247">
                  <c:v>38824</c:v>
                </c:pt>
                <c:pt idx="248">
                  <c:v>38825</c:v>
                </c:pt>
                <c:pt idx="249">
                  <c:v>38826</c:v>
                </c:pt>
                <c:pt idx="250">
                  <c:v>38827</c:v>
                </c:pt>
                <c:pt idx="251">
                  <c:v>38828</c:v>
                </c:pt>
                <c:pt idx="252">
                  <c:v>38831</c:v>
                </c:pt>
                <c:pt idx="253">
                  <c:v>38832</c:v>
                </c:pt>
                <c:pt idx="254">
                  <c:v>38833</c:v>
                </c:pt>
                <c:pt idx="255">
                  <c:v>38834</c:v>
                </c:pt>
                <c:pt idx="256">
                  <c:v>38835</c:v>
                </c:pt>
                <c:pt idx="257">
                  <c:v>38845</c:v>
                </c:pt>
                <c:pt idx="258">
                  <c:v>38846</c:v>
                </c:pt>
                <c:pt idx="259">
                  <c:v>38847</c:v>
                </c:pt>
                <c:pt idx="260">
                  <c:v>38848</c:v>
                </c:pt>
                <c:pt idx="261">
                  <c:v>38849</c:v>
                </c:pt>
                <c:pt idx="262">
                  <c:v>38852</c:v>
                </c:pt>
                <c:pt idx="263">
                  <c:v>38853</c:v>
                </c:pt>
                <c:pt idx="264">
                  <c:v>38854</c:v>
                </c:pt>
                <c:pt idx="265">
                  <c:v>38855</c:v>
                </c:pt>
                <c:pt idx="266">
                  <c:v>38856</c:v>
                </c:pt>
                <c:pt idx="267">
                  <c:v>38859</c:v>
                </c:pt>
                <c:pt idx="268">
                  <c:v>38860</c:v>
                </c:pt>
                <c:pt idx="269">
                  <c:v>38861</c:v>
                </c:pt>
                <c:pt idx="270">
                  <c:v>38862</c:v>
                </c:pt>
                <c:pt idx="271">
                  <c:v>38863</c:v>
                </c:pt>
                <c:pt idx="272">
                  <c:v>38866</c:v>
                </c:pt>
                <c:pt idx="273">
                  <c:v>38867</c:v>
                </c:pt>
                <c:pt idx="274">
                  <c:v>38868</c:v>
                </c:pt>
                <c:pt idx="275">
                  <c:v>38869</c:v>
                </c:pt>
                <c:pt idx="276">
                  <c:v>38870</c:v>
                </c:pt>
                <c:pt idx="277">
                  <c:v>38873</c:v>
                </c:pt>
                <c:pt idx="278">
                  <c:v>38874</c:v>
                </c:pt>
                <c:pt idx="279">
                  <c:v>38875</c:v>
                </c:pt>
                <c:pt idx="280">
                  <c:v>38876</c:v>
                </c:pt>
                <c:pt idx="281">
                  <c:v>38877</c:v>
                </c:pt>
                <c:pt idx="282">
                  <c:v>38880</c:v>
                </c:pt>
                <c:pt idx="283">
                  <c:v>38881</c:v>
                </c:pt>
                <c:pt idx="284">
                  <c:v>38882</c:v>
                </c:pt>
                <c:pt idx="285">
                  <c:v>38883</c:v>
                </c:pt>
                <c:pt idx="286">
                  <c:v>38884</c:v>
                </c:pt>
                <c:pt idx="287">
                  <c:v>38887</c:v>
                </c:pt>
                <c:pt idx="288">
                  <c:v>38888</c:v>
                </c:pt>
                <c:pt idx="289">
                  <c:v>38889</c:v>
                </c:pt>
                <c:pt idx="290">
                  <c:v>38890</c:v>
                </c:pt>
                <c:pt idx="291">
                  <c:v>38891</c:v>
                </c:pt>
                <c:pt idx="292">
                  <c:v>38894</c:v>
                </c:pt>
                <c:pt idx="293">
                  <c:v>38895</c:v>
                </c:pt>
                <c:pt idx="294">
                  <c:v>38896</c:v>
                </c:pt>
                <c:pt idx="295">
                  <c:v>38897</c:v>
                </c:pt>
                <c:pt idx="296">
                  <c:v>38898</c:v>
                </c:pt>
                <c:pt idx="297">
                  <c:v>38901</c:v>
                </c:pt>
                <c:pt idx="298">
                  <c:v>38902</c:v>
                </c:pt>
                <c:pt idx="299">
                  <c:v>38903</c:v>
                </c:pt>
                <c:pt idx="300">
                  <c:v>38904</c:v>
                </c:pt>
                <c:pt idx="301">
                  <c:v>38905</c:v>
                </c:pt>
                <c:pt idx="302">
                  <c:v>38908</c:v>
                </c:pt>
                <c:pt idx="303">
                  <c:v>38909</c:v>
                </c:pt>
                <c:pt idx="304">
                  <c:v>38910</c:v>
                </c:pt>
                <c:pt idx="305">
                  <c:v>38911</c:v>
                </c:pt>
                <c:pt idx="306">
                  <c:v>38912</c:v>
                </c:pt>
                <c:pt idx="307">
                  <c:v>38915</c:v>
                </c:pt>
                <c:pt idx="308">
                  <c:v>38916</c:v>
                </c:pt>
                <c:pt idx="309">
                  <c:v>38917</c:v>
                </c:pt>
                <c:pt idx="310">
                  <c:v>38918</c:v>
                </c:pt>
                <c:pt idx="311">
                  <c:v>38919</c:v>
                </c:pt>
                <c:pt idx="312">
                  <c:v>38922</c:v>
                </c:pt>
                <c:pt idx="313">
                  <c:v>38923</c:v>
                </c:pt>
                <c:pt idx="314">
                  <c:v>38924</c:v>
                </c:pt>
                <c:pt idx="315">
                  <c:v>38925</c:v>
                </c:pt>
                <c:pt idx="316">
                  <c:v>38926</c:v>
                </c:pt>
                <c:pt idx="317">
                  <c:v>38929</c:v>
                </c:pt>
                <c:pt idx="318">
                  <c:v>38930</c:v>
                </c:pt>
                <c:pt idx="319">
                  <c:v>38931</c:v>
                </c:pt>
                <c:pt idx="320">
                  <c:v>38932</c:v>
                </c:pt>
                <c:pt idx="321">
                  <c:v>38933</c:v>
                </c:pt>
                <c:pt idx="322">
                  <c:v>38936</c:v>
                </c:pt>
                <c:pt idx="323">
                  <c:v>38937</c:v>
                </c:pt>
                <c:pt idx="324">
                  <c:v>38938</c:v>
                </c:pt>
                <c:pt idx="325">
                  <c:v>38939</c:v>
                </c:pt>
                <c:pt idx="326">
                  <c:v>38940</c:v>
                </c:pt>
                <c:pt idx="327">
                  <c:v>38943</c:v>
                </c:pt>
                <c:pt idx="328">
                  <c:v>38944</c:v>
                </c:pt>
                <c:pt idx="329">
                  <c:v>38945</c:v>
                </c:pt>
                <c:pt idx="330">
                  <c:v>38946</c:v>
                </c:pt>
                <c:pt idx="331">
                  <c:v>38947</c:v>
                </c:pt>
                <c:pt idx="332">
                  <c:v>38950</c:v>
                </c:pt>
                <c:pt idx="333">
                  <c:v>38951</c:v>
                </c:pt>
                <c:pt idx="334">
                  <c:v>38952</c:v>
                </c:pt>
                <c:pt idx="335">
                  <c:v>38953</c:v>
                </c:pt>
                <c:pt idx="336">
                  <c:v>38954</c:v>
                </c:pt>
                <c:pt idx="337">
                  <c:v>38957</c:v>
                </c:pt>
                <c:pt idx="338">
                  <c:v>38958</c:v>
                </c:pt>
                <c:pt idx="339">
                  <c:v>38959</c:v>
                </c:pt>
                <c:pt idx="340">
                  <c:v>38960</c:v>
                </c:pt>
                <c:pt idx="341">
                  <c:v>38961</c:v>
                </c:pt>
                <c:pt idx="342">
                  <c:v>38964</c:v>
                </c:pt>
                <c:pt idx="343">
                  <c:v>38965</c:v>
                </c:pt>
                <c:pt idx="344">
                  <c:v>38966</c:v>
                </c:pt>
                <c:pt idx="345">
                  <c:v>38967</c:v>
                </c:pt>
                <c:pt idx="346">
                  <c:v>38968</c:v>
                </c:pt>
                <c:pt idx="347">
                  <c:v>38971</c:v>
                </c:pt>
                <c:pt idx="348">
                  <c:v>38972</c:v>
                </c:pt>
                <c:pt idx="349">
                  <c:v>38973</c:v>
                </c:pt>
                <c:pt idx="350">
                  <c:v>38974</c:v>
                </c:pt>
                <c:pt idx="351">
                  <c:v>38975</c:v>
                </c:pt>
                <c:pt idx="352">
                  <c:v>38978</c:v>
                </c:pt>
                <c:pt idx="353">
                  <c:v>38979</c:v>
                </c:pt>
                <c:pt idx="354">
                  <c:v>38980</c:v>
                </c:pt>
                <c:pt idx="355">
                  <c:v>38981</c:v>
                </c:pt>
                <c:pt idx="356">
                  <c:v>38982</c:v>
                </c:pt>
                <c:pt idx="357">
                  <c:v>38985</c:v>
                </c:pt>
                <c:pt idx="358">
                  <c:v>38986</c:v>
                </c:pt>
                <c:pt idx="359">
                  <c:v>38987</c:v>
                </c:pt>
                <c:pt idx="360">
                  <c:v>38988</c:v>
                </c:pt>
                <c:pt idx="361">
                  <c:v>38989</c:v>
                </c:pt>
                <c:pt idx="362">
                  <c:v>38999</c:v>
                </c:pt>
                <c:pt idx="363">
                  <c:v>39000</c:v>
                </c:pt>
                <c:pt idx="364">
                  <c:v>39001</c:v>
                </c:pt>
                <c:pt idx="365">
                  <c:v>39002</c:v>
                </c:pt>
                <c:pt idx="366">
                  <c:v>39003</c:v>
                </c:pt>
                <c:pt idx="367">
                  <c:v>39006</c:v>
                </c:pt>
                <c:pt idx="368">
                  <c:v>39007</c:v>
                </c:pt>
                <c:pt idx="369">
                  <c:v>39008</c:v>
                </c:pt>
                <c:pt idx="370">
                  <c:v>39009</c:v>
                </c:pt>
                <c:pt idx="371">
                  <c:v>39010</c:v>
                </c:pt>
                <c:pt idx="372">
                  <c:v>39013</c:v>
                </c:pt>
                <c:pt idx="373">
                  <c:v>39014</c:v>
                </c:pt>
                <c:pt idx="374">
                  <c:v>39015</c:v>
                </c:pt>
                <c:pt idx="375">
                  <c:v>39016</c:v>
                </c:pt>
                <c:pt idx="376">
                  <c:v>39017</c:v>
                </c:pt>
                <c:pt idx="377">
                  <c:v>39020</c:v>
                </c:pt>
                <c:pt idx="378">
                  <c:v>39021</c:v>
                </c:pt>
                <c:pt idx="379">
                  <c:v>39022</c:v>
                </c:pt>
                <c:pt idx="380">
                  <c:v>39023</c:v>
                </c:pt>
                <c:pt idx="381">
                  <c:v>39024</c:v>
                </c:pt>
                <c:pt idx="382">
                  <c:v>39027</c:v>
                </c:pt>
                <c:pt idx="383">
                  <c:v>39028</c:v>
                </c:pt>
                <c:pt idx="384">
                  <c:v>39029</c:v>
                </c:pt>
                <c:pt idx="385">
                  <c:v>39030</c:v>
                </c:pt>
                <c:pt idx="386">
                  <c:v>39031</c:v>
                </c:pt>
                <c:pt idx="387">
                  <c:v>39034</c:v>
                </c:pt>
                <c:pt idx="388">
                  <c:v>39035</c:v>
                </c:pt>
                <c:pt idx="389">
                  <c:v>39036</c:v>
                </c:pt>
                <c:pt idx="390">
                  <c:v>39037</c:v>
                </c:pt>
                <c:pt idx="391">
                  <c:v>39038</c:v>
                </c:pt>
                <c:pt idx="392">
                  <c:v>39041</c:v>
                </c:pt>
                <c:pt idx="393">
                  <c:v>39042</c:v>
                </c:pt>
                <c:pt idx="394">
                  <c:v>39043</c:v>
                </c:pt>
                <c:pt idx="395">
                  <c:v>39044</c:v>
                </c:pt>
                <c:pt idx="396">
                  <c:v>39045</c:v>
                </c:pt>
                <c:pt idx="397">
                  <c:v>39048</c:v>
                </c:pt>
                <c:pt idx="398">
                  <c:v>39049</c:v>
                </c:pt>
                <c:pt idx="399">
                  <c:v>39050</c:v>
                </c:pt>
                <c:pt idx="400">
                  <c:v>39051</c:v>
                </c:pt>
                <c:pt idx="401">
                  <c:v>39052</c:v>
                </c:pt>
                <c:pt idx="402">
                  <c:v>39055</c:v>
                </c:pt>
                <c:pt idx="403">
                  <c:v>39056</c:v>
                </c:pt>
                <c:pt idx="404">
                  <c:v>39057</c:v>
                </c:pt>
                <c:pt idx="405">
                  <c:v>39058</c:v>
                </c:pt>
                <c:pt idx="406">
                  <c:v>39059</c:v>
                </c:pt>
                <c:pt idx="407">
                  <c:v>39062</c:v>
                </c:pt>
                <c:pt idx="408">
                  <c:v>39063</c:v>
                </c:pt>
                <c:pt idx="409">
                  <c:v>39064</c:v>
                </c:pt>
                <c:pt idx="410">
                  <c:v>39065</c:v>
                </c:pt>
                <c:pt idx="411">
                  <c:v>39066</c:v>
                </c:pt>
                <c:pt idx="412">
                  <c:v>39069</c:v>
                </c:pt>
                <c:pt idx="413">
                  <c:v>39070</c:v>
                </c:pt>
                <c:pt idx="414">
                  <c:v>39071</c:v>
                </c:pt>
                <c:pt idx="415">
                  <c:v>39072</c:v>
                </c:pt>
                <c:pt idx="416">
                  <c:v>39073</c:v>
                </c:pt>
                <c:pt idx="417">
                  <c:v>39076</c:v>
                </c:pt>
                <c:pt idx="418">
                  <c:v>39077</c:v>
                </c:pt>
                <c:pt idx="419">
                  <c:v>39078</c:v>
                </c:pt>
                <c:pt idx="420">
                  <c:v>39079</c:v>
                </c:pt>
                <c:pt idx="421">
                  <c:v>39080</c:v>
                </c:pt>
                <c:pt idx="422">
                  <c:v>39086</c:v>
                </c:pt>
                <c:pt idx="423">
                  <c:v>39087</c:v>
                </c:pt>
                <c:pt idx="424">
                  <c:v>39090</c:v>
                </c:pt>
                <c:pt idx="425">
                  <c:v>39091</c:v>
                </c:pt>
                <c:pt idx="426">
                  <c:v>39092</c:v>
                </c:pt>
                <c:pt idx="427">
                  <c:v>39093</c:v>
                </c:pt>
                <c:pt idx="428">
                  <c:v>39094</c:v>
                </c:pt>
                <c:pt idx="429">
                  <c:v>39097</c:v>
                </c:pt>
                <c:pt idx="430">
                  <c:v>39098</c:v>
                </c:pt>
                <c:pt idx="431">
                  <c:v>39099</c:v>
                </c:pt>
                <c:pt idx="432">
                  <c:v>39100</c:v>
                </c:pt>
                <c:pt idx="433">
                  <c:v>39101</c:v>
                </c:pt>
                <c:pt idx="434">
                  <c:v>39104</c:v>
                </c:pt>
                <c:pt idx="435">
                  <c:v>39105</c:v>
                </c:pt>
                <c:pt idx="436">
                  <c:v>39106</c:v>
                </c:pt>
                <c:pt idx="437">
                  <c:v>39107</c:v>
                </c:pt>
                <c:pt idx="438">
                  <c:v>39108</c:v>
                </c:pt>
                <c:pt idx="439">
                  <c:v>39111</c:v>
                </c:pt>
                <c:pt idx="440">
                  <c:v>39112</c:v>
                </c:pt>
                <c:pt idx="441">
                  <c:v>39113</c:v>
                </c:pt>
                <c:pt idx="442">
                  <c:v>39114</c:v>
                </c:pt>
                <c:pt idx="443">
                  <c:v>39115</c:v>
                </c:pt>
                <c:pt idx="444">
                  <c:v>39118</c:v>
                </c:pt>
                <c:pt idx="445">
                  <c:v>39119</c:v>
                </c:pt>
                <c:pt idx="446">
                  <c:v>39120</c:v>
                </c:pt>
                <c:pt idx="447">
                  <c:v>39121</c:v>
                </c:pt>
                <c:pt idx="448">
                  <c:v>39122</c:v>
                </c:pt>
                <c:pt idx="449">
                  <c:v>39125</c:v>
                </c:pt>
                <c:pt idx="450">
                  <c:v>39126</c:v>
                </c:pt>
                <c:pt idx="451">
                  <c:v>39127</c:v>
                </c:pt>
                <c:pt idx="452">
                  <c:v>39128</c:v>
                </c:pt>
                <c:pt idx="453">
                  <c:v>39129</c:v>
                </c:pt>
                <c:pt idx="454">
                  <c:v>39139</c:v>
                </c:pt>
                <c:pt idx="455">
                  <c:v>39140</c:v>
                </c:pt>
                <c:pt idx="456">
                  <c:v>39141</c:v>
                </c:pt>
                <c:pt idx="457">
                  <c:v>39142</c:v>
                </c:pt>
                <c:pt idx="458">
                  <c:v>39143</c:v>
                </c:pt>
                <c:pt idx="459">
                  <c:v>39146</c:v>
                </c:pt>
                <c:pt idx="460">
                  <c:v>39147</c:v>
                </c:pt>
                <c:pt idx="461">
                  <c:v>39148</c:v>
                </c:pt>
                <c:pt idx="462">
                  <c:v>39149</c:v>
                </c:pt>
                <c:pt idx="463">
                  <c:v>39150</c:v>
                </c:pt>
                <c:pt idx="464">
                  <c:v>39153</c:v>
                </c:pt>
                <c:pt idx="465">
                  <c:v>39154</c:v>
                </c:pt>
                <c:pt idx="466">
                  <c:v>39155</c:v>
                </c:pt>
                <c:pt idx="467">
                  <c:v>39156</c:v>
                </c:pt>
                <c:pt idx="468">
                  <c:v>39157</c:v>
                </c:pt>
                <c:pt idx="469">
                  <c:v>39160</c:v>
                </c:pt>
                <c:pt idx="470">
                  <c:v>39161</c:v>
                </c:pt>
                <c:pt idx="471">
                  <c:v>39162</c:v>
                </c:pt>
                <c:pt idx="472">
                  <c:v>39163</c:v>
                </c:pt>
                <c:pt idx="473">
                  <c:v>39164</c:v>
                </c:pt>
                <c:pt idx="474">
                  <c:v>39167</c:v>
                </c:pt>
                <c:pt idx="475">
                  <c:v>39168</c:v>
                </c:pt>
                <c:pt idx="476">
                  <c:v>39169</c:v>
                </c:pt>
                <c:pt idx="477">
                  <c:v>39170</c:v>
                </c:pt>
                <c:pt idx="478">
                  <c:v>39171</c:v>
                </c:pt>
                <c:pt idx="479">
                  <c:v>39174</c:v>
                </c:pt>
                <c:pt idx="480">
                  <c:v>39175</c:v>
                </c:pt>
                <c:pt idx="481">
                  <c:v>39176</c:v>
                </c:pt>
                <c:pt idx="482">
                  <c:v>39177</c:v>
                </c:pt>
                <c:pt idx="483">
                  <c:v>39178</c:v>
                </c:pt>
                <c:pt idx="484">
                  <c:v>39181</c:v>
                </c:pt>
                <c:pt idx="485">
                  <c:v>39182</c:v>
                </c:pt>
                <c:pt idx="486">
                  <c:v>39183</c:v>
                </c:pt>
                <c:pt idx="487">
                  <c:v>39184</c:v>
                </c:pt>
                <c:pt idx="488">
                  <c:v>39185</c:v>
                </c:pt>
                <c:pt idx="489">
                  <c:v>39188</c:v>
                </c:pt>
                <c:pt idx="490">
                  <c:v>39189</c:v>
                </c:pt>
                <c:pt idx="491">
                  <c:v>39190</c:v>
                </c:pt>
                <c:pt idx="492">
                  <c:v>39191</c:v>
                </c:pt>
                <c:pt idx="493">
                  <c:v>39192</c:v>
                </c:pt>
                <c:pt idx="494">
                  <c:v>39195</c:v>
                </c:pt>
                <c:pt idx="495">
                  <c:v>39196</c:v>
                </c:pt>
                <c:pt idx="496">
                  <c:v>39197</c:v>
                </c:pt>
                <c:pt idx="497">
                  <c:v>39198</c:v>
                </c:pt>
                <c:pt idx="498">
                  <c:v>39199</c:v>
                </c:pt>
                <c:pt idx="499">
                  <c:v>39202</c:v>
                </c:pt>
                <c:pt idx="500">
                  <c:v>39210</c:v>
                </c:pt>
                <c:pt idx="501">
                  <c:v>39211</c:v>
                </c:pt>
                <c:pt idx="502">
                  <c:v>39212</c:v>
                </c:pt>
                <c:pt idx="503">
                  <c:v>39213</c:v>
                </c:pt>
                <c:pt idx="504">
                  <c:v>39216</c:v>
                </c:pt>
                <c:pt idx="505">
                  <c:v>39217</c:v>
                </c:pt>
                <c:pt idx="506">
                  <c:v>39218</c:v>
                </c:pt>
                <c:pt idx="507">
                  <c:v>39219</c:v>
                </c:pt>
                <c:pt idx="508">
                  <c:v>39220</c:v>
                </c:pt>
                <c:pt idx="509">
                  <c:v>39223</c:v>
                </c:pt>
                <c:pt idx="510">
                  <c:v>39224</c:v>
                </c:pt>
                <c:pt idx="511">
                  <c:v>39225</c:v>
                </c:pt>
                <c:pt idx="512">
                  <c:v>39226</c:v>
                </c:pt>
                <c:pt idx="513">
                  <c:v>39227</c:v>
                </c:pt>
                <c:pt idx="514">
                  <c:v>39230</c:v>
                </c:pt>
                <c:pt idx="515">
                  <c:v>39231</c:v>
                </c:pt>
                <c:pt idx="516">
                  <c:v>39232</c:v>
                </c:pt>
                <c:pt idx="517">
                  <c:v>39233</c:v>
                </c:pt>
                <c:pt idx="518">
                  <c:v>39234</c:v>
                </c:pt>
                <c:pt idx="519">
                  <c:v>39237</c:v>
                </c:pt>
                <c:pt idx="520">
                  <c:v>39238</c:v>
                </c:pt>
                <c:pt idx="521">
                  <c:v>39239</c:v>
                </c:pt>
                <c:pt idx="522">
                  <c:v>39240</c:v>
                </c:pt>
                <c:pt idx="523">
                  <c:v>39241</c:v>
                </c:pt>
                <c:pt idx="524">
                  <c:v>39244</c:v>
                </c:pt>
                <c:pt idx="525">
                  <c:v>39245</c:v>
                </c:pt>
                <c:pt idx="526">
                  <c:v>39246</c:v>
                </c:pt>
                <c:pt idx="527">
                  <c:v>39247</c:v>
                </c:pt>
                <c:pt idx="528">
                  <c:v>39248</c:v>
                </c:pt>
                <c:pt idx="529">
                  <c:v>39251</c:v>
                </c:pt>
                <c:pt idx="530">
                  <c:v>39252</c:v>
                </c:pt>
                <c:pt idx="531">
                  <c:v>39253</c:v>
                </c:pt>
                <c:pt idx="532">
                  <c:v>39254</c:v>
                </c:pt>
                <c:pt idx="533">
                  <c:v>39255</c:v>
                </c:pt>
                <c:pt idx="534">
                  <c:v>39258</c:v>
                </c:pt>
                <c:pt idx="535">
                  <c:v>39259</c:v>
                </c:pt>
                <c:pt idx="536">
                  <c:v>39260</c:v>
                </c:pt>
                <c:pt idx="537">
                  <c:v>39261</c:v>
                </c:pt>
                <c:pt idx="538">
                  <c:v>39262</c:v>
                </c:pt>
                <c:pt idx="539">
                  <c:v>39265</c:v>
                </c:pt>
                <c:pt idx="540">
                  <c:v>39266</c:v>
                </c:pt>
                <c:pt idx="541">
                  <c:v>39267</c:v>
                </c:pt>
                <c:pt idx="542">
                  <c:v>39268</c:v>
                </c:pt>
                <c:pt idx="543">
                  <c:v>39269</c:v>
                </c:pt>
                <c:pt idx="544">
                  <c:v>39272</c:v>
                </c:pt>
                <c:pt idx="545">
                  <c:v>39273</c:v>
                </c:pt>
                <c:pt idx="546">
                  <c:v>39274</c:v>
                </c:pt>
                <c:pt idx="547">
                  <c:v>39275</c:v>
                </c:pt>
                <c:pt idx="548">
                  <c:v>39276</c:v>
                </c:pt>
                <c:pt idx="549">
                  <c:v>39279</c:v>
                </c:pt>
                <c:pt idx="550">
                  <c:v>39280</c:v>
                </c:pt>
                <c:pt idx="551">
                  <c:v>39281</c:v>
                </c:pt>
                <c:pt idx="552">
                  <c:v>39282</c:v>
                </c:pt>
                <c:pt idx="553">
                  <c:v>39283</c:v>
                </c:pt>
                <c:pt idx="554">
                  <c:v>39286</c:v>
                </c:pt>
                <c:pt idx="555">
                  <c:v>39287</c:v>
                </c:pt>
                <c:pt idx="556">
                  <c:v>39288</c:v>
                </c:pt>
                <c:pt idx="557">
                  <c:v>39289</c:v>
                </c:pt>
                <c:pt idx="558">
                  <c:v>39290</c:v>
                </c:pt>
                <c:pt idx="559">
                  <c:v>39293</c:v>
                </c:pt>
                <c:pt idx="560">
                  <c:v>39294</c:v>
                </c:pt>
                <c:pt idx="561">
                  <c:v>39295</c:v>
                </c:pt>
                <c:pt idx="562">
                  <c:v>39296</c:v>
                </c:pt>
                <c:pt idx="563">
                  <c:v>39297</c:v>
                </c:pt>
                <c:pt idx="564">
                  <c:v>39300</c:v>
                </c:pt>
                <c:pt idx="565">
                  <c:v>39301</c:v>
                </c:pt>
                <c:pt idx="566">
                  <c:v>39302</c:v>
                </c:pt>
                <c:pt idx="567">
                  <c:v>39303</c:v>
                </c:pt>
                <c:pt idx="568">
                  <c:v>39304</c:v>
                </c:pt>
                <c:pt idx="569">
                  <c:v>39307</c:v>
                </c:pt>
                <c:pt idx="570">
                  <c:v>39308</c:v>
                </c:pt>
                <c:pt idx="571">
                  <c:v>39309</c:v>
                </c:pt>
                <c:pt idx="572">
                  <c:v>39310</c:v>
                </c:pt>
                <c:pt idx="573">
                  <c:v>39311</c:v>
                </c:pt>
                <c:pt idx="574">
                  <c:v>39314</c:v>
                </c:pt>
                <c:pt idx="575">
                  <c:v>39315</c:v>
                </c:pt>
                <c:pt idx="576">
                  <c:v>39316</c:v>
                </c:pt>
                <c:pt idx="577">
                  <c:v>39317</c:v>
                </c:pt>
                <c:pt idx="578">
                  <c:v>39318</c:v>
                </c:pt>
                <c:pt idx="579">
                  <c:v>39321</c:v>
                </c:pt>
                <c:pt idx="580">
                  <c:v>39322</c:v>
                </c:pt>
                <c:pt idx="581">
                  <c:v>39323</c:v>
                </c:pt>
                <c:pt idx="582">
                  <c:v>39324</c:v>
                </c:pt>
                <c:pt idx="583">
                  <c:v>39325</c:v>
                </c:pt>
                <c:pt idx="584">
                  <c:v>39328</c:v>
                </c:pt>
                <c:pt idx="585">
                  <c:v>39329</c:v>
                </c:pt>
                <c:pt idx="586">
                  <c:v>39330</c:v>
                </c:pt>
                <c:pt idx="587">
                  <c:v>39331</c:v>
                </c:pt>
                <c:pt idx="588">
                  <c:v>39332</c:v>
                </c:pt>
                <c:pt idx="589">
                  <c:v>39335</c:v>
                </c:pt>
                <c:pt idx="590">
                  <c:v>39336</c:v>
                </c:pt>
                <c:pt idx="591">
                  <c:v>39337</c:v>
                </c:pt>
                <c:pt idx="592">
                  <c:v>39338</c:v>
                </c:pt>
                <c:pt idx="593">
                  <c:v>39339</c:v>
                </c:pt>
                <c:pt idx="594">
                  <c:v>39342</c:v>
                </c:pt>
                <c:pt idx="595">
                  <c:v>39343</c:v>
                </c:pt>
                <c:pt idx="596">
                  <c:v>39344</c:v>
                </c:pt>
                <c:pt idx="597">
                  <c:v>39345</c:v>
                </c:pt>
                <c:pt idx="598">
                  <c:v>39346</c:v>
                </c:pt>
                <c:pt idx="599">
                  <c:v>39349</c:v>
                </c:pt>
                <c:pt idx="600">
                  <c:v>39350</c:v>
                </c:pt>
                <c:pt idx="601">
                  <c:v>39351</c:v>
                </c:pt>
                <c:pt idx="602">
                  <c:v>39352</c:v>
                </c:pt>
                <c:pt idx="603">
                  <c:v>39353</c:v>
                </c:pt>
                <c:pt idx="604">
                  <c:v>39363</c:v>
                </c:pt>
                <c:pt idx="605">
                  <c:v>39364</c:v>
                </c:pt>
                <c:pt idx="606">
                  <c:v>39365</c:v>
                </c:pt>
                <c:pt idx="607">
                  <c:v>39366</c:v>
                </c:pt>
                <c:pt idx="608">
                  <c:v>39367</c:v>
                </c:pt>
                <c:pt idx="609">
                  <c:v>39370</c:v>
                </c:pt>
                <c:pt idx="610">
                  <c:v>39371</c:v>
                </c:pt>
                <c:pt idx="611">
                  <c:v>39372</c:v>
                </c:pt>
                <c:pt idx="612">
                  <c:v>39373</c:v>
                </c:pt>
                <c:pt idx="613">
                  <c:v>39374</c:v>
                </c:pt>
                <c:pt idx="614">
                  <c:v>39377</c:v>
                </c:pt>
                <c:pt idx="615">
                  <c:v>39378</c:v>
                </c:pt>
                <c:pt idx="616">
                  <c:v>39379</c:v>
                </c:pt>
                <c:pt idx="617">
                  <c:v>39380</c:v>
                </c:pt>
                <c:pt idx="618">
                  <c:v>39381</c:v>
                </c:pt>
                <c:pt idx="619">
                  <c:v>39384</c:v>
                </c:pt>
                <c:pt idx="620">
                  <c:v>39385</c:v>
                </c:pt>
                <c:pt idx="621">
                  <c:v>39386</c:v>
                </c:pt>
                <c:pt idx="622">
                  <c:v>39387</c:v>
                </c:pt>
                <c:pt idx="623">
                  <c:v>39388</c:v>
                </c:pt>
                <c:pt idx="624">
                  <c:v>39391</c:v>
                </c:pt>
                <c:pt idx="625">
                  <c:v>39392</c:v>
                </c:pt>
                <c:pt idx="626">
                  <c:v>39393</c:v>
                </c:pt>
                <c:pt idx="627">
                  <c:v>39394</c:v>
                </c:pt>
                <c:pt idx="628">
                  <c:v>39395</c:v>
                </c:pt>
                <c:pt idx="629">
                  <c:v>39398</c:v>
                </c:pt>
                <c:pt idx="630">
                  <c:v>39399</c:v>
                </c:pt>
                <c:pt idx="631">
                  <c:v>39400</c:v>
                </c:pt>
                <c:pt idx="632">
                  <c:v>39401</c:v>
                </c:pt>
                <c:pt idx="633">
                  <c:v>39402</c:v>
                </c:pt>
                <c:pt idx="634">
                  <c:v>39405</c:v>
                </c:pt>
                <c:pt idx="635">
                  <c:v>39406</c:v>
                </c:pt>
                <c:pt idx="636">
                  <c:v>39407</c:v>
                </c:pt>
                <c:pt idx="637">
                  <c:v>39408</c:v>
                </c:pt>
                <c:pt idx="638">
                  <c:v>39409</c:v>
                </c:pt>
                <c:pt idx="639">
                  <c:v>39412</c:v>
                </c:pt>
                <c:pt idx="640">
                  <c:v>39413</c:v>
                </c:pt>
                <c:pt idx="641">
                  <c:v>39414</c:v>
                </c:pt>
                <c:pt idx="642">
                  <c:v>39415</c:v>
                </c:pt>
                <c:pt idx="643">
                  <c:v>39416</c:v>
                </c:pt>
                <c:pt idx="644">
                  <c:v>39419</c:v>
                </c:pt>
                <c:pt idx="645">
                  <c:v>39420</c:v>
                </c:pt>
                <c:pt idx="646">
                  <c:v>39421</c:v>
                </c:pt>
                <c:pt idx="647">
                  <c:v>39422</c:v>
                </c:pt>
                <c:pt idx="648">
                  <c:v>39423</c:v>
                </c:pt>
                <c:pt idx="649">
                  <c:v>39426</c:v>
                </c:pt>
                <c:pt idx="650">
                  <c:v>39427</c:v>
                </c:pt>
                <c:pt idx="651">
                  <c:v>39428</c:v>
                </c:pt>
                <c:pt idx="652">
                  <c:v>39429</c:v>
                </c:pt>
                <c:pt idx="653">
                  <c:v>39430</c:v>
                </c:pt>
                <c:pt idx="654">
                  <c:v>39433</c:v>
                </c:pt>
                <c:pt idx="655">
                  <c:v>39434</c:v>
                </c:pt>
                <c:pt idx="656">
                  <c:v>39435</c:v>
                </c:pt>
                <c:pt idx="657">
                  <c:v>39436</c:v>
                </c:pt>
                <c:pt idx="658">
                  <c:v>39437</c:v>
                </c:pt>
                <c:pt idx="659">
                  <c:v>39440</c:v>
                </c:pt>
                <c:pt idx="660">
                  <c:v>39441</c:v>
                </c:pt>
                <c:pt idx="661">
                  <c:v>39442</c:v>
                </c:pt>
                <c:pt idx="662">
                  <c:v>39443</c:v>
                </c:pt>
                <c:pt idx="663">
                  <c:v>39444</c:v>
                </c:pt>
                <c:pt idx="664">
                  <c:v>39449</c:v>
                </c:pt>
                <c:pt idx="665">
                  <c:v>39450</c:v>
                </c:pt>
                <c:pt idx="666">
                  <c:v>39451</c:v>
                </c:pt>
                <c:pt idx="667">
                  <c:v>39454</c:v>
                </c:pt>
                <c:pt idx="668">
                  <c:v>39455</c:v>
                </c:pt>
                <c:pt idx="669">
                  <c:v>39456</c:v>
                </c:pt>
                <c:pt idx="670">
                  <c:v>39457</c:v>
                </c:pt>
                <c:pt idx="671">
                  <c:v>39458</c:v>
                </c:pt>
                <c:pt idx="672">
                  <c:v>39461</c:v>
                </c:pt>
                <c:pt idx="673">
                  <c:v>39462</c:v>
                </c:pt>
                <c:pt idx="674">
                  <c:v>39463</c:v>
                </c:pt>
                <c:pt idx="675">
                  <c:v>39464</c:v>
                </c:pt>
                <c:pt idx="676">
                  <c:v>39465</c:v>
                </c:pt>
                <c:pt idx="677">
                  <c:v>39468</c:v>
                </c:pt>
                <c:pt idx="678">
                  <c:v>39469</c:v>
                </c:pt>
                <c:pt idx="679">
                  <c:v>39470</c:v>
                </c:pt>
                <c:pt idx="680">
                  <c:v>39471</c:v>
                </c:pt>
                <c:pt idx="681">
                  <c:v>39472</c:v>
                </c:pt>
                <c:pt idx="682">
                  <c:v>39475</c:v>
                </c:pt>
                <c:pt idx="683">
                  <c:v>39476</c:v>
                </c:pt>
                <c:pt idx="684">
                  <c:v>39477</c:v>
                </c:pt>
                <c:pt idx="685">
                  <c:v>39478</c:v>
                </c:pt>
                <c:pt idx="686">
                  <c:v>39479</c:v>
                </c:pt>
                <c:pt idx="687">
                  <c:v>39482</c:v>
                </c:pt>
                <c:pt idx="688">
                  <c:v>39483</c:v>
                </c:pt>
                <c:pt idx="689">
                  <c:v>39491</c:v>
                </c:pt>
                <c:pt idx="690">
                  <c:v>39492</c:v>
                </c:pt>
                <c:pt idx="691">
                  <c:v>39493</c:v>
                </c:pt>
                <c:pt idx="692">
                  <c:v>39496</c:v>
                </c:pt>
                <c:pt idx="693">
                  <c:v>39497</c:v>
                </c:pt>
                <c:pt idx="694">
                  <c:v>39498</c:v>
                </c:pt>
                <c:pt idx="695">
                  <c:v>39499</c:v>
                </c:pt>
                <c:pt idx="696">
                  <c:v>39500</c:v>
                </c:pt>
                <c:pt idx="697">
                  <c:v>39503</c:v>
                </c:pt>
                <c:pt idx="698">
                  <c:v>39504</c:v>
                </c:pt>
                <c:pt idx="699">
                  <c:v>39505</c:v>
                </c:pt>
                <c:pt idx="700">
                  <c:v>39506</c:v>
                </c:pt>
                <c:pt idx="701">
                  <c:v>39507</c:v>
                </c:pt>
                <c:pt idx="702">
                  <c:v>39510</c:v>
                </c:pt>
                <c:pt idx="703">
                  <c:v>39511</c:v>
                </c:pt>
                <c:pt idx="704">
                  <c:v>39512</c:v>
                </c:pt>
                <c:pt idx="705">
                  <c:v>39513</c:v>
                </c:pt>
                <c:pt idx="706">
                  <c:v>39514</c:v>
                </c:pt>
                <c:pt idx="707">
                  <c:v>39517</c:v>
                </c:pt>
                <c:pt idx="708">
                  <c:v>39518</c:v>
                </c:pt>
                <c:pt idx="709">
                  <c:v>39519</c:v>
                </c:pt>
                <c:pt idx="710">
                  <c:v>39520</c:v>
                </c:pt>
                <c:pt idx="711">
                  <c:v>39521</c:v>
                </c:pt>
                <c:pt idx="712">
                  <c:v>39524</c:v>
                </c:pt>
                <c:pt idx="713">
                  <c:v>39525</c:v>
                </c:pt>
                <c:pt idx="714">
                  <c:v>39526</c:v>
                </c:pt>
                <c:pt idx="715">
                  <c:v>39527</c:v>
                </c:pt>
                <c:pt idx="716">
                  <c:v>39528</c:v>
                </c:pt>
                <c:pt idx="717">
                  <c:v>39531</c:v>
                </c:pt>
                <c:pt idx="718">
                  <c:v>39532</c:v>
                </c:pt>
                <c:pt idx="719">
                  <c:v>39533</c:v>
                </c:pt>
                <c:pt idx="720">
                  <c:v>39534</c:v>
                </c:pt>
                <c:pt idx="721">
                  <c:v>39535</c:v>
                </c:pt>
                <c:pt idx="722">
                  <c:v>39538</c:v>
                </c:pt>
                <c:pt idx="723">
                  <c:v>39539</c:v>
                </c:pt>
                <c:pt idx="724">
                  <c:v>39540</c:v>
                </c:pt>
                <c:pt idx="725">
                  <c:v>39541</c:v>
                </c:pt>
                <c:pt idx="726">
                  <c:v>39545</c:v>
                </c:pt>
                <c:pt idx="727">
                  <c:v>39546</c:v>
                </c:pt>
                <c:pt idx="728">
                  <c:v>39547</c:v>
                </c:pt>
                <c:pt idx="729">
                  <c:v>39548</c:v>
                </c:pt>
                <c:pt idx="730">
                  <c:v>39549</c:v>
                </c:pt>
                <c:pt idx="731">
                  <c:v>39552</c:v>
                </c:pt>
                <c:pt idx="732">
                  <c:v>39553</c:v>
                </c:pt>
                <c:pt idx="733">
                  <c:v>39554</c:v>
                </c:pt>
                <c:pt idx="734">
                  <c:v>39555</c:v>
                </c:pt>
                <c:pt idx="735">
                  <c:v>39556</c:v>
                </c:pt>
                <c:pt idx="736">
                  <c:v>39559</c:v>
                </c:pt>
                <c:pt idx="737">
                  <c:v>39560</c:v>
                </c:pt>
                <c:pt idx="738">
                  <c:v>39561</c:v>
                </c:pt>
                <c:pt idx="739">
                  <c:v>39562</c:v>
                </c:pt>
                <c:pt idx="740">
                  <c:v>39563</c:v>
                </c:pt>
                <c:pt idx="741">
                  <c:v>39566</c:v>
                </c:pt>
                <c:pt idx="742">
                  <c:v>39567</c:v>
                </c:pt>
                <c:pt idx="743">
                  <c:v>39568</c:v>
                </c:pt>
                <c:pt idx="744">
                  <c:v>39573</c:v>
                </c:pt>
                <c:pt idx="745">
                  <c:v>39574</c:v>
                </c:pt>
                <c:pt idx="746">
                  <c:v>39575</c:v>
                </c:pt>
                <c:pt idx="747">
                  <c:v>39576</c:v>
                </c:pt>
                <c:pt idx="748">
                  <c:v>39577</c:v>
                </c:pt>
                <c:pt idx="749">
                  <c:v>39580</c:v>
                </c:pt>
                <c:pt idx="750">
                  <c:v>39581</c:v>
                </c:pt>
                <c:pt idx="751">
                  <c:v>39582</c:v>
                </c:pt>
                <c:pt idx="752">
                  <c:v>39583</c:v>
                </c:pt>
                <c:pt idx="753">
                  <c:v>39584</c:v>
                </c:pt>
                <c:pt idx="754">
                  <c:v>39587</c:v>
                </c:pt>
                <c:pt idx="755">
                  <c:v>39588</c:v>
                </c:pt>
                <c:pt idx="756">
                  <c:v>39589</c:v>
                </c:pt>
                <c:pt idx="757">
                  <c:v>39590</c:v>
                </c:pt>
                <c:pt idx="758">
                  <c:v>39591</c:v>
                </c:pt>
                <c:pt idx="759">
                  <c:v>39594</c:v>
                </c:pt>
                <c:pt idx="760">
                  <c:v>39595</c:v>
                </c:pt>
                <c:pt idx="761">
                  <c:v>39596</c:v>
                </c:pt>
                <c:pt idx="762">
                  <c:v>39597</c:v>
                </c:pt>
                <c:pt idx="763">
                  <c:v>39598</c:v>
                </c:pt>
                <c:pt idx="764">
                  <c:v>39601</c:v>
                </c:pt>
                <c:pt idx="765">
                  <c:v>39602</c:v>
                </c:pt>
                <c:pt idx="766">
                  <c:v>39603</c:v>
                </c:pt>
                <c:pt idx="767">
                  <c:v>39604</c:v>
                </c:pt>
                <c:pt idx="768">
                  <c:v>39605</c:v>
                </c:pt>
                <c:pt idx="769">
                  <c:v>39609</c:v>
                </c:pt>
                <c:pt idx="770">
                  <c:v>39610</c:v>
                </c:pt>
                <c:pt idx="771">
                  <c:v>39611</c:v>
                </c:pt>
                <c:pt idx="772">
                  <c:v>39612</c:v>
                </c:pt>
                <c:pt idx="773">
                  <c:v>39615</c:v>
                </c:pt>
                <c:pt idx="774">
                  <c:v>39616</c:v>
                </c:pt>
                <c:pt idx="775">
                  <c:v>39617</c:v>
                </c:pt>
                <c:pt idx="776">
                  <c:v>39618</c:v>
                </c:pt>
                <c:pt idx="777">
                  <c:v>39619</c:v>
                </c:pt>
                <c:pt idx="778">
                  <c:v>39622</c:v>
                </c:pt>
                <c:pt idx="779">
                  <c:v>39623</c:v>
                </c:pt>
                <c:pt idx="780">
                  <c:v>39624</c:v>
                </c:pt>
                <c:pt idx="781">
                  <c:v>39625</c:v>
                </c:pt>
                <c:pt idx="782">
                  <c:v>39626</c:v>
                </c:pt>
                <c:pt idx="783">
                  <c:v>39629</c:v>
                </c:pt>
                <c:pt idx="784">
                  <c:v>39630</c:v>
                </c:pt>
                <c:pt idx="785">
                  <c:v>39631</c:v>
                </c:pt>
                <c:pt idx="786">
                  <c:v>39632</c:v>
                </c:pt>
                <c:pt idx="787">
                  <c:v>39633</c:v>
                </c:pt>
                <c:pt idx="788">
                  <c:v>39636</c:v>
                </c:pt>
                <c:pt idx="789">
                  <c:v>39637</c:v>
                </c:pt>
                <c:pt idx="790">
                  <c:v>39638</c:v>
                </c:pt>
                <c:pt idx="791">
                  <c:v>39639</c:v>
                </c:pt>
                <c:pt idx="792">
                  <c:v>39640</c:v>
                </c:pt>
                <c:pt idx="793">
                  <c:v>39643</c:v>
                </c:pt>
                <c:pt idx="794">
                  <c:v>39644</c:v>
                </c:pt>
                <c:pt idx="795">
                  <c:v>39645</c:v>
                </c:pt>
                <c:pt idx="796">
                  <c:v>39646</c:v>
                </c:pt>
                <c:pt idx="797">
                  <c:v>39647</c:v>
                </c:pt>
                <c:pt idx="798">
                  <c:v>39650</c:v>
                </c:pt>
                <c:pt idx="799">
                  <c:v>39651</c:v>
                </c:pt>
                <c:pt idx="800">
                  <c:v>39652</c:v>
                </c:pt>
                <c:pt idx="801">
                  <c:v>39653</c:v>
                </c:pt>
                <c:pt idx="802">
                  <c:v>39654</c:v>
                </c:pt>
                <c:pt idx="803">
                  <c:v>39657</c:v>
                </c:pt>
                <c:pt idx="804">
                  <c:v>39658</c:v>
                </c:pt>
                <c:pt idx="805">
                  <c:v>39659</c:v>
                </c:pt>
                <c:pt idx="806">
                  <c:v>39660</c:v>
                </c:pt>
                <c:pt idx="807">
                  <c:v>39661</c:v>
                </c:pt>
                <c:pt idx="808">
                  <c:v>39664</c:v>
                </c:pt>
                <c:pt idx="809">
                  <c:v>39665</c:v>
                </c:pt>
                <c:pt idx="810">
                  <c:v>39666</c:v>
                </c:pt>
                <c:pt idx="811">
                  <c:v>39667</c:v>
                </c:pt>
                <c:pt idx="812">
                  <c:v>39668</c:v>
                </c:pt>
                <c:pt idx="813">
                  <c:v>39671</c:v>
                </c:pt>
                <c:pt idx="814">
                  <c:v>39672</c:v>
                </c:pt>
                <c:pt idx="815">
                  <c:v>39673</c:v>
                </c:pt>
                <c:pt idx="816">
                  <c:v>39674</c:v>
                </c:pt>
                <c:pt idx="817">
                  <c:v>39675</c:v>
                </c:pt>
                <c:pt idx="818">
                  <c:v>39678</c:v>
                </c:pt>
                <c:pt idx="819">
                  <c:v>39679</c:v>
                </c:pt>
                <c:pt idx="820">
                  <c:v>39680</c:v>
                </c:pt>
                <c:pt idx="821">
                  <c:v>39681</c:v>
                </c:pt>
                <c:pt idx="822">
                  <c:v>39682</c:v>
                </c:pt>
                <c:pt idx="823">
                  <c:v>39685</c:v>
                </c:pt>
                <c:pt idx="824">
                  <c:v>39686</c:v>
                </c:pt>
                <c:pt idx="825">
                  <c:v>39687</c:v>
                </c:pt>
                <c:pt idx="826">
                  <c:v>39688</c:v>
                </c:pt>
                <c:pt idx="827">
                  <c:v>39689</c:v>
                </c:pt>
                <c:pt idx="828">
                  <c:v>39692</c:v>
                </c:pt>
                <c:pt idx="829">
                  <c:v>39693</c:v>
                </c:pt>
                <c:pt idx="830">
                  <c:v>39694</c:v>
                </c:pt>
                <c:pt idx="831">
                  <c:v>39695</c:v>
                </c:pt>
                <c:pt idx="832">
                  <c:v>39696</c:v>
                </c:pt>
                <c:pt idx="833">
                  <c:v>39699</c:v>
                </c:pt>
                <c:pt idx="834">
                  <c:v>39700</c:v>
                </c:pt>
                <c:pt idx="835">
                  <c:v>39701</c:v>
                </c:pt>
                <c:pt idx="836">
                  <c:v>39702</c:v>
                </c:pt>
                <c:pt idx="837">
                  <c:v>39703</c:v>
                </c:pt>
                <c:pt idx="838">
                  <c:v>39707</c:v>
                </c:pt>
                <c:pt idx="839">
                  <c:v>39708</c:v>
                </c:pt>
                <c:pt idx="840">
                  <c:v>39709</c:v>
                </c:pt>
                <c:pt idx="841">
                  <c:v>39710</c:v>
                </c:pt>
                <c:pt idx="842">
                  <c:v>39713</c:v>
                </c:pt>
                <c:pt idx="843">
                  <c:v>39714</c:v>
                </c:pt>
                <c:pt idx="844">
                  <c:v>39715</c:v>
                </c:pt>
                <c:pt idx="845">
                  <c:v>39716</c:v>
                </c:pt>
                <c:pt idx="846">
                  <c:v>39717</c:v>
                </c:pt>
                <c:pt idx="847">
                  <c:v>39727</c:v>
                </c:pt>
                <c:pt idx="848">
                  <c:v>39728</c:v>
                </c:pt>
                <c:pt idx="849">
                  <c:v>39729</c:v>
                </c:pt>
                <c:pt idx="850">
                  <c:v>39730</c:v>
                </c:pt>
                <c:pt idx="851">
                  <c:v>39731</c:v>
                </c:pt>
                <c:pt idx="852">
                  <c:v>39734</c:v>
                </c:pt>
                <c:pt idx="853">
                  <c:v>39735</c:v>
                </c:pt>
                <c:pt idx="854">
                  <c:v>39736</c:v>
                </c:pt>
                <c:pt idx="855">
                  <c:v>39737</c:v>
                </c:pt>
                <c:pt idx="856">
                  <c:v>39738</c:v>
                </c:pt>
                <c:pt idx="857">
                  <c:v>39741</c:v>
                </c:pt>
                <c:pt idx="858">
                  <c:v>39742</c:v>
                </c:pt>
                <c:pt idx="859">
                  <c:v>39743</c:v>
                </c:pt>
                <c:pt idx="860">
                  <c:v>39744</c:v>
                </c:pt>
                <c:pt idx="861">
                  <c:v>39745</c:v>
                </c:pt>
                <c:pt idx="862">
                  <c:v>39748</c:v>
                </c:pt>
                <c:pt idx="863">
                  <c:v>39749</c:v>
                </c:pt>
                <c:pt idx="864">
                  <c:v>39750</c:v>
                </c:pt>
                <c:pt idx="865">
                  <c:v>39751</c:v>
                </c:pt>
                <c:pt idx="866">
                  <c:v>39752</c:v>
                </c:pt>
                <c:pt idx="867">
                  <c:v>39755</c:v>
                </c:pt>
                <c:pt idx="868">
                  <c:v>39756</c:v>
                </c:pt>
                <c:pt idx="869">
                  <c:v>39757</c:v>
                </c:pt>
                <c:pt idx="870">
                  <c:v>39758</c:v>
                </c:pt>
                <c:pt idx="871">
                  <c:v>39759</c:v>
                </c:pt>
                <c:pt idx="872">
                  <c:v>39762</c:v>
                </c:pt>
                <c:pt idx="873">
                  <c:v>39763</c:v>
                </c:pt>
                <c:pt idx="874">
                  <c:v>39764</c:v>
                </c:pt>
                <c:pt idx="875">
                  <c:v>39765</c:v>
                </c:pt>
                <c:pt idx="876">
                  <c:v>39766</c:v>
                </c:pt>
                <c:pt idx="877">
                  <c:v>39769</c:v>
                </c:pt>
                <c:pt idx="878">
                  <c:v>39770</c:v>
                </c:pt>
                <c:pt idx="879">
                  <c:v>39771</c:v>
                </c:pt>
                <c:pt idx="880">
                  <c:v>39772</c:v>
                </c:pt>
                <c:pt idx="881">
                  <c:v>39773</c:v>
                </c:pt>
                <c:pt idx="882">
                  <c:v>39776</c:v>
                </c:pt>
                <c:pt idx="883">
                  <c:v>39777</c:v>
                </c:pt>
                <c:pt idx="884">
                  <c:v>39778</c:v>
                </c:pt>
                <c:pt idx="885">
                  <c:v>39779</c:v>
                </c:pt>
                <c:pt idx="886">
                  <c:v>39780</c:v>
                </c:pt>
                <c:pt idx="887">
                  <c:v>39783</c:v>
                </c:pt>
                <c:pt idx="888">
                  <c:v>39784</c:v>
                </c:pt>
                <c:pt idx="889">
                  <c:v>39785</c:v>
                </c:pt>
                <c:pt idx="890">
                  <c:v>39786</c:v>
                </c:pt>
                <c:pt idx="891">
                  <c:v>39787</c:v>
                </c:pt>
                <c:pt idx="892">
                  <c:v>39790</c:v>
                </c:pt>
                <c:pt idx="893">
                  <c:v>39791</c:v>
                </c:pt>
                <c:pt idx="894">
                  <c:v>39792</c:v>
                </c:pt>
                <c:pt idx="895">
                  <c:v>39793</c:v>
                </c:pt>
                <c:pt idx="896">
                  <c:v>39794</c:v>
                </c:pt>
                <c:pt idx="897">
                  <c:v>39797</c:v>
                </c:pt>
                <c:pt idx="898">
                  <c:v>39798</c:v>
                </c:pt>
                <c:pt idx="899">
                  <c:v>39799</c:v>
                </c:pt>
                <c:pt idx="900">
                  <c:v>39800</c:v>
                </c:pt>
                <c:pt idx="901">
                  <c:v>39801</c:v>
                </c:pt>
                <c:pt idx="902">
                  <c:v>39804</c:v>
                </c:pt>
                <c:pt idx="903">
                  <c:v>39805</c:v>
                </c:pt>
                <c:pt idx="904">
                  <c:v>39806</c:v>
                </c:pt>
                <c:pt idx="905">
                  <c:v>39807</c:v>
                </c:pt>
                <c:pt idx="906">
                  <c:v>39808</c:v>
                </c:pt>
                <c:pt idx="907">
                  <c:v>39811</c:v>
                </c:pt>
                <c:pt idx="908">
                  <c:v>39812</c:v>
                </c:pt>
                <c:pt idx="909">
                  <c:v>39813</c:v>
                </c:pt>
                <c:pt idx="910">
                  <c:v>39818</c:v>
                </c:pt>
                <c:pt idx="911">
                  <c:v>39819</c:v>
                </c:pt>
                <c:pt idx="912">
                  <c:v>39820</c:v>
                </c:pt>
                <c:pt idx="913">
                  <c:v>39821</c:v>
                </c:pt>
                <c:pt idx="914">
                  <c:v>39822</c:v>
                </c:pt>
                <c:pt idx="915">
                  <c:v>39825</c:v>
                </c:pt>
                <c:pt idx="916">
                  <c:v>39826</c:v>
                </c:pt>
                <c:pt idx="917">
                  <c:v>39827</c:v>
                </c:pt>
                <c:pt idx="918">
                  <c:v>39828</c:v>
                </c:pt>
                <c:pt idx="919">
                  <c:v>39829</c:v>
                </c:pt>
                <c:pt idx="920">
                  <c:v>39832</c:v>
                </c:pt>
                <c:pt idx="921">
                  <c:v>39833</c:v>
                </c:pt>
                <c:pt idx="922">
                  <c:v>39834</c:v>
                </c:pt>
                <c:pt idx="923">
                  <c:v>39835</c:v>
                </c:pt>
                <c:pt idx="924">
                  <c:v>39836</c:v>
                </c:pt>
                <c:pt idx="925">
                  <c:v>39846</c:v>
                </c:pt>
                <c:pt idx="926">
                  <c:v>39847</c:v>
                </c:pt>
                <c:pt idx="927">
                  <c:v>39848</c:v>
                </c:pt>
                <c:pt idx="928">
                  <c:v>39849</c:v>
                </c:pt>
                <c:pt idx="929">
                  <c:v>39850</c:v>
                </c:pt>
                <c:pt idx="930">
                  <c:v>39853</c:v>
                </c:pt>
                <c:pt idx="931">
                  <c:v>39854</c:v>
                </c:pt>
                <c:pt idx="932">
                  <c:v>39855</c:v>
                </c:pt>
                <c:pt idx="933">
                  <c:v>39856</c:v>
                </c:pt>
                <c:pt idx="934">
                  <c:v>39857</c:v>
                </c:pt>
                <c:pt idx="935">
                  <c:v>39860</c:v>
                </c:pt>
                <c:pt idx="936">
                  <c:v>39861</c:v>
                </c:pt>
                <c:pt idx="937">
                  <c:v>39862</c:v>
                </c:pt>
                <c:pt idx="938">
                  <c:v>39863</c:v>
                </c:pt>
                <c:pt idx="939">
                  <c:v>39864</c:v>
                </c:pt>
                <c:pt idx="940">
                  <c:v>39867</c:v>
                </c:pt>
                <c:pt idx="941">
                  <c:v>39868</c:v>
                </c:pt>
                <c:pt idx="942">
                  <c:v>39869</c:v>
                </c:pt>
                <c:pt idx="943">
                  <c:v>39870</c:v>
                </c:pt>
                <c:pt idx="944">
                  <c:v>39871</c:v>
                </c:pt>
                <c:pt idx="945">
                  <c:v>39874</c:v>
                </c:pt>
                <c:pt idx="946">
                  <c:v>39875</c:v>
                </c:pt>
                <c:pt idx="947">
                  <c:v>39876</c:v>
                </c:pt>
                <c:pt idx="948">
                  <c:v>39877</c:v>
                </c:pt>
                <c:pt idx="949">
                  <c:v>39878</c:v>
                </c:pt>
                <c:pt idx="950">
                  <c:v>39881</c:v>
                </c:pt>
                <c:pt idx="951">
                  <c:v>39882</c:v>
                </c:pt>
                <c:pt idx="952">
                  <c:v>39883</c:v>
                </c:pt>
                <c:pt idx="953">
                  <c:v>39884</c:v>
                </c:pt>
                <c:pt idx="954">
                  <c:v>39885</c:v>
                </c:pt>
                <c:pt idx="955">
                  <c:v>39888</c:v>
                </c:pt>
                <c:pt idx="956">
                  <c:v>39889</c:v>
                </c:pt>
                <c:pt idx="957">
                  <c:v>39890</c:v>
                </c:pt>
                <c:pt idx="958">
                  <c:v>39891</c:v>
                </c:pt>
                <c:pt idx="959">
                  <c:v>39892</c:v>
                </c:pt>
                <c:pt idx="960">
                  <c:v>39895</c:v>
                </c:pt>
                <c:pt idx="961">
                  <c:v>39896</c:v>
                </c:pt>
                <c:pt idx="962">
                  <c:v>39897</c:v>
                </c:pt>
                <c:pt idx="963">
                  <c:v>39898</c:v>
                </c:pt>
                <c:pt idx="964">
                  <c:v>39899</c:v>
                </c:pt>
                <c:pt idx="965">
                  <c:v>39902</c:v>
                </c:pt>
                <c:pt idx="966">
                  <c:v>39903</c:v>
                </c:pt>
                <c:pt idx="967">
                  <c:v>39904</c:v>
                </c:pt>
                <c:pt idx="968">
                  <c:v>39905</c:v>
                </c:pt>
                <c:pt idx="969">
                  <c:v>39906</c:v>
                </c:pt>
                <c:pt idx="970">
                  <c:v>39910</c:v>
                </c:pt>
                <c:pt idx="971">
                  <c:v>39911</c:v>
                </c:pt>
                <c:pt idx="972">
                  <c:v>39912</c:v>
                </c:pt>
                <c:pt idx="973">
                  <c:v>39913</c:v>
                </c:pt>
                <c:pt idx="974">
                  <c:v>39916</c:v>
                </c:pt>
                <c:pt idx="975">
                  <c:v>39917</c:v>
                </c:pt>
                <c:pt idx="976">
                  <c:v>39918</c:v>
                </c:pt>
                <c:pt idx="977">
                  <c:v>39919</c:v>
                </c:pt>
                <c:pt idx="978">
                  <c:v>39920</c:v>
                </c:pt>
                <c:pt idx="979">
                  <c:v>39923</c:v>
                </c:pt>
                <c:pt idx="980">
                  <c:v>39924</c:v>
                </c:pt>
                <c:pt idx="981">
                  <c:v>39925</c:v>
                </c:pt>
                <c:pt idx="982">
                  <c:v>39926</c:v>
                </c:pt>
                <c:pt idx="983">
                  <c:v>39927</c:v>
                </c:pt>
                <c:pt idx="984">
                  <c:v>39930</c:v>
                </c:pt>
                <c:pt idx="985">
                  <c:v>39931</c:v>
                </c:pt>
                <c:pt idx="986">
                  <c:v>39932</c:v>
                </c:pt>
                <c:pt idx="987">
                  <c:v>39933</c:v>
                </c:pt>
                <c:pt idx="988">
                  <c:v>39937</c:v>
                </c:pt>
                <c:pt idx="989">
                  <c:v>39938</c:v>
                </c:pt>
                <c:pt idx="990">
                  <c:v>39939</c:v>
                </c:pt>
                <c:pt idx="991">
                  <c:v>39940</c:v>
                </c:pt>
                <c:pt idx="992">
                  <c:v>39941</c:v>
                </c:pt>
                <c:pt idx="993">
                  <c:v>39944</c:v>
                </c:pt>
                <c:pt idx="994">
                  <c:v>39945</c:v>
                </c:pt>
                <c:pt idx="995">
                  <c:v>39946</c:v>
                </c:pt>
                <c:pt idx="996">
                  <c:v>39947</c:v>
                </c:pt>
                <c:pt idx="997">
                  <c:v>39948</c:v>
                </c:pt>
                <c:pt idx="998">
                  <c:v>39951</c:v>
                </c:pt>
                <c:pt idx="999">
                  <c:v>39952</c:v>
                </c:pt>
                <c:pt idx="1000">
                  <c:v>39953</c:v>
                </c:pt>
                <c:pt idx="1001">
                  <c:v>39954</c:v>
                </c:pt>
                <c:pt idx="1002">
                  <c:v>39955</c:v>
                </c:pt>
                <c:pt idx="1003">
                  <c:v>39958</c:v>
                </c:pt>
                <c:pt idx="1004">
                  <c:v>39959</c:v>
                </c:pt>
                <c:pt idx="1005">
                  <c:v>39960</c:v>
                </c:pt>
                <c:pt idx="1006">
                  <c:v>39965</c:v>
                </c:pt>
                <c:pt idx="1007">
                  <c:v>39966</c:v>
                </c:pt>
                <c:pt idx="1008">
                  <c:v>39967</c:v>
                </c:pt>
                <c:pt idx="1009">
                  <c:v>39968</c:v>
                </c:pt>
                <c:pt idx="1010">
                  <c:v>39969</c:v>
                </c:pt>
                <c:pt idx="1011">
                  <c:v>39972</c:v>
                </c:pt>
                <c:pt idx="1012">
                  <c:v>39973</c:v>
                </c:pt>
                <c:pt idx="1013">
                  <c:v>39974</c:v>
                </c:pt>
                <c:pt idx="1014">
                  <c:v>39975</c:v>
                </c:pt>
                <c:pt idx="1015">
                  <c:v>39976</c:v>
                </c:pt>
                <c:pt idx="1016">
                  <c:v>39979</c:v>
                </c:pt>
                <c:pt idx="1017">
                  <c:v>39980</c:v>
                </c:pt>
                <c:pt idx="1018">
                  <c:v>39981</c:v>
                </c:pt>
                <c:pt idx="1019">
                  <c:v>39982</c:v>
                </c:pt>
                <c:pt idx="1020">
                  <c:v>39983</c:v>
                </c:pt>
                <c:pt idx="1021">
                  <c:v>39986</c:v>
                </c:pt>
                <c:pt idx="1022">
                  <c:v>39987</c:v>
                </c:pt>
                <c:pt idx="1023">
                  <c:v>39988</c:v>
                </c:pt>
                <c:pt idx="1024">
                  <c:v>39989</c:v>
                </c:pt>
                <c:pt idx="1025">
                  <c:v>39990</c:v>
                </c:pt>
                <c:pt idx="1026">
                  <c:v>39993</c:v>
                </c:pt>
                <c:pt idx="1027">
                  <c:v>39994</c:v>
                </c:pt>
                <c:pt idx="1028">
                  <c:v>39995</c:v>
                </c:pt>
                <c:pt idx="1029">
                  <c:v>39996</c:v>
                </c:pt>
                <c:pt idx="1030">
                  <c:v>39997</c:v>
                </c:pt>
                <c:pt idx="1031">
                  <c:v>40000</c:v>
                </c:pt>
                <c:pt idx="1032">
                  <c:v>40001</c:v>
                </c:pt>
                <c:pt idx="1033">
                  <c:v>40002</c:v>
                </c:pt>
                <c:pt idx="1034">
                  <c:v>40003</c:v>
                </c:pt>
                <c:pt idx="1035">
                  <c:v>40004</c:v>
                </c:pt>
                <c:pt idx="1036">
                  <c:v>40007</c:v>
                </c:pt>
                <c:pt idx="1037">
                  <c:v>40008</c:v>
                </c:pt>
                <c:pt idx="1038">
                  <c:v>40009</c:v>
                </c:pt>
                <c:pt idx="1039">
                  <c:v>40010</c:v>
                </c:pt>
                <c:pt idx="1040">
                  <c:v>40011</c:v>
                </c:pt>
                <c:pt idx="1041">
                  <c:v>40014</c:v>
                </c:pt>
                <c:pt idx="1042">
                  <c:v>40015</c:v>
                </c:pt>
                <c:pt idx="1043">
                  <c:v>40016</c:v>
                </c:pt>
                <c:pt idx="1044">
                  <c:v>40017</c:v>
                </c:pt>
                <c:pt idx="1045">
                  <c:v>40018</c:v>
                </c:pt>
                <c:pt idx="1046">
                  <c:v>40021</c:v>
                </c:pt>
                <c:pt idx="1047">
                  <c:v>40022</c:v>
                </c:pt>
                <c:pt idx="1048">
                  <c:v>40023</c:v>
                </c:pt>
                <c:pt idx="1049">
                  <c:v>40024</c:v>
                </c:pt>
                <c:pt idx="1050">
                  <c:v>40025</c:v>
                </c:pt>
                <c:pt idx="1051">
                  <c:v>40028</c:v>
                </c:pt>
                <c:pt idx="1052">
                  <c:v>40029</c:v>
                </c:pt>
                <c:pt idx="1053">
                  <c:v>40030</c:v>
                </c:pt>
                <c:pt idx="1054">
                  <c:v>40031</c:v>
                </c:pt>
                <c:pt idx="1055">
                  <c:v>40032</c:v>
                </c:pt>
                <c:pt idx="1056">
                  <c:v>40035</c:v>
                </c:pt>
                <c:pt idx="1057">
                  <c:v>40036</c:v>
                </c:pt>
                <c:pt idx="1058">
                  <c:v>40037</c:v>
                </c:pt>
                <c:pt idx="1059">
                  <c:v>40038</c:v>
                </c:pt>
                <c:pt idx="1060">
                  <c:v>40039</c:v>
                </c:pt>
                <c:pt idx="1061">
                  <c:v>40042</c:v>
                </c:pt>
                <c:pt idx="1062">
                  <c:v>40043</c:v>
                </c:pt>
                <c:pt idx="1063">
                  <c:v>40044</c:v>
                </c:pt>
                <c:pt idx="1064">
                  <c:v>40045</c:v>
                </c:pt>
                <c:pt idx="1065">
                  <c:v>40046</c:v>
                </c:pt>
                <c:pt idx="1066">
                  <c:v>40049</c:v>
                </c:pt>
                <c:pt idx="1067">
                  <c:v>40050</c:v>
                </c:pt>
                <c:pt idx="1068">
                  <c:v>40051</c:v>
                </c:pt>
                <c:pt idx="1069">
                  <c:v>40052</c:v>
                </c:pt>
                <c:pt idx="1070">
                  <c:v>40053</c:v>
                </c:pt>
                <c:pt idx="1071">
                  <c:v>40056</c:v>
                </c:pt>
                <c:pt idx="1072">
                  <c:v>40057</c:v>
                </c:pt>
                <c:pt idx="1073">
                  <c:v>40058</c:v>
                </c:pt>
                <c:pt idx="1074">
                  <c:v>40059</c:v>
                </c:pt>
                <c:pt idx="1075">
                  <c:v>40060</c:v>
                </c:pt>
                <c:pt idx="1076">
                  <c:v>40063</c:v>
                </c:pt>
                <c:pt idx="1077">
                  <c:v>40064</c:v>
                </c:pt>
                <c:pt idx="1078">
                  <c:v>40065</c:v>
                </c:pt>
                <c:pt idx="1079">
                  <c:v>40066</c:v>
                </c:pt>
                <c:pt idx="1080">
                  <c:v>40067</c:v>
                </c:pt>
                <c:pt idx="1081">
                  <c:v>40070</c:v>
                </c:pt>
                <c:pt idx="1082">
                  <c:v>40071</c:v>
                </c:pt>
                <c:pt idx="1083">
                  <c:v>40072</c:v>
                </c:pt>
                <c:pt idx="1084">
                  <c:v>40073</c:v>
                </c:pt>
                <c:pt idx="1085">
                  <c:v>40074</c:v>
                </c:pt>
                <c:pt idx="1086">
                  <c:v>40077</c:v>
                </c:pt>
                <c:pt idx="1087">
                  <c:v>40078</c:v>
                </c:pt>
                <c:pt idx="1088">
                  <c:v>40079</c:v>
                </c:pt>
                <c:pt idx="1089">
                  <c:v>40080</c:v>
                </c:pt>
                <c:pt idx="1090">
                  <c:v>40081</c:v>
                </c:pt>
                <c:pt idx="1091">
                  <c:v>40084</c:v>
                </c:pt>
                <c:pt idx="1092">
                  <c:v>40085</c:v>
                </c:pt>
                <c:pt idx="1093">
                  <c:v>40086</c:v>
                </c:pt>
                <c:pt idx="1094">
                  <c:v>40095</c:v>
                </c:pt>
                <c:pt idx="1095">
                  <c:v>40098</c:v>
                </c:pt>
                <c:pt idx="1096">
                  <c:v>40099</c:v>
                </c:pt>
                <c:pt idx="1097">
                  <c:v>40100</c:v>
                </c:pt>
                <c:pt idx="1098">
                  <c:v>40101</c:v>
                </c:pt>
                <c:pt idx="1099">
                  <c:v>40102</c:v>
                </c:pt>
                <c:pt idx="1100">
                  <c:v>40105</c:v>
                </c:pt>
                <c:pt idx="1101">
                  <c:v>40106</c:v>
                </c:pt>
                <c:pt idx="1102">
                  <c:v>40107</c:v>
                </c:pt>
                <c:pt idx="1103">
                  <c:v>40108</c:v>
                </c:pt>
                <c:pt idx="1104">
                  <c:v>40109</c:v>
                </c:pt>
                <c:pt idx="1105">
                  <c:v>40112</c:v>
                </c:pt>
                <c:pt idx="1106">
                  <c:v>40113</c:v>
                </c:pt>
                <c:pt idx="1107">
                  <c:v>40114</c:v>
                </c:pt>
                <c:pt idx="1108">
                  <c:v>40115</c:v>
                </c:pt>
                <c:pt idx="1109">
                  <c:v>40116</c:v>
                </c:pt>
                <c:pt idx="1110">
                  <c:v>40119</c:v>
                </c:pt>
                <c:pt idx="1111">
                  <c:v>40120</c:v>
                </c:pt>
                <c:pt idx="1112">
                  <c:v>40121</c:v>
                </c:pt>
                <c:pt idx="1113">
                  <c:v>40122</c:v>
                </c:pt>
                <c:pt idx="1114">
                  <c:v>40123</c:v>
                </c:pt>
                <c:pt idx="1115">
                  <c:v>40126</c:v>
                </c:pt>
                <c:pt idx="1116">
                  <c:v>40127</c:v>
                </c:pt>
                <c:pt idx="1117">
                  <c:v>40128</c:v>
                </c:pt>
                <c:pt idx="1118">
                  <c:v>40129</c:v>
                </c:pt>
                <c:pt idx="1119">
                  <c:v>40130</c:v>
                </c:pt>
                <c:pt idx="1120">
                  <c:v>40133</c:v>
                </c:pt>
                <c:pt idx="1121">
                  <c:v>40134</c:v>
                </c:pt>
                <c:pt idx="1122">
                  <c:v>40135</c:v>
                </c:pt>
                <c:pt idx="1123">
                  <c:v>40136</c:v>
                </c:pt>
                <c:pt idx="1124">
                  <c:v>40137</c:v>
                </c:pt>
                <c:pt idx="1125">
                  <c:v>40140</c:v>
                </c:pt>
                <c:pt idx="1126">
                  <c:v>40141</c:v>
                </c:pt>
                <c:pt idx="1127">
                  <c:v>40142</c:v>
                </c:pt>
                <c:pt idx="1128">
                  <c:v>40143</c:v>
                </c:pt>
                <c:pt idx="1129">
                  <c:v>40144</c:v>
                </c:pt>
                <c:pt idx="1130">
                  <c:v>40147</c:v>
                </c:pt>
                <c:pt idx="1131">
                  <c:v>40148</c:v>
                </c:pt>
                <c:pt idx="1132">
                  <c:v>40149</c:v>
                </c:pt>
                <c:pt idx="1133">
                  <c:v>40150</c:v>
                </c:pt>
                <c:pt idx="1134">
                  <c:v>40151</c:v>
                </c:pt>
                <c:pt idx="1135">
                  <c:v>40154</c:v>
                </c:pt>
                <c:pt idx="1136">
                  <c:v>40155</c:v>
                </c:pt>
                <c:pt idx="1137">
                  <c:v>40156</c:v>
                </c:pt>
                <c:pt idx="1138">
                  <c:v>40157</c:v>
                </c:pt>
                <c:pt idx="1139">
                  <c:v>40158</c:v>
                </c:pt>
                <c:pt idx="1140">
                  <c:v>40161</c:v>
                </c:pt>
                <c:pt idx="1141">
                  <c:v>40162</c:v>
                </c:pt>
                <c:pt idx="1142">
                  <c:v>40163</c:v>
                </c:pt>
                <c:pt idx="1143">
                  <c:v>40164</c:v>
                </c:pt>
                <c:pt idx="1144">
                  <c:v>40165</c:v>
                </c:pt>
                <c:pt idx="1145">
                  <c:v>40168</c:v>
                </c:pt>
                <c:pt idx="1146">
                  <c:v>40169</c:v>
                </c:pt>
                <c:pt idx="1147">
                  <c:v>40170</c:v>
                </c:pt>
                <c:pt idx="1148">
                  <c:v>40171</c:v>
                </c:pt>
                <c:pt idx="1149">
                  <c:v>40172</c:v>
                </c:pt>
                <c:pt idx="1150">
                  <c:v>40175</c:v>
                </c:pt>
                <c:pt idx="1151">
                  <c:v>40176</c:v>
                </c:pt>
                <c:pt idx="1152">
                  <c:v>40177</c:v>
                </c:pt>
                <c:pt idx="1153">
                  <c:v>40178</c:v>
                </c:pt>
                <c:pt idx="1154">
                  <c:v>40182</c:v>
                </c:pt>
                <c:pt idx="1155">
                  <c:v>40183</c:v>
                </c:pt>
                <c:pt idx="1156">
                  <c:v>40184</c:v>
                </c:pt>
                <c:pt idx="1157">
                  <c:v>40185</c:v>
                </c:pt>
                <c:pt idx="1158">
                  <c:v>40186</c:v>
                </c:pt>
                <c:pt idx="1159">
                  <c:v>40189</c:v>
                </c:pt>
                <c:pt idx="1160">
                  <c:v>40190</c:v>
                </c:pt>
                <c:pt idx="1161">
                  <c:v>40191</c:v>
                </c:pt>
                <c:pt idx="1162">
                  <c:v>40192</c:v>
                </c:pt>
                <c:pt idx="1163">
                  <c:v>40193</c:v>
                </c:pt>
                <c:pt idx="1164">
                  <c:v>40196</c:v>
                </c:pt>
                <c:pt idx="1165">
                  <c:v>40197</c:v>
                </c:pt>
                <c:pt idx="1166">
                  <c:v>40198</c:v>
                </c:pt>
                <c:pt idx="1167">
                  <c:v>40199</c:v>
                </c:pt>
                <c:pt idx="1168">
                  <c:v>40200</c:v>
                </c:pt>
                <c:pt idx="1169">
                  <c:v>40203</c:v>
                </c:pt>
                <c:pt idx="1170">
                  <c:v>40204</c:v>
                </c:pt>
                <c:pt idx="1171">
                  <c:v>40205</c:v>
                </c:pt>
                <c:pt idx="1172">
                  <c:v>40206</c:v>
                </c:pt>
                <c:pt idx="1173">
                  <c:v>40207</c:v>
                </c:pt>
                <c:pt idx="1174">
                  <c:v>40210</c:v>
                </c:pt>
                <c:pt idx="1175">
                  <c:v>40211</c:v>
                </c:pt>
                <c:pt idx="1176">
                  <c:v>40212</c:v>
                </c:pt>
                <c:pt idx="1177">
                  <c:v>40213</c:v>
                </c:pt>
                <c:pt idx="1178">
                  <c:v>40214</c:v>
                </c:pt>
                <c:pt idx="1179">
                  <c:v>40217</c:v>
                </c:pt>
                <c:pt idx="1180">
                  <c:v>40218</c:v>
                </c:pt>
                <c:pt idx="1181">
                  <c:v>40219</c:v>
                </c:pt>
                <c:pt idx="1182">
                  <c:v>40220</c:v>
                </c:pt>
                <c:pt idx="1183">
                  <c:v>40221</c:v>
                </c:pt>
                <c:pt idx="1184">
                  <c:v>40231</c:v>
                </c:pt>
                <c:pt idx="1185">
                  <c:v>40232</c:v>
                </c:pt>
                <c:pt idx="1186">
                  <c:v>40233</c:v>
                </c:pt>
                <c:pt idx="1187">
                  <c:v>40234</c:v>
                </c:pt>
                <c:pt idx="1188">
                  <c:v>40235</c:v>
                </c:pt>
                <c:pt idx="1189">
                  <c:v>40238</c:v>
                </c:pt>
                <c:pt idx="1190">
                  <c:v>40239</c:v>
                </c:pt>
                <c:pt idx="1191">
                  <c:v>40240</c:v>
                </c:pt>
                <c:pt idx="1192">
                  <c:v>40241</c:v>
                </c:pt>
                <c:pt idx="1193">
                  <c:v>40242</c:v>
                </c:pt>
                <c:pt idx="1194">
                  <c:v>40245</c:v>
                </c:pt>
                <c:pt idx="1195">
                  <c:v>40246</c:v>
                </c:pt>
                <c:pt idx="1196">
                  <c:v>40247</c:v>
                </c:pt>
                <c:pt idx="1197">
                  <c:v>40248</c:v>
                </c:pt>
                <c:pt idx="1198">
                  <c:v>40249</c:v>
                </c:pt>
                <c:pt idx="1199">
                  <c:v>40252</c:v>
                </c:pt>
                <c:pt idx="1200">
                  <c:v>40253</c:v>
                </c:pt>
                <c:pt idx="1201">
                  <c:v>40254</c:v>
                </c:pt>
                <c:pt idx="1202">
                  <c:v>40255</c:v>
                </c:pt>
                <c:pt idx="1203">
                  <c:v>40256</c:v>
                </c:pt>
                <c:pt idx="1204">
                  <c:v>40259</c:v>
                </c:pt>
                <c:pt idx="1205">
                  <c:v>40260</c:v>
                </c:pt>
                <c:pt idx="1206">
                  <c:v>40261</c:v>
                </c:pt>
                <c:pt idx="1207">
                  <c:v>40262</c:v>
                </c:pt>
                <c:pt idx="1208">
                  <c:v>40263</c:v>
                </c:pt>
                <c:pt idx="1209">
                  <c:v>40266</c:v>
                </c:pt>
                <c:pt idx="1210">
                  <c:v>40267</c:v>
                </c:pt>
                <c:pt idx="1211">
                  <c:v>40268</c:v>
                </c:pt>
                <c:pt idx="1212">
                  <c:v>40269</c:v>
                </c:pt>
                <c:pt idx="1213">
                  <c:v>40270</c:v>
                </c:pt>
                <c:pt idx="1214">
                  <c:v>40274</c:v>
                </c:pt>
                <c:pt idx="1215">
                  <c:v>40275</c:v>
                </c:pt>
                <c:pt idx="1216">
                  <c:v>40276</c:v>
                </c:pt>
                <c:pt idx="1217">
                  <c:v>40277</c:v>
                </c:pt>
                <c:pt idx="1218">
                  <c:v>40280</c:v>
                </c:pt>
                <c:pt idx="1219">
                  <c:v>40281</c:v>
                </c:pt>
                <c:pt idx="1220">
                  <c:v>40282</c:v>
                </c:pt>
                <c:pt idx="1221">
                  <c:v>40283</c:v>
                </c:pt>
                <c:pt idx="1222">
                  <c:v>40284</c:v>
                </c:pt>
                <c:pt idx="1223">
                  <c:v>40287</c:v>
                </c:pt>
                <c:pt idx="1224">
                  <c:v>40288</c:v>
                </c:pt>
                <c:pt idx="1225">
                  <c:v>40289</c:v>
                </c:pt>
                <c:pt idx="1226">
                  <c:v>40290</c:v>
                </c:pt>
                <c:pt idx="1227">
                  <c:v>40291</c:v>
                </c:pt>
                <c:pt idx="1228">
                  <c:v>40294</c:v>
                </c:pt>
                <c:pt idx="1229">
                  <c:v>40295</c:v>
                </c:pt>
                <c:pt idx="1230">
                  <c:v>40296</c:v>
                </c:pt>
                <c:pt idx="1231">
                  <c:v>40297</c:v>
                </c:pt>
                <c:pt idx="1232">
                  <c:v>40298</c:v>
                </c:pt>
                <c:pt idx="1233">
                  <c:v>40302</c:v>
                </c:pt>
                <c:pt idx="1234">
                  <c:v>40303</c:v>
                </c:pt>
                <c:pt idx="1235">
                  <c:v>40304</c:v>
                </c:pt>
                <c:pt idx="1236">
                  <c:v>40305</c:v>
                </c:pt>
                <c:pt idx="1237">
                  <c:v>40308</c:v>
                </c:pt>
                <c:pt idx="1238">
                  <c:v>40309</c:v>
                </c:pt>
                <c:pt idx="1239">
                  <c:v>40310</c:v>
                </c:pt>
                <c:pt idx="1240">
                  <c:v>40311</c:v>
                </c:pt>
                <c:pt idx="1241">
                  <c:v>40312</c:v>
                </c:pt>
                <c:pt idx="1242">
                  <c:v>40315</c:v>
                </c:pt>
                <c:pt idx="1243">
                  <c:v>40316</c:v>
                </c:pt>
                <c:pt idx="1244">
                  <c:v>40317</c:v>
                </c:pt>
                <c:pt idx="1245">
                  <c:v>40318</c:v>
                </c:pt>
                <c:pt idx="1246">
                  <c:v>40319</c:v>
                </c:pt>
                <c:pt idx="1247">
                  <c:v>40322</c:v>
                </c:pt>
                <c:pt idx="1248">
                  <c:v>40323</c:v>
                </c:pt>
                <c:pt idx="1249">
                  <c:v>40324</c:v>
                </c:pt>
                <c:pt idx="1250">
                  <c:v>40325</c:v>
                </c:pt>
                <c:pt idx="1251">
                  <c:v>40326</c:v>
                </c:pt>
                <c:pt idx="1252">
                  <c:v>40329</c:v>
                </c:pt>
                <c:pt idx="1253">
                  <c:v>40330</c:v>
                </c:pt>
                <c:pt idx="1254">
                  <c:v>40331</c:v>
                </c:pt>
                <c:pt idx="1255">
                  <c:v>40332</c:v>
                </c:pt>
                <c:pt idx="1256">
                  <c:v>40333</c:v>
                </c:pt>
                <c:pt idx="1257">
                  <c:v>40336</c:v>
                </c:pt>
                <c:pt idx="1258">
                  <c:v>40337</c:v>
                </c:pt>
                <c:pt idx="1259">
                  <c:v>40338</c:v>
                </c:pt>
                <c:pt idx="1260">
                  <c:v>40339</c:v>
                </c:pt>
                <c:pt idx="1261">
                  <c:v>40340</c:v>
                </c:pt>
                <c:pt idx="1262">
                  <c:v>40346</c:v>
                </c:pt>
                <c:pt idx="1263">
                  <c:v>40347</c:v>
                </c:pt>
                <c:pt idx="1264">
                  <c:v>40350</c:v>
                </c:pt>
                <c:pt idx="1265">
                  <c:v>40351</c:v>
                </c:pt>
                <c:pt idx="1266">
                  <c:v>40352</c:v>
                </c:pt>
                <c:pt idx="1267">
                  <c:v>40353</c:v>
                </c:pt>
                <c:pt idx="1268">
                  <c:v>40354</c:v>
                </c:pt>
                <c:pt idx="1269">
                  <c:v>40357</c:v>
                </c:pt>
                <c:pt idx="1270">
                  <c:v>40358</c:v>
                </c:pt>
                <c:pt idx="1271">
                  <c:v>40359</c:v>
                </c:pt>
                <c:pt idx="1272">
                  <c:v>40360</c:v>
                </c:pt>
                <c:pt idx="1273">
                  <c:v>40361</c:v>
                </c:pt>
                <c:pt idx="1274">
                  <c:v>40364</c:v>
                </c:pt>
                <c:pt idx="1275">
                  <c:v>40365</c:v>
                </c:pt>
                <c:pt idx="1276">
                  <c:v>40366</c:v>
                </c:pt>
                <c:pt idx="1277">
                  <c:v>40367</c:v>
                </c:pt>
                <c:pt idx="1278">
                  <c:v>40368</c:v>
                </c:pt>
                <c:pt idx="1279">
                  <c:v>40371</c:v>
                </c:pt>
                <c:pt idx="1280">
                  <c:v>40372</c:v>
                </c:pt>
                <c:pt idx="1281">
                  <c:v>40373</c:v>
                </c:pt>
                <c:pt idx="1282">
                  <c:v>40374</c:v>
                </c:pt>
                <c:pt idx="1283">
                  <c:v>40375</c:v>
                </c:pt>
                <c:pt idx="1284">
                  <c:v>40378</c:v>
                </c:pt>
                <c:pt idx="1285">
                  <c:v>40379</c:v>
                </c:pt>
                <c:pt idx="1286">
                  <c:v>40380</c:v>
                </c:pt>
                <c:pt idx="1287">
                  <c:v>40381</c:v>
                </c:pt>
                <c:pt idx="1288">
                  <c:v>40382</c:v>
                </c:pt>
                <c:pt idx="1289">
                  <c:v>40385</c:v>
                </c:pt>
                <c:pt idx="1290">
                  <c:v>40386</c:v>
                </c:pt>
                <c:pt idx="1291">
                  <c:v>40387</c:v>
                </c:pt>
                <c:pt idx="1292">
                  <c:v>40388</c:v>
                </c:pt>
                <c:pt idx="1293">
                  <c:v>40389</c:v>
                </c:pt>
                <c:pt idx="1294">
                  <c:v>40392</c:v>
                </c:pt>
                <c:pt idx="1295">
                  <c:v>40393</c:v>
                </c:pt>
                <c:pt idx="1296">
                  <c:v>40394</c:v>
                </c:pt>
                <c:pt idx="1297">
                  <c:v>40395</c:v>
                </c:pt>
                <c:pt idx="1298">
                  <c:v>40396</c:v>
                </c:pt>
                <c:pt idx="1299">
                  <c:v>40399</c:v>
                </c:pt>
                <c:pt idx="1300">
                  <c:v>40400</c:v>
                </c:pt>
                <c:pt idx="1301">
                  <c:v>40401</c:v>
                </c:pt>
                <c:pt idx="1302">
                  <c:v>40402</c:v>
                </c:pt>
                <c:pt idx="1303">
                  <c:v>40403</c:v>
                </c:pt>
                <c:pt idx="1304">
                  <c:v>40406</c:v>
                </c:pt>
                <c:pt idx="1305">
                  <c:v>40407</c:v>
                </c:pt>
                <c:pt idx="1306">
                  <c:v>40408</c:v>
                </c:pt>
                <c:pt idx="1307">
                  <c:v>40409</c:v>
                </c:pt>
                <c:pt idx="1308">
                  <c:v>40410</c:v>
                </c:pt>
                <c:pt idx="1309">
                  <c:v>40413</c:v>
                </c:pt>
                <c:pt idx="1310">
                  <c:v>40414</c:v>
                </c:pt>
                <c:pt idx="1311">
                  <c:v>40415</c:v>
                </c:pt>
                <c:pt idx="1312">
                  <c:v>40416</c:v>
                </c:pt>
                <c:pt idx="1313">
                  <c:v>40417</c:v>
                </c:pt>
                <c:pt idx="1314">
                  <c:v>40420</c:v>
                </c:pt>
                <c:pt idx="1315">
                  <c:v>40421</c:v>
                </c:pt>
                <c:pt idx="1316">
                  <c:v>40422</c:v>
                </c:pt>
                <c:pt idx="1317">
                  <c:v>40423</c:v>
                </c:pt>
                <c:pt idx="1318">
                  <c:v>40424</c:v>
                </c:pt>
                <c:pt idx="1319">
                  <c:v>40427</c:v>
                </c:pt>
                <c:pt idx="1320">
                  <c:v>40428</c:v>
                </c:pt>
                <c:pt idx="1321">
                  <c:v>40429</c:v>
                </c:pt>
                <c:pt idx="1322">
                  <c:v>40430</c:v>
                </c:pt>
                <c:pt idx="1323">
                  <c:v>40431</c:v>
                </c:pt>
                <c:pt idx="1324">
                  <c:v>40434</c:v>
                </c:pt>
                <c:pt idx="1325">
                  <c:v>40435</c:v>
                </c:pt>
                <c:pt idx="1326">
                  <c:v>40436</c:v>
                </c:pt>
                <c:pt idx="1327">
                  <c:v>40437</c:v>
                </c:pt>
                <c:pt idx="1328">
                  <c:v>40438</c:v>
                </c:pt>
                <c:pt idx="1329">
                  <c:v>40441</c:v>
                </c:pt>
                <c:pt idx="1330">
                  <c:v>40442</c:v>
                </c:pt>
                <c:pt idx="1331">
                  <c:v>40448</c:v>
                </c:pt>
                <c:pt idx="1332">
                  <c:v>40449</c:v>
                </c:pt>
                <c:pt idx="1333">
                  <c:v>40450</c:v>
                </c:pt>
                <c:pt idx="1334">
                  <c:v>40451</c:v>
                </c:pt>
                <c:pt idx="1335">
                  <c:v>40459</c:v>
                </c:pt>
                <c:pt idx="1336">
                  <c:v>40462</c:v>
                </c:pt>
                <c:pt idx="1337">
                  <c:v>40463</c:v>
                </c:pt>
                <c:pt idx="1338">
                  <c:v>40464</c:v>
                </c:pt>
                <c:pt idx="1339">
                  <c:v>40465</c:v>
                </c:pt>
                <c:pt idx="1340">
                  <c:v>40466</c:v>
                </c:pt>
                <c:pt idx="1341">
                  <c:v>40469</c:v>
                </c:pt>
                <c:pt idx="1342">
                  <c:v>40470</c:v>
                </c:pt>
                <c:pt idx="1343">
                  <c:v>40471</c:v>
                </c:pt>
                <c:pt idx="1344">
                  <c:v>40472</c:v>
                </c:pt>
                <c:pt idx="1345">
                  <c:v>40473</c:v>
                </c:pt>
                <c:pt idx="1346">
                  <c:v>40476</c:v>
                </c:pt>
                <c:pt idx="1347">
                  <c:v>40477</c:v>
                </c:pt>
                <c:pt idx="1348">
                  <c:v>40478</c:v>
                </c:pt>
                <c:pt idx="1349">
                  <c:v>40479</c:v>
                </c:pt>
                <c:pt idx="1350">
                  <c:v>40480</c:v>
                </c:pt>
                <c:pt idx="1351">
                  <c:v>40483</c:v>
                </c:pt>
                <c:pt idx="1352">
                  <c:v>40484</c:v>
                </c:pt>
                <c:pt idx="1353">
                  <c:v>40485</c:v>
                </c:pt>
                <c:pt idx="1354">
                  <c:v>40486</c:v>
                </c:pt>
                <c:pt idx="1355">
                  <c:v>40487</c:v>
                </c:pt>
                <c:pt idx="1356">
                  <c:v>40490</c:v>
                </c:pt>
                <c:pt idx="1357">
                  <c:v>40491</c:v>
                </c:pt>
                <c:pt idx="1358">
                  <c:v>40492</c:v>
                </c:pt>
                <c:pt idx="1359">
                  <c:v>40493</c:v>
                </c:pt>
                <c:pt idx="1360">
                  <c:v>40494</c:v>
                </c:pt>
                <c:pt idx="1361">
                  <c:v>40497</c:v>
                </c:pt>
                <c:pt idx="1362">
                  <c:v>40498</c:v>
                </c:pt>
                <c:pt idx="1363">
                  <c:v>40499</c:v>
                </c:pt>
                <c:pt idx="1364">
                  <c:v>40500</c:v>
                </c:pt>
                <c:pt idx="1365">
                  <c:v>40501</c:v>
                </c:pt>
                <c:pt idx="1366">
                  <c:v>40504</c:v>
                </c:pt>
                <c:pt idx="1367">
                  <c:v>40505</c:v>
                </c:pt>
                <c:pt idx="1368">
                  <c:v>40506</c:v>
                </c:pt>
                <c:pt idx="1369">
                  <c:v>40507</c:v>
                </c:pt>
                <c:pt idx="1370">
                  <c:v>40508</c:v>
                </c:pt>
                <c:pt idx="1371">
                  <c:v>40511</c:v>
                </c:pt>
                <c:pt idx="1372">
                  <c:v>40512</c:v>
                </c:pt>
                <c:pt idx="1373">
                  <c:v>40513</c:v>
                </c:pt>
                <c:pt idx="1374">
                  <c:v>40514</c:v>
                </c:pt>
                <c:pt idx="1375">
                  <c:v>40515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40525</c:v>
                </c:pt>
                <c:pt idx="1382">
                  <c:v>40526</c:v>
                </c:pt>
                <c:pt idx="1383">
                  <c:v>40527</c:v>
                </c:pt>
                <c:pt idx="1384">
                  <c:v>40528</c:v>
                </c:pt>
                <c:pt idx="1385">
                  <c:v>40529</c:v>
                </c:pt>
                <c:pt idx="1386">
                  <c:v>40532</c:v>
                </c:pt>
                <c:pt idx="1387">
                  <c:v>40533</c:v>
                </c:pt>
                <c:pt idx="1388">
                  <c:v>40534</c:v>
                </c:pt>
                <c:pt idx="1389">
                  <c:v>40535</c:v>
                </c:pt>
                <c:pt idx="1390">
                  <c:v>40536</c:v>
                </c:pt>
                <c:pt idx="1391">
                  <c:v>40539</c:v>
                </c:pt>
                <c:pt idx="1392">
                  <c:v>40540</c:v>
                </c:pt>
                <c:pt idx="1393">
                  <c:v>40541</c:v>
                </c:pt>
                <c:pt idx="1394">
                  <c:v>40542</c:v>
                </c:pt>
                <c:pt idx="1395">
                  <c:v>40543</c:v>
                </c:pt>
                <c:pt idx="1396">
                  <c:v>40547</c:v>
                </c:pt>
                <c:pt idx="1397">
                  <c:v>40548</c:v>
                </c:pt>
                <c:pt idx="1398">
                  <c:v>40549</c:v>
                </c:pt>
                <c:pt idx="1399">
                  <c:v>40550</c:v>
                </c:pt>
                <c:pt idx="1400">
                  <c:v>40553</c:v>
                </c:pt>
                <c:pt idx="1401">
                  <c:v>40554</c:v>
                </c:pt>
                <c:pt idx="1402">
                  <c:v>40555</c:v>
                </c:pt>
                <c:pt idx="1403">
                  <c:v>40556</c:v>
                </c:pt>
                <c:pt idx="1404">
                  <c:v>40557</c:v>
                </c:pt>
                <c:pt idx="1405">
                  <c:v>40560</c:v>
                </c:pt>
                <c:pt idx="1406">
                  <c:v>40561</c:v>
                </c:pt>
                <c:pt idx="1407">
                  <c:v>40562</c:v>
                </c:pt>
                <c:pt idx="1408">
                  <c:v>40563</c:v>
                </c:pt>
                <c:pt idx="1409">
                  <c:v>40564</c:v>
                </c:pt>
                <c:pt idx="1410">
                  <c:v>40567</c:v>
                </c:pt>
                <c:pt idx="1411">
                  <c:v>40568</c:v>
                </c:pt>
                <c:pt idx="1412">
                  <c:v>40569</c:v>
                </c:pt>
                <c:pt idx="1413">
                  <c:v>40570</c:v>
                </c:pt>
                <c:pt idx="1414">
                  <c:v>40571</c:v>
                </c:pt>
                <c:pt idx="1415">
                  <c:v>40574</c:v>
                </c:pt>
                <c:pt idx="1416">
                  <c:v>40575</c:v>
                </c:pt>
                <c:pt idx="1417">
                  <c:v>40583</c:v>
                </c:pt>
                <c:pt idx="1418">
                  <c:v>40584</c:v>
                </c:pt>
                <c:pt idx="1419">
                  <c:v>40585</c:v>
                </c:pt>
                <c:pt idx="1420">
                  <c:v>40588</c:v>
                </c:pt>
                <c:pt idx="1421">
                  <c:v>40589</c:v>
                </c:pt>
                <c:pt idx="1422">
                  <c:v>40590</c:v>
                </c:pt>
                <c:pt idx="1423">
                  <c:v>40591</c:v>
                </c:pt>
                <c:pt idx="1424">
                  <c:v>40592</c:v>
                </c:pt>
                <c:pt idx="1425">
                  <c:v>40595</c:v>
                </c:pt>
                <c:pt idx="1426">
                  <c:v>40596</c:v>
                </c:pt>
                <c:pt idx="1427">
                  <c:v>40597</c:v>
                </c:pt>
                <c:pt idx="1428">
                  <c:v>40598</c:v>
                </c:pt>
                <c:pt idx="1429">
                  <c:v>40599</c:v>
                </c:pt>
                <c:pt idx="1430">
                  <c:v>40602</c:v>
                </c:pt>
                <c:pt idx="1431">
                  <c:v>40603</c:v>
                </c:pt>
                <c:pt idx="1432">
                  <c:v>40604</c:v>
                </c:pt>
                <c:pt idx="1433">
                  <c:v>40605</c:v>
                </c:pt>
                <c:pt idx="1434">
                  <c:v>40606</c:v>
                </c:pt>
                <c:pt idx="1435">
                  <c:v>40609</c:v>
                </c:pt>
                <c:pt idx="1436">
                  <c:v>40610</c:v>
                </c:pt>
                <c:pt idx="1437">
                  <c:v>40611</c:v>
                </c:pt>
                <c:pt idx="1438">
                  <c:v>40612</c:v>
                </c:pt>
                <c:pt idx="1439">
                  <c:v>40613</c:v>
                </c:pt>
                <c:pt idx="1440">
                  <c:v>40616</c:v>
                </c:pt>
                <c:pt idx="1441">
                  <c:v>40617</c:v>
                </c:pt>
                <c:pt idx="1442">
                  <c:v>40618</c:v>
                </c:pt>
                <c:pt idx="1443">
                  <c:v>40619</c:v>
                </c:pt>
                <c:pt idx="1444">
                  <c:v>40620</c:v>
                </c:pt>
                <c:pt idx="1445">
                  <c:v>40623</c:v>
                </c:pt>
                <c:pt idx="1446">
                  <c:v>40624</c:v>
                </c:pt>
                <c:pt idx="1447">
                  <c:v>40625</c:v>
                </c:pt>
                <c:pt idx="1448">
                  <c:v>40626</c:v>
                </c:pt>
                <c:pt idx="1449">
                  <c:v>40627</c:v>
                </c:pt>
                <c:pt idx="1450">
                  <c:v>40630</c:v>
                </c:pt>
                <c:pt idx="1451">
                  <c:v>40631</c:v>
                </c:pt>
                <c:pt idx="1452">
                  <c:v>40632</c:v>
                </c:pt>
                <c:pt idx="1453">
                  <c:v>40633</c:v>
                </c:pt>
                <c:pt idx="1454">
                  <c:v>40634</c:v>
                </c:pt>
                <c:pt idx="1455">
                  <c:v>40639</c:v>
                </c:pt>
                <c:pt idx="1456">
                  <c:v>40640</c:v>
                </c:pt>
                <c:pt idx="1457">
                  <c:v>40641</c:v>
                </c:pt>
                <c:pt idx="1458">
                  <c:v>40644</c:v>
                </c:pt>
                <c:pt idx="1459">
                  <c:v>40645</c:v>
                </c:pt>
                <c:pt idx="1460">
                  <c:v>40646</c:v>
                </c:pt>
                <c:pt idx="1461">
                  <c:v>40647</c:v>
                </c:pt>
                <c:pt idx="1462">
                  <c:v>40648</c:v>
                </c:pt>
                <c:pt idx="1463">
                  <c:v>40651</c:v>
                </c:pt>
                <c:pt idx="1464">
                  <c:v>40652</c:v>
                </c:pt>
                <c:pt idx="1465">
                  <c:v>40653</c:v>
                </c:pt>
                <c:pt idx="1466">
                  <c:v>40654</c:v>
                </c:pt>
                <c:pt idx="1467">
                  <c:v>40655</c:v>
                </c:pt>
                <c:pt idx="1468">
                  <c:v>40658</c:v>
                </c:pt>
                <c:pt idx="1469">
                  <c:v>40659</c:v>
                </c:pt>
                <c:pt idx="1470">
                  <c:v>40660</c:v>
                </c:pt>
                <c:pt idx="1471">
                  <c:v>40661</c:v>
                </c:pt>
                <c:pt idx="1472">
                  <c:v>40662</c:v>
                </c:pt>
                <c:pt idx="1473">
                  <c:v>40666</c:v>
                </c:pt>
                <c:pt idx="1474">
                  <c:v>40667</c:v>
                </c:pt>
                <c:pt idx="1475">
                  <c:v>40668</c:v>
                </c:pt>
                <c:pt idx="1476">
                  <c:v>40669</c:v>
                </c:pt>
                <c:pt idx="1477">
                  <c:v>40672</c:v>
                </c:pt>
                <c:pt idx="1478">
                  <c:v>40673</c:v>
                </c:pt>
                <c:pt idx="1479">
                  <c:v>40674</c:v>
                </c:pt>
                <c:pt idx="1480">
                  <c:v>40675</c:v>
                </c:pt>
                <c:pt idx="1481">
                  <c:v>40676</c:v>
                </c:pt>
                <c:pt idx="1482">
                  <c:v>40679</c:v>
                </c:pt>
                <c:pt idx="1483">
                  <c:v>40680</c:v>
                </c:pt>
                <c:pt idx="1484">
                  <c:v>40681</c:v>
                </c:pt>
                <c:pt idx="1485">
                  <c:v>40682</c:v>
                </c:pt>
                <c:pt idx="1486">
                  <c:v>40683</c:v>
                </c:pt>
                <c:pt idx="1487">
                  <c:v>40686</c:v>
                </c:pt>
                <c:pt idx="1488">
                  <c:v>40687</c:v>
                </c:pt>
                <c:pt idx="1489">
                  <c:v>40688</c:v>
                </c:pt>
                <c:pt idx="1490">
                  <c:v>40689</c:v>
                </c:pt>
                <c:pt idx="1491">
                  <c:v>40690</c:v>
                </c:pt>
                <c:pt idx="1492">
                  <c:v>40693</c:v>
                </c:pt>
                <c:pt idx="1493">
                  <c:v>40694</c:v>
                </c:pt>
                <c:pt idx="1494">
                  <c:v>40695</c:v>
                </c:pt>
                <c:pt idx="1495">
                  <c:v>40696</c:v>
                </c:pt>
                <c:pt idx="1496">
                  <c:v>40697</c:v>
                </c:pt>
                <c:pt idx="1497">
                  <c:v>40701</c:v>
                </c:pt>
                <c:pt idx="1498">
                  <c:v>40702</c:v>
                </c:pt>
                <c:pt idx="1499">
                  <c:v>40703</c:v>
                </c:pt>
                <c:pt idx="1500">
                  <c:v>40704</c:v>
                </c:pt>
                <c:pt idx="1501">
                  <c:v>40707</c:v>
                </c:pt>
                <c:pt idx="1502">
                  <c:v>40708</c:v>
                </c:pt>
                <c:pt idx="1503">
                  <c:v>40709</c:v>
                </c:pt>
                <c:pt idx="1504">
                  <c:v>40710</c:v>
                </c:pt>
                <c:pt idx="1505">
                  <c:v>40711</c:v>
                </c:pt>
                <c:pt idx="1506">
                  <c:v>40714</c:v>
                </c:pt>
                <c:pt idx="1507">
                  <c:v>40715</c:v>
                </c:pt>
                <c:pt idx="1508">
                  <c:v>40716</c:v>
                </c:pt>
                <c:pt idx="1509">
                  <c:v>40717</c:v>
                </c:pt>
                <c:pt idx="1510">
                  <c:v>40718</c:v>
                </c:pt>
                <c:pt idx="1511">
                  <c:v>40721</c:v>
                </c:pt>
                <c:pt idx="1512">
                  <c:v>40722</c:v>
                </c:pt>
                <c:pt idx="1513">
                  <c:v>40723</c:v>
                </c:pt>
                <c:pt idx="1514">
                  <c:v>40724</c:v>
                </c:pt>
                <c:pt idx="1515">
                  <c:v>40725</c:v>
                </c:pt>
                <c:pt idx="1516">
                  <c:v>40728</c:v>
                </c:pt>
                <c:pt idx="1517">
                  <c:v>40729</c:v>
                </c:pt>
                <c:pt idx="1518">
                  <c:v>40730</c:v>
                </c:pt>
                <c:pt idx="1519">
                  <c:v>40731</c:v>
                </c:pt>
                <c:pt idx="1520">
                  <c:v>40732</c:v>
                </c:pt>
                <c:pt idx="1521">
                  <c:v>40735</c:v>
                </c:pt>
                <c:pt idx="1522">
                  <c:v>40736</c:v>
                </c:pt>
                <c:pt idx="1523">
                  <c:v>40737</c:v>
                </c:pt>
                <c:pt idx="1524">
                  <c:v>40738</c:v>
                </c:pt>
                <c:pt idx="1525">
                  <c:v>40739</c:v>
                </c:pt>
                <c:pt idx="1526">
                  <c:v>40742</c:v>
                </c:pt>
                <c:pt idx="1527">
                  <c:v>40743</c:v>
                </c:pt>
                <c:pt idx="1528">
                  <c:v>40744</c:v>
                </c:pt>
                <c:pt idx="1529">
                  <c:v>40745</c:v>
                </c:pt>
                <c:pt idx="1530">
                  <c:v>40746</c:v>
                </c:pt>
                <c:pt idx="1531">
                  <c:v>40749</c:v>
                </c:pt>
                <c:pt idx="1532">
                  <c:v>40750</c:v>
                </c:pt>
                <c:pt idx="1533">
                  <c:v>40751</c:v>
                </c:pt>
                <c:pt idx="1534">
                  <c:v>40752</c:v>
                </c:pt>
                <c:pt idx="1535">
                  <c:v>40753</c:v>
                </c:pt>
                <c:pt idx="1536">
                  <c:v>40756</c:v>
                </c:pt>
                <c:pt idx="1537">
                  <c:v>40757</c:v>
                </c:pt>
                <c:pt idx="1538">
                  <c:v>40758</c:v>
                </c:pt>
                <c:pt idx="1539">
                  <c:v>40759</c:v>
                </c:pt>
                <c:pt idx="1540">
                  <c:v>40760</c:v>
                </c:pt>
                <c:pt idx="1541">
                  <c:v>40763</c:v>
                </c:pt>
                <c:pt idx="1542">
                  <c:v>40764</c:v>
                </c:pt>
                <c:pt idx="1543">
                  <c:v>40765</c:v>
                </c:pt>
                <c:pt idx="1544">
                  <c:v>40766</c:v>
                </c:pt>
                <c:pt idx="1545">
                  <c:v>40767</c:v>
                </c:pt>
                <c:pt idx="1546">
                  <c:v>40770</c:v>
                </c:pt>
                <c:pt idx="1547">
                  <c:v>40771</c:v>
                </c:pt>
                <c:pt idx="1548">
                  <c:v>40772</c:v>
                </c:pt>
                <c:pt idx="1549">
                  <c:v>40773</c:v>
                </c:pt>
                <c:pt idx="1550">
                  <c:v>40774</c:v>
                </c:pt>
                <c:pt idx="1551">
                  <c:v>40777</c:v>
                </c:pt>
                <c:pt idx="1552">
                  <c:v>40778</c:v>
                </c:pt>
                <c:pt idx="1553">
                  <c:v>40779</c:v>
                </c:pt>
                <c:pt idx="1554">
                  <c:v>40780</c:v>
                </c:pt>
                <c:pt idx="1555">
                  <c:v>40781</c:v>
                </c:pt>
                <c:pt idx="1556">
                  <c:v>40784</c:v>
                </c:pt>
                <c:pt idx="1557">
                  <c:v>40785</c:v>
                </c:pt>
                <c:pt idx="1558">
                  <c:v>40786</c:v>
                </c:pt>
                <c:pt idx="1559">
                  <c:v>40787</c:v>
                </c:pt>
                <c:pt idx="1560">
                  <c:v>40788</c:v>
                </c:pt>
                <c:pt idx="1561">
                  <c:v>40791</c:v>
                </c:pt>
                <c:pt idx="1562">
                  <c:v>40792</c:v>
                </c:pt>
                <c:pt idx="1563">
                  <c:v>40793</c:v>
                </c:pt>
                <c:pt idx="1564">
                  <c:v>40794</c:v>
                </c:pt>
                <c:pt idx="1565">
                  <c:v>40795</c:v>
                </c:pt>
                <c:pt idx="1566">
                  <c:v>40799</c:v>
                </c:pt>
                <c:pt idx="1567">
                  <c:v>40800</c:v>
                </c:pt>
                <c:pt idx="1568">
                  <c:v>40801</c:v>
                </c:pt>
                <c:pt idx="1569">
                  <c:v>40802</c:v>
                </c:pt>
                <c:pt idx="1570">
                  <c:v>40805</c:v>
                </c:pt>
                <c:pt idx="1571">
                  <c:v>40806</c:v>
                </c:pt>
                <c:pt idx="1572">
                  <c:v>40807</c:v>
                </c:pt>
                <c:pt idx="1573">
                  <c:v>40808</c:v>
                </c:pt>
                <c:pt idx="1574">
                  <c:v>40809</c:v>
                </c:pt>
                <c:pt idx="1575">
                  <c:v>40812</c:v>
                </c:pt>
                <c:pt idx="1576">
                  <c:v>40813</c:v>
                </c:pt>
                <c:pt idx="1577">
                  <c:v>40814</c:v>
                </c:pt>
                <c:pt idx="1578">
                  <c:v>40815</c:v>
                </c:pt>
                <c:pt idx="1579">
                  <c:v>40816</c:v>
                </c:pt>
                <c:pt idx="1580">
                  <c:v>40826</c:v>
                </c:pt>
                <c:pt idx="1581">
                  <c:v>40827</c:v>
                </c:pt>
                <c:pt idx="1582">
                  <c:v>40828</c:v>
                </c:pt>
                <c:pt idx="1583">
                  <c:v>40829</c:v>
                </c:pt>
                <c:pt idx="1584">
                  <c:v>40830</c:v>
                </c:pt>
                <c:pt idx="1585">
                  <c:v>40833</c:v>
                </c:pt>
                <c:pt idx="1586">
                  <c:v>40834</c:v>
                </c:pt>
                <c:pt idx="1587">
                  <c:v>40835</c:v>
                </c:pt>
                <c:pt idx="1588">
                  <c:v>40836</c:v>
                </c:pt>
                <c:pt idx="1589">
                  <c:v>40837</c:v>
                </c:pt>
                <c:pt idx="1590">
                  <c:v>40840</c:v>
                </c:pt>
                <c:pt idx="1591">
                  <c:v>40841</c:v>
                </c:pt>
                <c:pt idx="1592">
                  <c:v>40842</c:v>
                </c:pt>
                <c:pt idx="1593">
                  <c:v>40843</c:v>
                </c:pt>
                <c:pt idx="1594">
                  <c:v>40844</c:v>
                </c:pt>
                <c:pt idx="1595">
                  <c:v>40847</c:v>
                </c:pt>
                <c:pt idx="1596">
                  <c:v>40848</c:v>
                </c:pt>
                <c:pt idx="1597">
                  <c:v>40849</c:v>
                </c:pt>
                <c:pt idx="1598">
                  <c:v>40850</c:v>
                </c:pt>
                <c:pt idx="1599">
                  <c:v>40851</c:v>
                </c:pt>
                <c:pt idx="1600">
                  <c:v>40854</c:v>
                </c:pt>
                <c:pt idx="1601">
                  <c:v>40855</c:v>
                </c:pt>
                <c:pt idx="1602">
                  <c:v>40856</c:v>
                </c:pt>
                <c:pt idx="1603">
                  <c:v>40857</c:v>
                </c:pt>
                <c:pt idx="1604">
                  <c:v>40858</c:v>
                </c:pt>
                <c:pt idx="1605">
                  <c:v>40861</c:v>
                </c:pt>
                <c:pt idx="1606">
                  <c:v>40862</c:v>
                </c:pt>
                <c:pt idx="1607">
                  <c:v>40863</c:v>
                </c:pt>
                <c:pt idx="1608">
                  <c:v>40864</c:v>
                </c:pt>
                <c:pt idx="1609">
                  <c:v>40865</c:v>
                </c:pt>
                <c:pt idx="1610">
                  <c:v>40868</c:v>
                </c:pt>
                <c:pt idx="1611">
                  <c:v>40869</c:v>
                </c:pt>
                <c:pt idx="1612">
                  <c:v>40870</c:v>
                </c:pt>
                <c:pt idx="1613">
                  <c:v>40871</c:v>
                </c:pt>
                <c:pt idx="1614">
                  <c:v>40872</c:v>
                </c:pt>
                <c:pt idx="1615">
                  <c:v>40875</c:v>
                </c:pt>
                <c:pt idx="1616">
                  <c:v>40876</c:v>
                </c:pt>
                <c:pt idx="1617">
                  <c:v>40877</c:v>
                </c:pt>
                <c:pt idx="1618">
                  <c:v>40878</c:v>
                </c:pt>
                <c:pt idx="1619">
                  <c:v>40879</c:v>
                </c:pt>
                <c:pt idx="1620">
                  <c:v>40882</c:v>
                </c:pt>
                <c:pt idx="1621">
                  <c:v>40883</c:v>
                </c:pt>
                <c:pt idx="1622">
                  <c:v>40884</c:v>
                </c:pt>
                <c:pt idx="1623">
                  <c:v>40885</c:v>
                </c:pt>
                <c:pt idx="1624">
                  <c:v>40886</c:v>
                </c:pt>
                <c:pt idx="1625">
                  <c:v>40889</c:v>
                </c:pt>
                <c:pt idx="1626">
                  <c:v>40890</c:v>
                </c:pt>
                <c:pt idx="1627">
                  <c:v>40891</c:v>
                </c:pt>
                <c:pt idx="1628">
                  <c:v>40892</c:v>
                </c:pt>
                <c:pt idx="1629">
                  <c:v>40893</c:v>
                </c:pt>
                <c:pt idx="1630">
                  <c:v>40896</c:v>
                </c:pt>
                <c:pt idx="1631">
                  <c:v>40897</c:v>
                </c:pt>
                <c:pt idx="1632">
                  <c:v>40898</c:v>
                </c:pt>
                <c:pt idx="1633">
                  <c:v>40899</c:v>
                </c:pt>
                <c:pt idx="1634">
                  <c:v>40900</c:v>
                </c:pt>
                <c:pt idx="1635">
                  <c:v>40903</c:v>
                </c:pt>
                <c:pt idx="1636">
                  <c:v>40904</c:v>
                </c:pt>
                <c:pt idx="1637">
                  <c:v>40905</c:v>
                </c:pt>
                <c:pt idx="1638">
                  <c:v>40906</c:v>
                </c:pt>
                <c:pt idx="1639">
                  <c:v>40907</c:v>
                </c:pt>
                <c:pt idx="1640">
                  <c:v>40912</c:v>
                </c:pt>
                <c:pt idx="1641">
                  <c:v>40913</c:v>
                </c:pt>
                <c:pt idx="1642">
                  <c:v>40914</c:v>
                </c:pt>
                <c:pt idx="1643">
                  <c:v>40917</c:v>
                </c:pt>
                <c:pt idx="1644">
                  <c:v>40918</c:v>
                </c:pt>
                <c:pt idx="1645">
                  <c:v>40919</c:v>
                </c:pt>
                <c:pt idx="1646">
                  <c:v>40920</c:v>
                </c:pt>
                <c:pt idx="1647">
                  <c:v>40921</c:v>
                </c:pt>
                <c:pt idx="1648">
                  <c:v>40924</c:v>
                </c:pt>
                <c:pt idx="1649">
                  <c:v>40925</c:v>
                </c:pt>
                <c:pt idx="1650">
                  <c:v>40926</c:v>
                </c:pt>
                <c:pt idx="1651">
                  <c:v>40927</c:v>
                </c:pt>
                <c:pt idx="1652">
                  <c:v>40928</c:v>
                </c:pt>
                <c:pt idx="1653">
                  <c:v>40938</c:v>
                </c:pt>
                <c:pt idx="1654">
                  <c:v>40939</c:v>
                </c:pt>
                <c:pt idx="1655">
                  <c:v>40940</c:v>
                </c:pt>
                <c:pt idx="1656">
                  <c:v>40941</c:v>
                </c:pt>
                <c:pt idx="1657">
                  <c:v>40942</c:v>
                </c:pt>
                <c:pt idx="1658">
                  <c:v>40945</c:v>
                </c:pt>
                <c:pt idx="1659">
                  <c:v>40946</c:v>
                </c:pt>
                <c:pt idx="1660">
                  <c:v>40947</c:v>
                </c:pt>
                <c:pt idx="1661">
                  <c:v>40948</c:v>
                </c:pt>
                <c:pt idx="1662">
                  <c:v>40949</c:v>
                </c:pt>
                <c:pt idx="1663">
                  <c:v>40952</c:v>
                </c:pt>
                <c:pt idx="1664">
                  <c:v>40953</c:v>
                </c:pt>
                <c:pt idx="1665">
                  <c:v>40954</c:v>
                </c:pt>
                <c:pt idx="1666">
                  <c:v>40955</c:v>
                </c:pt>
                <c:pt idx="1667">
                  <c:v>40956</c:v>
                </c:pt>
                <c:pt idx="1668">
                  <c:v>40959</c:v>
                </c:pt>
                <c:pt idx="1669">
                  <c:v>40960</c:v>
                </c:pt>
                <c:pt idx="1670">
                  <c:v>40961</c:v>
                </c:pt>
                <c:pt idx="1671">
                  <c:v>40962</c:v>
                </c:pt>
                <c:pt idx="1672">
                  <c:v>40963</c:v>
                </c:pt>
                <c:pt idx="1673">
                  <c:v>40966</c:v>
                </c:pt>
                <c:pt idx="1674">
                  <c:v>40967</c:v>
                </c:pt>
                <c:pt idx="1675">
                  <c:v>40968</c:v>
                </c:pt>
                <c:pt idx="1676">
                  <c:v>40969</c:v>
                </c:pt>
                <c:pt idx="1677">
                  <c:v>40970</c:v>
                </c:pt>
                <c:pt idx="1678">
                  <c:v>40973</c:v>
                </c:pt>
                <c:pt idx="1679">
                  <c:v>40974</c:v>
                </c:pt>
                <c:pt idx="1680">
                  <c:v>40975</c:v>
                </c:pt>
                <c:pt idx="1681">
                  <c:v>40976</c:v>
                </c:pt>
                <c:pt idx="1682">
                  <c:v>40977</c:v>
                </c:pt>
                <c:pt idx="1683">
                  <c:v>40980</c:v>
                </c:pt>
                <c:pt idx="1684">
                  <c:v>40981</c:v>
                </c:pt>
                <c:pt idx="1685">
                  <c:v>40982</c:v>
                </c:pt>
                <c:pt idx="1686">
                  <c:v>40983</c:v>
                </c:pt>
                <c:pt idx="1687">
                  <c:v>40984</c:v>
                </c:pt>
                <c:pt idx="1688">
                  <c:v>40987</c:v>
                </c:pt>
                <c:pt idx="1689">
                  <c:v>40988</c:v>
                </c:pt>
                <c:pt idx="1690">
                  <c:v>40989</c:v>
                </c:pt>
                <c:pt idx="1691">
                  <c:v>40990</c:v>
                </c:pt>
                <c:pt idx="1692">
                  <c:v>40991</c:v>
                </c:pt>
                <c:pt idx="1693">
                  <c:v>40994</c:v>
                </c:pt>
                <c:pt idx="1694">
                  <c:v>40995</c:v>
                </c:pt>
                <c:pt idx="1695">
                  <c:v>40996</c:v>
                </c:pt>
                <c:pt idx="1696">
                  <c:v>40997</c:v>
                </c:pt>
                <c:pt idx="1697">
                  <c:v>40998</c:v>
                </c:pt>
                <c:pt idx="1698">
                  <c:v>41004</c:v>
                </c:pt>
                <c:pt idx="1699">
                  <c:v>41005</c:v>
                </c:pt>
                <c:pt idx="1700">
                  <c:v>41008</c:v>
                </c:pt>
                <c:pt idx="1701">
                  <c:v>41009</c:v>
                </c:pt>
                <c:pt idx="1702">
                  <c:v>41010</c:v>
                </c:pt>
                <c:pt idx="1703">
                  <c:v>41011</c:v>
                </c:pt>
                <c:pt idx="1704">
                  <c:v>41012</c:v>
                </c:pt>
                <c:pt idx="1705">
                  <c:v>41015</c:v>
                </c:pt>
                <c:pt idx="1706">
                  <c:v>41016</c:v>
                </c:pt>
                <c:pt idx="1707">
                  <c:v>41017</c:v>
                </c:pt>
                <c:pt idx="1708">
                  <c:v>41018</c:v>
                </c:pt>
                <c:pt idx="1709">
                  <c:v>41019</c:v>
                </c:pt>
                <c:pt idx="1710">
                  <c:v>41022</c:v>
                </c:pt>
                <c:pt idx="1711">
                  <c:v>41023</c:v>
                </c:pt>
                <c:pt idx="1712">
                  <c:v>41024</c:v>
                </c:pt>
                <c:pt idx="1713">
                  <c:v>41025</c:v>
                </c:pt>
                <c:pt idx="1714">
                  <c:v>41026</c:v>
                </c:pt>
                <c:pt idx="1715">
                  <c:v>41031</c:v>
                </c:pt>
                <c:pt idx="1716">
                  <c:v>41032</c:v>
                </c:pt>
                <c:pt idx="1717">
                  <c:v>41033</c:v>
                </c:pt>
                <c:pt idx="1718">
                  <c:v>41036</c:v>
                </c:pt>
                <c:pt idx="1719">
                  <c:v>41037</c:v>
                </c:pt>
                <c:pt idx="1720">
                  <c:v>41038</c:v>
                </c:pt>
                <c:pt idx="1721">
                  <c:v>41039</c:v>
                </c:pt>
                <c:pt idx="1722">
                  <c:v>41040</c:v>
                </c:pt>
                <c:pt idx="1723">
                  <c:v>41043</c:v>
                </c:pt>
                <c:pt idx="1724">
                  <c:v>41044</c:v>
                </c:pt>
                <c:pt idx="1725">
                  <c:v>41045</c:v>
                </c:pt>
                <c:pt idx="1726">
                  <c:v>41046</c:v>
                </c:pt>
                <c:pt idx="1727">
                  <c:v>41047</c:v>
                </c:pt>
                <c:pt idx="1728">
                  <c:v>41050</c:v>
                </c:pt>
                <c:pt idx="1729">
                  <c:v>41051</c:v>
                </c:pt>
                <c:pt idx="1730">
                  <c:v>41052</c:v>
                </c:pt>
                <c:pt idx="1731">
                  <c:v>41053</c:v>
                </c:pt>
                <c:pt idx="1732">
                  <c:v>41054</c:v>
                </c:pt>
                <c:pt idx="1733">
                  <c:v>41057</c:v>
                </c:pt>
                <c:pt idx="1734">
                  <c:v>41058</c:v>
                </c:pt>
                <c:pt idx="1735">
                  <c:v>41059</c:v>
                </c:pt>
                <c:pt idx="1736">
                  <c:v>41060</c:v>
                </c:pt>
                <c:pt idx="1737">
                  <c:v>41061</c:v>
                </c:pt>
                <c:pt idx="1738">
                  <c:v>41064</c:v>
                </c:pt>
                <c:pt idx="1739">
                  <c:v>41065</c:v>
                </c:pt>
                <c:pt idx="1740">
                  <c:v>41066</c:v>
                </c:pt>
                <c:pt idx="1741">
                  <c:v>41067</c:v>
                </c:pt>
                <c:pt idx="1742">
                  <c:v>41068</c:v>
                </c:pt>
                <c:pt idx="1743">
                  <c:v>41071</c:v>
                </c:pt>
                <c:pt idx="1744">
                  <c:v>41072</c:v>
                </c:pt>
                <c:pt idx="1745">
                  <c:v>41073</c:v>
                </c:pt>
                <c:pt idx="1746">
                  <c:v>41074</c:v>
                </c:pt>
                <c:pt idx="1747">
                  <c:v>41075</c:v>
                </c:pt>
                <c:pt idx="1748">
                  <c:v>41078</c:v>
                </c:pt>
                <c:pt idx="1749">
                  <c:v>41079</c:v>
                </c:pt>
                <c:pt idx="1750">
                  <c:v>41080</c:v>
                </c:pt>
                <c:pt idx="1751">
                  <c:v>41081</c:v>
                </c:pt>
                <c:pt idx="1752">
                  <c:v>41085</c:v>
                </c:pt>
                <c:pt idx="1753">
                  <c:v>41086</c:v>
                </c:pt>
                <c:pt idx="1754">
                  <c:v>41087</c:v>
                </c:pt>
                <c:pt idx="1755">
                  <c:v>41088</c:v>
                </c:pt>
                <c:pt idx="1756">
                  <c:v>41089</c:v>
                </c:pt>
                <c:pt idx="1757">
                  <c:v>41092</c:v>
                </c:pt>
                <c:pt idx="1758">
                  <c:v>41093</c:v>
                </c:pt>
                <c:pt idx="1759">
                  <c:v>41094</c:v>
                </c:pt>
                <c:pt idx="1760">
                  <c:v>41095</c:v>
                </c:pt>
                <c:pt idx="1761">
                  <c:v>41096</c:v>
                </c:pt>
                <c:pt idx="1762">
                  <c:v>41099</c:v>
                </c:pt>
                <c:pt idx="1763">
                  <c:v>41100</c:v>
                </c:pt>
                <c:pt idx="1764">
                  <c:v>41101</c:v>
                </c:pt>
                <c:pt idx="1765">
                  <c:v>41102</c:v>
                </c:pt>
                <c:pt idx="1766">
                  <c:v>41103</c:v>
                </c:pt>
                <c:pt idx="1767">
                  <c:v>41106</c:v>
                </c:pt>
                <c:pt idx="1768">
                  <c:v>41107</c:v>
                </c:pt>
                <c:pt idx="1769">
                  <c:v>41108</c:v>
                </c:pt>
                <c:pt idx="1770">
                  <c:v>41109</c:v>
                </c:pt>
                <c:pt idx="1771">
                  <c:v>41110</c:v>
                </c:pt>
                <c:pt idx="1772">
                  <c:v>41113</c:v>
                </c:pt>
                <c:pt idx="1773">
                  <c:v>41114</c:v>
                </c:pt>
                <c:pt idx="1774">
                  <c:v>41115</c:v>
                </c:pt>
                <c:pt idx="1775">
                  <c:v>41116</c:v>
                </c:pt>
                <c:pt idx="1776">
                  <c:v>41117</c:v>
                </c:pt>
                <c:pt idx="1777">
                  <c:v>41120</c:v>
                </c:pt>
                <c:pt idx="1778">
                  <c:v>41121</c:v>
                </c:pt>
                <c:pt idx="1779">
                  <c:v>41122</c:v>
                </c:pt>
                <c:pt idx="1780">
                  <c:v>41123</c:v>
                </c:pt>
                <c:pt idx="1781">
                  <c:v>41124</c:v>
                </c:pt>
                <c:pt idx="1782">
                  <c:v>41127</c:v>
                </c:pt>
                <c:pt idx="1783">
                  <c:v>41128</c:v>
                </c:pt>
                <c:pt idx="1784">
                  <c:v>41129</c:v>
                </c:pt>
                <c:pt idx="1785">
                  <c:v>41130</c:v>
                </c:pt>
                <c:pt idx="1786">
                  <c:v>41131</c:v>
                </c:pt>
                <c:pt idx="1787">
                  <c:v>41134</c:v>
                </c:pt>
                <c:pt idx="1788">
                  <c:v>41135</c:v>
                </c:pt>
                <c:pt idx="1789">
                  <c:v>41136</c:v>
                </c:pt>
                <c:pt idx="1790">
                  <c:v>41137</c:v>
                </c:pt>
                <c:pt idx="1791">
                  <c:v>41138</c:v>
                </c:pt>
                <c:pt idx="1792">
                  <c:v>41141</c:v>
                </c:pt>
                <c:pt idx="1793">
                  <c:v>41142</c:v>
                </c:pt>
                <c:pt idx="1794">
                  <c:v>41143</c:v>
                </c:pt>
                <c:pt idx="1795">
                  <c:v>41144</c:v>
                </c:pt>
                <c:pt idx="1796">
                  <c:v>41145</c:v>
                </c:pt>
                <c:pt idx="1797">
                  <c:v>41148</c:v>
                </c:pt>
                <c:pt idx="1798">
                  <c:v>41149</c:v>
                </c:pt>
                <c:pt idx="1799">
                  <c:v>41150</c:v>
                </c:pt>
                <c:pt idx="1800">
                  <c:v>41151</c:v>
                </c:pt>
                <c:pt idx="1801">
                  <c:v>41152</c:v>
                </c:pt>
                <c:pt idx="1802">
                  <c:v>41155</c:v>
                </c:pt>
                <c:pt idx="1803">
                  <c:v>41156</c:v>
                </c:pt>
                <c:pt idx="1804">
                  <c:v>41157</c:v>
                </c:pt>
                <c:pt idx="1805">
                  <c:v>41158</c:v>
                </c:pt>
                <c:pt idx="1806">
                  <c:v>41159</c:v>
                </c:pt>
                <c:pt idx="1807">
                  <c:v>41162</c:v>
                </c:pt>
                <c:pt idx="1808">
                  <c:v>41163</c:v>
                </c:pt>
                <c:pt idx="1809">
                  <c:v>41164</c:v>
                </c:pt>
                <c:pt idx="1810">
                  <c:v>41165</c:v>
                </c:pt>
                <c:pt idx="1811">
                  <c:v>41166</c:v>
                </c:pt>
                <c:pt idx="1812">
                  <c:v>41169</c:v>
                </c:pt>
                <c:pt idx="1813">
                  <c:v>41170</c:v>
                </c:pt>
                <c:pt idx="1814">
                  <c:v>41171</c:v>
                </c:pt>
                <c:pt idx="1815">
                  <c:v>41172</c:v>
                </c:pt>
                <c:pt idx="1816">
                  <c:v>41173</c:v>
                </c:pt>
                <c:pt idx="1817">
                  <c:v>41176</c:v>
                </c:pt>
                <c:pt idx="1818">
                  <c:v>41177</c:v>
                </c:pt>
                <c:pt idx="1819">
                  <c:v>41178</c:v>
                </c:pt>
                <c:pt idx="1820">
                  <c:v>41179</c:v>
                </c:pt>
                <c:pt idx="1821">
                  <c:v>41180</c:v>
                </c:pt>
                <c:pt idx="1822">
                  <c:v>41190</c:v>
                </c:pt>
                <c:pt idx="1823">
                  <c:v>41191</c:v>
                </c:pt>
                <c:pt idx="1824">
                  <c:v>41192</c:v>
                </c:pt>
                <c:pt idx="1825">
                  <c:v>41193</c:v>
                </c:pt>
                <c:pt idx="1826">
                  <c:v>41194</c:v>
                </c:pt>
                <c:pt idx="1827">
                  <c:v>41197</c:v>
                </c:pt>
                <c:pt idx="1828">
                  <c:v>41198</c:v>
                </c:pt>
                <c:pt idx="1829">
                  <c:v>41199</c:v>
                </c:pt>
                <c:pt idx="1830">
                  <c:v>41200</c:v>
                </c:pt>
                <c:pt idx="1831">
                  <c:v>41201</c:v>
                </c:pt>
                <c:pt idx="1832">
                  <c:v>41204</c:v>
                </c:pt>
                <c:pt idx="1833">
                  <c:v>41205</c:v>
                </c:pt>
                <c:pt idx="1834">
                  <c:v>41206</c:v>
                </c:pt>
                <c:pt idx="1835">
                  <c:v>41207</c:v>
                </c:pt>
                <c:pt idx="1836">
                  <c:v>41208</c:v>
                </c:pt>
                <c:pt idx="1837">
                  <c:v>41211</c:v>
                </c:pt>
                <c:pt idx="1838">
                  <c:v>41212</c:v>
                </c:pt>
                <c:pt idx="1839">
                  <c:v>41213</c:v>
                </c:pt>
                <c:pt idx="1840">
                  <c:v>41214</c:v>
                </c:pt>
                <c:pt idx="1841">
                  <c:v>41215</c:v>
                </c:pt>
                <c:pt idx="1842">
                  <c:v>41218</c:v>
                </c:pt>
                <c:pt idx="1843">
                  <c:v>41219</c:v>
                </c:pt>
                <c:pt idx="1844">
                  <c:v>41220</c:v>
                </c:pt>
                <c:pt idx="1845">
                  <c:v>41221</c:v>
                </c:pt>
                <c:pt idx="1846">
                  <c:v>41222</c:v>
                </c:pt>
                <c:pt idx="1847">
                  <c:v>41225</c:v>
                </c:pt>
                <c:pt idx="1848">
                  <c:v>41226</c:v>
                </c:pt>
                <c:pt idx="1849">
                  <c:v>41227</c:v>
                </c:pt>
                <c:pt idx="1850">
                  <c:v>41228</c:v>
                </c:pt>
                <c:pt idx="1851">
                  <c:v>41229</c:v>
                </c:pt>
                <c:pt idx="1852">
                  <c:v>41232</c:v>
                </c:pt>
                <c:pt idx="1853">
                  <c:v>41233</c:v>
                </c:pt>
                <c:pt idx="1854">
                  <c:v>41234</c:v>
                </c:pt>
                <c:pt idx="1855">
                  <c:v>41235</c:v>
                </c:pt>
                <c:pt idx="1856">
                  <c:v>41236</c:v>
                </c:pt>
                <c:pt idx="1857">
                  <c:v>41239</c:v>
                </c:pt>
                <c:pt idx="1858">
                  <c:v>41240</c:v>
                </c:pt>
                <c:pt idx="1859">
                  <c:v>41241</c:v>
                </c:pt>
                <c:pt idx="1860">
                  <c:v>41242</c:v>
                </c:pt>
                <c:pt idx="1861">
                  <c:v>41243</c:v>
                </c:pt>
                <c:pt idx="1862">
                  <c:v>41246</c:v>
                </c:pt>
                <c:pt idx="1863">
                  <c:v>41247</c:v>
                </c:pt>
                <c:pt idx="1864">
                  <c:v>41248</c:v>
                </c:pt>
                <c:pt idx="1865">
                  <c:v>41249</c:v>
                </c:pt>
                <c:pt idx="1866">
                  <c:v>41250</c:v>
                </c:pt>
                <c:pt idx="1867">
                  <c:v>41253</c:v>
                </c:pt>
                <c:pt idx="1868">
                  <c:v>41254</c:v>
                </c:pt>
                <c:pt idx="1869">
                  <c:v>41255</c:v>
                </c:pt>
                <c:pt idx="1870">
                  <c:v>41256</c:v>
                </c:pt>
                <c:pt idx="1871">
                  <c:v>41257</c:v>
                </c:pt>
                <c:pt idx="1872">
                  <c:v>41260</c:v>
                </c:pt>
                <c:pt idx="1873">
                  <c:v>41261</c:v>
                </c:pt>
                <c:pt idx="1874">
                  <c:v>41262</c:v>
                </c:pt>
                <c:pt idx="1875">
                  <c:v>41263</c:v>
                </c:pt>
                <c:pt idx="1876">
                  <c:v>41264</c:v>
                </c:pt>
                <c:pt idx="1877">
                  <c:v>41267</c:v>
                </c:pt>
                <c:pt idx="1878">
                  <c:v>41268</c:v>
                </c:pt>
                <c:pt idx="1879">
                  <c:v>41269</c:v>
                </c:pt>
                <c:pt idx="1880">
                  <c:v>41270</c:v>
                </c:pt>
                <c:pt idx="1881">
                  <c:v>41271</c:v>
                </c:pt>
                <c:pt idx="1882">
                  <c:v>41274</c:v>
                </c:pt>
                <c:pt idx="1883">
                  <c:v>41278</c:v>
                </c:pt>
                <c:pt idx="1884">
                  <c:v>41281</c:v>
                </c:pt>
                <c:pt idx="1885">
                  <c:v>41282</c:v>
                </c:pt>
                <c:pt idx="1886">
                  <c:v>41283</c:v>
                </c:pt>
                <c:pt idx="1887">
                  <c:v>41284</c:v>
                </c:pt>
                <c:pt idx="1888">
                  <c:v>41285</c:v>
                </c:pt>
                <c:pt idx="1889">
                  <c:v>41288</c:v>
                </c:pt>
                <c:pt idx="1890">
                  <c:v>41289</c:v>
                </c:pt>
                <c:pt idx="1891">
                  <c:v>41290</c:v>
                </c:pt>
                <c:pt idx="1892">
                  <c:v>41291</c:v>
                </c:pt>
                <c:pt idx="1893">
                  <c:v>41292</c:v>
                </c:pt>
                <c:pt idx="1894">
                  <c:v>41295</c:v>
                </c:pt>
                <c:pt idx="1895">
                  <c:v>41296</c:v>
                </c:pt>
                <c:pt idx="1896">
                  <c:v>41297</c:v>
                </c:pt>
                <c:pt idx="1897">
                  <c:v>41298</c:v>
                </c:pt>
                <c:pt idx="1898">
                  <c:v>41299</c:v>
                </c:pt>
                <c:pt idx="1899">
                  <c:v>41302</c:v>
                </c:pt>
                <c:pt idx="1900">
                  <c:v>41303</c:v>
                </c:pt>
                <c:pt idx="1901">
                  <c:v>41304</c:v>
                </c:pt>
                <c:pt idx="1902">
                  <c:v>41305</c:v>
                </c:pt>
                <c:pt idx="1903">
                  <c:v>41306</c:v>
                </c:pt>
                <c:pt idx="1904">
                  <c:v>41309</c:v>
                </c:pt>
                <c:pt idx="1905">
                  <c:v>41310</c:v>
                </c:pt>
                <c:pt idx="1906">
                  <c:v>41311</c:v>
                </c:pt>
                <c:pt idx="1907">
                  <c:v>41312</c:v>
                </c:pt>
                <c:pt idx="1908">
                  <c:v>41313</c:v>
                </c:pt>
                <c:pt idx="1909">
                  <c:v>41323</c:v>
                </c:pt>
                <c:pt idx="1910">
                  <c:v>41324</c:v>
                </c:pt>
                <c:pt idx="1911">
                  <c:v>41325</c:v>
                </c:pt>
                <c:pt idx="1912">
                  <c:v>41326</c:v>
                </c:pt>
                <c:pt idx="1913">
                  <c:v>41327</c:v>
                </c:pt>
                <c:pt idx="1914">
                  <c:v>41330</c:v>
                </c:pt>
                <c:pt idx="1915">
                  <c:v>41331</c:v>
                </c:pt>
                <c:pt idx="1916">
                  <c:v>41332</c:v>
                </c:pt>
                <c:pt idx="1917">
                  <c:v>41333</c:v>
                </c:pt>
                <c:pt idx="1918">
                  <c:v>41334</c:v>
                </c:pt>
                <c:pt idx="1919">
                  <c:v>41337</c:v>
                </c:pt>
                <c:pt idx="1920">
                  <c:v>41338</c:v>
                </c:pt>
                <c:pt idx="1921">
                  <c:v>41339</c:v>
                </c:pt>
                <c:pt idx="1922">
                  <c:v>41340</c:v>
                </c:pt>
                <c:pt idx="1923">
                  <c:v>41341</c:v>
                </c:pt>
                <c:pt idx="1924">
                  <c:v>41344</c:v>
                </c:pt>
                <c:pt idx="1925">
                  <c:v>41345</c:v>
                </c:pt>
                <c:pt idx="1926">
                  <c:v>41346</c:v>
                </c:pt>
                <c:pt idx="1927">
                  <c:v>41347</c:v>
                </c:pt>
                <c:pt idx="1928">
                  <c:v>41348</c:v>
                </c:pt>
                <c:pt idx="1929">
                  <c:v>41351</c:v>
                </c:pt>
                <c:pt idx="1930">
                  <c:v>41352</c:v>
                </c:pt>
                <c:pt idx="1931">
                  <c:v>41353</c:v>
                </c:pt>
                <c:pt idx="1932">
                  <c:v>41354</c:v>
                </c:pt>
                <c:pt idx="1933">
                  <c:v>41355</c:v>
                </c:pt>
                <c:pt idx="1934">
                  <c:v>41358</c:v>
                </c:pt>
                <c:pt idx="1935">
                  <c:v>41359</c:v>
                </c:pt>
                <c:pt idx="1936">
                  <c:v>41360</c:v>
                </c:pt>
                <c:pt idx="1937">
                  <c:v>41361</c:v>
                </c:pt>
                <c:pt idx="1938">
                  <c:v>41362</c:v>
                </c:pt>
                <c:pt idx="1939">
                  <c:v>41365</c:v>
                </c:pt>
                <c:pt idx="1940">
                  <c:v>41366</c:v>
                </c:pt>
                <c:pt idx="1941">
                  <c:v>41367</c:v>
                </c:pt>
                <c:pt idx="1942">
                  <c:v>41372</c:v>
                </c:pt>
                <c:pt idx="1943">
                  <c:v>41373</c:v>
                </c:pt>
                <c:pt idx="1944">
                  <c:v>41374</c:v>
                </c:pt>
                <c:pt idx="1945">
                  <c:v>41375</c:v>
                </c:pt>
                <c:pt idx="1946">
                  <c:v>41376</c:v>
                </c:pt>
                <c:pt idx="1947">
                  <c:v>41379</c:v>
                </c:pt>
                <c:pt idx="1948">
                  <c:v>41380</c:v>
                </c:pt>
                <c:pt idx="1949">
                  <c:v>41381</c:v>
                </c:pt>
                <c:pt idx="1950">
                  <c:v>41382</c:v>
                </c:pt>
                <c:pt idx="1951">
                  <c:v>41383</c:v>
                </c:pt>
                <c:pt idx="1952">
                  <c:v>41386</c:v>
                </c:pt>
                <c:pt idx="1953">
                  <c:v>41387</c:v>
                </c:pt>
                <c:pt idx="1954">
                  <c:v>41388</c:v>
                </c:pt>
                <c:pt idx="1955">
                  <c:v>41389</c:v>
                </c:pt>
                <c:pt idx="1956">
                  <c:v>41390</c:v>
                </c:pt>
                <c:pt idx="1957">
                  <c:v>41396</c:v>
                </c:pt>
                <c:pt idx="1958">
                  <c:v>41397</c:v>
                </c:pt>
                <c:pt idx="1959">
                  <c:v>41400</c:v>
                </c:pt>
                <c:pt idx="1960">
                  <c:v>41401</c:v>
                </c:pt>
                <c:pt idx="1961">
                  <c:v>41402</c:v>
                </c:pt>
                <c:pt idx="1962">
                  <c:v>41403</c:v>
                </c:pt>
                <c:pt idx="1963">
                  <c:v>41404</c:v>
                </c:pt>
                <c:pt idx="1964">
                  <c:v>41407</c:v>
                </c:pt>
                <c:pt idx="1965">
                  <c:v>41408</c:v>
                </c:pt>
                <c:pt idx="1966">
                  <c:v>41409</c:v>
                </c:pt>
                <c:pt idx="1967">
                  <c:v>41410</c:v>
                </c:pt>
                <c:pt idx="1968">
                  <c:v>41411</c:v>
                </c:pt>
                <c:pt idx="1969">
                  <c:v>41414</c:v>
                </c:pt>
                <c:pt idx="1970">
                  <c:v>41415</c:v>
                </c:pt>
                <c:pt idx="1971">
                  <c:v>41416</c:v>
                </c:pt>
                <c:pt idx="1972">
                  <c:v>41417</c:v>
                </c:pt>
                <c:pt idx="1973">
                  <c:v>41418</c:v>
                </c:pt>
                <c:pt idx="1974">
                  <c:v>41421</c:v>
                </c:pt>
                <c:pt idx="1975">
                  <c:v>41422</c:v>
                </c:pt>
                <c:pt idx="1976">
                  <c:v>41423</c:v>
                </c:pt>
                <c:pt idx="1977">
                  <c:v>41424</c:v>
                </c:pt>
                <c:pt idx="1978">
                  <c:v>41425</c:v>
                </c:pt>
                <c:pt idx="1979">
                  <c:v>41428</c:v>
                </c:pt>
                <c:pt idx="1980">
                  <c:v>41429</c:v>
                </c:pt>
                <c:pt idx="1981">
                  <c:v>41430</c:v>
                </c:pt>
                <c:pt idx="1982">
                  <c:v>41431</c:v>
                </c:pt>
                <c:pt idx="1983">
                  <c:v>41432</c:v>
                </c:pt>
                <c:pt idx="1984">
                  <c:v>41438</c:v>
                </c:pt>
                <c:pt idx="1985">
                  <c:v>41439</c:v>
                </c:pt>
                <c:pt idx="1986">
                  <c:v>41442</c:v>
                </c:pt>
                <c:pt idx="1987">
                  <c:v>41443</c:v>
                </c:pt>
                <c:pt idx="1988">
                  <c:v>41444</c:v>
                </c:pt>
                <c:pt idx="1989">
                  <c:v>41445</c:v>
                </c:pt>
                <c:pt idx="1990">
                  <c:v>41446</c:v>
                </c:pt>
                <c:pt idx="1991">
                  <c:v>41449</c:v>
                </c:pt>
                <c:pt idx="1992">
                  <c:v>41450</c:v>
                </c:pt>
                <c:pt idx="1993">
                  <c:v>41451</c:v>
                </c:pt>
                <c:pt idx="1994">
                  <c:v>41452</c:v>
                </c:pt>
                <c:pt idx="1995">
                  <c:v>41453</c:v>
                </c:pt>
                <c:pt idx="1996">
                  <c:v>41456</c:v>
                </c:pt>
                <c:pt idx="1997">
                  <c:v>41457</c:v>
                </c:pt>
                <c:pt idx="1998">
                  <c:v>41458</c:v>
                </c:pt>
                <c:pt idx="1999">
                  <c:v>41459</c:v>
                </c:pt>
                <c:pt idx="2000">
                  <c:v>41460</c:v>
                </c:pt>
                <c:pt idx="2001">
                  <c:v>41463</c:v>
                </c:pt>
                <c:pt idx="2002">
                  <c:v>41464</c:v>
                </c:pt>
                <c:pt idx="2003">
                  <c:v>41465</c:v>
                </c:pt>
                <c:pt idx="2004">
                  <c:v>41466</c:v>
                </c:pt>
                <c:pt idx="2005">
                  <c:v>41467</c:v>
                </c:pt>
                <c:pt idx="2006">
                  <c:v>41470</c:v>
                </c:pt>
                <c:pt idx="2007">
                  <c:v>41471</c:v>
                </c:pt>
                <c:pt idx="2008">
                  <c:v>41472</c:v>
                </c:pt>
                <c:pt idx="2009">
                  <c:v>41473</c:v>
                </c:pt>
                <c:pt idx="2010">
                  <c:v>41474</c:v>
                </c:pt>
                <c:pt idx="2011">
                  <c:v>41477</c:v>
                </c:pt>
                <c:pt idx="2012">
                  <c:v>41478</c:v>
                </c:pt>
                <c:pt idx="2013">
                  <c:v>41479</c:v>
                </c:pt>
                <c:pt idx="2014">
                  <c:v>41480</c:v>
                </c:pt>
                <c:pt idx="2015">
                  <c:v>41481</c:v>
                </c:pt>
                <c:pt idx="2016">
                  <c:v>41484</c:v>
                </c:pt>
                <c:pt idx="2017">
                  <c:v>41485</c:v>
                </c:pt>
                <c:pt idx="2018">
                  <c:v>41486</c:v>
                </c:pt>
                <c:pt idx="2019">
                  <c:v>41487</c:v>
                </c:pt>
                <c:pt idx="2020">
                  <c:v>41488</c:v>
                </c:pt>
                <c:pt idx="2021">
                  <c:v>41491</c:v>
                </c:pt>
                <c:pt idx="2022">
                  <c:v>41492</c:v>
                </c:pt>
                <c:pt idx="2023">
                  <c:v>41493</c:v>
                </c:pt>
                <c:pt idx="2024">
                  <c:v>41494</c:v>
                </c:pt>
                <c:pt idx="2025">
                  <c:v>41495</c:v>
                </c:pt>
                <c:pt idx="2026">
                  <c:v>41498</c:v>
                </c:pt>
                <c:pt idx="2027">
                  <c:v>41499</c:v>
                </c:pt>
                <c:pt idx="2028">
                  <c:v>41500</c:v>
                </c:pt>
                <c:pt idx="2029">
                  <c:v>41501</c:v>
                </c:pt>
                <c:pt idx="2030">
                  <c:v>41502</c:v>
                </c:pt>
                <c:pt idx="2031">
                  <c:v>41505</c:v>
                </c:pt>
                <c:pt idx="2032">
                  <c:v>41506</c:v>
                </c:pt>
                <c:pt idx="2033">
                  <c:v>41507</c:v>
                </c:pt>
                <c:pt idx="2034">
                  <c:v>41508</c:v>
                </c:pt>
                <c:pt idx="2035">
                  <c:v>41509</c:v>
                </c:pt>
                <c:pt idx="2036">
                  <c:v>41512</c:v>
                </c:pt>
                <c:pt idx="2037">
                  <c:v>41513</c:v>
                </c:pt>
                <c:pt idx="2038">
                  <c:v>41514</c:v>
                </c:pt>
                <c:pt idx="2039">
                  <c:v>41515</c:v>
                </c:pt>
                <c:pt idx="2040">
                  <c:v>41516</c:v>
                </c:pt>
                <c:pt idx="2041">
                  <c:v>41519</c:v>
                </c:pt>
                <c:pt idx="2042">
                  <c:v>41520</c:v>
                </c:pt>
                <c:pt idx="2043">
                  <c:v>41521</c:v>
                </c:pt>
                <c:pt idx="2044">
                  <c:v>41522</c:v>
                </c:pt>
                <c:pt idx="2045">
                  <c:v>41523</c:v>
                </c:pt>
                <c:pt idx="2046">
                  <c:v>41526</c:v>
                </c:pt>
                <c:pt idx="2047">
                  <c:v>41527</c:v>
                </c:pt>
                <c:pt idx="2048">
                  <c:v>41528</c:v>
                </c:pt>
                <c:pt idx="2049">
                  <c:v>41529</c:v>
                </c:pt>
                <c:pt idx="2050">
                  <c:v>41530</c:v>
                </c:pt>
                <c:pt idx="2051">
                  <c:v>41533</c:v>
                </c:pt>
                <c:pt idx="2052">
                  <c:v>41534</c:v>
                </c:pt>
                <c:pt idx="2053">
                  <c:v>41535</c:v>
                </c:pt>
                <c:pt idx="2054">
                  <c:v>41540</c:v>
                </c:pt>
                <c:pt idx="2055">
                  <c:v>41541</c:v>
                </c:pt>
                <c:pt idx="2056">
                  <c:v>41542</c:v>
                </c:pt>
                <c:pt idx="2057">
                  <c:v>41543</c:v>
                </c:pt>
                <c:pt idx="2058">
                  <c:v>41544</c:v>
                </c:pt>
                <c:pt idx="2059">
                  <c:v>41547</c:v>
                </c:pt>
                <c:pt idx="2060">
                  <c:v>41555</c:v>
                </c:pt>
                <c:pt idx="2061">
                  <c:v>41556</c:v>
                </c:pt>
                <c:pt idx="2062">
                  <c:v>41557</c:v>
                </c:pt>
                <c:pt idx="2063">
                  <c:v>41558</c:v>
                </c:pt>
                <c:pt idx="2064">
                  <c:v>41561</c:v>
                </c:pt>
                <c:pt idx="2065">
                  <c:v>41562</c:v>
                </c:pt>
                <c:pt idx="2066">
                  <c:v>41563</c:v>
                </c:pt>
                <c:pt idx="2067">
                  <c:v>41564</c:v>
                </c:pt>
                <c:pt idx="2068">
                  <c:v>41565</c:v>
                </c:pt>
                <c:pt idx="2069">
                  <c:v>41568</c:v>
                </c:pt>
                <c:pt idx="2070">
                  <c:v>41569</c:v>
                </c:pt>
                <c:pt idx="2071">
                  <c:v>41570</c:v>
                </c:pt>
                <c:pt idx="2072">
                  <c:v>41571</c:v>
                </c:pt>
                <c:pt idx="2073">
                  <c:v>41572</c:v>
                </c:pt>
                <c:pt idx="2074">
                  <c:v>41575</c:v>
                </c:pt>
                <c:pt idx="2075">
                  <c:v>41576</c:v>
                </c:pt>
                <c:pt idx="2076">
                  <c:v>41577</c:v>
                </c:pt>
                <c:pt idx="2077">
                  <c:v>41578</c:v>
                </c:pt>
                <c:pt idx="2078">
                  <c:v>41579</c:v>
                </c:pt>
                <c:pt idx="2079">
                  <c:v>41582</c:v>
                </c:pt>
                <c:pt idx="2080">
                  <c:v>41583</c:v>
                </c:pt>
                <c:pt idx="2081">
                  <c:v>41584</c:v>
                </c:pt>
                <c:pt idx="2082">
                  <c:v>41585</c:v>
                </c:pt>
                <c:pt idx="2083">
                  <c:v>41586</c:v>
                </c:pt>
                <c:pt idx="2084">
                  <c:v>41589</c:v>
                </c:pt>
                <c:pt idx="2085">
                  <c:v>41590</c:v>
                </c:pt>
                <c:pt idx="2086">
                  <c:v>41591</c:v>
                </c:pt>
                <c:pt idx="2087">
                  <c:v>41592</c:v>
                </c:pt>
                <c:pt idx="2088">
                  <c:v>41593</c:v>
                </c:pt>
                <c:pt idx="2089">
                  <c:v>41596</c:v>
                </c:pt>
                <c:pt idx="2090">
                  <c:v>41597</c:v>
                </c:pt>
                <c:pt idx="2091">
                  <c:v>41598</c:v>
                </c:pt>
                <c:pt idx="2092">
                  <c:v>41599</c:v>
                </c:pt>
                <c:pt idx="2093">
                  <c:v>41600</c:v>
                </c:pt>
                <c:pt idx="2094">
                  <c:v>41603</c:v>
                </c:pt>
                <c:pt idx="2095">
                  <c:v>41604</c:v>
                </c:pt>
                <c:pt idx="2096">
                  <c:v>41605</c:v>
                </c:pt>
                <c:pt idx="2097">
                  <c:v>41606</c:v>
                </c:pt>
                <c:pt idx="2098">
                  <c:v>41607</c:v>
                </c:pt>
                <c:pt idx="2099">
                  <c:v>41610</c:v>
                </c:pt>
                <c:pt idx="2100">
                  <c:v>41611</c:v>
                </c:pt>
                <c:pt idx="2101">
                  <c:v>41612</c:v>
                </c:pt>
                <c:pt idx="2102">
                  <c:v>41613</c:v>
                </c:pt>
                <c:pt idx="2103">
                  <c:v>41614</c:v>
                </c:pt>
                <c:pt idx="2104">
                  <c:v>41617</c:v>
                </c:pt>
                <c:pt idx="2105">
                  <c:v>41618</c:v>
                </c:pt>
                <c:pt idx="2106">
                  <c:v>41619</c:v>
                </c:pt>
                <c:pt idx="2107">
                  <c:v>41620</c:v>
                </c:pt>
                <c:pt idx="2108">
                  <c:v>41621</c:v>
                </c:pt>
                <c:pt idx="2109">
                  <c:v>41624</c:v>
                </c:pt>
                <c:pt idx="2110">
                  <c:v>41625</c:v>
                </c:pt>
                <c:pt idx="2111">
                  <c:v>41626</c:v>
                </c:pt>
                <c:pt idx="2112">
                  <c:v>41627</c:v>
                </c:pt>
                <c:pt idx="2113">
                  <c:v>41628</c:v>
                </c:pt>
                <c:pt idx="2114">
                  <c:v>41631</c:v>
                </c:pt>
                <c:pt idx="2115">
                  <c:v>41632</c:v>
                </c:pt>
                <c:pt idx="2116">
                  <c:v>41633</c:v>
                </c:pt>
                <c:pt idx="2117">
                  <c:v>41634</c:v>
                </c:pt>
                <c:pt idx="2118">
                  <c:v>41635</c:v>
                </c:pt>
                <c:pt idx="2119">
                  <c:v>41638</c:v>
                </c:pt>
                <c:pt idx="2120">
                  <c:v>41639</c:v>
                </c:pt>
                <c:pt idx="2121">
                  <c:v>41641</c:v>
                </c:pt>
                <c:pt idx="2122">
                  <c:v>41642</c:v>
                </c:pt>
                <c:pt idx="2123">
                  <c:v>41645</c:v>
                </c:pt>
                <c:pt idx="2124">
                  <c:v>41646</c:v>
                </c:pt>
                <c:pt idx="2125">
                  <c:v>41647</c:v>
                </c:pt>
                <c:pt idx="2126">
                  <c:v>41648</c:v>
                </c:pt>
                <c:pt idx="2127">
                  <c:v>41649</c:v>
                </c:pt>
                <c:pt idx="2128">
                  <c:v>41652</c:v>
                </c:pt>
                <c:pt idx="2129">
                  <c:v>41653</c:v>
                </c:pt>
                <c:pt idx="2130">
                  <c:v>41654</c:v>
                </c:pt>
                <c:pt idx="2131">
                  <c:v>41655</c:v>
                </c:pt>
                <c:pt idx="2132">
                  <c:v>41656</c:v>
                </c:pt>
                <c:pt idx="2133">
                  <c:v>41659</c:v>
                </c:pt>
                <c:pt idx="2134">
                  <c:v>41660</c:v>
                </c:pt>
                <c:pt idx="2135">
                  <c:v>41661</c:v>
                </c:pt>
                <c:pt idx="2136">
                  <c:v>41662</c:v>
                </c:pt>
                <c:pt idx="2137">
                  <c:v>41663</c:v>
                </c:pt>
                <c:pt idx="2138">
                  <c:v>41666</c:v>
                </c:pt>
                <c:pt idx="2139">
                  <c:v>41667</c:v>
                </c:pt>
                <c:pt idx="2140">
                  <c:v>41668</c:v>
                </c:pt>
                <c:pt idx="2141">
                  <c:v>41669</c:v>
                </c:pt>
                <c:pt idx="2142">
                  <c:v>41677</c:v>
                </c:pt>
                <c:pt idx="2143">
                  <c:v>41680</c:v>
                </c:pt>
                <c:pt idx="2144">
                  <c:v>41681</c:v>
                </c:pt>
                <c:pt idx="2145">
                  <c:v>41682</c:v>
                </c:pt>
                <c:pt idx="2146">
                  <c:v>41683</c:v>
                </c:pt>
                <c:pt idx="2147">
                  <c:v>41684</c:v>
                </c:pt>
                <c:pt idx="2148">
                  <c:v>41687</c:v>
                </c:pt>
                <c:pt idx="2149">
                  <c:v>41688</c:v>
                </c:pt>
                <c:pt idx="2150">
                  <c:v>41689</c:v>
                </c:pt>
                <c:pt idx="2151">
                  <c:v>41690</c:v>
                </c:pt>
                <c:pt idx="2152">
                  <c:v>41691</c:v>
                </c:pt>
                <c:pt idx="2153">
                  <c:v>41694</c:v>
                </c:pt>
                <c:pt idx="2154">
                  <c:v>41695</c:v>
                </c:pt>
                <c:pt idx="2155">
                  <c:v>41696</c:v>
                </c:pt>
                <c:pt idx="2156">
                  <c:v>41697</c:v>
                </c:pt>
                <c:pt idx="2157">
                  <c:v>41698</c:v>
                </c:pt>
                <c:pt idx="2158">
                  <c:v>41701</c:v>
                </c:pt>
                <c:pt idx="2159">
                  <c:v>41702</c:v>
                </c:pt>
                <c:pt idx="2160">
                  <c:v>41703</c:v>
                </c:pt>
                <c:pt idx="2161">
                  <c:v>41704</c:v>
                </c:pt>
                <c:pt idx="2162">
                  <c:v>41705</c:v>
                </c:pt>
                <c:pt idx="2163">
                  <c:v>41708</c:v>
                </c:pt>
                <c:pt idx="2164">
                  <c:v>41709</c:v>
                </c:pt>
                <c:pt idx="2165">
                  <c:v>41710</c:v>
                </c:pt>
                <c:pt idx="2166">
                  <c:v>41711</c:v>
                </c:pt>
                <c:pt idx="2167">
                  <c:v>41712</c:v>
                </c:pt>
                <c:pt idx="2168">
                  <c:v>41715</c:v>
                </c:pt>
                <c:pt idx="2169">
                  <c:v>41716</c:v>
                </c:pt>
                <c:pt idx="2170">
                  <c:v>41717</c:v>
                </c:pt>
                <c:pt idx="2171">
                  <c:v>41718</c:v>
                </c:pt>
                <c:pt idx="2172">
                  <c:v>41719</c:v>
                </c:pt>
                <c:pt idx="2173">
                  <c:v>41722</c:v>
                </c:pt>
                <c:pt idx="2174">
                  <c:v>41723</c:v>
                </c:pt>
                <c:pt idx="2175">
                  <c:v>41724</c:v>
                </c:pt>
                <c:pt idx="2176">
                  <c:v>41725</c:v>
                </c:pt>
                <c:pt idx="2177">
                  <c:v>41726</c:v>
                </c:pt>
                <c:pt idx="2178">
                  <c:v>41729</c:v>
                </c:pt>
                <c:pt idx="2179">
                  <c:v>41730</c:v>
                </c:pt>
                <c:pt idx="2180">
                  <c:v>41731</c:v>
                </c:pt>
                <c:pt idx="2181">
                  <c:v>41732</c:v>
                </c:pt>
                <c:pt idx="2182">
                  <c:v>41733</c:v>
                </c:pt>
                <c:pt idx="2183">
                  <c:v>41737</c:v>
                </c:pt>
                <c:pt idx="2184">
                  <c:v>41738</c:v>
                </c:pt>
                <c:pt idx="2185">
                  <c:v>41739</c:v>
                </c:pt>
                <c:pt idx="2186">
                  <c:v>41740</c:v>
                </c:pt>
                <c:pt idx="2187">
                  <c:v>41743</c:v>
                </c:pt>
                <c:pt idx="2188">
                  <c:v>41744</c:v>
                </c:pt>
                <c:pt idx="2189">
                  <c:v>41745</c:v>
                </c:pt>
                <c:pt idx="2190">
                  <c:v>41746</c:v>
                </c:pt>
                <c:pt idx="2191">
                  <c:v>41747</c:v>
                </c:pt>
                <c:pt idx="2192">
                  <c:v>41750</c:v>
                </c:pt>
                <c:pt idx="2193">
                  <c:v>41751</c:v>
                </c:pt>
                <c:pt idx="2194">
                  <c:v>41752</c:v>
                </c:pt>
                <c:pt idx="2195">
                  <c:v>41753</c:v>
                </c:pt>
                <c:pt idx="2196">
                  <c:v>41754</c:v>
                </c:pt>
                <c:pt idx="2197">
                  <c:v>41757</c:v>
                </c:pt>
                <c:pt idx="2198">
                  <c:v>41758</c:v>
                </c:pt>
                <c:pt idx="2199">
                  <c:v>41759</c:v>
                </c:pt>
                <c:pt idx="2200">
                  <c:v>41764</c:v>
                </c:pt>
                <c:pt idx="2201">
                  <c:v>41765</c:v>
                </c:pt>
                <c:pt idx="2202">
                  <c:v>41766</c:v>
                </c:pt>
                <c:pt idx="2203">
                  <c:v>41767</c:v>
                </c:pt>
                <c:pt idx="2204">
                  <c:v>41768</c:v>
                </c:pt>
                <c:pt idx="2205">
                  <c:v>41771</c:v>
                </c:pt>
                <c:pt idx="2206">
                  <c:v>41772</c:v>
                </c:pt>
                <c:pt idx="2207">
                  <c:v>41773</c:v>
                </c:pt>
                <c:pt idx="2208">
                  <c:v>41774</c:v>
                </c:pt>
                <c:pt idx="2209">
                  <c:v>41775</c:v>
                </c:pt>
                <c:pt idx="2210">
                  <c:v>41778</c:v>
                </c:pt>
                <c:pt idx="2211">
                  <c:v>41779</c:v>
                </c:pt>
                <c:pt idx="2212">
                  <c:v>41780</c:v>
                </c:pt>
                <c:pt idx="2213">
                  <c:v>41781</c:v>
                </c:pt>
                <c:pt idx="2214">
                  <c:v>41782</c:v>
                </c:pt>
                <c:pt idx="2215">
                  <c:v>41785</c:v>
                </c:pt>
                <c:pt idx="2216">
                  <c:v>41786</c:v>
                </c:pt>
                <c:pt idx="2217">
                  <c:v>41787</c:v>
                </c:pt>
                <c:pt idx="2218">
                  <c:v>41788</c:v>
                </c:pt>
                <c:pt idx="2219">
                  <c:v>41789</c:v>
                </c:pt>
                <c:pt idx="2220">
                  <c:v>41793</c:v>
                </c:pt>
                <c:pt idx="2221">
                  <c:v>41794</c:v>
                </c:pt>
                <c:pt idx="2222">
                  <c:v>41795</c:v>
                </c:pt>
                <c:pt idx="2223">
                  <c:v>41796</c:v>
                </c:pt>
                <c:pt idx="2224">
                  <c:v>41799</c:v>
                </c:pt>
                <c:pt idx="2225">
                  <c:v>41800</c:v>
                </c:pt>
                <c:pt idx="2226">
                  <c:v>41801</c:v>
                </c:pt>
                <c:pt idx="2227">
                  <c:v>41802</c:v>
                </c:pt>
                <c:pt idx="2228">
                  <c:v>41803</c:v>
                </c:pt>
                <c:pt idx="2229">
                  <c:v>41806</c:v>
                </c:pt>
                <c:pt idx="2230">
                  <c:v>41807</c:v>
                </c:pt>
                <c:pt idx="2231">
                  <c:v>41808</c:v>
                </c:pt>
                <c:pt idx="2232">
                  <c:v>41809</c:v>
                </c:pt>
                <c:pt idx="2233">
                  <c:v>41810</c:v>
                </c:pt>
                <c:pt idx="2234">
                  <c:v>41813</c:v>
                </c:pt>
                <c:pt idx="2235">
                  <c:v>41814</c:v>
                </c:pt>
                <c:pt idx="2236">
                  <c:v>41815</c:v>
                </c:pt>
                <c:pt idx="2237">
                  <c:v>41816</c:v>
                </c:pt>
                <c:pt idx="2238">
                  <c:v>41817</c:v>
                </c:pt>
                <c:pt idx="2239">
                  <c:v>41820</c:v>
                </c:pt>
                <c:pt idx="2240">
                  <c:v>41821</c:v>
                </c:pt>
                <c:pt idx="2241">
                  <c:v>41822</c:v>
                </c:pt>
                <c:pt idx="2242">
                  <c:v>41823</c:v>
                </c:pt>
                <c:pt idx="2243">
                  <c:v>41824</c:v>
                </c:pt>
                <c:pt idx="2244">
                  <c:v>41827</c:v>
                </c:pt>
                <c:pt idx="2245">
                  <c:v>41828</c:v>
                </c:pt>
                <c:pt idx="2246">
                  <c:v>41829</c:v>
                </c:pt>
                <c:pt idx="2247">
                  <c:v>41830</c:v>
                </c:pt>
                <c:pt idx="2248">
                  <c:v>41831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41841</c:v>
                </c:pt>
                <c:pt idx="2255">
                  <c:v>41842</c:v>
                </c:pt>
                <c:pt idx="2256">
                  <c:v>41843</c:v>
                </c:pt>
                <c:pt idx="2257">
                  <c:v>41844</c:v>
                </c:pt>
                <c:pt idx="2258">
                  <c:v>41845</c:v>
                </c:pt>
                <c:pt idx="2259">
                  <c:v>41848</c:v>
                </c:pt>
                <c:pt idx="2260">
                  <c:v>41849</c:v>
                </c:pt>
                <c:pt idx="2261">
                  <c:v>41850</c:v>
                </c:pt>
                <c:pt idx="2262">
                  <c:v>41851</c:v>
                </c:pt>
                <c:pt idx="2263">
                  <c:v>41852</c:v>
                </c:pt>
                <c:pt idx="2264">
                  <c:v>41855</c:v>
                </c:pt>
                <c:pt idx="2265">
                  <c:v>41856</c:v>
                </c:pt>
                <c:pt idx="2266">
                  <c:v>41857</c:v>
                </c:pt>
                <c:pt idx="2267">
                  <c:v>41858</c:v>
                </c:pt>
                <c:pt idx="2268">
                  <c:v>41859</c:v>
                </c:pt>
                <c:pt idx="2269">
                  <c:v>41862</c:v>
                </c:pt>
                <c:pt idx="2270">
                  <c:v>41863</c:v>
                </c:pt>
                <c:pt idx="2271">
                  <c:v>41864</c:v>
                </c:pt>
                <c:pt idx="2272">
                  <c:v>41865</c:v>
                </c:pt>
                <c:pt idx="2273">
                  <c:v>41866</c:v>
                </c:pt>
                <c:pt idx="2274">
                  <c:v>41869</c:v>
                </c:pt>
                <c:pt idx="2275">
                  <c:v>41870</c:v>
                </c:pt>
                <c:pt idx="2276">
                  <c:v>41871</c:v>
                </c:pt>
                <c:pt idx="2277">
                  <c:v>41872</c:v>
                </c:pt>
                <c:pt idx="2278">
                  <c:v>41873</c:v>
                </c:pt>
                <c:pt idx="2279">
                  <c:v>41876</c:v>
                </c:pt>
                <c:pt idx="2280">
                  <c:v>41877</c:v>
                </c:pt>
                <c:pt idx="2281">
                  <c:v>41878</c:v>
                </c:pt>
                <c:pt idx="2282">
                  <c:v>41879</c:v>
                </c:pt>
                <c:pt idx="2283">
                  <c:v>41880</c:v>
                </c:pt>
                <c:pt idx="2284">
                  <c:v>41883</c:v>
                </c:pt>
                <c:pt idx="2285">
                  <c:v>41884</c:v>
                </c:pt>
                <c:pt idx="2286">
                  <c:v>41885</c:v>
                </c:pt>
                <c:pt idx="2287">
                  <c:v>41886</c:v>
                </c:pt>
                <c:pt idx="2288">
                  <c:v>41887</c:v>
                </c:pt>
                <c:pt idx="2289">
                  <c:v>41891</c:v>
                </c:pt>
                <c:pt idx="2290">
                  <c:v>41892</c:v>
                </c:pt>
                <c:pt idx="2291">
                  <c:v>41893</c:v>
                </c:pt>
                <c:pt idx="2292">
                  <c:v>41894</c:v>
                </c:pt>
                <c:pt idx="2293">
                  <c:v>41897</c:v>
                </c:pt>
                <c:pt idx="2294">
                  <c:v>41898</c:v>
                </c:pt>
                <c:pt idx="2295">
                  <c:v>41899</c:v>
                </c:pt>
                <c:pt idx="2296">
                  <c:v>41900</c:v>
                </c:pt>
                <c:pt idx="2297">
                  <c:v>41901</c:v>
                </c:pt>
                <c:pt idx="2298">
                  <c:v>41904</c:v>
                </c:pt>
                <c:pt idx="2299">
                  <c:v>41905</c:v>
                </c:pt>
                <c:pt idx="2300">
                  <c:v>41906</c:v>
                </c:pt>
                <c:pt idx="2301">
                  <c:v>41907</c:v>
                </c:pt>
                <c:pt idx="2302">
                  <c:v>41908</c:v>
                </c:pt>
                <c:pt idx="2303">
                  <c:v>41911</c:v>
                </c:pt>
                <c:pt idx="2304">
                  <c:v>41912</c:v>
                </c:pt>
                <c:pt idx="2305">
                  <c:v>41920</c:v>
                </c:pt>
                <c:pt idx="2306">
                  <c:v>41921</c:v>
                </c:pt>
                <c:pt idx="2307">
                  <c:v>41922</c:v>
                </c:pt>
                <c:pt idx="2308">
                  <c:v>41925</c:v>
                </c:pt>
                <c:pt idx="2309">
                  <c:v>41926</c:v>
                </c:pt>
                <c:pt idx="2310">
                  <c:v>41927</c:v>
                </c:pt>
                <c:pt idx="2311">
                  <c:v>41928</c:v>
                </c:pt>
                <c:pt idx="2312">
                  <c:v>41929</c:v>
                </c:pt>
                <c:pt idx="2313">
                  <c:v>41932</c:v>
                </c:pt>
                <c:pt idx="2314">
                  <c:v>41933</c:v>
                </c:pt>
                <c:pt idx="2315">
                  <c:v>41934</c:v>
                </c:pt>
                <c:pt idx="2316">
                  <c:v>41935</c:v>
                </c:pt>
                <c:pt idx="2317">
                  <c:v>41936</c:v>
                </c:pt>
                <c:pt idx="2318">
                  <c:v>41939</c:v>
                </c:pt>
                <c:pt idx="2319">
                  <c:v>41940</c:v>
                </c:pt>
                <c:pt idx="2320">
                  <c:v>41941</c:v>
                </c:pt>
                <c:pt idx="2321">
                  <c:v>41942</c:v>
                </c:pt>
                <c:pt idx="2322">
                  <c:v>41943</c:v>
                </c:pt>
                <c:pt idx="2323">
                  <c:v>41946</c:v>
                </c:pt>
                <c:pt idx="2324">
                  <c:v>41947</c:v>
                </c:pt>
                <c:pt idx="2325">
                  <c:v>41948</c:v>
                </c:pt>
                <c:pt idx="2326">
                  <c:v>41949</c:v>
                </c:pt>
                <c:pt idx="2327">
                  <c:v>41950</c:v>
                </c:pt>
                <c:pt idx="2328">
                  <c:v>41953</c:v>
                </c:pt>
                <c:pt idx="2329">
                  <c:v>41954</c:v>
                </c:pt>
                <c:pt idx="2330">
                  <c:v>41955</c:v>
                </c:pt>
                <c:pt idx="2331">
                  <c:v>41956</c:v>
                </c:pt>
                <c:pt idx="2332">
                  <c:v>41957</c:v>
                </c:pt>
                <c:pt idx="2333">
                  <c:v>41960</c:v>
                </c:pt>
                <c:pt idx="2334">
                  <c:v>41961</c:v>
                </c:pt>
                <c:pt idx="2335">
                  <c:v>41962</c:v>
                </c:pt>
                <c:pt idx="2336">
                  <c:v>41963</c:v>
                </c:pt>
                <c:pt idx="2337">
                  <c:v>41964</c:v>
                </c:pt>
                <c:pt idx="2338">
                  <c:v>41967</c:v>
                </c:pt>
                <c:pt idx="2339">
                  <c:v>41968</c:v>
                </c:pt>
                <c:pt idx="2340">
                  <c:v>41969</c:v>
                </c:pt>
                <c:pt idx="2341">
                  <c:v>41970</c:v>
                </c:pt>
                <c:pt idx="2342">
                  <c:v>41971</c:v>
                </c:pt>
                <c:pt idx="2343">
                  <c:v>41974</c:v>
                </c:pt>
                <c:pt idx="2344">
                  <c:v>41975</c:v>
                </c:pt>
                <c:pt idx="2345">
                  <c:v>41976</c:v>
                </c:pt>
                <c:pt idx="2346">
                  <c:v>41977</c:v>
                </c:pt>
                <c:pt idx="2347">
                  <c:v>41978</c:v>
                </c:pt>
                <c:pt idx="2348">
                  <c:v>41981</c:v>
                </c:pt>
                <c:pt idx="2349">
                  <c:v>41982</c:v>
                </c:pt>
                <c:pt idx="2350">
                  <c:v>41983</c:v>
                </c:pt>
                <c:pt idx="2351">
                  <c:v>41984</c:v>
                </c:pt>
                <c:pt idx="2352">
                  <c:v>41985</c:v>
                </c:pt>
                <c:pt idx="2353">
                  <c:v>41988</c:v>
                </c:pt>
                <c:pt idx="2354">
                  <c:v>41989</c:v>
                </c:pt>
                <c:pt idx="2355">
                  <c:v>41990</c:v>
                </c:pt>
                <c:pt idx="2356">
                  <c:v>41991</c:v>
                </c:pt>
                <c:pt idx="2357">
                  <c:v>41992</c:v>
                </c:pt>
                <c:pt idx="2358">
                  <c:v>41995</c:v>
                </c:pt>
                <c:pt idx="2359">
                  <c:v>41996</c:v>
                </c:pt>
                <c:pt idx="2360">
                  <c:v>41997</c:v>
                </c:pt>
                <c:pt idx="2361">
                  <c:v>41998</c:v>
                </c:pt>
                <c:pt idx="2362">
                  <c:v>41999</c:v>
                </c:pt>
                <c:pt idx="2363">
                  <c:v>42002</c:v>
                </c:pt>
                <c:pt idx="2364">
                  <c:v>42003</c:v>
                </c:pt>
                <c:pt idx="2365">
                  <c:v>42004</c:v>
                </c:pt>
                <c:pt idx="2366">
                  <c:v>42009</c:v>
                </c:pt>
                <c:pt idx="2367">
                  <c:v>42010</c:v>
                </c:pt>
                <c:pt idx="2368">
                  <c:v>42011</c:v>
                </c:pt>
                <c:pt idx="2369">
                  <c:v>42012</c:v>
                </c:pt>
                <c:pt idx="2370">
                  <c:v>42013</c:v>
                </c:pt>
                <c:pt idx="2371">
                  <c:v>42016</c:v>
                </c:pt>
                <c:pt idx="2372">
                  <c:v>42017</c:v>
                </c:pt>
                <c:pt idx="2373">
                  <c:v>42018</c:v>
                </c:pt>
                <c:pt idx="2374">
                  <c:v>42019</c:v>
                </c:pt>
                <c:pt idx="2375">
                  <c:v>42020</c:v>
                </c:pt>
                <c:pt idx="2376">
                  <c:v>42023</c:v>
                </c:pt>
                <c:pt idx="2377">
                  <c:v>42024</c:v>
                </c:pt>
                <c:pt idx="2378">
                  <c:v>42025</c:v>
                </c:pt>
                <c:pt idx="2379">
                  <c:v>42026</c:v>
                </c:pt>
                <c:pt idx="2380">
                  <c:v>42027</c:v>
                </c:pt>
                <c:pt idx="2381">
                  <c:v>42030</c:v>
                </c:pt>
                <c:pt idx="2382">
                  <c:v>42031</c:v>
                </c:pt>
                <c:pt idx="2383">
                  <c:v>42032</c:v>
                </c:pt>
                <c:pt idx="2384">
                  <c:v>42033</c:v>
                </c:pt>
                <c:pt idx="2385">
                  <c:v>42034</c:v>
                </c:pt>
                <c:pt idx="2386">
                  <c:v>42037</c:v>
                </c:pt>
                <c:pt idx="2387">
                  <c:v>42038</c:v>
                </c:pt>
                <c:pt idx="2388">
                  <c:v>42039</c:v>
                </c:pt>
                <c:pt idx="2389">
                  <c:v>42040</c:v>
                </c:pt>
                <c:pt idx="2390">
                  <c:v>42041</c:v>
                </c:pt>
                <c:pt idx="2391">
                  <c:v>42044</c:v>
                </c:pt>
                <c:pt idx="2392">
                  <c:v>42045</c:v>
                </c:pt>
                <c:pt idx="2393">
                  <c:v>42046</c:v>
                </c:pt>
                <c:pt idx="2394">
                  <c:v>42047</c:v>
                </c:pt>
                <c:pt idx="2395">
                  <c:v>42048</c:v>
                </c:pt>
                <c:pt idx="2396">
                  <c:v>42051</c:v>
                </c:pt>
                <c:pt idx="2397">
                  <c:v>42052</c:v>
                </c:pt>
                <c:pt idx="2398">
                  <c:v>42060</c:v>
                </c:pt>
                <c:pt idx="2399">
                  <c:v>42061</c:v>
                </c:pt>
                <c:pt idx="2400">
                  <c:v>42062</c:v>
                </c:pt>
                <c:pt idx="2401">
                  <c:v>42065</c:v>
                </c:pt>
                <c:pt idx="2402">
                  <c:v>42066</c:v>
                </c:pt>
                <c:pt idx="2403">
                  <c:v>42067</c:v>
                </c:pt>
                <c:pt idx="2404">
                  <c:v>42068</c:v>
                </c:pt>
                <c:pt idx="2405">
                  <c:v>42069</c:v>
                </c:pt>
                <c:pt idx="2406">
                  <c:v>42072</c:v>
                </c:pt>
                <c:pt idx="2407">
                  <c:v>42073</c:v>
                </c:pt>
                <c:pt idx="2408">
                  <c:v>42074</c:v>
                </c:pt>
                <c:pt idx="2409">
                  <c:v>42075</c:v>
                </c:pt>
                <c:pt idx="2410">
                  <c:v>42076</c:v>
                </c:pt>
                <c:pt idx="2411">
                  <c:v>42079</c:v>
                </c:pt>
                <c:pt idx="2412">
                  <c:v>42080</c:v>
                </c:pt>
                <c:pt idx="2413">
                  <c:v>42081</c:v>
                </c:pt>
                <c:pt idx="2414">
                  <c:v>42082</c:v>
                </c:pt>
                <c:pt idx="2415">
                  <c:v>42083</c:v>
                </c:pt>
                <c:pt idx="2416">
                  <c:v>42086</c:v>
                </c:pt>
                <c:pt idx="2417">
                  <c:v>42087</c:v>
                </c:pt>
                <c:pt idx="2418">
                  <c:v>42088</c:v>
                </c:pt>
                <c:pt idx="2419">
                  <c:v>42089</c:v>
                </c:pt>
                <c:pt idx="2420">
                  <c:v>42090</c:v>
                </c:pt>
                <c:pt idx="2421">
                  <c:v>42093</c:v>
                </c:pt>
                <c:pt idx="2422">
                  <c:v>42094</c:v>
                </c:pt>
                <c:pt idx="2423">
                  <c:v>42095</c:v>
                </c:pt>
                <c:pt idx="2424">
                  <c:v>42096</c:v>
                </c:pt>
                <c:pt idx="2425">
                  <c:v>42097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42128</c:v>
                </c:pt>
                <c:pt idx="2445">
                  <c:v>42129</c:v>
                </c:pt>
                <c:pt idx="2446">
                  <c:v>42130</c:v>
                </c:pt>
                <c:pt idx="2447">
                  <c:v>42131</c:v>
                </c:pt>
                <c:pt idx="2448">
                  <c:v>42132</c:v>
                </c:pt>
                <c:pt idx="2449">
                  <c:v>42135</c:v>
                </c:pt>
                <c:pt idx="2450">
                  <c:v>42136</c:v>
                </c:pt>
                <c:pt idx="2451">
                  <c:v>42137</c:v>
                </c:pt>
                <c:pt idx="2452">
                  <c:v>42138</c:v>
                </c:pt>
                <c:pt idx="2453">
                  <c:v>42139</c:v>
                </c:pt>
                <c:pt idx="2454">
                  <c:v>42142</c:v>
                </c:pt>
                <c:pt idx="2455">
                  <c:v>42143</c:v>
                </c:pt>
                <c:pt idx="2456">
                  <c:v>42144</c:v>
                </c:pt>
                <c:pt idx="2457">
                  <c:v>42145</c:v>
                </c:pt>
                <c:pt idx="2458">
                  <c:v>42146</c:v>
                </c:pt>
                <c:pt idx="2459">
                  <c:v>42149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42178</c:v>
                </c:pt>
                <c:pt idx="2480">
                  <c:v>42179</c:v>
                </c:pt>
                <c:pt idx="2481">
                  <c:v>42180</c:v>
                </c:pt>
                <c:pt idx="2482">
                  <c:v>42181</c:v>
                </c:pt>
                <c:pt idx="2483">
                  <c:v>42184</c:v>
                </c:pt>
                <c:pt idx="2484">
                  <c:v>42185</c:v>
                </c:pt>
                <c:pt idx="2485">
                  <c:v>42186</c:v>
                </c:pt>
                <c:pt idx="2486">
                  <c:v>42187</c:v>
                </c:pt>
                <c:pt idx="2487">
                  <c:v>42188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42254</c:v>
                </c:pt>
                <c:pt idx="2532">
                  <c:v>42255</c:v>
                </c:pt>
                <c:pt idx="2533">
                  <c:v>42256</c:v>
                </c:pt>
                <c:pt idx="2534">
                  <c:v>42257</c:v>
                </c:pt>
                <c:pt idx="2535">
                  <c:v>42258</c:v>
                </c:pt>
                <c:pt idx="2536">
                  <c:v>42261</c:v>
                </c:pt>
                <c:pt idx="2537">
                  <c:v>42262</c:v>
                </c:pt>
                <c:pt idx="2538">
                  <c:v>42263</c:v>
                </c:pt>
                <c:pt idx="2539">
                  <c:v>42264</c:v>
                </c:pt>
                <c:pt idx="2540">
                  <c:v>42265</c:v>
                </c:pt>
                <c:pt idx="2541">
                  <c:v>42268</c:v>
                </c:pt>
                <c:pt idx="2542">
                  <c:v>42269</c:v>
                </c:pt>
                <c:pt idx="2543">
                  <c:v>42270</c:v>
                </c:pt>
                <c:pt idx="2544">
                  <c:v>42271</c:v>
                </c:pt>
                <c:pt idx="2545">
                  <c:v>42272</c:v>
                </c:pt>
                <c:pt idx="2546">
                  <c:v>42275</c:v>
                </c:pt>
                <c:pt idx="2547">
                  <c:v>42276</c:v>
                </c:pt>
                <c:pt idx="2548">
                  <c:v>42277</c:v>
                </c:pt>
                <c:pt idx="2549">
                  <c:v>42285</c:v>
                </c:pt>
                <c:pt idx="2550">
                  <c:v>42286</c:v>
                </c:pt>
                <c:pt idx="2551">
                  <c:v>42289</c:v>
                </c:pt>
                <c:pt idx="2552">
                  <c:v>42290</c:v>
                </c:pt>
                <c:pt idx="2553">
                  <c:v>42291</c:v>
                </c:pt>
                <c:pt idx="2554">
                  <c:v>42292</c:v>
                </c:pt>
                <c:pt idx="2555">
                  <c:v>42293</c:v>
                </c:pt>
                <c:pt idx="2556">
                  <c:v>42296</c:v>
                </c:pt>
                <c:pt idx="2557">
                  <c:v>42297</c:v>
                </c:pt>
                <c:pt idx="2558">
                  <c:v>42298</c:v>
                </c:pt>
                <c:pt idx="2559">
                  <c:v>42299</c:v>
                </c:pt>
                <c:pt idx="2560">
                  <c:v>42300</c:v>
                </c:pt>
                <c:pt idx="2561">
                  <c:v>42303</c:v>
                </c:pt>
                <c:pt idx="2562">
                  <c:v>42304</c:v>
                </c:pt>
                <c:pt idx="2563">
                  <c:v>42305</c:v>
                </c:pt>
                <c:pt idx="2564">
                  <c:v>42306</c:v>
                </c:pt>
                <c:pt idx="2565">
                  <c:v>42307</c:v>
                </c:pt>
                <c:pt idx="2566">
                  <c:v>42310</c:v>
                </c:pt>
                <c:pt idx="2567">
                  <c:v>42311</c:v>
                </c:pt>
                <c:pt idx="2568">
                  <c:v>42312</c:v>
                </c:pt>
                <c:pt idx="2569">
                  <c:v>42313</c:v>
                </c:pt>
                <c:pt idx="2570">
                  <c:v>42314</c:v>
                </c:pt>
                <c:pt idx="2571">
                  <c:v>42317</c:v>
                </c:pt>
                <c:pt idx="2572">
                  <c:v>42318</c:v>
                </c:pt>
                <c:pt idx="2573">
                  <c:v>42319</c:v>
                </c:pt>
                <c:pt idx="2574">
                  <c:v>42320</c:v>
                </c:pt>
                <c:pt idx="2575">
                  <c:v>42321</c:v>
                </c:pt>
                <c:pt idx="2576">
                  <c:v>42324</c:v>
                </c:pt>
                <c:pt idx="2577">
                  <c:v>42325</c:v>
                </c:pt>
                <c:pt idx="2578">
                  <c:v>42326</c:v>
                </c:pt>
                <c:pt idx="2579">
                  <c:v>42327</c:v>
                </c:pt>
                <c:pt idx="2580">
                  <c:v>42328</c:v>
                </c:pt>
                <c:pt idx="2581">
                  <c:v>42331</c:v>
                </c:pt>
                <c:pt idx="2582">
                  <c:v>42332</c:v>
                </c:pt>
                <c:pt idx="2583">
                  <c:v>42333</c:v>
                </c:pt>
                <c:pt idx="2584">
                  <c:v>42334</c:v>
                </c:pt>
                <c:pt idx="2585">
                  <c:v>42335</c:v>
                </c:pt>
                <c:pt idx="2586">
                  <c:v>42338</c:v>
                </c:pt>
                <c:pt idx="2587">
                  <c:v>42339</c:v>
                </c:pt>
                <c:pt idx="2588">
                  <c:v>42340</c:v>
                </c:pt>
                <c:pt idx="2589">
                  <c:v>42341</c:v>
                </c:pt>
                <c:pt idx="2590">
                  <c:v>42342</c:v>
                </c:pt>
                <c:pt idx="2591">
                  <c:v>42345</c:v>
                </c:pt>
                <c:pt idx="2592">
                  <c:v>42346</c:v>
                </c:pt>
                <c:pt idx="2593">
                  <c:v>42347</c:v>
                </c:pt>
                <c:pt idx="2594">
                  <c:v>42348</c:v>
                </c:pt>
                <c:pt idx="2595">
                  <c:v>42349</c:v>
                </c:pt>
                <c:pt idx="2596">
                  <c:v>42352</c:v>
                </c:pt>
                <c:pt idx="2597">
                  <c:v>42353</c:v>
                </c:pt>
                <c:pt idx="2598">
                  <c:v>42354</c:v>
                </c:pt>
                <c:pt idx="2599">
                  <c:v>42355</c:v>
                </c:pt>
                <c:pt idx="2600">
                  <c:v>42356</c:v>
                </c:pt>
                <c:pt idx="2601">
                  <c:v>42359</c:v>
                </c:pt>
                <c:pt idx="2602">
                  <c:v>42360</c:v>
                </c:pt>
                <c:pt idx="2603">
                  <c:v>42361</c:v>
                </c:pt>
                <c:pt idx="2604">
                  <c:v>42362</c:v>
                </c:pt>
                <c:pt idx="2605">
                  <c:v>42363</c:v>
                </c:pt>
                <c:pt idx="2606">
                  <c:v>42366</c:v>
                </c:pt>
                <c:pt idx="2607">
                  <c:v>42367</c:v>
                </c:pt>
                <c:pt idx="2608">
                  <c:v>42368</c:v>
                </c:pt>
                <c:pt idx="2609">
                  <c:v>42369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42415</c:v>
                </c:pt>
                <c:pt idx="2636">
                  <c:v>42416</c:v>
                </c:pt>
                <c:pt idx="2637">
                  <c:v>42417</c:v>
                </c:pt>
                <c:pt idx="2638">
                  <c:v>42418</c:v>
                </c:pt>
                <c:pt idx="2639">
                  <c:v>42419</c:v>
                </c:pt>
                <c:pt idx="2640">
                  <c:v>42422</c:v>
                </c:pt>
                <c:pt idx="2641">
                  <c:v>42423</c:v>
                </c:pt>
                <c:pt idx="2642">
                  <c:v>42424</c:v>
                </c:pt>
                <c:pt idx="2643">
                  <c:v>42425</c:v>
                </c:pt>
                <c:pt idx="2644">
                  <c:v>42426</c:v>
                </c:pt>
                <c:pt idx="2645">
                  <c:v>42429</c:v>
                </c:pt>
                <c:pt idx="2646">
                  <c:v>42430</c:v>
                </c:pt>
                <c:pt idx="2647">
                  <c:v>42431</c:v>
                </c:pt>
                <c:pt idx="2648">
                  <c:v>42432</c:v>
                </c:pt>
                <c:pt idx="2649">
                  <c:v>42433</c:v>
                </c:pt>
                <c:pt idx="2650">
                  <c:v>42436</c:v>
                </c:pt>
                <c:pt idx="2651">
                  <c:v>42437</c:v>
                </c:pt>
                <c:pt idx="2652">
                  <c:v>42438</c:v>
                </c:pt>
                <c:pt idx="2653">
                  <c:v>42439</c:v>
                </c:pt>
                <c:pt idx="2654">
                  <c:v>42440</c:v>
                </c:pt>
                <c:pt idx="2655">
                  <c:v>42443</c:v>
                </c:pt>
                <c:pt idx="2656">
                  <c:v>42444</c:v>
                </c:pt>
                <c:pt idx="2657">
                  <c:v>42445</c:v>
                </c:pt>
                <c:pt idx="2658">
                  <c:v>42446</c:v>
                </c:pt>
                <c:pt idx="2659">
                  <c:v>42447</c:v>
                </c:pt>
                <c:pt idx="2660">
                  <c:v>42450</c:v>
                </c:pt>
                <c:pt idx="2661">
                  <c:v>42451</c:v>
                </c:pt>
                <c:pt idx="2662">
                  <c:v>42452</c:v>
                </c:pt>
                <c:pt idx="2663">
                  <c:v>42453</c:v>
                </c:pt>
                <c:pt idx="2664">
                  <c:v>42454</c:v>
                </c:pt>
                <c:pt idx="2665">
                  <c:v>42457</c:v>
                </c:pt>
                <c:pt idx="2666">
                  <c:v>42458</c:v>
                </c:pt>
                <c:pt idx="2667">
                  <c:v>42459</c:v>
                </c:pt>
                <c:pt idx="2668">
                  <c:v>42460</c:v>
                </c:pt>
                <c:pt idx="2669">
                  <c:v>42461</c:v>
                </c:pt>
                <c:pt idx="2670">
                  <c:v>42465</c:v>
                </c:pt>
                <c:pt idx="2671">
                  <c:v>42466</c:v>
                </c:pt>
                <c:pt idx="2672">
                  <c:v>42467</c:v>
                </c:pt>
                <c:pt idx="2673">
                  <c:v>42468</c:v>
                </c:pt>
                <c:pt idx="2674">
                  <c:v>42471</c:v>
                </c:pt>
                <c:pt idx="2675">
                  <c:v>42472</c:v>
                </c:pt>
                <c:pt idx="2676">
                  <c:v>42473</c:v>
                </c:pt>
                <c:pt idx="2677">
                  <c:v>42474</c:v>
                </c:pt>
                <c:pt idx="2678">
                  <c:v>42475</c:v>
                </c:pt>
                <c:pt idx="2679">
                  <c:v>42478</c:v>
                </c:pt>
                <c:pt idx="2680">
                  <c:v>42479</c:v>
                </c:pt>
                <c:pt idx="2681">
                  <c:v>42480</c:v>
                </c:pt>
                <c:pt idx="2682">
                  <c:v>42481</c:v>
                </c:pt>
                <c:pt idx="2683">
                  <c:v>42482</c:v>
                </c:pt>
                <c:pt idx="2684">
                  <c:v>42485</c:v>
                </c:pt>
                <c:pt idx="2685">
                  <c:v>42486</c:v>
                </c:pt>
                <c:pt idx="2686">
                  <c:v>42487</c:v>
                </c:pt>
                <c:pt idx="2687">
                  <c:v>42488</c:v>
                </c:pt>
                <c:pt idx="2688">
                  <c:v>42489</c:v>
                </c:pt>
                <c:pt idx="2689">
                  <c:v>42493</c:v>
                </c:pt>
                <c:pt idx="2690">
                  <c:v>42494</c:v>
                </c:pt>
                <c:pt idx="2691">
                  <c:v>42495</c:v>
                </c:pt>
                <c:pt idx="2692">
                  <c:v>42496</c:v>
                </c:pt>
                <c:pt idx="2693">
                  <c:v>42499</c:v>
                </c:pt>
                <c:pt idx="2694">
                  <c:v>42500</c:v>
                </c:pt>
                <c:pt idx="2695">
                  <c:v>42501</c:v>
                </c:pt>
                <c:pt idx="2696">
                  <c:v>42502</c:v>
                </c:pt>
                <c:pt idx="2697">
                  <c:v>42503</c:v>
                </c:pt>
                <c:pt idx="2698">
                  <c:v>42506</c:v>
                </c:pt>
                <c:pt idx="2699">
                  <c:v>42507</c:v>
                </c:pt>
                <c:pt idx="2700">
                  <c:v>42508</c:v>
                </c:pt>
                <c:pt idx="2701">
                  <c:v>42509</c:v>
                </c:pt>
                <c:pt idx="2702">
                  <c:v>42510</c:v>
                </c:pt>
                <c:pt idx="2703">
                  <c:v>42513</c:v>
                </c:pt>
                <c:pt idx="2704">
                  <c:v>42514</c:v>
                </c:pt>
                <c:pt idx="2705">
                  <c:v>42515</c:v>
                </c:pt>
                <c:pt idx="2706">
                  <c:v>42516</c:v>
                </c:pt>
                <c:pt idx="2707">
                  <c:v>42517</c:v>
                </c:pt>
                <c:pt idx="2708">
                  <c:v>42520</c:v>
                </c:pt>
                <c:pt idx="2709">
                  <c:v>42521</c:v>
                </c:pt>
                <c:pt idx="2710">
                  <c:v>42522</c:v>
                </c:pt>
                <c:pt idx="2711">
                  <c:v>42523</c:v>
                </c:pt>
                <c:pt idx="2712">
                  <c:v>42524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42534</c:v>
                </c:pt>
                <c:pt idx="2717">
                  <c:v>42535</c:v>
                </c:pt>
                <c:pt idx="2718">
                  <c:v>42536</c:v>
                </c:pt>
                <c:pt idx="2719">
                  <c:v>42537</c:v>
                </c:pt>
                <c:pt idx="2720">
                  <c:v>42538</c:v>
                </c:pt>
                <c:pt idx="2721">
                  <c:v>42541</c:v>
                </c:pt>
                <c:pt idx="2722">
                  <c:v>42542</c:v>
                </c:pt>
                <c:pt idx="2723">
                  <c:v>42543</c:v>
                </c:pt>
                <c:pt idx="2724">
                  <c:v>42544</c:v>
                </c:pt>
                <c:pt idx="2725">
                  <c:v>42545</c:v>
                </c:pt>
                <c:pt idx="2726">
                  <c:v>42548</c:v>
                </c:pt>
                <c:pt idx="2727">
                  <c:v>42549</c:v>
                </c:pt>
                <c:pt idx="2728">
                  <c:v>42550</c:v>
                </c:pt>
                <c:pt idx="2729">
                  <c:v>42551</c:v>
                </c:pt>
                <c:pt idx="2730">
                  <c:v>42552</c:v>
                </c:pt>
                <c:pt idx="2731">
                  <c:v>42555</c:v>
                </c:pt>
                <c:pt idx="2732">
                  <c:v>42556</c:v>
                </c:pt>
                <c:pt idx="2733">
                  <c:v>42557</c:v>
                </c:pt>
                <c:pt idx="2734">
                  <c:v>42558</c:v>
                </c:pt>
                <c:pt idx="2735">
                  <c:v>42559</c:v>
                </c:pt>
                <c:pt idx="2736">
                  <c:v>42562</c:v>
                </c:pt>
                <c:pt idx="2737">
                  <c:v>42563</c:v>
                </c:pt>
                <c:pt idx="2738">
                  <c:v>42564</c:v>
                </c:pt>
                <c:pt idx="2739">
                  <c:v>42565</c:v>
                </c:pt>
                <c:pt idx="2740">
                  <c:v>42566</c:v>
                </c:pt>
                <c:pt idx="2741">
                  <c:v>42569</c:v>
                </c:pt>
                <c:pt idx="2742">
                  <c:v>42570</c:v>
                </c:pt>
                <c:pt idx="2743">
                  <c:v>42571</c:v>
                </c:pt>
                <c:pt idx="2744">
                  <c:v>42572</c:v>
                </c:pt>
                <c:pt idx="2745">
                  <c:v>42573</c:v>
                </c:pt>
                <c:pt idx="2746">
                  <c:v>42576</c:v>
                </c:pt>
                <c:pt idx="2747">
                  <c:v>42577</c:v>
                </c:pt>
                <c:pt idx="2748">
                  <c:v>42578</c:v>
                </c:pt>
                <c:pt idx="2749">
                  <c:v>42579</c:v>
                </c:pt>
                <c:pt idx="2750">
                  <c:v>42580</c:v>
                </c:pt>
                <c:pt idx="2751">
                  <c:v>42583</c:v>
                </c:pt>
                <c:pt idx="2752">
                  <c:v>42584</c:v>
                </c:pt>
                <c:pt idx="2753">
                  <c:v>42585</c:v>
                </c:pt>
                <c:pt idx="2754">
                  <c:v>42586</c:v>
                </c:pt>
                <c:pt idx="2755">
                  <c:v>42587</c:v>
                </c:pt>
                <c:pt idx="2756">
                  <c:v>42590</c:v>
                </c:pt>
                <c:pt idx="2757">
                  <c:v>42591</c:v>
                </c:pt>
                <c:pt idx="2758">
                  <c:v>42592</c:v>
                </c:pt>
                <c:pt idx="2759">
                  <c:v>42593</c:v>
                </c:pt>
                <c:pt idx="2760">
                  <c:v>42594</c:v>
                </c:pt>
                <c:pt idx="2761">
                  <c:v>42597</c:v>
                </c:pt>
                <c:pt idx="2762">
                  <c:v>42598</c:v>
                </c:pt>
                <c:pt idx="2763">
                  <c:v>42599</c:v>
                </c:pt>
                <c:pt idx="2764">
                  <c:v>42600</c:v>
                </c:pt>
                <c:pt idx="2765">
                  <c:v>42601</c:v>
                </c:pt>
                <c:pt idx="2766">
                  <c:v>42604</c:v>
                </c:pt>
                <c:pt idx="2767">
                  <c:v>42605</c:v>
                </c:pt>
                <c:pt idx="2768">
                  <c:v>42606</c:v>
                </c:pt>
                <c:pt idx="2769">
                  <c:v>42607</c:v>
                </c:pt>
                <c:pt idx="2770">
                  <c:v>42608</c:v>
                </c:pt>
                <c:pt idx="2771">
                  <c:v>42611</c:v>
                </c:pt>
                <c:pt idx="2772">
                  <c:v>42612</c:v>
                </c:pt>
                <c:pt idx="2773">
                  <c:v>42613</c:v>
                </c:pt>
                <c:pt idx="2774">
                  <c:v>42614</c:v>
                </c:pt>
                <c:pt idx="2775">
                  <c:v>42615</c:v>
                </c:pt>
                <c:pt idx="2776">
                  <c:v>42618</c:v>
                </c:pt>
                <c:pt idx="2777">
                  <c:v>42619</c:v>
                </c:pt>
                <c:pt idx="2778">
                  <c:v>42620</c:v>
                </c:pt>
                <c:pt idx="2779">
                  <c:v>42621</c:v>
                </c:pt>
                <c:pt idx="2780">
                  <c:v>42622</c:v>
                </c:pt>
                <c:pt idx="2781">
                  <c:v>42625</c:v>
                </c:pt>
                <c:pt idx="2782">
                  <c:v>42626</c:v>
                </c:pt>
                <c:pt idx="2783">
                  <c:v>42627</c:v>
                </c:pt>
                <c:pt idx="2784">
                  <c:v>42632</c:v>
                </c:pt>
                <c:pt idx="2785">
                  <c:v>42633</c:v>
                </c:pt>
                <c:pt idx="2786">
                  <c:v>42634</c:v>
                </c:pt>
                <c:pt idx="2787">
                  <c:v>42635</c:v>
                </c:pt>
                <c:pt idx="2788">
                  <c:v>42636</c:v>
                </c:pt>
                <c:pt idx="2789">
                  <c:v>42639</c:v>
                </c:pt>
                <c:pt idx="2790">
                  <c:v>42640</c:v>
                </c:pt>
                <c:pt idx="2791">
                  <c:v>42641</c:v>
                </c:pt>
                <c:pt idx="2792">
                  <c:v>42642</c:v>
                </c:pt>
                <c:pt idx="2793">
                  <c:v>42643</c:v>
                </c:pt>
                <c:pt idx="2794">
                  <c:v>42653</c:v>
                </c:pt>
                <c:pt idx="2795">
                  <c:v>42654</c:v>
                </c:pt>
                <c:pt idx="2796">
                  <c:v>42655</c:v>
                </c:pt>
                <c:pt idx="2797">
                  <c:v>42656</c:v>
                </c:pt>
                <c:pt idx="2798">
                  <c:v>42657</c:v>
                </c:pt>
                <c:pt idx="2799">
                  <c:v>42660</c:v>
                </c:pt>
                <c:pt idx="2800">
                  <c:v>42661</c:v>
                </c:pt>
                <c:pt idx="2801">
                  <c:v>42662</c:v>
                </c:pt>
                <c:pt idx="2802">
                  <c:v>42663</c:v>
                </c:pt>
                <c:pt idx="2803">
                  <c:v>42664</c:v>
                </c:pt>
                <c:pt idx="2804">
                  <c:v>42667</c:v>
                </c:pt>
                <c:pt idx="2805">
                  <c:v>42668</c:v>
                </c:pt>
                <c:pt idx="2806">
                  <c:v>42669</c:v>
                </c:pt>
                <c:pt idx="2807">
                  <c:v>42670</c:v>
                </c:pt>
                <c:pt idx="2808">
                  <c:v>42671</c:v>
                </c:pt>
                <c:pt idx="2809">
                  <c:v>42674</c:v>
                </c:pt>
                <c:pt idx="2810">
                  <c:v>42675</c:v>
                </c:pt>
                <c:pt idx="2811">
                  <c:v>42676</c:v>
                </c:pt>
                <c:pt idx="2812">
                  <c:v>42677</c:v>
                </c:pt>
                <c:pt idx="2813">
                  <c:v>42678</c:v>
                </c:pt>
                <c:pt idx="2814">
                  <c:v>42681</c:v>
                </c:pt>
                <c:pt idx="2815">
                  <c:v>42682</c:v>
                </c:pt>
                <c:pt idx="2816">
                  <c:v>42683</c:v>
                </c:pt>
                <c:pt idx="2817">
                  <c:v>42684</c:v>
                </c:pt>
                <c:pt idx="2818">
                  <c:v>42685</c:v>
                </c:pt>
                <c:pt idx="2819">
                  <c:v>42688</c:v>
                </c:pt>
                <c:pt idx="2820">
                  <c:v>42689</c:v>
                </c:pt>
                <c:pt idx="2821">
                  <c:v>42690</c:v>
                </c:pt>
                <c:pt idx="2822">
                  <c:v>42691</c:v>
                </c:pt>
                <c:pt idx="2823">
                  <c:v>42692</c:v>
                </c:pt>
                <c:pt idx="2824">
                  <c:v>42695</c:v>
                </c:pt>
                <c:pt idx="2825">
                  <c:v>42696</c:v>
                </c:pt>
                <c:pt idx="2826">
                  <c:v>42697</c:v>
                </c:pt>
                <c:pt idx="2827">
                  <c:v>42698</c:v>
                </c:pt>
                <c:pt idx="2828">
                  <c:v>42699</c:v>
                </c:pt>
                <c:pt idx="2829">
                  <c:v>42702</c:v>
                </c:pt>
                <c:pt idx="2830">
                  <c:v>42703</c:v>
                </c:pt>
                <c:pt idx="2831">
                  <c:v>42704</c:v>
                </c:pt>
                <c:pt idx="2832">
                  <c:v>42705</c:v>
                </c:pt>
                <c:pt idx="2833">
                  <c:v>42706</c:v>
                </c:pt>
                <c:pt idx="2834">
                  <c:v>42709</c:v>
                </c:pt>
                <c:pt idx="2835">
                  <c:v>42710</c:v>
                </c:pt>
                <c:pt idx="2836">
                  <c:v>42711</c:v>
                </c:pt>
                <c:pt idx="2837">
                  <c:v>42712</c:v>
                </c:pt>
                <c:pt idx="2838">
                  <c:v>42713</c:v>
                </c:pt>
                <c:pt idx="2839">
                  <c:v>42716</c:v>
                </c:pt>
                <c:pt idx="2840">
                  <c:v>42717</c:v>
                </c:pt>
                <c:pt idx="2841">
                  <c:v>42718</c:v>
                </c:pt>
                <c:pt idx="2842">
                  <c:v>42719</c:v>
                </c:pt>
                <c:pt idx="2843">
                  <c:v>42720</c:v>
                </c:pt>
                <c:pt idx="2844">
                  <c:v>42723</c:v>
                </c:pt>
                <c:pt idx="2845">
                  <c:v>42724</c:v>
                </c:pt>
                <c:pt idx="2846">
                  <c:v>42725</c:v>
                </c:pt>
                <c:pt idx="2847">
                  <c:v>42726</c:v>
                </c:pt>
                <c:pt idx="2848">
                  <c:v>42727</c:v>
                </c:pt>
                <c:pt idx="2849">
                  <c:v>42730</c:v>
                </c:pt>
                <c:pt idx="2850">
                  <c:v>42731</c:v>
                </c:pt>
                <c:pt idx="2851">
                  <c:v>42732</c:v>
                </c:pt>
                <c:pt idx="2852">
                  <c:v>42733</c:v>
                </c:pt>
                <c:pt idx="2853">
                  <c:v>42734</c:v>
                </c:pt>
                <c:pt idx="2854">
                  <c:v>42738</c:v>
                </c:pt>
                <c:pt idx="2855">
                  <c:v>42739</c:v>
                </c:pt>
                <c:pt idx="2856">
                  <c:v>42740</c:v>
                </c:pt>
                <c:pt idx="2857">
                  <c:v>42741</c:v>
                </c:pt>
                <c:pt idx="2858">
                  <c:v>42744</c:v>
                </c:pt>
                <c:pt idx="2859">
                  <c:v>42745</c:v>
                </c:pt>
                <c:pt idx="2860">
                  <c:v>42746</c:v>
                </c:pt>
                <c:pt idx="2861">
                  <c:v>42747</c:v>
                </c:pt>
                <c:pt idx="2862">
                  <c:v>42748</c:v>
                </c:pt>
                <c:pt idx="2863">
                  <c:v>42751</c:v>
                </c:pt>
                <c:pt idx="2864">
                  <c:v>42752</c:v>
                </c:pt>
                <c:pt idx="2865">
                  <c:v>42753</c:v>
                </c:pt>
                <c:pt idx="2866">
                  <c:v>42754</c:v>
                </c:pt>
                <c:pt idx="2867">
                  <c:v>42755</c:v>
                </c:pt>
                <c:pt idx="2868">
                  <c:v>42758</c:v>
                </c:pt>
                <c:pt idx="2869">
                  <c:v>42759</c:v>
                </c:pt>
                <c:pt idx="2870">
                  <c:v>42760</c:v>
                </c:pt>
                <c:pt idx="2871">
                  <c:v>42761</c:v>
                </c:pt>
                <c:pt idx="2872">
                  <c:v>42769</c:v>
                </c:pt>
                <c:pt idx="2873">
                  <c:v>42772</c:v>
                </c:pt>
                <c:pt idx="2874">
                  <c:v>42773</c:v>
                </c:pt>
                <c:pt idx="2875">
                  <c:v>42774</c:v>
                </c:pt>
                <c:pt idx="2876">
                  <c:v>42775</c:v>
                </c:pt>
                <c:pt idx="2877">
                  <c:v>42776</c:v>
                </c:pt>
                <c:pt idx="2878">
                  <c:v>42779</c:v>
                </c:pt>
                <c:pt idx="2879">
                  <c:v>42780</c:v>
                </c:pt>
                <c:pt idx="2880">
                  <c:v>42781</c:v>
                </c:pt>
                <c:pt idx="2881">
                  <c:v>42782</c:v>
                </c:pt>
                <c:pt idx="2882">
                  <c:v>42783</c:v>
                </c:pt>
                <c:pt idx="2883">
                  <c:v>42786</c:v>
                </c:pt>
                <c:pt idx="2884">
                  <c:v>42787</c:v>
                </c:pt>
                <c:pt idx="2885">
                  <c:v>42788</c:v>
                </c:pt>
                <c:pt idx="2886">
                  <c:v>42789</c:v>
                </c:pt>
                <c:pt idx="2887">
                  <c:v>42790</c:v>
                </c:pt>
                <c:pt idx="2888">
                  <c:v>42793</c:v>
                </c:pt>
                <c:pt idx="2889">
                  <c:v>42794</c:v>
                </c:pt>
                <c:pt idx="2890">
                  <c:v>42795</c:v>
                </c:pt>
                <c:pt idx="2891">
                  <c:v>42796</c:v>
                </c:pt>
                <c:pt idx="2892">
                  <c:v>42797</c:v>
                </c:pt>
                <c:pt idx="2893">
                  <c:v>42800</c:v>
                </c:pt>
                <c:pt idx="2894">
                  <c:v>42801</c:v>
                </c:pt>
                <c:pt idx="2895">
                  <c:v>42802</c:v>
                </c:pt>
                <c:pt idx="2896">
                  <c:v>42803</c:v>
                </c:pt>
                <c:pt idx="2897">
                  <c:v>42804</c:v>
                </c:pt>
                <c:pt idx="2898">
                  <c:v>42807</c:v>
                </c:pt>
                <c:pt idx="2899">
                  <c:v>42808</c:v>
                </c:pt>
                <c:pt idx="2900">
                  <c:v>42809</c:v>
                </c:pt>
                <c:pt idx="2901">
                  <c:v>42810</c:v>
                </c:pt>
                <c:pt idx="2902">
                  <c:v>42811</c:v>
                </c:pt>
                <c:pt idx="2903">
                  <c:v>42814</c:v>
                </c:pt>
                <c:pt idx="2904">
                  <c:v>42815</c:v>
                </c:pt>
                <c:pt idx="2905">
                  <c:v>42816</c:v>
                </c:pt>
                <c:pt idx="2906">
                  <c:v>42817</c:v>
                </c:pt>
                <c:pt idx="2907">
                  <c:v>42818</c:v>
                </c:pt>
                <c:pt idx="2908">
                  <c:v>42821</c:v>
                </c:pt>
                <c:pt idx="2909">
                  <c:v>42822</c:v>
                </c:pt>
                <c:pt idx="2910">
                  <c:v>42823</c:v>
                </c:pt>
                <c:pt idx="2911">
                  <c:v>42824</c:v>
                </c:pt>
                <c:pt idx="2912">
                  <c:v>42825</c:v>
                </c:pt>
                <c:pt idx="2913">
                  <c:v>42830</c:v>
                </c:pt>
                <c:pt idx="2914">
                  <c:v>42831</c:v>
                </c:pt>
                <c:pt idx="2915">
                  <c:v>42832</c:v>
                </c:pt>
                <c:pt idx="2916">
                  <c:v>42835</c:v>
                </c:pt>
                <c:pt idx="2917">
                  <c:v>42836</c:v>
                </c:pt>
                <c:pt idx="2918">
                  <c:v>42837</c:v>
                </c:pt>
                <c:pt idx="2919">
                  <c:v>42838</c:v>
                </c:pt>
                <c:pt idx="2920">
                  <c:v>42839</c:v>
                </c:pt>
                <c:pt idx="2921">
                  <c:v>42842</c:v>
                </c:pt>
                <c:pt idx="2922">
                  <c:v>42843</c:v>
                </c:pt>
                <c:pt idx="2923">
                  <c:v>42844</c:v>
                </c:pt>
                <c:pt idx="2924">
                  <c:v>42845</c:v>
                </c:pt>
                <c:pt idx="2925">
                  <c:v>42846</c:v>
                </c:pt>
                <c:pt idx="2926">
                  <c:v>42849</c:v>
                </c:pt>
                <c:pt idx="2927">
                  <c:v>42850</c:v>
                </c:pt>
                <c:pt idx="2928">
                  <c:v>42851</c:v>
                </c:pt>
                <c:pt idx="2929">
                  <c:v>42852</c:v>
                </c:pt>
                <c:pt idx="2930">
                  <c:v>42853</c:v>
                </c:pt>
                <c:pt idx="2931">
                  <c:v>42857</c:v>
                </c:pt>
                <c:pt idx="2932">
                  <c:v>42858</c:v>
                </c:pt>
                <c:pt idx="2933">
                  <c:v>42859</c:v>
                </c:pt>
                <c:pt idx="2934">
                  <c:v>42860</c:v>
                </c:pt>
                <c:pt idx="2935">
                  <c:v>42863</c:v>
                </c:pt>
                <c:pt idx="2936">
                  <c:v>42864</c:v>
                </c:pt>
                <c:pt idx="2937">
                  <c:v>42865</c:v>
                </c:pt>
                <c:pt idx="2938">
                  <c:v>42866</c:v>
                </c:pt>
                <c:pt idx="2939">
                  <c:v>42867</c:v>
                </c:pt>
                <c:pt idx="2940">
                  <c:v>42870</c:v>
                </c:pt>
                <c:pt idx="2941">
                  <c:v>42871</c:v>
                </c:pt>
                <c:pt idx="2942">
                  <c:v>42872</c:v>
                </c:pt>
                <c:pt idx="2943">
                  <c:v>42873</c:v>
                </c:pt>
                <c:pt idx="2944">
                  <c:v>42874</c:v>
                </c:pt>
                <c:pt idx="2945">
                  <c:v>42877</c:v>
                </c:pt>
                <c:pt idx="2946">
                  <c:v>42878</c:v>
                </c:pt>
                <c:pt idx="2947">
                  <c:v>42879</c:v>
                </c:pt>
                <c:pt idx="2948">
                  <c:v>42880</c:v>
                </c:pt>
                <c:pt idx="2949">
                  <c:v>42881</c:v>
                </c:pt>
                <c:pt idx="2950">
                  <c:v>42886</c:v>
                </c:pt>
                <c:pt idx="2951">
                  <c:v>42887</c:v>
                </c:pt>
                <c:pt idx="2952">
                  <c:v>42888</c:v>
                </c:pt>
                <c:pt idx="2953">
                  <c:v>42891</c:v>
                </c:pt>
                <c:pt idx="2954">
                  <c:v>42892</c:v>
                </c:pt>
                <c:pt idx="2955">
                  <c:v>42893</c:v>
                </c:pt>
                <c:pt idx="2956">
                  <c:v>42894</c:v>
                </c:pt>
                <c:pt idx="2957">
                  <c:v>42895</c:v>
                </c:pt>
                <c:pt idx="2958">
                  <c:v>42898</c:v>
                </c:pt>
                <c:pt idx="2959">
                  <c:v>42899</c:v>
                </c:pt>
                <c:pt idx="2960">
                  <c:v>42900</c:v>
                </c:pt>
                <c:pt idx="2961">
                  <c:v>42901</c:v>
                </c:pt>
                <c:pt idx="2962">
                  <c:v>42902</c:v>
                </c:pt>
                <c:pt idx="2963">
                  <c:v>42905</c:v>
                </c:pt>
                <c:pt idx="2964">
                  <c:v>42906</c:v>
                </c:pt>
                <c:pt idx="2965">
                  <c:v>42907</c:v>
                </c:pt>
                <c:pt idx="2966">
                  <c:v>42908</c:v>
                </c:pt>
                <c:pt idx="2967">
                  <c:v>42909</c:v>
                </c:pt>
                <c:pt idx="2968">
                  <c:v>42912</c:v>
                </c:pt>
                <c:pt idx="2969">
                  <c:v>42913</c:v>
                </c:pt>
                <c:pt idx="2970">
                  <c:v>42914</c:v>
                </c:pt>
                <c:pt idx="2971">
                  <c:v>42915</c:v>
                </c:pt>
                <c:pt idx="2972">
                  <c:v>42916</c:v>
                </c:pt>
                <c:pt idx="2973">
                  <c:v>42919</c:v>
                </c:pt>
                <c:pt idx="2974">
                  <c:v>42920</c:v>
                </c:pt>
                <c:pt idx="2975">
                  <c:v>42921</c:v>
                </c:pt>
                <c:pt idx="2976">
                  <c:v>42922</c:v>
                </c:pt>
                <c:pt idx="2977">
                  <c:v>42923</c:v>
                </c:pt>
                <c:pt idx="2978">
                  <c:v>42926</c:v>
                </c:pt>
                <c:pt idx="2979">
                  <c:v>42927</c:v>
                </c:pt>
                <c:pt idx="2980">
                  <c:v>42928</c:v>
                </c:pt>
                <c:pt idx="2981">
                  <c:v>42929</c:v>
                </c:pt>
                <c:pt idx="2982">
                  <c:v>42930</c:v>
                </c:pt>
                <c:pt idx="2983">
                  <c:v>42933</c:v>
                </c:pt>
                <c:pt idx="2984">
                  <c:v>42934</c:v>
                </c:pt>
                <c:pt idx="2985">
                  <c:v>42935</c:v>
                </c:pt>
                <c:pt idx="2986">
                  <c:v>42936</c:v>
                </c:pt>
                <c:pt idx="2987">
                  <c:v>42937</c:v>
                </c:pt>
                <c:pt idx="2988">
                  <c:v>42940</c:v>
                </c:pt>
                <c:pt idx="2989">
                  <c:v>42941</c:v>
                </c:pt>
                <c:pt idx="2990">
                  <c:v>42942</c:v>
                </c:pt>
                <c:pt idx="2991">
                  <c:v>42943</c:v>
                </c:pt>
                <c:pt idx="2992">
                  <c:v>42944</c:v>
                </c:pt>
                <c:pt idx="2993">
                  <c:v>42947</c:v>
                </c:pt>
                <c:pt idx="2994">
                  <c:v>42948</c:v>
                </c:pt>
                <c:pt idx="2995">
                  <c:v>42949</c:v>
                </c:pt>
                <c:pt idx="2996">
                  <c:v>42950</c:v>
                </c:pt>
                <c:pt idx="2997">
                  <c:v>42951</c:v>
                </c:pt>
                <c:pt idx="2998">
                  <c:v>42954</c:v>
                </c:pt>
                <c:pt idx="2999">
                  <c:v>42955</c:v>
                </c:pt>
                <c:pt idx="3000">
                  <c:v>42956</c:v>
                </c:pt>
                <c:pt idx="3001">
                  <c:v>42957</c:v>
                </c:pt>
                <c:pt idx="3002">
                  <c:v>42958</c:v>
                </c:pt>
                <c:pt idx="3003">
                  <c:v>42961</c:v>
                </c:pt>
                <c:pt idx="3004">
                  <c:v>42962</c:v>
                </c:pt>
                <c:pt idx="3005">
                  <c:v>42963</c:v>
                </c:pt>
                <c:pt idx="3006">
                  <c:v>42964</c:v>
                </c:pt>
                <c:pt idx="3007">
                  <c:v>42965</c:v>
                </c:pt>
                <c:pt idx="3008">
                  <c:v>42968</c:v>
                </c:pt>
                <c:pt idx="3009">
                  <c:v>42969</c:v>
                </c:pt>
                <c:pt idx="3010">
                  <c:v>42970</c:v>
                </c:pt>
                <c:pt idx="3011">
                  <c:v>42971</c:v>
                </c:pt>
                <c:pt idx="3012">
                  <c:v>42972</c:v>
                </c:pt>
                <c:pt idx="3013">
                  <c:v>42975</c:v>
                </c:pt>
                <c:pt idx="3014">
                  <c:v>42976</c:v>
                </c:pt>
                <c:pt idx="3015">
                  <c:v>42977</c:v>
                </c:pt>
                <c:pt idx="3016">
                  <c:v>42978</c:v>
                </c:pt>
                <c:pt idx="3017">
                  <c:v>42979</c:v>
                </c:pt>
                <c:pt idx="3018">
                  <c:v>42982</c:v>
                </c:pt>
                <c:pt idx="3019">
                  <c:v>42983</c:v>
                </c:pt>
                <c:pt idx="3020">
                  <c:v>42984</c:v>
                </c:pt>
                <c:pt idx="3021">
                  <c:v>42985</c:v>
                </c:pt>
                <c:pt idx="3022">
                  <c:v>42986</c:v>
                </c:pt>
                <c:pt idx="3023">
                  <c:v>42989</c:v>
                </c:pt>
                <c:pt idx="3024">
                  <c:v>42990</c:v>
                </c:pt>
                <c:pt idx="3025">
                  <c:v>42991</c:v>
                </c:pt>
                <c:pt idx="3026">
                  <c:v>42992</c:v>
                </c:pt>
                <c:pt idx="3027">
                  <c:v>42993</c:v>
                </c:pt>
                <c:pt idx="3028">
                  <c:v>42996</c:v>
                </c:pt>
                <c:pt idx="3029">
                  <c:v>42997</c:v>
                </c:pt>
                <c:pt idx="3030">
                  <c:v>42998</c:v>
                </c:pt>
                <c:pt idx="3031">
                  <c:v>42999</c:v>
                </c:pt>
                <c:pt idx="3032">
                  <c:v>43000</c:v>
                </c:pt>
                <c:pt idx="3033">
                  <c:v>43003</c:v>
                </c:pt>
                <c:pt idx="3034">
                  <c:v>43004</c:v>
                </c:pt>
                <c:pt idx="3035">
                  <c:v>43005</c:v>
                </c:pt>
                <c:pt idx="3036">
                  <c:v>43006</c:v>
                </c:pt>
                <c:pt idx="3037">
                  <c:v>43007</c:v>
                </c:pt>
                <c:pt idx="3038">
                  <c:v>43017</c:v>
                </c:pt>
                <c:pt idx="3039">
                  <c:v>43018</c:v>
                </c:pt>
                <c:pt idx="3040">
                  <c:v>43019</c:v>
                </c:pt>
                <c:pt idx="3041">
                  <c:v>43020</c:v>
                </c:pt>
                <c:pt idx="3042">
                  <c:v>43021</c:v>
                </c:pt>
                <c:pt idx="3043">
                  <c:v>43024</c:v>
                </c:pt>
                <c:pt idx="3044">
                  <c:v>43025</c:v>
                </c:pt>
                <c:pt idx="3045">
                  <c:v>43026</c:v>
                </c:pt>
                <c:pt idx="3046">
                  <c:v>43027</c:v>
                </c:pt>
                <c:pt idx="3047">
                  <c:v>43028</c:v>
                </c:pt>
                <c:pt idx="3048">
                  <c:v>43031</c:v>
                </c:pt>
                <c:pt idx="3049">
                  <c:v>43032</c:v>
                </c:pt>
                <c:pt idx="3050">
                  <c:v>43033</c:v>
                </c:pt>
                <c:pt idx="3051">
                  <c:v>43034</c:v>
                </c:pt>
                <c:pt idx="3052">
                  <c:v>43035</c:v>
                </c:pt>
                <c:pt idx="3053">
                  <c:v>43038</c:v>
                </c:pt>
                <c:pt idx="3054">
                  <c:v>43039</c:v>
                </c:pt>
                <c:pt idx="3055">
                  <c:v>43040</c:v>
                </c:pt>
                <c:pt idx="3056">
                  <c:v>43041</c:v>
                </c:pt>
                <c:pt idx="3057">
                  <c:v>43042</c:v>
                </c:pt>
                <c:pt idx="3058">
                  <c:v>43045</c:v>
                </c:pt>
                <c:pt idx="3059">
                  <c:v>43046</c:v>
                </c:pt>
                <c:pt idx="3060">
                  <c:v>43047</c:v>
                </c:pt>
                <c:pt idx="3061">
                  <c:v>43048</c:v>
                </c:pt>
                <c:pt idx="3062">
                  <c:v>43049</c:v>
                </c:pt>
                <c:pt idx="3063">
                  <c:v>43052</c:v>
                </c:pt>
                <c:pt idx="3064">
                  <c:v>43053</c:v>
                </c:pt>
                <c:pt idx="3065">
                  <c:v>43054</c:v>
                </c:pt>
                <c:pt idx="3066">
                  <c:v>43055</c:v>
                </c:pt>
                <c:pt idx="3067">
                  <c:v>43056</c:v>
                </c:pt>
                <c:pt idx="3068">
                  <c:v>43059</c:v>
                </c:pt>
                <c:pt idx="3069">
                  <c:v>43060</c:v>
                </c:pt>
                <c:pt idx="3070">
                  <c:v>43061</c:v>
                </c:pt>
                <c:pt idx="3071">
                  <c:v>43062</c:v>
                </c:pt>
                <c:pt idx="3072">
                  <c:v>43063</c:v>
                </c:pt>
                <c:pt idx="3073">
                  <c:v>43066</c:v>
                </c:pt>
                <c:pt idx="3074">
                  <c:v>43067</c:v>
                </c:pt>
                <c:pt idx="3075">
                  <c:v>43068</c:v>
                </c:pt>
                <c:pt idx="3076">
                  <c:v>43069</c:v>
                </c:pt>
                <c:pt idx="3077">
                  <c:v>43070</c:v>
                </c:pt>
                <c:pt idx="3078">
                  <c:v>43073</c:v>
                </c:pt>
                <c:pt idx="3079">
                  <c:v>43074</c:v>
                </c:pt>
                <c:pt idx="3080">
                  <c:v>43075</c:v>
                </c:pt>
                <c:pt idx="3081">
                  <c:v>43076</c:v>
                </c:pt>
                <c:pt idx="3082">
                  <c:v>43077</c:v>
                </c:pt>
                <c:pt idx="3083">
                  <c:v>43080</c:v>
                </c:pt>
                <c:pt idx="3084">
                  <c:v>43081</c:v>
                </c:pt>
                <c:pt idx="3085">
                  <c:v>43082</c:v>
                </c:pt>
                <c:pt idx="3086">
                  <c:v>43083</c:v>
                </c:pt>
                <c:pt idx="3087">
                  <c:v>43084</c:v>
                </c:pt>
                <c:pt idx="3088">
                  <c:v>43087</c:v>
                </c:pt>
                <c:pt idx="3089">
                  <c:v>43088</c:v>
                </c:pt>
                <c:pt idx="3090">
                  <c:v>43089</c:v>
                </c:pt>
                <c:pt idx="3091">
                  <c:v>43090</c:v>
                </c:pt>
                <c:pt idx="3092">
                  <c:v>43091</c:v>
                </c:pt>
                <c:pt idx="3093">
                  <c:v>43094</c:v>
                </c:pt>
                <c:pt idx="3094">
                  <c:v>43095</c:v>
                </c:pt>
                <c:pt idx="3095">
                  <c:v>43096</c:v>
                </c:pt>
                <c:pt idx="3096">
                  <c:v>43097</c:v>
                </c:pt>
                <c:pt idx="3097">
                  <c:v>43098</c:v>
                </c:pt>
                <c:pt idx="3098">
                  <c:v>43102</c:v>
                </c:pt>
                <c:pt idx="3099">
                  <c:v>43103</c:v>
                </c:pt>
                <c:pt idx="3100">
                  <c:v>43104</c:v>
                </c:pt>
                <c:pt idx="3101">
                  <c:v>43105</c:v>
                </c:pt>
                <c:pt idx="3102">
                  <c:v>43108</c:v>
                </c:pt>
                <c:pt idx="3103">
                  <c:v>43109</c:v>
                </c:pt>
                <c:pt idx="3104">
                  <c:v>43110</c:v>
                </c:pt>
                <c:pt idx="3105">
                  <c:v>43111</c:v>
                </c:pt>
                <c:pt idx="3106">
                  <c:v>43112</c:v>
                </c:pt>
                <c:pt idx="3107">
                  <c:v>43115</c:v>
                </c:pt>
                <c:pt idx="3108">
                  <c:v>43116</c:v>
                </c:pt>
                <c:pt idx="3109">
                  <c:v>43117</c:v>
                </c:pt>
                <c:pt idx="3110">
                  <c:v>43118</c:v>
                </c:pt>
                <c:pt idx="3111">
                  <c:v>43119</c:v>
                </c:pt>
                <c:pt idx="3112">
                  <c:v>43122</c:v>
                </c:pt>
                <c:pt idx="3113">
                  <c:v>43123</c:v>
                </c:pt>
                <c:pt idx="3114">
                  <c:v>43124</c:v>
                </c:pt>
                <c:pt idx="3115">
                  <c:v>43125</c:v>
                </c:pt>
                <c:pt idx="3116">
                  <c:v>43126</c:v>
                </c:pt>
                <c:pt idx="3117">
                  <c:v>43129</c:v>
                </c:pt>
                <c:pt idx="3118">
                  <c:v>43130</c:v>
                </c:pt>
                <c:pt idx="3119">
                  <c:v>43131</c:v>
                </c:pt>
                <c:pt idx="3120">
                  <c:v>43132</c:v>
                </c:pt>
                <c:pt idx="3121">
                  <c:v>43133</c:v>
                </c:pt>
                <c:pt idx="3122">
                  <c:v>43136</c:v>
                </c:pt>
                <c:pt idx="3123">
                  <c:v>43137</c:v>
                </c:pt>
                <c:pt idx="3124">
                  <c:v>43138</c:v>
                </c:pt>
                <c:pt idx="3125">
                  <c:v>43139</c:v>
                </c:pt>
                <c:pt idx="3126">
                  <c:v>43140</c:v>
                </c:pt>
                <c:pt idx="3127">
                  <c:v>43143</c:v>
                </c:pt>
                <c:pt idx="3128">
                  <c:v>43144</c:v>
                </c:pt>
                <c:pt idx="3129">
                  <c:v>43145</c:v>
                </c:pt>
                <c:pt idx="3130">
                  <c:v>43153</c:v>
                </c:pt>
                <c:pt idx="3131">
                  <c:v>43154</c:v>
                </c:pt>
                <c:pt idx="3132">
                  <c:v>43157</c:v>
                </c:pt>
                <c:pt idx="3133">
                  <c:v>43158</c:v>
                </c:pt>
                <c:pt idx="3134">
                  <c:v>43159</c:v>
                </c:pt>
                <c:pt idx="3135">
                  <c:v>43160</c:v>
                </c:pt>
                <c:pt idx="3136">
                  <c:v>43161</c:v>
                </c:pt>
                <c:pt idx="3137">
                  <c:v>43164</c:v>
                </c:pt>
                <c:pt idx="3138">
                  <c:v>43165</c:v>
                </c:pt>
                <c:pt idx="3139">
                  <c:v>43166</c:v>
                </c:pt>
                <c:pt idx="3140">
                  <c:v>43167</c:v>
                </c:pt>
                <c:pt idx="3141">
                  <c:v>43168</c:v>
                </c:pt>
                <c:pt idx="3142">
                  <c:v>43171</c:v>
                </c:pt>
                <c:pt idx="3143">
                  <c:v>43172</c:v>
                </c:pt>
                <c:pt idx="3144">
                  <c:v>43173</c:v>
                </c:pt>
                <c:pt idx="3145">
                  <c:v>43174</c:v>
                </c:pt>
                <c:pt idx="3146">
                  <c:v>43175</c:v>
                </c:pt>
                <c:pt idx="3147">
                  <c:v>43178</c:v>
                </c:pt>
                <c:pt idx="3148">
                  <c:v>43179</c:v>
                </c:pt>
                <c:pt idx="3149">
                  <c:v>43180</c:v>
                </c:pt>
                <c:pt idx="3150">
                  <c:v>43181</c:v>
                </c:pt>
                <c:pt idx="3151">
                  <c:v>43182</c:v>
                </c:pt>
                <c:pt idx="3152">
                  <c:v>43185</c:v>
                </c:pt>
                <c:pt idx="3153">
                  <c:v>43186</c:v>
                </c:pt>
                <c:pt idx="3154">
                  <c:v>43187</c:v>
                </c:pt>
                <c:pt idx="3155">
                  <c:v>43188</c:v>
                </c:pt>
                <c:pt idx="3156">
                  <c:v>43189</c:v>
                </c:pt>
                <c:pt idx="3157">
                  <c:v>43192</c:v>
                </c:pt>
                <c:pt idx="3158">
                  <c:v>43193</c:v>
                </c:pt>
                <c:pt idx="3159">
                  <c:v>43194</c:v>
                </c:pt>
                <c:pt idx="3160">
                  <c:v>43199</c:v>
                </c:pt>
                <c:pt idx="3161">
                  <c:v>43200</c:v>
                </c:pt>
                <c:pt idx="3162">
                  <c:v>43201</c:v>
                </c:pt>
                <c:pt idx="3163">
                  <c:v>43202</c:v>
                </c:pt>
                <c:pt idx="3164">
                  <c:v>43203</c:v>
                </c:pt>
                <c:pt idx="3165">
                  <c:v>43206</c:v>
                </c:pt>
                <c:pt idx="3166">
                  <c:v>43207</c:v>
                </c:pt>
                <c:pt idx="3167">
                  <c:v>43208</c:v>
                </c:pt>
                <c:pt idx="3168">
                  <c:v>43209</c:v>
                </c:pt>
                <c:pt idx="3169">
                  <c:v>43210</c:v>
                </c:pt>
                <c:pt idx="3170">
                  <c:v>43213</c:v>
                </c:pt>
                <c:pt idx="3171">
                  <c:v>43214</c:v>
                </c:pt>
                <c:pt idx="3172">
                  <c:v>43215</c:v>
                </c:pt>
                <c:pt idx="3173">
                  <c:v>43216</c:v>
                </c:pt>
                <c:pt idx="3174">
                  <c:v>43217</c:v>
                </c:pt>
                <c:pt idx="3175">
                  <c:v>43222</c:v>
                </c:pt>
                <c:pt idx="3176">
                  <c:v>43223</c:v>
                </c:pt>
                <c:pt idx="3177">
                  <c:v>43224</c:v>
                </c:pt>
                <c:pt idx="3178">
                  <c:v>43227</c:v>
                </c:pt>
                <c:pt idx="3179">
                  <c:v>43228</c:v>
                </c:pt>
                <c:pt idx="3180">
                  <c:v>43229</c:v>
                </c:pt>
                <c:pt idx="3181">
                  <c:v>43230</c:v>
                </c:pt>
                <c:pt idx="3182">
                  <c:v>43231</c:v>
                </c:pt>
                <c:pt idx="3183">
                  <c:v>43234</c:v>
                </c:pt>
                <c:pt idx="3184">
                  <c:v>43235</c:v>
                </c:pt>
                <c:pt idx="3185">
                  <c:v>43236</c:v>
                </c:pt>
                <c:pt idx="3186">
                  <c:v>43237</c:v>
                </c:pt>
                <c:pt idx="3187">
                  <c:v>43238</c:v>
                </c:pt>
                <c:pt idx="3188">
                  <c:v>43241</c:v>
                </c:pt>
                <c:pt idx="3189">
                  <c:v>43242</c:v>
                </c:pt>
                <c:pt idx="3190">
                  <c:v>43243</c:v>
                </c:pt>
                <c:pt idx="3191">
                  <c:v>43244</c:v>
                </c:pt>
                <c:pt idx="3192">
                  <c:v>43245</c:v>
                </c:pt>
                <c:pt idx="3193">
                  <c:v>43248</c:v>
                </c:pt>
                <c:pt idx="3194">
                  <c:v>43249</c:v>
                </c:pt>
                <c:pt idx="3195">
                  <c:v>43250</c:v>
                </c:pt>
                <c:pt idx="3196">
                  <c:v>43251</c:v>
                </c:pt>
                <c:pt idx="3197">
                  <c:v>43252</c:v>
                </c:pt>
                <c:pt idx="3198">
                  <c:v>43255</c:v>
                </c:pt>
                <c:pt idx="3199">
                  <c:v>43256</c:v>
                </c:pt>
                <c:pt idx="3200">
                  <c:v>43257</c:v>
                </c:pt>
                <c:pt idx="3201">
                  <c:v>43258</c:v>
                </c:pt>
                <c:pt idx="3202">
                  <c:v>43259</c:v>
                </c:pt>
                <c:pt idx="3203">
                  <c:v>43262</c:v>
                </c:pt>
                <c:pt idx="3204">
                  <c:v>43263</c:v>
                </c:pt>
                <c:pt idx="3205">
                  <c:v>43264</c:v>
                </c:pt>
                <c:pt idx="3206">
                  <c:v>43265</c:v>
                </c:pt>
                <c:pt idx="3207">
                  <c:v>43266</c:v>
                </c:pt>
                <c:pt idx="3208">
                  <c:v>43270</c:v>
                </c:pt>
                <c:pt idx="3209">
                  <c:v>43271</c:v>
                </c:pt>
                <c:pt idx="3210">
                  <c:v>43272</c:v>
                </c:pt>
                <c:pt idx="3211">
                  <c:v>43273</c:v>
                </c:pt>
                <c:pt idx="3212">
                  <c:v>43276</c:v>
                </c:pt>
                <c:pt idx="3213">
                  <c:v>43277</c:v>
                </c:pt>
                <c:pt idx="3214">
                  <c:v>43278</c:v>
                </c:pt>
                <c:pt idx="3215">
                  <c:v>43279</c:v>
                </c:pt>
                <c:pt idx="3216">
                  <c:v>43280</c:v>
                </c:pt>
                <c:pt idx="3217">
                  <c:v>43283</c:v>
                </c:pt>
                <c:pt idx="3218">
                  <c:v>43284</c:v>
                </c:pt>
                <c:pt idx="3219">
                  <c:v>43285</c:v>
                </c:pt>
                <c:pt idx="3220">
                  <c:v>43286</c:v>
                </c:pt>
                <c:pt idx="3221">
                  <c:v>43287</c:v>
                </c:pt>
                <c:pt idx="3222">
                  <c:v>43290</c:v>
                </c:pt>
                <c:pt idx="3223">
                  <c:v>43291</c:v>
                </c:pt>
                <c:pt idx="3224">
                  <c:v>43292</c:v>
                </c:pt>
                <c:pt idx="3225">
                  <c:v>43293</c:v>
                </c:pt>
                <c:pt idx="3226">
                  <c:v>43294</c:v>
                </c:pt>
                <c:pt idx="3227">
                  <c:v>43297</c:v>
                </c:pt>
                <c:pt idx="3228">
                  <c:v>43298</c:v>
                </c:pt>
                <c:pt idx="3229">
                  <c:v>43299</c:v>
                </c:pt>
                <c:pt idx="3230">
                  <c:v>43300</c:v>
                </c:pt>
                <c:pt idx="3231">
                  <c:v>43301</c:v>
                </c:pt>
                <c:pt idx="3232">
                  <c:v>43304</c:v>
                </c:pt>
                <c:pt idx="3233">
                  <c:v>43305</c:v>
                </c:pt>
                <c:pt idx="3234">
                  <c:v>43306</c:v>
                </c:pt>
                <c:pt idx="3235">
                  <c:v>43307</c:v>
                </c:pt>
                <c:pt idx="3236">
                  <c:v>43308</c:v>
                </c:pt>
                <c:pt idx="3237">
                  <c:v>43311</c:v>
                </c:pt>
                <c:pt idx="3238">
                  <c:v>43312</c:v>
                </c:pt>
                <c:pt idx="3239">
                  <c:v>43313</c:v>
                </c:pt>
                <c:pt idx="3240">
                  <c:v>43314</c:v>
                </c:pt>
                <c:pt idx="3241">
                  <c:v>43315</c:v>
                </c:pt>
                <c:pt idx="3242">
                  <c:v>43318</c:v>
                </c:pt>
                <c:pt idx="3243">
                  <c:v>43319</c:v>
                </c:pt>
                <c:pt idx="3244">
                  <c:v>43320</c:v>
                </c:pt>
                <c:pt idx="3245">
                  <c:v>43321</c:v>
                </c:pt>
                <c:pt idx="3246">
                  <c:v>43322</c:v>
                </c:pt>
                <c:pt idx="3247">
                  <c:v>43325</c:v>
                </c:pt>
                <c:pt idx="3248">
                  <c:v>43326</c:v>
                </c:pt>
                <c:pt idx="3249">
                  <c:v>43327</c:v>
                </c:pt>
                <c:pt idx="3250">
                  <c:v>43328</c:v>
                </c:pt>
                <c:pt idx="3251">
                  <c:v>43329</c:v>
                </c:pt>
                <c:pt idx="3252">
                  <c:v>43332</c:v>
                </c:pt>
                <c:pt idx="3253">
                  <c:v>43333</c:v>
                </c:pt>
                <c:pt idx="3254">
                  <c:v>43334</c:v>
                </c:pt>
                <c:pt idx="3255">
                  <c:v>43335</c:v>
                </c:pt>
                <c:pt idx="3256">
                  <c:v>43336</c:v>
                </c:pt>
                <c:pt idx="3257">
                  <c:v>43339</c:v>
                </c:pt>
                <c:pt idx="3258">
                  <c:v>43340</c:v>
                </c:pt>
                <c:pt idx="3259">
                  <c:v>43341</c:v>
                </c:pt>
                <c:pt idx="3260">
                  <c:v>43342</c:v>
                </c:pt>
                <c:pt idx="3261">
                  <c:v>43343</c:v>
                </c:pt>
                <c:pt idx="3262">
                  <c:v>43346</c:v>
                </c:pt>
                <c:pt idx="3263">
                  <c:v>43347</c:v>
                </c:pt>
                <c:pt idx="3264">
                  <c:v>43348</c:v>
                </c:pt>
                <c:pt idx="3265">
                  <c:v>43349</c:v>
                </c:pt>
                <c:pt idx="3266">
                  <c:v>43350</c:v>
                </c:pt>
                <c:pt idx="3267">
                  <c:v>43353</c:v>
                </c:pt>
                <c:pt idx="3268">
                  <c:v>43354</c:v>
                </c:pt>
                <c:pt idx="3269">
                  <c:v>43355</c:v>
                </c:pt>
                <c:pt idx="3270">
                  <c:v>43356</c:v>
                </c:pt>
                <c:pt idx="3271">
                  <c:v>43357</c:v>
                </c:pt>
                <c:pt idx="3272">
                  <c:v>43360</c:v>
                </c:pt>
                <c:pt idx="3273">
                  <c:v>43361</c:v>
                </c:pt>
                <c:pt idx="3274">
                  <c:v>43362</c:v>
                </c:pt>
                <c:pt idx="3275">
                  <c:v>43363</c:v>
                </c:pt>
                <c:pt idx="3276">
                  <c:v>43364</c:v>
                </c:pt>
                <c:pt idx="3277">
                  <c:v>43368</c:v>
                </c:pt>
                <c:pt idx="3278">
                  <c:v>43369</c:v>
                </c:pt>
                <c:pt idx="3279">
                  <c:v>43370</c:v>
                </c:pt>
                <c:pt idx="3280">
                  <c:v>43371</c:v>
                </c:pt>
                <c:pt idx="3281">
                  <c:v>43381</c:v>
                </c:pt>
                <c:pt idx="3282">
                  <c:v>43382</c:v>
                </c:pt>
                <c:pt idx="3283">
                  <c:v>43383</c:v>
                </c:pt>
                <c:pt idx="3284">
                  <c:v>43384</c:v>
                </c:pt>
                <c:pt idx="3285">
                  <c:v>43385</c:v>
                </c:pt>
                <c:pt idx="3286">
                  <c:v>43388</c:v>
                </c:pt>
                <c:pt idx="3287">
                  <c:v>43389</c:v>
                </c:pt>
                <c:pt idx="3288">
                  <c:v>43390</c:v>
                </c:pt>
                <c:pt idx="3289">
                  <c:v>43391</c:v>
                </c:pt>
                <c:pt idx="3290">
                  <c:v>43392</c:v>
                </c:pt>
                <c:pt idx="3291">
                  <c:v>43395</c:v>
                </c:pt>
                <c:pt idx="3292">
                  <c:v>43396</c:v>
                </c:pt>
                <c:pt idx="3293">
                  <c:v>43397</c:v>
                </c:pt>
                <c:pt idx="3294">
                  <c:v>43398</c:v>
                </c:pt>
                <c:pt idx="3295">
                  <c:v>43399</c:v>
                </c:pt>
                <c:pt idx="3296">
                  <c:v>43402</c:v>
                </c:pt>
                <c:pt idx="3297">
                  <c:v>43403</c:v>
                </c:pt>
                <c:pt idx="3298">
                  <c:v>43404</c:v>
                </c:pt>
                <c:pt idx="3299">
                  <c:v>43405</c:v>
                </c:pt>
                <c:pt idx="3300">
                  <c:v>43406</c:v>
                </c:pt>
                <c:pt idx="3301">
                  <c:v>43409</c:v>
                </c:pt>
                <c:pt idx="3302">
                  <c:v>43410</c:v>
                </c:pt>
                <c:pt idx="3303">
                  <c:v>43411</c:v>
                </c:pt>
                <c:pt idx="3304">
                  <c:v>43412</c:v>
                </c:pt>
                <c:pt idx="3305">
                  <c:v>43413</c:v>
                </c:pt>
                <c:pt idx="3306">
                  <c:v>43416</c:v>
                </c:pt>
                <c:pt idx="3307">
                  <c:v>43417</c:v>
                </c:pt>
                <c:pt idx="3308">
                  <c:v>43418</c:v>
                </c:pt>
                <c:pt idx="3309">
                  <c:v>43419</c:v>
                </c:pt>
                <c:pt idx="3310">
                  <c:v>43420</c:v>
                </c:pt>
                <c:pt idx="3311">
                  <c:v>43423</c:v>
                </c:pt>
                <c:pt idx="3312">
                  <c:v>43424</c:v>
                </c:pt>
                <c:pt idx="3313">
                  <c:v>43425</c:v>
                </c:pt>
                <c:pt idx="3314">
                  <c:v>43426</c:v>
                </c:pt>
                <c:pt idx="3315">
                  <c:v>43427</c:v>
                </c:pt>
                <c:pt idx="3316">
                  <c:v>43430</c:v>
                </c:pt>
                <c:pt idx="3317">
                  <c:v>43431</c:v>
                </c:pt>
                <c:pt idx="3318">
                  <c:v>43432</c:v>
                </c:pt>
                <c:pt idx="3319">
                  <c:v>43433</c:v>
                </c:pt>
                <c:pt idx="3320">
                  <c:v>43434</c:v>
                </c:pt>
                <c:pt idx="3321">
                  <c:v>43437</c:v>
                </c:pt>
                <c:pt idx="3322">
                  <c:v>43438</c:v>
                </c:pt>
                <c:pt idx="3323">
                  <c:v>43439</c:v>
                </c:pt>
                <c:pt idx="3324">
                  <c:v>43440</c:v>
                </c:pt>
                <c:pt idx="3325">
                  <c:v>43441</c:v>
                </c:pt>
                <c:pt idx="3326">
                  <c:v>43444</c:v>
                </c:pt>
                <c:pt idx="3327">
                  <c:v>43445</c:v>
                </c:pt>
                <c:pt idx="3328">
                  <c:v>43446</c:v>
                </c:pt>
                <c:pt idx="3329">
                  <c:v>43447</c:v>
                </c:pt>
                <c:pt idx="3330">
                  <c:v>43448</c:v>
                </c:pt>
                <c:pt idx="3331">
                  <c:v>43451</c:v>
                </c:pt>
                <c:pt idx="3332">
                  <c:v>43452</c:v>
                </c:pt>
                <c:pt idx="3333">
                  <c:v>43453</c:v>
                </c:pt>
                <c:pt idx="3334">
                  <c:v>43454</c:v>
                </c:pt>
                <c:pt idx="3335">
                  <c:v>43455</c:v>
                </c:pt>
                <c:pt idx="3336">
                  <c:v>43458</c:v>
                </c:pt>
                <c:pt idx="3337">
                  <c:v>43459</c:v>
                </c:pt>
                <c:pt idx="3338">
                  <c:v>43460</c:v>
                </c:pt>
                <c:pt idx="3339">
                  <c:v>43461</c:v>
                </c:pt>
                <c:pt idx="3340">
                  <c:v>43462</c:v>
                </c:pt>
                <c:pt idx="3341">
                  <c:v>43467</c:v>
                </c:pt>
                <c:pt idx="3342">
                  <c:v>43468</c:v>
                </c:pt>
                <c:pt idx="3343">
                  <c:v>43469</c:v>
                </c:pt>
                <c:pt idx="3344">
                  <c:v>43472</c:v>
                </c:pt>
                <c:pt idx="3345">
                  <c:v>43473</c:v>
                </c:pt>
                <c:pt idx="3346">
                  <c:v>43474</c:v>
                </c:pt>
                <c:pt idx="3347">
                  <c:v>43475</c:v>
                </c:pt>
                <c:pt idx="3348">
                  <c:v>43476</c:v>
                </c:pt>
                <c:pt idx="3349">
                  <c:v>43479</c:v>
                </c:pt>
                <c:pt idx="3350">
                  <c:v>43480</c:v>
                </c:pt>
                <c:pt idx="3351">
                  <c:v>43481</c:v>
                </c:pt>
                <c:pt idx="3352">
                  <c:v>43482</c:v>
                </c:pt>
                <c:pt idx="3353">
                  <c:v>43483</c:v>
                </c:pt>
                <c:pt idx="3354">
                  <c:v>43486</c:v>
                </c:pt>
                <c:pt idx="3355">
                  <c:v>43487</c:v>
                </c:pt>
                <c:pt idx="3356">
                  <c:v>43488</c:v>
                </c:pt>
                <c:pt idx="3357">
                  <c:v>43489</c:v>
                </c:pt>
                <c:pt idx="3358">
                  <c:v>43490</c:v>
                </c:pt>
                <c:pt idx="3359">
                  <c:v>43493</c:v>
                </c:pt>
                <c:pt idx="3360">
                  <c:v>43494</c:v>
                </c:pt>
                <c:pt idx="3361">
                  <c:v>43495</c:v>
                </c:pt>
                <c:pt idx="3362">
                  <c:v>43496</c:v>
                </c:pt>
                <c:pt idx="3363">
                  <c:v>43497</c:v>
                </c:pt>
                <c:pt idx="3364">
                  <c:v>43507</c:v>
                </c:pt>
                <c:pt idx="3365">
                  <c:v>43508</c:v>
                </c:pt>
                <c:pt idx="3366">
                  <c:v>43509</c:v>
                </c:pt>
                <c:pt idx="3367">
                  <c:v>43510</c:v>
                </c:pt>
                <c:pt idx="3368">
                  <c:v>43511</c:v>
                </c:pt>
                <c:pt idx="3369">
                  <c:v>43514</c:v>
                </c:pt>
                <c:pt idx="3370">
                  <c:v>43515</c:v>
                </c:pt>
                <c:pt idx="3371">
                  <c:v>43516</c:v>
                </c:pt>
                <c:pt idx="3372">
                  <c:v>43517</c:v>
                </c:pt>
                <c:pt idx="3373">
                  <c:v>43518</c:v>
                </c:pt>
                <c:pt idx="3374">
                  <c:v>43521</c:v>
                </c:pt>
                <c:pt idx="3375">
                  <c:v>43522</c:v>
                </c:pt>
                <c:pt idx="3376">
                  <c:v>43523</c:v>
                </c:pt>
                <c:pt idx="3377">
                  <c:v>43524</c:v>
                </c:pt>
                <c:pt idx="3378">
                  <c:v>43525</c:v>
                </c:pt>
                <c:pt idx="3379">
                  <c:v>43528</c:v>
                </c:pt>
                <c:pt idx="3380">
                  <c:v>43529</c:v>
                </c:pt>
                <c:pt idx="3381">
                  <c:v>43530</c:v>
                </c:pt>
                <c:pt idx="3382">
                  <c:v>43531</c:v>
                </c:pt>
                <c:pt idx="3383">
                  <c:v>43532</c:v>
                </c:pt>
                <c:pt idx="3384">
                  <c:v>43535</c:v>
                </c:pt>
                <c:pt idx="3385">
                  <c:v>43536</c:v>
                </c:pt>
                <c:pt idx="3386">
                  <c:v>43537</c:v>
                </c:pt>
                <c:pt idx="3387">
                  <c:v>43538</c:v>
                </c:pt>
                <c:pt idx="3388">
                  <c:v>43539</c:v>
                </c:pt>
                <c:pt idx="3389">
                  <c:v>43542</c:v>
                </c:pt>
                <c:pt idx="3390">
                  <c:v>43543</c:v>
                </c:pt>
                <c:pt idx="3391">
                  <c:v>43544</c:v>
                </c:pt>
                <c:pt idx="3392">
                  <c:v>43545</c:v>
                </c:pt>
                <c:pt idx="3393">
                  <c:v>43546</c:v>
                </c:pt>
                <c:pt idx="3394">
                  <c:v>43549</c:v>
                </c:pt>
                <c:pt idx="3395">
                  <c:v>43550</c:v>
                </c:pt>
                <c:pt idx="3396">
                  <c:v>43551</c:v>
                </c:pt>
                <c:pt idx="3397">
                  <c:v>43552</c:v>
                </c:pt>
                <c:pt idx="3398">
                  <c:v>43553</c:v>
                </c:pt>
                <c:pt idx="3399">
                  <c:v>43556</c:v>
                </c:pt>
                <c:pt idx="3400">
                  <c:v>43557</c:v>
                </c:pt>
                <c:pt idx="3401">
                  <c:v>43558</c:v>
                </c:pt>
                <c:pt idx="3402">
                  <c:v>43559</c:v>
                </c:pt>
                <c:pt idx="3403">
                  <c:v>43563</c:v>
                </c:pt>
                <c:pt idx="3404">
                  <c:v>43564</c:v>
                </c:pt>
                <c:pt idx="3405">
                  <c:v>43565</c:v>
                </c:pt>
                <c:pt idx="3406">
                  <c:v>43566</c:v>
                </c:pt>
                <c:pt idx="3407">
                  <c:v>43567</c:v>
                </c:pt>
                <c:pt idx="3408">
                  <c:v>43570</c:v>
                </c:pt>
                <c:pt idx="3409">
                  <c:v>43571</c:v>
                </c:pt>
                <c:pt idx="3410">
                  <c:v>43572</c:v>
                </c:pt>
                <c:pt idx="3411">
                  <c:v>43573</c:v>
                </c:pt>
                <c:pt idx="3412">
                  <c:v>43574</c:v>
                </c:pt>
                <c:pt idx="3413">
                  <c:v>43577</c:v>
                </c:pt>
                <c:pt idx="3414">
                  <c:v>43578</c:v>
                </c:pt>
                <c:pt idx="3415">
                  <c:v>43579</c:v>
                </c:pt>
                <c:pt idx="3416">
                  <c:v>43580</c:v>
                </c:pt>
                <c:pt idx="3417">
                  <c:v>43581</c:v>
                </c:pt>
                <c:pt idx="3418">
                  <c:v>43584</c:v>
                </c:pt>
                <c:pt idx="3419">
                  <c:v>43585</c:v>
                </c:pt>
                <c:pt idx="3420">
                  <c:v>43591</c:v>
                </c:pt>
                <c:pt idx="3421">
                  <c:v>43592</c:v>
                </c:pt>
                <c:pt idx="3422">
                  <c:v>43593</c:v>
                </c:pt>
                <c:pt idx="3423">
                  <c:v>43594</c:v>
                </c:pt>
                <c:pt idx="3424">
                  <c:v>43595</c:v>
                </c:pt>
                <c:pt idx="3425">
                  <c:v>43598</c:v>
                </c:pt>
                <c:pt idx="3426">
                  <c:v>43599</c:v>
                </c:pt>
                <c:pt idx="3427">
                  <c:v>43600</c:v>
                </c:pt>
                <c:pt idx="3428">
                  <c:v>43601</c:v>
                </c:pt>
                <c:pt idx="3429">
                  <c:v>43602</c:v>
                </c:pt>
                <c:pt idx="3430">
                  <c:v>43605</c:v>
                </c:pt>
                <c:pt idx="3431">
                  <c:v>43606</c:v>
                </c:pt>
                <c:pt idx="3432">
                  <c:v>43607</c:v>
                </c:pt>
                <c:pt idx="3433">
                  <c:v>43608</c:v>
                </c:pt>
                <c:pt idx="3434">
                  <c:v>43609</c:v>
                </c:pt>
                <c:pt idx="3435">
                  <c:v>43612</c:v>
                </c:pt>
                <c:pt idx="3436">
                  <c:v>43613</c:v>
                </c:pt>
                <c:pt idx="3437">
                  <c:v>43614</c:v>
                </c:pt>
                <c:pt idx="3438">
                  <c:v>43615</c:v>
                </c:pt>
                <c:pt idx="3439">
                  <c:v>43616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43633</c:v>
                </c:pt>
                <c:pt idx="3450">
                  <c:v>43634</c:v>
                </c:pt>
                <c:pt idx="3451">
                  <c:v>43635</c:v>
                </c:pt>
                <c:pt idx="3452">
                  <c:v>43636</c:v>
                </c:pt>
                <c:pt idx="3453">
                  <c:v>43637</c:v>
                </c:pt>
                <c:pt idx="3454">
                  <c:v>43640</c:v>
                </c:pt>
                <c:pt idx="3455">
                  <c:v>43641</c:v>
                </c:pt>
                <c:pt idx="3456">
                  <c:v>43642</c:v>
                </c:pt>
                <c:pt idx="3457">
                  <c:v>43643</c:v>
                </c:pt>
                <c:pt idx="3458">
                  <c:v>43644</c:v>
                </c:pt>
                <c:pt idx="3459">
                  <c:v>43647</c:v>
                </c:pt>
                <c:pt idx="3460">
                  <c:v>43648</c:v>
                </c:pt>
                <c:pt idx="3461">
                  <c:v>43649</c:v>
                </c:pt>
                <c:pt idx="3462">
                  <c:v>43650</c:v>
                </c:pt>
                <c:pt idx="3463">
                  <c:v>43651</c:v>
                </c:pt>
                <c:pt idx="3464">
                  <c:v>43654</c:v>
                </c:pt>
                <c:pt idx="3465">
                  <c:v>43655</c:v>
                </c:pt>
                <c:pt idx="3466">
                  <c:v>43656</c:v>
                </c:pt>
                <c:pt idx="3467">
                  <c:v>43657</c:v>
                </c:pt>
                <c:pt idx="3468">
                  <c:v>43658</c:v>
                </c:pt>
                <c:pt idx="3469">
                  <c:v>43661</c:v>
                </c:pt>
                <c:pt idx="3470">
                  <c:v>43662</c:v>
                </c:pt>
                <c:pt idx="3471">
                  <c:v>43663</c:v>
                </c:pt>
                <c:pt idx="3472">
                  <c:v>43664</c:v>
                </c:pt>
                <c:pt idx="3473">
                  <c:v>43665</c:v>
                </c:pt>
                <c:pt idx="3474">
                  <c:v>43668</c:v>
                </c:pt>
                <c:pt idx="3475">
                  <c:v>43669</c:v>
                </c:pt>
                <c:pt idx="3476">
                  <c:v>43670</c:v>
                </c:pt>
                <c:pt idx="3477">
                  <c:v>43671</c:v>
                </c:pt>
                <c:pt idx="3478">
                  <c:v>43672</c:v>
                </c:pt>
                <c:pt idx="3479">
                  <c:v>43675</c:v>
                </c:pt>
                <c:pt idx="3480">
                  <c:v>43676</c:v>
                </c:pt>
                <c:pt idx="3481">
                  <c:v>43677</c:v>
                </c:pt>
                <c:pt idx="3482">
                  <c:v>43678</c:v>
                </c:pt>
                <c:pt idx="3483">
                  <c:v>43679</c:v>
                </c:pt>
                <c:pt idx="3484">
                  <c:v>43682</c:v>
                </c:pt>
                <c:pt idx="3485">
                  <c:v>43683</c:v>
                </c:pt>
                <c:pt idx="3486">
                  <c:v>43684</c:v>
                </c:pt>
                <c:pt idx="3487">
                  <c:v>43685</c:v>
                </c:pt>
                <c:pt idx="3488">
                  <c:v>43686</c:v>
                </c:pt>
                <c:pt idx="3489">
                  <c:v>43689</c:v>
                </c:pt>
                <c:pt idx="3490">
                  <c:v>43690</c:v>
                </c:pt>
                <c:pt idx="3491">
                  <c:v>43691</c:v>
                </c:pt>
                <c:pt idx="3492">
                  <c:v>43692</c:v>
                </c:pt>
                <c:pt idx="3493">
                  <c:v>43693</c:v>
                </c:pt>
                <c:pt idx="3494">
                  <c:v>43696</c:v>
                </c:pt>
                <c:pt idx="3495">
                  <c:v>43697</c:v>
                </c:pt>
                <c:pt idx="3496">
                  <c:v>43698</c:v>
                </c:pt>
                <c:pt idx="3497">
                  <c:v>43699</c:v>
                </c:pt>
                <c:pt idx="3498">
                  <c:v>43700</c:v>
                </c:pt>
                <c:pt idx="3499">
                  <c:v>43703</c:v>
                </c:pt>
                <c:pt idx="3500">
                  <c:v>43704</c:v>
                </c:pt>
                <c:pt idx="3501">
                  <c:v>43705</c:v>
                </c:pt>
                <c:pt idx="3502">
                  <c:v>43706</c:v>
                </c:pt>
                <c:pt idx="3503">
                  <c:v>43707</c:v>
                </c:pt>
                <c:pt idx="3504">
                  <c:v>43710</c:v>
                </c:pt>
                <c:pt idx="3505">
                  <c:v>43711</c:v>
                </c:pt>
                <c:pt idx="3506">
                  <c:v>43712</c:v>
                </c:pt>
                <c:pt idx="3507">
                  <c:v>43713</c:v>
                </c:pt>
                <c:pt idx="3508">
                  <c:v>43714</c:v>
                </c:pt>
                <c:pt idx="3509">
                  <c:v>43717</c:v>
                </c:pt>
                <c:pt idx="3510">
                  <c:v>43718</c:v>
                </c:pt>
                <c:pt idx="3511">
                  <c:v>43719</c:v>
                </c:pt>
                <c:pt idx="3512">
                  <c:v>43720</c:v>
                </c:pt>
                <c:pt idx="3513">
                  <c:v>43724</c:v>
                </c:pt>
                <c:pt idx="3514">
                  <c:v>43725</c:v>
                </c:pt>
                <c:pt idx="3515">
                  <c:v>43726</c:v>
                </c:pt>
                <c:pt idx="3516">
                  <c:v>43727</c:v>
                </c:pt>
                <c:pt idx="3517">
                  <c:v>43728</c:v>
                </c:pt>
                <c:pt idx="3518">
                  <c:v>43731</c:v>
                </c:pt>
                <c:pt idx="3519">
                  <c:v>43732</c:v>
                </c:pt>
                <c:pt idx="3520">
                  <c:v>43733</c:v>
                </c:pt>
                <c:pt idx="3521">
                  <c:v>43734</c:v>
                </c:pt>
                <c:pt idx="3522">
                  <c:v>43735</c:v>
                </c:pt>
                <c:pt idx="3523">
                  <c:v>43738</c:v>
                </c:pt>
                <c:pt idx="3524">
                  <c:v>43746</c:v>
                </c:pt>
                <c:pt idx="3525">
                  <c:v>43747</c:v>
                </c:pt>
                <c:pt idx="3526">
                  <c:v>43748</c:v>
                </c:pt>
                <c:pt idx="3527">
                  <c:v>43749</c:v>
                </c:pt>
                <c:pt idx="3528">
                  <c:v>43752</c:v>
                </c:pt>
                <c:pt idx="3529">
                  <c:v>43753</c:v>
                </c:pt>
                <c:pt idx="3530">
                  <c:v>43754</c:v>
                </c:pt>
                <c:pt idx="3531">
                  <c:v>43755</c:v>
                </c:pt>
                <c:pt idx="3532">
                  <c:v>43756</c:v>
                </c:pt>
                <c:pt idx="3533">
                  <c:v>43759</c:v>
                </c:pt>
                <c:pt idx="3534">
                  <c:v>43760</c:v>
                </c:pt>
                <c:pt idx="3535">
                  <c:v>43761</c:v>
                </c:pt>
                <c:pt idx="3536">
                  <c:v>43762</c:v>
                </c:pt>
                <c:pt idx="3537">
                  <c:v>43763</c:v>
                </c:pt>
                <c:pt idx="3538">
                  <c:v>43766</c:v>
                </c:pt>
                <c:pt idx="3539">
                  <c:v>43767</c:v>
                </c:pt>
                <c:pt idx="3540">
                  <c:v>43768</c:v>
                </c:pt>
                <c:pt idx="3541">
                  <c:v>43769</c:v>
                </c:pt>
                <c:pt idx="3542">
                  <c:v>43770</c:v>
                </c:pt>
                <c:pt idx="3543">
                  <c:v>43773</c:v>
                </c:pt>
                <c:pt idx="3544">
                  <c:v>43774</c:v>
                </c:pt>
                <c:pt idx="3545">
                  <c:v>43775</c:v>
                </c:pt>
                <c:pt idx="3546">
                  <c:v>43776</c:v>
                </c:pt>
                <c:pt idx="3547">
                  <c:v>43777</c:v>
                </c:pt>
                <c:pt idx="3548">
                  <c:v>43780</c:v>
                </c:pt>
                <c:pt idx="3549">
                  <c:v>43781</c:v>
                </c:pt>
                <c:pt idx="3550">
                  <c:v>43782</c:v>
                </c:pt>
                <c:pt idx="3551">
                  <c:v>43783</c:v>
                </c:pt>
                <c:pt idx="3552">
                  <c:v>43784</c:v>
                </c:pt>
                <c:pt idx="3553">
                  <c:v>43787</c:v>
                </c:pt>
                <c:pt idx="3554">
                  <c:v>43788</c:v>
                </c:pt>
                <c:pt idx="3555">
                  <c:v>43789</c:v>
                </c:pt>
                <c:pt idx="3556">
                  <c:v>43790</c:v>
                </c:pt>
                <c:pt idx="3557">
                  <c:v>43791</c:v>
                </c:pt>
                <c:pt idx="3558">
                  <c:v>43794</c:v>
                </c:pt>
                <c:pt idx="3559">
                  <c:v>43795</c:v>
                </c:pt>
                <c:pt idx="3560">
                  <c:v>43796</c:v>
                </c:pt>
                <c:pt idx="3561">
                  <c:v>43797</c:v>
                </c:pt>
                <c:pt idx="3562">
                  <c:v>43798</c:v>
                </c:pt>
                <c:pt idx="3563">
                  <c:v>43801</c:v>
                </c:pt>
                <c:pt idx="3564">
                  <c:v>43802</c:v>
                </c:pt>
                <c:pt idx="3565">
                  <c:v>43803</c:v>
                </c:pt>
                <c:pt idx="3566">
                  <c:v>43804</c:v>
                </c:pt>
                <c:pt idx="3567">
                  <c:v>43805</c:v>
                </c:pt>
                <c:pt idx="3568">
                  <c:v>43808</c:v>
                </c:pt>
                <c:pt idx="3569">
                  <c:v>43809</c:v>
                </c:pt>
                <c:pt idx="3570">
                  <c:v>43810</c:v>
                </c:pt>
                <c:pt idx="3571">
                  <c:v>43811</c:v>
                </c:pt>
                <c:pt idx="3572">
                  <c:v>43812</c:v>
                </c:pt>
                <c:pt idx="3573">
                  <c:v>43815</c:v>
                </c:pt>
                <c:pt idx="3574">
                  <c:v>43816</c:v>
                </c:pt>
                <c:pt idx="3575">
                  <c:v>43817</c:v>
                </c:pt>
                <c:pt idx="3576">
                  <c:v>43818</c:v>
                </c:pt>
                <c:pt idx="3577">
                  <c:v>43819</c:v>
                </c:pt>
                <c:pt idx="3578">
                  <c:v>43822</c:v>
                </c:pt>
                <c:pt idx="3579">
                  <c:v>43823</c:v>
                </c:pt>
                <c:pt idx="3580">
                  <c:v>43824</c:v>
                </c:pt>
                <c:pt idx="3581">
                  <c:v>43825</c:v>
                </c:pt>
                <c:pt idx="3582">
                  <c:v>43826</c:v>
                </c:pt>
                <c:pt idx="3583">
                  <c:v>43829</c:v>
                </c:pt>
                <c:pt idx="3584">
                  <c:v>43830</c:v>
                </c:pt>
                <c:pt idx="3585">
                  <c:v>43832</c:v>
                </c:pt>
                <c:pt idx="3586">
                  <c:v>43833</c:v>
                </c:pt>
                <c:pt idx="3587">
                  <c:v>43836</c:v>
                </c:pt>
                <c:pt idx="3588">
                  <c:v>43837</c:v>
                </c:pt>
                <c:pt idx="3589">
                  <c:v>43838</c:v>
                </c:pt>
                <c:pt idx="3590">
                  <c:v>43839</c:v>
                </c:pt>
                <c:pt idx="3591">
                  <c:v>43840</c:v>
                </c:pt>
                <c:pt idx="3592">
                  <c:v>43843</c:v>
                </c:pt>
                <c:pt idx="3593">
                  <c:v>43844</c:v>
                </c:pt>
                <c:pt idx="3594">
                  <c:v>43845</c:v>
                </c:pt>
                <c:pt idx="3595">
                  <c:v>43846</c:v>
                </c:pt>
                <c:pt idx="3596">
                  <c:v>43847</c:v>
                </c:pt>
                <c:pt idx="3597">
                  <c:v>43850</c:v>
                </c:pt>
                <c:pt idx="3598">
                  <c:v>43851</c:v>
                </c:pt>
                <c:pt idx="3599">
                  <c:v>43852</c:v>
                </c:pt>
                <c:pt idx="3600">
                  <c:v>43853</c:v>
                </c:pt>
                <c:pt idx="3601">
                  <c:v>43864</c:v>
                </c:pt>
                <c:pt idx="3602">
                  <c:v>43865</c:v>
                </c:pt>
                <c:pt idx="3603">
                  <c:v>43866</c:v>
                </c:pt>
                <c:pt idx="3604">
                  <c:v>43867</c:v>
                </c:pt>
                <c:pt idx="3605">
                  <c:v>43868</c:v>
                </c:pt>
                <c:pt idx="3606">
                  <c:v>43871</c:v>
                </c:pt>
                <c:pt idx="3607">
                  <c:v>43872</c:v>
                </c:pt>
                <c:pt idx="3608">
                  <c:v>43873</c:v>
                </c:pt>
                <c:pt idx="3609">
                  <c:v>43874</c:v>
                </c:pt>
                <c:pt idx="3610">
                  <c:v>43875</c:v>
                </c:pt>
                <c:pt idx="3611">
                  <c:v>43878</c:v>
                </c:pt>
                <c:pt idx="3612">
                  <c:v>43879</c:v>
                </c:pt>
                <c:pt idx="3613">
                  <c:v>43880</c:v>
                </c:pt>
                <c:pt idx="3614">
                  <c:v>43881</c:v>
                </c:pt>
                <c:pt idx="3615">
                  <c:v>43882</c:v>
                </c:pt>
                <c:pt idx="3616">
                  <c:v>43885</c:v>
                </c:pt>
                <c:pt idx="3617">
                  <c:v>43886</c:v>
                </c:pt>
                <c:pt idx="3618">
                  <c:v>43887</c:v>
                </c:pt>
                <c:pt idx="3619">
                  <c:v>43888</c:v>
                </c:pt>
                <c:pt idx="3620">
                  <c:v>43889</c:v>
                </c:pt>
                <c:pt idx="3621">
                  <c:v>43892</c:v>
                </c:pt>
                <c:pt idx="3622">
                  <c:v>43893</c:v>
                </c:pt>
                <c:pt idx="3623">
                  <c:v>43894</c:v>
                </c:pt>
                <c:pt idx="3624">
                  <c:v>43895</c:v>
                </c:pt>
                <c:pt idx="3625">
                  <c:v>43896</c:v>
                </c:pt>
                <c:pt idx="3626">
                  <c:v>43899</c:v>
                </c:pt>
                <c:pt idx="3627">
                  <c:v>43900</c:v>
                </c:pt>
                <c:pt idx="3628">
                  <c:v>43901</c:v>
                </c:pt>
                <c:pt idx="3629">
                  <c:v>43902</c:v>
                </c:pt>
                <c:pt idx="3630">
                  <c:v>43903</c:v>
                </c:pt>
                <c:pt idx="3631">
                  <c:v>43906</c:v>
                </c:pt>
                <c:pt idx="3632">
                  <c:v>43907</c:v>
                </c:pt>
                <c:pt idx="3633">
                  <c:v>43908</c:v>
                </c:pt>
                <c:pt idx="3634">
                  <c:v>43909</c:v>
                </c:pt>
                <c:pt idx="3635">
                  <c:v>43910</c:v>
                </c:pt>
                <c:pt idx="3636">
                  <c:v>43913</c:v>
                </c:pt>
                <c:pt idx="3637">
                  <c:v>43914</c:v>
                </c:pt>
                <c:pt idx="3638">
                  <c:v>43915</c:v>
                </c:pt>
                <c:pt idx="3639">
                  <c:v>43916</c:v>
                </c:pt>
                <c:pt idx="3640">
                  <c:v>43917</c:v>
                </c:pt>
                <c:pt idx="3641">
                  <c:v>43920</c:v>
                </c:pt>
                <c:pt idx="3642">
                  <c:v>43921</c:v>
                </c:pt>
                <c:pt idx="3643">
                  <c:v>43922</c:v>
                </c:pt>
                <c:pt idx="3644">
                  <c:v>43923</c:v>
                </c:pt>
                <c:pt idx="3645">
                  <c:v>43924</c:v>
                </c:pt>
                <c:pt idx="3646">
                  <c:v>43928</c:v>
                </c:pt>
                <c:pt idx="3647">
                  <c:v>43929</c:v>
                </c:pt>
                <c:pt idx="3648">
                  <c:v>43930</c:v>
                </c:pt>
                <c:pt idx="3649">
                  <c:v>43931</c:v>
                </c:pt>
                <c:pt idx="3650">
                  <c:v>43934</c:v>
                </c:pt>
                <c:pt idx="3651">
                  <c:v>43935</c:v>
                </c:pt>
                <c:pt idx="3652">
                  <c:v>43936</c:v>
                </c:pt>
                <c:pt idx="3653">
                  <c:v>43937</c:v>
                </c:pt>
                <c:pt idx="3654">
                  <c:v>43938</c:v>
                </c:pt>
                <c:pt idx="3655">
                  <c:v>43941</c:v>
                </c:pt>
                <c:pt idx="3656">
                  <c:v>43942</c:v>
                </c:pt>
                <c:pt idx="3657">
                  <c:v>43943</c:v>
                </c:pt>
                <c:pt idx="3658">
                  <c:v>43944</c:v>
                </c:pt>
                <c:pt idx="3659">
                  <c:v>43945</c:v>
                </c:pt>
                <c:pt idx="3660">
                  <c:v>43948</c:v>
                </c:pt>
                <c:pt idx="3661">
                  <c:v>43949</c:v>
                </c:pt>
                <c:pt idx="3662">
                  <c:v>43950</c:v>
                </c:pt>
                <c:pt idx="3663">
                  <c:v>43951</c:v>
                </c:pt>
                <c:pt idx="3664">
                  <c:v>43957</c:v>
                </c:pt>
                <c:pt idx="3665">
                  <c:v>43958</c:v>
                </c:pt>
                <c:pt idx="3666">
                  <c:v>43959</c:v>
                </c:pt>
                <c:pt idx="3667">
                  <c:v>43962</c:v>
                </c:pt>
                <c:pt idx="3668">
                  <c:v>43963</c:v>
                </c:pt>
                <c:pt idx="3669">
                  <c:v>43964</c:v>
                </c:pt>
                <c:pt idx="3670">
                  <c:v>43965</c:v>
                </c:pt>
                <c:pt idx="3671">
                  <c:v>43966</c:v>
                </c:pt>
                <c:pt idx="3672">
                  <c:v>43969</c:v>
                </c:pt>
                <c:pt idx="3673">
                  <c:v>43970</c:v>
                </c:pt>
                <c:pt idx="3674">
                  <c:v>43971</c:v>
                </c:pt>
                <c:pt idx="3675">
                  <c:v>43972</c:v>
                </c:pt>
                <c:pt idx="3676">
                  <c:v>43973</c:v>
                </c:pt>
                <c:pt idx="3677">
                  <c:v>43976</c:v>
                </c:pt>
                <c:pt idx="3678">
                  <c:v>43977</c:v>
                </c:pt>
                <c:pt idx="3679">
                  <c:v>43978</c:v>
                </c:pt>
                <c:pt idx="3680">
                  <c:v>43979</c:v>
                </c:pt>
                <c:pt idx="3681">
                  <c:v>43980</c:v>
                </c:pt>
                <c:pt idx="3682">
                  <c:v>43983</c:v>
                </c:pt>
                <c:pt idx="3683">
                  <c:v>43984</c:v>
                </c:pt>
                <c:pt idx="3684">
                  <c:v>43985</c:v>
                </c:pt>
                <c:pt idx="3685">
                  <c:v>43986</c:v>
                </c:pt>
                <c:pt idx="3686">
                  <c:v>43987</c:v>
                </c:pt>
                <c:pt idx="3687">
                  <c:v>43990</c:v>
                </c:pt>
                <c:pt idx="3688">
                  <c:v>43991</c:v>
                </c:pt>
                <c:pt idx="3689">
                  <c:v>43992</c:v>
                </c:pt>
                <c:pt idx="3690">
                  <c:v>43993</c:v>
                </c:pt>
                <c:pt idx="3691">
                  <c:v>43994</c:v>
                </c:pt>
                <c:pt idx="3692">
                  <c:v>43997</c:v>
                </c:pt>
                <c:pt idx="3693">
                  <c:v>43998</c:v>
                </c:pt>
                <c:pt idx="3694">
                  <c:v>43999</c:v>
                </c:pt>
                <c:pt idx="3695">
                  <c:v>44000</c:v>
                </c:pt>
                <c:pt idx="3696">
                  <c:v>44001</c:v>
                </c:pt>
                <c:pt idx="3697">
                  <c:v>44004</c:v>
                </c:pt>
                <c:pt idx="3698">
                  <c:v>44005</c:v>
                </c:pt>
                <c:pt idx="3699">
                  <c:v>44006</c:v>
                </c:pt>
                <c:pt idx="3700">
                  <c:v>44011</c:v>
                </c:pt>
                <c:pt idx="3701">
                  <c:v>44012</c:v>
                </c:pt>
                <c:pt idx="3702">
                  <c:v>44013</c:v>
                </c:pt>
                <c:pt idx="3703">
                  <c:v>44014</c:v>
                </c:pt>
                <c:pt idx="3704">
                  <c:v>44015</c:v>
                </c:pt>
                <c:pt idx="3705">
                  <c:v>44018</c:v>
                </c:pt>
                <c:pt idx="3706">
                  <c:v>44019</c:v>
                </c:pt>
                <c:pt idx="3707">
                  <c:v>44020</c:v>
                </c:pt>
                <c:pt idx="3708">
                  <c:v>44021</c:v>
                </c:pt>
                <c:pt idx="3709">
                  <c:v>44022</c:v>
                </c:pt>
                <c:pt idx="3710">
                  <c:v>44025</c:v>
                </c:pt>
                <c:pt idx="3711">
                  <c:v>44026</c:v>
                </c:pt>
                <c:pt idx="3712">
                  <c:v>44027</c:v>
                </c:pt>
                <c:pt idx="3713">
                  <c:v>44028</c:v>
                </c:pt>
                <c:pt idx="3714">
                  <c:v>44029</c:v>
                </c:pt>
                <c:pt idx="3715">
                  <c:v>44032</c:v>
                </c:pt>
                <c:pt idx="3716">
                  <c:v>44033</c:v>
                </c:pt>
                <c:pt idx="3717">
                  <c:v>44034</c:v>
                </c:pt>
                <c:pt idx="3718">
                  <c:v>44035</c:v>
                </c:pt>
                <c:pt idx="3719">
                  <c:v>44036</c:v>
                </c:pt>
                <c:pt idx="3720">
                  <c:v>44039</c:v>
                </c:pt>
                <c:pt idx="3721">
                  <c:v>44040</c:v>
                </c:pt>
                <c:pt idx="3722">
                  <c:v>44041</c:v>
                </c:pt>
                <c:pt idx="3723">
                  <c:v>44042</c:v>
                </c:pt>
                <c:pt idx="3724">
                  <c:v>44043</c:v>
                </c:pt>
                <c:pt idx="3725">
                  <c:v>44046</c:v>
                </c:pt>
                <c:pt idx="3726">
                  <c:v>44047</c:v>
                </c:pt>
                <c:pt idx="3727">
                  <c:v>44048</c:v>
                </c:pt>
                <c:pt idx="3728">
                  <c:v>44049</c:v>
                </c:pt>
                <c:pt idx="3729">
                  <c:v>44050</c:v>
                </c:pt>
                <c:pt idx="3730">
                  <c:v>44053</c:v>
                </c:pt>
                <c:pt idx="3731">
                  <c:v>44054</c:v>
                </c:pt>
                <c:pt idx="3732">
                  <c:v>44055</c:v>
                </c:pt>
                <c:pt idx="3733">
                  <c:v>44056</c:v>
                </c:pt>
                <c:pt idx="3734">
                  <c:v>44057</c:v>
                </c:pt>
                <c:pt idx="3735">
                  <c:v>44060</c:v>
                </c:pt>
                <c:pt idx="3736">
                  <c:v>44061</c:v>
                </c:pt>
                <c:pt idx="3737">
                  <c:v>44062</c:v>
                </c:pt>
                <c:pt idx="3738">
                  <c:v>44063</c:v>
                </c:pt>
                <c:pt idx="3739">
                  <c:v>44064</c:v>
                </c:pt>
                <c:pt idx="3740">
                  <c:v>44067</c:v>
                </c:pt>
                <c:pt idx="3741">
                  <c:v>44068</c:v>
                </c:pt>
                <c:pt idx="3742">
                  <c:v>44069</c:v>
                </c:pt>
                <c:pt idx="3743">
                  <c:v>44070</c:v>
                </c:pt>
                <c:pt idx="3744">
                  <c:v>44071</c:v>
                </c:pt>
                <c:pt idx="3745">
                  <c:v>44074</c:v>
                </c:pt>
                <c:pt idx="3746">
                  <c:v>44075</c:v>
                </c:pt>
                <c:pt idx="3747">
                  <c:v>44076</c:v>
                </c:pt>
                <c:pt idx="3748">
                  <c:v>44077</c:v>
                </c:pt>
                <c:pt idx="3749">
                  <c:v>44078</c:v>
                </c:pt>
                <c:pt idx="3750">
                  <c:v>44081</c:v>
                </c:pt>
                <c:pt idx="3751">
                  <c:v>44082</c:v>
                </c:pt>
                <c:pt idx="3752">
                  <c:v>44083</c:v>
                </c:pt>
                <c:pt idx="3753">
                  <c:v>44084</c:v>
                </c:pt>
                <c:pt idx="3754">
                  <c:v>44085</c:v>
                </c:pt>
                <c:pt idx="3755">
                  <c:v>44088</c:v>
                </c:pt>
                <c:pt idx="3756">
                  <c:v>44089</c:v>
                </c:pt>
                <c:pt idx="3757">
                  <c:v>44090</c:v>
                </c:pt>
                <c:pt idx="3758">
                  <c:v>44091</c:v>
                </c:pt>
                <c:pt idx="3759">
                  <c:v>44092</c:v>
                </c:pt>
                <c:pt idx="3760">
                  <c:v>44095</c:v>
                </c:pt>
                <c:pt idx="3761">
                  <c:v>44096</c:v>
                </c:pt>
                <c:pt idx="3762">
                  <c:v>44097</c:v>
                </c:pt>
                <c:pt idx="3763">
                  <c:v>44098</c:v>
                </c:pt>
                <c:pt idx="3764">
                  <c:v>44099</c:v>
                </c:pt>
                <c:pt idx="3765">
                  <c:v>44102</c:v>
                </c:pt>
                <c:pt idx="3766">
                  <c:v>44103</c:v>
                </c:pt>
                <c:pt idx="3767">
                  <c:v>44104</c:v>
                </c:pt>
                <c:pt idx="3768">
                  <c:v>44113</c:v>
                </c:pt>
                <c:pt idx="3769">
                  <c:v>44116</c:v>
                </c:pt>
                <c:pt idx="3770">
                  <c:v>44117</c:v>
                </c:pt>
                <c:pt idx="3771">
                  <c:v>44118</c:v>
                </c:pt>
                <c:pt idx="3772">
                  <c:v>44119</c:v>
                </c:pt>
                <c:pt idx="3773">
                  <c:v>44120</c:v>
                </c:pt>
                <c:pt idx="3774">
                  <c:v>44123</c:v>
                </c:pt>
                <c:pt idx="3775">
                  <c:v>44124</c:v>
                </c:pt>
                <c:pt idx="3776">
                  <c:v>44125</c:v>
                </c:pt>
                <c:pt idx="3777">
                  <c:v>44126</c:v>
                </c:pt>
                <c:pt idx="3778">
                  <c:v>44127</c:v>
                </c:pt>
                <c:pt idx="3779">
                  <c:v>44130</c:v>
                </c:pt>
                <c:pt idx="3780">
                  <c:v>44131</c:v>
                </c:pt>
                <c:pt idx="3781">
                  <c:v>44132</c:v>
                </c:pt>
                <c:pt idx="3782">
                  <c:v>44133</c:v>
                </c:pt>
                <c:pt idx="3783">
                  <c:v>44134</c:v>
                </c:pt>
                <c:pt idx="3784">
                  <c:v>44137</c:v>
                </c:pt>
                <c:pt idx="3785">
                  <c:v>44138</c:v>
                </c:pt>
                <c:pt idx="3786">
                  <c:v>44139</c:v>
                </c:pt>
                <c:pt idx="3787">
                  <c:v>44140</c:v>
                </c:pt>
                <c:pt idx="3788">
                  <c:v>44141</c:v>
                </c:pt>
                <c:pt idx="3789">
                  <c:v>44144</c:v>
                </c:pt>
                <c:pt idx="3790">
                  <c:v>44145</c:v>
                </c:pt>
                <c:pt idx="3791">
                  <c:v>44146</c:v>
                </c:pt>
                <c:pt idx="3792">
                  <c:v>44147</c:v>
                </c:pt>
                <c:pt idx="3793">
                  <c:v>44148</c:v>
                </c:pt>
                <c:pt idx="3794">
                  <c:v>44151</c:v>
                </c:pt>
                <c:pt idx="3795">
                  <c:v>44152</c:v>
                </c:pt>
                <c:pt idx="3796">
                  <c:v>44153</c:v>
                </c:pt>
                <c:pt idx="3797">
                  <c:v>44154</c:v>
                </c:pt>
                <c:pt idx="3798">
                  <c:v>44155</c:v>
                </c:pt>
                <c:pt idx="3799">
                  <c:v>44158</c:v>
                </c:pt>
                <c:pt idx="3800">
                  <c:v>44159</c:v>
                </c:pt>
                <c:pt idx="3801">
                  <c:v>44160</c:v>
                </c:pt>
                <c:pt idx="3802">
                  <c:v>44161</c:v>
                </c:pt>
                <c:pt idx="3803">
                  <c:v>44162</c:v>
                </c:pt>
                <c:pt idx="3804">
                  <c:v>44165</c:v>
                </c:pt>
                <c:pt idx="3805">
                  <c:v>44166</c:v>
                </c:pt>
                <c:pt idx="3806">
                  <c:v>44167</c:v>
                </c:pt>
                <c:pt idx="3807">
                  <c:v>44168</c:v>
                </c:pt>
                <c:pt idx="3808">
                  <c:v>44169</c:v>
                </c:pt>
                <c:pt idx="3809">
                  <c:v>44172</c:v>
                </c:pt>
                <c:pt idx="3810">
                  <c:v>44173</c:v>
                </c:pt>
                <c:pt idx="3811">
                  <c:v>44174</c:v>
                </c:pt>
                <c:pt idx="3812">
                  <c:v>44175</c:v>
                </c:pt>
                <c:pt idx="3813">
                  <c:v>44176</c:v>
                </c:pt>
                <c:pt idx="3814">
                  <c:v>44179</c:v>
                </c:pt>
                <c:pt idx="3815">
                  <c:v>44180</c:v>
                </c:pt>
                <c:pt idx="3816">
                  <c:v>44181</c:v>
                </c:pt>
                <c:pt idx="3817">
                  <c:v>44182</c:v>
                </c:pt>
                <c:pt idx="3818">
                  <c:v>44183</c:v>
                </c:pt>
                <c:pt idx="3819">
                  <c:v>44186</c:v>
                </c:pt>
                <c:pt idx="3820">
                  <c:v>44187</c:v>
                </c:pt>
                <c:pt idx="3821">
                  <c:v>44188</c:v>
                </c:pt>
                <c:pt idx="3822">
                  <c:v>44189</c:v>
                </c:pt>
                <c:pt idx="3823">
                  <c:v>44190</c:v>
                </c:pt>
                <c:pt idx="3824">
                  <c:v>44193</c:v>
                </c:pt>
                <c:pt idx="3825">
                  <c:v>44194</c:v>
                </c:pt>
                <c:pt idx="3826">
                  <c:v>44195</c:v>
                </c:pt>
                <c:pt idx="3827">
                  <c:v>44196</c:v>
                </c:pt>
                <c:pt idx="3828">
                  <c:v>44200</c:v>
                </c:pt>
                <c:pt idx="3829">
                  <c:v>44201</c:v>
                </c:pt>
                <c:pt idx="3830">
                  <c:v>44202</c:v>
                </c:pt>
                <c:pt idx="3831">
                  <c:v>44203</c:v>
                </c:pt>
                <c:pt idx="3832">
                  <c:v>44204</c:v>
                </c:pt>
                <c:pt idx="3833">
                  <c:v>44207</c:v>
                </c:pt>
                <c:pt idx="3834">
                  <c:v>44208</c:v>
                </c:pt>
                <c:pt idx="3835">
                  <c:v>44209</c:v>
                </c:pt>
                <c:pt idx="3836">
                  <c:v>44210</c:v>
                </c:pt>
                <c:pt idx="3837">
                  <c:v>44211</c:v>
                </c:pt>
                <c:pt idx="3838">
                  <c:v>44214</c:v>
                </c:pt>
                <c:pt idx="3839">
                  <c:v>44215</c:v>
                </c:pt>
                <c:pt idx="3840">
                  <c:v>44216</c:v>
                </c:pt>
                <c:pt idx="3841">
                  <c:v>44217</c:v>
                </c:pt>
                <c:pt idx="3842">
                  <c:v>44218</c:v>
                </c:pt>
                <c:pt idx="3843">
                  <c:v>44221</c:v>
                </c:pt>
                <c:pt idx="3844">
                  <c:v>44222</c:v>
                </c:pt>
                <c:pt idx="3845">
                  <c:v>44223</c:v>
                </c:pt>
                <c:pt idx="3846">
                  <c:v>44224</c:v>
                </c:pt>
                <c:pt idx="3847">
                  <c:v>44225</c:v>
                </c:pt>
                <c:pt idx="3848">
                  <c:v>44228</c:v>
                </c:pt>
                <c:pt idx="3849">
                  <c:v>44229</c:v>
                </c:pt>
                <c:pt idx="3850">
                  <c:v>44230</c:v>
                </c:pt>
                <c:pt idx="3851">
                  <c:v>44231</c:v>
                </c:pt>
                <c:pt idx="3852">
                  <c:v>44232</c:v>
                </c:pt>
                <c:pt idx="3853">
                  <c:v>44235</c:v>
                </c:pt>
                <c:pt idx="3854">
                  <c:v>44236</c:v>
                </c:pt>
                <c:pt idx="3855">
                  <c:v>44237</c:v>
                </c:pt>
                <c:pt idx="3856">
                  <c:v>44245</c:v>
                </c:pt>
                <c:pt idx="3857">
                  <c:v>44246</c:v>
                </c:pt>
                <c:pt idx="3858">
                  <c:v>44249</c:v>
                </c:pt>
                <c:pt idx="3859">
                  <c:v>44250</c:v>
                </c:pt>
                <c:pt idx="3860">
                  <c:v>44251</c:v>
                </c:pt>
                <c:pt idx="3861">
                  <c:v>44252</c:v>
                </c:pt>
                <c:pt idx="3862">
                  <c:v>44253</c:v>
                </c:pt>
                <c:pt idx="3863">
                  <c:v>44256</c:v>
                </c:pt>
                <c:pt idx="3864">
                  <c:v>44257</c:v>
                </c:pt>
                <c:pt idx="3865">
                  <c:v>44258</c:v>
                </c:pt>
                <c:pt idx="3866">
                  <c:v>44259</c:v>
                </c:pt>
                <c:pt idx="3867">
                  <c:v>44260</c:v>
                </c:pt>
                <c:pt idx="3868">
                  <c:v>44263</c:v>
                </c:pt>
                <c:pt idx="3869">
                  <c:v>44264</c:v>
                </c:pt>
                <c:pt idx="3870">
                  <c:v>44265</c:v>
                </c:pt>
                <c:pt idx="3871">
                  <c:v>44266</c:v>
                </c:pt>
                <c:pt idx="3872">
                  <c:v>44267</c:v>
                </c:pt>
                <c:pt idx="3873">
                  <c:v>44270</c:v>
                </c:pt>
                <c:pt idx="3874">
                  <c:v>44271</c:v>
                </c:pt>
                <c:pt idx="3875">
                  <c:v>44272</c:v>
                </c:pt>
                <c:pt idx="3876">
                  <c:v>44273</c:v>
                </c:pt>
                <c:pt idx="3877">
                  <c:v>44274</c:v>
                </c:pt>
                <c:pt idx="3878">
                  <c:v>44277</c:v>
                </c:pt>
                <c:pt idx="3879">
                  <c:v>44278</c:v>
                </c:pt>
                <c:pt idx="3880">
                  <c:v>44279</c:v>
                </c:pt>
                <c:pt idx="3881">
                  <c:v>44280</c:v>
                </c:pt>
                <c:pt idx="3882">
                  <c:v>44281</c:v>
                </c:pt>
                <c:pt idx="3883">
                  <c:v>44284</c:v>
                </c:pt>
                <c:pt idx="3884">
                  <c:v>44285</c:v>
                </c:pt>
                <c:pt idx="3885">
                  <c:v>44286</c:v>
                </c:pt>
                <c:pt idx="3886">
                  <c:v>44287</c:v>
                </c:pt>
                <c:pt idx="3887">
                  <c:v>44288</c:v>
                </c:pt>
                <c:pt idx="3888">
                  <c:v>44292</c:v>
                </c:pt>
                <c:pt idx="3889">
                  <c:v>44293</c:v>
                </c:pt>
                <c:pt idx="3890">
                  <c:v>44294</c:v>
                </c:pt>
                <c:pt idx="3891">
                  <c:v>44295</c:v>
                </c:pt>
                <c:pt idx="3892">
                  <c:v>44298</c:v>
                </c:pt>
                <c:pt idx="3893">
                  <c:v>44299</c:v>
                </c:pt>
                <c:pt idx="3894">
                  <c:v>44300</c:v>
                </c:pt>
                <c:pt idx="3895">
                  <c:v>44301</c:v>
                </c:pt>
                <c:pt idx="3896">
                  <c:v>44302</c:v>
                </c:pt>
                <c:pt idx="3897">
                  <c:v>44305</c:v>
                </c:pt>
                <c:pt idx="3898">
                  <c:v>44306</c:v>
                </c:pt>
                <c:pt idx="3899">
                  <c:v>44307</c:v>
                </c:pt>
                <c:pt idx="3900">
                  <c:v>44308</c:v>
                </c:pt>
                <c:pt idx="3901">
                  <c:v>44309</c:v>
                </c:pt>
                <c:pt idx="3902">
                  <c:v>44312</c:v>
                </c:pt>
                <c:pt idx="3903">
                  <c:v>44313</c:v>
                </c:pt>
                <c:pt idx="3904">
                  <c:v>44314</c:v>
                </c:pt>
                <c:pt idx="3905">
                  <c:v>44315</c:v>
                </c:pt>
                <c:pt idx="3906">
                  <c:v>44316</c:v>
                </c:pt>
                <c:pt idx="3907">
                  <c:v>44322</c:v>
                </c:pt>
                <c:pt idx="3908">
                  <c:v>44323</c:v>
                </c:pt>
                <c:pt idx="3909">
                  <c:v>44326</c:v>
                </c:pt>
                <c:pt idx="3910">
                  <c:v>44327</c:v>
                </c:pt>
                <c:pt idx="3911">
                  <c:v>44328</c:v>
                </c:pt>
                <c:pt idx="3912">
                  <c:v>44329</c:v>
                </c:pt>
                <c:pt idx="3913">
                  <c:v>44330</c:v>
                </c:pt>
              </c:numCache>
            </c:numRef>
          </c:cat>
          <c:val>
            <c:numRef>
              <c:f>[0]!股价</c:f>
              <c:numCache>
                <c:formatCode>###,###,##0.00</c:formatCode>
                <c:ptCount val="3914"/>
                <c:pt idx="0">
                  <c:v>1003.4450000000001</c:v>
                </c:pt>
                <c:pt idx="1">
                  <c:v>995.42100000000005</c:v>
                </c:pt>
                <c:pt idx="2">
                  <c:v>978.697</c:v>
                </c:pt>
                <c:pt idx="3">
                  <c:v>1000.9</c:v>
                </c:pt>
                <c:pt idx="4">
                  <c:v>986.97500000000002</c:v>
                </c:pt>
                <c:pt idx="5">
                  <c:v>974.08199999999999</c:v>
                </c:pt>
                <c:pt idx="6">
                  <c:v>963.77200000000005</c:v>
                </c:pt>
                <c:pt idx="7">
                  <c:v>965.88599999999997</c:v>
                </c:pt>
                <c:pt idx="8">
                  <c:v>950.86699999999996</c:v>
                </c:pt>
                <c:pt idx="9">
                  <c:v>943.98099999999999</c:v>
                </c:pt>
                <c:pt idx="10">
                  <c:v>939.101</c:v>
                </c:pt>
                <c:pt idx="11">
                  <c:v>930.07</c:v>
                </c:pt>
                <c:pt idx="12">
                  <c:v>937.08299999999997</c:v>
                </c:pt>
                <c:pt idx="13">
                  <c:v>926.60400000000004</c:v>
                </c:pt>
                <c:pt idx="14">
                  <c:v>942.07299999999998</c:v>
                </c:pt>
                <c:pt idx="15">
                  <c:v>932.39499999999998</c:v>
                </c:pt>
                <c:pt idx="16">
                  <c:v>909.17399999999998</c:v>
                </c:pt>
                <c:pt idx="17">
                  <c:v>913.07600000000002</c:v>
                </c:pt>
                <c:pt idx="18">
                  <c:v>901.851</c:v>
                </c:pt>
                <c:pt idx="19">
                  <c:v>885.82</c:v>
                </c:pt>
                <c:pt idx="20">
                  <c:v>887.54300000000001</c:v>
                </c:pt>
                <c:pt idx="21">
                  <c:v>875.27099999999996</c:v>
                </c:pt>
                <c:pt idx="22">
                  <c:v>881.46199999999999</c:v>
                </c:pt>
                <c:pt idx="23">
                  <c:v>883.19600000000003</c:v>
                </c:pt>
                <c:pt idx="24">
                  <c:v>884.17100000000005</c:v>
                </c:pt>
                <c:pt idx="25">
                  <c:v>882.76300000000003</c:v>
                </c:pt>
                <c:pt idx="26">
                  <c:v>863.34100000000001</c:v>
                </c:pt>
                <c:pt idx="27">
                  <c:v>868.45600000000002</c:v>
                </c:pt>
                <c:pt idx="28">
                  <c:v>868.45100000000002</c:v>
                </c:pt>
                <c:pt idx="29">
                  <c:v>857.33100000000002</c:v>
                </c:pt>
                <c:pt idx="30">
                  <c:v>849.50800000000004</c:v>
                </c:pt>
                <c:pt idx="31">
                  <c:v>855.61199999999997</c:v>
                </c:pt>
                <c:pt idx="32">
                  <c:v>855.94600000000003</c:v>
                </c:pt>
                <c:pt idx="33">
                  <c:v>837.53200000000004</c:v>
                </c:pt>
                <c:pt idx="34">
                  <c:v>818.37900000000002</c:v>
                </c:pt>
                <c:pt idx="35">
                  <c:v>818.03300000000002</c:v>
                </c:pt>
                <c:pt idx="36">
                  <c:v>838.99699999999996</c:v>
                </c:pt>
                <c:pt idx="37">
                  <c:v>837.28200000000004</c:v>
                </c:pt>
                <c:pt idx="38">
                  <c:v>905.77300000000002</c:v>
                </c:pt>
                <c:pt idx="39">
                  <c:v>912.60400000000004</c:v>
                </c:pt>
                <c:pt idx="40">
                  <c:v>894.55600000000004</c:v>
                </c:pt>
                <c:pt idx="41">
                  <c:v>892.95899999999995</c:v>
                </c:pt>
                <c:pt idx="42">
                  <c:v>883.53700000000003</c:v>
                </c:pt>
                <c:pt idx="43">
                  <c:v>866.83399999999995</c:v>
                </c:pt>
                <c:pt idx="44">
                  <c:v>879.23699999999997</c:v>
                </c:pt>
                <c:pt idx="45">
                  <c:v>880.34500000000003</c:v>
                </c:pt>
                <c:pt idx="46">
                  <c:v>906.255</c:v>
                </c:pt>
                <c:pt idx="47">
                  <c:v>896.16600000000005</c:v>
                </c:pt>
                <c:pt idx="48">
                  <c:v>900.64599999999996</c:v>
                </c:pt>
                <c:pt idx="49">
                  <c:v>893.572</c:v>
                </c:pt>
                <c:pt idx="50">
                  <c:v>898.30100000000004</c:v>
                </c:pt>
                <c:pt idx="51">
                  <c:v>916.04300000000001</c:v>
                </c:pt>
                <c:pt idx="52">
                  <c:v>903.71600000000001</c:v>
                </c:pt>
                <c:pt idx="53">
                  <c:v>898.89800000000002</c:v>
                </c:pt>
                <c:pt idx="54">
                  <c:v>878.68600000000004</c:v>
                </c:pt>
                <c:pt idx="55">
                  <c:v>859.49400000000003</c:v>
                </c:pt>
                <c:pt idx="56">
                  <c:v>855.93200000000002</c:v>
                </c:pt>
                <c:pt idx="57">
                  <c:v>849.67899999999997</c:v>
                </c:pt>
                <c:pt idx="58">
                  <c:v>842.55600000000004</c:v>
                </c:pt>
                <c:pt idx="59">
                  <c:v>844.72900000000004</c:v>
                </c:pt>
                <c:pt idx="60">
                  <c:v>829.48900000000003</c:v>
                </c:pt>
                <c:pt idx="61">
                  <c:v>824.09699999999998</c:v>
                </c:pt>
                <c:pt idx="62">
                  <c:v>851.81600000000003</c:v>
                </c:pt>
                <c:pt idx="63">
                  <c:v>846.23099999999999</c:v>
                </c:pt>
                <c:pt idx="64">
                  <c:v>849.59</c:v>
                </c:pt>
                <c:pt idx="65">
                  <c:v>841.00099999999998</c:v>
                </c:pt>
                <c:pt idx="66">
                  <c:v>832.995</c:v>
                </c:pt>
                <c:pt idx="67">
                  <c:v>835.60799999999995</c:v>
                </c:pt>
                <c:pt idx="68">
                  <c:v>842.64099999999996</c:v>
                </c:pt>
                <c:pt idx="69">
                  <c:v>843.98699999999997</c:v>
                </c:pt>
                <c:pt idx="70">
                  <c:v>859.69299999999998</c:v>
                </c:pt>
                <c:pt idx="71">
                  <c:v>856.86</c:v>
                </c:pt>
                <c:pt idx="72">
                  <c:v>876.48</c:v>
                </c:pt>
                <c:pt idx="73">
                  <c:v>894.01199999999994</c:v>
                </c:pt>
                <c:pt idx="74">
                  <c:v>890.88499999999999</c:v>
                </c:pt>
                <c:pt idx="75">
                  <c:v>888.16399999999999</c:v>
                </c:pt>
                <c:pt idx="76">
                  <c:v>891.60699999999997</c:v>
                </c:pt>
                <c:pt idx="77">
                  <c:v>903.59799999999996</c:v>
                </c:pt>
                <c:pt idx="78">
                  <c:v>909.57</c:v>
                </c:pt>
                <c:pt idx="79">
                  <c:v>904.15</c:v>
                </c:pt>
                <c:pt idx="80">
                  <c:v>923.803</c:v>
                </c:pt>
                <c:pt idx="81">
                  <c:v>927.471</c:v>
                </c:pt>
                <c:pt idx="82">
                  <c:v>933.08900000000006</c:v>
                </c:pt>
                <c:pt idx="83">
                  <c:v>940.37</c:v>
                </c:pt>
                <c:pt idx="84">
                  <c:v>953.99199999999996</c:v>
                </c:pt>
                <c:pt idx="85">
                  <c:v>938.31600000000003</c:v>
                </c:pt>
                <c:pt idx="86">
                  <c:v>954.50199999999995</c:v>
                </c:pt>
                <c:pt idx="87">
                  <c:v>945.05799999999999</c:v>
                </c:pt>
                <c:pt idx="88">
                  <c:v>953.01199999999994</c:v>
                </c:pt>
                <c:pt idx="89">
                  <c:v>920.67100000000005</c:v>
                </c:pt>
                <c:pt idx="90">
                  <c:v>923.03800000000001</c:v>
                </c:pt>
                <c:pt idx="91">
                  <c:v>931.673</c:v>
                </c:pt>
                <c:pt idx="92">
                  <c:v>923.41399999999999</c:v>
                </c:pt>
                <c:pt idx="93">
                  <c:v>930.65099999999995</c:v>
                </c:pt>
                <c:pt idx="94">
                  <c:v>930.11800000000005</c:v>
                </c:pt>
                <c:pt idx="95">
                  <c:v>928.25800000000004</c:v>
                </c:pt>
                <c:pt idx="96">
                  <c:v>917.37099999999998</c:v>
                </c:pt>
                <c:pt idx="97">
                  <c:v>914.88</c:v>
                </c:pt>
                <c:pt idx="98">
                  <c:v>927.91600000000005</c:v>
                </c:pt>
                <c:pt idx="99">
                  <c:v>944.55899999999997</c:v>
                </c:pt>
                <c:pt idx="100">
                  <c:v>947.87099999999998</c:v>
                </c:pt>
                <c:pt idx="101">
                  <c:v>952.71699999999998</c:v>
                </c:pt>
                <c:pt idx="102">
                  <c:v>936.61</c:v>
                </c:pt>
                <c:pt idx="103">
                  <c:v>952.75800000000004</c:v>
                </c:pt>
                <c:pt idx="104">
                  <c:v>955.28200000000004</c:v>
                </c:pt>
                <c:pt idx="105">
                  <c:v>949.06500000000005</c:v>
                </c:pt>
                <c:pt idx="106">
                  <c:v>949.50599999999997</c:v>
                </c:pt>
                <c:pt idx="107">
                  <c:v>963.774</c:v>
                </c:pt>
                <c:pt idx="108">
                  <c:v>970.19299999999998</c:v>
                </c:pt>
                <c:pt idx="109">
                  <c:v>969.59799999999996</c:v>
                </c:pt>
                <c:pt idx="110">
                  <c:v>967.495</c:v>
                </c:pt>
                <c:pt idx="111">
                  <c:v>971.13599999999997</c:v>
                </c:pt>
                <c:pt idx="112">
                  <c:v>961.91899999999998</c:v>
                </c:pt>
                <c:pt idx="113">
                  <c:v>944.40800000000002</c:v>
                </c:pt>
                <c:pt idx="114">
                  <c:v>923.274</c:v>
                </c:pt>
                <c:pt idx="115">
                  <c:v>916.154</c:v>
                </c:pt>
                <c:pt idx="116">
                  <c:v>918.48500000000001</c:v>
                </c:pt>
                <c:pt idx="117">
                  <c:v>904.21400000000006</c:v>
                </c:pt>
                <c:pt idx="118">
                  <c:v>903.71900000000005</c:v>
                </c:pt>
                <c:pt idx="119">
                  <c:v>915.97500000000002</c:v>
                </c:pt>
                <c:pt idx="120">
                  <c:v>917.39200000000005</c:v>
                </c:pt>
                <c:pt idx="121">
                  <c:v>907.32100000000003</c:v>
                </c:pt>
                <c:pt idx="122">
                  <c:v>919.72</c:v>
                </c:pt>
                <c:pt idx="123">
                  <c:v>923.48500000000001</c:v>
                </c:pt>
                <c:pt idx="124">
                  <c:v>916.49900000000002</c:v>
                </c:pt>
                <c:pt idx="125">
                  <c:v>904.82799999999997</c:v>
                </c:pt>
                <c:pt idx="126">
                  <c:v>897.62300000000005</c:v>
                </c:pt>
                <c:pt idx="127">
                  <c:v>902.36599999999999</c:v>
                </c:pt>
                <c:pt idx="128">
                  <c:v>898.74400000000003</c:v>
                </c:pt>
                <c:pt idx="129">
                  <c:v>899.91499999999996</c:v>
                </c:pt>
                <c:pt idx="130">
                  <c:v>904.41399999999999</c:v>
                </c:pt>
                <c:pt idx="131">
                  <c:v>906.65200000000004</c:v>
                </c:pt>
                <c:pt idx="132">
                  <c:v>894.27200000000005</c:v>
                </c:pt>
                <c:pt idx="133">
                  <c:v>875.82</c:v>
                </c:pt>
                <c:pt idx="134">
                  <c:v>875.84900000000005</c:v>
                </c:pt>
                <c:pt idx="135">
                  <c:v>867.72900000000004</c:v>
                </c:pt>
                <c:pt idx="136">
                  <c:v>876.28200000000004</c:v>
                </c:pt>
                <c:pt idx="137">
                  <c:v>872.86500000000001</c:v>
                </c:pt>
                <c:pt idx="138">
                  <c:v>882.47799999999995</c:v>
                </c:pt>
                <c:pt idx="139">
                  <c:v>874.57500000000005</c:v>
                </c:pt>
                <c:pt idx="140">
                  <c:v>878.36099999999999</c:v>
                </c:pt>
                <c:pt idx="141">
                  <c:v>877.27800000000002</c:v>
                </c:pt>
                <c:pt idx="142">
                  <c:v>881.524</c:v>
                </c:pt>
                <c:pt idx="143">
                  <c:v>879.25199999999995</c:v>
                </c:pt>
                <c:pt idx="144">
                  <c:v>862.96799999999996</c:v>
                </c:pt>
                <c:pt idx="145">
                  <c:v>864.79</c:v>
                </c:pt>
                <c:pt idx="146">
                  <c:v>862.149</c:v>
                </c:pt>
                <c:pt idx="147">
                  <c:v>856.63499999999999</c:v>
                </c:pt>
                <c:pt idx="148">
                  <c:v>863.11900000000003</c:v>
                </c:pt>
                <c:pt idx="149">
                  <c:v>862.65800000000002</c:v>
                </c:pt>
                <c:pt idx="150">
                  <c:v>882.24099999999999</c:v>
                </c:pt>
                <c:pt idx="151">
                  <c:v>883.87099999999998</c:v>
                </c:pt>
                <c:pt idx="152">
                  <c:v>869.61699999999996</c:v>
                </c:pt>
                <c:pt idx="153">
                  <c:v>876.22900000000004</c:v>
                </c:pt>
                <c:pt idx="154">
                  <c:v>881.49300000000005</c:v>
                </c:pt>
                <c:pt idx="155">
                  <c:v>884.10500000000002</c:v>
                </c:pt>
                <c:pt idx="156">
                  <c:v>880.16700000000003</c:v>
                </c:pt>
                <c:pt idx="157">
                  <c:v>871.31</c:v>
                </c:pt>
                <c:pt idx="158">
                  <c:v>873.82500000000005</c:v>
                </c:pt>
                <c:pt idx="159">
                  <c:v>873.06700000000001</c:v>
                </c:pt>
                <c:pt idx="160">
                  <c:v>869.93600000000004</c:v>
                </c:pt>
                <c:pt idx="161">
                  <c:v>859.61</c:v>
                </c:pt>
                <c:pt idx="162">
                  <c:v>866.07500000000005</c:v>
                </c:pt>
                <c:pt idx="163">
                  <c:v>873.83799999999997</c:v>
                </c:pt>
                <c:pt idx="164">
                  <c:v>874.05600000000004</c:v>
                </c:pt>
                <c:pt idx="165">
                  <c:v>887.35799999999995</c:v>
                </c:pt>
                <c:pt idx="166">
                  <c:v>888.51800000000003</c:v>
                </c:pt>
                <c:pt idx="167">
                  <c:v>889.101</c:v>
                </c:pt>
                <c:pt idx="168">
                  <c:v>898.15300000000002</c:v>
                </c:pt>
                <c:pt idx="169">
                  <c:v>896.43399999999997</c:v>
                </c:pt>
                <c:pt idx="170">
                  <c:v>902.56100000000004</c:v>
                </c:pt>
                <c:pt idx="171">
                  <c:v>902.91</c:v>
                </c:pt>
                <c:pt idx="172">
                  <c:v>907.31799999999998</c:v>
                </c:pt>
                <c:pt idx="173">
                  <c:v>903.14400000000001</c:v>
                </c:pt>
                <c:pt idx="174">
                  <c:v>908.75400000000002</c:v>
                </c:pt>
                <c:pt idx="175">
                  <c:v>915.89</c:v>
                </c:pt>
                <c:pt idx="176">
                  <c:v>922.37800000000004</c:v>
                </c:pt>
                <c:pt idx="177">
                  <c:v>919.36</c:v>
                </c:pt>
                <c:pt idx="178">
                  <c:v>920.91899999999998</c:v>
                </c:pt>
                <c:pt idx="179">
                  <c:v>932.03099999999995</c:v>
                </c:pt>
                <c:pt idx="180">
                  <c:v>923.45100000000002</c:v>
                </c:pt>
                <c:pt idx="181">
                  <c:v>941.428</c:v>
                </c:pt>
                <c:pt idx="182">
                  <c:v>959.13400000000001</c:v>
                </c:pt>
                <c:pt idx="183">
                  <c:v>970.03200000000004</c:v>
                </c:pt>
                <c:pt idx="184">
                  <c:v>975.25300000000004</c:v>
                </c:pt>
                <c:pt idx="185">
                  <c:v>978.154</c:v>
                </c:pt>
                <c:pt idx="186">
                  <c:v>973.47699999999998</c:v>
                </c:pt>
                <c:pt idx="187">
                  <c:v>983.71600000000001</c:v>
                </c:pt>
                <c:pt idx="188">
                  <c:v>978.80899999999997</c:v>
                </c:pt>
                <c:pt idx="189">
                  <c:v>961.43899999999996</c:v>
                </c:pt>
                <c:pt idx="190">
                  <c:v>964.29</c:v>
                </c:pt>
                <c:pt idx="191">
                  <c:v>983.62199999999996</c:v>
                </c:pt>
                <c:pt idx="192">
                  <c:v>991.22199999999998</c:v>
                </c:pt>
                <c:pt idx="193">
                  <c:v>993.34</c:v>
                </c:pt>
                <c:pt idx="194">
                  <c:v>996.16200000000003</c:v>
                </c:pt>
                <c:pt idx="195">
                  <c:v>999.09299999999996</c:v>
                </c:pt>
                <c:pt idx="196">
                  <c:v>1009.597</c:v>
                </c:pt>
                <c:pt idx="197">
                  <c:v>1033.2339999999999</c:v>
                </c:pt>
                <c:pt idx="198">
                  <c:v>1029.9369999999999</c:v>
                </c:pt>
                <c:pt idx="199">
                  <c:v>1033.0719999999999</c:v>
                </c:pt>
                <c:pt idx="200">
                  <c:v>1019.599</c:v>
                </c:pt>
                <c:pt idx="201">
                  <c:v>1032.337</c:v>
                </c:pt>
                <c:pt idx="202">
                  <c:v>1031.614</c:v>
                </c:pt>
                <c:pt idx="203">
                  <c:v>1038.5309999999999</c:v>
                </c:pt>
                <c:pt idx="204">
                  <c:v>1041.6600000000001</c:v>
                </c:pt>
                <c:pt idx="205">
                  <c:v>1020.121</c:v>
                </c:pt>
                <c:pt idx="206">
                  <c:v>1020.3680000000001</c:v>
                </c:pt>
                <c:pt idx="207">
                  <c:v>1021.639</c:v>
                </c:pt>
                <c:pt idx="208">
                  <c:v>1038.816</c:v>
                </c:pt>
                <c:pt idx="209">
                  <c:v>1037.885</c:v>
                </c:pt>
                <c:pt idx="210">
                  <c:v>1041.373</c:v>
                </c:pt>
                <c:pt idx="211">
                  <c:v>1049.444</c:v>
                </c:pt>
                <c:pt idx="212">
                  <c:v>1047.845</c:v>
                </c:pt>
                <c:pt idx="213">
                  <c:v>1053.01</c:v>
                </c:pt>
                <c:pt idx="214">
                  <c:v>1056.6189999999999</c:v>
                </c:pt>
                <c:pt idx="215">
                  <c:v>1038.6659999999999</c:v>
                </c:pt>
                <c:pt idx="216">
                  <c:v>1041.6769999999999</c:v>
                </c:pt>
                <c:pt idx="217">
                  <c:v>1038.873</c:v>
                </c:pt>
                <c:pt idx="218">
                  <c:v>1014.973</c:v>
                </c:pt>
                <c:pt idx="219">
                  <c:v>1009.271</c:v>
                </c:pt>
                <c:pt idx="220">
                  <c:v>1004.3440000000001</c:v>
                </c:pt>
                <c:pt idx="221">
                  <c:v>1008.897</c:v>
                </c:pt>
                <c:pt idx="222">
                  <c:v>1019.864</c:v>
                </c:pt>
                <c:pt idx="223">
                  <c:v>1018.272</c:v>
                </c:pt>
                <c:pt idx="224">
                  <c:v>1028.9580000000001</c:v>
                </c:pt>
                <c:pt idx="225">
                  <c:v>1027.616</c:v>
                </c:pt>
                <c:pt idx="226">
                  <c:v>1024.0150000000001</c:v>
                </c:pt>
                <c:pt idx="227">
                  <c:v>1037.6590000000001</c:v>
                </c:pt>
                <c:pt idx="228">
                  <c:v>1040.7570000000001</c:v>
                </c:pt>
                <c:pt idx="229">
                  <c:v>1047.6659999999999</c:v>
                </c:pt>
                <c:pt idx="230">
                  <c:v>1048.537</c:v>
                </c:pt>
                <c:pt idx="231">
                  <c:v>1042.6010000000001</c:v>
                </c:pt>
                <c:pt idx="232">
                  <c:v>1050.7070000000001</c:v>
                </c:pt>
                <c:pt idx="233">
                  <c:v>1055.982</c:v>
                </c:pt>
                <c:pt idx="234">
                  <c:v>1065.2940000000001</c:v>
                </c:pt>
                <c:pt idx="235">
                  <c:v>1055.634</c:v>
                </c:pt>
                <c:pt idx="236">
                  <c:v>1061.088</c:v>
                </c:pt>
                <c:pt idx="237">
                  <c:v>1079.3219999999999</c:v>
                </c:pt>
                <c:pt idx="238">
                  <c:v>1089.3710000000001</c:v>
                </c:pt>
                <c:pt idx="239">
                  <c:v>1099.97</c:v>
                </c:pt>
                <c:pt idx="240">
                  <c:v>1103.2370000000001</c:v>
                </c:pt>
                <c:pt idx="241">
                  <c:v>1103.154</c:v>
                </c:pt>
                <c:pt idx="242">
                  <c:v>1117.9100000000001</c:v>
                </c:pt>
                <c:pt idx="243">
                  <c:v>1123.308</c:v>
                </c:pt>
                <c:pt idx="244">
                  <c:v>1117.0730000000001</c:v>
                </c:pt>
                <c:pt idx="245">
                  <c:v>1093.925</c:v>
                </c:pt>
                <c:pt idx="246">
                  <c:v>1118.607</c:v>
                </c:pt>
                <c:pt idx="247">
                  <c:v>1124.414</c:v>
                </c:pt>
                <c:pt idx="248">
                  <c:v>1131.2809999999999</c:v>
                </c:pt>
                <c:pt idx="249">
                  <c:v>1138.241</c:v>
                </c:pt>
                <c:pt idx="250">
                  <c:v>1134.3810000000001</c:v>
                </c:pt>
                <c:pt idx="251">
                  <c:v>1149.1579999999999</c:v>
                </c:pt>
                <c:pt idx="252">
                  <c:v>1142.6980000000001</c:v>
                </c:pt>
                <c:pt idx="253">
                  <c:v>1141.93</c:v>
                </c:pt>
                <c:pt idx="254">
                  <c:v>1155.7260000000001</c:v>
                </c:pt>
                <c:pt idx="255">
                  <c:v>1155.268</c:v>
                </c:pt>
                <c:pt idx="256">
                  <c:v>1172.347</c:v>
                </c:pt>
                <c:pt idx="257">
                  <c:v>1218.4449999999999</c:v>
                </c:pt>
                <c:pt idx="258">
                  <c:v>1251.6110000000001</c:v>
                </c:pt>
                <c:pt idx="259">
                  <c:v>1265.933</c:v>
                </c:pt>
                <c:pt idx="260">
                  <c:v>1255.0350000000001</c:v>
                </c:pt>
                <c:pt idx="261">
                  <c:v>1296.2570000000001</c:v>
                </c:pt>
                <c:pt idx="262">
                  <c:v>1352.155</c:v>
                </c:pt>
                <c:pt idx="263">
                  <c:v>1331.127</c:v>
                </c:pt>
                <c:pt idx="264">
                  <c:v>1335.5229999999999</c:v>
                </c:pt>
                <c:pt idx="265">
                  <c:v>1331.201</c:v>
                </c:pt>
                <c:pt idx="266">
                  <c:v>1366.097</c:v>
                </c:pt>
                <c:pt idx="267">
                  <c:v>1373.674</c:v>
                </c:pt>
                <c:pt idx="268">
                  <c:v>1317.654</c:v>
                </c:pt>
                <c:pt idx="269">
                  <c:v>1308.242</c:v>
                </c:pt>
                <c:pt idx="270">
                  <c:v>1307.6969999999999</c:v>
                </c:pt>
                <c:pt idx="271">
                  <c:v>1331.02</c:v>
                </c:pt>
                <c:pt idx="272">
                  <c:v>1366.2919999999999</c:v>
                </c:pt>
                <c:pt idx="273">
                  <c:v>1378.7560000000001</c:v>
                </c:pt>
                <c:pt idx="274">
                  <c:v>1365.451</c:v>
                </c:pt>
                <c:pt idx="275">
                  <c:v>1402.8789999999999</c:v>
                </c:pt>
                <c:pt idx="276">
                  <c:v>1390.116</c:v>
                </c:pt>
                <c:pt idx="277">
                  <c:v>1403.163</c:v>
                </c:pt>
                <c:pt idx="278">
                  <c:v>1399.1420000000001</c:v>
                </c:pt>
                <c:pt idx="279">
                  <c:v>1320.2329999999999</c:v>
                </c:pt>
                <c:pt idx="280">
                  <c:v>1325.979</c:v>
                </c:pt>
                <c:pt idx="281">
                  <c:v>1294.1849999999999</c:v>
                </c:pt>
                <c:pt idx="282">
                  <c:v>1297.67</c:v>
                </c:pt>
                <c:pt idx="283">
                  <c:v>1298.2760000000001</c:v>
                </c:pt>
                <c:pt idx="284">
                  <c:v>1283.8800000000001</c:v>
                </c:pt>
                <c:pt idx="285">
                  <c:v>1285.385</c:v>
                </c:pt>
                <c:pt idx="286">
                  <c:v>1318.01</c:v>
                </c:pt>
                <c:pt idx="287">
                  <c:v>1334.893</c:v>
                </c:pt>
                <c:pt idx="288">
                  <c:v>1338.223</c:v>
                </c:pt>
                <c:pt idx="289">
                  <c:v>1333.5319999999999</c:v>
                </c:pt>
                <c:pt idx="290">
                  <c:v>1331.5530000000001</c:v>
                </c:pt>
                <c:pt idx="291">
                  <c:v>1339.4459999999999</c:v>
                </c:pt>
                <c:pt idx="292">
                  <c:v>1363.413</c:v>
                </c:pt>
                <c:pt idx="293">
                  <c:v>1363.896</c:v>
                </c:pt>
                <c:pt idx="294">
                  <c:v>1362.885</c:v>
                </c:pt>
                <c:pt idx="295">
                  <c:v>1395.124</c:v>
                </c:pt>
                <c:pt idx="296">
                  <c:v>1393.963</c:v>
                </c:pt>
                <c:pt idx="297">
                  <c:v>1420.328</c:v>
                </c:pt>
                <c:pt idx="298">
                  <c:v>1411.0129999999999</c:v>
                </c:pt>
                <c:pt idx="299">
                  <c:v>1393.009</c:v>
                </c:pt>
                <c:pt idx="300">
                  <c:v>1418.675</c:v>
                </c:pt>
                <c:pt idx="301">
                  <c:v>1410.4290000000001</c:v>
                </c:pt>
                <c:pt idx="302">
                  <c:v>1412.124</c:v>
                </c:pt>
                <c:pt idx="303">
                  <c:v>1418.575</c:v>
                </c:pt>
                <c:pt idx="304">
                  <c:v>1419.1990000000001</c:v>
                </c:pt>
                <c:pt idx="305">
                  <c:v>1346.088</c:v>
                </c:pt>
                <c:pt idx="306">
                  <c:v>1357.1289999999999</c:v>
                </c:pt>
                <c:pt idx="307">
                  <c:v>1372.2539999999999</c:v>
                </c:pt>
                <c:pt idx="308">
                  <c:v>1373.4159999999999</c:v>
                </c:pt>
                <c:pt idx="309">
                  <c:v>1336.644</c:v>
                </c:pt>
                <c:pt idx="310">
                  <c:v>1345.194</c:v>
                </c:pt>
                <c:pt idx="311">
                  <c:v>1356.0329999999999</c:v>
                </c:pt>
                <c:pt idx="312">
                  <c:v>1358.1220000000001</c:v>
                </c:pt>
                <c:pt idx="313">
                  <c:v>1374.17</c:v>
                </c:pt>
                <c:pt idx="314">
                  <c:v>1371.2950000000001</c:v>
                </c:pt>
                <c:pt idx="315">
                  <c:v>1355.5450000000001</c:v>
                </c:pt>
                <c:pt idx="316">
                  <c:v>1341.393</c:v>
                </c:pt>
                <c:pt idx="317">
                  <c:v>1294.328</c:v>
                </c:pt>
                <c:pt idx="318">
                  <c:v>1282.057</c:v>
                </c:pt>
                <c:pt idx="319">
                  <c:v>1275.088</c:v>
                </c:pt>
                <c:pt idx="320">
                  <c:v>1271.7439999999999</c:v>
                </c:pt>
                <c:pt idx="321">
                  <c:v>1241.9079999999999</c:v>
                </c:pt>
                <c:pt idx="322">
                  <c:v>1224.1020000000001</c:v>
                </c:pt>
                <c:pt idx="323">
                  <c:v>1252.386</c:v>
                </c:pt>
                <c:pt idx="324">
                  <c:v>1251.298</c:v>
                </c:pt>
                <c:pt idx="325">
                  <c:v>1271.473</c:v>
                </c:pt>
                <c:pt idx="326">
                  <c:v>1275.654</c:v>
                </c:pt>
                <c:pt idx="327">
                  <c:v>1245.721</c:v>
                </c:pt>
                <c:pt idx="328">
                  <c:v>1265.8630000000001</c:v>
                </c:pt>
                <c:pt idx="329">
                  <c:v>1283.567</c:v>
                </c:pt>
                <c:pt idx="330">
                  <c:v>1271.627</c:v>
                </c:pt>
                <c:pt idx="331">
                  <c:v>1267.866</c:v>
                </c:pt>
                <c:pt idx="332">
                  <c:v>1270.5619999999999</c:v>
                </c:pt>
                <c:pt idx="333">
                  <c:v>1285.268</c:v>
                </c:pt>
                <c:pt idx="334">
                  <c:v>1285.68</c:v>
                </c:pt>
                <c:pt idx="335">
                  <c:v>1292.4010000000001</c:v>
                </c:pt>
                <c:pt idx="336">
                  <c:v>1295.4369999999999</c:v>
                </c:pt>
                <c:pt idx="337">
                  <c:v>1325.894</c:v>
                </c:pt>
                <c:pt idx="338">
                  <c:v>1330.155</c:v>
                </c:pt>
                <c:pt idx="339">
                  <c:v>1334.671</c:v>
                </c:pt>
                <c:pt idx="340">
                  <c:v>1338.694</c:v>
                </c:pt>
                <c:pt idx="341">
                  <c:v>1318.0989999999999</c:v>
                </c:pt>
                <c:pt idx="342">
                  <c:v>1337.2429999999999</c:v>
                </c:pt>
                <c:pt idx="343">
                  <c:v>1340.682</c:v>
                </c:pt>
                <c:pt idx="344">
                  <c:v>1346.367</c:v>
                </c:pt>
                <c:pt idx="345">
                  <c:v>1328.377</c:v>
                </c:pt>
                <c:pt idx="346">
                  <c:v>1332.153</c:v>
                </c:pt>
                <c:pt idx="347">
                  <c:v>1338.7550000000001</c:v>
                </c:pt>
                <c:pt idx="348">
                  <c:v>1347.6389999999999</c:v>
                </c:pt>
                <c:pt idx="349">
                  <c:v>1338.386</c:v>
                </c:pt>
                <c:pt idx="350">
                  <c:v>1338.278</c:v>
                </c:pt>
                <c:pt idx="351">
                  <c:v>1362.3219999999999</c:v>
                </c:pt>
                <c:pt idx="352">
                  <c:v>1375.5630000000001</c:v>
                </c:pt>
                <c:pt idx="353">
                  <c:v>1378.309</c:v>
                </c:pt>
                <c:pt idx="354">
                  <c:v>1378.4590000000001</c:v>
                </c:pt>
                <c:pt idx="355">
                  <c:v>1387.37</c:v>
                </c:pt>
                <c:pt idx="356">
                  <c:v>1374.8520000000001</c:v>
                </c:pt>
                <c:pt idx="357">
                  <c:v>1372.3989999999999</c:v>
                </c:pt>
                <c:pt idx="358">
                  <c:v>1357.646</c:v>
                </c:pt>
                <c:pt idx="359">
                  <c:v>1371.117</c:v>
                </c:pt>
                <c:pt idx="360">
                  <c:v>1387.002</c:v>
                </c:pt>
                <c:pt idx="361">
                  <c:v>1403.2650000000001</c:v>
                </c:pt>
                <c:pt idx="362">
                  <c:v>1436.0740000000001</c:v>
                </c:pt>
                <c:pt idx="363">
                  <c:v>1437.2449999999999</c:v>
                </c:pt>
                <c:pt idx="364">
                  <c:v>1435.9059999999999</c:v>
                </c:pt>
                <c:pt idx="365">
                  <c:v>1426.5</c:v>
                </c:pt>
                <c:pt idx="366">
                  <c:v>1430.8820000000001</c:v>
                </c:pt>
                <c:pt idx="367">
                  <c:v>1418.5170000000001</c:v>
                </c:pt>
                <c:pt idx="368">
                  <c:v>1414.4480000000001</c:v>
                </c:pt>
                <c:pt idx="369">
                  <c:v>1437.5930000000001</c:v>
                </c:pt>
                <c:pt idx="370">
                  <c:v>1439.377</c:v>
                </c:pt>
                <c:pt idx="371">
                  <c:v>1440.182</c:v>
                </c:pt>
                <c:pt idx="372">
                  <c:v>1408.7149999999999</c:v>
                </c:pt>
                <c:pt idx="373">
                  <c:v>1440.0540000000001</c:v>
                </c:pt>
                <c:pt idx="374">
                  <c:v>1446.825</c:v>
                </c:pt>
                <c:pt idx="375">
                  <c:v>1456.095</c:v>
                </c:pt>
                <c:pt idx="376">
                  <c:v>1439.05</c:v>
                </c:pt>
                <c:pt idx="377">
                  <c:v>1446.239</c:v>
                </c:pt>
                <c:pt idx="378">
                  <c:v>1464.473</c:v>
                </c:pt>
                <c:pt idx="379">
                  <c:v>1479.4090000000001</c:v>
                </c:pt>
                <c:pt idx="380">
                  <c:v>1479.6559999999999</c:v>
                </c:pt>
                <c:pt idx="381">
                  <c:v>1488.2909999999999</c:v>
                </c:pt>
                <c:pt idx="382">
                  <c:v>1507.8910000000001</c:v>
                </c:pt>
                <c:pt idx="383">
                  <c:v>1516.104</c:v>
                </c:pt>
                <c:pt idx="384">
                  <c:v>1498.173</c:v>
                </c:pt>
                <c:pt idx="385">
                  <c:v>1524.7139999999999</c:v>
                </c:pt>
                <c:pt idx="386">
                  <c:v>1504.0619999999999</c:v>
                </c:pt>
                <c:pt idx="387">
                  <c:v>1475.779</c:v>
                </c:pt>
                <c:pt idx="388">
                  <c:v>1493.7760000000001</c:v>
                </c:pt>
                <c:pt idx="389">
                  <c:v>1534.7619999999999</c:v>
                </c:pt>
                <c:pt idx="390">
                  <c:v>1533.288</c:v>
                </c:pt>
                <c:pt idx="391">
                  <c:v>1562.0840000000001</c:v>
                </c:pt>
                <c:pt idx="392">
                  <c:v>1593.1579999999999</c:v>
                </c:pt>
                <c:pt idx="393">
                  <c:v>1612.249</c:v>
                </c:pt>
                <c:pt idx="394">
                  <c:v>1624.028</c:v>
                </c:pt>
                <c:pt idx="395">
                  <c:v>1634.914</c:v>
                </c:pt>
                <c:pt idx="396">
                  <c:v>1636.58</c:v>
                </c:pt>
                <c:pt idx="397">
                  <c:v>1651.8009999999999</c:v>
                </c:pt>
                <c:pt idx="398">
                  <c:v>1644.0139999999999</c:v>
                </c:pt>
                <c:pt idx="399">
                  <c:v>1667.1420000000001</c:v>
                </c:pt>
                <c:pt idx="400">
                  <c:v>1714.3579999999999</c:v>
                </c:pt>
                <c:pt idx="401">
                  <c:v>1729.2239999999999</c:v>
                </c:pt>
                <c:pt idx="402">
                  <c:v>1780.7360000000001</c:v>
                </c:pt>
                <c:pt idx="403">
                  <c:v>1794.231</c:v>
                </c:pt>
                <c:pt idx="404">
                  <c:v>1779.4110000000001</c:v>
                </c:pt>
                <c:pt idx="405">
                  <c:v>1775.7139999999999</c:v>
                </c:pt>
                <c:pt idx="406">
                  <c:v>1711.5840000000001</c:v>
                </c:pt>
                <c:pt idx="407">
                  <c:v>1789.924</c:v>
                </c:pt>
                <c:pt idx="408">
                  <c:v>1802.788</c:v>
                </c:pt>
                <c:pt idx="409">
                  <c:v>1803.856</c:v>
                </c:pt>
                <c:pt idx="410">
                  <c:v>1836.143</c:v>
                </c:pt>
                <c:pt idx="411">
                  <c:v>1867.636</c:v>
                </c:pt>
                <c:pt idx="412">
                  <c:v>1916.1079999999999</c:v>
                </c:pt>
                <c:pt idx="413">
                  <c:v>1921.444</c:v>
                </c:pt>
                <c:pt idx="414">
                  <c:v>1936.547</c:v>
                </c:pt>
                <c:pt idx="415">
                  <c:v>1908.9849999999999</c:v>
                </c:pt>
                <c:pt idx="416">
                  <c:v>1895.644</c:v>
                </c:pt>
                <c:pt idx="417">
                  <c:v>1939.104</c:v>
                </c:pt>
                <c:pt idx="418">
                  <c:v>1938.2380000000001</c:v>
                </c:pt>
                <c:pt idx="419">
                  <c:v>1982.877</c:v>
                </c:pt>
                <c:pt idx="420">
                  <c:v>1979.933</c:v>
                </c:pt>
                <c:pt idx="421">
                  <c:v>2041.047</c:v>
                </c:pt>
                <c:pt idx="422">
                  <c:v>2067.0920000000001</c:v>
                </c:pt>
                <c:pt idx="423">
                  <c:v>2072.8829999999998</c:v>
                </c:pt>
                <c:pt idx="424">
                  <c:v>2131.556</c:v>
                </c:pt>
                <c:pt idx="425">
                  <c:v>2200.0859999999998</c:v>
                </c:pt>
                <c:pt idx="426">
                  <c:v>2255.9659999999999</c:v>
                </c:pt>
                <c:pt idx="427">
                  <c:v>2231.6289999999999</c:v>
                </c:pt>
                <c:pt idx="428">
                  <c:v>2173.7469999999998</c:v>
                </c:pt>
                <c:pt idx="429">
                  <c:v>2287.3420000000001</c:v>
                </c:pt>
                <c:pt idx="430">
                  <c:v>2353.8739999999998</c:v>
                </c:pt>
                <c:pt idx="431">
                  <c:v>2308.931</c:v>
                </c:pt>
                <c:pt idx="432">
                  <c:v>2317.0949999999998</c:v>
                </c:pt>
                <c:pt idx="433">
                  <c:v>2396.0929999999998</c:v>
                </c:pt>
                <c:pt idx="434">
                  <c:v>2491.3130000000001</c:v>
                </c:pt>
                <c:pt idx="435">
                  <c:v>2508.13</c:v>
                </c:pt>
                <c:pt idx="436">
                  <c:v>2536.4279999999999</c:v>
                </c:pt>
                <c:pt idx="437">
                  <c:v>2452.8310000000001</c:v>
                </c:pt>
                <c:pt idx="438">
                  <c:v>2512.922</c:v>
                </c:pt>
                <c:pt idx="439">
                  <c:v>2576.9169999999999</c:v>
                </c:pt>
                <c:pt idx="440">
                  <c:v>2551.884</c:v>
                </c:pt>
                <c:pt idx="441">
                  <c:v>2385.335</c:v>
                </c:pt>
                <c:pt idx="442">
                  <c:v>2395.172</c:v>
                </c:pt>
                <c:pt idx="443">
                  <c:v>2298.0030000000002</c:v>
                </c:pt>
                <c:pt idx="444">
                  <c:v>2271.797</c:v>
                </c:pt>
                <c:pt idx="445">
                  <c:v>2316.04</c:v>
                </c:pt>
                <c:pt idx="446">
                  <c:v>2369.7869999999998</c:v>
                </c:pt>
                <c:pt idx="447">
                  <c:v>2410.6010000000001</c:v>
                </c:pt>
                <c:pt idx="448">
                  <c:v>2397.2449999999999</c:v>
                </c:pt>
                <c:pt idx="449">
                  <c:v>2485.3919999999998</c:v>
                </c:pt>
                <c:pt idx="450">
                  <c:v>2522.63</c:v>
                </c:pt>
                <c:pt idx="451">
                  <c:v>2588.3490000000002</c:v>
                </c:pt>
                <c:pt idx="452">
                  <c:v>2668.6329999999998</c:v>
                </c:pt>
                <c:pt idx="453">
                  <c:v>2676.7350000000001</c:v>
                </c:pt>
                <c:pt idx="454">
                  <c:v>2707.6759999999999</c:v>
                </c:pt>
                <c:pt idx="455">
                  <c:v>2457.4920000000002</c:v>
                </c:pt>
                <c:pt idx="456">
                  <c:v>2544.5709999999999</c:v>
                </c:pt>
                <c:pt idx="457">
                  <c:v>2473.5439999999999</c:v>
                </c:pt>
                <c:pt idx="458">
                  <c:v>2508.7289999999998</c:v>
                </c:pt>
                <c:pt idx="459">
                  <c:v>2475.6060000000002</c:v>
                </c:pt>
                <c:pt idx="460">
                  <c:v>2520.2930000000001</c:v>
                </c:pt>
                <c:pt idx="461">
                  <c:v>2589.4360000000001</c:v>
                </c:pt>
                <c:pt idx="462">
                  <c:v>2627.63</c:v>
                </c:pt>
                <c:pt idx="463">
                  <c:v>2611.393</c:v>
                </c:pt>
                <c:pt idx="464">
                  <c:v>2616.172</c:v>
                </c:pt>
                <c:pt idx="465">
                  <c:v>2640.1689999999999</c:v>
                </c:pt>
                <c:pt idx="466">
                  <c:v>2597.357</c:v>
                </c:pt>
                <c:pt idx="467">
                  <c:v>2645.5459999999998</c:v>
                </c:pt>
                <c:pt idx="468">
                  <c:v>2604.2260000000001</c:v>
                </c:pt>
                <c:pt idx="469">
                  <c:v>2659.413</c:v>
                </c:pt>
                <c:pt idx="470">
                  <c:v>2672.7710000000002</c:v>
                </c:pt>
                <c:pt idx="471">
                  <c:v>2702.5970000000002</c:v>
                </c:pt>
                <c:pt idx="472">
                  <c:v>2711.3220000000001</c:v>
                </c:pt>
                <c:pt idx="473">
                  <c:v>2716.2660000000001</c:v>
                </c:pt>
                <c:pt idx="474">
                  <c:v>2764.0340000000001</c:v>
                </c:pt>
                <c:pt idx="475">
                  <c:v>2784.0230000000001</c:v>
                </c:pt>
                <c:pt idx="476">
                  <c:v>2797.6489999999999</c:v>
                </c:pt>
                <c:pt idx="477">
                  <c:v>2783.3049999999998</c:v>
                </c:pt>
                <c:pt idx="478">
                  <c:v>2781.7840000000001</c:v>
                </c:pt>
                <c:pt idx="479">
                  <c:v>2850.107</c:v>
                </c:pt>
                <c:pt idx="480">
                  <c:v>2888.1149999999998</c:v>
                </c:pt>
                <c:pt idx="481">
                  <c:v>2911.8209999999999</c:v>
                </c:pt>
                <c:pt idx="482">
                  <c:v>2945.0450000000001</c:v>
                </c:pt>
                <c:pt idx="483">
                  <c:v>2972.0079999999998</c:v>
                </c:pt>
                <c:pt idx="484">
                  <c:v>3038.172</c:v>
                </c:pt>
                <c:pt idx="485">
                  <c:v>3081.5680000000002</c:v>
                </c:pt>
                <c:pt idx="486">
                  <c:v>3121.319</c:v>
                </c:pt>
                <c:pt idx="487">
                  <c:v>3176.4369999999999</c:v>
                </c:pt>
                <c:pt idx="488">
                  <c:v>3169.2330000000002</c:v>
                </c:pt>
                <c:pt idx="489">
                  <c:v>3255.998</c:v>
                </c:pt>
                <c:pt idx="490">
                  <c:v>3283.6039999999998</c:v>
                </c:pt>
                <c:pt idx="491">
                  <c:v>3304.5010000000002</c:v>
                </c:pt>
                <c:pt idx="492">
                  <c:v>3150.3029999999999</c:v>
                </c:pt>
                <c:pt idx="493">
                  <c:v>3289.2820000000002</c:v>
                </c:pt>
                <c:pt idx="494">
                  <c:v>3431.3180000000002</c:v>
                </c:pt>
                <c:pt idx="495">
                  <c:v>3445.1959999999999</c:v>
                </c:pt>
                <c:pt idx="496">
                  <c:v>3448.2809999999999</c:v>
                </c:pt>
                <c:pt idx="497">
                  <c:v>3493.5810000000001</c:v>
                </c:pt>
                <c:pt idx="498">
                  <c:v>3470.5230000000001</c:v>
                </c:pt>
                <c:pt idx="499">
                  <c:v>3558.7089999999998</c:v>
                </c:pt>
                <c:pt idx="500">
                  <c:v>3686.03</c:v>
                </c:pt>
                <c:pt idx="501">
                  <c:v>3701.277</c:v>
                </c:pt>
                <c:pt idx="502">
                  <c:v>3724.51</c:v>
                </c:pt>
                <c:pt idx="503">
                  <c:v>3702.6120000000001</c:v>
                </c:pt>
                <c:pt idx="504">
                  <c:v>3734.42</c:v>
                </c:pt>
                <c:pt idx="505">
                  <c:v>3604.636</c:v>
                </c:pt>
                <c:pt idx="506">
                  <c:v>3700.2869999999998</c:v>
                </c:pt>
                <c:pt idx="507">
                  <c:v>3778.605</c:v>
                </c:pt>
                <c:pt idx="508">
                  <c:v>3776.6289999999999</c:v>
                </c:pt>
                <c:pt idx="509">
                  <c:v>3831.4430000000002</c:v>
                </c:pt>
                <c:pt idx="510">
                  <c:v>3870.489</c:v>
                </c:pt>
                <c:pt idx="511">
                  <c:v>3938.9450000000002</c:v>
                </c:pt>
                <c:pt idx="512">
                  <c:v>3919.748</c:v>
                </c:pt>
                <c:pt idx="513">
                  <c:v>3985.252</c:v>
                </c:pt>
                <c:pt idx="514">
                  <c:v>4072.578</c:v>
                </c:pt>
                <c:pt idx="515">
                  <c:v>4168.2889999999998</c:v>
                </c:pt>
                <c:pt idx="516">
                  <c:v>3886.4589999999998</c:v>
                </c:pt>
                <c:pt idx="517">
                  <c:v>3927.9520000000002</c:v>
                </c:pt>
                <c:pt idx="518">
                  <c:v>3803.9540000000002</c:v>
                </c:pt>
                <c:pt idx="519">
                  <c:v>3511.431</c:v>
                </c:pt>
                <c:pt idx="520">
                  <c:v>3634.6329999999998</c:v>
                </c:pt>
                <c:pt idx="521">
                  <c:v>3677.58</c:v>
                </c:pt>
                <c:pt idx="522">
                  <c:v>3802.3040000000001</c:v>
                </c:pt>
                <c:pt idx="523">
                  <c:v>3837.8670000000002</c:v>
                </c:pt>
                <c:pt idx="524">
                  <c:v>3931.8620000000001</c:v>
                </c:pt>
                <c:pt idx="525">
                  <c:v>4036.1089999999999</c:v>
                </c:pt>
                <c:pt idx="526">
                  <c:v>4118.268</c:v>
                </c:pt>
                <c:pt idx="527">
                  <c:v>4075.8209999999999</c:v>
                </c:pt>
                <c:pt idx="528">
                  <c:v>4099.3810000000003</c:v>
                </c:pt>
                <c:pt idx="529">
                  <c:v>4227.5690000000004</c:v>
                </c:pt>
                <c:pt idx="530">
                  <c:v>4253</c:v>
                </c:pt>
                <c:pt idx="531">
                  <c:v>4157.5990000000002</c:v>
                </c:pt>
                <c:pt idx="532">
                  <c:v>4197.28</c:v>
                </c:pt>
                <c:pt idx="533">
                  <c:v>4051.4259999999999</c:v>
                </c:pt>
                <c:pt idx="534">
                  <c:v>3877.59</c:v>
                </c:pt>
                <c:pt idx="535">
                  <c:v>3928.2130000000002</c:v>
                </c:pt>
                <c:pt idx="536">
                  <c:v>4040.4839999999999</c:v>
                </c:pt>
                <c:pt idx="537">
                  <c:v>3858.5219999999999</c:v>
                </c:pt>
                <c:pt idx="538">
                  <c:v>3764.078</c:v>
                </c:pt>
                <c:pt idx="539">
                  <c:v>3757.6550000000002</c:v>
                </c:pt>
                <c:pt idx="540">
                  <c:v>3832.2269999999999</c:v>
                </c:pt>
                <c:pt idx="541">
                  <c:v>3743.5819999999999</c:v>
                </c:pt>
                <c:pt idx="542">
                  <c:v>3537.4349999999999</c:v>
                </c:pt>
                <c:pt idx="543">
                  <c:v>3710.2829999999999</c:v>
                </c:pt>
                <c:pt idx="544">
                  <c:v>3821.3020000000001</c:v>
                </c:pt>
                <c:pt idx="545">
                  <c:v>3775.6210000000001</c:v>
                </c:pt>
                <c:pt idx="546">
                  <c:v>3789.8739999999998</c:v>
                </c:pt>
                <c:pt idx="547">
                  <c:v>3816.9209999999998</c:v>
                </c:pt>
                <c:pt idx="548">
                  <c:v>3820.1239999999998</c:v>
                </c:pt>
                <c:pt idx="549">
                  <c:v>3697.9659999999999</c:v>
                </c:pt>
                <c:pt idx="550">
                  <c:v>3789.6509999999998</c:v>
                </c:pt>
                <c:pt idx="551">
                  <c:v>3807.5740000000001</c:v>
                </c:pt>
                <c:pt idx="552">
                  <c:v>3806.9969999999998</c:v>
                </c:pt>
                <c:pt idx="553">
                  <c:v>3971.884</c:v>
                </c:pt>
                <c:pt idx="554">
                  <c:v>4156.723</c:v>
                </c:pt>
                <c:pt idx="555">
                  <c:v>4161.3519999999999</c:v>
                </c:pt>
                <c:pt idx="556">
                  <c:v>4255.4629999999997</c:v>
                </c:pt>
                <c:pt idx="557">
                  <c:v>4303.1850000000004</c:v>
                </c:pt>
                <c:pt idx="558">
                  <c:v>4307.143</c:v>
                </c:pt>
                <c:pt idx="559">
                  <c:v>4410.2969999999996</c:v>
                </c:pt>
                <c:pt idx="560">
                  <c:v>4460.5640000000003</c:v>
                </c:pt>
                <c:pt idx="561">
                  <c:v>4290.4769999999999</c:v>
                </c:pt>
                <c:pt idx="562">
                  <c:v>4436.192</c:v>
                </c:pt>
                <c:pt idx="563">
                  <c:v>4598.3789999999999</c:v>
                </c:pt>
                <c:pt idx="564">
                  <c:v>4703.9840000000004</c:v>
                </c:pt>
                <c:pt idx="565">
                  <c:v>4724.5469999999996</c:v>
                </c:pt>
                <c:pt idx="566">
                  <c:v>4668.0870000000004</c:v>
                </c:pt>
                <c:pt idx="567">
                  <c:v>4777.2860000000001</c:v>
                </c:pt>
                <c:pt idx="568">
                  <c:v>4726.683</c:v>
                </c:pt>
                <c:pt idx="569">
                  <c:v>4721.192</c:v>
                </c:pt>
                <c:pt idx="570">
                  <c:v>4795.5680000000002</c:v>
                </c:pt>
                <c:pt idx="571">
                  <c:v>4798.75</c:v>
                </c:pt>
                <c:pt idx="572">
                  <c:v>4721.942</c:v>
                </c:pt>
                <c:pt idx="573">
                  <c:v>4626.5829999999996</c:v>
                </c:pt>
                <c:pt idx="574">
                  <c:v>4885.4269999999997</c:v>
                </c:pt>
                <c:pt idx="575">
                  <c:v>4972.7110000000002</c:v>
                </c:pt>
                <c:pt idx="576">
                  <c:v>5051.6880000000001</c:v>
                </c:pt>
                <c:pt idx="577">
                  <c:v>5135.93</c:v>
                </c:pt>
                <c:pt idx="578">
                  <c:v>5217.5810000000001</c:v>
                </c:pt>
                <c:pt idx="579">
                  <c:v>5243.1469999999999</c:v>
                </c:pt>
                <c:pt idx="580">
                  <c:v>5251.77</c:v>
                </c:pt>
                <c:pt idx="581">
                  <c:v>5171.8220000000001</c:v>
                </c:pt>
                <c:pt idx="582">
                  <c:v>5241.2280000000001</c:v>
                </c:pt>
                <c:pt idx="583">
                  <c:v>5296.8130000000001</c:v>
                </c:pt>
                <c:pt idx="584">
                  <c:v>5419.1689999999999</c:v>
                </c:pt>
                <c:pt idx="585">
                  <c:v>5360.3329999999996</c:v>
                </c:pt>
                <c:pt idx="586">
                  <c:v>5363.2510000000002</c:v>
                </c:pt>
                <c:pt idx="587">
                  <c:v>5412.0370000000003</c:v>
                </c:pt>
                <c:pt idx="588">
                  <c:v>5294.7950000000001</c:v>
                </c:pt>
                <c:pt idx="589">
                  <c:v>5377.2219999999998</c:v>
                </c:pt>
                <c:pt idx="590">
                  <c:v>5124.0919999999996</c:v>
                </c:pt>
                <c:pt idx="591">
                  <c:v>5202.8559999999998</c:v>
                </c:pt>
                <c:pt idx="592">
                  <c:v>5349.97</c:v>
                </c:pt>
                <c:pt idx="593">
                  <c:v>5397.2780000000002</c:v>
                </c:pt>
                <c:pt idx="594">
                  <c:v>5498.9080000000004</c:v>
                </c:pt>
                <c:pt idx="595">
                  <c:v>5476.8389999999999</c:v>
                </c:pt>
                <c:pt idx="596">
                  <c:v>5419.268</c:v>
                </c:pt>
                <c:pt idx="597">
                  <c:v>5494.915</c:v>
                </c:pt>
                <c:pt idx="598">
                  <c:v>5468.098</c:v>
                </c:pt>
                <c:pt idx="599">
                  <c:v>5513.8950000000004</c:v>
                </c:pt>
                <c:pt idx="600">
                  <c:v>5454.6149999999998</c:v>
                </c:pt>
                <c:pt idx="601">
                  <c:v>5361.0209999999997</c:v>
                </c:pt>
                <c:pt idx="602">
                  <c:v>5427.6570000000002</c:v>
                </c:pt>
                <c:pt idx="603">
                  <c:v>5580.8130000000001</c:v>
                </c:pt>
                <c:pt idx="604">
                  <c:v>5653.1360000000004</c:v>
                </c:pt>
                <c:pt idx="605">
                  <c:v>5675.9269999999997</c:v>
                </c:pt>
                <c:pt idx="606">
                  <c:v>5685.759</c:v>
                </c:pt>
                <c:pt idx="607">
                  <c:v>5760.0780000000004</c:v>
                </c:pt>
                <c:pt idx="608">
                  <c:v>5737.2209999999995</c:v>
                </c:pt>
                <c:pt idx="609">
                  <c:v>5821.4470000000001</c:v>
                </c:pt>
                <c:pt idx="610">
                  <c:v>5877.2020000000002</c:v>
                </c:pt>
                <c:pt idx="611">
                  <c:v>5824.1170000000002</c:v>
                </c:pt>
                <c:pt idx="612">
                  <c:v>5615.7470000000003</c:v>
                </c:pt>
                <c:pt idx="613">
                  <c:v>5614.06</c:v>
                </c:pt>
                <c:pt idx="614">
                  <c:v>5472.6769999999997</c:v>
                </c:pt>
                <c:pt idx="615">
                  <c:v>5540.09</c:v>
                </c:pt>
                <c:pt idx="616">
                  <c:v>5588.0140000000001</c:v>
                </c:pt>
                <c:pt idx="617">
                  <c:v>5333.7920000000004</c:v>
                </c:pt>
                <c:pt idx="618">
                  <c:v>5394.8069999999998</c:v>
                </c:pt>
                <c:pt idx="619">
                  <c:v>5508.357</c:v>
                </c:pt>
                <c:pt idx="620">
                  <c:v>5596.0680000000002</c:v>
                </c:pt>
                <c:pt idx="621">
                  <c:v>5688.5429999999997</c:v>
                </c:pt>
                <c:pt idx="622">
                  <c:v>5605.232</c:v>
                </c:pt>
                <c:pt idx="623">
                  <c:v>5472.93</c:v>
                </c:pt>
                <c:pt idx="624">
                  <c:v>5360.3050000000003</c:v>
                </c:pt>
                <c:pt idx="625">
                  <c:v>5317.549</c:v>
                </c:pt>
                <c:pt idx="626">
                  <c:v>5350.6289999999999</c:v>
                </c:pt>
                <c:pt idx="627">
                  <c:v>5093.6689999999999</c:v>
                </c:pt>
                <c:pt idx="628">
                  <c:v>5040.5249999999996</c:v>
                </c:pt>
                <c:pt idx="629">
                  <c:v>4978.2520000000004</c:v>
                </c:pt>
                <c:pt idx="630">
                  <c:v>4939.2439999999997</c:v>
                </c:pt>
                <c:pt idx="631">
                  <c:v>5145.8879999999999</c:v>
                </c:pt>
                <c:pt idx="632">
                  <c:v>5081.1130000000003</c:v>
                </c:pt>
                <c:pt idx="633">
                  <c:v>5007.6620000000003</c:v>
                </c:pt>
                <c:pt idx="634">
                  <c:v>4994.4160000000002</c:v>
                </c:pt>
                <c:pt idx="635">
                  <c:v>5069.3819999999996</c:v>
                </c:pt>
                <c:pt idx="636">
                  <c:v>4997.62</c:v>
                </c:pt>
                <c:pt idx="637">
                  <c:v>4772.6170000000002</c:v>
                </c:pt>
                <c:pt idx="638">
                  <c:v>4856.1610000000001</c:v>
                </c:pt>
                <c:pt idx="639">
                  <c:v>4800.0820000000003</c:v>
                </c:pt>
                <c:pt idx="640">
                  <c:v>4711.152</c:v>
                </c:pt>
                <c:pt idx="641">
                  <c:v>4648.7510000000002</c:v>
                </c:pt>
                <c:pt idx="642">
                  <c:v>4842.07</c:v>
                </c:pt>
                <c:pt idx="643">
                  <c:v>4737.4080000000004</c:v>
                </c:pt>
                <c:pt idx="644">
                  <c:v>4772.674</c:v>
                </c:pt>
                <c:pt idx="645">
                  <c:v>4829.2139999999999</c:v>
                </c:pt>
                <c:pt idx="646">
                  <c:v>4965.9470000000001</c:v>
                </c:pt>
                <c:pt idx="647">
                  <c:v>4971.0550000000003</c:v>
                </c:pt>
                <c:pt idx="648">
                  <c:v>5041.3500000000004</c:v>
                </c:pt>
                <c:pt idx="649">
                  <c:v>5133.5619999999999</c:v>
                </c:pt>
                <c:pt idx="650">
                  <c:v>5140</c:v>
                </c:pt>
                <c:pt idx="651">
                  <c:v>5077.3900000000003</c:v>
                </c:pt>
                <c:pt idx="652">
                  <c:v>4884.2979999999998</c:v>
                </c:pt>
                <c:pt idx="653">
                  <c:v>4977.652</c:v>
                </c:pt>
                <c:pt idx="654">
                  <c:v>4857.2889999999998</c:v>
                </c:pt>
                <c:pt idx="655">
                  <c:v>4829.9089999999997</c:v>
                </c:pt>
                <c:pt idx="656">
                  <c:v>4946.2849999999999</c:v>
                </c:pt>
                <c:pt idx="657">
                  <c:v>5037.1949999999997</c:v>
                </c:pt>
                <c:pt idx="658">
                  <c:v>5101.8519999999999</c:v>
                </c:pt>
                <c:pt idx="659">
                  <c:v>5207.134</c:v>
                </c:pt>
                <c:pt idx="660">
                  <c:v>5216.8130000000001</c:v>
                </c:pt>
                <c:pt idx="661">
                  <c:v>5265.0259999999998</c:v>
                </c:pt>
                <c:pt idx="662">
                  <c:v>5367.53</c:v>
                </c:pt>
                <c:pt idx="663">
                  <c:v>5338.2749999999996</c:v>
                </c:pt>
                <c:pt idx="664">
                  <c:v>5385.1030000000001</c:v>
                </c:pt>
                <c:pt idx="665">
                  <c:v>5422.0339999999997</c:v>
                </c:pt>
                <c:pt idx="666">
                  <c:v>5483.65</c:v>
                </c:pt>
                <c:pt idx="667">
                  <c:v>5556.5929999999998</c:v>
                </c:pt>
                <c:pt idx="668">
                  <c:v>5528.0540000000001</c:v>
                </c:pt>
                <c:pt idx="669">
                  <c:v>5613.7579999999998</c:v>
                </c:pt>
                <c:pt idx="670">
                  <c:v>5672.1540000000005</c:v>
                </c:pt>
                <c:pt idx="671">
                  <c:v>5699.1469999999999</c:v>
                </c:pt>
                <c:pt idx="672">
                  <c:v>5731.7569999999996</c:v>
                </c:pt>
                <c:pt idx="673">
                  <c:v>5696.45</c:v>
                </c:pt>
                <c:pt idx="674">
                  <c:v>5505.7169999999996</c:v>
                </c:pt>
                <c:pt idx="675">
                  <c:v>5365.6239999999998</c:v>
                </c:pt>
                <c:pt idx="676">
                  <c:v>5414.4679999999998</c:v>
                </c:pt>
                <c:pt idx="677">
                  <c:v>5145.7340000000004</c:v>
                </c:pt>
                <c:pt idx="678">
                  <c:v>4753.8680000000004</c:v>
                </c:pt>
                <c:pt idx="679">
                  <c:v>4975.1109999999999</c:v>
                </c:pt>
                <c:pt idx="680">
                  <c:v>5027.2129999999997</c:v>
                </c:pt>
                <c:pt idx="681">
                  <c:v>5077.4290000000001</c:v>
                </c:pt>
                <c:pt idx="682">
                  <c:v>4731.8829999999998</c:v>
                </c:pt>
                <c:pt idx="683">
                  <c:v>4762.0829999999996</c:v>
                </c:pt>
                <c:pt idx="684">
                  <c:v>4710.652</c:v>
                </c:pt>
                <c:pt idx="685">
                  <c:v>4620.4009999999998</c:v>
                </c:pt>
                <c:pt idx="686">
                  <c:v>4571.9449999999997</c:v>
                </c:pt>
                <c:pt idx="687">
                  <c:v>4950.1239999999998</c:v>
                </c:pt>
                <c:pt idx="688">
                  <c:v>4921.8289999999997</c:v>
                </c:pt>
                <c:pt idx="689">
                  <c:v>4816.0839999999998</c:v>
                </c:pt>
                <c:pt idx="690">
                  <c:v>4880.2520000000004</c:v>
                </c:pt>
                <c:pt idx="691">
                  <c:v>4813.3109999999997</c:v>
                </c:pt>
                <c:pt idx="692">
                  <c:v>4910.9920000000002</c:v>
                </c:pt>
                <c:pt idx="693">
                  <c:v>5020.7529999999997</c:v>
                </c:pt>
                <c:pt idx="694">
                  <c:v>4908.7169999999996</c:v>
                </c:pt>
                <c:pt idx="695">
                  <c:v>4876.03</c:v>
                </c:pt>
                <c:pt idx="696">
                  <c:v>4702.241</c:v>
                </c:pt>
                <c:pt idx="697">
                  <c:v>4519.7830000000004</c:v>
                </c:pt>
                <c:pt idx="698">
                  <c:v>4515.5330000000004</c:v>
                </c:pt>
                <c:pt idx="699">
                  <c:v>4639.768</c:v>
                </c:pt>
                <c:pt idx="700">
                  <c:v>4622.0559999999996</c:v>
                </c:pt>
                <c:pt idx="701">
                  <c:v>4674.55</c:v>
                </c:pt>
                <c:pt idx="702">
                  <c:v>4790.7439999999997</c:v>
                </c:pt>
                <c:pt idx="703">
                  <c:v>4671.1480000000001</c:v>
                </c:pt>
                <c:pt idx="704">
                  <c:v>4628.7240000000002</c:v>
                </c:pt>
                <c:pt idx="705">
                  <c:v>4685.03</c:v>
                </c:pt>
                <c:pt idx="706">
                  <c:v>4621.6850000000004</c:v>
                </c:pt>
                <c:pt idx="707">
                  <c:v>4431.5889999999999</c:v>
                </c:pt>
                <c:pt idx="708">
                  <c:v>4441.1840000000002</c:v>
                </c:pt>
                <c:pt idx="709">
                  <c:v>4309.6480000000001</c:v>
                </c:pt>
                <c:pt idx="710">
                  <c:v>4198.96</c:v>
                </c:pt>
                <c:pt idx="711">
                  <c:v>4157.8710000000001</c:v>
                </c:pt>
                <c:pt idx="712">
                  <c:v>3965.279</c:v>
                </c:pt>
                <c:pt idx="713">
                  <c:v>3763.9479999999999</c:v>
                </c:pt>
                <c:pt idx="714">
                  <c:v>3888.8609999999999</c:v>
                </c:pt>
                <c:pt idx="715">
                  <c:v>4001.8319999999999</c:v>
                </c:pt>
                <c:pt idx="716">
                  <c:v>4037.83</c:v>
                </c:pt>
                <c:pt idx="717">
                  <c:v>3857.0909999999999</c:v>
                </c:pt>
                <c:pt idx="718">
                  <c:v>3905.7739999999999</c:v>
                </c:pt>
                <c:pt idx="719">
                  <c:v>3914.37</c:v>
                </c:pt>
                <c:pt idx="720">
                  <c:v>3748.92</c:v>
                </c:pt>
                <c:pt idx="721">
                  <c:v>3918.1559999999999</c:v>
                </c:pt>
                <c:pt idx="722">
                  <c:v>3790.53</c:v>
                </c:pt>
                <c:pt idx="723">
                  <c:v>3582.855</c:v>
                </c:pt>
                <c:pt idx="724">
                  <c:v>3547.9769999999999</c:v>
                </c:pt>
                <c:pt idx="725">
                  <c:v>3650.6979999999999</c:v>
                </c:pt>
                <c:pt idx="726">
                  <c:v>3845.8220000000001</c:v>
                </c:pt>
                <c:pt idx="727">
                  <c:v>3891.0590000000002</c:v>
                </c:pt>
                <c:pt idx="728">
                  <c:v>3688.125</c:v>
                </c:pt>
                <c:pt idx="729">
                  <c:v>3754.7150000000001</c:v>
                </c:pt>
                <c:pt idx="730">
                  <c:v>3783.7280000000001</c:v>
                </c:pt>
                <c:pt idx="731">
                  <c:v>3536.3270000000002</c:v>
                </c:pt>
                <c:pt idx="732">
                  <c:v>3583.299</c:v>
                </c:pt>
                <c:pt idx="733">
                  <c:v>3494.0160000000001</c:v>
                </c:pt>
                <c:pt idx="734">
                  <c:v>3386.63</c:v>
                </c:pt>
                <c:pt idx="735">
                  <c:v>3272.4989999999998</c:v>
                </c:pt>
                <c:pt idx="736">
                  <c:v>3267.5540000000001</c:v>
                </c:pt>
                <c:pt idx="737">
                  <c:v>3296.277</c:v>
                </c:pt>
                <c:pt idx="738">
                  <c:v>3453.7269999999999</c:v>
                </c:pt>
                <c:pt idx="739">
                  <c:v>3774.5039999999999</c:v>
                </c:pt>
                <c:pt idx="740">
                  <c:v>3803.07</c:v>
                </c:pt>
                <c:pt idx="741">
                  <c:v>3729.154</c:v>
                </c:pt>
                <c:pt idx="742">
                  <c:v>3776.9430000000002</c:v>
                </c:pt>
                <c:pt idx="743">
                  <c:v>3959.1190000000001</c:v>
                </c:pt>
                <c:pt idx="744">
                  <c:v>4055.779</c:v>
                </c:pt>
                <c:pt idx="745">
                  <c:v>4010.8879999999999</c:v>
                </c:pt>
                <c:pt idx="746">
                  <c:v>3821.319</c:v>
                </c:pt>
                <c:pt idx="747">
                  <c:v>3925.0410000000002</c:v>
                </c:pt>
                <c:pt idx="748">
                  <c:v>3878.924</c:v>
                </c:pt>
                <c:pt idx="749">
                  <c:v>3904.92</c:v>
                </c:pt>
                <c:pt idx="750">
                  <c:v>3851.6869999999999</c:v>
                </c:pt>
                <c:pt idx="751">
                  <c:v>3975.7820000000002</c:v>
                </c:pt>
                <c:pt idx="752">
                  <c:v>3948.0880000000002</c:v>
                </c:pt>
                <c:pt idx="753">
                  <c:v>3936.1210000000001</c:v>
                </c:pt>
                <c:pt idx="754">
                  <c:v>3914.0720000000001</c:v>
                </c:pt>
                <c:pt idx="755">
                  <c:v>3710.8180000000002</c:v>
                </c:pt>
                <c:pt idx="756">
                  <c:v>3783.049</c:v>
                </c:pt>
                <c:pt idx="757">
                  <c:v>3711.444</c:v>
                </c:pt>
                <c:pt idx="758">
                  <c:v>3675.1469999999999</c:v>
                </c:pt>
                <c:pt idx="759">
                  <c:v>3559.2170000000001</c:v>
                </c:pt>
                <c:pt idx="760">
                  <c:v>3576.1970000000001</c:v>
                </c:pt>
                <c:pt idx="761">
                  <c:v>3676.23</c:v>
                </c:pt>
                <c:pt idx="762">
                  <c:v>3580.8679999999999</c:v>
                </c:pt>
                <c:pt idx="763">
                  <c:v>3611.33</c:v>
                </c:pt>
                <c:pt idx="764">
                  <c:v>3625.826</c:v>
                </c:pt>
                <c:pt idx="765">
                  <c:v>3614.1109999999999</c:v>
                </c:pt>
                <c:pt idx="766">
                  <c:v>3546.9160000000002</c:v>
                </c:pt>
                <c:pt idx="767">
                  <c:v>3512.1379999999999</c:v>
                </c:pt>
                <c:pt idx="768">
                  <c:v>3489.502</c:v>
                </c:pt>
                <c:pt idx="769">
                  <c:v>3206.5619999999999</c:v>
                </c:pt>
                <c:pt idx="770">
                  <c:v>3140.299</c:v>
                </c:pt>
                <c:pt idx="771">
                  <c:v>3084.6329999999998</c:v>
                </c:pt>
                <c:pt idx="772">
                  <c:v>2979.1170000000002</c:v>
                </c:pt>
                <c:pt idx="773">
                  <c:v>2952.2420000000002</c:v>
                </c:pt>
                <c:pt idx="774">
                  <c:v>2842.6759999999999</c:v>
                </c:pt>
                <c:pt idx="775">
                  <c:v>2991.2730000000001</c:v>
                </c:pt>
                <c:pt idx="776">
                  <c:v>2773.076</c:v>
                </c:pt>
                <c:pt idx="777">
                  <c:v>2849.6680000000001</c:v>
                </c:pt>
                <c:pt idx="778">
                  <c:v>2789.9409999999998</c:v>
                </c:pt>
                <c:pt idx="779">
                  <c:v>2851.915</c:v>
                </c:pt>
                <c:pt idx="780">
                  <c:v>2969.5369999999998</c:v>
                </c:pt>
                <c:pt idx="781">
                  <c:v>2980.9070000000002</c:v>
                </c:pt>
                <c:pt idx="782">
                  <c:v>2816.0210000000002</c:v>
                </c:pt>
                <c:pt idx="783">
                  <c:v>2791.819</c:v>
                </c:pt>
                <c:pt idx="784">
                  <c:v>2698.3470000000002</c:v>
                </c:pt>
                <c:pt idx="785">
                  <c:v>2699.5970000000002</c:v>
                </c:pt>
                <c:pt idx="786">
                  <c:v>2760.6120000000001</c:v>
                </c:pt>
                <c:pt idx="787">
                  <c:v>2741.8519999999999</c:v>
                </c:pt>
                <c:pt idx="788">
                  <c:v>2882.7629999999999</c:v>
                </c:pt>
                <c:pt idx="789">
                  <c:v>2901.8409999999999</c:v>
                </c:pt>
                <c:pt idx="790">
                  <c:v>3015.1260000000002</c:v>
                </c:pt>
                <c:pt idx="791">
                  <c:v>2973.7280000000001</c:v>
                </c:pt>
                <c:pt idx="792">
                  <c:v>2953.498</c:v>
                </c:pt>
                <c:pt idx="793">
                  <c:v>2975.8739999999998</c:v>
                </c:pt>
                <c:pt idx="794">
                  <c:v>2852.9789999999998</c:v>
                </c:pt>
                <c:pt idx="795">
                  <c:v>2745.596</c:v>
                </c:pt>
                <c:pt idx="796">
                  <c:v>2718.0680000000002</c:v>
                </c:pt>
                <c:pt idx="797">
                  <c:v>2815.462</c:v>
                </c:pt>
                <c:pt idx="798">
                  <c:v>2911.0509999999999</c:v>
                </c:pt>
                <c:pt idx="799">
                  <c:v>2904.7429999999999</c:v>
                </c:pt>
                <c:pt idx="800">
                  <c:v>2883.32</c:v>
                </c:pt>
                <c:pt idx="801">
                  <c:v>2977.3620000000001</c:v>
                </c:pt>
                <c:pt idx="802">
                  <c:v>2939.2020000000002</c:v>
                </c:pt>
                <c:pt idx="803">
                  <c:v>2960.8510000000001</c:v>
                </c:pt>
                <c:pt idx="804">
                  <c:v>2905.63</c:v>
                </c:pt>
                <c:pt idx="805">
                  <c:v>2884.384</c:v>
                </c:pt>
                <c:pt idx="806">
                  <c:v>2805.21</c:v>
                </c:pt>
                <c:pt idx="807">
                  <c:v>2840.788</c:v>
                </c:pt>
                <c:pt idx="808">
                  <c:v>2773.15</c:v>
                </c:pt>
                <c:pt idx="809">
                  <c:v>2703.0790000000002</c:v>
                </c:pt>
                <c:pt idx="810">
                  <c:v>2721.6930000000002</c:v>
                </c:pt>
                <c:pt idx="811">
                  <c:v>2720.442</c:v>
                </c:pt>
                <c:pt idx="812">
                  <c:v>2591.462</c:v>
                </c:pt>
                <c:pt idx="813">
                  <c:v>2456.8110000000001</c:v>
                </c:pt>
                <c:pt idx="814">
                  <c:v>2444.1550000000002</c:v>
                </c:pt>
                <c:pt idx="815">
                  <c:v>2444.672</c:v>
                </c:pt>
                <c:pt idx="816">
                  <c:v>2443.5120000000002</c:v>
                </c:pt>
                <c:pt idx="817">
                  <c:v>2447.6149999999998</c:v>
                </c:pt>
                <c:pt idx="818">
                  <c:v>2313.402</c:v>
                </c:pt>
                <c:pt idx="819">
                  <c:v>2348.4720000000002</c:v>
                </c:pt>
                <c:pt idx="820">
                  <c:v>2532.94</c:v>
                </c:pt>
                <c:pt idx="821">
                  <c:v>2443.9789999999998</c:v>
                </c:pt>
                <c:pt idx="822">
                  <c:v>2404.9279999999999</c:v>
                </c:pt>
                <c:pt idx="823">
                  <c:v>2400.5479999999998</c:v>
                </c:pt>
                <c:pt idx="824">
                  <c:v>2331.5320000000002</c:v>
                </c:pt>
                <c:pt idx="825">
                  <c:v>2325.2919999999999</c:v>
                </c:pt>
                <c:pt idx="826">
                  <c:v>2335.8649999999998</c:v>
                </c:pt>
                <c:pt idx="827">
                  <c:v>2391.64</c:v>
                </c:pt>
                <c:pt idx="828">
                  <c:v>2309.1709999999998</c:v>
                </c:pt>
                <c:pt idx="829">
                  <c:v>2285.4110000000001</c:v>
                </c:pt>
                <c:pt idx="830">
                  <c:v>2245.9639999999999</c:v>
                </c:pt>
                <c:pt idx="831">
                  <c:v>2251.1460000000002</c:v>
                </c:pt>
                <c:pt idx="832">
                  <c:v>2183.4319999999998</c:v>
                </c:pt>
                <c:pt idx="833">
                  <c:v>2126.518</c:v>
                </c:pt>
                <c:pt idx="834">
                  <c:v>2139.145</c:v>
                </c:pt>
                <c:pt idx="835">
                  <c:v>2143.1759999999999</c:v>
                </c:pt>
                <c:pt idx="836">
                  <c:v>2072.1260000000002</c:v>
                </c:pt>
                <c:pt idx="837">
                  <c:v>2077.846</c:v>
                </c:pt>
                <c:pt idx="838">
                  <c:v>2000.6510000000001</c:v>
                </c:pt>
                <c:pt idx="839">
                  <c:v>1929.135</c:v>
                </c:pt>
                <c:pt idx="840">
                  <c:v>1895.99</c:v>
                </c:pt>
                <c:pt idx="841">
                  <c:v>2073.1129999999998</c:v>
                </c:pt>
                <c:pt idx="842">
                  <c:v>2207.614</c:v>
                </c:pt>
                <c:pt idx="843">
                  <c:v>2123.4780000000001</c:v>
                </c:pt>
                <c:pt idx="844">
                  <c:v>2138.8530000000001</c:v>
                </c:pt>
                <c:pt idx="845">
                  <c:v>2223.5320000000002</c:v>
                </c:pt>
                <c:pt idx="846">
                  <c:v>2243.6570000000002</c:v>
                </c:pt>
                <c:pt idx="847">
                  <c:v>2128.6959999999999</c:v>
                </c:pt>
                <c:pt idx="848">
                  <c:v>2102.4479999999999</c:v>
                </c:pt>
                <c:pt idx="849">
                  <c:v>2022.8810000000001</c:v>
                </c:pt>
                <c:pt idx="850">
                  <c:v>1995.297</c:v>
                </c:pt>
                <c:pt idx="851">
                  <c:v>1906.96</c:v>
                </c:pt>
                <c:pt idx="852">
                  <c:v>1985.4860000000001</c:v>
                </c:pt>
                <c:pt idx="853">
                  <c:v>1934.6189999999999</c:v>
                </c:pt>
                <c:pt idx="854">
                  <c:v>1914.356</c:v>
                </c:pt>
                <c:pt idx="855">
                  <c:v>1820.903</c:v>
                </c:pt>
                <c:pt idx="856">
                  <c:v>1833.2619999999999</c:v>
                </c:pt>
                <c:pt idx="857">
                  <c:v>1896.7329999999999</c:v>
                </c:pt>
                <c:pt idx="858">
                  <c:v>1881.4059999999999</c:v>
                </c:pt>
                <c:pt idx="859">
                  <c:v>1833.3230000000001</c:v>
                </c:pt>
                <c:pt idx="860">
                  <c:v>1834.78</c:v>
                </c:pt>
                <c:pt idx="861">
                  <c:v>1781.598</c:v>
                </c:pt>
                <c:pt idx="862">
                  <c:v>1654.671</c:v>
                </c:pt>
                <c:pt idx="863">
                  <c:v>1705.82</c:v>
                </c:pt>
                <c:pt idx="864">
                  <c:v>1658.223</c:v>
                </c:pt>
                <c:pt idx="865">
                  <c:v>1697.6559999999999</c:v>
                </c:pt>
                <c:pt idx="866">
                  <c:v>1663.66</c:v>
                </c:pt>
                <c:pt idx="867">
                  <c:v>1653.5419999999999</c:v>
                </c:pt>
                <c:pt idx="868">
                  <c:v>1627.759</c:v>
                </c:pt>
                <c:pt idx="869">
                  <c:v>1691.42</c:v>
                </c:pt>
                <c:pt idx="870">
                  <c:v>1649.7760000000001</c:v>
                </c:pt>
                <c:pt idx="871">
                  <c:v>1677.827</c:v>
                </c:pt>
                <c:pt idx="872">
                  <c:v>1801.665</c:v>
                </c:pt>
                <c:pt idx="873">
                  <c:v>1781.3610000000001</c:v>
                </c:pt>
                <c:pt idx="874">
                  <c:v>1801.8230000000001</c:v>
                </c:pt>
                <c:pt idx="875">
                  <c:v>1874.0820000000001</c:v>
                </c:pt>
                <c:pt idx="876">
                  <c:v>1943.654</c:v>
                </c:pt>
                <c:pt idx="877">
                  <c:v>1987.2249999999999</c:v>
                </c:pt>
                <c:pt idx="878">
                  <c:v>1839.819</c:v>
                </c:pt>
                <c:pt idx="879">
                  <c:v>1953.163</c:v>
                </c:pt>
                <c:pt idx="880">
                  <c:v>1932.4280000000001</c:v>
                </c:pt>
                <c:pt idx="881">
                  <c:v>1920.7349999999999</c:v>
                </c:pt>
                <c:pt idx="882">
                  <c:v>1837.6420000000001</c:v>
                </c:pt>
                <c:pt idx="883">
                  <c:v>1834.2940000000001</c:v>
                </c:pt>
                <c:pt idx="884">
                  <c:v>1843.4949999999999</c:v>
                </c:pt>
                <c:pt idx="885">
                  <c:v>1870.473</c:v>
                </c:pt>
                <c:pt idx="886">
                  <c:v>1829.924</c:v>
                </c:pt>
                <c:pt idx="887">
                  <c:v>1864.2049999999999</c:v>
                </c:pt>
                <c:pt idx="888">
                  <c:v>1868.6310000000001</c:v>
                </c:pt>
                <c:pt idx="889">
                  <c:v>1952.6679999999999</c:v>
                </c:pt>
                <c:pt idx="890">
                  <c:v>1982.9280000000001</c:v>
                </c:pt>
                <c:pt idx="891">
                  <c:v>2013.175</c:v>
                </c:pt>
                <c:pt idx="892">
                  <c:v>2095.0360000000001</c:v>
                </c:pt>
                <c:pt idx="893">
                  <c:v>2040.847</c:v>
                </c:pt>
                <c:pt idx="894">
                  <c:v>2096.393</c:v>
                </c:pt>
                <c:pt idx="895">
                  <c:v>2046.337</c:v>
                </c:pt>
                <c:pt idx="896">
                  <c:v>1960.38</c:v>
                </c:pt>
                <c:pt idx="897">
                  <c:v>1975.0340000000001</c:v>
                </c:pt>
                <c:pt idx="898">
                  <c:v>1994.45</c:v>
                </c:pt>
                <c:pt idx="899">
                  <c:v>2001.42</c:v>
                </c:pt>
                <c:pt idx="900">
                  <c:v>2045.1020000000001</c:v>
                </c:pt>
                <c:pt idx="901">
                  <c:v>2052.114</c:v>
                </c:pt>
                <c:pt idx="902">
                  <c:v>2017.549</c:v>
                </c:pt>
                <c:pt idx="903">
                  <c:v>1918.9549999999999</c:v>
                </c:pt>
                <c:pt idx="904">
                  <c:v>1887.075</c:v>
                </c:pt>
                <c:pt idx="905">
                  <c:v>1870.7650000000001</c:v>
                </c:pt>
                <c:pt idx="906">
                  <c:v>1862.096</c:v>
                </c:pt>
                <c:pt idx="907">
                  <c:v>1854.7570000000001</c:v>
                </c:pt>
                <c:pt idx="908">
                  <c:v>1833.4349999999999</c:v>
                </c:pt>
                <c:pt idx="909">
                  <c:v>1817.722</c:v>
                </c:pt>
                <c:pt idx="910">
                  <c:v>1882.9590000000001</c:v>
                </c:pt>
                <c:pt idx="911">
                  <c:v>1942.7950000000001</c:v>
                </c:pt>
                <c:pt idx="912">
                  <c:v>1931.1780000000001</c:v>
                </c:pt>
                <c:pt idx="913">
                  <c:v>1887.991</c:v>
                </c:pt>
                <c:pt idx="914">
                  <c:v>1918.365</c:v>
                </c:pt>
                <c:pt idx="915">
                  <c:v>1920.6869999999999</c:v>
                </c:pt>
                <c:pt idx="916">
                  <c:v>1876.1849999999999</c:v>
                </c:pt>
                <c:pt idx="917">
                  <c:v>1955.2439999999999</c:v>
                </c:pt>
                <c:pt idx="918">
                  <c:v>1954.874</c:v>
                </c:pt>
                <c:pt idx="919">
                  <c:v>1990.2139999999999</c:v>
                </c:pt>
                <c:pt idx="920">
                  <c:v>2012.4649999999999</c:v>
                </c:pt>
                <c:pt idx="921">
                  <c:v>2025.19</c:v>
                </c:pt>
                <c:pt idx="922">
                  <c:v>2021.71</c:v>
                </c:pt>
                <c:pt idx="923">
                  <c:v>2044.5509999999999</c:v>
                </c:pt>
                <c:pt idx="924">
                  <c:v>2032.682</c:v>
                </c:pt>
                <c:pt idx="925">
                  <c:v>2057.0630000000001</c:v>
                </c:pt>
                <c:pt idx="926">
                  <c:v>2108.91</c:v>
                </c:pt>
                <c:pt idx="927">
                  <c:v>2166.4140000000002</c:v>
                </c:pt>
                <c:pt idx="928">
                  <c:v>2150.971</c:v>
                </c:pt>
                <c:pt idx="929">
                  <c:v>2237.2800000000002</c:v>
                </c:pt>
                <c:pt idx="930">
                  <c:v>2296.672</c:v>
                </c:pt>
                <c:pt idx="931">
                  <c:v>2326.7550000000001</c:v>
                </c:pt>
                <c:pt idx="932">
                  <c:v>2331.1379999999999</c:v>
                </c:pt>
                <c:pt idx="933">
                  <c:v>2318.3429999999998</c:v>
                </c:pt>
                <c:pt idx="934">
                  <c:v>2399.0650000000001</c:v>
                </c:pt>
                <c:pt idx="935">
                  <c:v>2462.2449999999999</c:v>
                </c:pt>
                <c:pt idx="936">
                  <c:v>2385.2930000000001</c:v>
                </c:pt>
                <c:pt idx="937">
                  <c:v>2275.8429999999998</c:v>
                </c:pt>
                <c:pt idx="938">
                  <c:v>2298.4119999999998</c:v>
                </c:pt>
                <c:pt idx="939">
                  <c:v>2344.3200000000002</c:v>
                </c:pt>
                <c:pt idx="940">
                  <c:v>2410.4810000000002</c:v>
                </c:pt>
                <c:pt idx="941">
                  <c:v>2301.8490000000002</c:v>
                </c:pt>
                <c:pt idx="942">
                  <c:v>2304.2510000000002</c:v>
                </c:pt>
                <c:pt idx="943">
                  <c:v>2190.1849999999999</c:v>
                </c:pt>
                <c:pt idx="944">
                  <c:v>2140.489</c:v>
                </c:pt>
                <c:pt idx="945">
                  <c:v>2164.6660000000002</c:v>
                </c:pt>
                <c:pt idx="946">
                  <c:v>2142.154</c:v>
                </c:pt>
                <c:pt idx="947">
                  <c:v>2285.1489999999999</c:v>
                </c:pt>
                <c:pt idx="948">
                  <c:v>2304.9189999999999</c:v>
                </c:pt>
                <c:pt idx="949">
                  <c:v>2286.576</c:v>
                </c:pt>
                <c:pt idx="950">
                  <c:v>2202.527</c:v>
                </c:pt>
                <c:pt idx="951">
                  <c:v>2240.7820000000002</c:v>
                </c:pt>
                <c:pt idx="952">
                  <c:v>2220.38</c:v>
                </c:pt>
                <c:pt idx="953">
                  <c:v>2215.6999999999998</c:v>
                </c:pt>
                <c:pt idx="954">
                  <c:v>2205.422</c:v>
                </c:pt>
                <c:pt idx="955">
                  <c:v>2241.614</c:v>
                </c:pt>
                <c:pt idx="956">
                  <c:v>2322.4029999999998</c:v>
                </c:pt>
                <c:pt idx="957">
                  <c:v>2332.652</c:v>
                </c:pt>
                <c:pt idx="958">
                  <c:v>2382.5639999999999</c:v>
                </c:pt>
                <c:pt idx="959">
                  <c:v>2379.8380000000002</c:v>
                </c:pt>
                <c:pt idx="960">
                  <c:v>2439.395</c:v>
                </c:pt>
                <c:pt idx="961">
                  <c:v>2451.7829999999999</c:v>
                </c:pt>
                <c:pt idx="962">
                  <c:v>2401.3270000000002</c:v>
                </c:pt>
                <c:pt idx="963">
                  <c:v>2479.7890000000002</c:v>
                </c:pt>
                <c:pt idx="964">
                  <c:v>2498.931</c:v>
                </c:pt>
                <c:pt idx="965">
                  <c:v>2484.4870000000001</c:v>
                </c:pt>
                <c:pt idx="966">
                  <c:v>2507.7890000000002</c:v>
                </c:pt>
                <c:pt idx="967">
                  <c:v>2548.2220000000002</c:v>
                </c:pt>
                <c:pt idx="968">
                  <c:v>2576.4</c:v>
                </c:pt>
                <c:pt idx="969">
                  <c:v>2570.5030000000002</c:v>
                </c:pt>
                <c:pt idx="970">
                  <c:v>2576.9499999999998</c:v>
                </c:pt>
                <c:pt idx="971">
                  <c:v>2479.348</c:v>
                </c:pt>
                <c:pt idx="972">
                  <c:v>2517.6689999999999</c:v>
                </c:pt>
                <c:pt idx="973">
                  <c:v>2595.5300000000002</c:v>
                </c:pt>
                <c:pt idx="974">
                  <c:v>2656.518</c:v>
                </c:pt>
                <c:pt idx="975">
                  <c:v>2676.8719999999998</c:v>
                </c:pt>
                <c:pt idx="976">
                  <c:v>2686.99</c:v>
                </c:pt>
                <c:pt idx="977">
                  <c:v>2687.1060000000002</c:v>
                </c:pt>
                <c:pt idx="978">
                  <c:v>2650.6909999999998</c:v>
                </c:pt>
                <c:pt idx="979">
                  <c:v>2707.6669999999999</c:v>
                </c:pt>
                <c:pt idx="980">
                  <c:v>2675.442</c:v>
                </c:pt>
                <c:pt idx="981">
                  <c:v>2576.2809999999999</c:v>
                </c:pt>
                <c:pt idx="982">
                  <c:v>2593.5639999999999</c:v>
                </c:pt>
                <c:pt idx="983">
                  <c:v>2572.8879999999999</c:v>
                </c:pt>
                <c:pt idx="984">
                  <c:v>2513.2919999999999</c:v>
                </c:pt>
                <c:pt idx="985">
                  <c:v>2518.5309999999999</c:v>
                </c:pt>
                <c:pt idx="986">
                  <c:v>2605.37</c:v>
                </c:pt>
                <c:pt idx="987">
                  <c:v>2622.9259999999999</c:v>
                </c:pt>
                <c:pt idx="988">
                  <c:v>2714.3009999999999</c:v>
                </c:pt>
                <c:pt idx="989">
                  <c:v>2727.0140000000001</c:v>
                </c:pt>
                <c:pt idx="990">
                  <c:v>2764.9789999999998</c:v>
                </c:pt>
                <c:pt idx="991">
                  <c:v>2767.076</c:v>
                </c:pt>
                <c:pt idx="992">
                  <c:v>2789.2190000000001</c:v>
                </c:pt>
                <c:pt idx="993">
                  <c:v>2725.3159999999998</c:v>
                </c:pt>
                <c:pt idx="994">
                  <c:v>2788.5619999999999</c:v>
                </c:pt>
                <c:pt idx="995">
                  <c:v>2814.0050000000001</c:v>
                </c:pt>
                <c:pt idx="996">
                  <c:v>2792.5970000000002</c:v>
                </c:pt>
                <c:pt idx="997">
                  <c:v>2796.116</c:v>
                </c:pt>
                <c:pt idx="998">
                  <c:v>2810.5729999999999</c:v>
                </c:pt>
                <c:pt idx="999">
                  <c:v>2840.0839999999998</c:v>
                </c:pt>
                <c:pt idx="1000">
                  <c:v>2812.8649999999998</c:v>
                </c:pt>
                <c:pt idx="1001">
                  <c:v>2750.01</c:v>
                </c:pt>
                <c:pt idx="1002">
                  <c:v>2740.6770000000001</c:v>
                </c:pt>
                <c:pt idx="1003">
                  <c:v>2752.7159999999999</c:v>
                </c:pt>
                <c:pt idx="1004">
                  <c:v>2719.7640000000001</c:v>
                </c:pt>
                <c:pt idx="1005">
                  <c:v>2759.712</c:v>
                </c:pt>
                <c:pt idx="1006">
                  <c:v>2858.3420000000001</c:v>
                </c:pt>
                <c:pt idx="1007">
                  <c:v>2865.0990000000002</c:v>
                </c:pt>
                <c:pt idx="1008">
                  <c:v>2939.3870000000002</c:v>
                </c:pt>
                <c:pt idx="1009">
                  <c:v>2953.7510000000002</c:v>
                </c:pt>
                <c:pt idx="1010">
                  <c:v>2939.306</c:v>
                </c:pt>
                <c:pt idx="1011">
                  <c:v>2948.4780000000001</c:v>
                </c:pt>
                <c:pt idx="1012">
                  <c:v>2960.556</c:v>
                </c:pt>
                <c:pt idx="1013">
                  <c:v>2989.5949999999998</c:v>
                </c:pt>
                <c:pt idx="1014">
                  <c:v>2961.6289999999999</c:v>
                </c:pt>
                <c:pt idx="1015">
                  <c:v>2906.2860000000001</c:v>
                </c:pt>
                <c:pt idx="1016">
                  <c:v>2966.192</c:v>
                </c:pt>
                <c:pt idx="1017">
                  <c:v>2961.22</c:v>
                </c:pt>
                <c:pt idx="1018">
                  <c:v>3010.5880000000002</c:v>
                </c:pt>
                <c:pt idx="1019">
                  <c:v>3057.4279999999999</c:v>
                </c:pt>
                <c:pt idx="1020">
                  <c:v>3080.0010000000002</c:v>
                </c:pt>
                <c:pt idx="1021">
                  <c:v>3082.5630000000001</c:v>
                </c:pt>
                <c:pt idx="1022">
                  <c:v>3083.895</c:v>
                </c:pt>
                <c:pt idx="1023">
                  <c:v>3120.73</c:v>
                </c:pt>
                <c:pt idx="1024">
                  <c:v>3117.9209999999998</c:v>
                </c:pt>
                <c:pt idx="1025">
                  <c:v>3128.4209999999998</c:v>
                </c:pt>
                <c:pt idx="1026">
                  <c:v>3179.9720000000002</c:v>
                </c:pt>
                <c:pt idx="1027">
                  <c:v>3166.4740000000002</c:v>
                </c:pt>
                <c:pt idx="1028">
                  <c:v>3237.9029999999998</c:v>
                </c:pt>
                <c:pt idx="1029">
                  <c:v>3282.3589999999999</c:v>
                </c:pt>
                <c:pt idx="1030">
                  <c:v>3327.1350000000002</c:v>
                </c:pt>
                <c:pt idx="1031">
                  <c:v>3374.7530000000002</c:v>
                </c:pt>
                <c:pt idx="1032">
                  <c:v>3340.4929999999999</c:v>
                </c:pt>
                <c:pt idx="1033">
                  <c:v>3352.2689999999998</c:v>
                </c:pt>
                <c:pt idx="1034">
                  <c:v>3396.3040000000001</c:v>
                </c:pt>
                <c:pt idx="1035">
                  <c:v>3398.31</c:v>
                </c:pt>
                <c:pt idx="1036">
                  <c:v>3361.011</c:v>
                </c:pt>
                <c:pt idx="1037">
                  <c:v>3454.7530000000002</c:v>
                </c:pt>
                <c:pt idx="1038">
                  <c:v>3493.3049999999998</c:v>
                </c:pt>
                <c:pt idx="1039">
                  <c:v>3501.24</c:v>
                </c:pt>
                <c:pt idx="1040">
                  <c:v>3519.8090000000002</c:v>
                </c:pt>
                <c:pt idx="1041">
                  <c:v>3591.123</c:v>
                </c:pt>
                <c:pt idx="1042">
                  <c:v>3539.8319999999999</c:v>
                </c:pt>
                <c:pt idx="1043">
                  <c:v>3606.924</c:v>
                </c:pt>
                <c:pt idx="1044">
                  <c:v>3651.9690000000001</c:v>
                </c:pt>
                <c:pt idx="1045">
                  <c:v>3667.556</c:v>
                </c:pt>
                <c:pt idx="1046">
                  <c:v>3743.6260000000002</c:v>
                </c:pt>
                <c:pt idx="1047">
                  <c:v>3755.8180000000002</c:v>
                </c:pt>
                <c:pt idx="1048">
                  <c:v>3558.5079999999998</c:v>
                </c:pt>
                <c:pt idx="1049">
                  <c:v>3634.8180000000002</c:v>
                </c:pt>
                <c:pt idx="1050">
                  <c:v>3734.6219999999998</c:v>
                </c:pt>
                <c:pt idx="1051">
                  <c:v>3787.0329999999999</c:v>
                </c:pt>
                <c:pt idx="1052">
                  <c:v>3786.6149999999998</c:v>
                </c:pt>
                <c:pt idx="1053">
                  <c:v>3740.9360000000001</c:v>
                </c:pt>
                <c:pt idx="1054">
                  <c:v>3663.12</c:v>
                </c:pt>
                <c:pt idx="1055">
                  <c:v>3555.0949999999998</c:v>
                </c:pt>
                <c:pt idx="1056">
                  <c:v>3544.5390000000002</c:v>
                </c:pt>
                <c:pt idx="1057">
                  <c:v>3556.375</c:v>
                </c:pt>
                <c:pt idx="1058">
                  <c:v>3397.4</c:v>
                </c:pt>
                <c:pt idx="1059">
                  <c:v>3440.82</c:v>
                </c:pt>
                <c:pt idx="1060">
                  <c:v>3344.462</c:v>
                </c:pt>
                <c:pt idx="1061">
                  <c:v>3140.2710000000002</c:v>
                </c:pt>
                <c:pt idx="1062">
                  <c:v>3171.9859999999999</c:v>
                </c:pt>
                <c:pt idx="1063">
                  <c:v>3014.5680000000002</c:v>
                </c:pt>
                <c:pt idx="1064">
                  <c:v>3144.39</c:v>
                </c:pt>
                <c:pt idx="1065">
                  <c:v>3203.6239999999998</c:v>
                </c:pt>
                <c:pt idx="1066">
                  <c:v>3229.6</c:v>
                </c:pt>
                <c:pt idx="1067">
                  <c:v>3109.83</c:v>
                </c:pt>
                <c:pt idx="1068">
                  <c:v>3172.386</c:v>
                </c:pt>
                <c:pt idx="1069">
                  <c:v>3156.3009999999999</c:v>
                </c:pt>
                <c:pt idx="1070">
                  <c:v>3046.7809999999999</c:v>
                </c:pt>
                <c:pt idx="1071">
                  <c:v>2830.2710000000002</c:v>
                </c:pt>
                <c:pt idx="1072">
                  <c:v>2843.7</c:v>
                </c:pt>
                <c:pt idx="1073">
                  <c:v>2890.9259999999999</c:v>
                </c:pt>
                <c:pt idx="1074">
                  <c:v>3051.9639999999999</c:v>
                </c:pt>
                <c:pt idx="1075">
                  <c:v>3077.1419999999998</c:v>
                </c:pt>
                <c:pt idx="1076">
                  <c:v>3104.2080000000001</c:v>
                </c:pt>
                <c:pt idx="1077">
                  <c:v>3170.9670000000001</c:v>
                </c:pt>
                <c:pt idx="1078">
                  <c:v>3194.9090000000001</c:v>
                </c:pt>
                <c:pt idx="1079">
                  <c:v>3162.9140000000002</c:v>
                </c:pt>
                <c:pt idx="1080">
                  <c:v>3238.1329999999998</c:v>
                </c:pt>
                <c:pt idx="1081">
                  <c:v>3293.3939999999998</c:v>
                </c:pt>
                <c:pt idx="1082">
                  <c:v>3302.6419999999998</c:v>
                </c:pt>
                <c:pt idx="1083">
                  <c:v>3258.2359999999999</c:v>
                </c:pt>
                <c:pt idx="1084">
                  <c:v>3320.096</c:v>
                </c:pt>
                <c:pt idx="1085">
                  <c:v>3199.6889999999999</c:v>
                </c:pt>
                <c:pt idx="1086">
                  <c:v>3208.6039999999998</c:v>
                </c:pt>
                <c:pt idx="1087">
                  <c:v>3131.0259999999998</c:v>
                </c:pt>
                <c:pt idx="1088">
                  <c:v>3060.069</c:v>
                </c:pt>
                <c:pt idx="1089">
                  <c:v>3080.9259999999999</c:v>
                </c:pt>
                <c:pt idx="1090">
                  <c:v>3058.5279999999998</c:v>
                </c:pt>
                <c:pt idx="1091">
                  <c:v>2972.643</c:v>
                </c:pt>
                <c:pt idx="1092">
                  <c:v>2972.2860000000001</c:v>
                </c:pt>
                <c:pt idx="1093">
                  <c:v>3004.8049999999998</c:v>
                </c:pt>
                <c:pt idx="1094">
                  <c:v>3163.7080000000001</c:v>
                </c:pt>
                <c:pt idx="1095">
                  <c:v>3151.6320000000001</c:v>
                </c:pt>
                <c:pt idx="1096">
                  <c:v>3198.5169999999998</c:v>
                </c:pt>
                <c:pt idx="1097">
                  <c:v>3227.3989999999999</c:v>
                </c:pt>
                <c:pt idx="1098">
                  <c:v>3239.643</c:v>
                </c:pt>
                <c:pt idx="1099">
                  <c:v>3241.7089999999998</c:v>
                </c:pt>
                <c:pt idx="1100">
                  <c:v>3329.1579999999999</c:v>
                </c:pt>
                <c:pt idx="1101">
                  <c:v>3377.5740000000001</c:v>
                </c:pt>
                <c:pt idx="1102">
                  <c:v>3369.2849999999999</c:v>
                </c:pt>
                <c:pt idx="1103">
                  <c:v>3347.32</c:v>
                </c:pt>
                <c:pt idx="1104">
                  <c:v>3413.252</c:v>
                </c:pt>
                <c:pt idx="1105">
                  <c:v>3414.239</c:v>
                </c:pt>
                <c:pt idx="1106">
                  <c:v>3314.7220000000002</c:v>
                </c:pt>
                <c:pt idx="1107">
                  <c:v>3329.3270000000002</c:v>
                </c:pt>
                <c:pt idx="1108">
                  <c:v>3247.0509999999999</c:v>
                </c:pt>
                <c:pt idx="1109">
                  <c:v>3280.3719999999998</c:v>
                </c:pt>
                <c:pt idx="1110">
                  <c:v>3392.8029999999999</c:v>
                </c:pt>
                <c:pt idx="1111">
                  <c:v>3435.4250000000002</c:v>
                </c:pt>
                <c:pt idx="1112">
                  <c:v>3453.8879999999999</c:v>
                </c:pt>
                <c:pt idx="1113">
                  <c:v>3464.3180000000002</c:v>
                </c:pt>
                <c:pt idx="1114">
                  <c:v>3483.0210000000002</c:v>
                </c:pt>
                <c:pt idx="1115">
                  <c:v>3495.788</c:v>
                </c:pt>
                <c:pt idx="1116">
                  <c:v>3503.7759999999998</c:v>
                </c:pt>
                <c:pt idx="1117">
                  <c:v>3495.674</c:v>
                </c:pt>
                <c:pt idx="1118">
                  <c:v>3499.9920000000002</c:v>
                </c:pt>
                <c:pt idx="1119">
                  <c:v>3518.7220000000002</c:v>
                </c:pt>
                <c:pt idx="1120">
                  <c:v>3625.7979999999998</c:v>
                </c:pt>
                <c:pt idx="1121">
                  <c:v>3628.3539999999998</c:v>
                </c:pt>
                <c:pt idx="1122">
                  <c:v>3630.2289999999998</c:v>
                </c:pt>
                <c:pt idx="1123">
                  <c:v>3642.4369999999999</c:v>
                </c:pt>
                <c:pt idx="1124">
                  <c:v>3631.0129999999999</c:v>
                </c:pt>
                <c:pt idx="1125">
                  <c:v>3665.509</c:v>
                </c:pt>
                <c:pt idx="1126">
                  <c:v>3548.08</c:v>
                </c:pt>
                <c:pt idx="1127">
                  <c:v>3629.6289999999999</c:v>
                </c:pt>
                <c:pt idx="1128">
                  <c:v>3485.7730000000001</c:v>
                </c:pt>
                <c:pt idx="1129">
                  <c:v>3382.51</c:v>
                </c:pt>
                <c:pt idx="1130">
                  <c:v>3511.6689999999999</c:v>
                </c:pt>
                <c:pt idx="1131">
                  <c:v>3560.8310000000001</c:v>
                </c:pt>
                <c:pt idx="1132">
                  <c:v>3597.3290000000002</c:v>
                </c:pt>
                <c:pt idx="1133">
                  <c:v>3590.8760000000002</c:v>
                </c:pt>
                <c:pt idx="1134">
                  <c:v>3643.491</c:v>
                </c:pt>
                <c:pt idx="1135">
                  <c:v>3668.8319999999999</c:v>
                </c:pt>
                <c:pt idx="1136">
                  <c:v>3624.0189999999998</c:v>
                </c:pt>
                <c:pt idx="1137">
                  <c:v>3554.4780000000001</c:v>
                </c:pt>
                <c:pt idx="1138">
                  <c:v>3577.2370000000001</c:v>
                </c:pt>
                <c:pt idx="1139">
                  <c:v>3575.02</c:v>
                </c:pt>
                <c:pt idx="1140">
                  <c:v>3612.7530000000002</c:v>
                </c:pt>
                <c:pt idx="1141">
                  <c:v>3583.3409999999999</c:v>
                </c:pt>
                <c:pt idx="1142">
                  <c:v>3560.723</c:v>
                </c:pt>
                <c:pt idx="1143">
                  <c:v>3480.1529999999998</c:v>
                </c:pt>
                <c:pt idx="1144">
                  <c:v>3391.7350000000001</c:v>
                </c:pt>
                <c:pt idx="1145">
                  <c:v>3396.6219999999998</c:v>
                </c:pt>
                <c:pt idx="1146">
                  <c:v>3305.5430000000001</c:v>
                </c:pt>
                <c:pt idx="1147">
                  <c:v>3336.48</c:v>
                </c:pt>
                <c:pt idx="1148">
                  <c:v>3438.817</c:v>
                </c:pt>
                <c:pt idx="1149">
                  <c:v>3424.7829999999999</c:v>
                </c:pt>
                <c:pt idx="1150">
                  <c:v>3478.433</c:v>
                </c:pt>
                <c:pt idx="1151">
                  <c:v>3500.7370000000001</c:v>
                </c:pt>
                <c:pt idx="1152">
                  <c:v>3558.857</c:v>
                </c:pt>
                <c:pt idx="1153">
                  <c:v>3575.6840000000002</c:v>
                </c:pt>
                <c:pt idx="1154">
                  <c:v>3535.2289999999998</c:v>
                </c:pt>
                <c:pt idx="1155">
                  <c:v>3564.038</c:v>
                </c:pt>
                <c:pt idx="1156">
                  <c:v>3541.7269999999999</c:v>
                </c:pt>
                <c:pt idx="1157">
                  <c:v>3471.4560000000001</c:v>
                </c:pt>
                <c:pt idx="1158">
                  <c:v>3480.13</c:v>
                </c:pt>
                <c:pt idx="1159">
                  <c:v>3482.0520000000001</c:v>
                </c:pt>
                <c:pt idx="1160">
                  <c:v>3534.9160000000002</c:v>
                </c:pt>
                <c:pt idx="1161">
                  <c:v>3421.1439999999998</c:v>
                </c:pt>
                <c:pt idx="1162">
                  <c:v>3469.0509999999999</c:v>
                </c:pt>
                <c:pt idx="1163">
                  <c:v>3482.7379999999998</c:v>
                </c:pt>
                <c:pt idx="1164">
                  <c:v>3500.6840000000002</c:v>
                </c:pt>
                <c:pt idx="1165">
                  <c:v>3507.482</c:v>
                </c:pt>
                <c:pt idx="1166">
                  <c:v>3394.4340000000002</c:v>
                </c:pt>
                <c:pt idx="1167">
                  <c:v>3408.5740000000001</c:v>
                </c:pt>
                <c:pt idx="1168">
                  <c:v>3366.1970000000001</c:v>
                </c:pt>
                <c:pt idx="1169">
                  <c:v>3328.0140000000001</c:v>
                </c:pt>
                <c:pt idx="1170">
                  <c:v>3242.797</c:v>
                </c:pt>
                <c:pt idx="1171">
                  <c:v>3198.5659999999998</c:v>
                </c:pt>
                <c:pt idx="1172">
                  <c:v>3206.57</c:v>
                </c:pt>
                <c:pt idx="1173">
                  <c:v>3204.1550000000002</c:v>
                </c:pt>
                <c:pt idx="1174">
                  <c:v>3152.7069999999999</c:v>
                </c:pt>
                <c:pt idx="1175">
                  <c:v>3146.1889999999999</c:v>
                </c:pt>
                <c:pt idx="1176">
                  <c:v>3230.7150000000001</c:v>
                </c:pt>
                <c:pt idx="1177">
                  <c:v>3218.8020000000001</c:v>
                </c:pt>
                <c:pt idx="1178">
                  <c:v>3153.087</c:v>
                </c:pt>
                <c:pt idx="1179">
                  <c:v>3150.9879999999998</c:v>
                </c:pt>
                <c:pt idx="1180">
                  <c:v>3169.19</c:v>
                </c:pt>
                <c:pt idx="1181">
                  <c:v>3214.13</c:v>
                </c:pt>
                <c:pt idx="1182">
                  <c:v>3220.3980000000001</c:v>
                </c:pt>
                <c:pt idx="1183">
                  <c:v>3251.2779999999998</c:v>
                </c:pt>
                <c:pt idx="1184">
                  <c:v>3233.3449999999998</c:v>
                </c:pt>
                <c:pt idx="1185">
                  <c:v>3198.634</c:v>
                </c:pt>
                <c:pt idx="1186">
                  <c:v>3244.4830000000002</c:v>
                </c:pt>
                <c:pt idx="1187">
                  <c:v>3292.1280000000002</c:v>
                </c:pt>
                <c:pt idx="1188">
                  <c:v>3281.6660000000002</c:v>
                </c:pt>
                <c:pt idx="1189">
                  <c:v>3324.4229999999998</c:v>
                </c:pt>
                <c:pt idx="1190">
                  <c:v>3311.2359999999999</c:v>
                </c:pt>
                <c:pt idx="1191">
                  <c:v>3335.0810000000001</c:v>
                </c:pt>
                <c:pt idx="1192">
                  <c:v>3250.5729999999999</c:v>
                </c:pt>
                <c:pt idx="1193">
                  <c:v>3259.7640000000001</c:v>
                </c:pt>
                <c:pt idx="1194">
                  <c:v>3286.1779999999999</c:v>
                </c:pt>
                <c:pt idx="1195">
                  <c:v>3305.8629999999998</c:v>
                </c:pt>
                <c:pt idx="1196">
                  <c:v>3279.694</c:v>
                </c:pt>
                <c:pt idx="1197">
                  <c:v>3276.7049999999999</c:v>
                </c:pt>
                <c:pt idx="1198">
                  <c:v>3233.1260000000002</c:v>
                </c:pt>
                <c:pt idx="1199">
                  <c:v>3183.183</c:v>
                </c:pt>
                <c:pt idx="1200">
                  <c:v>3203.971</c:v>
                </c:pt>
                <c:pt idx="1201">
                  <c:v>3273.9160000000002</c:v>
                </c:pt>
                <c:pt idx="1202">
                  <c:v>3267.5549999999998</c:v>
                </c:pt>
                <c:pt idx="1203">
                  <c:v>3293.8710000000001</c:v>
                </c:pt>
                <c:pt idx="1204">
                  <c:v>3302.6280000000002</c:v>
                </c:pt>
                <c:pt idx="1205">
                  <c:v>3275.5729999999999</c:v>
                </c:pt>
                <c:pt idx="1206">
                  <c:v>3276.6689999999999</c:v>
                </c:pt>
                <c:pt idx="1207">
                  <c:v>3229.1280000000002</c:v>
                </c:pt>
                <c:pt idx="1208">
                  <c:v>3275.002</c:v>
                </c:pt>
                <c:pt idx="1209">
                  <c:v>3358.54</c:v>
                </c:pt>
                <c:pt idx="1210">
                  <c:v>3366.7080000000001</c:v>
                </c:pt>
                <c:pt idx="1211">
                  <c:v>3345.607</c:v>
                </c:pt>
                <c:pt idx="1212">
                  <c:v>3391.9349999999999</c:v>
                </c:pt>
                <c:pt idx="1213">
                  <c:v>3407.346</c:v>
                </c:pt>
                <c:pt idx="1214">
                  <c:v>3405.145</c:v>
                </c:pt>
                <c:pt idx="1215">
                  <c:v>3386.9490000000001</c:v>
                </c:pt>
                <c:pt idx="1216">
                  <c:v>3346.7440000000001</c:v>
                </c:pt>
                <c:pt idx="1217">
                  <c:v>3379.17</c:v>
                </c:pt>
                <c:pt idx="1218">
                  <c:v>3351.4780000000001</c:v>
                </c:pt>
                <c:pt idx="1219">
                  <c:v>3391.7159999999999</c:v>
                </c:pt>
                <c:pt idx="1220">
                  <c:v>3403.7069999999999</c:v>
                </c:pt>
                <c:pt idx="1221">
                  <c:v>3394.5740000000001</c:v>
                </c:pt>
                <c:pt idx="1222">
                  <c:v>3356.3319999999999</c:v>
                </c:pt>
                <c:pt idx="1223">
                  <c:v>3176.4229999999998</c:v>
                </c:pt>
                <c:pt idx="1224">
                  <c:v>3173.3739999999998</c:v>
                </c:pt>
                <c:pt idx="1225">
                  <c:v>3236.6790000000001</c:v>
                </c:pt>
                <c:pt idx="1226">
                  <c:v>3201.5410000000002</c:v>
                </c:pt>
                <c:pt idx="1227">
                  <c:v>3190.0030000000002</c:v>
                </c:pt>
                <c:pt idx="1228">
                  <c:v>3171.9969999999998</c:v>
                </c:pt>
                <c:pt idx="1229">
                  <c:v>3108.4090000000001</c:v>
                </c:pt>
                <c:pt idx="1230">
                  <c:v>3097.3530000000001</c:v>
                </c:pt>
                <c:pt idx="1231">
                  <c:v>3060.0639999999999</c:v>
                </c:pt>
                <c:pt idx="1232">
                  <c:v>3067.3649999999998</c:v>
                </c:pt>
                <c:pt idx="1233">
                  <c:v>3019.4490000000001</c:v>
                </c:pt>
                <c:pt idx="1234">
                  <c:v>3036.3939999999998</c:v>
                </c:pt>
                <c:pt idx="1235">
                  <c:v>2896.8560000000002</c:v>
                </c:pt>
                <c:pt idx="1236">
                  <c:v>2836.7890000000002</c:v>
                </c:pt>
                <c:pt idx="1237">
                  <c:v>2858.2330000000002</c:v>
                </c:pt>
                <c:pt idx="1238">
                  <c:v>2800.817</c:v>
                </c:pt>
                <c:pt idx="1239">
                  <c:v>2818.16</c:v>
                </c:pt>
                <c:pt idx="1240">
                  <c:v>2886.9110000000001</c:v>
                </c:pt>
                <c:pt idx="1241">
                  <c:v>2868.0230000000001</c:v>
                </c:pt>
                <c:pt idx="1242">
                  <c:v>2714.7150000000001</c:v>
                </c:pt>
                <c:pt idx="1243">
                  <c:v>2771.348</c:v>
                </c:pt>
                <c:pt idx="1244">
                  <c:v>2762.174</c:v>
                </c:pt>
                <c:pt idx="1245">
                  <c:v>2726.0219999999999</c:v>
                </c:pt>
                <c:pt idx="1246">
                  <c:v>2768.7910000000002</c:v>
                </c:pt>
                <c:pt idx="1247">
                  <c:v>2873.4690000000001</c:v>
                </c:pt>
                <c:pt idx="1248">
                  <c:v>2813.9430000000002</c:v>
                </c:pt>
                <c:pt idx="1249">
                  <c:v>2813.944</c:v>
                </c:pt>
                <c:pt idx="1250">
                  <c:v>2859.9789999999998</c:v>
                </c:pt>
                <c:pt idx="1251">
                  <c:v>2850.3020000000001</c:v>
                </c:pt>
                <c:pt idx="1252">
                  <c:v>2773.2640000000001</c:v>
                </c:pt>
                <c:pt idx="1253">
                  <c:v>2744.1619999999998</c:v>
                </c:pt>
                <c:pt idx="1254">
                  <c:v>2757.527</c:v>
                </c:pt>
                <c:pt idx="1255">
                  <c:v>2736.076</c:v>
                </c:pt>
                <c:pt idx="1256">
                  <c:v>2744.3910000000001</c:v>
                </c:pt>
                <c:pt idx="1257">
                  <c:v>2695.7150000000001</c:v>
                </c:pt>
                <c:pt idx="1258">
                  <c:v>2699.3359999999998</c:v>
                </c:pt>
                <c:pt idx="1259">
                  <c:v>2782.1329999999998</c:v>
                </c:pt>
                <c:pt idx="1260">
                  <c:v>2750.0230000000001</c:v>
                </c:pt>
                <c:pt idx="1261">
                  <c:v>2758.866</c:v>
                </c:pt>
                <c:pt idx="1262">
                  <c:v>2742.7330000000002</c:v>
                </c:pt>
                <c:pt idx="1263">
                  <c:v>2696.1660000000002</c:v>
                </c:pt>
                <c:pt idx="1264">
                  <c:v>2780.663</c:v>
                </c:pt>
                <c:pt idx="1265">
                  <c:v>2783.72</c:v>
                </c:pt>
                <c:pt idx="1266">
                  <c:v>2758.4949999999999</c:v>
                </c:pt>
                <c:pt idx="1267">
                  <c:v>2757.498</c:v>
                </c:pt>
                <c:pt idx="1268">
                  <c:v>2736.2869999999998</c:v>
                </c:pt>
                <c:pt idx="1269">
                  <c:v>2716.777</c:v>
                </c:pt>
                <c:pt idx="1270">
                  <c:v>2592.0189999999998</c:v>
                </c:pt>
                <c:pt idx="1271">
                  <c:v>2563.0700000000002</c:v>
                </c:pt>
                <c:pt idx="1272">
                  <c:v>2526.0709999999999</c:v>
                </c:pt>
                <c:pt idx="1273">
                  <c:v>2534.105</c:v>
                </c:pt>
                <c:pt idx="1274">
                  <c:v>2512.6509999999998</c:v>
                </c:pt>
                <c:pt idx="1275">
                  <c:v>2562.902</c:v>
                </c:pt>
                <c:pt idx="1276">
                  <c:v>2580.4769999999999</c:v>
                </c:pt>
                <c:pt idx="1277">
                  <c:v>2575.9209999999998</c:v>
                </c:pt>
                <c:pt idx="1278">
                  <c:v>2647.1039999999998</c:v>
                </c:pt>
                <c:pt idx="1279">
                  <c:v>2676.2179999999998</c:v>
                </c:pt>
                <c:pt idx="1280">
                  <c:v>2634.5929999999998</c:v>
                </c:pt>
                <c:pt idx="1281">
                  <c:v>2653.6089999999999</c:v>
                </c:pt>
                <c:pt idx="1282">
                  <c:v>2608.5189999999998</c:v>
                </c:pt>
                <c:pt idx="1283">
                  <c:v>2616.1280000000002</c:v>
                </c:pt>
                <c:pt idx="1284">
                  <c:v>2682.4720000000002</c:v>
                </c:pt>
                <c:pt idx="1285">
                  <c:v>2741.5030000000002</c:v>
                </c:pt>
                <c:pt idx="1286">
                  <c:v>2747.335</c:v>
                </c:pt>
                <c:pt idx="1287">
                  <c:v>2781.2860000000001</c:v>
                </c:pt>
                <c:pt idx="1288">
                  <c:v>2793.076</c:v>
                </c:pt>
                <c:pt idx="1289">
                  <c:v>2811.0549999999998</c:v>
                </c:pt>
                <c:pt idx="1290">
                  <c:v>2795.7240000000002</c:v>
                </c:pt>
                <c:pt idx="1291">
                  <c:v>2863.7240000000002</c:v>
                </c:pt>
                <c:pt idx="1292">
                  <c:v>2877.9760000000001</c:v>
                </c:pt>
                <c:pt idx="1293">
                  <c:v>2868.846</c:v>
                </c:pt>
                <c:pt idx="1294">
                  <c:v>2917.2750000000001</c:v>
                </c:pt>
                <c:pt idx="1295">
                  <c:v>2865.971</c:v>
                </c:pt>
                <c:pt idx="1296">
                  <c:v>2876.4340000000002</c:v>
                </c:pt>
                <c:pt idx="1297">
                  <c:v>2850.8290000000002</c:v>
                </c:pt>
                <c:pt idx="1298">
                  <c:v>2897.6590000000001</c:v>
                </c:pt>
                <c:pt idx="1299">
                  <c:v>2918.241</c:v>
                </c:pt>
                <c:pt idx="1300">
                  <c:v>2832.6379999999999</c:v>
                </c:pt>
                <c:pt idx="1301">
                  <c:v>2850.2109999999998</c:v>
                </c:pt>
                <c:pt idx="1302">
                  <c:v>2816.386</c:v>
                </c:pt>
                <c:pt idx="1303">
                  <c:v>2855.547</c:v>
                </c:pt>
                <c:pt idx="1304">
                  <c:v>2922.0830000000001</c:v>
                </c:pt>
                <c:pt idx="1305">
                  <c:v>2942.2910000000002</c:v>
                </c:pt>
                <c:pt idx="1306">
                  <c:v>2937.3620000000001</c:v>
                </c:pt>
                <c:pt idx="1307">
                  <c:v>2955.395</c:v>
                </c:pt>
                <c:pt idx="1308">
                  <c:v>2898.3330000000001</c:v>
                </c:pt>
                <c:pt idx="1309">
                  <c:v>2896.192</c:v>
                </c:pt>
                <c:pt idx="1310">
                  <c:v>2911.8270000000002</c:v>
                </c:pt>
                <c:pt idx="1311">
                  <c:v>2843.0230000000001</c:v>
                </c:pt>
                <c:pt idx="1312">
                  <c:v>2850.0929999999998</c:v>
                </c:pt>
                <c:pt idx="1313">
                  <c:v>2858.5659999999998</c:v>
                </c:pt>
                <c:pt idx="1314">
                  <c:v>2915.01</c:v>
                </c:pt>
                <c:pt idx="1315">
                  <c:v>2903.1880000000001</c:v>
                </c:pt>
                <c:pt idx="1316">
                  <c:v>2884.0419999999999</c:v>
                </c:pt>
                <c:pt idx="1317">
                  <c:v>2921.393</c:v>
                </c:pt>
                <c:pt idx="1318">
                  <c:v>2920.2049999999999</c:v>
                </c:pt>
                <c:pt idx="1319">
                  <c:v>2975.09</c:v>
                </c:pt>
                <c:pt idx="1320">
                  <c:v>2983.1080000000002</c:v>
                </c:pt>
                <c:pt idx="1321">
                  <c:v>2980.9670000000001</c:v>
                </c:pt>
                <c:pt idx="1322">
                  <c:v>2926.46</c:v>
                </c:pt>
                <c:pt idx="1323">
                  <c:v>2932.5540000000001</c:v>
                </c:pt>
                <c:pt idx="1324">
                  <c:v>2962.319</c:v>
                </c:pt>
                <c:pt idx="1325">
                  <c:v>2965.009</c:v>
                </c:pt>
                <c:pt idx="1326">
                  <c:v>2913.194</c:v>
                </c:pt>
                <c:pt idx="1327">
                  <c:v>2857.7890000000002</c:v>
                </c:pt>
                <c:pt idx="1328">
                  <c:v>2861.3690000000001</c:v>
                </c:pt>
                <c:pt idx="1329">
                  <c:v>2849.828</c:v>
                </c:pt>
                <c:pt idx="1330">
                  <c:v>2857.4760000000001</c:v>
                </c:pt>
                <c:pt idx="1331">
                  <c:v>2905.029</c:v>
                </c:pt>
                <c:pt idx="1332">
                  <c:v>2880.9070000000002</c:v>
                </c:pt>
                <c:pt idx="1333">
                  <c:v>2874.8119999999999</c:v>
                </c:pt>
                <c:pt idx="1334">
                  <c:v>2935.5740000000001</c:v>
                </c:pt>
                <c:pt idx="1335">
                  <c:v>3044.2330000000002</c:v>
                </c:pt>
                <c:pt idx="1336">
                  <c:v>3132.895</c:v>
                </c:pt>
                <c:pt idx="1337">
                  <c:v>3172.7260000000001</c:v>
                </c:pt>
                <c:pt idx="1338">
                  <c:v>3217.5770000000002</c:v>
                </c:pt>
                <c:pt idx="1339">
                  <c:v>3224.14</c:v>
                </c:pt>
                <c:pt idx="1340">
                  <c:v>3327.683</c:v>
                </c:pt>
                <c:pt idx="1341">
                  <c:v>3306.16</c:v>
                </c:pt>
                <c:pt idx="1342">
                  <c:v>3375.674</c:v>
                </c:pt>
                <c:pt idx="1343">
                  <c:v>3396.8789999999999</c:v>
                </c:pt>
                <c:pt idx="1344">
                  <c:v>3374.6849999999999</c:v>
                </c:pt>
                <c:pt idx="1345">
                  <c:v>3378.6550000000002</c:v>
                </c:pt>
                <c:pt idx="1346">
                  <c:v>3481.0810000000001</c:v>
                </c:pt>
                <c:pt idx="1347">
                  <c:v>3466.0839999999998</c:v>
                </c:pt>
                <c:pt idx="1348">
                  <c:v>3403.8719999999998</c:v>
                </c:pt>
                <c:pt idx="1349">
                  <c:v>3397.692</c:v>
                </c:pt>
                <c:pt idx="1350">
                  <c:v>3379.9830000000002</c:v>
                </c:pt>
                <c:pt idx="1351">
                  <c:v>3472.9949999999999</c:v>
                </c:pt>
                <c:pt idx="1352">
                  <c:v>3463.1309999999999</c:v>
                </c:pt>
                <c:pt idx="1353">
                  <c:v>3420.3409999999999</c:v>
                </c:pt>
                <c:pt idx="1354">
                  <c:v>3480.5050000000001</c:v>
                </c:pt>
                <c:pt idx="1355">
                  <c:v>3520.7979999999998</c:v>
                </c:pt>
                <c:pt idx="1356">
                  <c:v>3548.5659999999998</c:v>
                </c:pt>
                <c:pt idx="1357">
                  <c:v>3523.9540000000002</c:v>
                </c:pt>
                <c:pt idx="1358">
                  <c:v>3499.1109999999999</c:v>
                </c:pt>
                <c:pt idx="1359">
                  <c:v>3509.9749999999999</c:v>
                </c:pt>
                <c:pt idx="1360">
                  <c:v>3291.8330000000001</c:v>
                </c:pt>
                <c:pt idx="1361">
                  <c:v>3314.893</c:v>
                </c:pt>
                <c:pt idx="1362">
                  <c:v>3169.538</c:v>
                </c:pt>
                <c:pt idx="1363">
                  <c:v>3103.9059999999999</c:v>
                </c:pt>
                <c:pt idx="1364">
                  <c:v>3147.962</c:v>
                </c:pt>
                <c:pt idx="1365">
                  <c:v>3178.846</c:v>
                </c:pt>
                <c:pt idx="1366">
                  <c:v>3171.9409999999998</c:v>
                </c:pt>
                <c:pt idx="1367">
                  <c:v>3107.1759999999999</c:v>
                </c:pt>
                <c:pt idx="1368">
                  <c:v>3177.0430000000001</c:v>
                </c:pt>
                <c:pt idx="1369">
                  <c:v>3223.4839999999999</c:v>
                </c:pt>
                <c:pt idx="1370">
                  <c:v>3194.8530000000001</c:v>
                </c:pt>
                <c:pt idx="1371">
                  <c:v>3190.05</c:v>
                </c:pt>
                <c:pt idx="1372">
                  <c:v>3136.9850000000001</c:v>
                </c:pt>
                <c:pt idx="1373">
                  <c:v>3136.0239999999999</c:v>
                </c:pt>
                <c:pt idx="1374">
                  <c:v>3155.0590000000002</c:v>
                </c:pt>
                <c:pt idx="1375">
                  <c:v>3158.1559999999999</c:v>
                </c:pt>
                <c:pt idx="1376">
                  <c:v>3165.57</c:v>
                </c:pt>
                <c:pt idx="1377">
                  <c:v>3200.3389999999999</c:v>
                </c:pt>
                <c:pt idx="1378">
                  <c:v>3171.8820000000001</c:v>
                </c:pt>
                <c:pt idx="1379">
                  <c:v>3123.366</c:v>
                </c:pt>
                <c:pt idx="1380">
                  <c:v>3161.9769999999999</c:v>
                </c:pt>
                <c:pt idx="1381">
                  <c:v>3261.0610000000001</c:v>
                </c:pt>
                <c:pt idx="1382">
                  <c:v>3269.4740000000002</c:v>
                </c:pt>
                <c:pt idx="1383">
                  <c:v>3247.6439999999998</c:v>
                </c:pt>
                <c:pt idx="1384">
                  <c:v>3230.665</c:v>
                </c:pt>
                <c:pt idx="1385">
                  <c:v>3225.6610000000001</c:v>
                </c:pt>
                <c:pt idx="1386">
                  <c:v>3178.6570000000002</c:v>
                </c:pt>
                <c:pt idx="1387">
                  <c:v>3249.509</c:v>
                </c:pt>
                <c:pt idx="1388">
                  <c:v>3215.453</c:v>
                </c:pt>
                <c:pt idx="1389">
                  <c:v>3188.607</c:v>
                </c:pt>
                <c:pt idx="1390">
                  <c:v>3162.9549999999999</c:v>
                </c:pt>
                <c:pt idx="1391">
                  <c:v>3099.7089999999998</c:v>
                </c:pt>
                <c:pt idx="1392">
                  <c:v>3044.931</c:v>
                </c:pt>
                <c:pt idx="1393">
                  <c:v>3061.83</c:v>
                </c:pt>
                <c:pt idx="1394">
                  <c:v>3064.098</c:v>
                </c:pt>
                <c:pt idx="1395">
                  <c:v>3128.261</c:v>
                </c:pt>
                <c:pt idx="1396">
                  <c:v>3189.6819999999998</c:v>
                </c:pt>
                <c:pt idx="1397">
                  <c:v>3175.6619999999998</c:v>
                </c:pt>
                <c:pt idx="1398">
                  <c:v>3159.643</c:v>
                </c:pt>
                <c:pt idx="1399">
                  <c:v>3166.6239999999998</c:v>
                </c:pt>
                <c:pt idx="1400">
                  <c:v>3108.1869999999999</c:v>
                </c:pt>
                <c:pt idx="1401">
                  <c:v>3124.922</c:v>
                </c:pt>
                <c:pt idx="1402">
                  <c:v>3142.337</c:v>
                </c:pt>
                <c:pt idx="1403">
                  <c:v>3141.2840000000001</c:v>
                </c:pt>
                <c:pt idx="1404">
                  <c:v>3091.8620000000001</c:v>
                </c:pt>
                <c:pt idx="1405">
                  <c:v>2974.35</c:v>
                </c:pt>
                <c:pt idx="1406">
                  <c:v>2977.6480000000001</c:v>
                </c:pt>
                <c:pt idx="1407">
                  <c:v>3044.8510000000001</c:v>
                </c:pt>
                <c:pt idx="1408">
                  <c:v>2944.7130000000002</c:v>
                </c:pt>
                <c:pt idx="1409">
                  <c:v>2983.4560000000001</c:v>
                </c:pt>
                <c:pt idx="1410">
                  <c:v>2954.232</c:v>
                </c:pt>
                <c:pt idx="1411">
                  <c:v>2938.654</c:v>
                </c:pt>
                <c:pt idx="1412">
                  <c:v>2978.431</c:v>
                </c:pt>
                <c:pt idx="1413">
                  <c:v>3026.4659999999999</c:v>
                </c:pt>
                <c:pt idx="1414">
                  <c:v>3036.7350000000001</c:v>
                </c:pt>
                <c:pt idx="1415">
                  <c:v>3076.5079999999998</c:v>
                </c:pt>
                <c:pt idx="1416">
                  <c:v>3077.2829999999999</c:v>
                </c:pt>
                <c:pt idx="1417">
                  <c:v>3040.9490000000001</c:v>
                </c:pt>
                <c:pt idx="1418">
                  <c:v>3104.163</c:v>
                </c:pt>
                <c:pt idx="1419">
                  <c:v>3120.9560000000001</c:v>
                </c:pt>
                <c:pt idx="1420">
                  <c:v>3219.143</c:v>
                </c:pt>
                <c:pt idx="1421">
                  <c:v>3217.6709999999998</c:v>
                </c:pt>
                <c:pt idx="1422">
                  <c:v>3248.527</c:v>
                </c:pt>
                <c:pt idx="1423">
                  <c:v>3245.9070000000002</c:v>
                </c:pt>
                <c:pt idx="1424">
                  <c:v>3211.8760000000002</c:v>
                </c:pt>
                <c:pt idx="1425">
                  <c:v>3257.9079999999999</c:v>
                </c:pt>
                <c:pt idx="1426">
                  <c:v>3163.578</c:v>
                </c:pt>
                <c:pt idx="1427">
                  <c:v>3174.7420000000002</c:v>
                </c:pt>
                <c:pt idx="1428">
                  <c:v>3190.9349999999999</c:v>
                </c:pt>
                <c:pt idx="1429">
                  <c:v>3197.6170000000002</c:v>
                </c:pt>
                <c:pt idx="1430">
                  <c:v>3239.5590000000002</c:v>
                </c:pt>
                <c:pt idx="1431">
                  <c:v>3254.893</c:v>
                </c:pt>
                <c:pt idx="1432">
                  <c:v>3243.2979999999998</c:v>
                </c:pt>
                <c:pt idx="1433">
                  <c:v>3221.7179999999998</c:v>
                </c:pt>
                <c:pt idx="1434">
                  <c:v>3270.6660000000002</c:v>
                </c:pt>
                <c:pt idx="1435">
                  <c:v>3334.51</c:v>
                </c:pt>
                <c:pt idx="1436">
                  <c:v>3337.4569999999999</c:v>
                </c:pt>
                <c:pt idx="1437">
                  <c:v>3338.8580000000002</c:v>
                </c:pt>
                <c:pt idx="1438">
                  <c:v>3280.259</c:v>
                </c:pt>
                <c:pt idx="1439">
                  <c:v>3247.3760000000002</c:v>
                </c:pt>
                <c:pt idx="1440">
                  <c:v>3262.92</c:v>
                </c:pt>
                <c:pt idx="1441">
                  <c:v>3203.9609999999998</c:v>
                </c:pt>
                <c:pt idx="1442">
                  <c:v>3248.1950000000002</c:v>
                </c:pt>
                <c:pt idx="1443">
                  <c:v>3197.1</c:v>
                </c:pt>
                <c:pt idx="1444">
                  <c:v>3215.6849999999999</c:v>
                </c:pt>
                <c:pt idx="1445">
                  <c:v>3207.11</c:v>
                </c:pt>
                <c:pt idx="1446">
                  <c:v>3222.9609999999998</c:v>
                </c:pt>
                <c:pt idx="1447">
                  <c:v>3264.9259999999999</c:v>
                </c:pt>
                <c:pt idx="1448">
                  <c:v>3251.3609999999999</c:v>
                </c:pt>
                <c:pt idx="1449">
                  <c:v>3294.4839999999999</c:v>
                </c:pt>
                <c:pt idx="1450">
                  <c:v>3290.5709999999999</c:v>
                </c:pt>
                <c:pt idx="1451">
                  <c:v>3257.9789999999998</c:v>
                </c:pt>
                <c:pt idx="1452">
                  <c:v>3256.08</c:v>
                </c:pt>
                <c:pt idx="1453">
                  <c:v>3223.288</c:v>
                </c:pt>
                <c:pt idx="1454">
                  <c:v>3272.7289999999998</c:v>
                </c:pt>
                <c:pt idx="1455">
                  <c:v>3311.067</c:v>
                </c:pt>
                <c:pt idx="1456">
                  <c:v>3324.4189999999999</c:v>
                </c:pt>
                <c:pt idx="1457">
                  <c:v>3353.3580000000002</c:v>
                </c:pt>
                <c:pt idx="1458">
                  <c:v>3333.4270000000001</c:v>
                </c:pt>
                <c:pt idx="1459">
                  <c:v>3326.7710000000002</c:v>
                </c:pt>
                <c:pt idx="1460">
                  <c:v>3372.0309999999999</c:v>
                </c:pt>
                <c:pt idx="1461">
                  <c:v>3353.56</c:v>
                </c:pt>
                <c:pt idx="1462">
                  <c:v>3358.944</c:v>
                </c:pt>
                <c:pt idx="1463">
                  <c:v>3359.4380000000001</c:v>
                </c:pt>
                <c:pt idx="1464">
                  <c:v>3295.8119999999999</c:v>
                </c:pt>
                <c:pt idx="1465">
                  <c:v>3295.7579999999998</c:v>
                </c:pt>
                <c:pt idx="1466">
                  <c:v>3317.3670000000002</c:v>
                </c:pt>
                <c:pt idx="1467">
                  <c:v>3299.942</c:v>
                </c:pt>
                <c:pt idx="1468">
                  <c:v>3249.5740000000001</c:v>
                </c:pt>
                <c:pt idx="1469">
                  <c:v>3230.96</c:v>
                </c:pt>
                <c:pt idx="1470">
                  <c:v>3209.5030000000002</c:v>
                </c:pt>
                <c:pt idx="1471">
                  <c:v>3161.7759999999998</c:v>
                </c:pt>
                <c:pt idx="1472">
                  <c:v>3192.723</c:v>
                </c:pt>
                <c:pt idx="1473">
                  <c:v>3211.1320000000001</c:v>
                </c:pt>
                <c:pt idx="1474">
                  <c:v>3129.0279999999998</c:v>
                </c:pt>
                <c:pt idx="1475">
                  <c:v>3126.1170000000002</c:v>
                </c:pt>
                <c:pt idx="1476">
                  <c:v>3121.3960000000002</c:v>
                </c:pt>
                <c:pt idx="1477">
                  <c:v>3129.759</c:v>
                </c:pt>
                <c:pt idx="1478">
                  <c:v>3153.221</c:v>
                </c:pt>
                <c:pt idx="1479">
                  <c:v>3145.085</c:v>
                </c:pt>
                <c:pt idx="1480">
                  <c:v>3101.6030000000001</c:v>
                </c:pt>
                <c:pt idx="1481">
                  <c:v>3128.0929999999998</c:v>
                </c:pt>
                <c:pt idx="1482">
                  <c:v>3100.4630000000002</c:v>
                </c:pt>
                <c:pt idx="1483">
                  <c:v>3116.0279999999998</c:v>
                </c:pt>
                <c:pt idx="1484">
                  <c:v>3139.3789999999999</c:v>
                </c:pt>
                <c:pt idx="1485">
                  <c:v>3120.6390000000001</c:v>
                </c:pt>
                <c:pt idx="1486">
                  <c:v>3121.596</c:v>
                </c:pt>
                <c:pt idx="1487">
                  <c:v>3022.98</c:v>
                </c:pt>
                <c:pt idx="1488">
                  <c:v>3026.223</c:v>
                </c:pt>
                <c:pt idx="1489">
                  <c:v>2990.3429999999998</c:v>
                </c:pt>
                <c:pt idx="1490">
                  <c:v>2978.3809999999999</c:v>
                </c:pt>
                <c:pt idx="1491">
                  <c:v>2963.308</c:v>
                </c:pt>
                <c:pt idx="1492">
                  <c:v>2954.5059999999999</c:v>
                </c:pt>
                <c:pt idx="1493">
                  <c:v>3001.556</c:v>
                </c:pt>
                <c:pt idx="1494">
                  <c:v>3004.1729999999998</c:v>
                </c:pt>
                <c:pt idx="1495">
                  <c:v>2955.7049999999999</c:v>
                </c:pt>
                <c:pt idx="1496">
                  <c:v>2986.3490000000002</c:v>
                </c:pt>
                <c:pt idx="1497">
                  <c:v>3004.2620000000002</c:v>
                </c:pt>
                <c:pt idx="1498">
                  <c:v>3008.652</c:v>
                </c:pt>
                <c:pt idx="1499">
                  <c:v>2951.8890000000001</c:v>
                </c:pt>
                <c:pt idx="1500">
                  <c:v>2961.9319999999998</c:v>
                </c:pt>
                <c:pt idx="1501">
                  <c:v>2950.348</c:v>
                </c:pt>
                <c:pt idx="1502">
                  <c:v>2993.5590000000002</c:v>
                </c:pt>
                <c:pt idx="1503">
                  <c:v>2963.1190000000001</c:v>
                </c:pt>
                <c:pt idx="1504">
                  <c:v>2917.578</c:v>
                </c:pt>
                <c:pt idx="1505">
                  <c:v>2892.1570000000002</c:v>
                </c:pt>
                <c:pt idx="1506">
                  <c:v>2874.8960000000002</c:v>
                </c:pt>
                <c:pt idx="1507">
                  <c:v>2909.0729999999999</c:v>
                </c:pt>
                <c:pt idx="1508">
                  <c:v>2908.5819999999999</c:v>
                </c:pt>
                <c:pt idx="1509">
                  <c:v>2957.6289999999999</c:v>
                </c:pt>
                <c:pt idx="1510">
                  <c:v>3027.47</c:v>
                </c:pt>
                <c:pt idx="1511">
                  <c:v>3036.491</c:v>
                </c:pt>
                <c:pt idx="1512">
                  <c:v>3041.7339999999999</c:v>
                </c:pt>
                <c:pt idx="1513">
                  <c:v>3000.1689999999999</c:v>
                </c:pt>
                <c:pt idx="1514">
                  <c:v>3044.0889999999999</c:v>
                </c:pt>
                <c:pt idx="1515">
                  <c:v>3049.7449999999999</c:v>
                </c:pt>
                <c:pt idx="1516">
                  <c:v>3121.98</c:v>
                </c:pt>
                <c:pt idx="1517">
                  <c:v>3122.5</c:v>
                </c:pt>
                <c:pt idx="1518">
                  <c:v>3113.712</c:v>
                </c:pt>
                <c:pt idx="1519">
                  <c:v>3101.68</c:v>
                </c:pt>
                <c:pt idx="1520">
                  <c:v>3109.183</c:v>
                </c:pt>
                <c:pt idx="1521">
                  <c:v>3113.2060000000001</c:v>
                </c:pt>
                <c:pt idx="1522">
                  <c:v>3056.9050000000002</c:v>
                </c:pt>
                <c:pt idx="1523">
                  <c:v>3106.2469999999998</c:v>
                </c:pt>
                <c:pt idx="1524">
                  <c:v>3115.7449999999999</c:v>
                </c:pt>
                <c:pt idx="1525">
                  <c:v>3128.8890000000001</c:v>
                </c:pt>
                <c:pt idx="1526">
                  <c:v>3122.6</c:v>
                </c:pt>
                <c:pt idx="1527">
                  <c:v>3095.125</c:v>
                </c:pt>
                <c:pt idx="1528">
                  <c:v>3091.567</c:v>
                </c:pt>
                <c:pt idx="1529">
                  <c:v>3059.1390000000001</c:v>
                </c:pt>
                <c:pt idx="1530">
                  <c:v>3067.9850000000001</c:v>
                </c:pt>
                <c:pt idx="1531">
                  <c:v>2968.2890000000002</c:v>
                </c:pt>
                <c:pt idx="1532">
                  <c:v>2977.7660000000001</c:v>
                </c:pt>
                <c:pt idx="1533">
                  <c:v>3000.0520000000001</c:v>
                </c:pt>
                <c:pt idx="1534">
                  <c:v>2981.002</c:v>
                </c:pt>
                <c:pt idx="1535">
                  <c:v>2972.0790000000002</c:v>
                </c:pt>
                <c:pt idx="1536">
                  <c:v>2977.721</c:v>
                </c:pt>
                <c:pt idx="1537">
                  <c:v>2956.3829999999998</c:v>
                </c:pt>
                <c:pt idx="1538">
                  <c:v>2954.87</c:v>
                </c:pt>
                <c:pt idx="1539">
                  <c:v>2960.3090000000002</c:v>
                </c:pt>
                <c:pt idx="1540">
                  <c:v>2897.4169999999999</c:v>
                </c:pt>
                <c:pt idx="1541">
                  <c:v>2793.8969999999999</c:v>
                </c:pt>
                <c:pt idx="1542">
                  <c:v>2798.19</c:v>
                </c:pt>
                <c:pt idx="1543">
                  <c:v>2824.12</c:v>
                </c:pt>
                <c:pt idx="1544">
                  <c:v>2866.924</c:v>
                </c:pt>
                <c:pt idx="1545">
                  <c:v>2875.3649999999998</c:v>
                </c:pt>
                <c:pt idx="1546">
                  <c:v>2917.8829999999998</c:v>
                </c:pt>
                <c:pt idx="1547">
                  <c:v>2897.5810000000001</c:v>
                </c:pt>
                <c:pt idx="1548">
                  <c:v>2886.0129999999999</c:v>
                </c:pt>
                <c:pt idx="1549">
                  <c:v>2834.2539999999999</c:v>
                </c:pt>
                <c:pt idx="1550">
                  <c:v>2807.6640000000002</c:v>
                </c:pt>
                <c:pt idx="1551">
                  <c:v>2777.7869999999998</c:v>
                </c:pt>
                <c:pt idx="1552">
                  <c:v>2821.0030000000002</c:v>
                </c:pt>
                <c:pt idx="1553">
                  <c:v>2810.0160000000001</c:v>
                </c:pt>
                <c:pt idx="1554">
                  <c:v>2903.837</c:v>
                </c:pt>
                <c:pt idx="1555">
                  <c:v>2901.2159999999999</c:v>
                </c:pt>
                <c:pt idx="1556">
                  <c:v>2852.8090000000002</c:v>
                </c:pt>
                <c:pt idx="1557">
                  <c:v>2841.74</c:v>
                </c:pt>
                <c:pt idx="1558">
                  <c:v>2846.7759999999998</c:v>
                </c:pt>
                <c:pt idx="1559">
                  <c:v>2834.5349999999999</c:v>
                </c:pt>
                <c:pt idx="1560">
                  <c:v>2803.8539999999998</c:v>
                </c:pt>
                <c:pt idx="1561">
                  <c:v>2743.817</c:v>
                </c:pt>
                <c:pt idx="1562">
                  <c:v>2723.3029999999999</c:v>
                </c:pt>
                <c:pt idx="1563">
                  <c:v>2779.09</c:v>
                </c:pt>
                <c:pt idx="1564">
                  <c:v>2756.105</c:v>
                </c:pt>
                <c:pt idx="1565">
                  <c:v>2751.0949999999998</c:v>
                </c:pt>
                <c:pt idx="1566">
                  <c:v>2720.2829999999999</c:v>
                </c:pt>
                <c:pt idx="1567">
                  <c:v>2733.1080000000002</c:v>
                </c:pt>
                <c:pt idx="1568">
                  <c:v>2729.0509999999999</c:v>
                </c:pt>
                <c:pt idx="1569">
                  <c:v>2733.9870000000001</c:v>
                </c:pt>
                <c:pt idx="1570">
                  <c:v>2679.27</c:v>
                </c:pt>
                <c:pt idx="1571">
                  <c:v>2689.8449999999998</c:v>
                </c:pt>
                <c:pt idx="1572">
                  <c:v>2771.011</c:v>
                </c:pt>
                <c:pt idx="1573">
                  <c:v>2685.6880000000001</c:v>
                </c:pt>
                <c:pt idx="1574">
                  <c:v>2669.4780000000001</c:v>
                </c:pt>
                <c:pt idx="1575">
                  <c:v>2610.9189999999999</c:v>
                </c:pt>
                <c:pt idx="1576">
                  <c:v>2637.8789999999999</c:v>
                </c:pt>
                <c:pt idx="1577">
                  <c:v>2610.59</c:v>
                </c:pt>
                <c:pt idx="1578">
                  <c:v>2588.1849999999999</c:v>
                </c:pt>
                <c:pt idx="1579">
                  <c:v>2581.3510000000001</c:v>
                </c:pt>
                <c:pt idx="1580">
                  <c:v>2557.0819999999999</c:v>
                </c:pt>
                <c:pt idx="1581">
                  <c:v>2551.9940000000001</c:v>
                </c:pt>
                <c:pt idx="1582">
                  <c:v>2644.7579999999998</c:v>
                </c:pt>
                <c:pt idx="1583">
                  <c:v>2662.6010000000001</c:v>
                </c:pt>
                <c:pt idx="1584">
                  <c:v>2653.7820000000002</c:v>
                </c:pt>
                <c:pt idx="1585">
                  <c:v>2666.951</c:v>
                </c:pt>
                <c:pt idx="1586">
                  <c:v>2592.2089999999998</c:v>
                </c:pt>
                <c:pt idx="1587">
                  <c:v>2583.0810000000001</c:v>
                </c:pt>
                <c:pt idx="1588">
                  <c:v>2520.5320000000002</c:v>
                </c:pt>
                <c:pt idx="1589">
                  <c:v>2507.877</c:v>
                </c:pt>
                <c:pt idx="1590">
                  <c:v>2576.6689999999999</c:v>
                </c:pt>
                <c:pt idx="1591">
                  <c:v>2625.4250000000002</c:v>
                </c:pt>
                <c:pt idx="1592">
                  <c:v>2651.652</c:v>
                </c:pt>
                <c:pt idx="1593">
                  <c:v>2657.4780000000001</c:v>
                </c:pt>
                <c:pt idx="1594">
                  <c:v>2709.0169999999998</c:v>
                </c:pt>
                <c:pt idx="1595">
                  <c:v>2695.3069999999998</c:v>
                </c:pt>
                <c:pt idx="1596">
                  <c:v>2697.5340000000001</c:v>
                </c:pt>
                <c:pt idx="1597">
                  <c:v>2742.39</c:v>
                </c:pt>
                <c:pt idx="1598">
                  <c:v>2744.3009999999999</c:v>
                </c:pt>
                <c:pt idx="1599">
                  <c:v>2763.7460000000001</c:v>
                </c:pt>
                <c:pt idx="1600">
                  <c:v>2736.248</c:v>
                </c:pt>
                <c:pt idx="1601">
                  <c:v>2727.71</c:v>
                </c:pt>
                <c:pt idx="1602">
                  <c:v>2751.654</c:v>
                </c:pt>
                <c:pt idx="1603">
                  <c:v>2699.5880000000002</c:v>
                </c:pt>
                <c:pt idx="1604">
                  <c:v>2695.002</c:v>
                </c:pt>
                <c:pt idx="1605">
                  <c:v>2750.1950000000002</c:v>
                </c:pt>
                <c:pt idx="1606">
                  <c:v>2744.68</c:v>
                </c:pt>
                <c:pt idx="1607">
                  <c:v>2670.116</c:v>
                </c:pt>
                <c:pt idx="1608">
                  <c:v>2662.0169999999998</c:v>
                </c:pt>
                <c:pt idx="1609">
                  <c:v>2606.4949999999999</c:v>
                </c:pt>
                <c:pt idx="1610">
                  <c:v>2609.6869999999999</c:v>
                </c:pt>
                <c:pt idx="1611">
                  <c:v>2609.4749999999999</c:v>
                </c:pt>
                <c:pt idx="1612">
                  <c:v>2584.011</c:v>
                </c:pt>
                <c:pt idx="1613">
                  <c:v>2588.915</c:v>
                </c:pt>
                <c:pt idx="1614">
                  <c:v>2569.973</c:v>
                </c:pt>
                <c:pt idx="1615">
                  <c:v>2573.3209999999999</c:v>
                </c:pt>
                <c:pt idx="1616">
                  <c:v>2608.569</c:v>
                </c:pt>
                <c:pt idx="1617">
                  <c:v>2521.52</c:v>
                </c:pt>
                <c:pt idx="1618">
                  <c:v>2583.6129999999998</c:v>
                </c:pt>
                <c:pt idx="1619">
                  <c:v>2557.3110000000001</c:v>
                </c:pt>
                <c:pt idx="1620">
                  <c:v>2521.3850000000002</c:v>
                </c:pt>
                <c:pt idx="1621">
                  <c:v>2516.3409999999999</c:v>
                </c:pt>
                <c:pt idx="1622">
                  <c:v>2528.2280000000001</c:v>
                </c:pt>
                <c:pt idx="1623">
                  <c:v>2525.0010000000002</c:v>
                </c:pt>
                <c:pt idx="1624">
                  <c:v>2503.4609999999998</c:v>
                </c:pt>
                <c:pt idx="1625">
                  <c:v>2477.692</c:v>
                </c:pt>
                <c:pt idx="1626">
                  <c:v>2421.9279999999999</c:v>
                </c:pt>
                <c:pt idx="1627">
                  <c:v>2397.48</c:v>
                </c:pt>
                <c:pt idx="1628">
                  <c:v>2340.788</c:v>
                </c:pt>
                <c:pt idx="1629">
                  <c:v>2390.1289999999999</c:v>
                </c:pt>
                <c:pt idx="1630">
                  <c:v>2384.4079999999999</c:v>
                </c:pt>
                <c:pt idx="1631">
                  <c:v>2377.0729999999999</c:v>
                </c:pt>
                <c:pt idx="1632">
                  <c:v>2339.1080000000002</c:v>
                </c:pt>
                <c:pt idx="1633">
                  <c:v>2341.335</c:v>
                </c:pt>
                <c:pt idx="1634">
                  <c:v>2359.1590000000001</c:v>
                </c:pt>
                <c:pt idx="1635">
                  <c:v>2335.7020000000002</c:v>
                </c:pt>
                <c:pt idx="1636">
                  <c:v>2305.0349999999999</c:v>
                </c:pt>
                <c:pt idx="1637">
                  <c:v>2307.9279999999999</c:v>
                </c:pt>
                <c:pt idx="1638">
                  <c:v>2311.3609999999999</c:v>
                </c:pt>
                <c:pt idx="1639">
                  <c:v>2345.7420000000002</c:v>
                </c:pt>
                <c:pt idx="1640">
                  <c:v>2298.7530000000002</c:v>
                </c:pt>
                <c:pt idx="1641">
                  <c:v>2276.3850000000002</c:v>
                </c:pt>
                <c:pt idx="1642">
                  <c:v>2290.6010000000001</c:v>
                </c:pt>
                <c:pt idx="1643">
                  <c:v>2368.5700000000002</c:v>
                </c:pt>
                <c:pt idx="1644">
                  <c:v>2447.3490000000002</c:v>
                </c:pt>
                <c:pt idx="1645">
                  <c:v>2435.6080000000002</c:v>
                </c:pt>
                <c:pt idx="1646">
                  <c:v>2435.2190000000001</c:v>
                </c:pt>
                <c:pt idx="1647">
                  <c:v>2394.3339999999998</c:v>
                </c:pt>
                <c:pt idx="1648">
                  <c:v>2345.6489999999999</c:v>
                </c:pt>
                <c:pt idx="1649">
                  <c:v>2460.6010000000001</c:v>
                </c:pt>
                <c:pt idx="1650">
                  <c:v>2422.1889999999999</c:v>
                </c:pt>
                <c:pt idx="1651">
                  <c:v>2468.35</c:v>
                </c:pt>
                <c:pt idx="1652">
                  <c:v>2504.0859999999998</c:v>
                </c:pt>
                <c:pt idx="1653">
                  <c:v>2460.7199999999998</c:v>
                </c:pt>
                <c:pt idx="1654">
                  <c:v>2464.2600000000002</c:v>
                </c:pt>
                <c:pt idx="1655">
                  <c:v>2428.9940000000001</c:v>
                </c:pt>
                <c:pt idx="1656">
                  <c:v>2486.2379999999998</c:v>
                </c:pt>
                <c:pt idx="1657">
                  <c:v>2506.09</c:v>
                </c:pt>
                <c:pt idx="1658">
                  <c:v>2504.3220000000001</c:v>
                </c:pt>
                <c:pt idx="1659">
                  <c:v>2457.9540000000002</c:v>
                </c:pt>
                <c:pt idx="1660">
                  <c:v>2528.2359999999999</c:v>
                </c:pt>
                <c:pt idx="1661">
                  <c:v>2529.2310000000002</c:v>
                </c:pt>
                <c:pt idx="1662">
                  <c:v>2533.6239999999998</c:v>
                </c:pt>
                <c:pt idx="1663">
                  <c:v>2531.9810000000002</c:v>
                </c:pt>
                <c:pt idx="1664">
                  <c:v>2522.107</c:v>
                </c:pt>
                <c:pt idx="1665">
                  <c:v>2549.607</c:v>
                </c:pt>
                <c:pt idx="1666">
                  <c:v>2536.0740000000001</c:v>
                </c:pt>
                <c:pt idx="1667">
                  <c:v>2537.0859999999998</c:v>
                </c:pt>
                <c:pt idx="1668">
                  <c:v>2540.7060000000001</c:v>
                </c:pt>
                <c:pt idx="1669">
                  <c:v>2562.453</c:v>
                </c:pt>
                <c:pt idx="1670">
                  <c:v>2597.4760000000001</c:v>
                </c:pt>
                <c:pt idx="1671">
                  <c:v>2606.2559999999999</c:v>
                </c:pt>
                <c:pt idx="1672">
                  <c:v>2648.0169999999998</c:v>
                </c:pt>
                <c:pt idx="1673">
                  <c:v>2656.5729999999999</c:v>
                </c:pt>
                <c:pt idx="1674">
                  <c:v>2662.4630000000002</c:v>
                </c:pt>
                <c:pt idx="1675">
                  <c:v>2634.143</c:v>
                </c:pt>
                <c:pt idx="1676">
                  <c:v>2633.3449999999998</c:v>
                </c:pt>
                <c:pt idx="1677">
                  <c:v>2679.9340000000002</c:v>
                </c:pt>
                <c:pt idx="1678">
                  <c:v>2662.6979999999999</c:v>
                </c:pt>
                <c:pt idx="1679">
                  <c:v>2621.0520000000001</c:v>
                </c:pt>
                <c:pt idx="1680">
                  <c:v>2603.0050000000001</c:v>
                </c:pt>
                <c:pt idx="1681">
                  <c:v>2635.7910000000002</c:v>
                </c:pt>
                <c:pt idx="1682">
                  <c:v>2664.3020000000001</c:v>
                </c:pt>
                <c:pt idx="1683">
                  <c:v>2654.402</c:v>
                </c:pt>
                <c:pt idx="1684">
                  <c:v>2681.0729999999999</c:v>
                </c:pt>
                <c:pt idx="1685">
                  <c:v>2605.1060000000002</c:v>
                </c:pt>
                <c:pt idx="1686">
                  <c:v>2585.5459999999998</c:v>
                </c:pt>
                <c:pt idx="1687">
                  <c:v>2623.52</c:v>
                </c:pt>
                <c:pt idx="1688">
                  <c:v>2630.0129999999999</c:v>
                </c:pt>
                <c:pt idx="1689">
                  <c:v>2584.4450000000002</c:v>
                </c:pt>
                <c:pt idx="1690">
                  <c:v>2587.7930000000001</c:v>
                </c:pt>
                <c:pt idx="1691">
                  <c:v>2583.7469999999998</c:v>
                </c:pt>
                <c:pt idx="1692">
                  <c:v>2552.94</c:v>
                </c:pt>
                <c:pt idx="1693">
                  <c:v>2555.442</c:v>
                </c:pt>
                <c:pt idx="1694">
                  <c:v>2547.143</c:v>
                </c:pt>
                <c:pt idx="1695">
                  <c:v>2474.9</c:v>
                </c:pt>
                <c:pt idx="1696">
                  <c:v>2443.1219999999998</c:v>
                </c:pt>
                <c:pt idx="1697">
                  <c:v>2454.8989999999999</c:v>
                </c:pt>
                <c:pt idx="1698">
                  <c:v>2512.8319999999999</c:v>
                </c:pt>
                <c:pt idx="1699">
                  <c:v>2519.83</c:v>
                </c:pt>
                <c:pt idx="1700">
                  <c:v>2495.1460000000002</c:v>
                </c:pt>
                <c:pt idx="1701">
                  <c:v>2519.788</c:v>
                </c:pt>
                <c:pt idx="1702">
                  <c:v>2520.0360000000001</c:v>
                </c:pt>
                <c:pt idx="1703">
                  <c:v>2570.4360000000001</c:v>
                </c:pt>
                <c:pt idx="1704">
                  <c:v>2580.4540000000002</c:v>
                </c:pt>
                <c:pt idx="1705">
                  <c:v>2574.0439999999999</c:v>
                </c:pt>
                <c:pt idx="1706">
                  <c:v>2541.8829999999998</c:v>
                </c:pt>
                <c:pt idx="1707">
                  <c:v>2599.9079999999999</c:v>
                </c:pt>
                <c:pt idx="1708">
                  <c:v>2596.056</c:v>
                </c:pt>
                <c:pt idx="1709">
                  <c:v>2626.8389999999999</c:v>
                </c:pt>
                <c:pt idx="1710">
                  <c:v>2606.038</c:v>
                </c:pt>
                <c:pt idx="1711">
                  <c:v>2604.866</c:v>
                </c:pt>
                <c:pt idx="1712">
                  <c:v>2625.99</c:v>
                </c:pt>
                <c:pt idx="1713">
                  <c:v>2631.4870000000001</c:v>
                </c:pt>
                <c:pt idx="1714">
                  <c:v>2626.1570000000002</c:v>
                </c:pt>
                <c:pt idx="1715">
                  <c:v>2683.4870000000001</c:v>
                </c:pt>
                <c:pt idx="1716">
                  <c:v>2691.518</c:v>
                </c:pt>
                <c:pt idx="1717">
                  <c:v>2715.8789999999999</c:v>
                </c:pt>
                <c:pt idx="1718">
                  <c:v>2717.7779999999998</c:v>
                </c:pt>
                <c:pt idx="1719">
                  <c:v>2709.116</c:v>
                </c:pt>
                <c:pt idx="1720">
                  <c:v>2657.5140000000001</c:v>
                </c:pt>
                <c:pt idx="1721">
                  <c:v>2657.2139999999999</c:v>
                </c:pt>
                <c:pt idx="1722">
                  <c:v>2636.9169999999999</c:v>
                </c:pt>
                <c:pt idx="1723">
                  <c:v>2615.5340000000001</c:v>
                </c:pt>
                <c:pt idx="1724">
                  <c:v>2617.3739999999998</c:v>
                </c:pt>
                <c:pt idx="1725">
                  <c:v>2574.6469999999999</c:v>
                </c:pt>
                <c:pt idx="1726">
                  <c:v>2613.942</c:v>
                </c:pt>
                <c:pt idx="1727">
                  <c:v>2573.9760000000001</c:v>
                </c:pt>
                <c:pt idx="1728">
                  <c:v>2587.2310000000002</c:v>
                </c:pt>
                <c:pt idx="1729">
                  <c:v>2627.5250000000001</c:v>
                </c:pt>
                <c:pt idx="1730">
                  <c:v>2616.8690000000001</c:v>
                </c:pt>
                <c:pt idx="1731">
                  <c:v>2595.2600000000002</c:v>
                </c:pt>
                <c:pt idx="1732">
                  <c:v>2573.1030000000001</c:v>
                </c:pt>
                <c:pt idx="1733">
                  <c:v>2614.6889999999999</c:v>
                </c:pt>
                <c:pt idx="1734">
                  <c:v>2650.8539999999998</c:v>
                </c:pt>
                <c:pt idx="1735">
                  <c:v>2642.2579999999998</c:v>
                </c:pt>
                <c:pt idx="1736">
                  <c:v>2632.0419999999999</c:v>
                </c:pt>
                <c:pt idx="1737">
                  <c:v>2632.998</c:v>
                </c:pt>
                <c:pt idx="1738">
                  <c:v>2559.0259999999998</c:v>
                </c:pt>
                <c:pt idx="1739">
                  <c:v>2558.8420000000001</c:v>
                </c:pt>
                <c:pt idx="1740">
                  <c:v>2557.4009999999998</c:v>
                </c:pt>
                <c:pt idx="1741">
                  <c:v>2542.1840000000002</c:v>
                </c:pt>
                <c:pt idx="1742">
                  <c:v>2524.3290000000002</c:v>
                </c:pt>
                <c:pt idx="1743">
                  <c:v>2558.2649999999999</c:v>
                </c:pt>
                <c:pt idx="1744">
                  <c:v>2540.1779999999999</c:v>
                </c:pt>
                <c:pt idx="1745">
                  <c:v>2580.636</c:v>
                </c:pt>
                <c:pt idx="1746">
                  <c:v>2560.4209999999998</c:v>
                </c:pt>
                <c:pt idx="1747">
                  <c:v>2568.0540000000001</c:v>
                </c:pt>
                <c:pt idx="1748">
                  <c:v>2581.212</c:v>
                </c:pt>
                <c:pt idx="1749">
                  <c:v>2558.6210000000001</c:v>
                </c:pt>
                <c:pt idx="1750">
                  <c:v>2552.6109999999999</c:v>
                </c:pt>
                <c:pt idx="1751">
                  <c:v>2512.1849999999999</c:v>
                </c:pt>
                <c:pt idx="1752">
                  <c:v>2456.518</c:v>
                </c:pt>
                <c:pt idx="1753">
                  <c:v>2454.915</c:v>
                </c:pt>
                <c:pt idx="1754">
                  <c:v>2447.1950000000002</c:v>
                </c:pt>
                <c:pt idx="1755">
                  <c:v>2425.7289999999998</c:v>
                </c:pt>
                <c:pt idx="1756">
                  <c:v>2461.6120000000001</c:v>
                </c:pt>
                <c:pt idx="1757">
                  <c:v>2465.2379999999998</c:v>
                </c:pt>
                <c:pt idx="1758">
                  <c:v>2468.721</c:v>
                </c:pt>
                <c:pt idx="1759">
                  <c:v>2464.9189999999999</c:v>
                </c:pt>
                <c:pt idx="1760">
                  <c:v>2430.37</c:v>
                </c:pt>
                <c:pt idx="1761">
                  <c:v>2472.614</c:v>
                </c:pt>
                <c:pt idx="1762">
                  <c:v>2416.0360000000001</c:v>
                </c:pt>
                <c:pt idx="1763">
                  <c:v>2406.7060000000001</c:v>
                </c:pt>
                <c:pt idx="1764">
                  <c:v>2425.5720000000001</c:v>
                </c:pt>
                <c:pt idx="1765">
                  <c:v>2449.181</c:v>
                </c:pt>
                <c:pt idx="1766">
                  <c:v>2450.6329999999998</c:v>
                </c:pt>
                <c:pt idx="1767">
                  <c:v>2399.7310000000002</c:v>
                </c:pt>
                <c:pt idx="1768">
                  <c:v>2414.201</c:v>
                </c:pt>
                <c:pt idx="1769">
                  <c:v>2414.335</c:v>
                </c:pt>
                <c:pt idx="1770">
                  <c:v>2424.3220000000001</c:v>
                </c:pt>
                <c:pt idx="1771">
                  <c:v>2398.4549999999999</c:v>
                </c:pt>
                <c:pt idx="1772">
                  <c:v>2365.431</c:v>
                </c:pt>
                <c:pt idx="1773">
                  <c:v>2375.9920000000002</c:v>
                </c:pt>
                <c:pt idx="1774">
                  <c:v>2360.0830000000001</c:v>
                </c:pt>
                <c:pt idx="1775">
                  <c:v>2347.4879999999998</c:v>
                </c:pt>
                <c:pt idx="1776">
                  <c:v>2349.1080000000002</c:v>
                </c:pt>
                <c:pt idx="1777">
                  <c:v>2335.7930000000001</c:v>
                </c:pt>
                <c:pt idx="1778">
                  <c:v>2332.922</c:v>
                </c:pt>
                <c:pt idx="1779">
                  <c:v>2358.6509999999998</c:v>
                </c:pt>
                <c:pt idx="1780">
                  <c:v>2334.8820000000001</c:v>
                </c:pt>
                <c:pt idx="1781">
                  <c:v>2353.7370000000001</c:v>
                </c:pt>
                <c:pt idx="1782">
                  <c:v>2385.6109999999999</c:v>
                </c:pt>
                <c:pt idx="1783">
                  <c:v>2388.873</c:v>
                </c:pt>
                <c:pt idx="1784">
                  <c:v>2389.7950000000001</c:v>
                </c:pt>
                <c:pt idx="1785">
                  <c:v>2411.6999999999998</c:v>
                </c:pt>
                <c:pt idx="1786">
                  <c:v>2399.7510000000002</c:v>
                </c:pt>
                <c:pt idx="1787">
                  <c:v>2351.931</c:v>
                </c:pt>
                <c:pt idx="1788">
                  <c:v>2357.0160000000001</c:v>
                </c:pt>
                <c:pt idx="1789">
                  <c:v>2331.6149999999998</c:v>
                </c:pt>
                <c:pt idx="1790">
                  <c:v>2319.67</c:v>
                </c:pt>
                <c:pt idx="1791">
                  <c:v>2313.4760000000001</c:v>
                </c:pt>
                <c:pt idx="1792">
                  <c:v>2301.788</c:v>
                </c:pt>
                <c:pt idx="1793">
                  <c:v>2313.703</c:v>
                </c:pt>
                <c:pt idx="1794">
                  <c:v>2295.5859999999998</c:v>
                </c:pt>
                <c:pt idx="1795">
                  <c:v>2302.1990000000001</c:v>
                </c:pt>
                <c:pt idx="1796">
                  <c:v>2275.6770000000001</c:v>
                </c:pt>
                <c:pt idx="1797">
                  <c:v>2228.2040000000002</c:v>
                </c:pt>
                <c:pt idx="1798">
                  <c:v>2238.4110000000001</c:v>
                </c:pt>
                <c:pt idx="1799">
                  <c:v>2214.8139999999999</c:v>
                </c:pt>
                <c:pt idx="1800">
                  <c:v>2211.37</c:v>
                </c:pt>
                <c:pt idx="1801">
                  <c:v>2204.8679999999999</c:v>
                </c:pt>
                <c:pt idx="1802">
                  <c:v>2228.3690000000001</c:v>
                </c:pt>
                <c:pt idx="1803">
                  <c:v>2204.4070000000002</c:v>
                </c:pt>
                <c:pt idx="1804">
                  <c:v>2199.875</c:v>
                </c:pt>
                <c:pt idx="1805">
                  <c:v>2217.8229999999999</c:v>
                </c:pt>
                <c:pt idx="1806">
                  <c:v>2317.1790000000001</c:v>
                </c:pt>
                <c:pt idx="1807">
                  <c:v>2326.6660000000002</c:v>
                </c:pt>
                <c:pt idx="1808">
                  <c:v>2311.89</c:v>
                </c:pt>
                <c:pt idx="1809">
                  <c:v>2320.0709999999999</c:v>
                </c:pt>
                <c:pt idx="1810">
                  <c:v>2298.4609999999998</c:v>
                </c:pt>
                <c:pt idx="1811">
                  <c:v>2315.5419999999999</c:v>
                </c:pt>
                <c:pt idx="1812">
                  <c:v>2258.7049999999999</c:v>
                </c:pt>
                <c:pt idx="1813">
                  <c:v>2235.239</c:v>
                </c:pt>
                <c:pt idx="1814">
                  <c:v>2246.2359999999999</c:v>
                </c:pt>
                <c:pt idx="1815">
                  <c:v>2195.951</c:v>
                </c:pt>
                <c:pt idx="1816">
                  <c:v>2199.0630000000001</c:v>
                </c:pt>
                <c:pt idx="1817">
                  <c:v>2215.5160000000001</c:v>
                </c:pt>
                <c:pt idx="1818">
                  <c:v>2210.154</c:v>
                </c:pt>
                <c:pt idx="1819">
                  <c:v>2184.8910000000001</c:v>
                </c:pt>
                <c:pt idx="1820">
                  <c:v>2251.7170000000001</c:v>
                </c:pt>
                <c:pt idx="1821">
                  <c:v>2293.1060000000002</c:v>
                </c:pt>
                <c:pt idx="1822">
                  <c:v>2270.0540000000001</c:v>
                </c:pt>
                <c:pt idx="1823">
                  <c:v>2320.1570000000002</c:v>
                </c:pt>
                <c:pt idx="1824">
                  <c:v>2324.1170000000002</c:v>
                </c:pt>
                <c:pt idx="1825">
                  <c:v>2302.5329999999999</c:v>
                </c:pt>
                <c:pt idx="1826">
                  <c:v>2304.5309999999999</c:v>
                </c:pt>
                <c:pt idx="1827">
                  <c:v>2294.857</c:v>
                </c:pt>
                <c:pt idx="1828">
                  <c:v>2298.1619999999998</c:v>
                </c:pt>
                <c:pt idx="1829">
                  <c:v>2300.8029999999999</c:v>
                </c:pt>
                <c:pt idx="1830">
                  <c:v>2336.0770000000002</c:v>
                </c:pt>
                <c:pt idx="1831">
                  <c:v>2332.4699999999998</c:v>
                </c:pt>
                <c:pt idx="1832">
                  <c:v>2341.5920000000001</c:v>
                </c:pt>
                <c:pt idx="1833">
                  <c:v>2312.0770000000002</c:v>
                </c:pt>
                <c:pt idx="1834">
                  <c:v>2307.779</c:v>
                </c:pt>
                <c:pt idx="1835">
                  <c:v>2291.239</c:v>
                </c:pt>
                <c:pt idx="1836">
                  <c:v>2247.9070000000002</c:v>
                </c:pt>
                <c:pt idx="1837">
                  <c:v>2235.8539999999998</c:v>
                </c:pt>
                <c:pt idx="1838">
                  <c:v>2239.8820000000001</c:v>
                </c:pt>
                <c:pt idx="1839">
                  <c:v>2254.8200000000002</c:v>
                </c:pt>
                <c:pt idx="1840">
                  <c:v>2297.884</c:v>
                </c:pt>
                <c:pt idx="1841">
                  <c:v>2306.7739999999999</c:v>
                </c:pt>
                <c:pt idx="1842">
                  <c:v>2301.88</c:v>
                </c:pt>
                <c:pt idx="1843">
                  <c:v>2292.2060000000001</c:v>
                </c:pt>
                <c:pt idx="1844">
                  <c:v>2287.5050000000001</c:v>
                </c:pt>
                <c:pt idx="1845">
                  <c:v>2245.4050000000002</c:v>
                </c:pt>
                <c:pt idx="1846">
                  <c:v>2240.924</c:v>
                </c:pt>
                <c:pt idx="1847">
                  <c:v>2251.848</c:v>
                </c:pt>
                <c:pt idx="1848">
                  <c:v>2212.44</c:v>
                </c:pt>
                <c:pt idx="1849">
                  <c:v>2223.11</c:v>
                </c:pt>
                <c:pt idx="1850">
                  <c:v>2193.623</c:v>
                </c:pt>
                <c:pt idx="1851">
                  <c:v>2177.2399999999998</c:v>
                </c:pt>
                <c:pt idx="1852">
                  <c:v>2174.9850000000001</c:v>
                </c:pt>
                <c:pt idx="1853">
                  <c:v>2164.8809999999999</c:v>
                </c:pt>
                <c:pt idx="1854">
                  <c:v>2194.8960000000002</c:v>
                </c:pt>
                <c:pt idx="1855">
                  <c:v>2177.5459999999998</c:v>
                </c:pt>
                <c:pt idx="1856">
                  <c:v>2192.6759999999999</c:v>
                </c:pt>
                <c:pt idx="1857">
                  <c:v>2175.5990000000002</c:v>
                </c:pt>
                <c:pt idx="1858">
                  <c:v>2150.6379999999999</c:v>
                </c:pt>
                <c:pt idx="1859">
                  <c:v>2129.1610000000001</c:v>
                </c:pt>
                <c:pt idx="1860">
                  <c:v>2115.6759999999999</c:v>
                </c:pt>
                <c:pt idx="1861">
                  <c:v>2139.6610000000001</c:v>
                </c:pt>
                <c:pt idx="1862">
                  <c:v>2108.85</c:v>
                </c:pt>
                <c:pt idx="1863">
                  <c:v>2131.473</c:v>
                </c:pt>
                <c:pt idx="1864">
                  <c:v>2207.8780000000002</c:v>
                </c:pt>
                <c:pt idx="1865">
                  <c:v>2203.6019999999999</c:v>
                </c:pt>
                <c:pt idx="1866">
                  <c:v>2246.7570000000001</c:v>
                </c:pt>
                <c:pt idx="1867">
                  <c:v>2271.0459999999998</c:v>
                </c:pt>
                <c:pt idx="1868">
                  <c:v>2258.5</c:v>
                </c:pt>
                <c:pt idx="1869">
                  <c:v>2267.7669999999998</c:v>
                </c:pt>
                <c:pt idx="1870">
                  <c:v>2242.6350000000002</c:v>
                </c:pt>
                <c:pt idx="1871">
                  <c:v>2355.8649999999998</c:v>
                </c:pt>
                <c:pt idx="1872">
                  <c:v>2366.6999999999998</c:v>
                </c:pt>
                <c:pt idx="1873">
                  <c:v>2368.12</c:v>
                </c:pt>
                <c:pt idx="1874">
                  <c:v>2371.1089999999999</c:v>
                </c:pt>
                <c:pt idx="1875">
                  <c:v>2384.8159999999998</c:v>
                </c:pt>
                <c:pt idx="1876">
                  <c:v>2372.002</c:v>
                </c:pt>
                <c:pt idx="1877">
                  <c:v>2381.2170000000001</c:v>
                </c:pt>
                <c:pt idx="1878">
                  <c:v>2448.395</c:v>
                </c:pt>
                <c:pt idx="1879">
                  <c:v>2457.6190000000001</c:v>
                </c:pt>
                <c:pt idx="1880">
                  <c:v>2444.5940000000001</c:v>
                </c:pt>
                <c:pt idx="1881">
                  <c:v>2480.049</c:v>
                </c:pt>
                <c:pt idx="1882">
                  <c:v>2522.9520000000002</c:v>
                </c:pt>
                <c:pt idx="1883">
                  <c:v>2524.4090000000001</c:v>
                </c:pt>
                <c:pt idx="1884">
                  <c:v>2535.9850000000001</c:v>
                </c:pt>
                <c:pt idx="1885">
                  <c:v>2525.33</c:v>
                </c:pt>
                <c:pt idx="1886">
                  <c:v>2526.1260000000002</c:v>
                </c:pt>
                <c:pt idx="1887">
                  <c:v>2530.569</c:v>
                </c:pt>
                <c:pt idx="1888">
                  <c:v>2483.23</c:v>
                </c:pt>
                <c:pt idx="1889">
                  <c:v>2577.7249999999999</c:v>
                </c:pt>
                <c:pt idx="1890">
                  <c:v>2595.8560000000002</c:v>
                </c:pt>
                <c:pt idx="1891">
                  <c:v>2577.0920000000001</c:v>
                </c:pt>
                <c:pt idx="1892">
                  <c:v>2552.7579999999998</c:v>
                </c:pt>
                <c:pt idx="1893">
                  <c:v>2595.4389999999999</c:v>
                </c:pt>
                <c:pt idx="1894">
                  <c:v>2610.8980000000001</c:v>
                </c:pt>
                <c:pt idx="1895">
                  <c:v>2596.8980000000001</c:v>
                </c:pt>
                <c:pt idx="1896">
                  <c:v>2607.4560000000001</c:v>
                </c:pt>
                <c:pt idx="1897">
                  <c:v>2582.7550000000001</c:v>
                </c:pt>
                <c:pt idx="1898">
                  <c:v>2571.674</c:v>
                </c:pt>
                <c:pt idx="1899">
                  <c:v>2651.8629999999998</c:v>
                </c:pt>
                <c:pt idx="1900">
                  <c:v>2675.866</c:v>
                </c:pt>
                <c:pt idx="1901">
                  <c:v>2688.7109999999998</c:v>
                </c:pt>
                <c:pt idx="1902">
                  <c:v>2686.8820000000001</c:v>
                </c:pt>
                <c:pt idx="1903">
                  <c:v>2743.3240000000001</c:v>
                </c:pt>
                <c:pt idx="1904">
                  <c:v>2748.0279999999998</c:v>
                </c:pt>
                <c:pt idx="1905">
                  <c:v>2771.6750000000002</c:v>
                </c:pt>
                <c:pt idx="1906">
                  <c:v>2775.8440000000001</c:v>
                </c:pt>
                <c:pt idx="1907">
                  <c:v>2759.87</c:v>
                </c:pt>
                <c:pt idx="1908">
                  <c:v>2771.7249999999999</c:v>
                </c:pt>
                <c:pt idx="1909">
                  <c:v>2737.471</c:v>
                </c:pt>
                <c:pt idx="1910">
                  <c:v>2685.6060000000002</c:v>
                </c:pt>
                <c:pt idx="1911">
                  <c:v>2702.6350000000002</c:v>
                </c:pt>
                <c:pt idx="1912">
                  <c:v>2610.549</c:v>
                </c:pt>
                <c:pt idx="1913">
                  <c:v>2596.6039999999998</c:v>
                </c:pt>
                <c:pt idx="1914">
                  <c:v>2604.96</c:v>
                </c:pt>
                <c:pt idx="1915">
                  <c:v>2567.5949999999998</c:v>
                </c:pt>
                <c:pt idx="1916">
                  <c:v>2594.6770000000001</c:v>
                </c:pt>
                <c:pt idx="1917">
                  <c:v>2673.3270000000002</c:v>
                </c:pt>
                <c:pt idx="1918">
                  <c:v>2668.8359999999998</c:v>
                </c:pt>
                <c:pt idx="1919">
                  <c:v>2545.7150000000001</c:v>
                </c:pt>
                <c:pt idx="1920">
                  <c:v>2622.8069999999998</c:v>
                </c:pt>
                <c:pt idx="1921">
                  <c:v>2650.2020000000002</c:v>
                </c:pt>
                <c:pt idx="1922">
                  <c:v>2619.4789999999998</c:v>
                </c:pt>
                <c:pt idx="1923">
                  <c:v>2606.9270000000001</c:v>
                </c:pt>
                <c:pt idx="1924">
                  <c:v>2592.3719999999998</c:v>
                </c:pt>
                <c:pt idx="1925">
                  <c:v>2555.6149999999998</c:v>
                </c:pt>
                <c:pt idx="1926">
                  <c:v>2527.4859999999999</c:v>
                </c:pt>
                <c:pt idx="1927">
                  <c:v>2534.2730000000001</c:v>
                </c:pt>
                <c:pt idx="1928">
                  <c:v>2539.873</c:v>
                </c:pt>
                <c:pt idx="1929">
                  <c:v>2502.4929999999999</c:v>
                </c:pt>
                <c:pt idx="1930">
                  <c:v>2525.0970000000002</c:v>
                </c:pt>
                <c:pt idx="1931">
                  <c:v>2610.174</c:v>
                </c:pt>
                <c:pt idx="1932">
                  <c:v>2614.9879999999998</c:v>
                </c:pt>
                <c:pt idx="1933">
                  <c:v>2618.308</c:v>
                </c:pt>
                <c:pt idx="1934">
                  <c:v>2613.0970000000002</c:v>
                </c:pt>
                <c:pt idx="1935">
                  <c:v>2575.0500000000002</c:v>
                </c:pt>
                <c:pt idx="1936">
                  <c:v>2583.5300000000002</c:v>
                </c:pt>
                <c:pt idx="1937">
                  <c:v>2499.3020000000001</c:v>
                </c:pt>
                <c:pt idx="1938">
                  <c:v>2495.0830000000001</c:v>
                </c:pt>
                <c:pt idx="1939">
                  <c:v>2493.1869999999999</c:v>
                </c:pt>
                <c:pt idx="1940">
                  <c:v>2486.3910000000001</c:v>
                </c:pt>
                <c:pt idx="1941">
                  <c:v>2483.547</c:v>
                </c:pt>
                <c:pt idx="1942">
                  <c:v>2472.299</c:v>
                </c:pt>
                <c:pt idx="1943">
                  <c:v>2489.4299999999998</c:v>
                </c:pt>
                <c:pt idx="1944">
                  <c:v>2485.3090000000002</c:v>
                </c:pt>
                <c:pt idx="1945">
                  <c:v>2477.8760000000002</c:v>
                </c:pt>
                <c:pt idx="1946">
                  <c:v>2462.1120000000001</c:v>
                </c:pt>
                <c:pt idx="1947">
                  <c:v>2436.8180000000002</c:v>
                </c:pt>
                <c:pt idx="1948">
                  <c:v>2459.5920000000001</c:v>
                </c:pt>
                <c:pt idx="1949">
                  <c:v>2458.473</c:v>
                </c:pt>
                <c:pt idx="1950">
                  <c:v>2464.8510000000001</c:v>
                </c:pt>
                <c:pt idx="1951">
                  <c:v>2533.8270000000002</c:v>
                </c:pt>
                <c:pt idx="1952">
                  <c:v>2530.67</c:v>
                </c:pt>
                <c:pt idx="1953">
                  <c:v>2449.471</c:v>
                </c:pt>
                <c:pt idx="1954">
                  <c:v>2495.5790000000002</c:v>
                </c:pt>
                <c:pt idx="1955">
                  <c:v>2467.875</c:v>
                </c:pt>
                <c:pt idx="1956">
                  <c:v>2447.306</c:v>
                </c:pt>
                <c:pt idx="1957">
                  <c:v>2449.6390000000001</c:v>
                </c:pt>
                <c:pt idx="1958">
                  <c:v>2492.9119999999998</c:v>
                </c:pt>
                <c:pt idx="1959">
                  <c:v>2525.9830000000002</c:v>
                </c:pt>
                <c:pt idx="1960">
                  <c:v>2529.9380000000001</c:v>
                </c:pt>
                <c:pt idx="1961">
                  <c:v>2542.7979999999998</c:v>
                </c:pt>
                <c:pt idx="1962">
                  <c:v>2527.7939999999999</c:v>
                </c:pt>
                <c:pt idx="1963">
                  <c:v>2540.8359999999998</c:v>
                </c:pt>
                <c:pt idx="1964">
                  <c:v>2530.768</c:v>
                </c:pt>
                <c:pt idx="1965">
                  <c:v>2493.3380000000002</c:v>
                </c:pt>
                <c:pt idx="1966">
                  <c:v>2506.9250000000002</c:v>
                </c:pt>
                <c:pt idx="1967">
                  <c:v>2552.7089999999998</c:v>
                </c:pt>
                <c:pt idx="1968">
                  <c:v>2592.0479999999998</c:v>
                </c:pt>
                <c:pt idx="1969">
                  <c:v>2609.607</c:v>
                </c:pt>
                <c:pt idx="1970">
                  <c:v>2614.8530000000001</c:v>
                </c:pt>
                <c:pt idx="1971">
                  <c:v>2618.0340000000001</c:v>
                </c:pt>
                <c:pt idx="1972">
                  <c:v>2582.8490000000002</c:v>
                </c:pt>
                <c:pt idx="1973">
                  <c:v>2597.2280000000001</c:v>
                </c:pt>
                <c:pt idx="1974">
                  <c:v>2599.587</c:v>
                </c:pt>
                <c:pt idx="1975">
                  <c:v>2644.3589999999999</c:v>
                </c:pt>
                <c:pt idx="1976">
                  <c:v>2642.5610000000001</c:v>
                </c:pt>
                <c:pt idx="1977">
                  <c:v>2634.3229999999999</c:v>
                </c:pt>
                <c:pt idx="1978">
                  <c:v>2606.4259999999999</c:v>
                </c:pt>
                <c:pt idx="1979">
                  <c:v>2602.623</c:v>
                </c:pt>
                <c:pt idx="1980">
                  <c:v>2565.6660000000002</c:v>
                </c:pt>
                <c:pt idx="1981">
                  <c:v>2560.5390000000002</c:v>
                </c:pt>
                <c:pt idx="1982">
                  <c:v>2527.8449999999998</c:v>
                </c:pt>
                <c:pt idx="1983">
                  <c:v>2484.16</c:v>
                </c:pt>
                <c:pt idx="1984">
                  <c:v>2399.9369999999999</c:v>
                </c:pt>
                <c:pt idx="1985">
                  <c:v>2416.7710000000002</c:v>
                </c:pt>
                <c:pt idx="1986">
                  <c:v>2403.8389999999999</c:v>
                </c:pt>
                <c:pt idx="1987">
                  <c:v>2418.7449999999999</c:v>
                </c:pt>
                <c:pt idx="1988">
                  <c:v>2400.7649999999999</c:v>
                </c:pt>
                <c:pt idx="1989">
                  <c:v>2321.4659999999999</c:v>
                </c:pt>
                <c:pt idx="1990">
                  <c:v>2317.3939999999998</c:v>
                </c:pt>
                <c:pt idx="1991">
                  <c:v>2171.21</c:v>
                </c:pt>
                <c:pt idx="1992">
                  <c:v>2165.4209999999998</c:v>
                </c:pt>
                <c:pt idx="1993">
                  <c:v>2168.297</c:v>
                </c:pt>
                <c:pt idx="1994">
                  <c:v>2160.7350000000001</c:v>
                </c:pt>
                <c:pt idx="1995">
                  <c:v>2200.6390000000001</c:v>
                </c:pt>
                <c:pt idx="1996">
                  <c:v>2213.317</c:v>
                </c:pt>
                <c:pt idx="1997">
                  <c:v>2221.9839999999999</c:v>
                </c:pt>
                <c:pt idx="1998">
                  <c:v>2203.828</c:v>
                </c:pt>
                <c:pt idx="1999">
                  <c:v>2221.9789999999998</c:v>
                </c:pt>
                <c:pt idx="2000">
                  <c:v>2226.8490000000002</c:v>
                </c:pt>
                <c:pt idx="2001">
                  <c:v>2163.6190000000001</c:v>
                </c:pt>
                <c:pt idx="2002">
                  <c:v>2162.6689999999999</c:v>
                </c:pt>
                <c:pt idx="2003">
                  <c:v>2224.0650000000001</c:v>
                </c:pt>
                <c:pt idx="2004">
                  <c:v>2326.6880000000001</c:v>
                </c:pt>
                <c:pt idx="2005">
                  <c:v>2275.373</c:v>
                </c:pt>
                <c:pt idx="2006">
                  <c:v>2307.297</c:v>
                </c:pt>
                <c:pt idx="2007">
                  <c:v>2317.848</c:v>
                </c:pt>
                <c:pt idx="2008">
                  <c:v>2282.8359999999998</c:v>
                </c:pt>
                <c:pt idx="2009">
                  <c:v>2245.328</c:v>
                </c:pt>
                <c:pt idx="2010">
                  <c:v>2190.4780000000001</c:v>
                </c:pt>
                <c:pt idx="2011">
                  <c:v>2202.1889999999999</c:v>
                </c:pt>
                <c:pt idx="2012">
                  <c:v>2265.8449999999998</c:v>
                </c:pt>
                <c:pt idx="2013">
                  <c:v>2249.1509999999998</c:v>
                </c:pt>
                <c:pt idx="2014">
                  <c:v>2237.683</c:v>
                </c:pt>
                <c:pt idx="2015">
                  <c:v>2224.0079999999998</c:v>
                </c:pt>
                <c:pt idx="2016">
                  <c:v>2175.9699999999998</c:v>
                </c:pt>
                <c:pt idx="2017">
                  <c:v>2189.3879999999999</c:v>
                </c:pt>
                <c:pt idx="2018">
                  <c:v>2193.0210000000002</c:v>
                </c:pt>
                <c:pt idx="2019">
                  <c:v>2245.364</c:v>
                </c:pt>
                <c:pt idx="2020">
                  <c:v>2247.2629999999999</c:v>
                </c:pt>
                <c:pt idx="2021">
                  <c:v>2278.3290000000002</c:v>
                </c:pt>
                <c:pt idx="2022">
                  <c:v>2293.6410000000001</c:v>
                </c:pt>
                <c:pt idx="2023">
                  <c:v>2280.623</c:v>
                </c:pt>
                <c:pt idx="2024">
                  <c:v>2276.7820000000002</c:v>
                </c:pt>
                <c:pt idx="2025">
                  <c:v>2286.0100000000002</c:v>
                </c:pt>
                <c:pt idx="2026">
                  <c:v>2352.7939999999999</c:v>
                </c:pt>
                <c:pt idx="2027">
                  <c:v>2359.0680000000002</c:v>
                </c:pt>
                <c:pt idx="2028">
                  <c:v>2349.08</c:v>
                </c:pt>
                <c:pt idx="2029">
                  <c:v>2321.576</c:v>
                </c:pt>
                <c:pt idx="2030">
                  <c:v>2304.1439999999998</c:v>
                </c:pt>
                <c:pt idx="2031">
                  <c:v>2331.4299999999998</c:v>
                </c:pt>
                <c:pt idx="2032">
                  <c:v>2312.4650000000001</c:v>
                </c:pt>
                <c:pt idx="2033">
                  <c:v>2308.5889999999999</c:v>
                </c:pt>
                <c:pt idx="2034">
                  <c:v>2303.9319999999998</c:v>
                </c:pt>
                <c:pt idx="2035">
                  <c:v>2286.9290000000001</c:v>
                </c:pt>
                <c:pt idx="2036">
                  <c:v>2335.616</c:v>
                </c:pt>
                <c:pt idx="2037">
                  <c:v>2340.8809999999999</c:v>
                </c:pt>
                <c:pt idx="2038">
                  <c:v>2328.056</c:v>
                </c:pt>
                <c:pt idx="2039">
                  <c:v>2318.3110000000001</c:v>
                </c:pt>
                <c:pt idx="2040">
                  <c:v>2313.91</c:v>
                </c:pt>
                <c:pt idx="2041">
                  <c:v>2320.3440000000001</c:v>
                </c:pt>
                <c:pt idx="2042">
                  <c:v>2354.502</c:v>
                </c:pt>
                <c:pt idx="2043">
                  <c:v>2350.6990000000001</c:v>
                </c:pt>
                <c:pt idx="2044">
                  <c:v>2341.7350000000001</c:v>
                </c:pt>
                <c:pt idx="2045">
                  <c:v>2357.7820000000002</c:v>
                </c:pt>
                <c:pt idx="2046">
                  <c:v>2440.6089999999999</c:v>
                </c:pt>
                <c:pt idx="2047">
                  <c:v>2474.8939999999998</c:v>
                </c:pt>
                <c:pt idx="2048">
                  <c:v>2482.8890000000001</c:v>
                </c:pt>
                <c:pt idx="2049">
                  <c:v>2507.4549999999999</c:v>
                </c:pt>
                <c:pt idx="2050">
                  <c:v>2488.902</c:v>
                </c:pt>
                <c:pt idx="2051">
                  <c:v>2478.39</c:v>
                </c:pt>
                <c:pt idx="2052">
                  <c:v>2427.3220000000001</c:v>
                </c:pt>
                <c:pt idx="2053">
                  <c:v>2432.5100000000002</c:v>
                </c:pt>
                <c:pt idx="2054">
                  <c:v>2472.288</c:v>
                </c:pt>
                <c:pt idx="2055">
                  <c:v>2443.8850000000002</c:v>
                </c:pt>
                <c:pt idx="2056">
                  <c:v>2429.0300000000002</c:v>
                </c:pt>
                <c:pt idx="2057">
                  <c:v>2384.4430000000002</c:v>
                </c:pt>
                <c:pt idx="2058">
                  <c:v>2394.971</c:v>
                </c:pt>
                <c:pt idx="2059">
                  <c:v>2409.0369999999998</c:v>
                </c:pt>
                <c:pt idx="2060">
                  <c:v>2441.8110000000001</c:v>
                </c:pt>
                <c:pt idx="2061">
                  <c:v>2453.5830000000001</c:v>
                </c:pt>
                <c:pt idx="2062">
                  <c:v>2429.317</c:v>
                </c:pt>
                <c:pt idx="2063">
                  <c:v>2468.5079999999998</c:v>
                </c:pt>
                <c:pt idx="2064">
                  <c:v>2472.5419999999999</c:v>
                </c:pt>
                <c:pt idx="2065">
                  <c:v>2467.5169999999998</c:v>
                </c:pt>
                <c:pt idx="2066">
                  <c:v>2421.3710000000001</c:v>
                </c:pt>
                <c:pt idx="2067">
                  <c:v>2413.33</c:v>
                </c:pt>
                <c:pt idx="2068">
                  <c:v>2426.0540000000001</c:v>
                </c:pt>
                <c:pt idx="2069">
                  <c:v>2471.3220000000001</c:v>
                </c:pt>
                <c:pt idx="2070">
                  <c:v>2445.8910000000001</c:v>
                </c:pt>
                <c:pt idx="2071">
                  <c:v>2418.491</c:v>
                </c:pt>
                <c:pt idx="2072">
                  <c:v>2400.511</c:v>
                </c:pt>
                <c:pt idx="2073">
                  <c:v>2368.5590000000002</c:v>
                </c:pt>
                <c:pt idx="2074">
                  <c:v>2365.9540000000002</c:v>
                </c:pt>
                <c:pt idx="2075">
                  <c:v>2372.0529999999999</c:v>
                </c:pt>
                <c:pt idx="2076">
                  <c:v>2407.471</c:v>
                </c:pt>
                <c:pt idx="2077">
                  <c:v>2373.7179999999998</c:v>
                </c:pt>
                <c:pt idx="2078">
                  <c:v>2384.96</c:v>
                </c:pt>
                <c:pt idx="2079">
                  <c:v>2380.4540000000002</c:v>
                </c:pt>
                <c:pt idx="2080">
                  <c:v>2383.7689999999998</c:v>
                </c:pt>
                <c:pt idx="2081">
                  <c:v>2353.5680000000002</c:v>
                </c:pt>
                <c:pt idx="2082">
                  <c:v>2340.5520000000001</c:v>
                </c:pt>
                <c:pt idx="2083">
                  <c:v>2307.9450000000002</c:v>
                </c:pt>
                <c:pt idx="2084">
                  <c:v>2315.8890000000001</c:v>
                </c:pt>
                <c:pt idx="2085">
                  <c:v>2340</c:v>
                </c:pt>
                <c:pt idx="2086">
                  <c:v>2288.116</c:v>
                </c:pt>
                <c:pt idx="2087">
                  <c:v>2304.5010000000002</c:v>
                </c:pt>
                <c:pt idx="2088">
                  <c:v>2350.7339999999999</c:v>
                </c:pt>
                <c:pt idx="2089">
                  <c:v>2428.9029999999998</c:v>
                </c:pt>
                <c:pt idx="2090">
                  <c:v>2412.163</c:v>
                </c:pt>
                <c:pt idx="2091">
                  <c:v>2424.85</c:v>
                </c:pt>
                <c:pt idx="2092">
                  <c:v>2409.989</c:v>
                </c:pt>
                <c:pt idx="2093">
                  <c:v>2397.962</c:v>
                </c:pt>
                <c:pt idx="2094">
                  <c:v>2388.6289999999999</c:v>
                </c:pt>
                <c:pt idx="2095">
                  <c:v>2387.4160000000002</c:v>
                </c:pt>
                <c:pt idx="2096">
                  <c:v>2414.4810000000002</c:v>
                </c:pt>
                <c:pt idx="2097">
                  <c:v>2439.5300000000002</c:v>
                </c:pt>
                <c:pt idx="2098">
                  <c:v>2438.944</c:v>
                </c:pt>
                <c:pt idx="2099">
                  <c:v>2418.788</c:v>
                </c:pt>
                <c:pt idx="2100">
                  <c:v>2442.7840000000001</c:v>
                </c:pt>
                <c:pt idx="2101">
                  <c:v>2475.1350000000002</c:v>
                </c:pt>
                <c:pt idx="2102">
                  <c:v>2468.1970000000001</c:v>
                </c:pt>
                <c:pt idx="2103">
                  <c:v>2452.2869999999998</c:v>
                </c:pt>
                <c:pt idx="2104">
                  <c:v>2450.8719999999998</c:v>
                </c:pt>
                <c:pt idx="2105">
                  <c:v>2453.3220000000001</c:v>
                </c:pt>
                <c:pt idx="2106">
                  <c:v>2412.7629999999999</c:v>
                </c:pt>
                <c:pt idx="2107">
                  <c:v>2410.0149999999999</c:v>
                </c:pt>
                <c:pt idx="2108">
                  <c:v>2406.6390000000001</c:v>
                </c:pt>
                <c:pt idx="2109">
                  <c:v>2367.9229999999998</c:v>
                </c:pt>
                <c:pt idx="2110">
                  <c:v>2356.3760000000002</c:v>
                </c:pt>
                <c:pt idx="2111">
                  <c:v>2357.2260000000001</c:v>
                </c:pt>
                <c:pt idx="2112">
                  <c:v>2332.41</c:v>
                </c:pt>
                <c:pt idx="2113">
                  <c:v>2278.136</c:v>
                </c:pt>
                <c:pt idx="2114">
                  <c:v>2284.6019999999999</c:v>
                </c:pt>
                <c:pt idx="2115">
                  <c:v>2288.248</c:v>
                </c:pt>
                <c:pt idx="2116">
                  <c:v>2305.11</c:v>
                </c:pt>
                <c:pt idx="2117">
                  <c:v>2265.3339999999998</c:v>
                </c:pt>
                <c:pt idx="2118">
                  <c:v>2303.4780000000001</c:v>
                </c:pt>
                <c:pt idx="2119">
                  <c:v>2299.4580000000001</c:v>
                </c:pt>
                <c:pt idx="2120">
                  <c:v>2330.0259999999998</c:v>
                </c:pt>
                <c:pt idx="2121">
                  <c:v>2321.9780000000001</c:v>
                </c:pt>
                <c:pt idx="2122">
                  <c:v>2290.779</c:v>
                </c:pt>
                <c:pt idx="2123">
                  <c:v>2238.6370000000002</c:v>
                </c:pt>
                <c:pt idx="2124">
                  <c:v>2238.0010000000002</c:v>
                </c:pt>
                <c:pt idx="2125">
                  <c:v>2241.9110000000001</c:v>
                </c:pt>
                <c:pt idx="2126">
                  <c:v>2222.221</c:v>
                </c:pt>
                <c:pt idx="2127">
                  <c:v>2204.8510000000001</c:v>
                </c:pt>
                <c:pt idx="2128">
                  <c:v>2193.6790000000001</c:v>
                </c:pt>
                <c:pt idx="2129">
                  <c:v>2212.846</c:v>
                </c:pt>
                <c:pt idx="2130">
                  <c:v>2208.9409999999998</c:v>
                </c:pt>
                <c:pt idx="2131">
                  <c:v>2211.8440000000001</c:v>
                </c:pt>
                <c:pt idx="2132">
                  <c:v>2178.4879999999998</c:v>
                </c:pt>
                <c:pt idx="2133">
                  <c:v>2165.9929999999999</c:v>
                </c:pt>
                <c:pt idx="2134">
                  <c:v>2187.41</c:v>
                </c:pt>
                <c:pt idx="2135">
                  <c:v>2243.7959999999998</c:v>
                </c:pt>
                <c:pt idx="2136">
                  <c:v>2231.8890000000001</c:v>
                </c:pt>
                <c:pt idx="2137">
                  <c:v>2245.6779999999999</c:v>
                </c:pt>
                <c:pt idx="2138">
                  <c:v>2215.9189999999999</c:v>
                </c:pt>
                <c:pt idx="2139">
                  <c:v>2219.855</c:v>
                </c:pt>
                <c:pt idx="2140">
                  <c:v>2227.7809999999999</c:v>
                </c:pt>
                <c:pt idx="2141">
                  <c:v>2202.4499999999998</c:v>
                </c:pt>
                <c:pt idx="2142">
                  <c:v>2212.4830000000002</c:v>
                </c:pt>
                <c:pt idx="2143">
                  <c:v>2267.5340000000001</c:v>
                </c:pt>
                <c:pt idx="2144">
                  <c:v>2285.5619999999999</c:v>
                </c:pt>
                <c:pt idx="2145">
                  <c:v>2291.2460000000001</c:v>
                </c:pt>
                <c:pt idx="2146">
                  <c:v>2279.5540000000001</c:v>
                </c:pt>
                <c:pt idx="2147">
                  <c:v>2295.5749999999998</c:v>
                </c:pt>
                <c:pt idx="2148">
                  <c:v>2311.6469999999999</c:v>
                </c:pt>
                <c:pt idx="2149">
                  <c:v>2282.442</c:v>
                </c:pt>
                <c:pt idx="2150">
                  <c:v>2308.6559999999999</c:v>
                </c:pt>
                <c:pt idx="2151">
                  <c:v>2287.4360000000001</c:v>
                </c:pt>
                <c:pt idx="2152">
                  <c:v>2264.2939999999999</c:v>
                </c:pt>
                <c:pt idx="2153">
                  <c:v>2214.509</c:v>
                </c:pt>
                <c:pt idx="2154">
                  <c:v>2157.9090000000001</c:v>
                </c:pt>
                <c:pt idx="2155">
                  <c:v>2163.4050000000002</c:v>
                </c:pt>
                <c:pt idx="2156">
                  <c:v>2154.1080000000002</c:v>
                </c:pt>
                <c:pt idx="2157">
                  <c:v>2178.971</c:v>
                </c:pt>
                <c:pt idx="2158">
                  <c:v>2190.37</c:v>
                </c:pt>
                <c:pt idx="2159">
                  <c:v>2184.2730000000001</c:v>
                </c:pt>
                <c:pt idx="2160">
                  <c:v>2163.9760000000001</c:v>
                </c:pt>
                <c:pt idx="2161">
                  <c:v>2173.634</c:v>
                </c:pt>
                <c:pt idx="2162">
                  <c:v>2168.3580000000002</c:v>
                </c:pt>
                <c:pt idx="2163">
                  <c:v>2097.7869999999998</c:v>
                </c:pt>
                <c:pt idx="2164">
                  <c:v>2108.6610000000001</c:v>
                </c:pt>
                <c:pt idx="2165">
                  <c:v>2114.134</c:v>
                </c:pt>
                <c:pt idx="2166">
                  <c:v>2140.3330000000001</c:v>
                </c:pt>
                <c:pt idx="2167">
                  <c:v>2122.8359999999998</c:v>
                </c:pt>
                <c:pt idx="2168">
                  <c:v>2143.038</c:v>
                </c:pt>
                <c:pt idx="2169">
                  <c:v>2138.1329999999998</c:v>
                </c:pt>
                <c:pt idx="2170">
                  <c:v>2120.87</c:v>
                </c:pt>
                <c:pt idx="2171">
                  <c:v>2086.9670000000001</c:v>
                </c:pt>
                <c:pt idx="2172">
                  <c:v>2158.7979999999998</c:v>
                </c:pt>
                <c:pt idx="2173">
                  <c:v>2176.5540000000001</c:v>
                </c:pt>
                <c:pt idx="2174">
                  <c:v>2174.44</c:v>
                </c:pt>
                <c:pt idx="2175">
                  <c:v>2171.047</c:v>
                </c:pt>
                <c:pt idx="2176">
                  <c:v>2155.7069999999999</c:v>
                </c:pt>
                <c:pt idx="2177">
                  <c:v>2151.9650000000001</c:v>
                </c:pt>
                <c:pt idx="2178">
                  <c:v>2146.3049999999998</c:v>
                </c:pt>
                <c:pt idx="2179">
                  <c:v>2163.1149999999998</c:v>
                </c:pt>
                <c:pt idx="2180">
                  <c:v>2180.7269999999999</c:v>
                </c:pt>
                <c:pt idx="2181">
                  <c:v>2165.0079999999998</c:v>
                </c:pt>
                <c:pt idx="2182">
                  <c:v>2185.4720000000002</c:v>
                </c:pt>
                <c:pt idx="2183">
                  <c:v>2237.3159999999998</c:v>
                </c:pt>
                <c:pt idx="2184">
                  <c:v>2238.62</c:v>
                </c:pt>
                <c:pt idx="2185">
                  <c:v>2273.761</c:v>
                </c:pt>
                <c:pt idx="2186">
                  <c:v>2270.6660000000002</c:v>
                </c:pt>
                <c:pt idx="2187">
                  <c:v>2268.6129999999998</c:v>
                </c:pt>
                <c:pt idx="2188">
                  <c:v>2229.4630000000002</c:v>
                </c:pt>
                <c:pt idx="2189">
                  <c:v>2232.5259999999998</c:v>
                </c:pt>
                <c:pt idx="2190">
                  <c:v>2224.8029999999999</c:v>
                </c:pt>
                <c:pt idx="2191">
                  <c:v>2224.4789999999998</c:v>
                </c:pt>
                <c:pt idx="2192">
                  <c:v>2187.248</c:v>
                </c:pt>
                <c:pt idx="2193">
                  <c:v>2196.7950000000001</c:v>
                </c:pt>
                <c:pt idx="2194">
                  <c:v>2194.6680000000001</c:v>
                </c:pt>
                <c:pt idx="2195">
                  <c:v>2190.4740000000002</c:v>
                </c:pt>
                <c:pt idx="2196">
                  <c:v>2167.826</c:v>
                </c:pt>
                <c:pt idx="2197">
                  <c:v>2134.9690000000001</c:v>
                </c:pt>
                <c:pt idx="2198">
                  <c:v>2158.4699999999998</c:v>
                </c:pt>
                <c:pt idx="2199">
                  <c:v>2158.6590000000001</c:v>
                </c:pt>
                <c:pt idx="2200">
                  <c:v>2156.4699999999998</c:v>
                </c:pt>
                <c:pt idx="2201">
                  <c:v>2157.328</c:v>
                </c:pt>
                <c:pt idx="2202">
                  <c:v>2137.3159999999998</c:v>
                </c:pt>
                <c:pt idx="2203">
                  <c:v>2135.4960000000001</c:v>
                </c:pt>
                <c:pt idx="2204">
                  <c:v>2133.9110000000001</c:v>
                </c:pt>
                <c:pt idx="2205">
                  <c:v>2180.0540000000001</c:v>
                </c:pt>
                <c:pt idx="2206">
                  <c:v>2174.8519999999999</c:v>
                </c:pt>
                <c:pt idx="2207">
                  <c:v>2172.3719999999998</c:v>
                </c:pt>
                <c:pt idx="2208">
                  <c:v>2144.0839999999998</c:v>
                </c:pt>
                <c:pt idx="2209">
                  <c:v>2145.9520000000002</c:v>
                </c:pt>
                <c:pt idx="2210">
                  <c:v>2115.143</c:v>
                </c:pt>
                <c:pt idx="2211">
                  <c:v>2115.7710000000002</c:v>
                </c:pt>
                <c:pt idx="2212">
                  <c:v>2135.9050000000002</c:v>
                </c:pt>
                <c:pt idx="2213">
                  <c:v>2130.8679999999999</c:v>
                </c:pt>
                <c:pt idx="2214">
                  <c:v>2148.4140000000002</c:v>
                </c:pt>
                <c:pt idx="2215">
                  <c:v>2155.9760000000001</c:v>
                </c:pt>
                <c:pt idx="2216">
                  <c:v>2147.2800000000002</c:v>
                </c:pt>
                <c:pt idx="2217">
                  <c:v>2169.3519999999999</c:v>
                </c:pt>
                <c:pt idx="2218">
                  <c:v>2155.1640000000002</c:v>
                </c:pt>
                <c:pt idx="2219">
                  <c:v>2156.4639999999999</c:v>
                </c:pt>
                <c:pt idx="2220">
                  <c:v>2149.9180000000001</c:v>
                </c:pt>
                <c:pt idx="2221">
                  <c:v>2128.2739999999999</c:v>
                </c:pt>
                <c:pt idx="2222">
                  <c:v>2150.6019999999999</c:v>
                </c:pt>
                <c:pt idx="2223">
                  <c:v>2134.7159999999999</c:v>
                </c:pt>
                <c:pt idx="2224">
                  <c:v>2134.2809999999999</c:v>
                </c:pt>
                <c:pt idx="2225">
                  <c:v>2161.268</c:v>
                </c:pt>
                <c:pt idx="2226">
                  <c:v>2160.7660000000001</c:v>
                </c:pt>
                <c:pt idx="2227">
                  <c:v>2153.41</c:v>
                </c:pt>
                <c:pt idx="2228">
                  <c:v>2176.2420000000002</c:v>
                </c:pt>
                <c:pt idx="2229">
                  <c:v>2191.855</c:v>
                </c:pt>
                <c:pt idx="2230">
                  <c:v>2169.674</c:v>
                </c:pt>
                <c:pt idx="2231">
                  <c:v>2160.239</c:v>
                </c:pt>
                <c:pt idx="2232">
                  <c:v>2126.9070000000002</c:v>
                </c:pt>
                <c:pt idx="2233">
                  <c:v>2136.7289999999998</c:v>
                </c:pt>
                <c:pt idx="2234">
                  <c:v>2134.11</c:v>
                </c:pt>
                <c:pt idx="2235">
                  <c:v>2144.8209999999999</c:v>
                </c:pt>
                <c:pt idx="2236">
                  <c:v>2133.3710000000001</c:v>
                </c:pt>
                <c:pt idx="2237">
                  <c:v>2149.076</c:v>
                </c:pt>
                <c:pt idx="2238">
                  <c:v>2150.2579999999998</c:v>
                </c:pt>
                <c:pt idx="2239">
                  <c:v>2165.1179999999999</c:v>
                </c:pt>
                <c:pt idx="2240">
                  <c:v>2164.5590000000002</c:v>
                </c:pt>
                <c:pt idx="2241">
                  <c:v>2170.8670000000002</c:v>
                </c:pt>
                <c:pt idx="2242">
                  <c:v>2180.192</c:v>
                </c:pt>
                <c:pt idx="2243">
                  <c:v>2178.6950000000002</c:v>
                </c:pt>
                <c:pt idx="2244">
                  <c:v>2176.2890000000002</c:v>
                </c:pt>
                <c:pt idx="2245">
                  <c:v>2180.473</c:v>
                </c:pt>
                <c:pt idx="2246">
                  <c:v>2148.71</c:v>
                </c:pt>
                <c:pt idx="2247">
                  <c:v>2142.8470000000002</c:v>
                </c:pt>
                <c:pt idx="2248">
                  <c:v>2148.009</c:v>
                </c:pt>
                <c:pt idx="2249">
                  <c:v>2171.7579999999998</c:v>
                </c:pt>
                <c:pt idx="2250">
                  <c:v>2174.9760000000001</c:v>
                </c:pt>
                <c:pt idx="2251">
                  <c:v>2170.8679999999999</c:v>
                </c:pt>
                <c:pt idx="2252">
                  <c:v>2157.0680000000002</c:v>
                </c:pt>
                <c:pt idx="2253">
                  <c:v>2164.1439999999998</c:v>
                </c:pt>
                <c:pt idx="2254">
                  <c:v>2166.2950000000001</c:v>
                </c:pt>
                <c:pt idx="2255">
                  <c:v>2192.6979999999999</c:v>
                </c:pt>
                <c:pt idx="2256">
                  <c:v>2197.8330000000001</c:v>
                </c:pt>
                <c:pt idx="2257">
                  <c:v>2237.0149999999999</c:v>
                </c:pt>
                <c:pt idx="2258">
                  <c:v>2260.4540000000002</c:v>
                </c:pt>
                <c:pt idx="2259">
                  <c:v>2323.8969999999999</c:v>
                </c:pt>
                <c:pt idx="2260">
                  <c:v>2331.3690000000001</c:v>
                </c:pt>
                <c:pt idx="2261">
                  <c:v>2322.011</c:v>
                </c:pt>
                <c:pt idx="2262">
                  <c:v>2350.2510000000002</c:v>
                </c:pt>
                <c:pt idx="2263">
                  <c:v>2329.402</c:v>
                </c:pt>
                <c:pt idx="2264">
                  <c:v>2375.62</c:v>
                </c:pt>
                <c:pt idx="2265">
                  <c:v>2369.3530000000001</c:v>
                </c:pt>
                <c:pt idx="2266">
                  <c:v>2363.221</c:v>
                </c:pt>
                <c:pt idx="2267">
                  <c:v>2327.4569999999999</c:v>
                </c:pt>
                <c:pt idx="2268">
                  <c:v>2331.134</c:v>
                </c:pt>
                <c:pt idx="2269">
                  <c:v>2365.3490000000002</c:v>
                </c:pt>
                <c:pt idx="2270">
                  <c:v>2357.0520000000001</c:v>
                </c:pt>
                <c:pt idx="2271">
                  <c:v>2358.9009999999998</c:v>
                </c:pt>
                <c:pt idx="2272">
                  <c:v>2335.9450000000002</c:v>
                </c:pt>
                <c:pt idx="2273">
                  <c:v>2360.6350000000002</c:v>
                </c:pt>
                <c:pt idx="2274">
                  <c:v>2374.5619999999999</c:v>
                </c:pt>
                <c:pt idx="2275">
                  <c:v>2374.768</c:v>
                </c:pt>
                <c:pt idx="2276">
                  <c:v>2366.14</c:v>
                </c:pt>
                <c:pt idx="2277">
                  <c:v>2354.2440000000001</c:v>
                </c:pt>
                <c:pt idx="2278">
                  <c:v>2365.364</c:v>
                </c:pt>
                <c:pt idx="2279">
                  <c:v>2342.8629999999998</c:v>
                </c:pt>
                <c:pt idx="2280">
                  <c:v>2324.0920000000001</c:v>
                </c:pt>
                <c:pt idx="2281">
                  <c:v>2327.5949999999998</c:v>
                </c:pt>
                <c:pt idx="2282">
                  <c:v>2311.2779999999998</c:v>
                </c:pt>
                <c:pt idx="2283">
                  <c:v>2338.2869999999998</c:v>
                </c:pt>
                <c:pt idx="2284">
                  <c:v>2355.317</c:v>
                </c:pt>
                <c:pt idx="2285">
                  <c:v>2386.46</c:v>
                </c:pt>
                <c:pt idx="2286">
                  <c:v>2408.8380000000002</c:v>
                </c:pt>
                <c:pt idx="2287">
                  <c:v>2426.2240000000002</c:v>
                </c:pt>
                <c:pt idx="2288">
                  <c:v>2449.259</c:v>
                </c:pt>
                <c:pt idx="2289">
                  <c:v>2445.2240000000002</c:v>
                </c:pt>
                <c:pt idx="2290">
                  <c:v>2432.433</c:v>
                </c:pt>
                <c:pt idx="2291">
                  <c:v>2423.4540000000002</c:v>
                </c:pt>
                <c:pt idx="2292">
                  <c:v>2438.3580000000002</c:v>
                </c:pt>
                <c:pt idx="2293">
                  <c:v>2437.1889999999999</c:v>
                </c:pt>
                <c:pt idx="2294">
                  <c:v>2388.7649999999999</c:v>
                </c:pt>
                <c:pt idx="2295">
                  <c:v>2401.326</c:v>
                </c:pt>
                <c:pt idx="2296">
                  <c:v>2408.6640000000002</c:v>
                </c:pt>
                <c:pt idx="2297">
                  <c:v>2425.2109999999998</c:v>
                </c:pt>
                <c:pt idx="2298">
                  <c:v>2378.92</c:v>
                </c:pt>
                <c:pt idx="2299">
                  <c:v>2399.462</c:v>
                </c:pt>
                <c:pt idx="2300">
                  <c:v>2441.864</c:v>
                </c:pt>
                <c:pt idx="2301">
                  <c:v>2436.9650000000001</c:v>
                </c:pt>
                <c:pt idx="2302">
                  <c:v>2437.201</c:v>
                </c:pt>
                <c:pt idx="2303">
                  <c:v>2447.799</c:v>
                </c:pt>
                <c:pt idx="2304">
                  <c:v>2450.9879999999998</c:v>
                </c:pt>
                <c:pt idx="2305">
                  <c:v>2478.3829999999998</c:v>
                </c:pt>
                <c:pt idx="2306">
                  <c:v>2481.9549999999999</c:v>
                </c:pt>
                <c:pt idx="2307">
                  <c:v>2466.7890000000002</c:v>
                </c:pt>
                <c:pt idx="2308">
                  <c:v>2454.9459999999999</c:v>
                </c:pt>
                <c:pt idx="2309">
                  <c:v>2446.5619999999999</c:v>
                </c:pt>
                <c:pt idx="2310">
                  <c:v>2463.8739999999998</c:v>
                </c:pt>
                <c:pt idx="2311">
                  <c:v>2444.395</c:v>
                </c:pt>
                <c:pt idx="2312">
                  <c:v>2441.732</c:v>
                </c:pt>
                <c:pt idx="2313">
                  <c:v>2454.7109999999998</c:v>
                </c:pt>
                <c:pt idx="2314">
                  <c:v>2433.3910000000001</c:v>
                </c:pt>
                <c:pt idx="2315">
                  <c:v>2418.6410000000001</c:v>
                </c:pt>
                <c:pt idx="2316">
                  <c:v>2395.9360000000001</c:v>
                </c:pt>
                <c:pt idx="2317">
                  <c:v>2390.7060000000001</c:v>
                </c:pt>
                <c:pt idx="2318">
                  <c:v>2368.8319999999999</c:v>
                </c:pt>
                <c:pt idx="2319">
                  <c:v>2416.6529999999998</c:v>
                </c:pt>
                <c:pt idx="2320">
                  <c:v>2451.384</c:v>
                </c:pt>
                <c:pt idx="2321">
                  <c:v>2468.9250000000002</c:v>
                </c:pt>
                <c:pt idx="2322">
                  <c:v>2508.3249999999998</c:v>
                </c:pt>
                <c:pt idx="2323">
                  <c:v>2512.5479999999998</c:v>
                </c:pt>
                <c:pt idx="2324">
                  <c:v>2513.172</c:v>
                </c:pt>
                <c:pt idx="2325">
                  <c:v>2503.4479999999999</c:v>
                </c:pt>
                <c:pt idx="2326">
                  <c:v>2506.067</c:v>
                </c:pt>
                <c:pt idx="2327">
                  <c:v>2502.1529999999998</c:v>
                </c:pt>
                <c:pt idx="2328">
                  <c:v>2565.73</c:v>
                </c:pt>
                <c:pt idx="2329">
                  <c:v>2558.6120000000001</c:v>
                </c:pt>
                <c:pt idx="2330">
                  <c:v>2594.3180000000002</c:v>
                </c:pt>
                <c:pt idx="2331">
                  <c:v>2579.75</c:v>
                </c:pt>
                <c:pt idx="2332">
                  <c:v>2581.0929999999998</c:v>
                </c:pt>
                <c:pt idx="2333">
                  <c:v>2567.1010000000001</c:v>
                </c:pt>
                <c:pt idx="2334">
                  <c:v>2541.4160000000002</c:v>
                </c:pt>
                <c:pt idx="2335">
                  <c:v>2537.223</c:v>
                </c:pt>
                <c:pt idx="2336">
                  <c:v>2537.0990000000002</c:v>
                </c:pt>
                <c:pt idx="2337">
                  <c:v>2583.4549999999999</c:v>
                </c:pt>
                <c:pt idx="2338">
                  <c:v>2649.2579999999998</c:v>
                </c:pt>
                <c:pt idx="2339">
                  <c:v>2685.5610000000001</c:v>
                </c:pt>
                <c:pt idx="2340">
                  <c:v>2723.018</c:v>
                </c:pt>
                <c:pt idx="2341">
                  <c:v>2754.49</c:v>
                </c:pt>
                <c:pt idx="2342">
                  <c:v>2808.819</c:v>
                </c:pt>
                <c:pt idx="2343">
                  <c:v>2819.8119999999999</c:v>
                </c:pt>
                <c:pt idx="2344">
                  <c:v>2923.94</c:v>
                </c:pt>
                <c:pt idx="2345">
                  <c:v>2967.549</c:v>
                </c:pt>
                <c:pt idx="2346">
                  <c:v>3104.3510000000001</c:v>
                </c:pt>
                <c:pt idx="2347">
                  <c:v>3124.8850000000002</c:v>
                </c:pt>
                <c:pt idx="2348">
                  <c:v>3252.8809999999999</c:v>
                </c:pt>
                <c:pt idx="2349">
                  <c:v>3106.913</c:v>
                </c:pt>
                <c:pt idx="2350">
                  <c:v>3221.5459999999998</c:v>
                </c:pt>
                <c:pt idx="2351">
                  <c:v>3183.0120000000002</c:v>
                </c:pt>
                <c:pt idx="2352">
                  <c:v>3193.2269999999999</c:v>
                </c:pt>
                <c:pt idx="2353">
                  <c:v>3217.2280000000001</c:v>
                </c:pt>
                <c:pt idx="2354">
                  <c:v>3303.402</c:v>
                </c:pt>
                <c:pt idx="2355">
                  <c:v>3360.598</c:v>
                </c:pt>
                <c:pt idx="2356">
                  <c:v>3345.9270000000001</c:v>
                </c:pt>
                <c:pt idx="2357">
                  <c:v>3383.1669999999999</c:v>
                </c:pt>
                <c:pt idx="2358">
                  <c:v>3394.4810000000002</c:v>
                </c:pt>
                <c:pt idx="2359">
                  <c:v>3324.924</c:v>
                </c:pt>
                <c:pt idx="2360">
                  <c:v>3230.3850000000002</c:v>
                </c:pt>
                <c:pt idx="2361">
                  <c:v>3335.4189999999999</c:v>
                </c:pt>
                <c:pt idx="2362">
                  <c:v>3445.8389999999999</c:v>
                </c:pt>
                <c:pt idx="2363">
                  <c:v>3455.4549999999999</c:v>
                </c:pt>
                <c:pt idx="2364">
                  <c:v>3457.5540000000001</c:v>
                </c:pt>
                <c:pt idx="2365">
                  <c:v>3533.7049999999999</c:v>
                </c:pt>
                <c:pt idx="2366">
                  <c:v>3641.5410000000002</c:v>
                </c:pt>
                <c:pt idx="2367">
                  <c:v>3641.0590000000002</c:v>
                </c:pt>
                <c:pt idx="2368">
                  <c:v>3643.79</c:v>
                </c:pt>
                <c:pt idx="2369">
                  <c:v>3559.259</c:v>
                </c:pt>
                <c:pt idx="2370">
                  <c:v>3546.723</c:v>
                </c:pt>
                <c:pt idx="2371">
                  <c:v>3513.576</c:v>
                </c:pt>
                <c:pt idx="2372">
                  <c:v>3514.04</c:v>
                </c:pt>
                <c:pt idx="2373">
                  <c:v>3502.4229999999998</c:v>
                </c:pt>
                <c:pt idx="2374">
                  <c:v>3604.1210000000001</c:v>
                </c:pt>
                <c:pt idx="2375">
                  <c:v>3635.1460000000002</c:v>
                </c:pt>
                <c:pt idx="2376">
                  <c:v>3355.1550000000002</c:v>
                </c:pt>
                <c:pt idx="2377">
                  <c:v>3396.2220000000002</c:v>
                </c:pt>
                <c:pt idx="2378">
                  <c:v>3548.8850000000002</c:v>
                </c:pt>
                <c:pt idx="2379">
                  <c:v>3567.6129999999998</c:v>
                </c:pt>
                <c:pt idx="2380">
                  <c:v>3571.732</c:v>
                </c:pt>
                <c:pt idx="2381">
                  <c:v>3607.9850000000001</c:v>
                </c:pt>
                <c:pt idx="2382">
                  <c:v>3574.931</c:v>
                </c:pt>
                <c:pt idx="2383">
                  <c:v>3525.3229999999999</c:v>
                </c:pt>
                <c:pt idx="2384">
                  <c:v>3481.7979999999998</c:v>
                </c:pt>
                <c:pt idx="2385">
                  <c:v>3434.39</c:v>
                </c:pt>
                <c:pt idx="2386">
                  <c:v>3353.96</c:v>
                </c:pt>
                <c:pt idx="2387">
                  <c:v>3437.4450000000002</c:v>
                </c:pt>
                <c:pt idx="2388">
                  <c:v>3401.768</c:v>
                </c:pt>
                <c:pt idx="2389">
                  <c:v>3366.9459999999999</c:v>
                </c:pt>
                <c:pt idx="2390">
                  <c:v>3312.42</c:v>
                </c:pt>
                <c:pt idx="2391">
                  <c:v>3345.9209999999998</c:v>
                </c:pt>
                <c:pt idx="2392">
                  <c:v>3406.9430000000002</c:v>
                </c:pt>
                <c:pt idx="2393">
                  <c:v>3434.1239999999998</c:v>
                </c:pt>
                <c:pt idx="2394">
                  <c:v>3442.8739999999998</c:v>
                </c:pt>
                <c:pt idx="2395">
                  <c:v>3469.828</c:v>
                </c:pt>
                <c:pt idx="2396">
                  <c:v>3499.4830000000002</c:v>
                </c:pt>
                <c:pt idx="2397">
                  <c:v>3522.3220000000001</c:v>
                </c:pt>
                <c:pt idx="2398">
                  <c:v>3478.7289999999998</c:v>
                </c:pt>
                <c:pt idx="2399">
                  <c:v>3566.2950000000001</c:v>
                </c:pt>
                <c:pt idx="2400">
                  <c:v>3572.8429999999998</c:v>
                </c:pt>
                <c:pt idx="2401">
                  <c:v>3601.2649999999999</c:v>
                </c:pt>
                <c:pt idx="2402">
                  <c:v>3507.9</c:v>
                </c:pt>
                <c:pt idx="2403">
                  <c:v>3530.8220000000001</c:v>
                </c:pt>
                <c:pt idx="2404">
                  <c:v>3496.3440000000001</c:v>
                </c:pt>
                <c:pt idx="2405">
                  <c:v>3478.52</c:v>
                </c:pt>
                <c:pt idx="2406">
                  <c:v>3537.75</c:v>
                </c:pt>
                <c:pt idx="2407">
                  <c:v>3520.6109999999999</c:v>
                </c:pt>
                <c:pt idx="2408">
                  <c:v>3524.6529999999998</c:v>
                </c:pt>
                <c:pt idx="2409">
                  <c:v>3592.8440000000001</c:v>
                </c:pt>
                <c:pt idx="2410">
                  <c:v>3617.6570000000002</c:v>
                </c:pt>
                <c:pt idx="2411">
                  <c:v>3705.6709999999998</c:v>
                </c:pt>
                <c:pt idx="2412">
                  <c:v>3757.1219999999998</c:v>
                </c:pt>
                <c:pt idx="2413">
                  <c:v>3846.0549999999998</c:v>
                </c:pt>
                <c:pt idx="2414">
                  <c:v>3839.739</c:v>
                </c:pt>
                <c:pt idx="2415">
                  <c:v>3892.5740000000001</c:v>
                </c:pt>
                <c:pt idx="2416">
                  <c:v>3972.0610000000001</c:v>
                </c:pt>
                <c:pt idx="2417">
                  <c:v>3973.0459999999998</c:v>
                </c:pt>
                <c:pt idx="2418">
                  <c:v>3940.4119999999998</c:v>
                </c:pt>
                <c:pt idx="2419">
                  <c:v>3949.9989999999998</c:v>
                </c:pt>
                <c:pt idx="2420">
                  <c:v>3971.6970000000001</c:v>
                </c:pt>
                <c:pt idx="2421">
                  <c:v>4088.1779999999999</c:v>
                </c:pt>
                <c:pt idx="2422">
                  <c:v>4051.2040000000002</c:v>
                </c:pt>
                <c:pt idx="2423">
                  <c:v>4123.8950000000004</c:v>
                </c:pt>
                <c:pt idx="2424">
                  <c:v>4124.7759999999998</c:v>
                </c:pt>
                <c:pt idx="2425">
                  <c:v>4170.5379999999996</c:v>
                </c:pt>
                <c:pt idx="2426">
                  <c:v>4260.0439999999999</c:v>
                </c:pt>
                <c:pt idx="2427">
                  <c:v>4295.8029999999999</c:v>
                </c:pt>
                <c:pt idx="2428">
                  <c:v>4262.1379999999999</c:v>
                </c:pt>
                <c:pt idx="2429">
                  <c:v>4344.4160000000002</c:v>
                </c:pt>
                <c:pt idx="2430">
                  <c:v>4421.0730000000003</c:v>
                </c:pt>
                <c:pt idx="2431">
                  <c:v>4438.1840000000002</c:v>
                </c:pt>
                <c:pt idx="2432">
                  <c:v>4380.5129999999999</c:v>
                </c:pt>
                <c:pt idx="2433">
                  <c:v>4513.5460000000003</c:v>
                </c:pt>
                <c:pt idx="2434">
                  <c:v>4596.1360000000004</c:v>
                </c:pt>
                <c:pt idx="2435">
                  <c:v>4521.9189999999999</c:v>
                </c:pt>
                <c:pt idx="2436">
                  <c:v>4619.1639999999998</c:v>
                </c:pt>
                <c:pt idx="2437">
                  <c:v>4739.8140000000003</c:v>
                </c:pt>
                <c:pt idx="2438">
                  <c:v>4740.8919999999998</c:v>
                </c:pt>
                <c:pt idx="2439">
                  <c:v>4702.6409999999996</c:v>
                </c:pt>
                <c:pt idx="2440">
                  <c:v>4807.5919999999996</c:v>
                </c:pt>
                <c:pt idx="2441">
                  <c:v>4741.8609999999999</c:v>
                </c:pt>
                <c:pt idx="2442">
                  <c:v>4774.326</c:v>
                </c:pt>
                <c:pt idx="2443">
                  <c:v>4749.8860000000004</c:v>
                </c:pt>
                <c:pt idx="2444">
                  <c:v>4787.741</c:v>
                </c:pt>
                <c:pt idx="2445">
                  <c:v>4596.8370000000004</c:v>
                </c:pt>
                <c:pt idx="2446">
                  <c:v>4553.3270000000002</c:v>
                </c:pt>
                <c:pt idx="2447">
                  <c:v>4470.0889999999999</c:v>
                </c:pt>
                <c:pt idx="2448">
                  <c:v>4558.4040000000005</c:v>
                </c:pt>
                <c:pt idx="2449">
                  <c:v>4690.5320000000002</c:v>
                </c:pt>
                <c:pt idx="2450">
                  <c:v>4747.4210000000003</c:v>
                </c:pt>
                <c:pt idx="2451">
                  <c:v>4718.4359999999997</c:v>
                </c:pt>
                <c:pt idx="2452">
                  <c:v>4700.7780000000002</c:v>
                </c:pt>
                <c:pt idx="2453">
                  <c:v>4617.47</c:v>
                </c:pt>
                <c:pt idx="2454">
                  <c:v>4575.1400000000003</c:v>
                </c:pt>
                <c:pt idx="2455">
                  <c:v>4731.2219999999998</c:v>
                </c:pt>
                <c:pt idx="2456">
                  <c:v>4754.9189999999999</c:v>
                </c:pt>
                <c:pt idx="2457">
                  <c:v>4840.9759999999997</c:v>
                </c:pt>
                <c:pt idx="2458">
                  <c:v>4951.335</c:v>
                </c:pt>
                <c:pt idx="2459">
                  <c:v>5099.4949999999999</c:v>
                </c:pt>
                <c:pt idx="2460">
                  <c:v>5198.9179999999997</c:v>
                </c:pt>
                <c:pt idx="2461">
                  <c:v>5181.4340000000002</c:v>
                </c:pt>
                <c:pt idx="2462">
                  <c:v>4834.0069999999996</c:v>
                </c:pt>
                <c:pt idx="2463">
                  <c:v>4840.8289999999997</c:v>
                </c:pt>
                <c:pt idx="2464">
                  <c:v>5076.1790000000001</c:v>
                </c:pt>
                <c:pt idx="2465">
                  <c:v>5161.87</c:v>
                </c:pt>
                <c:pt idx="2466">
                  <c:v>5143.59</c:v>
                </c:pt>
                <c:pt idx="2467">
                  <c:v>5181.4160000000002</c:v>
                </c:pt>
                <c:pt idx="2468">
                  <c:v>5230.5519999999997</c:v>
                </c:pt>
                <c:pt idx="2469">
                  <c:v>5353.7510000000002</c:v>
                </c:pt>
                <c:pt idx="2470">
                  <c:v>5317.4610000000002</c:v>
                </c:pt>
                <c:pt idx="2471">
                  <c:v>5309.1120000000001</c:v>
                </c:pt>
                <c:pt idx="2472">
                  <c:v>5306.59</c:v>
                </c:pt>
                <c:pt idx="2473">
                  <c:v>5335.1151</c:v>
                </c:pt>
                <c:pt idx="2474">
                  <c:v>5221.1665000000003</c:v>
                </c:pt>
                <c:pt idx="2475">
                  <c:v>5064.8212000000003</c:v>
                </c:pt>
                <c:pt idx="2476">
                  <c:v>5138.8307000000004</c:v>
                </c:pt>
                <c:pt idx="2477">
                  <c:v>4930.5491000000002</c:v>
                </c:pt>
                <c:pt idx="2478">
                  <c:v>4637.0517</c:v>
                </c:pt>
                <c:pt idx="2479">
                  <c:v>4786.0906000000004</c:v>
                </c:pt>
                <c:pt idx="2480">
                  <c:v>4880.1261000000004</c:v>
                </c:pt>
                <c:pt idx="2481">
                  <c:v>4706.5159000000003</c:v>
                </c:pt>
                <c:pt idx="2482">
                  <c:v>4336.1947</c:v>
                </c:pt>
                <c:pt idx="2483">
                  <c:v>4191.5486000000001</c:v>
                </c:pt>
                <c:pt idx="2484">
                  <c:v>4472.9975999999997</c:v>
                </c:pt>
                <c:pt idx="2485">
                  <c:v>4253.0209999999997</c:v>
                </c:pt>
                <c:pt idx="2486">
                  <c:v>4107.9961000000003</c:v>
                </c:pt>
                <c:pt idx="2487">
                  <c:v>3885.9169000000002</c:v>
                </c:pt>
                <c:pt idx="2488">
                  <c:v>3998.5369999999998</c:v>
                </c:pt>
                <c:pt idx="2489">
                  <c:v>3928.0025000000001</c:v>
                </c:pt>
                <c:pt idx="2490">
                  <c:v>3663.0374999999999</c:v>
                </c:pt>
                <c:pt idx="2491">
                  <c:v>3897.6262999999999</c:v>
                </c:pt>
                <c:pt idx="2492">
                  <c:v>4106.5560999999998</c:v>
                </c:pt>
                <c:pt idx="2493">
                  <c:v>4211.8116</c:v>
                </c:pt>
                <c:pt idx="2494">
                  <c:v>4112.1487999999999</c:v>
                </c:pt>
                <c:pt idx="2495">
                  <c:v>3966.7584999999999</c:v>
                </c:pt>
                <c:pt idx="2496">
                  <c:v>3997.3555000000001</c:v>
                </c:pt>
                <c:pt idx="2497">
                  <c:v>4151.4956000000002</c:v>
                </c:pt>
                <c:pt idx="2498">
                  <c:v>4160.6120000000001</c:v>
                </c:pt>
                <c:pt idx="2499">
                  <c:v>4166.0056999999997</c:v>
                </c:pt>
                <c:pt idx="2500">
                  <c:v>4157.1603999999998</c:v>
                </c:pt>
                <c:pt idx="2501">
                  <c:v>4250.8050000000003</c:v>
                </c:pt>
                <c:pt idx="2502">
                  <c:v>4176.2786999999998</c:v>
                </c:pt>
                <c:pt idx="2503">
                  <c:v>3818.7314000000001</c:v>
                </c:pt>
                <c:pt idx="2504">
                  <c:v>3811.0925999999999</c:v>
                </c:pt>
                <c:pt idx="2505">
                  <c:v>3930.3791000000001</c:v>
                </c:pt>
                <c:pt idx="2506">
                  <c:v>3815.4117999999999</c:v>
                </c:pt>
                <c:pt idx="2507">
                  <c:v>3816.6993000000002</c:v>
                </c:pt>
                <c:pt idx="2508">
                  <c:v>3829.2354</c:v>
                </c:pt>
                <c:pt idx="2509">
                  <c:v>3948.1554000000001</c:v>
                </c:pt>
                <c:pt idx="2510">
                  <c:v>3866.8998000000001</c:v>
                </c:pt>
                <c:pt idx="2511">
                  <c:v>3831.8516</c:v>
                </c:pt>
                <c:pt idx="2512">
                  <c:v>3906.9448000000002</c:v>
                </c:pt>
                <c:pt idx="2513">
                  <c:v>4084.3645999999999</c:v>
                </c:pt>
                <c:pt idx="2514">
                  <c:v>4066.6691999999998</c:v>
                </c:pt>
                <c:pt idx="2515">
                  <c:v>4016.1262000000002</c:v>
                </c:pt>
                <c:pt idx="2516">
                  <c:v>4075.4630000000002</c:v>
                </c:pt>
                <c:pt idx="2517">
                  <c:v>4073.54</c:v>
                </c:pt>
                <c:pt idx="2518">
                  <c:v>4077.8721</c:v>
                </c:pt>
                <c:pt idx="2519">
                  <c:v>3825.4122000000002</c:v>
                </c:pt>
                <c:pt idx="2520">
                  <c:v>3886.1356999999998</c:v>
                </c:pt>
                <c:pt idx="2521">
                  <c:v>3761.4540999999999</c:v>
                </c:pt>
                <c:pt idx="2522">
                  <c:v>3589.5358000000001</c:v>
                </c:pt>
                <c:pt idx="2523">
                  <c:v>3275.5342000000001</c:v>
                </c:pt>
                <c:pt idx="2524">
                  <c:v>3042.9265999999998</c:v>
                </c:pt>
                <c:pt idx="2525">
                  <c:v>3025.692</c:v>
                </c:pt>
                <c:pt idx="2526">
                  <c:v>3205.6374999999998</c:v>
                </c:pt>
                <c:pt idx="2527">
                  <c:v>3342.2863000000002</c:v>
                </c:pt>
                <c:pt idx="2528">
                  <c:v>3366.5358999999999</c:v>
                </c:pt>
                <c:pt idx="2529">
                  <c:v>3362.0826999999999</c:v>
                </c:pt>
                <c:pt idx="2530">
                  <c:v>3365.8317999999999</c:v>
                </c:pt>
                <c:pt idx="2531">
                  <c:v>3250.4850000000001</c:v>
                </c:pt>
                <c:pt idx="2532">
                  <c:v>3334.0232999999998</c:v>
                </c:pt>
                <c:pt idx="2533">
                  <c:v>3399.3054000000002</c:v>
                </c:pt>
                <c:pt idx="2534">
                  <c:v>3357.5610000000001</c:v>
                </c:pt>
                <c:pt idx="2535">
                  <c:v>3347.1878000000002</c:v>
                </c:pt>
                <c:pt idx="2536">
                  <c:v>3281.1316999999999</c:v>
                </c:pt>
                <c:pt idx="2537">
                  <c:v>3152.2319000000002</c:v>
                </c:pt>
                <c:pt idx="2538">
                  <c:v>3309.2483999999999</c:v>
                </c:pt>
                <c:pt idx="2539">
                  <c:v>3236.9985999999999</c:v>
                </c:pt>
                <c:pt idx="2540">
                  <c:v>3251.2732000000001</c:v>
                </c:pt>
                <c:pt idx="2541">
                  <c:v>3308.2467000000001</c:v>
                </c:pt>
                <c:pt idx="2542">
                  <c:v>3339.03</c:v>
                </c:pt>
                <c:pt idx="2543">
                  <c:v>3263.0275000000001</c:v>
                </c:pt>
                <c:pt idx="2544">
                  <c:v>3284.9991</c:v>
                </c:pt>
                <c:pt idx="2545">
                  <c:v>3231.9513999999999</c:v>
                </c:pt>
                <c:pt idx="2546">
                  <c:v>3242.7523999999999</c:v>
                </c:pt>
                <c:pt idx="2547">
                  <c:v>3178.8544000000002</c:v>
                </c:pt>
                <c:pt idx="2548">
                  <c:v>3202.9475000000002</c:v>
                </c:pt>
                <c:pt idx="2549">
                  <c:v>3296.482</c:v>
                </c:pt>
                <c:pt idx="2550">
                  <c:v>3340.1158999999998</c:v>
                </c:pt>
                <c:pt idx="2551">
                  <c:v>3447.6934000000001</c:v>
                </c:pt>
                <c:pt idx="2552">
                  <c:v>3445.0430999999999</c:v>
                </c:pt>
                <c:pt idx="2553">
                  <c:v>3406.1116000000002</c:v>
                </c:pt>
                <c:pt idx="2554">
                  <c:v>3486.8150000000001</c:v>
                </c:pt>
                <c:pt idx="2555">
                  <c:v>3534.0653000000002</c:v>
                </c:pt>
                <c:pt idx="2556">
                  <c:v>3534.1821</c:v>
                </c:pt>
                <c:pt idx="2557">
                  <c:v>3577.7026999999998</c:v>
                </c:pt>
                <c:pt idx="2558">
                  <c:v>3473.2543999999998</c:v>
                </c:pt>
                <c:pt idx="2559">
                  <c:v>3524.5338999999999</c:v>
                </c:pt>
                <c:pt idx="2560">
                  <c:v>3571.2411000000002</c:v>
                </c:pt>
                <c:pt idx="2561">
                  <c:v>3589.2611000000002</c:v>
                </c:pt>
                <c:pt idx="2562">
                  <c:v>3592.8793999999998</c:v>
                </c:pt>
                <c:pt idx="2563">
                  <c:v>3524.9198999999999</c:v>
                </c:pt>
                <c:pt idx="2564">
                  <c:v>3533.3065000000001</c:v>
                </c:pt>
                <c:pt idx="2565">
                  <c:v>3534.0787999999998</c:v>
                </c:pt>
                <c:pt idx="2566">
                  <c:v>3475.9623000000001</c:v>
                </c:pt>
                <c:pt idx="2567">
                  <c:v>3465.4926999999998</c:v>
                </c:pt>
                <c:pt idx="2568">
                  <c:v>3628.5376999999999</c:v>
                </c:pt>
                <c:pt idx="2569">
                  <c:v>3705.9697000000001</c:v>
                </c:pt>
                <c:pt idx="2570">
                  <c:v>3793.3739</c:v>
                </c:pt>
                <c:pt idx="2571">
                  <c:v>3840.3546999999999</c:v>
                </c:pt>
                <c:pt idx="2572">
                  <c:v>3833.2379000000001</c:v>
                </c:pt>
                <c:pt idx="2573">
                  <c:v>3833.6457</c:v>
                </c:pt>
                <c:pt idx="2574">
                  <c:v>3795.3240999999998</c:v>
                </c:pt>
                <c:pt idx="2575">
                  <c:v>3746.2422000000001</c:v>
                </c:pt>
                <c:pt idx="2576">
                  <c:v>3764.1262000000002</c:v>
                </c:pt>
                <c:pt idx="2577">
                  <c:v>3758.3869</c:v>
                </c:pt>
                <c:pt idx="2578">
                  <c:v>3715.5796</c:v>
                </c:pt>
                <c:pt idx="2579">
                  <c:v>3774.9690000000001</c:v>
                </c:pt>
                <c:pt idx="2580">
                  <c:v>3774.3833</c:v>
                </c:pt>
                <c:pt idx="2581">
                  <c:v>3753.3350999999998</c:v>
                </c:pt>
                <c:pt idx="2582">
                  <c:v>3753.8887</c:v>
                </c:pt>
                <c:pt idx="2583">
                  <c:v>3781.6069000000002</c:v>
                </c:pt>
                <c:pt idx="2584">
                  <c:v>3759.4286000000002</c:v>
                </c:pt>
                <c:pt idx="2585">
                  <c:v>3556.9924000000001</c:v>
                </c:pt>
                <c:pt idx="2586">
                  <c:v>3566.4122000000002</c:v>
                </c:pt>
                <c:pt idx="2587">
                  <c:v>3591.6959999999999</c:v>
                </c:pt>
                <c:pt idx="2588">
                  <c:v>3721.9544999999998</c:v>
                </c:pt>
                <c:pt idx="2589">
                  <c:v>3749.2984999999999</c:v>
                </c:pt>
                <c:pt idx="2590">
                  <c:v>3677.5922</c:v>
                </c:pt>
                <c:pt idx="2591">
                  <c:v>3687.6073000000001</c:v>
                </c:pt>
                <c:pt idx="2592">
                  <c:v>3623.0201999999999</c:v>
                </c:pt>
                <c:pt idx="2593">
                  <c:v>3635.9382000000001</c:v>
                </c:pt>
                <c:pt idx="2594">
                  <c:v>3623.0841999999998</c:v>
                </c:pt>
                <c:pt idx="2595">
                  <c:v>3608.0587</c:v>
                </c:pt>
                <c:pt idx="2596">
                  <c:v>3711.3220000000001</c:v>
                </c:pt>
                <c:pt idx="2597">
                  <c:v>3694.3885</c:v>
                </c:pt>
                <c:pt idx="2598">
                  <c:v>3685.4398000000001</c:v>
                </c:pt>
                <c:pt idx="2599">
                  <c:v>3755.8881000000001</c:v>
                </c:pt>
                <c:pt idx="2600">
                  <c:v>3767.9128000000001</c:v>
                </c:pt>
                <c:pt idx="2601">
                  <c:v>3865.9650000000001</c:v>
                </c:pt>
                <c:pt idx="2602">
                  <c:v>3876.7325000000001</c:v>
                </c:pt>
                <c:pt idx="2603">
                  <c:v>3866.3814000000002</c:v>
                </c:pt>
                <c:pt idx="2604">
                  <c:v>3829.4022</c:v>
                </c:pt>
                <c:pt idx="2605">
                  <c:v>3838.201</c:v>
                </c:pt>
                <c:pt idx="2606">
                  <c:v>3727.6316000000002</c:v>
                </c:pt>
                <c:pt idx="2607">
                  <c:v>3761.8744999999999</c:v>
                </c:pt>
                <c:pt idx="2608">
                  <c:v>3765.1752000000001</c:v>
                </c:pt>
                <c:pt idx="2609">
                  <c:v>3731.0047</c:v>
                </c:pt>
                <c:pt idx="2610">
                  <c:v>3469.0662000000002</c:v>
                </c:pt>
                <c:pt idx="2611">
                  <c:v>3478.7797</c:v>
                </c:pt>
                <c:pt idx="2612">
                  <c:v>3539.8081999999999</c:v>
                </c:pt>
                <c:pt idx="2613">
                  <c:v>3294.3838999999998</c:v>
                </c:pt>
                <c:pt idx="2614">
                  <c:v>3361.5632000000001</c:v>
                </c:pt>
                <c:pt idx="2615">
                  <c:v>3192.4499000000001</c:v>
                </c:pt>
                <c:pt idx="2616">
                  <c:v>3215.7098999999998</c:v>
                </c:pt>
                <c:pt idx="2617">
                  <c:v>3155.8787000000002</c:v>
                </c:pt>
                <c:pt idx="2618">
                  <c:v>3221.5713999999998</c:v>
                </c:pt>
                <c:pt idx="2619">
                  <c:v>3118.7301000000002</c:v>
                </c:pt>
                <c:pt idx="2620">
                  <c:v>3130.7289000000001</c:v>
                </c:pt>
                <c:pt idx="2621">
                  <c:v>3223.1251000000002</c:v>
                </c:pt>
                <c:pt idx="2622">
                  <c:v>3174.3780999999999</c:v>
                </c:pt>
                <c:pt idx="2623">
                  <c:v>3081.3454000000002</c:v>
                </c:pt>
                <c:pt idx="2624">
                  <c:v>3113.4625999999998</c:v>
                </c:pt>
                <c:pt idx="2625">
                  <c:v>3128.886</c:v>
                </c:pt>
                <c:pt idx="2626">
                  <c:v>2940.5084999999999</c:v>
                </c:pt>
                <c:pt idx="2627">
                  <c:v>2930.3519000000001</c:v>
                </c:pt>
                <c:pt idx="2628">
                  <c:v>2853.7561999999998</c:v>
                </c:pt>
                <c:pt idx="2629">
                  <c:v>2946.0902000000001</c:v>
                </c:pt>
                <c:pt idx="2630">
                  <c:v>2901.0477000000001</c:v>
                </c:pt>
                <c:pt idx="2631">
                  <c:v>2961.3337000000001</c:v>
                </c:pt>
                <c:pt idx="2632">
                  <c:v>2948.6386000000002</c:v>
                </c:pt>
                <c:pt idx="2633">
                  <c:v>2984.7597999999998</c:v>
                </c:pt>
                <c:pt idx="2634">
                  <c:v>2963.7894000000001</c:v>
                </c:pt>
                <c:pt idx="2635">
                  <c:v>2946.7066</c:v>
                </c:pt>
                <c:pt idx="2636">
                  <c:v>3037.0353</c:v>
                </c:pt>
                <c:pt idx="2637">
                  <c:v>3063.3199</c:v>
                </c:pt>
                <c:pt idx="2638">
                  <c:v>3053.6985</c:v>
                </c:pt>
                <c:pt idx="2639">
                  <c:v>3051.585</c:v>
                </c:pt>
                <c:pt idx="2640">
                  <c:v>3118.8674999999998</c:v>
                </c:pt>
                <c:pt idx="2641">
                  <c:v>3089.3631999999998</c:v>
                </c:pt>
                <c:pt idx="2642">
                  <c:v>3109.5454</c:v>
                </c:pt>
                <c:pt idx="2643">
                  <c:v>2918.7501000000002</c:v>
                </c:pt>
                <c:pt idx="2644">
                  <c:v>2948.0306</c:v>
                </c:pt>
                <c:pt idx="2645">
                  <c:v>2877.4666000000002</c:v>
                </c:pt>
                <c:pt idx="2646">
                  <c:v>2930.6936999999998</c:v>
                </c:pt>
                <c:pt idx="2647">
                  <c:v>3051.3326999999999</c:v>
                </c:pt>
                <c:pt idx="2648">
                  <c:v>3058.4218999999998</c:v>
                </c:pt>
                <c:pt idx="2649">
                  <c:v>3093.8895000000002</c:v>
                </c:pt>
                <c:pt idx="2650">
                  <c:v>3104.8397</c:v>
                </c:pt>
                <c:pt idx="2651">
                  <c:v>3107.6727000000001</c:v>
                </c:pt>
                <c:pt idx="2652">
                  <c:v>3071.9070000000002</c:v>
                </c:pt>
                <c:pt idx="2653">
                  <c:v>3013.1457</c:v>
                </c:pt>
                <c:pt idx="2654">
                  <c:v>3018.2844</c:v>
                </c:pt>
                <c:pt idx="2655">
                  <c:v>3065.6904</c:v>
                </c:pt>
                <c:pt idx="2656">
                  <c:v>3074.7795999999998</c:v>
                </c:pt>
                <c:pt idx="2657">
                  <c:v>3090.0328</c:v>
                </c:pt>
                <c:pt idx="2658">
                  <c:v>3124.2039</c:v>
                </c:pt>
                <c:pt idx="2659">
                  <c:v>3171.9630000000002</c:v>
                </c:pt>
                <c:pt idx="2660">
                  <c:v>3249.4371999999998</c:v>
                </c:pt>
                <c:pt idx="2661">
                  <c:v>3225.7903000000001</c:v>
                </c:pt>
                <c:pt idx="2662">
                  <c:v>3236.0924</c:v>
                </c:pt>
                <c:pt idx="2663">
                  <c:v>3181.8507</c:v>
                </c:pt>
                <c:pt idx="2664">
                  <c:v>3197.8168999999998</c:v>
                </c:pt>
                <c:pt idx="2665">
                  <c:v>3169.7283000000002</c:v>
                </c:pt>
                <c:pt idx="2666">
                  <c:v>3135.4097999999999</c:v>
                </c:pt>
                <c:pt idx="2667">
                  <c:v>3216.2752999999998</c:v>
                </c:pt>
                <c:pt idx="2668">
                  <c:v>3218.0879</c:v>
                </c:pt>
                <c:pt idx="2669">
                  <c:v>3221.8948</c:v>
                </c:pt>
                <c:pt idx="2670">
                  <c:v>3264.4857999999999</c:v>
                </c:pt>
                <c:pt idx="2671">
                  <c:v>3257.5275999999999</c:v>
                </c:pt>
                <c:pt idx="2672">
                  <c:v>3209.2901999999999</c:v>
                </c:pt>
                <c:pt idx="2673">
                  <c:v>3185.7258000000002</c:v>
                </c:pt>
                <c:pt idx="2674">
                  <c:v>3230.0956999999999</c:v>
                </c:pt>
                <c:pt idx="2675">
                  <c:v>3218.4497000000001</c:v>
                </c:pt>
                <c:pt idx="2676">
                  <c:v>3261.3831</c:v>
                </c:pt>
                <c:pt idx="2677">
                  <c:v>3275.8321000000001</c:v>
                </c:pt>
                <c:pt idx="2678">
                  <c:v>3272.2053000000001</c:v>
                </c:pt>
                <c:pt idx="2679">
                  <c:v>3228.4531000000002</c:v>
                </c:pt>
                <c:pt idx="2680">
                  <c:v>3238.3029000000001</c:v>
                </c:pt>
                <c:pt idx="2681">
                  <c:v>3181.0264000000002</c:v>
                </c:pt>
                <c:pt idx="2682">
                  <c:v>3160.6033000000002</c:v>
                </c:pt>
                <c:pt idx="2683">
                  <c:v>3174.9011999999998</c:v>
                </c:pt>
                <c:pt idx="2684">
                  <c:v>3162.0331000000001</c:v>
                </c:pt>
                <c:pt idx="2685">
                  <c:v>3179.1605</c:v>
                </c:pt>
                <c:pt idx="2686">
                  <c:v>3165.9155999999998</c:v>
                </c:pt>
                <c:pt idx="2687">
                  <c:v>3160.5808999999999</c:v>
                </c:pt>
                <c:pt idx="2688">
                  <c:v>3156.7451000000001</c:v>
                </c:pt>
                <c:pt idx="2689">
                  <c:v>3213.5396999999998</c:v>
                </c:pt>
                <c:pt idx="2690">
                  <c:v>3209.4614000000001</c:v>
                </c:pt>
                <c:pt idx="2691">
                  <c:v>3213.9198999999999</c:v>
                </c:pt>
                <c:pt idx="2692">
                  <c:v>3130.3544000000002</c:v>
                </c:pt>
                <c:pt idx="2693">
                  <c:v>3065.6154000000001</c:v>
                </c:pt>
                <c:pt idx="2694">
                  <c:v>3069.1124</c:v>
                </c:pt>
                <c:pt idx="2695">
                  <c:v>3082.8085999999998</c:v>
                </c:pt>
                <c:pt idx="2696">
                  <c:v>3090.1372000000001</c:v>
                </c:pt>
                <c:pt idx="2697">
                  <c:v>3074.9351000000001</c:v>
                </c:pt>
                <c:pt idx="2698">
                  <c:v>3095.3085000000001</c:v>
                </c:pt>
                <c:pt idx="2699">
                  <c:v>3086.0248999999999</c:v>
                </c:pt>
                <c:pt idx="2700">
                  <c:v>3068.0358000000001</c:v>
                </c:pt>
                <c:pt idx="2701">
                  <c:v>3062.5001999999999</c:v>
                </c:pt>
                <c:pt idx="2702">
                  <c:v>3078.2183</c:v>
                </c:pt>
                <c:pt idx="2703">
                  <c:v>3087.2224999999999</c:v>
                </c:pt>
                <c:pt idx="2704">
                  <c:v>3063.5556000000001</c:v>
                </c:pt>
                <c:pt idx="2705">
                  <c:v>3059.2258999999999</c:v>
                </c:pt>
                <c:pt idx="2706">
                  <c:v>3064.2111</c:v>
                </c:pt>
                <c:pt idx="2707">
                  <c:v>3062.4992999999999</c:v>
                </c:pt>
                <c:pt idx="2708">
                  <c:v>3066.7094999999999</c:v>
                </c:pt>
                <c:pt idx="2709">
                  <c:v>3169.5598</c:v>
                </c:pt>
                <c:pt idx="2710">
                  <c:v>3160.547</c:v>
                </c:pt>
                <c:pt idx="2711">
                  <c:v>3167.0997000000002</c:v>
                </c:pt>
                <c:pt idx="2712">
                  <c:v>3189.3254999999999</c:v>
                </c:pt>
                <c:pt idx="2713">
                  <c:v>3178.7883000000002</c:v>
                </c:pt>
                <c:pt idx="2714">
                  <c:v>3177.0536000000002</c:v>
                </c:pt>
                <c:pt idx="2715">
                  <c:v>3163.9863999999998</c:v>
                </c:pt>
                <c:pt idx="2716">
                  <c:v>3066.3413</c:v>
                </c:pt>
                <c:pt idx="2717">
                  <c:v>3075.9834000000001</c:v>
                </c:pt>
                <c:pt idx="2718">
                  <c:v>3116.3681999999999</c:v>
                </c:pt>
                <c:pt idx="2719">
                  <c:v>3094.6747999999998</c:v>
                </c:pt>
                <c:pt idx="2720">
                  <c:v>3110.3571999999999</c:v>
                </c:pt>
                <c:pt idx="2721">
                  <c:v>3112.6743999999999</c:v>
                </c:pt>
                <c:pt idx="2722">
                  <c:v>3106.3175000000001</c:v>
                </c:pt>
                <c:pt idx="2723">
                  <c:v>3133.9611</c:v>
                </c:pt>
                <c:pt idx="2724">
                  <c:v>3117.3168000000001</c:v>
                </c:pt>
                <c:pt idx="2725">
                  <c:v>3077.1554000000001</c:v>
                </c:pt>
                <c:pt idx="2726">
                  <c:v>3120.5443</c:v>
                </c:pt>
                <c:pt idx="2727">
                  <c:v>3136.4013</c:v>
                </c:pt>
                <c:pt idx="2728">
                  <c:v>3151.3897999999999</c:v>
                </c:pt>
                <c:pt idx="2729">
                  <c:v>3153.9209999999998</c:v>
                </c:pt>
                <c:pt idx="2730">
                  <c:v>3154.2003</c:v>
                </c:pt>
                <c:pt idx="2731">
                  <c:v>3204.6961999999999</c:v>
                </c:pt>
                <c:pt idx="2732">
                  <c:v>3207.3827000000001</c:v>
                </c:pt>
                <c:pt idx="2733">
                  <c:v>3216.8035</c:v>
                </c:pt>
                <c:pt idx="2734">
                  <c:v>3209.9542000000001</c:v>
                </c:pt>
                <c:pt idx="2735">
                  <c:v>3192.2804000000001</c:v>
                </c:pt>
                <c:pt idx="2736">
                  <c:v>3203.3298</c:v>
                </c:pt>
                <c:pt idx="2737">
                  <c:v>3273.1822999999999</c:v>
                </c:pt>
                <c:pt idx="2738">
                  <c:v>3282.8681000000001</c:v>
                </c:pt>
                <c:pt idx="2739">
                  <c:v>3276.7637</c:v>
                </c:pt>
                <c:pt idx="2740">
                  <c:v>3276.2775000000001</c:v>
                </c:pt>
                <c:pt idx="2741">
                  <c:v>3262.0221999999999</c:v>
                </c:pt>
                <c:pt idx="2742">
                  <c:v>3248.2341000000001</c:v>
                </c:pt>
                <c:pt idx="2743">
                  <c:v>3237.6051000000002</c:v>
                </c:pt>
                <c:pt idx="2744">
                  <c:v>3252.5227</c:v>
                </c:pt>
                <c:pt idx="2745">
                  <c:v>3225.1621</c:v>
                </c:pt>
                <c:pt idx="2746">
                  <c:v>3230.8850000000002</c:v>
                </c:pt>
                <c:pt idx="2747">
                  <c:v>3269.5882000000001</c:v>
                </c:pt>
                <c:pt idx="2748">
                  <c:v>3218.2429999999999</c:v>
                </c:pt>
                <c:pt idx="2749">
                  <c:v>3221.1365000000001</c:v>
                </c:pt>
                <c:pt idx="2750">
                  <c:v>3203.9304000000002</c:v>
                </c:pt>
                <c:pt idx="2751">
                  <c:v>3176.8090999999999</c:v>
                </c:pt>
                <c:pt idx="2752">
                  <c:v>3189.0529000000001</c:v>
                </c:pt>
                <c:pt idx="2753">
                  <c:v>3193.5073000000002</c:v>
                </c:pt>
                <c:pt idx="2754">
                  <c:v>3201.2887999999998</c:v>
                </c:pt>
                <c:pt idx="2755">
                  <c:v>3205.1100999999999</c:v>
                </c:pt>
                <c:pt idx="2756">
                  <c:v>3234.1833000000001</c:v>
                </c:pt>
                <c:pt idx="2757">
                  <c:v>3256.9812999999999</c:v>
                </c:pt>
                <c:pt idx="2758">
                  <c:v>3243.3409000000001</c:v>
                </c:pt>
                <c:pt idx="2759">
                  <c:v>3233.3604</c:v>
                </c:pt>
                <c:pt idx="2760">
                  <c:v>3294.2337000000002</c:v>
                </c:pt>
                <c:pt idx="2761">
                  <c:v>3393.4238999999998</c:v>
                </c:pt>
                <c:pt idx="2762">
                  <c:v>3378.2451000000001</c:v>
                </c:pt>
                <c:pt idx="2763">
                  <c:v>3373.0475999999999</c:v>
                </c:pt>
                <c:pt idx="2764">
                  <c:v>3364.4850999999999</c:v>
                </c:pt>
                <c:pt idx="2765">
                  <c:v>3365.0196999999998</c:v>
                </c:pt>
                <c:pt idx="2766">
                  <c:v>3336.7948999999999</c:v>
                </c:pt>
                <c:pt idx="2767">
                  <c:v>3341.8298</c:v>
                </c:pt>
                <c:pt idx="2768">
                  <c:v>3329.8631</c:v>
                </c:pt>
                <c:pt idx="2769">
                  <c:v>3308.9721</c:v>
                </c:pt>
                <c:pt idx="2770">
                  <c:v>3307.0902000000001</c:v>
                </c:pt>
                <c:pt idx="2771">
                  <c:v>3307.7811999999999</c:v>
                </c:pt>
                <c:pt idx="2772">
                  <c:v>3311.9872</c:v>
                </c:pt>
                <c:pt idx="2773">
                  <c:v>3327.7937999999999</c:v>
                </c:pt>
                <c:pt idx="2774">
                  <c:v>3301.5767000000001</c:v>
                </c:pt>
                <c:pt idx="2775">
                  <c:v>3314.1142</c:v>
                </c:pt>
                <c:pt idx="2776">
                  <c:v>3319.6803</c:v>
                </c:pt>
                <c:pt idx="2777">
                  <c:v>3342.6259</c:v>
                </c:pt>
                <c:pt idx="2778">
                  <c:v>3340.8172</c:v>
                </c:pt>
                <c:pt idx="2779">
                  <c:v>3339.5639999999999</c:v>
                </c:pt>
                <c:pt idx="2780">
                  <c:v>3318.0439999999999</c:v>
                </c:pt>
                <c:pt idx="2781">
                  <c:v>3262.6043</c:v>
                </c:pt>
                <c:pt idx="2782">
                  <c:v>3260.3330000000001</c:v>
                </c:pt>
                <c:pt idx="2783">
                  <c:v>3238.7298999999998</c:v>
                </c:pt>
                <c:pt idx="2784">
                  <c:v>3263.1242000000002</c:v>
                </c:pt>
                <c:pt idx="2785">
                  <c:v>3257.4034000000001</c:v>
                </c:pt>
                <c:pt idx="2786">
                  <c:v>3266.6363000000001</c:v>
                </c:pt>
                <c:pt idx="2787">
                  <c:v>3291.1210999999998</c:v>
                </c:pt>
                <c:pt idx="2788">
                  <c:v>3275.6664999999998</c:v>
                </c:pt>
                <c:pt idx="2789">
                  <c:v>3220.2838000000002</c:v>
                </c:pt>
                <c:pt idx="2790">
                  <c:v>3240.7546000000002</c:v>
                </c:pt>
                <c:pt idx="2791">
                  <c:v>3230.8904000000002</c:v>
                </c:pt>
                <c:pt idx="2792">
                  <c:v>3244.3874000000001</c:v>
                </c:pt>
                <c:pt idx="2793">
                  <c:v>3253.2847999999999</c:v>
                </c:pt>
                <c:pt idx="2794">
                  <c:v>3293.8688999999999</c:v>
                </c:pt>
                <c:pt idx="2795">
                  <c:v>3306.5572999999999</c:v>
                </c:pt>
                <c:pt idx="2796">
                  <c:v>3300.0099</c:v>
                </c:pt>
                <c:pt idx="2797">
                  <c:v>3302.6455000000001</c:v>
                </c:pt>
                <c:pt idx="2798">
                  <c:v>3305.8481000000002</c:v>
                </c:pt>
                <c:pt idx="2799">
                  <c:v>3277.8787000000002</c:v>
                </c:pt>
                <c:pt idx="2800">
                  <c:v>3321.3323999999998</c:v>
                </c:pt>
                <c:pt idx="2801">
                  <c:v>3316.2406999999998</c:v>
                </c:pt>
                <c:pt idx="2802">
                  <c:v>3318.6044000000002</c:v>
                </c:pt>
                <c:pt idx="2803">
                  <c:v>3327.74</c:v>
                </c:pt>
                <c:pt idx="2804">
                  <c:v>3367.5778</c:v>
                </c:pt>
                <c:pt idx="2805">
                  <c:v>3367.4546999999998</c:v>
                </c:pt>
                <c:pt idx="2806">
                  <c:v>3354.8002999999999</c:v>
                </c:pt>
                <c:pt idx="2807">
                  <c:v>3345.6950000000002</c:v>
                </c:pt>
                <c:pt idx="2808">
                  <c:v>3340.1262000000002</c:v>
                </c:pt>
                <c:pt idx="2809">
                  <c:v>3336.2777999999998</c:v>
                </c:pt>
                <c:pt idx="2810">
                  <c:v>3359.0515</c:v>
                </c:pt>
                <c:pt idx="2811">
                  <c:v>3333.3524000000002</c:v>
                </c:pt>
                <c:pt idx="2812">
                  <c:v>3365.085</c:v>
                </c:pt>
                <c:pt idx="2813">
                  <c:v>3354.1749</c:v>
                </c:pt>
                <c:pt idx="2814">
                  <c:v>3356.5916000000002</c:v>
                </c:pt>
                <c:pt idx="2815">
                  <c:v>3371.1176999999998</c:v>
                </c:pt>
                <c:pt idx="2816">
                  <c:v>3353.0547000000001</c:v>
                </c:pt>
                <c:pt idx="2817">
                  <c:v>3390.6118999999999</c:v>
                </c:pt>
                <c:pt idx="2818">
                  <c:v>3417.2211000000002</c:v>
                </c:pt>
                <c:pt idx="2819">
                  <c:v>3430.2482</c:v>
                </c:pt>
                <c:pt idx="2820">
                  <c:v>3429.8697000000002</c:v>
                </c:pt>
                <c:pt idx="2821">
                  <c:v>3429.5920999999998</c:v>
                </c:pt>
                <c:pt idx="2822">
                  <c:v>3436.5349999999999</c:v>
                </c:pt>
                <c:pt idx="2823">
                  <c:v>3417.4553999999998</c:v>
                </c:pt>
                <c:pt idx="2824">
                  <c:v>3441.1106</c:v>
                </c:pt>
                <c:pt idx="2825">
                  <c:v>3468.3636999999999</c:v>
                </c:pt>
                <c:pt idx="2826">
                  <c:v>3474.7289000000001</c:v>
                </c:pt>
                <c:pt idx="2827">
                  <c:v>3488.7402000000002</c:v>
                </c:pt>
                <c:pt idx="2828">
                  <c:v>3521.2984000000001</c:v>
                </c:pt>
                <c:pt idx="2829">
                  <c:v>3535.0807</c:v>
                </c:pt>
                <c:pt idx="2830">
                  <c:v>3564.0403999999999</c:v>
                </c:pt>
                <c:pt idx="2831">
                  <c:v>3538.0010000000002</c:v>
                </c:pt>
                <c:pt idx="2832">
                  <c:v>3565.0360000000001</c:v>
                </c:pt>
                <c:pt idx="2833">
                  <c:v>3528.9546999999998</c:v>
                </c:pt>
                <c:pt idx="2834">
                  <c:v>3469.4072999999999</c:v>
                </c:pt>
                <c:pt idx="2835">
                  <c:v>3459.1532999999999</c:v>
                </c:pt>
                <c:pt idx="2836">
                  <c:v>3475.7473</c:v>
                </c:pt>
                <c:pt idx="2837">
                  <c:v>3470.1426000000001</c:v>
                </c:pt>
                <c:pt idx="2838">
                  <c:v>3493.7004000000002</c:v>
                </c:pt>
                <c:pt idx="2839">
                  <c:v>3409.1794</c:v>
                </c:pt>
                <c:pt idx="2840">
                  <c:v>3405.0355</c:v>
                </c:pt>
                <c:pt idx="2841">
                  <c:v>3378.9452999999999</c:v>
                </c:pt>
                <c:pt idx="2842">
                  <c:v>3340.4337999999998</c:v>
                </c:pt>
                <c:pt idx="2843">
                  <c:v>3346.0304999999998</c:v>
                </c:pt>
                <c:pt idx="2844">
                  <c:v>3328.9827</c:v>
                </c:pt>
                <c:pt idx="2845">
                  <c:v>3309.0641000000001</c:v>
                </c:pt>
                <c:pt idx="2846">
                  <c:v>3338.5360000000001</c:v>
                </c:pt>
                <c:pt idx="2847">
                  <c:v>3335.672</c:v>
                </c:pt>
                <c:pt idx="2848">
                  <c:v>3307.5990999999999</c:v>
                </c:pt>
                <c:pt idx="2849">
                  <c:v>3322.4005999999999</c:v>
                </c:pt>
                <c:pt idx="2850">
                  <c:v>3316.3852000000002</c:v>
                </c:pt>
                <c:pt idx="2851">
                  <c:v>3301.8887</c:v>
                </c:pt>
                <c:pt idx="2852">
                  <c:v>3297.7647999999999</c:v>
                </c:pt>
                <c:pt idx="2853">
                  <c:v>3310.0808000000002</c:v>
                </c:pt>
                <c:pt idx="2854">
                  <c:v>3342.2271999999998</c:v>
                </c:pt>
                <c:pt idx="2855">
                  <c:v>3368.3117000000002</c:v>
                </c:pt>
                <c:pt idx="2856">
                  <c:v>3367.7892000000002</c:v>
                </c:pt>
                <c:pt idx="2857">
                  <c:v>3347.6664999999998</c:v>
                </c:pt>
                <c:pt idx="2858">
                  <c:v>3363.9014000000002</c:v>
                </c:pt>
                <c:pt idx="2859">
                  <c:v>3358.2716</c:v>
                </c:pt>
                <c:pt idx="2860">
                  <c:v>3334.4953999999998</c:v>
                </c:pt>
                <c:pt idx="2861">
                  <c:v>3317.6241</c:v>
                </c:pt>
                <c:pt idx="2862">
                  <c:v>3319.9122000000002</c:v>
                </c:pt>
                <c:pt idx="2863">
                  <c:v>3319.4454999999998</c:v>
                </c:pt>
                <c:pt idx="2864">
                  <c:v>3326.3562999999999</c:v>
                </c:pt>
                <c:pt idx="2865">
                  <c:v>3339.3652999999999</c:v>
                </c:pt>
                <c:pt idx="2866">
                  <c:v>3329.2891</c:v>
                </c:pt>
                <c:pt idx="2867">
                  <c:v>3354.8890999999999</c:v>
                </c:pt>
                <c:pt idx="2868">
                  <c:v>3364.0808000000002</c:v>
                </c:pt>
                <c:pt idx="2869">
                  <c:v>3364.4508999999998</c:v>
                </c:pt>
                <c:pt idx="2870">
                  <c:v>3375.9041999999999</c:v>
                </c:pt>
                <c:pt idx="2871">
                  <c:v>3387.9605999999999</c:v>
                </c:pt>
                <c:pt idx="2872">
                  <c:v>3364.4922999999999</c:v>
                </c:pt>
                <c:pt idx="2873">
                  <c:v>3373.2051000000001</c:v>
                </c:pt>
                <c:pt idx="2874">
                  <c:v>3365.6849000000002</c:v>
                </c:pt>
                <c:pt idx="2875">
                  <c:v>3383.2878000000001</c:v>
                </c:pt>
                <c:pt idx="2876">
                  <c:v>3396.2923999999998</c:v>
                </c:pt>
                <c:pt idx="2877">
                  <c:v>3413.4868000000001</c:v>
                </c:pt>
                <c:pt idx="2878">
                  <c:v>3436.2750000000001</c:v>
                </c:pt>
                <c:pt idx="2879">
                  <c:v>3435.8042</c:v>
                </c:pt>
                <c:pt idx="2880">
                  <c:v>3421.7130999999999</c:v>
                </c:pt>
                <c:pt idx="2881">
                  <c:v>3440.9331000000002</c:v>
                </c:pt>
                <c:pt idx="2882">
                  <c:v>3421.4418999999998</c:v>
                </c:pt>
                <c:pt idx="2883">
                  <c:v>3471.3926000000001</c:v>
                </c:pt>
                <c:pt idx="2884">
                  <c:v>3482.8229999999999</c:v>
                </c:pt>
                <c:pt idx="2885">
                  <c:v>3489.7566999999999</c:v>
                </c:pt>
                <c:pt idx="2886">
                  <c:v>3473.3236000000002</c:v>
                </c:pt>
                <c:pt idx="2887">
                  <c:v>3473.8517000000002</c:v>
                </c:pt>
                <c:pt idx="2888">
                  <c:v>3446.2228</c:v>
                </c:pt>
                <c:pt idx="2889">
                  <c:v>3452.8103000000001</c:v>
                </c:pt>
                <c:pt idx="2890">
                  <c:v>3458.4376000000002</c:v>
                </c:pt>
                <c:pt idx="2891">
                  <c:v>3435.0963000000002</c:v>
                </c:pt>
                <c:pt idx="2892">
                  <c:v>3427.8627999999999</c:v>
                </c:pt>
                <c:pt idx="2893">
                  <c:v>3446.4839999999999</c:v>
                </c:pt>
                <c:pt idx="2894">
                  <c:v>3453.9564999999998</c:v>
                </c:pt>
                <c:pt idx="2895">
                  <c:v>3448.7312999999999</c:v>
                </c:pt>
                <c:pt idx="2896">
                  <c:v>3426.9438</c:v>
                </c:pt>
                <c:pt idx="2897">
                  <c:v>3427.8915999999999</c:v>
                </c:pt>
                <c:pt idx="2898">
                  <c:v>3458.098</c:v>
                </c:pt>
                <c:pt idx="2899">
                  <c:v>3456.6934000000001</c:v>
                </c:pt>
                <c:pt idx="2900">
                  <c:v>3463.6435999999999</c:v>
                </c:pt>
                <c:pt idx="2901">
                  <c:v>3481.5066000000002</c:v>
                </c:pt>
                <c:pt idx="2902">
                  <c:v>3445.8051</c:v>
                </c:pt>
                <c:pt idx="2903">
                  <c:v>3449.6125999999999</c:v>
                </c:pt>
                <c:pt idx="2904">
                  <c:v>3466.3467999999998</c:v>
                </c:pt>
                <c:pt idx="2905">
                  <c:v>3450.0502000000001</c:v>
                </c:pt>
                <c:pt idx="2906">
                  <c:v>3461.9782</c:v>
                </c:pt>
                <c:pt idx="2907">
                  <c:v>3489.5997000000002</c:v>
                </c:pt>
                <c:pt idx="2908">
                  <c:v>3478.0385000000001</c:v>
                </c:pt>
                <c:pt idx="2909">
                  <c:v>3469.8092999999999</c:v>
                </c:pt>
                <c:pt idx="2910">
                  <c:v>3465.1932999999999</c:v>
                </c:pt>
                <c:pt idx="2911">
                  <c:v>3436.7579999999998</c:v>
                </c:pt>
                <c:pt idx="2912">
                  <c:v>3456.0455000000002</c:v>
                </c:pt>
                <c:pt idx="2913">
                  <c:v>3503.8932</c:v>
                </c:pt>
                <c:pt idx="2914">
                  <c:v>3514.0468999999998</c:v>
                </c:pt>
                <c:pt idx="2915">
                  <c:v>3517.4634000000001</c:v>
                </c:pt>
                <c:pt idx="2916">
                  <c:v>3505.1392000000001</c:v>
                </c:pt>
                <c:pt idx="2917">
                  <c:v>3517.328</c:v>
                </c:pt>
                <c:pt idx="2918">
                  <c:v>3509.4387000000002</c:v>
                </c:pt>
                <c:pt idx="2919">
                  <c:v>3514.5662000000002</c:v>
                </c:pt>
                <c:pt idx="2920">
                  <c:v>3486.5045</c:v>
                </c:pt>
                <c:pt idx="2921">
                  <c:v>3479.9416999999999</c:v>
                </c:pt>
                <c:pt idx="2922">
                  <c:v>3462.7429000000002</c:v>
                </c:pt>
                <c:pt idx="2923">
                  <c:v>3445.8761</c:v>
                </c:pt>
                <c:pt idx="2924">
                  <c:v>3461.5481</c:v>
                </c:pt>
                <c:pt idx="2925">
                  <c:v>3466.7865000000002</c:v>
                </c:pt>
                <c:pt idx="2926">
                  <c:v>3431.2586999999999</c:v>
                </c:pt>
                <c:pt idx="2927">
                  <c:v>3440.9742999999999</c:v>
                </c:pt>
                <c:pt idx="2928">
                  <c:v>3445.1831999999999</c:v>
                </c:pt>
                <c:pt idx="2929">
                  <c:v>3446.7202000000002</c:v>
                </c:pt>
                <c:pt idx="2930">
                  <c:v>3439.7530000000002</c:v>
                </c:pt>
                <c:pt idx="2931">
                  <c:v>3426.5765999999999</c:v>
                </c:pt>
                <c:pt idx="2932">
                  <c:v>3413.1282000000001</c:v>
                </c:pt>
                <c:pt idx="2933">
                  <c:v>3404.3863999999999</c:v>
                </c:pt>
                <c:pt idx="2934">
                  <c:v>3382.5502000000001</c:v>
                </c:pt>
                <c:pt idx="2935">
                  <c:v>3358.8125</c:v>
                </c:pt>
                <c:pt idx="2936">
                  <c:v>3352.5324000000001</c:v>
                </c:pt>
                <c:pt idx="2937">
                  <c:v>3337.7006999999999</c:v>
                </c:pt>
                <c:pt idx="2938">
                  <c:v>3356.6459</c:v>
                </c:pt>
                <c:pt idx="2939">
                  <c:v>3385.3787000000002</c:v>
                </c:pt>
                <c:pt idx="2940">
                  <c:v>3399.1936999999998</c:v>
                </c:pt>
                <c:pt idx="2941">
                  <c:v>3428.6491000000001</c:v>
                </c:pt>
                <c:pt idx="2942">
                  <c:v>3409.9656</c:v>
                </c:pt>
                <c:pt idx="2943">
                  <c:v>3398.1127000000001</c:v>
                </c:pt>
                <c:pt idx="2944">
                  <c:v>3403.8492000000001</c:v>
                </c:pt>
                <c:pt idx="2945">
                  <c:v>3411.2386999999999</c:v>
                </c:pt>
                <c:pt idx="2946">
                  <c:v>3424.194</c:v>
                </c:pt>
                <c:pt idx="2947">
                  <c:v>3424.1669000000002</c:v>
                </c:pt>
                <c:pt idx="2948">
                  <c:v>3485.6581000000001</c:v>
                </c:pt>
                <c:pt idx="2949">
                  <c:v>3480.4344999999998</c:v>
                </c:pt>
                <c:pt idx="2950">
                  <c:v>3492.8845000000001</c:v>
                </c:pt>
                <c:pt idx="2951">
                  <c:v>3497.7381999999998</c:v>
                </c:pt>
                <c:pt idx="2952">
                  <c:v>3486.5074</c:v>
                </c:pt>
                <c:pt idx="2953">
                  <c:v>3468.7538</c:v>
                </c:pt>
                <c:pt idx="2954">
                  <c:v>3492.8816000000002</c:v>
                </c:pt>
                <c:pt idx="2955">
                  <c:v>3533.8717999999999</c:v>
                </c:pt>
                <c:pt idx="2956">
                  <c:v>3560.9785999999999</c:v>
                </c:pt>
                <c:pt idx="2957">
                  <c:v>3576.1703000000002</c:v>
                </c:pt>
                <c:pt idx="2958">
                  <c:v>3574.3894</c:v>
                </c:pt>
                <c:pt idx="2959">
                  <c:v>3582.2674000000002</c:v>
                </c:pt>
                <c:pt idx="2960">
                  <c:v>3535.2986999999998</c:v>
                </c:pt>
                <c:pt idx="2961">
                  <c:v>3528.7926000000002</c:v>
                </c:pt>
                <c:pt idx="2962">
                  <c:v>3518.7611000000002</c:v>
                </c:pt>
                <c:pt idx="2963">
                  <c:v>3553.6653000000001</c:v>
                </c:pt>
                <c:pt idx="2964">
                  <c:v>3546.4940000000001</c:v>
                </c:pt>
                <c:pt idx="2965">
                  <c:v>3587.9549999999999</c:v>
                </c:pt>
                <c:pt idx="2966">
                  <c:v>3590.3425000000002</c:v>
                </c:pt>
                <c:pt idx="2967">
                  <c:v>3622.8831</c:v>
                </c:pt>
                <c:pt idx="2968">
                  <c:v>3668.0918999999999</c:v>
                </c:pt>
                <c:pt idx="2969">
                  <c:v>3674.7152000000001</c:v>
                </c:pt>
                <c:pt idx="2970">
                  <c:v>3646.1666</c:v>
                </c:pt>
                <c:pt idx="2971">
                  <c:v>3668.8279000000002</c:v>
                </c:pt>
                <c:pt idx="2972">
                  <c:v>3666.7977000000001</c:v>
                </c:pt>
                <c:pt idx="2973">
                  <c:v>3650.8463000000002</c:v>
                </c:pt>
                <c:pt idx="2974">
                  <c:v>3619.9841000000001</c:v>
                </c:pt>
                <c:pt idx="2975">
                  <c:v>3659.6795000000002</c:v>
                </c:pt>
                <c:pt idx="2976">
                  <c:v>3660.0967000000001</c:v>
                </c:pt>
                <c:pt idx="2977">
                  <c:v>3655.9292999999998</c:v>
                </c:pt>
                <c:pt idx="2978">
                  <c:v>3653.6867999999999</c:v>
                </c:pt>
                <c:pt idx="2979">
                  <c:v>3670.8085999999998</c:v>
                </c:pt>
                <c:pt idx="2980">
                  <c:v>3658.8236000000002</c:v>
                </c:pt>
                <c:pt idx="2981">
                  <c:v>3686.9205000000002</c:v>
                </c:pt>
                <c:pt idx="2982">
                  <c:v>3703.0940000000001</c:v>
                </c:pt>
                <c:pt idx="2983">
                  <c:v>3663.5574999999999</c:v>
                </c:pt>
                <c:pt idx="2984">
                  <c:v>3667.1806999999999</c:v>
                </c:pt>
                <c:pt idx="2985">
                  <c:v>3729.7465999999999</c:v>
                </c:pt>
                <c:pt idx="2986">
                  <c:v>3747.8843000000002</c:v>
                </c:pt>
                <c:pt idx="2987">
                  <c:v>3728.5976000000001</c:v>
                </c:pt>
                <c:pt idx="2988">
                  <c:v>3743.4686000000002</c:v>
                </c:pt>
                <c:pt idx="2989">
                  <c:v>3719.5590000000002</c:v>
                </c:pt>
                <c:pt idx="2990">
                  <c:v>3705.3883999999998</c:v>
                </c:pt>
                <c:pt idx="2991">
                  <c:v>3712.1947</c:v>
                </c:pt>
                <c:pt idx="2992">
                  <c:v>3721.8914</c:v>
                </c:pt>
                <c:pt idx="2993">
                  <c:v>3737.8732</c:v>
                </c:pt>
                <c:pt idx="2994">
                  <c:v>3770.3827999999999</c:v>
                </c:pt>
                <c:pt idx="2995">
                  <c:v>3760.8525</c:v>
                </c:pt>
                <c:pt idx="2996">
                  <c:v>3727.8263999999999</c:v>
                </c:pt>
                <c:pt idx="2997">
                  <c:v>3707.5796</c:v>
                </c:pt>
                <c:pt idx="2998">
                  <c:v>3726.7948000000001</c:v>
                </c:pt>
                <c:pt idx="2999">
                  <c:v>3732.2129</c:v>
                </c:pt>
                <c:pt idx="3000">
                  <c:v>3731.0439999999999</c:v>
                </c:pt>
                <c:pt idx="3001">
                  <c:v>3715.9207999999999</c:v>
                </c:pt>
                <c:pt idx="3002">
                  <c:v>3647.3503000000001</c:v>
                </c:pt>
                <c:pt idx="3003">
                  <c:v>3694.6831000000002</c:v>
                </c:pt>
                <c:pt idx="3004">
                  <c:v>3706.0565999999999</c:v>
                </c:pt>
                <c:pt idx="3005">
                  <c:v>3701.4207000000001</c:v>
                </c:pt>
                <c:pt idx="3006">
                  <c:v>3721.277</c:v>
                </c:pt>
                <c:pt idx="3007">
                  <c:v>3724.6747999999998</c:v>
                </c:pt>
                <c:pt idx="3008">
                  <c:v>3740.9940999999999</c:v>
                </c:pt>
                <c:pt idx="3009">
                  <c:v>3752.2979999999998</c:v>
                </c:pt>
                <c:pt idx="3010">
                  <c:v>3756.0884000000001</c:v>
                </c:pt>
                <c:pt idx="3011">
                  <c:v>3734.6457999999998</c:v>
                </c:pt>
                <c:pt idx="3012">
                  <c:v>3795.7543999999998</c:v>
                </c:pt>
                <c:pt idx="3013">
                  <c:v>3842.7118999999998</c:v>
                </c:pt>
                <c:pt idx="3014">
                  <c:v>3834.5376000000001</c:v>
                </c:pt>
                <c:pt idx="3015">
                  <c:v>3834.3004999999998</c:v>
                </c:pt>
                <c:pt idx="3016">
                  <c:v>3822.0927999999999</c:v>
                </c:pt>
                <c:pt idx="3017">
                  <c:v>3830.5383000000002</c:v>
                </c:pt>
                <c:pt idx="3018">
                  <c:v>3845.6163000000001</c:v>
                </c:pt>
                <c:pt idx="3019">
                  <c:v>3857.0464000000002</c:v>
                </c:pt>
                <c:pt idx="3020">
                  <c:v>3849.4499000000001</c:v>
                </c:pt>
                <c:pt idx="3021">
                  <c:v>3829.8712999999998</c:v>
                </c:pt>
                <c:pt idx="3022">
                  <c:v>3825.9895000000001</c:v>
                </c:pt>
                <c:pt idx="3023">
                  <c:v>3825.6453000000001</c:v>
                </c:pt>
                <c:pt idx="3024">
                  <c:v>3837.9340999999999</c:v>
                </c:pt>
                <c:pt idx="3025">
                  <c:v>3842.6061</c:v>
                </c:pt>
                <c:pt idx="3026">
                  <c:v>3829.9553999999998</c:v>
                </c:pt>
                <c:pt idx="3027">
                  <c:v>3831.2964999999999</c:v>
                </c:pt>
                <c:pt idx="3028">
                  <c:v>3843.1428000000001</c:v>
                </c:pt>
                <c:pt idx="3029">
                  <c:v>3832.1161000000002</c:v>
                </c:pt>
                <c:pt idx="3030">
                  <c:v>3842.4353000000001</c:v>
                </c:pt>
                <c:pt idx="3031">
                  <c:v>3837.8175999999999</c:v>
                </c:pt>
                <c:pt idx="3032">
                  <c:v>3837.7303999999999</c:v>
                </c:pt>
                <c:pt idx="3033">
                  <c:v>3817.7914999999998</c:v>
                </c:pt>
                <c:pt idx="3034">
                  <c:v>3820.7815999999998</c:v>
                </c:pt>
                <c:pt idx="3035">
                  <c:v>3821.2</c:v>
                </c:pt>
                <c:pt idx="3036">
                  <c:v>3822.5385999999999</c:v>
                </c:pt>
                <c:pt idx="3037">
                  <c:v>3836.5012999999999</c:v>
                </c:pt>
                <c:pt idx="3038">
                  <c:v>3882.2076000000002</c:v>
                </c:pt>
                <c:pt idx="3039">
                  <c:v>3889.8636999999999</c:v>
                </c:pt>
                <c:pt idx="3040">
                  <c:v>3902.6867999999999</c:v>
                </c:pt>
                <c:pt idx="3041">
                  <c:v>3912.9535999999998</c:v>
                </c:pt>
                <c:pt idx="3042">
                  <c:v>3921.0016999999998</c:v>
                </c:pt>
                <c:pt idx="3043">
                  <c:v>3913.4461999999999</c:v>
                </c:pt>
                <c:pt idx="3044">
                  <c:v>3913.0688</c:v>
                </c:pt>
                <c:pt idx="3045">
                  <c:v>3944.1626000000001</c:v>
                </c:pt>
                <c:pt idx="3046">
                  <c:v>3931.2494999999999</c:v>
                </c:pt>
                <c:pt idx="3047">
                  <c:v>3926.8519999999999</c:v>
                </c:pt>
                <c:pt idx="3048">
                  <c:v>3930.7981</c:v>
                </c:pt>
                <c:pt idx="3049">
                  <c:v>3959.3953000000001</c:v>
                </c:pt>
                <c:pt idx="3050">
                  <c:v>3976.9490000000001</c:v>
                </c:pt>
                <c:pt idx="3051">
                  <c:v>3993.5752000000002</c:v>
                </c:pt>
                <c:pt idx="3052">
                  <c:v>4021.9675999999999</c:v>
                </c:pt>
                <c:pt idx="3053">
                  <c:v>4009.7217999999998</c:v>
                </c:pt>
                <c:pt idx="3054">
                  <c:v>4006.7179000000001</c:v>
                </c:pt>
                <c:pt idx="3055">
                  <c:v>3996.6221</c:v>
                </c:pt>
                <c:pt idx="3056">
                  <c:v>3997.1343000000002</c:v>
                </c:pt>
                <c:pt idx="3057">
                  <c:v>3992.6979000000001</c:v>
                </c:pt>
                <c:pt idx="3058">
                  <c:v>4020.8896</c:v>
                </c:pt>
                <c:pt idx="3059">
                  <c:v>4054.2465000000002</c:v>
                </c:pt>
                <c:pt idx="3060">
                  <c:v>4048.0057000000002</c:v>
                </c:pt>
                <c:pt idx="3061">
                  <c:v>4075.8998000000001</c:v>
                </c:pt>
                <c:pt idx="3062">
                  <c:v>4111.9111999999996</c:v>
                </c:pt>
                <c:pt idx="3063">
                  <c:v>4128.0733</c:v>
                </c:pt>
                <c:pt idx="3064">
                  <c:v>4099.3509999999997</c:v>
                </c:pt>
                <c:pt idx="3065">
                  <c:v>4073.6696000000002</c:v>
                </c:pt>
                <c:pt idx="3066">
                  <c:v>4105.0122000000001</c:v>
                </c:pt>
                <c:pt idx="3067">
                  <c:v>4120.8508000000002</c:v>
                </c:pt>
                <c:pt idx="3068">
                  <c:v>4143.8334000000004</c:v>
                </c:pt>
                <c:pt idx="3069">
                  <c:v>4217.7015000000001</c:v>
                </c:pt>
                <c:pt idx="3070">
                  <c:v>4227.5666000000001</c:v>
                </c:pt>
                <c:pt idx="3071">
                  <c:v>4102.3966</c:v>
                </c:pt>
                <c:pt idx="3072">
                  <c:v>4104.2034000000003</c:v>
                </c:pt>
                <c:pt idx="3073">
                  <c:v>4049.9475000000002</c:v>
                </c:pt>
                <c:pt idx="3074">
                  <c:v>4055.8235</c:v>
                </c:pt>
                <c:pt idx="3075">
                  <c:v>4053.7529</c:v>
                </c:pt>
                <c:pt idx="3076">
                  <c:v>4006.0992999999999</c:v>
                </c:pt>
                <c:pt idx="3077">
                  <c:v>3998.1365000000001</c:v>
                </c:pt>
                <c:pt idx="3078">
                  <c:v>4018.8571000000002</c:v>
                </c:pt>
                <c:pt idx="3079">
                  <c:v>4040.1704</c:v>
                </c:pt>
                <c:pt idx="3080">
                  <c:v>4015.8211000000001</c:v>
                </c:pt>
                <c:pt idx="3081">
                  <c:v>3971.0569</c:v>
                </c:pt>
                <c:pt idx="3082">
                  <c:v>4003.3791999999999</c:v>
                </c:pt>
                <c:pt idx="3083">
                  <c:v>4069.4996999999998</c:v>
                </c:pt>
                <c:pt idx="3084">
                  <c:v>4016.0162999999998</c:v>
                </c:pt>
                <c:pt idx="3085">
                  <c:v>4050.0927000000001</c:v>
                </c:pt>
                <c:pt idx="3086">
                  <c:v>4026.1516000000001</c:v>
                </c:pt>
                <c:pt idx="3087">
                  <c:v>3980.8557999999998</c:v>
                </c:pt>
                <c:pt idx="3088">
                  <c:v>3985.2914000000001</c:v>
                </c:pt>
                <c:pt idx="3089">
                  <c:v>4035.3294000000001</c:v>
                </c:pt>
                <c:pt idx="3090">
                  <c:v>4030.4897999999998</c:v>
                </c:pt>
                <c:pt idx="3091">
                  <c:v>4067.8485000000001</c:v>
                </c:pt>
                <c:pt idx="3092">
                  <c:v>4054.5983999999999</c:v>
                </c:pt>
                <c:pt idx="3093">
                  <c:v>4041.5401000000002</c:v>
                </c:pt>
                <c:pt idx="3094">
                  <c:v>4053.6224000000002</c:v>
                </c:pt>
                <c:pt idx="3095">
                  <c:v>3991.2075</c:v>
                </c:pt>
                <c:pt idx="3096">
                  <c:v>4018.8973999999998</c:v>
                </c:pt>
                <c:pt idx="3097">
                  <c:v>4030.8548999999998</c:v>
                </c:pt>
                <c:pt idx="3098">
                  <c:v>4087.4011999999998</c:v>
                </c:pt>
                <c:pt idx="3099">
                  <c:v>4111.3924999999999</c:v>
                </c:pt>
                <c:pt idx="3100">
                  <c:v>4128.8118999999997</c:v>
                </c:pt>
                <c:pt idx="3101">
                  <c:v>4138.7505000000001</c:v>
                </c:pt>
                <c:pt idx="3102">
                  <c:v>4160.1594999999998</c:v>
                </c:pt>
                <c:pt idx="3103">
                  <c:v>4189.2977000000001</c:v>
                </c:pt>
                <c:pt idx="3104">
                  <c:v>4207.8131999999996</c:v>
                </c:pt>
                <c:pt idx="3105">
                  <c:v>4205.5862999999999</c:v>
                </c:pt>
                <c:pt idx="3106">
                  <c:v>4225.0010000000002</c:v>
                </c:pt>
                <c:pt idx="3107">
                  <c:v>4225.2393000000002</c:v>
                </c:pt>
                <c:pt idx="3108">
                  <c:v>4258.473</c:v>
                </c:pt>
                <c:pt idx="3109">
                  <c:v>4248.1163999999999</c:v>
                </c:pt>
                <c:pt idx="3110">
                  <c:v>4271.4168</c:v>
                </c:pt>
                <c:pt idx="3111">
                  <c:v>4285.3950000000004</c:v>
                </c:pt>
                <c:pt idx="3112">
                  <c:v>4336.5973999999997</c:v>
                </c:pt>
                <c:pt idx="3113">
                  <c:v>4382.6129000000001</c:v>
                </c:pt>
                <c:pt idx="3114">
                  <c:v>4389.8852999999999</c:v>
                </c:pt>
                <c:pt idx="3115">
                  <c:v>4365.0793999999996</c:v>
                </c:pt>
                <c:pt idx="3116">
                  <c:v>4381.2996000000003</c:v>
                </c:pt>
                <c:pt idx="3117">
                  <c:v>4302.0181000000002</c:v>
                </c:pt>
                <c:pt idx="3118">
                  <c:v>4256.1021000000001</c:v>
                </c:pt>
                <c:pt idx="3119">
                  <c:v>4275.8986000000004</c:v>
                </c:pt>
                <c:pt idx="3120">
                  <c:v>4245.8977999999997</c:v>
                </c:pt>
                <c:pt idx="3121">
                  <c:v>4271.2326000000003</c:v>
                </c:pt>
                <c:pt idx="3122">
                  <c:v>4274.1463999999996</c:v>
                </c:pt>
                <c:pt idx="3123">
                  <c:v>4148.8855999999996</c:v>
                </c:pt>
                <c:pt idx="3124">
                  <c:v>4050.4971999999998</c:v>
                </c:pt>
                <c:pt idx="3125">
                  <c:v>4012.0472</c:v>
                </c:pt>
                <c:pt idx="3126">
                  <c:v>3840.6527000000001</c:v>
                </c:pt>
                <c:pt idx="3127">
                  <c:v>3890.1046000000001</c:v>
                </c:pt>
                <c:pt idx="3128">
                  <c:v>3935.6324</c:v>
                </c:pt>
                <c:pt idx="3129">
                  <c:v>3966.9614000000001</c:v>
                </c:pt>
                <c:pt idx="3130">
                  <c:v>4052.7332000000001</c:v>
                </c:pt>
                <c:pt idx="3131">
                  <c:v>4071.0889000000002</c:v>
                </c:pt>
                <c:pt idx="3132">
                  <c:v>4118.4186</c:v>
                </c:pt>
                <c:pt idx="3133">
                  <c:v>4058.9805999999999</c:v>
                </c:pt>
                <c:pt idx="3134">
                  <c:v>4023.6415000000002</c:v>
                </c:pt>
                <c:pt idx="3135">
                  <c:v>4049.0862999999999</c:v>
                </c:pt>
                <c:pt idx="3136">
                  <c:v>4016.4609999999998</c:v>
                </c:pt>
                <c:pt idx="3137">
                  <c:v>4018.0970000000002</c:v>
                </c:pt>
                <c:pt idx="3138">
                  <c:v>4066.5646999999999</c:v>
                </c:pt>
                <c:pt idx="3139">
                  <c:v>4036.6536000000001</c:v>
                </c:pt>
                <c:pt idx="3140">
                  <c:v>4077.6001000000001</c:v>
                </c:pt>
                <c:pt idx="3141">
                  <c:v>4108.8652000000002</c:v>
                </c:pt>
                <c:pt idx="3142">
                  <c:v>4127.6661999999997</c:v>
                </c:pt>
                <c:pt idx="3143">
                  <c:v>4091.2532999999999</c:v>
                </c:pt>
                <c:pt idx="3144">
                  <c:v>4073.3447000000001</c:v>
                </c:pt>
                <c:pt idx="3145">
                  <c:v>4096.1626999999999</c:v>
                </c:pt>
                <c:pt idx="3146">
                  <c:v>4056.4225999999999</c:v>
                </c:pt>
                <c:pt idx="3147">
                  <c:v>4074.2478999999998</c:v>
                </c:pt>
                <c:pt idx="3148">
                  <c:v>4077.7040999999999</c:v>
                </c:pt>
                <c:pt idx="3149">
                  <c:v>4061.0502000000001</c:v>
                </c:pt>
                <c:pt idx="3150">
                  <c:v>4020.3490000000002</c:v>
                </c:pt>
                <c:pt idx="3151">
                  <c:v>3904.9355</c:v>
                </c:pt>
                <c:pt idx="3152">
                  <c:v>3879.893</c:v>
                </c:pt>
                <c:pt idx="3153">
                  <c:v>3913.2689</c:v>
                </c:pt>
                <c:pt idx="3154">
                  <c:v>3842.7154999999998</c:v>
                </c:pt>
                <c:pt idx="3155">
                  <c:v>3894.0497999999998</c:v>
                </c:pt>
                <c:pt idx="3156">
                  <c:v>3898.4976999999999</c:v>
                </c:pt>
                <c:pt idx="3157">
                  <c:v>3886.9189000000001</c:v>
                </c:pt>
                <c:pt idx="3158">
                  <c:v>3862.4796000000001</c:v>
                </c:pt>
                <c:pt idx="3159">
                  <c:v>3854.8625000000002</c:v>
                </c:pt>
                <c:pt idx="3160">
                  <c:v>3852.9292</c:v>
                </c:pt>
                <c:pt idx="3161">
                  <c:v>3927.1729</c:v>
                </c:pt>
                <c:pt idx="3162">
                  <c:v>3938.3434000000002</c:v>
                </c:pt>
                <c:pt idx="3163">
                  <c:v>3898.6354000000001</c:v>
                </c:pt>
                <c:pt idx="3164">
                  <c:v>3871.1442999999999</c:v>
                </c:pt>
                <c:pt idx="3165">
                  <c:v>3808.8629999999998</c:v>
                </c:pt>
                <c:pt idx="3166">
                  <c:v>3748.6412</c:v>
                </c:pt>
                <c:pt idx="3167">
                  <c:v>3766.2820000000002</c:v>
                </c:pt>
                <c:pt idx="3168">
                  <c:v>3811.8429999999998</c:v>
                </c:pt>
                <c:pt idx="3169">
                  <c:v>3760.8543</c:v>
                </c:pt>
                <c:pt idx="3170">
                  <c:v>3766.3256999999999</c:v>
                </c:pt>
                <c:pt idx="3171">
                  <c:v>3843.4886000000001</c:v>
                </c:pt>
                <c:pt idx="3172">
                  <c:v>3828.7015000000001</c:v>
                </c:pt>
                <c:pt idx="3173">
                  <c:v>3755.4940999999999</c:v>
                </c:pt>
                <c:pt idx="3174">
                  <c:v>3756.8764999999999</c:v>
                </c:pt>
                <c:pt idx="3175">
                  <c:v>3763.6460999999999</c:v>
                </c:pt>
                <c:pt idx="3176">
                  <c:v>3793.0001000000002</c:v>
                </c:pt>
                <c:pt idx="3177">
                  <c:v>3774.5981000000002</c:v>
                </c:pt>
                <c:pt idx="3178">
                  <c:v>3834.1876999999999</c:v>
                </c:pt>
                <c:pt idx="3179">
                  <c:v>3878.6767</c:v>
                </c:pt>
                <c:pt idx="3180">
                  <c:v>3871.6152000000002</c:v>
                </c:pt>
                <c:pt idx="3181">
                  <c:v>3893.0565000000001</c:v>
                </c:pt>
                <c:pt idx="3182">
                  <c:v>3872.8382999999999</c:v>
                </c:pt>
                <c:pt idx="3183">
                  <c:v>3909.2932999999998</c:v>
                </c:pt>
                <c:pt idx="3184">
                  <c:v>3924.0974999999999</c:v>
                </c:pt>
                <c:pt idx="3185">
                  <c:v>3892.8442</c:v>
                </c:pt>
                <c:pt idx="3186">
                  <c:v>3864.0506999999998</c:v>
                </c:pt>
                <c:pt idx="3187">
                  <c:v>3903.0637000000002</c:v>
                </c:pt>
                <c:pt idx="3188">
                  <c:v>3921.2420999999999</c:v>
                </c:pt>
                <c:pt idx="3189">
                  <c:v>3906.2080999999998</c:v>
                </c:pt>
                <c:pt idx="3190">
                  <c:v>3854.5825</c:v>
                </c:pt>
                <c:pt idx="3191">
                  <c:v>3827.2170000000001</c:v>
                </c:pt>
                <c:pt idx="3192">
                  <c:v>3816.498</c:v>
                </c:pt>
                <c:pt idx="3193">
                  <c:v>3833.2599</c:v>
                </c:pt>
                <c:pt idx="3194">
                  <c:v>3804.0093000000002</c:v>
                </c:pt>
                <c:pt idx="3195">
                  <c:v>3723.3724000000002</c:v>
                </c:pt>
                <c:pt idx="3196">
                  <c:v>3802.3759</c:v>
                </c:pt>
                <c:pt idx="3197">
                  <c:v>3770.5891000000001</c:v>
                </c:pt>
                <c:pt idx="3198">
                  <c:v>3807.5781000000002</c:v>
                </c:pt>
                <c:pt idx="3199">
                  <c:v>3845.3164000000002</c:v>
                </c:pt>
                <c:pt idx="3200">
                  <c:v>3837.3510999999999</c:v>
                </c:pt>
                <c:pt idx="3201">
                  <c:v>3831.0128</c:v>
                </c:pt>
                <c:pt idx="3202">
                  <c:v>3779.6158999999998</c:v>
                </c:pt>
                <c:pt idx="3203">
                  <c:v>3779.9818</c:v>
                </c:pt>
                <c:pt idx="3204">
                  <c:v>3825.9533999999999</c:v>
                </c:pt>
                <c:pt idx="3205">
                  <c:v>3788.3391000000001</c:v>
                </c:pt>
                <c:pt idx="3206">
                  <c:v>3773.3654999999999</c:v>
                </c:pt>
                <c:pt idx="3207">
                  <c:v>3753.4337999999998</c:v>
                </c:pt>
                <c:pt idx="3208">
                  <c:v>3621.1165999999998</c:v>
                </c:pt>
                <c:pt idx="3209">
                  <c:v>3635.4436000000001</c:v>
                </c:pt>
                <c:pt idx="3210">
                  <c:v>3592.9650000000001</c:v>
                </c:pt>
                <c:pt idx="3211">
                  <c:v>3608.9045999999998</c:v>
                </c:pt>
                <c:pt idx="3212">
                  <c:v>3560.4776999999999</c:v>
                </c:pt>
                <c:pt idx="3213">
                  <c:v>3531.1111999999998</c:v>
                </c:pt>
                <c:pt idx="3214">
                  <c:v>3459.2620999999999</c:v>
                </c:pt>
                <c:pt idx="3215">
                  <c:v>3423.5255000000002</c:v>
                </c:pt>
                <c:pt idx="3216">
                  <c:v>3510.9845</c:v>
                </c:pt>
                <c:pt idx="3217">
                  <c:v>3407.9638</c:v>
                </c:pt>
                <c:pt idx="3218">
                  <c:v>3409.2800999999999</c:v>
                </c:pt>
                <c:pt idx="3219">
                  <c:v>3363.7473</c:v>
                </c:pt>
                <c:pt idx="3220">
                  <c:v>3342.4378999999999</c:v>
                </c:pt>
                <c:pt idx="3221">
                  <c:v>3365.1226999999999</c:v>
                </c:pt>
                <c:pt idx="3222">
                  <c:v>3459.1837</c:v>
                </c:pt>
                <c:pt idx="3223">
                  <c:v>3467.5155</c:v>
                </c:pt>
                <c:pt idx="3224">
                  <c:v>3407.5297</c:v>
                </c:pt>
                <c:pt idx="3225">
                  <c:v>3481.0558999999998</c:v>
                </c:pt>
                <c:pt idx="3226">
                  <c:v>3492.6896999999999</c:v>
                </c:pt>
                <c:pt idx="3227">
                  <c:v>3472.0859</c:v>
                </c:pt>
                <c:pt idx="3228">
                  <c:v>3449.3773000000001</c:v>
                </c:pt>
                <c:pt idx="3229">
                  <c:v>3431.3227000000002</c:v>
                </c:pt>
                <c:pt idx="3230">
                  <c:v>3428.3429999999998</c:v>
                </c:pt>
                <c:pt idx="3231">
                  <c:v>3492.8937999999998</c:v>
                </c:pt>
                <c:pt idx="3232">
                  <c:v>3525.7503000000002</c:v>
                </c:pt>
                <c:pt idx="3233">
                  <c:v>3581.7057</c:v>
                </c:pt>
                <c:pt idx="3234">
                  <c:v>3577.7521999999999</c:v>
                </c:pt>
                <c:pt idx="3235">
                  <c:v>3536.2456000000002</c:v>
                </c:pt>
                <c:pt idx="3236">
                  <c:v>3521.2269000000001</c:v>
                </c:pt>
                <c:pt idx="3237">
                  <c:v>3515.0794000000001</c:v>
                </c:pt>
                <c:pt idx="3238">
                  <c:v>3517.6568000000002</c:v>
                </c:pt>
                <c:pt idx="3239">
                  <c:v>3447.3881999999999</c:v>
                </c:pt>
                <c:pt idx="3240">
                  <c:v>3370.9578999999999</c:v>
                </c:pt>
                <c:pt idx="3241">
                  <c:v>3315.2838999999999</c:v>
                </c:pt>
                <c:pt idx="3242">
                  <c:v>3273.2728000000002</c:v>
                </c:pt>
                <c:pt idx="3243">
                  <c:v>3368.8694999999998</c:v>
                </c:pt>
                <c:pt idx="3244">
                  <c:v>3314.5075000000002</c:v>
                </c:pt>
                <c:pt idx="3245">
                  <c:v>3397.5297999999998</c:v>
                </c:pt>
                <c:pt idx="3246">
                  <c:v>3405.0191</c:v>
                </c:pt>
                <c:pt idx="3247">
                  <c:v>3390.3440999999998</c:v>
                </c:pt>
                <c:pt idx="3248">
                  <c:v>3372.9137000000001</c:v>
                </c:pt>
                <c:pt idx="3249">
                  <c:v>3291.9760000000001</c:v>
                </c:pt>
                <c:pt idx="3250">
                  <c:v>3276.7276000000002</c:v>
                </c:pt>
                <c:pt idx="3251">
                  <c:v>3229.6197999999999</c:v>
                </c:pt>
                <c:pt idx="3252">
                  <c:v>3267.2498000000001</c:v>
                </c:pt>
                <c:pt idx="3253">
                  <c:v>3326.6489000000001</c:v>
                </c:pt>
                <c:pt idx="3254">
                  <c:v>3307.9544999999998</c:v>
                </c:pt>
                <c:pt idx="3255">
                  <c:v>3320.0257000000001</c:v>
                </c:pt>
                <c:pt idx="3256">
                  <c:v>3325.3346999999999</c:v>
                </c:pt>
                <c:pt idx="3257">
                  <c:v>3406.5735</c:v>
                </c:pt>
                <c:pt idx="3258">
                  <c:v>3400.1705000000002</c:v>
                </c:pt>
                <c:pt idx="3259">
                  <c:v>3386.5736000000002</c:v>
                </c:pt>
                <c:pt idx="3260">
                  <c:v>3351.0942</c:v>
                </c:pt>
                <c:pt idx="3261">
                  <c:v>3334.5036</c:v>
                </c:pt>
                <c:pt idx="3262">
                  <c:v>3321.8247999999999</c:v>
                </c:pt>
                <c:pt idx="3263">
                  <c:v>3363.8984</c:v>
                </c:pt>
                <c:pt idx="3264">
                  <c:v>3298.1412</c:v>
                </c:pt>
                <c:pt idx="3265">
                  <c:v>3262.8807999999999</c:v>
                </c:pt>
                <c:pt idx="3266">
                  <c:v>3277.6437999999998</c:v>
                </c:pt>
                <c:pt idx="3267">
                  <c:v>3230.0681</c:v>
                </c:pt>
                <c:pt idx="3268">
                  <c:v>3224.2116000000001</c:v>
                </c:pt>
                <c:pt idx="3269">
                  <c:v>3202.0248000000001</c:v>
                </c:pt>
                <c:pt idx="3270">
                  <c:v>3236.5662000000002</c:v>
                </c:pt>
                <c:pt idx="3271">
                  <c:v>3242.0902000000001</c:v>
                </c:pt>
                <c:pt idx="3272">
                  <c:v>3204.9223999999999</c:v>
                </c:pt>
                <c:pt idx="3273">
                  <c:v>3269.4319</c:v>
                </c:pt>
                <c:pt idx="3274">
                  <c:v>3312.4823000000001</c:v>
                </c:pt>
                <c:pt idx="3275">
                  <c:v>3310.1257999999998</c:v>
                </c:pt>
                <c:pt idx="3276">
                  <c:v>3410.4856</c:v>
                </c:pt>
                <c:pt idx="3277">
                  <c:v>3379.8042999999998</c:v>
                </c:pt>
                <c:pt idx="3278">
                  <c:v>3417.2413000000001</c:v>
                </c:pt>
                <c:pt idx="3279">
                  <c:v>3403.5902000000001</c:v>
                </c:pt>
                <c:pt idx="3280">
                  <c:v>3438.8649</c:v>
                </c:pt>
                <c:pt idx="3281">
                  <c:v>3290.8987999999999</c:v>
                </c:pt>
                <c:pt idx="3282">
                  <c:v>3288.6905999999999</c:v>
                </c:pt>
                <c:pt idx="3283">
                  <c:v>3281.5978</c:v>
                </c:pt>
                <c:pt idx="3284">
                  <c:v>3124.1138999999998</c:v>
                </c:pt>
                <c:pt idx="3285">
                  <c:v>3170.7262000000001</c:v>
                </c:pt>
                <c:pt idx="3286">
                  <c:v>3126.4515999999999</c:v>
                </c:pt>
                <c:pt idx="3287">
                  <c:v>3100.9738000000002</c:v>
                </c:pt>
                <c:pt idx="3288">
                  <c:v>3118.2462999999998</c:v>
                </c:pt>
                <c:pt idx="3289">
                  <c:v>3044.3917999999999</c:v>
                </c:pt>
                <c:pt idx="3290">
                  <c:v>3134.9454999999998</c:v>
                </c:pt>
                <c:pt idx="3291">
                  <c:v>3270.2732000000001</c:v>
                </c:pt>
                <c:pt idx="3292">
                  <c:v>3183.4256999999998</c:v>
                </c:pt>
                <c:pt idx="3293">
                  <c:v>3188.2017999999998</c:v>
                </c:pt>
                <c:pt idx="3294">
                  <c:v>3194.3083999999999</c:v>
                </c:pt>
                <c:pt idx="3295">
                  <c:v>3173.6350000000002</c:v>
                </c:pt>
                <c:pt idx="3296">
                  <c:v>3076.8888999999999</c:v>
                </c:pt>
                <c:pt idx="3297">
                  <c:v>3110.2604999999999</c:v>
                </c:pt>
                <c:pt idx="3298">
                  <c:v>3153.8234000000002</c:v>
                </c:pt>
                <c:pt idx="3299">
                  <c:v>3177.0338000000002</c:v>
                </c:pt>
                <c:pt idx="3300">
                  <c:v>3290.2455</c:v>
                </c:pt>
                <c:pt idx="3301">
                  <c:v>3262.8350999999998</c:v>
                </c:pt>
                <c:pt idx="3302">
                  <c:v>3243.1504</c:v>
                </c:pt>
                <c:pt idx="3303">
                  <c:v>3221.9101000000001</c:v>
                </c:pt>
                <c:pt idx="3304">
                  <c:v>3212.7737000000002</c:v>
                </c:pt>
                <c:pt idx="3305">
                  <c:v>3167.4441999999999</c:v>
                </c:pt>
                <c:pt idx="3306">
                  <c:v>3205.1406999999999</c:v>
                </c:pt>
                <c:pt idx="3307">
                  <c:v>3237.3823000000002</c:v>
                </c:pt>
                <c:pt idx="3308">
                  <c:v>3204.9427000000001</c:v>
                </c:pt>
                <c:pt idx="3309">
                  <c:v>3242.3715000000002</c:v>
                </c:pt>
                <c:pt idx="3310">
                  <c:v>3257.6734999999999</c:v>
                </c:pt>
                <c:pt idx="3311">
                  <c:v>3294.6030999999998</c:v>
                </c:pt>
                <c:pt idx="3312">
                  <c:v>3218.4076</c:v>
                </c:pt>
                <c:pt idx="3313">
                  <c:v>3226.4917999999998</c:v>
                </c:pt>
                <c:pt idx="3314">
                  <c:v>3214.4272999999998</c:v>
                </c:pt>
                <c:pt idx="3315">
                  <c:v>3143.4751999999999</c:v>
                </c:pt>
                <c:pt idx="3316">
                  <c:v>3141.2433999999998</c:v>
                </c:pt>
                <c:pt idx="3317">
                  <c:v>3137.2413000000001</c:v>
                </c:pt>
                <c:pt idx="3318">
                  <c:v>3178.9326000000001</c:v>
                </c:pt>
                <c:pt idx="3319">
                  <c:v>3137.6541999999999</c:v>
                </c:pt>
                <c:pt idx="3320">
                  <c:v>3172.69</c:v>
                </c:pt>
                <c:pt idx="3321">
                  <c:v>3260.9502000000002</c:v>
                </c:pt>
                <c:pt idx="3322">
                  <c:v>3267.7094999999999</c:v>
                </c:pt>
                <c:pt idx="3323">
                  <c:v>3252.0041000000001</c:v>
                </c:pt>
                <c:pt idx="3324">
                  <c:v>3181.6729999999998</c:v>
                </c:pt>
                <c:pt idx="3325">
                  <c:v>3181.5646000000002</c:v>
                </c:pt>
                <c:pt idx="3326">
                  <c:v>3144.7631000000001</c:v>
                </c:pt>
                <c:pt idx="3327">
                  <c:v>3159.8157999999999</c:v>
                </c:pt>
                <c:pt idx="3328">
                  <c:v>3170.6091999999999</c:v>
                </c:pt>
                <c:pt idx="3329">
                  <c:v>3219.6923999999999</c:v>
                </c:pt>
                <c:pt idx="3330">
                  <c:v>3165.9108999999999</c:v>
                </c:pt>
                <c:pt idx="3331">
                  <c:v>3161.1966000000002</c:v>
                </c:pt>
                <c:pt idx="3332">
                  <c:v>3128.4265</c:v>
                </c:pt>
                <c:pt idx="3333">
                  <c:v>3091.1255000000001</c:v>
                </c:pt>
                <c:pt idx="3334">
                  <c:v>3067.4169000000002</c:v>
                </c:pt>
                <c:pt idx="3335">
                  <c:v>3029.3951000000002</c:v>
                </c:pt>
                <c:pt idx="3336">
                  <c:v>3038.1981000000001</c:v>
                </c:pt>
                <c:pt idx="3337">
                  <c:v>3017.2815000000001</c:v>
                </c:pt>
                <c:pt idx="3338">
                  <c:v>3002.0327000000002</c:v>
                </c:pt>
                <c:pt idx="3339">
                  <c:v>2990.5057000000002</c:v>
                </c:pt>
                <c:pt idx="3340">
                  <c:v>3010.6536000000001</c:v>
                </c:pt>
                <c:pt idx="3341">
                  <c:v>2969.5353</c:v>
                </c:pt>
                <c:pt idx="3342">
                  <c:v>2964.8420999999998</c:v>
                </c:pt>
                <c:pt idx="3343">
                  <c:v>3035.8741</c:v>
                </c:pt>
                <c:pt idx="3344">
                  <c:v>3054.3029999999999</c:v>
                </c:pt>
                <c:pt idx="3345">
                  <c:v>3047.7035000000001</c:v>
                </c:pt>
                <c:pt idx="3346">
                  <c:v>3078.4758999999999</c:v>
                </c:pt>
                <c:pt idx="3347">
                  <c:v>3072.6864</c:v>
                </c:pt>
                <c:pt idx="3348">
                  <c:v>3094.7782000000002</c:v>
                </c:pt>
                <c:pt idx="3349">
                  <c:v>3067.7845000000002</c:v>
                </c:pt>
                <c:pt idx="3350">
                  <c:v>3127.9904000000001</c:v>
                </c:pt>
                <c:pt idx="3351">
                  <c:v>3128.6516999999999</c:v>
                </c:pt>
                <c:pt idx="3352">
                  <c:v>3111.4168</c:v>
                </c:pt>
                <c:pt idx="3353">
                  <c:v>3168.1738999999998</c:v>
                </c:pt>
                <c:pt idx="3354">
                  <c:v>3185.6363999999999</c:v>
                </c:pt>
                <c:pt idx="3355">
                  <c:v>3143.3171000000002</c:v>
                </c:pt>
                <c:pt idx="3356">
                  <c:v>3141.0531999999998</c:v>
                </c:pt>
                <c:pt idx="3357">
                  <c:v>3158.7817</c:v>
                </c:pt>
                <c:pt idx="3358">
                  <c:v>3184.4695999999999</c:v>
                </c:pt>
                <c:pt idx="3359">
                  <c:v>3183.7777000000001</c:v>
                </c:pt>
                <c:pt idx="3360">
                  <c:v>3193.9697999999999</c:v>
                </c:pt>
                <c:pt idx="3361">
                  <c:v>3168.4829</c:v>
                </c:pt>
                <c:pt idx="3362">
                  <c:v>3201.6331</c:v>
                </c:pt>
                <c:pt idx="3363">
                  <c:v>3247.3971000000001</c:v>
                </c:pt>
                <c:pt idx="3364">
                  <c:v>3306.4724999999999</c:v>
                </c:pt>
                <c:pt idx="3365">
                  <c:v>3330.3353000000002</c:v>
                </c:pt>
                <c:pt idx="3366">
                  <c:v>3397.0275999999999</c:v>
                </c:pt>
                <c:pt idx="3367">
                  <c:v>3402.1403</c:v>
                </c:pt>
                <c:pt idx="3368">
                  <c:v>3338.7046999999998</c:v>
                </c:pt>
                <c:pt idx="3369">
                  <c:v>3445.7447999999999</c:v>
                </c:pt>
                <c:pt idx="3370">
                  <c:v>3439.6078000000002</c:v>
                </c:pt>
                <c:pt idx="3371">
                  <c:v>3451.9272999999998</c:v>
                </c:pt>
                <c:pt idx="3372">
                  <c:v>3442.7055999999998</c:v>
                </c:pt>
                <c:pt idx="3373">
                  <c:v>3520.1181999999999</c:v>
                </c:pt>
                <c:pt idx="3374">
                  <c:v>3729.4830999999999</c:v>
                </c:pt>
                <c:pt idx="3375">
                  <c:v>3684.6934999999999</c:v>
                </c:pt>
                <c:pt idx="3376">
                  <c:v>3678.3921</c:v>
                </c:pt>
                <c:pt idx="3377">
                  <c:v>3669.3703</c:v>
                </c:pt>
                <c:pt idx="3378">
                  <c:v>3749.7143000000001</c:v>
                </c:pt>
                <c:pt idx="3379">
                  <c:v>3794.1039999999998</c:v>
                </c:pt>
                <c:pt idx="3380">
                  <c:v>3816.0131999999999</c:v>
                </c:pt>
                <c:pt idx="3381">
                  <c:v>3848.0902999999998</c:v>
                </c:pt>
                <c:pt idx="3382">
                  <c:v>3808.8497000000002</c:v>
                </c:pt>
                <c:pt idx="3383">
                  <c:v>3657.5790000000002</c:v>
                </c:pt>
                <c:pt idx="3384">
                  <c:v>3729.9546</c:v>
                </c:pt>
                <c:pt idx="3385">
                  <c:v>3755.3519000000001</c:v>
                </c:pt>
                <c:pt idx="3386">
                  <c:v>3724.1941000000002</c:v>
                </c:pt>
                <c:pt idx="3387">
                  <c:v>3698.4857999999999</c:v>
                </c:pt>
                <c:pt idx="3388">
                  <c:v>3745.0050000000001</c:v>
                </c:pt>
                <c:pt idx="3389">
                  <c:v>3851.7478999999998</c:v>
                </c:pt>
                <c:pt idx="3390">
                  <c:v>3833.9625999999998</c:v>
                </c:pt>
                <c:pt idx="3391">
                  <c:v>3835.4396999999999</c:v>
                </c:pt>
                <c:pt idx="3392">
                  <c:v>3836.8912999999998</c:v>
                </c:pt>
                <c:pt idx="3393">
                  <c:v>3833.8013000000001</c:v>
                </c:pt>
                <c:pt idx="3394">
                  <c:v>3742.8252000000002</c:v>
                </c:pt>
                <c:pt idx="3395">
                  <c:v>3700.4387999999999</c:v>
                </c:pt>
                <c:pt idx="3396">
                  <c:v>3743.3878</c:v>
                </c:pt>
                <c:pt idx="3397">
                  <c:v>3728.3953000000001</c:v>
                </c:pt>
                <c:pt idx="3398">
                  <c:v>3872.3411999999998</c:v>
                </c:pt>
                <c:pt idx="3399">
                  <c:v>3973.9279999999999</c:v>
                </c:pt>
                <c:pt idx="3400">
                  <c:v>3971.2851999999998</c:v>
                </c:pt>
                <c:pt idx="3401">
                  <c:v>4022.1565999999998</c:v>
                </c:pt>
                <c:pt idx="3402">
                  <c:v>4062.2309</c:v>
                </c:pt>
                <c:pt idx="3403">
                  <c:v>4057.2285999999999</c:v>
                </c:pt>
                <c:pt idx="3404">
                  <c:v>4075.4301</c:v>
                </c:pt>
                <c:pt idx="3405">
                  <c:v>4085.8470000000002</c:v>
                </c:pt>
                <c:pt idx="3406">
                  <c:v>3997.5778</c:v>
                </c:pt>
                <c:pt idx="3407">
                  <c:v>3988.6167999999998</c:v>
                </c:pt>
                <c:pt idx="3408">
                  <c:v>3975.5243999999998</c:v>
                </c:pt>
                <c:pt idx="3409">
                  <c:v>4085.7891</c:v>
                </c:pt>
                <c:pt idx="3410">
                  <c:v>4087.2397999999998</c:v>
                </c:pt>
                <c:pt idx="3411">
                  <c:v>4072.0753</c:v>
                </c:pt>
                <c:pt idx="3412">
                  <c:v>4120.6077999999998</c:v>
                </c:pt>
                <c:pt idx="3413">
                  <c:v>4025.6109000000001</c:v>
                </c:pt>
                <c:pt idx="3414">
                  <c:v>4019.0052999999998</c:v>
                </c:pt>
                <c:pt idx="3415">
                  <c:v>4030.0886999999998</c:v>
                </c:pt>
                <c:pt idx="3416">
                  <c:v>3941.8159999999998</c:v>
                </c:pt>
                <c:pt idx="3417">
                  <c:v>3889.2748000000001</c:v>
                </c:pt>
                <c:pt idx="3418">
                  <c:v>3900.3339000000001</c:v>
                </c:pt>
                <c:pt idx="3419">
                  <c:v>3913.2109999999998</c:v>
                </c:pt>
                <c:pt idx="3420">
                  <c:v>3684.6167999999998</c:v>
                </c:pt>
                <c:pt idx="3421">
                  <c:v>3720.6684</c:v>
                </c:pt>
                <c:pt idx="3422">
                  <c:v>3667.4573999999998</c:v>
                </c:pt>
                <c:pt idx="3423">
                  <c:v>3599.7001</c:v>
                </c:pt>
                <c:pt idx="3424">
                  <c:v>3730.4513000000002</c:v>
                </c:pt>
                <c:pt idx="3425">
                  <c:v>3668.7255</c:v>
                </c:pt>
                <c:pt idx="3426">
                  <c:v>3645.1502999999998</c:v>
                </c:pt>
                <c:pt idx="3427">
                  <c:v>3727.0922999999998</c:v>
                </c:pt>
                <c:pt idx="3428">
                  <c:v>3743.9634999999998</c:v>
                </c:pt>
                <c:pt idx="3429">
                  <c:v>3648.7609000000002</c:v>
                </c:pt>
                <c:pt idx="3430">
                  <c:v>3617.7923999999998</c:v>
                </c:pt>
                <c:pt idx="3431">
                  <c:v>3666.7761999999998</c:v>
                </c:pt>
                <c:pt idx="3432">
                  <c:v>3649.3796000000002</c:v>
                </c:pt>
                <c:pt idx="3433">
                  <c:v>3583.9645999999998</c:v>
                </c:pt>
                <c:pt idx="3434">
                  <c:v>3593.9139</c:v>
                </c:pt>
                <c:pt idx="3435">
                  <c:v>3637.1970999999999</c:v>
                </c:pt>
                <c:pt idx="3436">
                  <c:v>3672.2604999999999</c:v>
                </c:pt>
                <c:pt idx="3437">
                  <c:v>3663.9090000000001</c:v>
                </c:pt>
                <c:pt idx="3438">
                  <c:v>3641.1833000000001</c:v>
                </c:pt>
                <c:pt idx="3439">
                  <c:v>3629.7892999999999</c:v>
                </c:pt>
                <c:pt idx="3440">
                  <c:v>3632.0127000000002</c:v>
                </c:pt>
                <c:pt idx="3441">
                  <c:v>3598.4666000000002</c:v>
                </c:pt>
                <c:pt idx="3442">
                  <c:v>3597.105</c:v>
                </c:pt>
                <c:pt idx="3443">
                  <c:v>3564.6777999999999</c:v>
                </c:pt>
                <c:pt idx="3444">
                  <c:v>3610.7435</c:v>
                </c:pt>
                <c:pt idx="3445">
                  <c:v>3719.2759000000001</c:v>
                </c:pt>
                <c:pt idx="3446">
                  <c:v>3691.0956999999999</c:v>
                </c:pt>
                <c:pt idx="3447">
                  <c:v>3685.3933000000002</c:v>
                </c:pt>
                <c:pt idx="3448">
                  <c:v>3654.8798999999999</c:v>
                </c:pt>
                <c:pt idx="3449">
                  <c:v>3654.8247999999999</c:v>
                </c:pt>
                <c:pt idx="3450">
                  <c:v>3667.6185</c:v>
                </c:pt>
                <c:pt idx="3451">
                  <c:v>3715.9380999999998</c:v>
                </c:pt>
                <c:pt idx="3452">
                  <c:v>3828.5183000000002</c:v>
                </c:pt>
                <c:pt idx="3453">
                  <c:v>3833.9382999999998</c:v>
                </c:pt>
                <c:pt idx="3454">
                  <c:v>3841.2658999999999</c:v>
                </c:pt>
                <c:pt idx="3455">
                  <c:v>3801.3098</c:v>
                </c:pt>
                <c:pt idx="3456">
                  <c:v>3794.3310000000001</c:v>
                </c:pt>
                <c:pt idx="3457">
                  <c:v>3834.8172</c:v>
                </c:pt>
                <c:pt idx="3458">
                  <c:v>3825.5873000000001</c:v>
                </c:pt>
                <c:pt idx="3459">
                  <c:v>3935.8116</c:v>
                </c:pt>
                <c:pt idx="3460">
                  <c:v>3937.1691000000001</c:v>
                </c:pt>
                <c:pt idx="3461">
                  <c:v>3893.5340999999999</c:v>
                </c:pt>
                <c:pt idx="3462">
                  <c:v>3873.1019000000001</c:v>
                </c:pt>
                <c:pt idx="3463">
                  <c:v>3893.2024999999999</c:v>
                </c:pt>
                <c:pt idx="3464">
                  <c:v>3802.7896999999998</c:v>
                </c:pt>
                <c:pt idx="3465">
                  <c:v>3793.1297</c:v>
                </c:pt>
                <c:pt idx="3466">
                  <c:v>3786.739</c:v>
                </c:pt>
                <c:pt idx="3467">
                  <c:v>3785.221</c:v>
                </c:pt>
                <c:pt idx="3468">
                  <c:v>3808.7311</c:v>
                </c:pt>
                <c:pt idx="3469">
                  <c:v>3824.1878000000002</c:v>
                </c:pt>
                <c:pt idx="3470">
                  <c:v>3806.8449000000001</c:v>
                </c:pt>
                <c:pt idx="3471">
                  <c:v>3804.6383999999998</c:v>
                </c:pt>
                <c:pt idx="3472">
                  <c:v>3768.4018999999998</c:v>
                </c:pt>
                <c:pt idx="3473">
                  <c:v>3807.9551000000001</c:v>
                </c:pt>
                <c:pt idx="3474">
                  <c:v>3781.6831999999999</c:v>
                </c:pt>
                <c:pt idx="3475">
                  <c:v>3789.9135000000001</c:v>
                </c:pt>
                <c:pt idx="3476">
                  <c:v>3819.8325</c:v>
                </c:pt>
                <c:pt idx="3477">
                  <c:v>3851.0664999999999</c:v>
                </c:pt>
                <c:pt idx="3478">
                  <c:v>3858.5688</c:v>
                </c:pt>
                <c:pt idx="3479">
                  <c:v>3854.2703999999999</c:v>
                </c:pt>
                <c:pt idx="3480">
                  <c:v>3870.3175999999999</c:v>
                </c:pt>
                <c:pt idx="3481">
                  <c:v>3835.3589000000002</c:v>
                </c:pt>
                <c:pt idx="3482">
                  <c:v>3803.4694</c:v>
                </c:pt>
                <c:pt idx="3483">
                  <c:v>3747.4378999999999</c:v>
                </c:pt>
                <c:pt idx="3484">
                  <c:v>3675.6884</c:v>
                </c:pt>
                <c:pt idx="3485">
                  <c:v>3636.3289</c:v>
                </c:pt>
                <c:pt idx="3486">
                  <c:v>3621.431</c:v>
                </c:pt>
                <c:pt idx="3487">
                  <c:v>3669.2936</c:v>
                </c:pt>
                <c:pt idx="3488">
                  <c:v>3633.5295999999998</c:v>
                </c:pt>
                <c:pt idx="3489">
                  <c:v>3699.1046999999999</c:v>
                </c:pt>
                <c:pt idx="3490">
                  <c:v>3665.7514999999999</c:v>
                </c:pt>
                <c:pt idx="3491">
                  <c:v>3682.4014999999999</c:v>
                </c:pt>
                <c:pt idx="3492">
                  <c:v>3694.0005999999998</c:v>
                </c:pt>
                <c:pt idx="3493">
                  <c:v>3710.5385999999999</c:v>
                </c:pt>
                <c:pt idx="3494">
                  <c:v>3791.0945999999999</c:v>
                </c:pt>
                <c:pt idx="3495">
                  <c:v>3787.7323999999999</c:v>
                </c:pt>
                <c:pt idx="3496">
                  <c:v>3781.7579000000001</c:v>
                </c:pt>
                <c:pt idx="3497">
                  <c:v>3793.5061000000001</c:v>
                </c:pt>
                <c:pt idx="3498">
                  <c:v>3820.8638000000001</c:v>
                </c:pt>
                <c:pt idx="3499">
                  <c:v>3765.9105</c:v>
                </c:pt>
                <c:pt idx="3500">
                  <c:v>3816.9459000000002</c:v>
                </c:pt>
                <c:pt idx="3501">
                  <c:v>3802.5844000000002</c:v>
                </c:pt>
                <c:pt idx="3502">
                  <c:v>3790.1867000000002</c:v>
                </c:pt>
                <c:pt idx="3503">
                  <c:v>3799.5862999999999</c:v>
                </c:pt>
                <c:pt idx="3504">
                  <c:v>3848.3198000000002</c:v>
                </c:pt>
                <c:pt idx="3505">
                  <c:v>3853.6106</c:v>
                </c:pt>
                <c:pt idx="3506">
                  <c:v>3886.0012000000002</c:v>
                </c:pt>
                <c:pt idx="3507">
                  <c:v>3925.3229999999999</c:v>
                </c:pt>
                <c:pt idx="3508">
                  <c:v>3948.5075000000002</c:v>
                </c:pt>
                <c:pt idx="3509">
                  <c:v>3972.9484000000002</c:v>
                </c:pt>
                <c:pt idx="3510">
                  <c:v>3959.2649999999999</c:v>
                </c:pt>
                <c:pt idx="3511">
                  <c:v>3930.0999000000002</c:v>
                </c:pt>
                <c:pt idx="3512">
                  <c:v>3972.3798999999999</c:v>
                </c:pt>
                <c:pt idx="3513">
                  <c:v>3957.7154</c:v>
                </c:pt>
                <c:pt idx="3514">
                  <c:v>3891.2208000000001</c:v>
                </c:pt>
                <c:pt idx="3515">
                  <c:v>3910.0837000000001</c:v>
                </c:pt>
                <c:pt idx="3516">
                  <c:v>3924.3823000000002</c:v>
                </c:pt>
                <c:pt idx="3517">
                  <c:v>3935.6511</c:v>
                </c:pt>
                <c:pt idx="3518">
                  <c:v>3890.6615999999999</c:v>
                </c:pt>
                <c:pt idx="3519">
                  <c:v>3901.0758000000001</c:v>
                </c:pt>
                <c:pt idx="3520">
                  <c:v>3870.9837000000002</c:v>
                </c:pt>
                <c:pt idx="3521">
                  <c:v>3841.1388000000002</c:v>
                </c:pt>
                <c:pt idx="3522">
                  <c:v>3852.6534000000001</c:v>
                </c:pt>
                <c:pt idx="3523">
                  <c:v>3814.5282000000002</c:v>
                </c:pt>
                <c:pt idx="3524">
                  <c:v>3837.6790999999998</c:v>
                </c:pt>
                <c:pt idx="3525">
                  <c:v>3843.2392</c:v>
                </c:pt>
                <c:pt idx="3526">
                  <c:v>3874.6390999999999</c:v>
                </c:pt>
                <c:pt idx="3527">
                  <c:v>3911.7253000000001</c:v>
                </c:pt>
                <c:pt idx="3528">
                  <c:v>3953.2411000000002</c:v>
                </c:pt>
                <c:pt idx="3529">
                  <c:v>3936.2498000000001</c:v>
                </c:pt>
                <c:pt idx="3530">
                  <c:v>3922.6853999999998</c:v>
                </c:pt>
                <c:pt idx="3531">
                  <c:v>3925.2215999999999</c:v>
                </c:pt>
                <c:pt idx="3532">
                  <c:v>3869.3777</c:v>
                </c:pt>
                <c:pt idx="3533">
                  <c:v>3880.8398000000002</c:v>
                </c:pt>
                <c:pt idx="3534">
                  <c:v>3895.8809000000001</c:v>
                </c:pt>
                <c:pt idx="3535">
                  <c:v>3871.0848000000001</c:v>
                </c:pt>
                <c:pt idx="3536">
                  <c:v>3870.6678000000002</c:v>
                </c:pt>
                <c:pt idx="3537">
                  <c:v>3896.7923000000001</c:v>
                </c:pt>
                <c:pt idx="3538">
                  <c:v>3926.585</c:v>
                </c:pt>
                <c:pt idx="3539">
                  <c:v>3910.2260000000001</c:v>
                </c:pt>
                <c:pt idx="3540">
                  <c:v>3891.2255</c:v>
                </c:pt>
                <c:pt idx="3541">
                  <c:v>3886.7519000000002</c:v>
                </c:pt>
                <c:pt idx="3542">
                  <c:v>3952.3872000000001</c:v>
                </c:pt>
                <c:pt idx="3543">
                  <c:v>3978.1215999999999</c:v>
                </c:pt>
                <c:pt idx="3544">
                  <c:v>4002.8128000000002</c:v>
                </c:pt>
                <c:pt idx="3545">
                  <c:v>3984.8816000000002</c:v>
                </c:pt>
                <c:pt idx="3546">
                  <c:v>3991.8748999999998</c:v>
                </c:pt>
                <c:pt idx="3547">
                  <c:v>3973.0106999999998</c:v>
                </c:pt>
                <c:pt idx="3548">
                  <c:v>3902.9783000000002</c:v>
                </c:pt>
                <c:pt idx="3549">
                  <c:v>3903.6887999999999</c:v>
                </c:pt>
                <c:pt idx="3550">
                  <c:v>3899.9814999999999</c:v>
                </c:pt>
                <c:pt idx="3551">
                  <c:v>3905.857</c:v>
                </c:pt>
                <c:pt idx="3552">
                  <c:v>3877.0891999999999</c:v>
                </c:pt>
                <c:pt idx="3553">
                  <c:v>3907.9290999999998</c:v>
                </c:pt>
                <c:pt idx="3554">
                  <c:v>3947.0392000000002</c:v>
                </c:pt>
                <c:pt idx="3555">
                  <c:v>3907.8640999999998</c:v>
                </c:pt>
                <c:pt idx="3556">
                  <c:v>3889.598</c:v>
                </c:pt>
                <c:pt idx="3557">
                  <c:v>3849.9947999999999</c:v>
                </c:pt>
                <c:pt idx="3558">
                  <c:v>3878.2060999999999</c:v>
                </c:pt>
                <c:pt idx="3559">
                  <c:v>3891.6532999999999</c:v>
                </c:pt>
                <c:pt idx="3560">
                  <c:v>3875.6185999999998</c:v>
                </c:pt>
                <c:pt idx="3561">
                  <c:v>3862.3029000000001</c:v>
                </c:pt>
                <c:pt idx="3562">
                  <c:v>3828.6705999999999</c:v>
                </c:pt>
                <c:pt idx="3563">
                  <c:v>3836.0589</c:v>
                </c:pt>
                <c:pt idx="3564">
                  <c:v>3851.0873000000001</c:v>
                </c:pt>
                <c:pt idx="3565">
                  <c:v>3849.819</c:v>
                </c:pt>
                <c:pt idx="3566">
                  <c:v>3879.3638000000001</c:v>
                </c:pt>
                <c:pt idx="3567">
                  <c:v>3902.3852999999999</c:v>
                </c:pt>
                <c:pt idx="3568">
                  <c:v>3895.4468000000002</c:v>
                </c:pt>
                <c:pt idx="3569">
                  <c:v>3900.3843000000002</c:v>
                </c:pt>
                <c:pt idx="3570">
                  <c:v>3902.7492000000002</c:v>
                </c:pt>
                <c:pt idx="3571">
                  <c:v>3891.0241999999998</c:v>
                </c:pt>
                <c:pt idx="3572">
                  <c:v>3968.2211000000002</c:v>
                </c:pt>
                <c:pt idx="3573">
                  <c:v>3987.5464000000002</c:v>
                </c:pt>
                <c:pt idx="3574">
                  <c:v>4041.7995999999998</c:v>
                </c:pt>
                <c:pt idx="3575">
                  <c:v>4032.7826</c:v>
                </c:pt>
                <c:pt idx="3576">
                  <c:v>4027.1495</c:v>
                </c:pt>
                <c:pt idx="3577">
                  <c:v>4017.2527</c:v>
                </c:pt>
                <c:pt idx="3578">
                  <c:v>3967.0962</c:v>
                </c:pt>
                <c:pt idx="3579">
                  <c:v>3992.9580999999998</c:v>
                </c:pt>
                <c:pt idx="3580">
                  <c:v>3990.8670999999999</c:v>
                </c:pt>
                <c:pt idx="3581">
                  <c:v>4025.9879000000001</c:v>
                </c:pt>
                <c:pt idx="3582">
                  <c:v>4022.0277999999998</c:v>
                </c:pt>
                <c:pt idx="3583">
                  <c:v>4081.6334000000002</c:v>
                </c:pt>
                <c:pt idx="3584">
                  <c:v>4096.5820999999996</c:v>
                </c:pt>
                <c:pt idx="3585">
                  <c:v>4152.2407999999996</c:v>
                </c:pt>
                <c:pt idx="3586">
                  <c:v>4144.9648999999999</c:v>
                </c:pt>
                <c:pt idx="3587">
                  <c:v>4129.2954</c:v>
                </c:pt>
                <c:pt idx="3588">
                  <c:v>4160.2273999999998</c:v>
                </c:pt>
                <c:pt idx="3589">
                  <c:v>4112.3172000000004</c:v>
                </c:pt>
                <c:pt idx="3590">
                  <c:v>4164.3697000000002</c:v>
                </c:pt>
                <c:pt idx="3591">
                  <c:v>4163.1849000000002</c:v>
                </c:pt>
                <c:pt idx="3592">
                  <c:v>4203.9883</c:v>
                </c:pt>
                <c:pt idx="3593">
                  <c:v>4189.8861999999999</c:v>
                </c:pt>
                <c:pt idx="3594">
                  <c:v>4166.7344000000003</c:v>
                </c:pt>
                <c:pt idx="3595">
                  <c:v>4149.0433999999996</c:v>
                </c:pt>
                <c:pt idx="3596">
                  <c:v>4154.8530000000001</c:v>
                </c:pt>
                <c:pt idx="3597">
                  <c:v>4185.8303999999998</c:v>
                </c:pt>
                <c:pt idx="3598">
                  <c:v>4114.3085000000001</c:v>
                </c:pt>
                <c:pt idx="3599">
                  <c:v>4131.9310999999998</c:v>
                </c:pt>
                <c:pt idx="3600">
                  <c:v>4003.9013</c:v>
                </c:pt>
                <c:pt idx="3601">
                  <c:v>3688.3578000000002</c:v>
                </c:pt>
                <c:pt idx="3602">
                  <c:v>3785.6376</c:v>
                </c:pt>
                <c:pt idx="3603">
                  <c:v>3828.5272</c:v>
                </c:pt>
                <c:pt idx="3604">
                  <c:v>3899.7750999999998</c:v>
                </c:pt>
                <c:pt idx="3605">
                  <c:v>3899.8692999999998</c:v>
                </c:pt>
                <c:pt idx="3606">
                  <c:v>3916.0052000000001</c:v>
                </c:pt>
                <c:pt idx="3607">
                  <c:v>3952.4643000000001</c:v>
                </c:pt>
                <c:pt idx="3608">
                  <c:v>3984.4324999999999</c:v>
                </c:pt>
                <c:pt idx="3609">
                  <c:v>3959.9187999999999</c:v>
                </c:pt>
                <c:pt idx="3610">
                  <c:v>3987.7341999999999</c:v>
                </c:pt>
                <c:pt idx="3611">
                  <c:v>4077.4241000000002</c:v>
                </c:pt>
                <c:pt idx="3612">
                  <c:v>4057.5108</c:v>
                </c:pt>
                <c:pt idx="3613">
                  <c:v>4051.3107</c:v>
                </c:pt>
                <c:pt idx="3614">
                  <c:v>4144.6561000000002</c:v>
                </c:pt>
                <c:pt idx="3615">
                  <c:v>4149.4903000000004</c:v>
                </c:pt>
                <c:pt idx="3616">
                  <c:v>4132.8388000000004</c:v>
                </c:pt>
                <c:pt idx="3617">
                  <c:v>4123.8543</c:v>
                </c:pt>
                <c:pt idx="3618">
                  <c:v>4073.0151999999998</c:v>
                </c:pt>
                <c:pt idx="3619">
                  <c:v>4084.8759</c:v>
                </c:pt>
                <c:pt idx="3620">
                  <c:v>3940.0488</c:v>
                </c:pt>
                <c:pt idx="3621">
                  <c:v>4069.6662000000001</c:v>
                </c:pt>
                <c:pt idx="3622">
                  <c:v>4091.3615</c:v>
                </c:pt>
                <c:pt idx="3623">
                  <c:v>4115.0523999999996</c:v>
                </c:pt>
                <c:pt idx="3624">
                  <c:v>4206.7250999999997</c:v>
                </c:pt>
                <c:pt idx="3625">
                  <c:v>4138.5072</c:v>
                </c:pt>
                <c:pt idx="3626">
                  <c:v>3997.1325000000002</c:v>
                </c:pt>
                <c:pt idx="3627">
                  <c:v>4082.7314999999999</c:v>
                </c:pt>
                <c:pt idx="3628">
                  <c:v>4028.4288999999999</c:v>
                </c:pt>
                <c:pt idx="3629">
                  <c:v>3950.9110999999998</c:v>
                </c:pt>
                <c:pt idx="3630">
                  <c:v>3895.3128000000002</c:v>
                </c:pt>
                <c:pt idx="3631">
                  <c:v>3727.8398000000002</c:v>
                </c:pt>
                <c:pt idx="3632">
                  <c:v>3709.6822000000002</c:v>
                </c:pt>
                <c:pt idx="3633">
                  <c:v>3636.2565</c:v>
                </c:pt>
                <c:pt idx="3634">
                  <c:v>3589.0925999999999</c:v>
                </c:pt>
                <c:pt idx="3635">
                  <c:v>3653.2239</c:v>
                </c:pt>
                <c:pt idx="3636">
                  <c:v>3530.3058000000001</c:v>
                </c:pt>
                <c:pt idx="3637">
                  <c:v>3625.1145999999999</c:v>
                </c:pt>
                <c:pt idx="3638">
                  <c:v>3722.5180999999998</c:v>
                </c:pt>
                <c:pt idx="3639">
                  <c:v>3698.0472</c:v>
                </c:pt>
                <c:pt idx="3640">
                  <c:v>3710.0605</c:v>
                </c:pt>
                <c:pt idx="3641">
                  <c:v>3674.1107999999999</c:v>
                </c:pt>
                <c:pt idx="3642">
                  <c:v>3686.1550999999999</c:v>
                </c:pt>
                <c:pt idx="3643">
                  <c:v>3675.0758000000001</c:v>
                </c:pt>
                <c:pt idx="3644">
                  <c:v>3734.5306</c:v>
                </c:pt>
                <c:pt idx="3645">
                  <c:v>3713.2183</c:v>
                </c:pt>
                <c:pt idx="3646">
                  <c:v>3798.0214000000001</c:v>
                </c:pt>
                <c:pt idx="3647">
                  <c:v>3780.3445000000002</c:v>
                </c:pt>
                <c:pt idx="3648">
                  <c:v>3792.8105</c:v>
                </c:pt>
                <c:pt idx="3649">
                  <c:v>3769.1781999999998</c:v>
                </c:pt>
                <c:pt idx="3650">
                  <c:v>3753.2566000000002</c:v>
                </c:pt>
                <c:pt idx="3651">
                  <c:v>3825.6990999999998</c:v>
                </c:pt>
                <c:pt idx="3652">
                  <c:v>3797.3622999999998</c:v>
                </c:pt>
                <c:pt idx="3653">
                  <c:v>3802.3806</c:v>
                </c:pt>
                <c:pt idx="3654">
                  <c:v>3839.4870999999998</c:v>
                </c:pt>
                <c:pt idx="3655">
                  <c:v>3853.4551000000001</c:v>
                </c:pt>
                <c:pt idx="3656">
                  <c:v>3808.0473999999999</c:v>
                </c:pt>
                <c:pt idx="3657">
                  <c:v>3839.3834000000002</c:v>
                </c:pt>
                <c:pt idx="3658">
                  <c:v>3829.7525000000001</c:v>
                </c:pt>
                <c:pt idx="3659">
                  <c:v>3796.9721</c:v>
                </c:pt>
                <c:pt idx="3660">
                  <c:v>3822.7689999999998</c:v>
                </c:pt>
                <c:pt idx="3661">
                  <c:v>3849.1464999999998</c:v>
                </c:pt>
                <c:pt idx="3662">
                  <c:v>3867.0320000000002</c:v>
                </c:pt>
                <c:pt idx="3663">
                  <c:v>3912.5772000000002</c:v>
                </c:pt>
                <c:pt idx="3664">
                  <c:v>3936.2539000000002</c:v>
                </c:pt>
                <c:pt idx="3665">
                  <c:v>3924.8946000000001</c:v>
                </c:pt>
                <c:pt idx="3666">
                  <c:v>3963.6217000000001</c:v>
                </c:pt>
                <c:pt idx="3667">
                  <c:v>3960.1803</c:v>
                </c:pt>
                <c:pt idx="3668">
                  <c:v>3960.2377999999999</c:v>
                </c:pt>
                <c:pt idx="3669">
                  <c:v>3968.2529</c:v>
                </c:pt>
                <c:pt idx="3670">
                  <c:v>3925.2177000000001</c:v>
                </c:pt>
                <c:pt idx="3671">
                  <c:v>3912.8159000000001</c:v>
                </c:pt>
                <c:pt idx="3672">
                  <c:v>3922.9117000000001</c:v>
                </c:pt>
                <c:pt idx="3673">
                  <c:v>3956.2494999999999</c:v>
                </c:pt>
                <c:pt idx="3674">
                  <c:v>3935.2220000000002</c:v>
                </c:pt>
                <c:pt idx="3675">
                  <c:v>3913.7948999999999</c:v>
                </c:pt>
                <c:pt idx="3676">
                  <c:v>3824.0639999999999</c:v>
                </c:pt>
                <c:pt idx="3677">
                  <c:v>3829.3245000000002</c:v>
                </c:pt>
                <c:pt idx="3678">
                  <c:v>3872.7701000000002</c:v>
                </c:pt>
                <c:pt idx="3679">
                  <c:v>3845.6134999999999</c:v>
                </c:pt>
                <c:pt idx="3680">
                  <c:v>3856.6324</c:v>
                </c:pt>
                <c:pt idx="3681">
                  <c:v>3867.0232000000001</c:v>
                </c:pt>
                <c:pt idx="3682">
                  <c:v>3971.3402000000001</c:v>
                </c:pt>
                <c:pt idx="3683">
                  <c:v>3983.5677000000001</c:v>
                </c:pt>
                <c:pt idx="3684">
                  <c:v>3983.6477</c:v>
                </c:pt>
                <c:pt idx="3685">
                  <c:v>3982.1851000000001</c:v>
                </c:pt>
                <c:pt idx="3686">
                  <c:v>4001.2509</c:v>
                </c:pt>
                <c:pt idx="3687">
                  <c:v>4021.9549000000002</c:v>
                </c:pt>
                <c:pt idx="3688">
                  <c:v>4047.0293000000001</c:v>
                </c:pt>
                <c:pt idx="3689">
                  <c:v>4039.7051000000001</c:v>
                </c:pt>
                <c:pt idx="3690">
                  <c:v>3995.8845999999999</c:v>
                </c:pt>
                <c:pt idx="3691">
                  <c:v>4003.0828999999999</c:v>
                </c:pt>
                <c:pt idx="3692">
                  <c:v>3954.9883</c:v>
                </c:pt>
                <c:pt idx="3693">
                  <c:v>4014.5702000000001</c:v>
                </c:pt>
                <c:pt idx="3694">
                  <c:v>4017.5940999999998</c:v>
                </c:pt>
                <c:pt idx="3695">
                  <c:v>4044.3842</c:v>
                </c:pt>
                <c:pt idx="3696">
                  <c:v>4098.7094999999999</c:v>
                </c:pt>
                <c:pt idx="3697">
                  <c:v>4102.0459000000001</c:v>
                </c:pt>
                <c:pt idx="3698">
                  <c:v>4121.7943999999998</c:v>
                </c:pt>
                <c:pt idx="3699">
                  <c:v>4138.9894999999997</c:v>
                </c:pt>
                <c:pt idx="3700">
                  <c:v>4109.7164000000002</c:v>
                </c:pt>
                <c:pt idx="3701">
                  <c:v>4163.9637000000002</c:v>
                </c:pt>
                <c:pt idx="3702">
                  <c:v>4247.7834999999995</c:v>
                </c:pt>
                <c:pt idx="3703">
                  <c:v>4335.8445000000002</c:v>
                </c:pt>
                <c:pt idx="3704">
                  <c:v>4419.5955000000004</c:v>
                </c:pt>
                <c:pt idx="3705">
                  <c:v>4670.0949000000001</c:v>
                </c:pt>
                <c:pt idx="3706">
                  <c:v>4698.1264000000001</c:v>
                </c:pt>
                <c:pt idx="3707">
                  <c:v>4774.0042000000003</c:v>
                </c:pt>
                <c:pt idx="3708">
                  <c:v>4840.7712000000001</c:v>
                </c:pt>
                <c:pt idx="3709">
                  <c:v>4753.1333000000004</c:v>
                </c:pt>
                <c:pt idx="3710">
                  <c:v>4852.9611999999997</c:v>
                </c:pt>
                <c:pt idx="3711">
                  <c:v>4806.6902</c:v>
                </c:pt>
                <c:pt idx="3712">
                  <c:v>4744.4687000000004</c:v>
                </c:pt>
                <c:pt idx="3713">
                  <c:v>4516.2532000000001</c:v>
                </c:pt>
                <c:pt idx="3714">
                  <c:v>4544.7007000000003</c:v>
                </c:pt>
                <c:pt idx="3715">
                  <c:v>4680.3046000000004</c:v>
                </c:pt>
                <c:pt idx="3716">
                  <c:v>4691.0424999999996</c:v>
                </c:pt>
                <c:pt idx="3717">
                  <c:v>4714.4453999999996</c:v>
                </c:pt>
                <c:pt idx="3718">
                  <c:v>4712.4357</c:v>
                </c:pt>
                <c:pt idx="3719">
                  <c:v>4505.5906000000004</c:v>
                </c:pt>
                <c:pt idx="3720">
                  <c:v>4528.45</c:v>
                </c:pt>
                <c:pt idx="3721">
                  <c:v>4568.2575999999999</c:v>
                </c:pt>
                <c:pt idx="3722">
                  <c:v>4679.0079999999998</c:v>
                </c:pt>
                <c:pt idx="3723">
                  <c:v>4656.1505999999999</c:v>
                </c:pt>
                <c:pt idx="3724">
                  <c:v>4695.0461999999998</c:v>
                </c:pt>
                <c:pt idx="3725">
                  <c:v>4771.3108000000002</c:v>
                </c:pt>
                <c:pt idx="3726">
                  <c:v>4775.8023999999996</c:v>
                </c:pt>
                <c:pt idx="3727">
                  <c:v>4777.1089000000002</c:v>
                </c:pt>
                <c:pt idx="3728">
                  <c:v>4762.7641999999996</c:v>
                </c:pt>
                <c:pt idx="3729">
                  <c:v>4707.9261999999999</c:v>
                </c:pt>
                <c:pt idx="3730">
                  <c:v>4724.8697000000002</c:v>
                </c:pt>
                <c:pt idx="3731">
                  <c:v>4681.7837</c:v>
                </c:pt>
                <c:pt idx="3732">
                  <c:v>4647.6445999999996</c:v>
                </c:pt>
                <c:pt idx="3733">
                  <c:v>4635.7125999999998</c:v>
                </c:pt>
                <c:pt idx="3734">
                  <c:v>4704.6288000000004</c:v>
                </c:pt>
                <c:pt idx="3735">
                  <c:v>4815.2260999999999</c:v>
                </c:pt>
                <c:pt idx="3736">
                  <c:v>4812.7564000000002</c:v>
                </c:pt>
                <c:pt idx="3737">
                  <c:v>4740.6783999999998</c:v>
                </c:pt>
                <c:pt idx="3738">
                  <c:v>4679.1544000000004</c:v>
                </c:pt>
                <c:pt idx="3739">
                  <c:v>4718.8431</c:v>
                </c:pt>
                <c:pt idx="3740">
                  <c:v>4755.8491000000004</c:v>
                </c:pt>
                <c:pt idx="3741">
                  <c:v>4761.9507000000003</c:v>
                </c:pt>
                <c:pt idx="3742">
                  <c:v>4706.1301999999996</c:v>
                </c:pt>
                <c:pt idx="3743">
                  <c:v>4731.3450999999995</c:v>
                </c:pt>
                <c:pt idx="3744">
                  <c:v>4844.2651999999998</c:v>
                </c:pt>
                <c:pt idx="3745">
                  <c:v>4816.2152999999998</c:v>
                </c:pt>
                <c:pt idx="3746">
                  <c:v>4842.1223</c:v>
                </c:pt>
                <c:pt idx="3747">
                  <c:v>4843.8869999999997</c:v>
                </c:pt>
                <c:pt idx="3748">
                  <c:v>4817.0951999999997</c:v>
                </c:pt>
                <c:pt idx="3749">
                  <c:v>4770.2190000000001</c:v>
                </c:pt>
                <c:pt idx="3750">
                  <c:v>4669.3676999999998</c:v>
                </c:pt>
                <c:pt idx="3751">
                  <c:v>4694.3894</c:v>
                </c:pt>
                <c:pt idx="3752">
                  <c:v>4584.5887000000002</c:v>
                </c:pt>
                <c:pt idx="3753">
                  <c:v>4581.9775</c:v>
                </c:pt>
                <c:pt idx="3754">
                  <c:v>4627.2825999999995</c:v>
                </c:pt>
                <c:pt idx="3755">
                  <c:v>4651.0506999999998</c:v>
                </c:pt>
                <c:pt idx="3756">
                  <c:v>4688.4826000000003</c:v>
                </c:pt>
                <c:pt idx="3757">
                  <c:v>4657.3584000000001</c:v>
                </c:pt>
                <c:pt idx="3758">
                  <c:v>4632.7142000000003</c:v>
                </c:pt>
                <c:pt idx="3759">
                  <c:v>4737.0887000000002</c:v>
                </c:pt>
                <c:pt idx="3760">
                  <c:v>4691.4281000000001</c:v>
                </c:pt>
                <c:pt idx="3761">
                  <c:v>4635.7608</c:v>
                </c:pt>
                <c:pt idx="3762">
                  <c:v>4652.3272999999999</c:v>
                </c:pt>
                <c:pt idx="3763">
                  <c:v>4563.0657000000001</c:v>
                </c:pt>
                <c:pt idx="3764">
                  <c:v>4570.0216</c:v>
                </c:pt>
                <c:pt idx="3765">
                  <c:v>4581.9084999999995</c:v>
                </c:pt>
                <c:pt idx="3766">
                  <c:v>4591.7992999999997</c:v>
                </c:pt>
                <c:pt idx="3767">
                  <c:v>4587.3953000000001</c:v>
                </c:pt>
                <c:pt idx="3768">
                  <c:v>4681.1412</c:v>
                </c:pt>
                <c:pt idx="3769">
                  <c:v>4823.1578</c:v>
                </c:pt>
                <c:pt idx="3770">
                  <c:v>4839.201</c:v>
                </c:pt>
                <c:pt idx="3771">
                  <c:v>4807.1021000000001</c:v>
                </c:pt>
                <c:pt idx="3772">
                  <c:v>4798.7361000000001</c:v>
                </c:pt>
                <c:pt idx="3773">
                  <c:v>4791.6760000000004</c:v>
                </c:pt>
                <c:pt idx="3774">
                  <c:v>4755.4879000000001</c:v>
                </c:pt>
                <c:pt idx="3775">
                  <c:v>4793.4672</c:v>
                </c:pt>
                <c:pt idx="3776">
                  <c:v>4792.8284000000003</c:v>
                </c:pt>
                <c:pt idx="3777">
                  <c:v>4777.9844999999996</c:v>
                </c:pt>
                <c:pt idx="3778">
                  <c:v>4718.4880999999996</c:v>
                </c:pt>
                <c:pt idx="3779">
                  <c:v>4691.2358999999997</c:v>
                </c:pt>
                <c:pt idx="3780">
                  <c:v>4699.2791999999999</c:v>
                </c:pt>
                <c:pt idx="3781">
                  <c:v>4737.2718000000004</c:v>
                </c:pt>
                <c:pt idx="3782">
                  <c:v>4772.9197999999997</c:v>
                </c:pt>
                <c:pt idx="3783">
                  <c:v>4695.3338000000003</c:v>
                </c:pt>
                <c:pt idx="3784">
                  <c:v>4720.8312999999998</c:v>
                </c:pt>
                <c:pt idx="3785">
                  <c:v>4777.5608000000002</c:v>
                </c:pt>
                <c:pt idx="3786">
                  <c:v>4813.6563999999998</c:v>
                </c:pt>
                <c:pt idx="3787">
                  <c:v>4885.1117999999997</c:v>
                </c:pt>
                <c:pt idx="3788">
                  <c:v>4885.7178000000004</c:v>
                </c:pt>
                <c:pt idx="3789">
                  <c:v>4981.3496999999998</c:v>
                </c:pt>
                <c:pt idx="3790">
                  <c:v>4953.8756000000003</c:v>
                </c:pt>
                <c:pt idx="3791">
                  <c:v>4904.8981000000003</c:v>
                </c:pt>
                <c:pt idx="3792">
                  <c:v>4908.4629999999997</c:v>
                </c:pt>
                <c:pt idx="3793">
                  <c:v>4856.8513000000003</c:v>
                </c:pt>
                <c:pt idx="3794">
                  <c:v>4904.1715999999997</c:v>
                </c:pt>
                <c:pt idx="3795">
                  <c:v>4894.7860000000001</c:v>
                </c:pt>
                <c:pt idx="3796">
                  <c:v>4891.6715999999997</c:v>
                </c:pt>
                <c:pt idx="3797">
                  <c:v>4927.9890999999998</c:v>
                </c:pt>
                <c:pt idx="3798">
                  <c:v>4943.2882</c:v>
                </c:pt>
                <c:pt idx="3799">
                  <c:v>5005.0272999999997</c:v>
                </c:pt>
                <c:pt idx="3800">
                  <c:v>4974.2855</c:v>
                </c:pt>
                <c:pt idx="3801">
                  <c:v>4910.7</c:v>
                </c:pt>
                <c:pt idx="3802">
                  <c:v>4919.5911999999998</c:v>
                </c:pt>
                <c:pt idx="3803">
                  <c:v>4980.7650000000003</c:v>
                </c:pt>
                <c:pt idx="3804">
                  <c:v>4960.2519000000002</c:v>
                </c:pt>
                <c:pt idx="3805">
                  <c:v>5067.0982999999997</c:v>
                </c:pt>
                <c:pt idx="3806">
                  <c:v>5067.1446999999998</c:v>
                </c:pt>
                <c:pt idx="3807">
                  <c:v>5057.0603000000001</c:v>
                </c:pt>
                <c:pt idx="3808">
                  <c:v>5065.9162999999999</c:v>
                </c:pt>
                <c:pt idx="3809">
                  <c:v>5022.2350999999999</c:v>
                </c:pt>
                <c:pt idx="3810">
                  <c:v>5009.8786</c:v>
                </c:pt>
                <c:pt idx="3811">
                  <c:v>4942.6985999999997</c:v>
                </c:pt>
                <c:pt idx="3812">
                  <c:v>4940.5249000000003</c:v>
                </c:pt>
                <c:pt idx="3813">
                  <c:v>4889.6292000000003</c:v>
                </c:pt>
                <c:pt idx="3814">
                  <c:v>4934.8352000000004</c:v>
                </c:pt>
                <c:pt idx="3815">
                  <c:v>4945.1000000000004</c:v>
                </c:pt>
                <c:pt idx="3816">
                  <c:v>4953.8670000000002</c:v>
                </c:pt>
                <c:pt idx="3817">
                  <c:v>5017.4784</c:v>
                </c:pt>
                <c:pt idx="3818">
                  <c:v>4999.9678000000004</c:v>
                </c:pt>
                <c:pt idx="3819">
                  <c:v>5046.8396000000002</c:v>
                </c:pt>
                <c:pt idx="3820">
                  <c:v>4964.7727000000004</c:v>
                </c:pt>
                <c:pt idx="3821">
                  <c:v>5007.1234999999997</c:v>
                </c:pt>
                <c:pt idx="3822">
                  <c:v>5000.0154000000002</c:v>
                </c:pt>
                <c:pt idx="3823">
                  <c:v>5042.0137000000004</c:v>
                </c:pt>
                <c:pt idx="3824">
                  <c:v>5064.4147000000003</c:v>
                </c:pt>
                <c:pt idx="3825">
                  <c:v>5042.9360999999999</c:v>
                </c:pt>
                <c:pt idx="3826">
                  <c:v>5113.7105000000001</c:v>
                </c:pt>
                <c:pt idx="3827">
                  <c:v>5211.2884999999997</c:v>
                </c:pt>
                <c:pt idx="3828">
                  <c:v>5267.7181</c:v>
                </c:pt>
                <c:pt idx="3829">
                  <c:v>5368.5048999999999</c:v>
                </c:pt>
                <c:pt idx="3830">
                  <c:v>5417.6677</c:v>
                </c:pt>
                <c:pt idx="3831">
                  <c:v>5513.6567999999997</c:v>
                </c:pt>
                <c:pt idx="3832">
                  <c:v>5495.4305999999997</c:v>
                </c:pt>
                <c:pt idx="3833">
                  <c:v>5441.1583000000001</c:v>
                </c:pt>
                <c:pt idx="3834">
                  <c:v>5596.3525</c:v>
                </c:pt>
                <c:pt idx="3835">
                  <c:v>5577.9710999999998</c:v>
                </c:pt>
                <c:pt idx="3836">
                  <c:v>5470.4562999999998</c:v>
                </c:pt>
                <c:pt idx="3837">
                  <c:v>5458.0811999999996</c:v>
                </c:pt>
                <c:pt idx="3838">
                  <c:v>5518.5204999999996</c:v>
                </c:pt>
                <c:pt idx="3839">
                  <c:v>5437.5234</c:v>
                </c:pt>
                <c:pt idx="3840">
                  <c:v>5476.4336000000003</c:v>
                </c:pt>
                <c:pt idx="3841">
                  <c:v>5564.9692999999997</c:v>
                </c:pt>
                <c:pt idx="3842">
                  <c:v>5569.7759999999998</c:v>
                </c:pt>
                <c:pt idx="3843">
                  <c:v>5625.9232000000002</c:v>
                </c:pt>
                <c:pt idx="3844">
                  <c:v>5512.9678000000004</c:v>
                </c:pt>
                <c:pt idx="3845">
                  <c:v>5528.0033999999996</c:v>
                </c:pt>
                <c:pt idx="3846">
                  <c:v>5377.1427000000003</c:v>
                </c:pt>
                <c:pt idx="3847">
                  <c:v>5351.9646000000002</c:v>
                </c:pt>
                <c:pt idx="3848">
                  <c:v>5417.6484</c:v>
                </c:pt>
                <c:pt idx="3849">
                  <c:v>5501.0915000000005</c:v>
                </c:pt>
                <c:pt idx="3850">
                  <c:v>5485.2007999999996</c:v>
                </c:pt>
                <c:pt idx="3851">
                  <c:v>5473.9475000000002</c:v>
                </c:pt>
                <c:pt idx="3852">
                  <c:v>5483.4139999999998</c:v>
                </c:pt>
                <c:pt idx="3853">
                  <c:v>5564.5618000000004</c:v>
                </c:pt>
                <c:pt idx="3854">
                  <c:v>5686.2502000000004</c:v>
                </c:pt>
                <c:pt idx="3855">
                  <c:v>5807.7191000000003</c:v>
                </c:pt>
                <c:pt idx="3856">
                  <c:v>5768.3814000000002</c:v>
                </c:pt>
                <c:pt idx="3857">
                  <c:v>5778.8419999999996</c:v>
                </c:pt>
                <c:pt idx="3858">
                  <c:v>5597.3326999999999</c:v>
                </c:pt>
                <c:pt idx="3859">
                  <c:v>5579.6680999999999</c:v>
                </c:pt>
                <c:pt idx="3860">
                  <c:v>5437.5682999999999</c:v>
                </c:pt>
                <c:pt idx="3861">
                  <c:v>5469.5583999999999</c:v>
                </c:pt>
                <c:pt idx="3862">
                  <c:v>5336.7609000000002</c:v>
                </c:pt>
                <c:pt idx="3863">
                  <c:v>5418.7837</c:v>
                </c:pt>
                <c:pt idx="3864">
                  <c:v>5349.6301000000003</c:v>
                </c:pt>
                <c:pt idx="3865">
                  <c:v>5452.2124999999996</c:v>
                </c:pt>
                <c:pt idx="3866">
                  <c:v>5280.7057999999997</c:v>
                </c:pt>
                <c:pt idx="3867">
                  <c:v>5262.7957999999999</c:v>
                </c:pt>
                <c:pt idx="3868">
                  <c:v>5080.0245999999997</c:v>
                </c:pt>
                <c:pt idx="3869">
                  <c:v>4970.9993999999997</c:v>
                </c:pt>
                <c:pt idx="3870">
                  <c:v>5003.6121000000003</c:v>
                </c:pt>
                <c:pt idx="3871">
                  <c:v>5128.2156000000004</c:v>
                </c:pt>
                <c:pt idx="3872">
                  <c:v>5146.3786</c:v>
                </c:pt>
                <c:pt idx="3873">
                  <c:v>5035.5441000000001</c:v>
                </c:pt>
                <c:pt idx="3874">
                  <c:v>5079.3624</c:v>
                </c:pt>
                <c:pt idx="3875">
                  <c:v>5100.8581000000004</c:v>
                </c:pt>
                <c:pt idx="3876">
                  <c:v>5141.7681000000002</c:v>
                </c:pt>
                <c:pt idx="3877">
                  <c:v>5007.0906999999997</c:v>
                </c:pt>
                <c:pt idx="3878">
                  <c:v>5057.152</c:v>
                </c:pt>
                <c:pt idx="3879">
                  <c:v>5009.2458999999999</c:v>
                </c:pt>
                <c:pt idx="3880">
                  <c:v>4928.6853000000001</c:v>
                </c:pt>
                <c:pt idx="3881">
                  <c:v>4926.3468999999996</c:v>
                </c:pt>
                <c:pt idx="3882">
                  <c:v>5037.9898999999996</c:v>
                </c:pt>
                <c:pt idx="3883">
                  <c:v>5046.8773000000001</c:v>
                </c:pt>
                <c:pt idx="3884">
                  <c:v>5094.7290999999996</c:v>
                </c:pt>
                <c:pt idx="3885">
                  <c:v>5048.3607000000002</c:v>
                </c:pt>
                <c:pt idx="3886">
                  <c:v>5110.7767999999996</c:v>
                </c:pt>
                <c:pt idx="3887">
                  <c:v>5161.5568999999996</c:v>
                </c:pt>
                <c:pt idx="3888">
                  <c:v>5140.3418000000001</c:v>
                </c:pt>
                <c:pt idx="3889">
                  <c:v>5103.7428</c:v>
                </c:pt>
                <c:pt idx="3890">
                  <c:v>5112.2085999999999</c:v>
                </c:pt>
                <c:pt idx="3891">
                  <c:v>5035.3374000000003</c:v>
                </c:pt>
                <c:pt idx="3892">
                  <c:v>4947.7458999999999</c:v>
                </c:pt>
                <c:pt idx="3893">
                  <c:v>4939.6437999999998</c:v>
                </c:pt>
                <c:pt idx="3894">
                  <c:v>4980.6279000000004</c:v>
                </c:pt>
                <c:pt idx="3895">
                  <c:v>4948.9741000000004</c:v>
                </c:pt>
                <c:pt idx="3896">
                  <c:v>4966.1810999999998</c:v>
                </c:pt>
                <c:pt idx="3897">
                  <c:v>5087.0164999999997</c:v>
                </c:pt>
                <c:pt idx="3898">
                  <c:v>5083.3653999999997</c:v>
                </c:pt>
                <c:pt idx="3899">
                  <c:v>5098.7448999999997</c:v>
                </c:pt>
                <c:pt idx="3900">
                  <c:v>5089.2434999999996</c:v>
                </c:pt>
                <c:pt idx="3901">
                  <c:v>5135.4534000000003</c:v>
                </c:pt>
                <c:pt idx="3902">
                  <c:v>5077.2371999999996</c:v>
                </c:pt>
                <c:pt idx="3903">
                  <c:v>5090.5195000000003</c:v>
                </c:pt>
                <c:pt idx="3904">
                  <c:v>5119.2421000000004</c:v>
                </c:pt>
                <c:pt idx="3905">
                  <c:v>5164.1692000000003</c:v>
                </c:pt>
                <c:pt idx="3906">
                  <c:v>5123.4889999999996</c:v>
                </c:pt>
                <c:pt idx="3907">
                  <c:v>5061.1243999999997</c:v>
                </c:pt>
                <c:pt idx="3908">
                  <c:v>4996.0527000000002</c:v>
                </c:pt>
                <c:pt idx="3909">
                  <c:v>4992.4219999999996</c:v>
                </c:pt>
                <c:pt idx="3910">
                  <c:v>5023.0595000000003</c:v>
                </c:pt>
                <c:pt idx="3911">
                  <c:v>5044.5481</c:v>
                </c:pt>
                <c:pt idx="3912">
                  <c:v>4992.9737999999998</c:v>
                </c:pt>
                <c:pt idx="3913">
                  <c:v>5110.5901000000003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3-4A0D-ABE4-6CBCD078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566944"/>
        <c:axId val="1038559728"/>
      </c:lineChart>
      <c:dateAx>
        <c:axId val="1038566944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en-US"/>
          </a:p>
        </c:txPr>
        <c:crossAx val="1038559728"/>
        <c:crosses val="autoZero"/>
        <c:auto val="1"/>
        <c:lblOffset val="100"/>
        <c:baseTimeUnit val="days"/>
      </c:dateAx>
      <c:valAx>
        <c:axId val="10385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en-US"/>
          </a:p>
        </c:txPr>
        <c:crossAx val="103856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微软雅黑" panose="020B0503020204020204" pitchFamily="34" charset="-122"/>
          <a:ea typeface="微软雅黑" panose="020B0503020204020204" pitchFamily="34" charset="-122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238124</xdr:colOff>
      <xdr:row>6</xdr:row>
      <xdr:rowOff>23812</xdr:rowOff>
    </xdr:from>
    <xdr:to>
      <xdr:col>26</xdr:col>
      <xdr:colOff>304800</xdr:colOff>
      <xdr:row>21</xdr:row>
      <xdr:rowOff>52387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285749</xdr:colOff>
      <xdr:row>22</xdr:row>
      <xdr:rowOff>33337</xdr:rowOff>
    </xdr:from>
    <xdr:to>
      <xdr:col>26</xdr:col>
      <xdr:colOff>333374</xdr:colOff>
      <xdr:row>35</xdr:row>
      <xdr:rowOff>52387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A6B7566-55D5-4C03-93E7-9A9CB4825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edb"/>
      <definedName name="s_dq_amount"/>
      <definedName name="s_dq_close"/>
      <definedName name="s_dq_high"/>
      <definedName name="s_dq_low"/>
      <definedName name="s_dq_open"/>
      <definedName name="s_val_pe_ttm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6" sqref="M6"/>
    </sheetView>
  </sheetViews>
  <sheetFormatPr defaultRowHeight="16.5"/>
  <cols>
    <col min="1" max="2" width="15.42578125" style="5" customWidth="1"/>
    <col min="3" max="3" width="12.5703125" style="5" customWidth="1"/>
    <col min="4" max="4" width="20.5703125" style="5" customWidth="1"/>
    <col min="5" max="5" width="12.5703125" style="5" customWidth="1"/>
    <col min="6" max="6" width="14" style="5" customWidth="1"/>
    <col min="7" max="7" width="10.42578125" customWidth="1"/>
    <col min="8" max="8" width="14.28515625" customWidth="1"/>
    <col min="9" max="9" width="18" customWidth="1"/>
    <col min="10" max="10" width="23.42578125" customWidth="1"/>
    <col min="13" max="13" width="20.42578125" bestFit="1" customWidth="1"/>
  </cols>
  <sheetData>
    <row r="1" spans="1:13" ht="15">
      <c r="A1" s="10" t="s">
        <v>0</v>
      </c>
      <c r="B1" s="10" t="s">
        <v>15</v>
      </c>
      <c r="C1" s="10" t="str">
        <f>B1</f>
        <v>000300.SH</v>
      </c>
      <c r="D1" s="10" t="s">
        <v>2</v>
      </c>
      <c r="E1" s="10" t="s">
        <v>6</v>
      </c>
      <c r="F1" s="10" t="s">
        <v>1</v>
      </c>
      <c r="G1" s="10" t="s">
        <v>7</v>
      </c>
      <c r="H1" s="10" t="s">
        <v>12</v>
      </c>
      <c r="I1" s="10" t="s">
        <v>13</v>
      </c>
      <c r="J1" s="10" t="s">
        <v>14</v>
      </c>
      <c r="L1" s="10">
        <v>881001</v>
      </c>
    </row>
    <row r="2" spans="1:13">
      <c r="A2" s="6">
        <f>[1]!TDays("2005-04-08","2021-05-14","cols=1;rows=3914")</f>
        <v>38450</v>
      </c>
      <c r="B2" s="11">
        <f>[1]!s_dq_close(B$1,A2,1)</f>
        <v>1003.4450000000001</v>
      </c>
      <c r="C2" s="7">
        <f>[1]!s_val_pe_ttm(C$1,A2)</f>
        <v>15.507699966430664</v>
      </c>
      <c r="D2" s="8">
        <f>IFERROR(VLOOKUP(A2,十年期国开债收益率!A:B,2,0)/100,"")</f>
        <v>4.3602000000000002E-2</v>
      </c>
      <c r="E2" s="8">
        <f>1/C2</f>
        <v>6.4484095137556707E-2</v>
      </c>
      <c r="F2" s="9">
        <f>IFERROR(E2-D2,"")</f>
        <v>2.0882095137556705E-2</v>
      </c>
      <c r="G2" s="9">
        <f>AVERAGE(F$2:F2)</f>
        <v>2.0882095137556705E-2</v>
      </c>
      <c r="H2" s="9">
        <f>F2</f>
        <v>2.0882095137556705E-2</v>
      </c>
      <c r="I2" s="9" t="str">
        <f>IF(F2&gt;G2,"较好","较差")</f>
        <v>较差</v>
      </c>
      <c r="J2" s="9" t="str">
        <f>IF(F2&gt;H2,"较好","较差")</f>
        <v>较差</v>
      </c>
      <c r="L2" s="4" t="s">
        <v>3</v>
      </c>
    </row>
    <row r="3" spans="1:13">
      <c r="A3" s="6">
        <v>38453</v>
      </c>
      <c r="B3" s="11">
        <f>[1]!s_dq_close(B$1,A3,1)</f>
        <v>995.42100000000005</v>
      </c>
      <c r="C3" s="7">
        <f>[1]!s_val_pe_ttm(C$1,A3)</f>
        <v>15.405300140380859</v>
      </c>
      <c r="D3" s="8">
        <f>IFERROR(VLOOKUP(A3,十年期国开债收益率!A:B,2,0)/100,D2)</f>
        <v>4.2577999999999998E-2</v>
      </c>
      <c r="E3" s="8">
        <f t="shared" ref="E3:E66" si="0">1/C3</f>
        <v>6.4912724249933204E-2</v>
      </c>
      <c r="F3" s="9">
        <f t="shared" ref="F3:F66" si="1">IFERROR(E3-D3,"")</f>
        <v>2.2334724249933206E-2</v>
      </c>
      <c r="G3" s="9">
        <f>AVERAGE(F$2:F3)</f>
        <v>2.1608409693744956E-2</v>
      </c>
      <c r="H3" s="9">
        <f>(2*F3+(COUNT(F$2:F3)-1)*H2)/(COUNT(F$2:F3)+1)</f>
        <v>2.1850514545807706E-2</v>
      </c>
      <c r="I3" s="9" t="str">
        <f t="shared" ref="I3:I66" si="2">IF(F3&gt;G3,"较好","较差")</f>
        <v>较好</v>
      </c>
      <c r="J3" s="9" t="str">
        <f t="shared" ref="J3:J66" si="3">IF(F3&gt;H3,"较好","较差")</f>
        <v>较好</v>
      </c>
      <c r="L3" s="12" t="s">
        <v>4</v>
      </c>
    </row>
    <row r="4" spans="1:13">
      <c r="A4" s="6">
        <v>38454</v>
      </c>
      <c r="B4" s="11">
        <f>[1]!s_dq_close(B$1,A4,1)</f>
        <v>978.697</v>
      </c>
      <c r="C4" s="7">
        <f>[1]!s_val_pe_ttm(C$1,A4)</f>
        <v>15.033300399780273</v>
      </c>
      <c r="D4" s="8">
        <f>IFERROR(VLOOKUP(A4,十年期国开债收益率!A:B,2,0)/100,D3)</f>
        <v>4.1502999999999998E-2</v>
      </c>
      <c r="E4" s="8">
        <f t="shared" si="0"/>
        <v>6.6518992729940787E-2</v>
      </c>
      <c r="F4" s="9">
        <f t="shared" si="1"/>
        <v>2.5015992729940789E-2</v>
      </c>
      <c r="G4" s="9">
        <f>AVERAGE(F$2:F4)</f>
        <v>2.2744270705810237E-2</v>
      </c>
      <c r="H4" s="9">
        <f>(2*F4+(COUNT(F$2:F4)-1)*H3)/(COUNT(F$2:F4)+1)</f>
        <v>2.3433253637874248E-2</v>
      </c>
      <c r="I4" s="9" t="str">
        <f t="shared" si="2"/>
        <v>较好</v>
      </c>
      <c r="J4" s="9" t="str">
        <f t="shared" si="3"/>
        <v>较好</v>
      </c>
      <c r="L4" s="12" t="s">
        <v>5</v>
      </c>
    </row>
    <row r="5" spans="1:13">
      <c r="A5" s="6">
        <v>38455</v>
      </c>
      <c r="B5" s="11">
        <f>[1]!s_dq_close(B$1,A5,1)</f>
        <v>1000.9</v>
      </c>
      <c r="C5" s="7">
        <f>[1]!s_val_pe_ttm(C$1,A5)</f>
        <v>15.494500160217285</v>
      </c>
      <c r="D5" s="8">
        <f>IFERROR(VLOOKUP(A5,十年期国开债收益率!A:B,2,0)/100,D4)</f>
        <v>4.3285999999999998E-2</v>
      </c>
      <c r="E5" s="8">
        <f t="shared" si="0"/>
        <v>6.4539029311028548E-2</v>
      </c>
      <c r="F5" s="9">
        <f t="shared" si="1"/>
        <v>2.125302931102855E-2</v>
      </c>
      <c r="G5" s="9">
        <f>AVERAGE(F$2:F5)</f>
        <v>2.2371460357114813E-2</v>
      </c>
      <c r="H5" s="9">
        <f>(2*F5+(COUNT(F$2:F5)-1)*H4)/(COUNT(F$2:F5)+1)</f>
        <v>2.2561163907135969E-2</v>
      </c>
      <c r="I5" s="9" t="str">
        <f t="shared" si="2"/>
        <v>较差</v>
      </c>
      <c r="J5" s="9" t="str">
        <f t="shared" si="3"/>
        <v>较差</v>
      </c>
    </row>
    <row r="6" spans="1:13">
      <c r="A6" s="6">
        <v>38456</v>
      </c>
      <c r="B6" s="11">
        <f>[1]!s_dq_close(B$1,A6,1)</f>
        <v>986.97500000000002</v>
      </c>
      <c r="C6" s="7">
        <f>[1]!s_val_pe_ttm(C$1,A6)</f>
        <v>15.355899810791016</v>
      </c>
      <c r="D6" s="8">
        <f>IFERROR(VLOOKUP(A6,十年期国开债收益率!A:B,2,0)/100,D5)</f>
        <v>4.2101E-2</v>
      </c>
      <c r="E6" s="8">
        <f t="shared" si="0"/>
        <v>6.5121550174303197E-2</v>
      </c>
      <c r="F6" s="9">
        <f t="shared" si="1"/>
        <v>2.3020550174303198E-2</v>
      </c>
      <c r="G6" s="9">
        <f>AVERAGE(F$2:F6)</f>
        <v>2.250127832055249E-2</v>
      </c>
      <c r="H6" s="9">
        <f>(2*F6+(COUNT(F$2:F6)-1)*H5)/(COUNT(F$2:F6)+1)</f>
        <v>2.2714292662858376E-2</v>
      </c>
      <c r="I6" s="9" t="str">
        <f t="shared" si="2"/>
        <v>较好</v>
      </c>
      <c r="J6" s="9" t="str">
        <f t="shared" si="3"/>
        <v>较好</v>
      </c>
      <c r="M6" s="13"/>
    </row>
    <row r="7" spans="1:13">
      <c r="A7" s="6">
        <v>38457</v>
      </c>
      <c r="B7" s="11">
        <f>[1]!s_dq_close(B$1,A7,1)</f>
        <v>974.08199999999999</v>
      </c>
      <c r="C7" s="7">
        <f>[1]!s_val_pe_ttm(C$1,A7)</f>
        <v>15.15470027923584</v>
      </c>
      <c r="D7" s="8">
        <f>IFERROR(VLOOKUP(A7,十年期国开债收益率!A:B,2,0)/100,D6)</f>
        <v>4.5002000000000007E-2</v>
      </c>
      <c r="E7" s="8">
        <f t="shared" si="0"/>
        <v>6.5986128499693694E-2</v>
      </c>
      <c r="F7" s="9">
        <f t="shared" si="1"/>
        <v>2.0984128499693687E-2</v>
      </c>
      <c r="G7" s="9">
        <f>AVERAGE(F$2:F7)</f>
        <v>2.2248420017076023E-2</v>
      </c>
      <c r="H7" s="9">
        <f>(2*F7+(COUNT(F$2:F7)-1)*H6)/(COUNT(F$2:F7)+1)</f>
        <v>2.2219960044811322E-2</v>
      </c>
      <c r="I7" s="9" t="str">
        <f t="shared" si="2"/>
        <v>较差</v>
      </c>
      <c r="J7" s="9" t="str">
        <f t="shared" si="3"/>
        <v>较差</v>
      </c>
    </row>
    <row r="8" spans="1:13">
      <c r="A8" s="6">
        <v>38460</v>
      </c>
      <c r="B8" s="11">
        <f>[1]!s_dq_close(B$1,A8,1)</f>
        <v>963.77200000000005</v>
      </c>
      <c r="C8" s="7">
        <f>[1]!s_val_pe_ttm(C$1,A8)</f>
        <v>15.350500106811523</v>
      </c>
      <c r="D8" s="8">
        <f>IFERROR(VLOOKUP(A8,十年期国开债收益率!A:B,2,0)/100,D7)</f>
        <v>4.0545999999999999E-2</v>
      </c>
      <c r="E8" s="8">
        <f t="shared" si="0"/>
        <v>6.5144457381962881E-2</v>
      </c>
      <c r="F8" s="9">
        <f t="shared" si="1"/>
        <v>2.4598457381962882E-2</v>
      </c>
      <c r="G8" s="9">
        <f>AVERAGE(F$2:F8)</f>
        <v>2.2584139640631291E-2</v>
      </c>
      <c r="H8" s="9">
        <f>(2*F8+(COUNT(F$2:F8)-1)*H7)/(COUNT(F$2:F8)+1)</f>
        <v>2.2814584379099213E-2</v>
      </c>
      <c r="I8" s="9" t="str">
        <f t="shared" si="2"/>
        <v>较好</v>
      </c>
      <c r="J8" s="9" t="str">
        <f t="shared" si="3"/>
        <v>较好</v>
      </c>
    </row>
    <row r="9" spans="1:13">
      <c r="A9" s="6">
        <v>38461</v>
      </c>
      <c r="B9" s="11">
        <f>[1]!s_dq_close(B$1,A9,1)</f>
        <v>965.88599999999997</v>
      </c>
      <c r="C9" s="7">
        <f>[1]!s_val_pe_ttm(C$1,A9)</f>
        <v>15.328399658203125</v>
      </c>
      <c r="D9" s="8">
        <f>IFERROR(VLOOKUP(A9,十年期国开债收益率!A:B,2,0)/100,D8)</f>
        <v>3.9904999999999996E-2</v>
      </c>
      <c r="E9" s="8">
        <f t="shared" si="0"/>
        <v>6.5238382499039377E-2</v>
      </c>
      <c r="F9" s="9">
        <f t="shared" si="1"/>
        <v>2.5333382499039381E-2</v>
      </c>
      <c r="G9" s="9">
        <f>AVERAGE(F$2:F9)</f>
        <v>2.2927794997932301E-2</v>
      </c>
      <c r="H9" s="9">
        <f>(2*F9+(COUNT(F$2:F9)-1)*H8)/(COUNT(F$2:F9)+1)</f>
        <v>2.337431729464147E-2</v>
      </c>
      <c r="I9" s="9" t="str">
        <f t="shared" si="2"/>
        <v>较好</v>
      </c>
      <c r="J9" s="9" t="str">
        <f t="shared" si="3"/>
        <v>较好</v>
      </c>
    </row>
    <row r="10" spans="1:13">
      <c r="A10" s="6">
        <v>38462</v>
      </c>
      <c r="B10" s="11">
        <f>[1]!s_dq_close(B$1,A10,1)</f>
        <v>950.86699999999996</v>
      </c>
      <c r="C10" s="7">
        <f>[1]!s_val_pe_ttm(C$1,A10)</f>
        <v>15.131799697875977</v>
      </c>
      <c r="D10" s="8">
        <f>IFERROR(VLOOKUP(A10,十年期国开债收益率!A:B,2,0)/100,D9)</f>
        <v>5.1140999999999999E-2</v>
      </c>
      <c r="E10" s="8">
        <f t="shared" si="0"/>
        <v>6.6085992411092268E-2</v>
      </c>
      <c r="F10" s="9">
        <f t="shared" si="1"/>
        <v>1.4944992411092269E-2</v>
      </c>
      <c r="G10" s="9">
        <f>AVERAGE(F$2:F10)</f>
        <v>2.2040816932727851E-2</v>
      </c>
      <c r="H10" s="9">
        <f>(2*F10+(COUNT(F$2:F10)-1)*H9)/(COUNT(F$2:F10)+1)</f>
        <v>2.1688452317931629E-2</v>
      </c>
      <c r="I10" s="9" t="str">
        <f t="shared" si="2"/>
        <v>较差</v>
      </c>
      <c r="J10" s="9" t="str">
        <f t="shared" si="3"/>
        <v>较差</v>
      </c>
    </row>
    <row r="11" spans="1:13">
      <c r="A11" s="6">
        <v>38463</v>
      </c>
      <c r="B11" s="11">
        <f>[1]!s_dq_close(B$1,A11,1)</f>
        <v>943.98099999999999</v>
      </c>
      <c r="C11" s="7">
        <f>[1]!s_val_pe_ttm(C$1,A11)</f>
        <v>15.038000106811523</v>
      </c>
      <c r="D11" s="8">
        <f>IFERROR(VLOOKUP(A11,十年期国开债收益率!A:B,2,0)/100,D10)</f>
        <v>4.1820000000000003E-2</v>
      </c>
      <c r="E11" s="8">
        <f t="shared" si="0"/>
        <v>6.6498204076155434E-2</v>
      </c>
      <c r="F11" s="9">
        <f t="shared" si="1"/>
        <v>2.4678204076155431E-2</v>
      </c>
      <c r="G11" s="9">
        <f>AVERAGE(F$2:F11)</f>
        <v>2.2304555647070609E-2</v>
      </c>
      <c r="H11" s="9">
        <f>(2*F11+(COUNT(F$2:F11)-1)*H10)/(COUNT(F$2:F11)+1)</f>
        <v>2.2232043546699595E-2</v>
      </c>
      <c r="I11" s="9" t="str">
        <f t="shared" si="2"/>
        <v>较好</v>
      </c>
      <c r="J11" s="9" t="str">
        <f t="shared" si="3"/>
        <v>较好</v>
      </c>
      <c r="K11" s="14"/>
    </row>
    <row r="12" spans="1:13">
      <c r="A12" s="6">
        <v>38464</v>
      </c>
      <c r="B12" s="11">
        <f>[1]!s_dq_close(B$1,A12,1)</f>
        <v>939.101</v>
      </c>
      <c r="C12" s="7">
        <f>[1]!s_val_pe_ttm(C$1,A12)</f>
        <v>15.092399597167969</v>
      </c>
      <c r="D12" s="8">
        <f>IFERROR(VLOOKUP(A12,十年期国开债收益率!A:B,2,0)/100,D11)</f>
        <v>4.0014000000000001E-2</v>
      </c>
      <c r="E12" s="8">
        <f t="shared" si="0"/>
        <v>6.6258515987586641E-2</v>
      </c>
      <c r="F12" s="9">
        <f t="shared" si="1"/>
        <v>2.624451598758664E-2</v>
      </c>
      <c r="G12" s="9">
        <f>AVERAGE(F$2:F12)</f>
        <v>2.2662733859844793E-2</v>
      </c>
      <c r="H12" s="9">
        <f>(2*F12+(COUNT(F$2:F12)-1)*H11)/(COUNT(F$2:F12)+1)</f>
        <v>2.2900788953514103E-2</v>
      </c>
      <c r="I12" s="9" t="str">
        <f t="shared" si="2"/>
        <v>较好</v>
      </c>
      <c r="J12" s="9" t="str">
        <f t="shared" si="3"/>
        <v>较好</v>
      </c>
      <c r="K12" s="14"/>
    </row>
    <row r="13" spans="1:13">
      <c r="A13" s="6">
        <v>38467</v>
      </c>
      <c r="B13" s="11">
        <f>[1]!s_dq_close(B$1,A13,1)</f>
        <v>930.07</v>
      </c>
      <c r="C13" s="7">
        <f>[1]!s_val_pe_ttm(C$1,A13)</f>
        <v>14.941800117492676</v>
      </c>
      <c r="D13" s="8">
        <f>IFERROR(VLOOKUP(A13,十年期国开债收益率!A:B,2,0)/100,D12)</f>
        <v>4.1139999999999996E-2</v>
      </c>
      <c r="E13" s="8">
        <f t="shared" si="0"/>
        <v>6.6926340342973747E-2</v>
      </c>
      <c r="F13" s="9">
        <f t="shared" si="1"/>
        <v>2.5786340342973751E-2</v>
      </c>
      <c r="G13" s="9">
        <f>AVERAGE(F$2:F13)</f>
        <v>2.2923034400105541E-2</v>
      </c>
      <c r="H13" s="9">
        <f>(2*F13+(COUNT(F$2:F13)-1)*H12)/(COUNT(F$2:F13)+1)</f>
        <v>2.3344719936507892E-2</v>
      </c>
      <c r="I13" s="9" t="str">
        <f t="shared" si="2"/>
        <v>较好</v>
      </c>
      <c r="J13" s="9" t="str">
        <f t="shared" si="3"/>
        <v>较好</v>
      </c>
      <c r="K13" s="14"/>
    </row>
    <row r="14" spans="1:13">
      <c r="A14" s="6">
        <v>38468</v>
      </c>
      <c r="B14" s="11">
        <f>[1]!s_dq_close(B$1,A14,1)</f>
        <v>937.08299999999997</v>
      </c>
      <c r="C14" s="7">
        <f>[1]!s_val_pe_ttm(C$1,A14)</f>
        <v>15.12090015411377</v>
      </c>
      <c r="D14" s="8">
        <f>IFERROR(VLOOKUP(A14,十年期国开债收益率!A:B,2,0)/100,D13)</f>
        <v>3.9061999999999999E-2</v>
      </c>
      <c r="E14" s="8">
        <f t="shared" si="0"/>
        <v>6.6133628937953243E-2</v>
      </c>
      <c r="F14" s="9">
        <f t="shared" si="1"/>
        <v>2.7071628937953243E-2</v>
      </c>
      <c r="G14" s="9">
        <f>AVERAGE(F$2:F14)</f>
        <v>2.3242157056863055E-2</v>
      </c>
      <c r="H14" s="9">
        <f>(2*F14+(COUNT(F$2:F14)-1)*H13)/(COUNT(F$2:F14)+1)</f>
        <v>2.3877135508142942E-2</v>
      </c>
      <c r="I14" s="9" t="str">
        <f t="shared" si="2"/>
        <v>较好</v>
      </c>
      <c r="J14" s="9" t="str">
        <f t="shared" si="3"/>
        <v>较好</v>
      </c>
      <c r="K14" s="14"/>
    </row>
    <row r="15" spans="1:13">
      <c r="A15" s="6">
        <v>38469</v>
      </c>
      <c r="B15" s="11">
        <f>[1]!s_dq_close(B$1,A15,1)</f>
        <v>926.60400000000004</v>
      </c>
      <c r="C15" s="7">
        <f>[1]!s_val_pe_ttm(C$1,A15)</f>
        <v>14.946499824523926</v>
      </c>
      <c r="D15" s="8">
        <f>IFERROR(VLOOKUP(A15,十年期国开债收益率!A:B,2,0)/100,D14)</f>
        <v>4.1464999999999995E-2</v>
      </c>
      <c r="E15" s="8">
        <f t="shared" si="0"/>
        <v>6.6905296339629924E-2</v>
      </c>
      <c r="F15" s="9">
        <f t="shared" si="1"/>
        <v>2.5440296339629929E-2</v>
      </c>
      <c r="G15" s="9">
        <f>AVERAGE(F$2:F15)</f>
        <v>2.3399167005632115E-2</v>
      </c>
      <c r="H15" s="9">
        <f>(2*F15+(COUNT(F$2:F15)-1)*H14)/(COUNT(F$2:F15)+1)</f>
        <v>2.4085556952341207E-2</v>
      </c>
      <c r="I15" s="9" t="str">
        <f t="shared" si="2"/>
        <v>较好</v>
      </c>
      <c r="J15" s="9" t="str">
        <f t="shared" si="3"/>
        <v>较好</v>
      </c>
      <c r="K15" s="14"/>
    </row>
    <row r="16" spans="1:13">
      <c r="A16" s="6">
        <v>38470</v>
      </c>
      <c r="B16" s="11">
        <f>[1]!s_dq_close(B$1,A16,1)</f>
        <v>942.07299999999998</v>
      </c>
      <c r="C16" s="7">
        <f>[1]!s_val_pe_ttm(C$1,A16)</f>
        <v>15.29010009765625</v>
      </c>
      <c r="D16" s="8">
        <f>IFERROR(VLOOKUP(A16,十年期国开债收益率!A:B,2,0)/100,D15)</f>
        <v>3.9812E-2</v>
      </c>
      <c r="E16" s="8">
        <f t="shared" si="0"/>
        <v>6.540179551560199E-2</v>
      </c>
      <c r="F16" s="9">
        <f t="shared" si="1"/>
        <v>2.558979551560199E-2</v>
      </c>
      <c r="G16" s="9">
        <f>AVERAGE(F$2:F16)</f>
        <v>2.3545208906296775E-2</v>
      </c>
      <c r="H16" s="9">
        <f>(2*F16+(COUNT(F$2:F16)-1)*H15)/(COUNT(F$2:F16)+1)</f>
        <v>2.4273586772748802E-2</v>
      </c>
      <c r="I16" s="9" t="str">
        <f t="shared" si="2"/>
        <v>较好</v>
      </c>
      <c r="J16" s="9" t="str">
        <f t="shared" si="3"/>
        <v>较好</v>
      </c>
      <c r="K16" s="14"/>
    </row>
    <row r="17" spans="1:11">
      <c r="A17" s="6">
        <v>38471</v>
      </c>
      <c r="B17" s="11">
        <f>[1]!s_dq_close(B$1,A17,1)</f>
        <v>932.39499999999998</v>
      </c>
      <c r="C17" s="7">
        <f>[1]!s_val_pe_ttm(C$1,A17)</f>
        <v>15.091699600219727</v>
      </c>
      <c r="D17" s="8">
        <f>IFERROR(VLOOKUP(A17,十年期国开债收益率!A:B,2,0)/100,D16)</f>
        <v>4.1139000000000002E-2</v>
      </c>
      <c r="E17" s="8">
        <f t="shared" si="0"/>
        <v>6.626158925038772E-2</v>
      </c>
      <c r="F17" s="9">
        <f t="shared" si="1"/>
        <v>2.5122589250387718E-2</v>
      </c>
      <c r="G17" s="9">
        <f>AVERAGE(F$2:F17)</f>
        <v>2.3643795177802459E-2</v>
      </c>
      <c r="H17" s="9">
        <f>(2*F17+(COUNT(F$2:F17)-1)*H16)/(COUNT(F$2:F17)+1)</f>
        <v>2.4373469417176909E-2</v>
      </c>
      <c r="I17" s="9" t="str">
        <f t="shared" si="2"/>
        <v>较好</v>
      </c>
      <c r="J17" s="9" t="str">
        <f t="shared" si="3"/>
        <v>较好</v>
      </c>
      <c r="K17" s="14"/>
    </row>
    <row r="18" spans="1:11">
      <c r="A18" s="6">
        <v>38481</v>
      </c>
      <c r="B18" s="11">
        <f>[1]!s_dq_close(B$1,A18,1)</f>
        <v>909.17399999999998</v>
      </c>
      <c r="C18" s="7">
        <f>[1]!s_val_pe_ttm(C$1,A18)</f>
        <v>14.795299530029297</v>
      </c>
      <c r="D18" s="8">
        <f>IFERROR(VLOOKUP(A18,十年期国开债收益率!A:B,2,0)/100,D17)</f>
        <v>3.9045000000000003E-2</v>
      </c>
      <c r="E18" s="8">
        <f t="shared" si="0"/>
        <v>6.7589033798900036E-2</v>
      </c>
      <c r="F18" s="9">
        <f t="shared" si="1"/>
        <v>2.8544033798900033E-2</v>
      </c>
      <c r="G18" s="9">
        <f>AVERAGE(F$2:F18)</f>
        <v>2.3932044508455257E-2</v>
      </c>
      <c r="H18" s="9">
        <f>(2*F18+(COUNT(F$2:F18)-1)*H17)/(COUNT(F$2:F18)+1)</f>
        <v>2.4836865459590587E-2</v>
      </c>
      <c r="I18" s="9" t="str">
        <f t="shared" si="2"/>
        <v>较好</v>
      </c>
      <c r="J18" s="9" t="str">
        <f t="shared" si="3"/>
        <v>较好</v>
      </c>
      <c r="K18" s="14"/>
    </row>
    <row r="19" spans="1:11">
      <c r="A19" s="6">
        <v>38482</v>
      </c>
      <c r="B19" s="11">
        <f>[1]!s_dq_close(B$1,A19,1)</f>
        <v>913.07600000000002</v>
      </c>
      <c r="C19" s="7">
        <f>[1]!s_val_pe_ttm(C$1,A19)</f>
        <v>14.901100158691406</v>
      </c>
      <c r="D19" s="8">
        <f>IFERROR(VLOOKUP(A19,十年期国开债收益率!A:B,2,0)/100,D18)</f>
        <v>4.2717999999999999E-2</v>
      </c>
      <c r="E19" s="8">
        <f t="shared" si="0"/>
        <v>6.7109138879032845E-2</v>
      </c>
      <c r="F19" s="9">
        <f t="shared" si="1"/>
        <v>2.4391138879032846E-2</v>
      </c>
      <c r="G19" s="9">
        <f>AVERAGE(F$2:F19)</f>
        <v>2.3957549751265121E-2</v>
      </c>
      <c r="H19" s="9">
        <f>(2*F19+(COUNT(F$2:F19)-1)*H18)/(COUNT(F$2:F19)+1)</f>
        <v>2.4789946872163456E-2</v>
      </c>
      <c r="I19" s="9" t="str">
        <f t="shared" si="2"/>
        <v>较好</v>
      </c>
      <c r="J19" s="9" t="str">
        <f t="shared" si="3"/>
        <v>较差</v>
      </c>
      <c r="K19" s="14"/>
    </row>
    <row r="20" spans="1:11">
      <c r="A20" s="6">
        <v>38483</v>
      </c>
      <c r="B20" s="11">
        <f>[1]!s_dq_close(B$1,A20,1)</f>
        <v>901.851</v>
      </c>
      <c r="C20" s="7">
        <f>[1]!s_val_pe_ttm(C$1,A20)</f>
        <v>14.721400260925293</v>
      </c>
      <c r="D20" s="8">
        <f>IFERROR(VLOOKUP(A20,十年期国开债收益率!A:B,2,0)/100,D19)</f>
        <v>3.9656999999999998E-2</v>
      </c>
      <c r="E20" s="8">
        <f t="shared" si="0"/>
        <v>6.7928320830612787E-2</v>
      </c>
      <c r="F20" s="9">
        <f t="shared" si="1"/>
        <v>2.8271320830612789E-2</v>
      </c>
      <c r="G20" s="9">
        <f>AVERAGE(F$2:F20)</f>
        <v>2.4184590334388682E-2</v>
      </c>
      <c r="H20" s="9">
        <f>(2*F20+(COUNT(F$2:F20)-1)*H19)/(COUNT(F$2:F20)+1)</f>
        <v>2.5138084268008388E-2</v>
      </c>
      <c r="I20" s="9" t="str">
        <f t="shared" si="2"/>
        <v>较好</v>
      </c>
      <c r="J20" s="9" t="str">
        <f t="shared" si="3"/>
        <v>较好</v>
      </c>
      <c r="K20" s="14"/>
    </row>
    <row r="21" spans="1:11">
      <c r="A21" s="6">
        <v>38484</v>
      </c>
      <c r="B21" s="11">
        <f>[1]!s_dq_close(B$1,A21,1)</f>
        <v>885.82</v>
      </c>
      <c r="C21" s="7">
        <f>[1]!s_val_pe_ttm(C$1,A21)</f>
        <v>14.38599967956543</v>
      </c>
      <c r="D21" s="8">
        <f>IFERROR(VLOOKUP(A21,十年期国开债收益率!A:B,2,0)/100,D20)</f>
        <v>3.9404000000000002E-2</v>
      </c>
      <c r="E21" s="8">
        <f t="shared" si="0"/>
        <v>6.9512027128740203E-2</v>
      </c>
      <c r="F21" s="9">
        <f t="shared" si="1"/>
        <v>3.0108027128740202E-2</v>
      </c>
      <c r="G21" s="9">
        <f>AVERAGE(F$2:F21)</f>
        <v>2.448076217410626E-2</v>
      </c>
      <c r="H21" s="9">
        <f>(2*F21+(COUNT(F$2:F21)-1)*H20)/(COUNT(F$2:F21)+1)</f>
        <v>2.5611412159506654E-2</v>
      </c>
      <c r="I21" s="9" t="str">
        <f t="shared" si="2"/>
        <v>较好</v>
      </c>
      <c r="J21" s="9" t="str">
        <f t="shared" si="3"/>
        <v>较好</v>
      </c>
      <c r="K21" s="14"/>
    </row>
    <row r="22" spans="1:11">
      <c r="A22" s="6">
        <v>38485</v>
      </c>
      <c r="B22" s="11">
        <f>[1]!s_dq_close(B$1,A22,1)</f>
        <v>887.54300000000001</v>
      </c>
      <c r="C22" s="7">
        <f>[1]!s_val_pe_ttm(C$1,A22)</f>
        <v>14.397600173950195</v>
      </c>
      <c r="D22" s="8">
        <f>IFERROR(VLOOKUP(A22,十年期国开债收益率!A:B,2,0)/100,D21)</f>
        <v>3.8543000000000001E-2</v>
      </c>
      <c r="E22" s="8">
        <f t="shared" si="0"/>
        <v>6.9456019608692549E-2</v>
      </c>
      <c r="F22" s="9">
        <f t="shared" si="1"/>
        <v>3.0913019608692548E-2</v>
      </c>
      <c r="G22" s="9">
        <f>AVERAGE(F$2:F22)</f>
        <v>2.4787060147181801E-2</v>
      </c>
      <c r="H22" s="9">
        <f>(2*F22+(COUNT(F$2:F22)-1)*H21)/(COUNT(F$2:F22)+1)</f>
        <v>2.6093376473069006E-2</v>
      </c>
      <c r="I22" s="9" t="str">
        <f t="shared" si="2"/>
        <v>较好</v>
      </c>
      <c r="J22" s="9" t="str">
        <f t="shared" si="3"/>
        <v>较好</v>
      </c>
      <c r="K22" s="14"/>
    </row>
    <row r="23" spans="1:11">
      <c r="A23" s="6">
        <v>38488</v>
      </c>
      <c r="B23" s="11">
        <f>[1]!s_dq_close(B$1,A23,1)</f>
        <v>875.27099999999996</v>
      </c>
      <c r="C23" s="7">
        <f>[1]!s_val_pe_ttm(C$1,A23)</f>
        <v>14.21399974822998</v>
      </c>
      <c r="D23" s="8">
        <f>IFERROR(VLOOKUP(A23,十年期国开债收益率!A:B,2,0)/100,D22)</f>
        <v>4.2881999999999997E-2</v>
      </c>
      <c r="E23" s="8">
        <f t="shared" si="0"/>
        <v>7.0353174174252145E-2</v>
      </c>
      <c r="F23" s="9">
        <f t="shared" si="1"/>
        <v>2.7471174174252148E-2</v>
      </c>
      <c r="G23" s="9">
        <f>AVERAGE(F$2:F23)</f>
        <v>2.4909065330230452E-2</v>
      </c>
      <c r="H23" s="9">
        <f>(2*F23+(COUNT(F$2:F23)-1)*H22)/(COUNT(F$2:F23)+1)</f>
        <v>2.6213184968824063E-2</v>
      </c>
      <c r="I23" s="9" t="str">
        <f t="shared" si="2"/>
        <v>较好</v>
      </c>
      <c r="J23" s="9" t="str">
        <f t="shared" si="3"/>
        <v>较好</v>
      </c>
      <c r="K23" s="14"/>
    </row>
    <row r="24" spans="1:11">
      <c r="A24" s="6">
        <v>38489</v>
      </c>
      <c r="B24" s="11">
        <f>[1]!s_dq_close(B$1,A24,1)</f>
        <v>881.46199999999999</v>
      </c>
      <c r="C24" s="7">
        <f>[1]!s_val_pe_ttm(C$1,A24)</f>
        <v>14.214099884033203</v>
      </c>
      <c r="D24" s="8">
        <f>IFERROR(VLOOKUP(A24,十年期国开债收益率!A:B,2,0)/100,D23)</f>
        <v>4.2590000000000003E-2</v>
      </c>
      <c r="E24" s="8">
        <f t="shared" si="0"/>
        <v>7.0352678548664685E-2</v>
      </c>
      <c r="F24" s="9">
        <f t="shared" si="1"/>
        <v>2.7762678548664682E-2</v>
      </c>
      <c r="G24" s="9">
        <f>AVERAGE(F$2:F24)</f>
        <v>2.5033135470162372E-2</v>
      </c>
      <c r="H24" s="9">
        <f>(2*F24+(COUNT(F$2:F24)-1)*H23)/(COUNT(F$2:F24)+1)</f>
        <v>2.6342309433810784E-2</v>
      </c>
      <c r="I24" s="9" t="str">
        <f t="shared" si="2"/>
        <v>较好</v>
      </c>
      <c r="J24" s="9" t="str">
        <f t="shared" si="3"/>
        <v>较好</v>
      </c>
      <c r="K24" s="14"/>
    </row>
    <row r="25" spans="1:11">
      <c r="A25" s="6">
        <v>38490</v>
      </c>
      <c r="B25" s="11">
        <f>[1]!s_dq_close(B$1,A25,1)</f>
        <v>883.19600000000003</v>
      </c>
      <c r="C25" s="7">
        <f>[1]!s_val_pe_ttm(C$1,A25)</f>
        <v>14.221699714660645</v>
      </c>
      <c r="D25" s="8">
        <f>IFERROR(VLOOKUP(A25,十年期国开债收益率!A:B,2,0)/100,D24)</f>
        <v>4.2827000000000004E-2</v>
      </c>
      <c r="E25" s="8">
        <f t="shared" si="0"/>
        <v>7.0315083292690789E-2</v>
      </c>
      <c r="F25" s="9">
        <f t="shared" si="1"/>
        <v>2.7488083292690785E-2</v>
      </c>
      <c r="G25" s="9">
        <f>AVERAGE(F$2:F25)</f>
        <v>2.5135424962767727E-2</v>
      </c>
      <c r="H25" s="9">
        <f>(2*F25+(COUNT(F$2:F25)-1)*H24)/(COUNT(F$2:F25)+1)</f>
        <v>2.6433971342521182E-2</v>
      </c>
      <c r="I25" s="9" t="str">
        <f t="shared" si="2"/>
        <v>较好</v>
      </c>
      <c r="J25" s="9" t="str">
        <f t="shared" si="3"/>
        <v>较好</v>
      </c>
      <c r="K25" s="14"/>
    </row>
    <row r="26" spans="1:11">
      <c r="A26" s="6">
        <v>38491</v>
      </c>
      <c r="B26" s="11">
        <f>[1]!s_dq_close(B$1,A26,1)</f>
        <v>884.17100000000005</v>
      </c>
      <c r="C26" s="7">
        <f>[1]!s_val_pe_ttm(C$1,A26)</f>
        <v>14.221099853515625</v>
      </c>
      <c r="D26" s="8">
        <f>IFERROR(VLOOKUP(A26,十年期国开债收益率!A:B,2,0)/100,D25)</f>
        <v>4.0549000000000002E-2</v>
      </c>
      <c r="E26" s="8">
        <f t="shared" si="0"/>
        <v>7.0318049257827836E-2</v>
      </c>
      <c r="F26" s="9">
        <f t="shared" si="1"/>
        <v>2.9769049257827834E-2</v>
      </c>
      <c r="G26" s="9">
        <f>AVERAGE(F$2:F26)</f>
        <v>2.532076993457013E-2</v>
      </c>
      <c r="H26" s="9">
        <f>(2*F26+(COUNT(F$2:F26)-1)*H25)/(COUNT(F$2:F26)+1)</f>
        <v>2.6690515797544771E-2</v>
      </c>
      <c r="I26" s="9" t="str">
        <f t="shared" si="2"/>
        <v>较好</v>
      </c>
      <c r="J26" s="9" t="str">
        <f t="shared" si="3"/>
        <v>较好</v>
      </c>
      <c r="K26" s="14"/>
    </row>
    <row r="27" spans="1:11">
      <c r="A27" s="6">
        <v>38492</v>
      </c>
      <c r="B27" s="11">
        <f>[1]!s_dq_close(B$1,A27,1)</f>
        <v>882.76300000000003</v>
      </c>
      <c r="C27" s="7">
        <f>[1]!s_val_pe_ttm(C$1,A27)</f>
        <v>14.183500289916992</v>
      </c>
      <c r="D27" s="8">
        <f>IFERROR(VLOOKUP(A27,十年期国开债收益率!A:B,2,0)/100,D26)</f>
        <v>3.9178999999999999E-2</v>
      </c>
      <c r="E27" s="8">
        <f t="shared" si="0"/>
        <v>7.0504457965915299E-2</v>
      </c>
      <c r="F27" s="9">
        <f t="shared" si="1"/>
        <v>3.13254579659153E-2</v>
      </c>
      <c r="G27" s="9">
        <f>AVERAGE(F$2:F27)</f>
        <v>2.5551719474237254E-2</v>
      </c>
      <c r="H27" s="9">
        <f>(2*F27+(COUNT(F$2:F27)-1)*H26)/(COUNT(F$2:F27)+1)</f>
        <v>2.7033844847053696E-2</v>
      </c>
      <c r="I27" s="9" t="str">
        <f t="shared" si="2"/>
        <v>较好</v>
      </c>
      <c r="J27" s="9" t="str">
        <f t="shared" si="3"/>
        <v>较好</v>
      </c>
      <c r="K27" s="14"/>
    </row>
    <row r="28" spans="1:11">
      <c r="A28" s="6">
        <v>38495</v>
      </c>
      <c r="B28" s="11">
        <f>[1]!s_dq_close(B$1,A28,1)</f>
        <v>863.34100000000001</v>
      </c>
      <c r="C28" s="7">
        <f>[1]!s_val_pe_ttm(C$1,A28)</f>
        <v>13.832599639892578</v>
      </c>
      <c r="D28" s="8">
        <f>IFERROR(VLOOKUP(A28,十年期国开债收益率!A:B,2,0)/100,D27)</f>
        <v>3.9872999999999999E-2</v>
      </c>
      <c r="E28" s="8">
        <f t="shared" si="0"/>
        <v>7.2292990907945179E-2</v>
      </c>
      <c r="F28" s="9">
        <f t="shared" si="1"/>
        <v>3.241999090794518E-2</v>
      </c>
      <c r="G28" s="9">
        <f>AVERAGE(F$2:F28)</f>
        <v>2.5806099897707921E-2</v>
      </c>
      <c r="H28" s="9">
        <f>(2*F28+(COUNT(F$2:F28)-1)*H27)/(COUNT(F$2:F28)+1)</f>
        <v>2.7418569565688802E-2</v>
      </c>
      <c r="I28" s="9" t="str">
        <f t="shared" si="2"/>
        <v>较好</v>
      </c>
      <c r="J28" s="9" t="str">
        <f t="shared" si="3"/>
        <v>较好</v>
      </c>
      <c r="K28" s="14"/>
    </row>
    <row r="29" spans="1:11">
      <c r="A29" s="6">
        <v>38496</v>
      </c>
      <c r="B29" s="11">
        <f>[1]!s_dq_close(B$1,A29,1)</f>
        <v>868.45600000000002</v>
      </c>
      <c r="C29" s="7">
        <f>[1]!s_val_pe_ttm(C$1,A29)</f>
        <v>13.808199882507324</v>
      </c>
      <c r="D29" s="8">
        <f>IFERROR(VLOOKUP(A29,十年期国开债收益率!A:B,2,0)/100,D28)</f>
        <v>3.8651999999999999E-2</v>
      </c>
      <c r="E29" s="8">
        <f t="shared" si="0"/>
        <v>7.2420736121211027E-2</v>
      </c>
      <c r="F29" s="9">
        <f t="shared" si="1"/>
        <v>3.3768736121211028E-2</v>
      </c>
      <c r="G29" s="9">
        <f>AVERAGE(F$2:F29)</f>
        <v>2.6090479762833029E-2</v>
      </c>
      <c r="H29" s="9">
        <f>(2*F29+(COUNT(F$2:F29)-1)*H28)/(COUNT(F$2:F29)+1)</f>
        <v>2.7856512086759298E-2</v>
      </c>
      <c r="I29" s="9" t="str">
        <f t="shared" si="2"/>
        <v>较好</v>
      </c>
      <c r="J29" s="9" t="str">
        <f t="shared" si="3"/>
        <v>较好</v>
      </c>
      <c r="K29" s="14"/>
    </row>
    <row r="30" spans="1:11">
      <c r="A30" s="6">
        <v>38497</v>
      </c>
      <c r="B30" s="11">
        <f>[1]!s_dq_close(B$1,A30,1)</f>
        <v>868.45100000000002</v>
      </c>
      <c r="C30" s="7">
        <f>[1]!s_val_pe_ttm(C$1,A30)</f>
        <v>13.772000312805176</v>
      </c>
      <c r="D30" s="8">
        <f>IFERROR(VLOOKUP(A30,十年期国开债收益率!A:B,2,0)/100,D29)</f>
        <v>3.7280000000000001E-2</v>
      </c>
      <c r="E30" s="8">
        <f t="shared" si="0"/>
        <v>7.2611093326087298E-2</v>
      </c>
      <c r="F30" s="9">
        <f t="shared" si="1"/>
        <v>3.5331093326087297E-2</v>
      </c>
      <c r="G30" s="9">
        <f>AVERAGE(F$2:F30)</f>
        <v>2.6409121609841799E-2</v>
      </c>
      <c r="H30" s="9">
        <f>(2*F30+(COUNT(F$2:F30)-1)*H29)/(COUNT(F$2:F30)+1)</f>
        <v>2.8354817502714499E-2</v>
      </c>
      <c r="I30" s="9" t="str">
        <f t="shared" si="2"/>
        <v>较好</v>
      </c>
      <c r="J30" s="9" t="str">
        <f t="shared" si="3"/>
        <v>较好</v>
      </c>
      <c r="K30" s="14"/>
    </row>
    <row r="31" spans="1:11">
      <c r="A31" s="6">
        <v>38498</v>
      </c>
      <c r="B31" s="11">
        <f>[1]!s_dq_close(B$1,A31,1)</f>
        <v>857.33100000000002</v>
      </c>
      <c r="C31" s="7">
        <f>[1]!s_val_pe_ttm(C$1,A31)</f>
        <v>13.597900390625</v>
      </c>
      <c r="D31" s="8">
        <f>IFERROR(VLOOKUP(A31,十年期国开债收益率!A:B,2,0)/100,D30)</f>
        <v>3.8705999999999997E-2</v>
      </c>
      <c r="E31" s="8">
        <f t="shared" si="0"/>
        <v>7.3540765211770831E-2</v>
      </c>
      <c r="F31" s="9">
        <f t="shared" si="1"/>
        <v>3.4834765211770834E-2</v>
      </c>
      <c r="G31" s="9">
        <f>AVERAGE(F$2:F31)</f>
        <v>2.6689976396572768E-2</v>
      </c>
      <c r="H31" s="9">
        <f>(2*F31+(COUNT(F$2:F31)-1)*H30)/(COUNT(F$2:F31)+1)</f>
        <v>2.877287864523426E-2</v>
      </c>
      <c r="I31" s="9" t="str">
        <f t="shared" si="2"/>
        <v>较好</v>
      </c>
      <c r="J31" s="9" t="str">
        <f t="shared" si="3"/>
        <v>较好</v>
      </c>
      <c r="K31" s="14"/>
    </row>
    <row r="32" spans="1:11">
      <c r="A32" s="6">
        <v>38499</v>
      </c>
      <c r="B32" s="11">
        <f>[1]!s_dq_close(B$1,A32,1)</f>
        <v>849.50800000000004</v>
      </c>
      <c r="C32" s="7">
        <f>[1]!s_val_pe_ttm(C$1,A32)</f>
        <v>13.50730037689209</v>
      </c>
      <c r="D32" s="8">
        <f>IFERROR(VLOOKUP(A32,十年期国开债收益率!A:B,2,0)/100,D31)</f>
        <v>3.7462000000000002E-2</v>
      </c>
      <c r="E32" s="8">
        <f t="shared" si="0"/>
        <v>7.4034038786223486E-2</v>
      </c>
      <c r="F32" s="9">
        <f t="shared" si="1"/>
        <v>3.6572038786223483E-2</v>
      </c>
      <c r="G32" s="9">
        <f>AVERAGE(F$2:F32)</f>
        <v>2.7008752602690533E-2</v>
      </c>
      <c r="H32" s="9">
        <f>(2*F32+(COUNT(F$2:F32)-1)*H31)/(COUNT(F$2:F32)+1)</f>
        <v>2.9260326154046088E-2</v>
      </c>
      <c r="I32" s="9" t="str">
        <f t="shared" si="2"/>
        <v>较好</v>
      </c>
      <c r="J32" s="9" t="str">
        <f t="shared" si="3"/>
        <v>较好</v>
      </c>
      <c r="K32" s="14"/>
    </row>
    <row r="33" spans="1:11">
      <c r="A33" s="6">
        <v>38502</v>
      </c>
      <c r="B33" s="11">
        <f>[1]!s_dq_close(B$1,A33,1)</f>
        <v>855.61199999999997</v>
      </c>
      <c r="C33" s="7">
        <f>[1]!s_val_pe_ttm(C$1,A33)</f>
        <v>13.609199523925781</v>
      </c>
      <c r="D33" s="8">
        <f>IFERROR(VLOOKUP(A33,十年期国开债收益率!A:B,2,0)/100,D32)</f>
        <v>3.8706999999999998E-2</v>
      </c>
      <c r="E33" s="8">
        <f t="shared" si="0"/>
        <v>7.3479707475957029E-2</v>
      </c>
      <c r="F33" s="9">
        <f t="shared" si="1"/>
        <v>3.4772707475957031E-2</v>
      </c>
      <c r="G33" s="9">
        <f>AVERAGE(F$2:F33)</f>
        <v>2.7251376192480112E-2</v>
      </c>
      <c r="H33" s="9">
        <f>(2*F33+(COUNT(F$2:F33)-1)*H32)/(COUNT(F$2:F33)+1)</f>
        <v>2.9594409870525539E-2</v>
      </c>
      <c r="I33" s="9" t="str">
        <f t="shared" si="2"/>
        <v>较好</v>
      </c>
      <c r="J33" s="9" t="str">
        <f t="shared" si="3"/>
        <v>较好</v>
      </c>
      <c r="K33" s="14"/>
    </row>
    <row r="34" spans="1:11">
      <c r="A34" s="6">
        <v>38503</v>
      </c>
      <c r="B34" s="11">
        <f>[1]!s_dq_close(B$1,A34,1)</f>
        <v>855.94600000000003</v>
      </c>
      <c r="C34" s="7">
        <f>[1]!s_val_pe_ttm(C$1,A34)</f>
        <v>13.621700286865234</v>
      </c>
      <c r="D34" s="8">
        <f>IFERROR(VLOOKUP(A34,十年期国开债收益率!A:B,2,0)/100,D33)</f>
        <v>3.9016999999999996E-2</v>
      </c>
      <c r="E34" s="8">
        <f t="shared" si="0"/>
        <v>7.3412274454772219E-2</v>
      </c>
      <c r="F34" s="9">
        <f t="shared" si="1"/>
        <v>3.4395274454772223E-2</v>
      </c>
      <c r="G34" s="9">
        <f>AVERAGE(F$2:F34)</f>
        <v>2.7467857958004115E-2</v>
      </c>
      <c r="H34" s="9">
        <f>(2*F34+(COUNT(F$2:F34)-1)*H33)/(COUNT(F$2:F34)+1)</f>
        <v>2.9876813669598875E-2</v>
      </c>
      <c r="I34" s="9" t="str">
        <f t="shared" si="2"/>
        <v>较好</v>
      </c>
      <c r="J34" s="9" t="str">
        <f t="shared" si="3"/>
        <v>较好</v>
      </c>
      <c r="K34" s="14"/>
    </row>
    <row r="35" spans="1:11">
      <c r="A35" s="6">
        <v>38504</v>
      </c>
      <c r="B35" s="11">
        <f>[1]!s_dq_close(B$1,A35,1)</f>
        <v>837.53200000000004</v>
      </c>
      <c r="C35" s="7">
        <f>[1]!s_val_pe_ttm(C$1,A35)</f>
        <v>13.321399688720703</v>
      </c>
      <c r="D35" s="8">
        <f>IFERROR(VLOOKUP(A35,十年期国开债收益率!A:B,2,0)/100,D34)</f>
        <v>3.7668E-2</v>
      </c>
      <c r="E35" s="8">
        <f t="shared" si="0"/>
        <v>7.5067186884776455E-2</v>
      </c>
      <c r="F35" s="9">
        <f t="shared" si="1"/>
        <v>3.7399186884776454E-2</v>
      </c>
      <c r="G35" s="9">
        <f>AVERAGE(F$2:F35)</f>
        <v>2.7759955867615066E-2</v>
      </c>
      <c r="H35" s="9">
        <f>(2*F35+(COUNT(F$2:F35)-1)*H34)/(COUNT(F$2:F35)+1)</f>
        <v>3.030666356760902E-2</v>
      </c>
      <c r="I35" s="9" t="str">
        <f t="shared" si="2"/>
        <v>较好</v>
      </c>
      <c r="J35" s="9" t="str">
        <f t="shared" si="3"/>
        <v>较好</v>
      </c>
      <c r="K35" s="14"/>
    </row>
    <row r="36" spans="1:11">
      <c r="A36" s="6">
        <v>38505</v>
      </c>
      <c r="B36" s="11">
        <f>[1]!s_dq_close(B$1,A36,1)</f>
        <v>818.37900000000002</v>
      </c>
      <c r="C36" s="7">
        <f>[1]!s_val_pe_ttm(C$1,A36)</f>
        <v>13.01930046081543</v>
      </c>
      <c r="D36" s="8">
        <f>IFERROR(VLOOKUP(A36,十年期国开债收益率!A:B,2,0)/100,D35)</f>
        <v>3.8626000000000001E-2</v>
      </c>
      <c r="E36" s="8">
        <f t="shared" si="0"/>
        <v>7.6809042314502946E-2</v>
      </c>
      <c r="F36" s="9">
        <f t="shared" si="1"/>
        <v>3.8183042314502945E-2</v>
      </c>
      <c r="G36" s="9">
        <f>AVERAGE(F$2:F36)</f>
        <v>2.8057758337526151E-2</v>
      </c>
      <c r="H36" s="9">
        <f>(2*F36+(COUNT(F$2:F36)-1)*H35)/(COUNT(F$2:F36)+1)</f>
        <v>3.0744240164658685E-2</v>
      </c>
      <c r="I36" s="9" t="str">
        <f t="shared" si="2"/>
        <v>较好</v>
      </c>
      <c r="J36" s="9" t="str">
        <f t="shared" si="3"/>
        <v>较好</v>
      </c>
      <c r="K36" s="14"/>
    </row>
    <row r="37" spans="1:11">
      <c r="A37" s="6">
        <v>38506</v>
      </c>
      <c r="B37" s="11">
        <f>[1]!s_dq_close(B$1,A37,1)</f>
        <v>818.03300000000002</v>
      </c>
      <c r="C37" s="7">
        <f>[1]!s_val_pe_ttm(C$1,A37)</f>
        <v>12.975899696350098</v>
      </c>
      <c r="D37" s="8">
        <f>IFERROR(VLOOKUP(A37,十年期国开债收益率!A:B,2,0)/100,D36)</f>
        <v>3.9007E-2</v>
      </c>
      <c r="E37" s="8">
        <f t="shared" si="0"/>
        <v>7.706594713284376E-2</v>
      </c>
      <c r="F37" s="9">
        <f t="shared" si="1"/>
        <v>3.805894713284376E-2</v>
      </c>
      <c r="G37" s="9">
        <f>AVERAGE(F$2:F37)</f>
        <v>2.8335569137396086E-2</v>
      </c>
      <c r="H37" s="9">
        <f>(2*F37+(COUNT(F$2:F37)-1)*H36)/(COUNT(F$2:F37)+1)</f>
        <v>3.1139629730506525E-2</v>
      </c>
      <c r="I37" s="9" t="str">
        <f t="shared" si="2"/>
        <v>较好</v>
      </c>
      <c r="J37" s="9" t="str">
        <f t="shared" si="3"/>
        <v>较好</v>
      </c>
      <c r="K37" s="14"/>
    </row>
    <row r="38" spans="1:11">
      <c r="A38" s="6">
        <v>38509</v>
      </c>
      <c r="B38" s="11">
        <f>[1]!s_dq_close(B$1,A38,1)</f>
        <v>838.99699999999996</v>
      </c>
      <c r="C38" s="7">
        <f>[1]!s_val_pe_ttm(C$1,A38)</f>
        <v>13.274100303649902</v>
      </c>
      <c r="D38" s="8">
        <f>IFERROR(VLOOKUP(A38,十年期国开债收益率!A:B,2,0)/100,D37)</f>
        <v>3.8622999999999998E-2</v>
      </c>
      <c r="E38" s="8">
        <f t="shared" si="0"/>
        <v>7.5334672567227465E-2</v>
      </c>
      <c r="F38" s="9">
        <f t="shared" si="1"/>
        <v>3.6711672567227467E-2</v>
      </c>
      <c r="G38" s="9">
        <f>AVERAGE(F$2:F38)</f>
        <v>2.856195031117531E-2</v>
      </c>
      <c r="H38" s="9">
        <f>(2*F38+(COUNT(F$2:F38)-1)*H37)/(COUNT(F$2:F38)+1)</f>
        <v>3.1432895142965524E-2</v>
      </c>
      <c r="I38" s="9" t="str">
        <f t="shared" si="2"/>
        <v>较好</v>
      </c>
      <c r="J38" s="9" t="str">
        <f t="shared" si="3"/>
        <v>较好</v>
      </c>
      <c r="K38" s="14"/>
    </row>
    <row r="39" spans="1:11">
      <c r="A39" s="6">
        <v>38510</v>
      </c>
      <c r="B39" s="11">
        <f>[1]!s_dq_close(B$1,A39,1)</f>
        <v>837.28200000000004</v>
      </c>
      <c r="C39" s="7">
        <f>[1]!s_val_pe_ttm(C$1,A39)</f>
        <v>13.202099800109863</v>
      </c>
      <c r="D39" s="8">
        <f>IFERROR(VLOOKUP(A39,十年期国开债收益率!A:B,2,0)/100,D38)</f>
        <v>3.9314000000000002E-2</v>
      </c>
      <c r="E39" s="8">
        <f t="shared" si="0"/>
        <v>7.5745526479937555E-2</v>
      </c>
      <c r="F39" s="9">
        <f t="shared" si="1"/>
        <v>3.6431526479937554E-2</v>
      </c>
      <c r="G39" s="9">
        <f>AVERAGE(F$2:F39)</f>
        <v>2.8769044420879582E-2</v>
      </c>
      <c r="H39" s="9">
        <f>(2*F39+(COUNT(F$2:F39)-1)*H38)/(COUNT(F$2:F39)+1)</f>
        <v>3.1689235211528187E-2</v>
      </c>
      <c r="I39" s="9" t="str">
        <f t="shared" si="2"/>
        <v>较好</v>
      </c>
      <c r="J39" s="9" t="str">
        <f t="shared" si="3"/>
        <v>较好</v>
      </c>
      <c r="K39" s="14"/>
    </row>
    <row r="40" spans="1:11">
      <c r="A40" s="6">
        <v>38511</v>
      </c>
      <c r="B40" s="11">
        <f>[1]!s_dq_close(B$1,A40,1)</f>
        <v>905.77300000000002</v>
      </c>
      <c r="C40" s="7">
        <f>[1]!s_val_pe_ttm(C$1,A40)</f>
        <v>14.31309986114502</v>
      </c>
      <c r="D40" s="8">
        <f>IFERROR(VLOOKUP(A40,十年期国开债收益率!A:B,2,0)/100,D39)</f>
        <v>3.6863E-2</v>
      </c>
      <c r="E40" s="8">
        <f t="shared" si="0"/>
        <v>6.9866067427828457E-2</v>
      </c>
      <c r="F40" s="9">
        <f t="shared" si="1"/>
        <v>3.3003067427828457E-2</v>
      </c>
      <c r="G40" s="9">
        <f>AVERAGE(F$2:F40)</f>
        <v>2.8877609113365451E-2</v>
      </c>
      <c r="H40" s="9">
        <f>(2*F40+(COUNT(F$2:F40)-1)*H39)/(COUNT(F$2:F40)+1)</f>
        <v>3.1754926822343196E-2</v>
      </c>
      <c r="I40" s="9" t="str">
        <f t="shared" si="2"/>
        <v>较好</v>
      </c>
      <c r="J40" s="9" t="str">
        <f t="shared" si="3"/>
        <v>较好</v>
      </c>
      <c r="K40" s="14"/>
    </row>
    <row r="41" spans="1:11">
      <c r="A41" s="6">
        <v>38512</v>
      </c>
      <c r="B41" s="11">
        <f>[1]!s_dq_close(B$1,A41,1)</f>
        <v>912.60400000000004</v>
      </c>
      <c r="C41" s="7">
        <f>[1]!s_val_pe_ttm(C$1,A41)</f>
        <v>14.510600090026855</v>
      </c>
      <c r="D41" s="8">
        <f>IFERROR(VLOOKUP(A41,十年期国开债收益率!A:B,2,0)/100,D40)</f>
        <v>3.7235999999999998E-2</v>
      </c>
      <c r="E41" s="8">
        <f t="shared" si="0"/>
        <v>6.8915137471626739E-2</v>
      </c>
      <c r="F41" s="9">
        <f t="shared" si="1"/>
        <v>3.1679137471626741E-2</v>
      </c>
      <c r="G41" s="9">
        <f>AVERAGE(F$2:F41)</f>
        <v>2.8947647322321985E-2</v>
      </c>
      <c r="H41" s="9">
        <f>(2*F41+(COUNT(F$2:F41)-1)*H40)/(COUNT(F$2:F41)+1)</f>
        <v>3.1751229780844832E-2</v>
      </c>
      <c r="I41" s="9" t="str">
        <f t="shared" si="2"/>
        <v>较好</v>
      </c>
      <c r="J41" s="9" t="str">
        <f t="shared" si="3"/>
        <v>较差</v>
      </c>
      <c r="K41" s="14"/>
    </row>
    <row r="42" spans="1:11">
      <c r="A42" s="6">
        <v>38513</v>
      </c>
      <c r="B42" s="11">
        <f>[1]!s_dq_close(B$1,A42,1)</f>
        <v>894.55600000000004</v>
      </c>
      <c r="C42" s="7">
        <f>[1]!s_val_pe_ttm(C$1,A42)</f>
        <v>14.180299758911133</v>
      </c>
      <c r="D42" s="8">
        <f>IFERROR(VLOOKUP(A42,十年期国开债收益率!A:B,2,0)/100,D41)</f>
        <v>3.8477000000000004E-2</v>
      </c>
      <c r="E42" s="8">
        <f t="shared" si="0"/>
        <v>7.0520371007783786E-2</v>
      </c>
      <c r="F42" s="9">
        <f t="shared" si="1"/>
        <v>3.2043371007783782E-2</v>
      </c>
      <c r="G42" s="9">
        <f>AVERAGE(F$2:F42)</f>
        <v>2.9023152778064956E-2</v>
      </c>
      <c r="H42" s="9">
        <f>(2*F42+(COUNT(F$2:F42)-1)*H41)/(COUNT(F$2:F42)+1)</f>
        <v>3.1765141267841926E-2</v>
      </c>
      <c r="I42" s="9" t="str">
        <f t="shared" si="2"/>
        <v>较好</v>
      </c>
      <c r="J42" s="9" t="str">
        <f t="shared" si="3"/>
        <v>较好</v>
      </c>
      <c r="K42" s="14"/>
    </row>
    <row r="43" spans="1:11">
      <c r="A43" s="6">
        <v>38516</v>
      </c>
      <c r="B43" s="11">
        <f>[1]!s_dq_close(B$1,A43,1)</f>
        <v>892.95899999999995</v>
      </c>
      <c r="C43" s="7">
        <f>[1]!s_val_pe_ttm(C$1,A43)</f>
        <v>14.152299880981445</v>
      </c>
      <c r="D43" s="8">
        <f>IFERROR(VLOOKUP(A43,十年期国开债收益率!A:B,2,0)/100,D42)</f>
        <v>3.6638999999999998E-2</v>
      </c>
      <c r="E43" s="8">
        <f t="shared" si="0"/>
        <v>7.0659893332521095E-2</v>
      </c>
      <c r="F43" s="9">
        <f t="shared" si="1"/>
        <v>3.4020893332521097E-2</v>
      </c>
      <c r="G43" s="9">
        <f>AVERAGE(F$2:F43)</f>
        <v>2.9142146600790102E-2</v>
      </c>
      <c r="H43" s="9">
        <f>(2*F43+(COUNT(F$2:F43)-1)*H42)/(COUNT(F$2:F43)+1)</f>
        <v>3.1870059968524683E-2</v>
      </c>
      <c r="I43" s="9" t="str">
        <f t="shared" si="2"/>
        <v>较好</v>
      </c>
      <c r="J43" s="9" t="str">
        <f t="shared" si="3"/>
        <v>较好</v>
      </c>
      <c r="K43" s="14"/>
    </row>
    <row r="44" spans="1:11">
      <c r="A44" s="6">
        <v>38517</v>
      </c>
      <c r="B44" s="11">
        <f>[1]!s_dq_close(B$1,A44,1)</f>
        <v>883.53700000000003</v>
      </c>
      <c r="C44" s="7">
        <f>[1]!s_val_pe_ttm(C$1,A44)</f>
        <v>14.015700340270996</v>
      </c>
      <c r="D44" s="8">
        <f>IFERROR(VLOOKUP(A44,十年期国开债收益率!A:B,2,0)/100,D43)</f>
        <v>3.7761999999999997E-2</v>
      </c>
      <c r="E44" s="8">
        <f t="shared" si="0"/>
        <v>7.1348557383659417E-2</v>
      </c>
      <c r="F44" s="9">
        <f t="shared" si="1"/>
        <v>3.358655738365942E-2</v>
      </c>
      <c r="G44" s="9">
        <f>AVERAGE(F$2:F44)</f>
        <v>2.9245504991089386E-2</v>
      </c>
      <c r="H44" s="9">
        <f>(2*F44+(COUNT(F$2:F44)-1)*H43)/(COUNT(F$2:F44)+1)</f>
        <v>3.1948082578303533E-2</v>
      </c>
      <c r="I44" s="9" t="str">
        <f t="shared" si="2"/>
        <v>较好</v>
      </c>
      <c r="J44" s="9" t="str">
        <f t="shared" si="3"/>
        <v>较好</v>
      </c>
      <c r="K44" s="14"/>
    </row>
    <row r="45" spans="1:11">
      <c r="A45" s="6">
        <v>38518</v>
      </c>
      <c r="B45" s="11">
        <f>[1]!s_dq_close(B$1,A45,1)</f>
        <v>866.83399999999995</v>
      </c>
      <c r="C45" s="7">
        <f>[1]!s_val_pe_ttm(C$1,A45)</f>
        <v>13.752499580383301</v>
      </c>
      <c r="D45" s="8">
        <f>IFERROR(VLOOKUP(A45,十年期国开债收益率!A:B,2,0)/100,D44)</f>
        <v>3.5425999999999999E-2</v>
      </c>
      <c r="E45" s="8">
        <f t="shared" si="0"/>
        <v>7.2714054209200615E-2</v>
      </c>
      <c r="F45" s="9">
        <f t="shared" si="1"/>
        <v>3.7288054209200616E-2</v>
      </c>
      <c r="G45" s="9">
        <f>AVERAGE(F$2:F45)</f>
        <v>2.9428290200591914E-2</v>
      </c>
      <c r="H45" s="9">
        <f>(2*F45+(COUNT(F$2:F45)-1)*H44)/(COUNT(F$2:F45)+1)</f>
        <v>3.218541465078785E-2</v>
      </c>
      <c r="I45" s="9" t="str">
        <f t="shared" si="2"/>
        <v>较好</v>
      </c>
      <c r="J45" s="9" t="str">
        <f t="shared" si="3"/>
        <v>较好</v>
      </c>
      <c r="K45" s="14"/>
    </row>
    <row r="46" spans="1:11">
      <c r="A46" s="6">
        <v>38519</v>
      </c>
      <c r="B46" s="11">
        <f>[1]!s_dq_close(B$1,A46,1)</f>
        <v>879.23699999999997</v>
      </c>
      <c r="C46" s="7">
        <f>[1]!s_val_pe_ttm(C$1,A46)</f>
        <v>13.9197998046875</v>
      </c>
      <c r="D46" s="8">
        <f>IFERROR(VLOOKUP(A46,十年期国开债收益率!A:B,2,0)/100,D45)</f>
        <v>3.6898E-2</v>
      </c>
      <c r="E46" s="8">
        <f t="shared" si="0"/>
        <v>7.1840113653304796E-2</v>
      </c>
      <c r="F46" s="9">
        <f t="shared" si="1"/>
        <v>3.4942113653304796E-2</v>
      </c>
      <c r="G46" s="9">
        <f>AVERAGE(F$2:F46)</f>
        <v>2.9550819610652201E-2</v>
      </c>
      <c r="H46" s="9">
        <f>(2*F46+(COUNT(F$2:F46)-1)*H45)/(COUNT(F$2:F46)+1)</f>
        <v>3.2305271129158153E-2</v>
      </c>
      <c r="I46" s="9" t="str">
        <f t="shared" si="2"/>
        <v>较好</v>
      </c>
      <c r="J46" s="9" t="str">
        <f t="shared" si="3"/>
        <v>较好</v>
      </c>
      <c r="K46" s="14"/>
    </row>
    <row r="47" spans="1:11">
      <c r="A47" s="6">
        <v>38520</v>
      </c>
      <c r="B47" s="11">
        <f>[1]!s_dq_close(B$1,A47,1)</f>
        <v>880.34500000000003</v>
      </c>
      <c r="C47" s="7">
        <f>[1]!s_val_pe_ttm(C$1,A47)</f>
        <v>13.903200149536133</v>
      </c>
      <c r="D47" s="8">
        <f>IFERROR(VLOOKUP(A47,十年期国开债收益率!A:B,2,0)/100,D46)</f>
        <v>3.7328E-2</v>
      </c>
      <c r="E47" s="8">
        <f t="shared" si="0"/>
        <v>7.1925886791852314E-2</v>
      </c>
      <c r="F47" s="9">
        <f t="shared" si="1"/>
        <v>3.4597886791852314E-2</v>
      </c>
      <c r="G47" s="9">
        <f>AVERAGE(F$2:F47)</f>
        <v>2.9660538462417424E-2</v>
      </c>
      <c r="H47" s="9">
        <f>(2*F47+(COUNT(F$2:F47)-1)*H46)/(COUNT(F$2:F47)+1)</f>
        <v>3.2402829242464286E-2</v>
      </c>
      <c r="I47" s="9" t="str">
        <f t="shared" si="2"/>
        <v>较好</v>
      </c>
      <c r="J47" s="9" t="str">
        <f t="shared" si="3"/>
        <v>较好</v>
      </c>
      <c r="K47" s="14"/>
    </row>
    <row r="48" spans="1:11">
      <c r="A48" s="6">
        <v>38523</v>
      </c>
      <c r="B48" s="11">
        <f>[1]!s_dq_close(B$1,A48,1)</f>
        <v>906.255</v>
      </c>
      <c r="C48" s="7">
        <f>[1]!s_val_pe_ttm(C$1,A48)</f>
        <v>14.30519962310791</v>
      </c>
      <c r="D48" s="8">
        <f>IFERROR(VLOOKUP(A48,十年期国开债收益率!A:B,2,0)/100,D47)</f>
        <v>3.5586E-2</v>
      </c>
      <c r="E48" s="8">
        <f t="shared" si="0"/>
        <v>6.9904651899065404E-2</v>
      </c>
      <c r="F48" s="9">
        <f t="shared" si="1"/>
        <v>3.4318651899065404E-2</v>
      </c>
      <c r="G48" s="9">
        <f>AVERAGE(F$2:F48)</f>
        <v>2.9759647258941851E-2</v>
      </c>
      <c r="H48" s="9">
        <f>(2*F48+(COUNT(F$2:F48)-1)*H47)/(COUNT(F$2:F48)+1)</f>
        <v>3.248265518648933E-2</v>
      </c>
      <c r="I48" s="9" t="str">
        <f t="shared" si="2"/>
        <v>较好</v>
      </c>
      <c r="J48" s="9" t="str">
        <f t="shared" si="3"/>
        <v>较好</v>
      </c>
      <c r="K48" s="14"/>
    </row>
    <row r="49" spans="1:11">
      <c r="A49" s="6">
        <v>38524</v>
      </c>
      <c r="B49" s="11">
        <f>[1]!s_dq_close(B$1,A49,1)</f>
        <v>896.16600000000005</v>
      </c>
      <c r="C49" s="7">
        <f>[1]!s_val_pe_ttm(C$1,A49)</f>
        <v>14.092000007629395</v>
      </c>
      <c r="D49" s="8">
        <f>IFERROR(VLOOKUP(A49,十年期国开债收益率!A:B,2,0)/100,D48)</f>
        <v>3.5834000000000005E-2</v>
      </c>
      <c r="E49" s="8">
        <f t="shared" si="0"/>
        <v>7.0962248045600418E-2</v>
      </c>
      <c r="F49" s="9">
        <f t="shared" si="1"/>
        <v>3.5128248045600413E-2</v>
      </c>
      <c r="G49" s="9">
        <f>AVERAGE(F$2:F49)</f>
        <v>2.98714931086639E-2</v>
      </c>
      <c r="H49" s="9">
        <f>(2*F49+(COUNT(F$2:F49)-1)*H48)/(COUNT(F$2:F49)+1)</f>
        <v>3.2590638568493868E-2</v>
      </c>
      <c r="I49" s="9" t="str">
        <f t="shared" si="2"/>
        <v>较好</v>
      </c>
      <c r="J49" s="9" t="str">
        <f t="shared" si="3"/>
        <v>较好</v>
      </c>
      <c r="K49" s="14"/>
    </row>
    <row r="50" spans="1:11">
      <c r="A50" s="6">
        <v>38525</v>
      </c>
      <c r="B50" s="11">
        <f>[1]!s_dq_close(B$1,A50,1)</f>
        <v>900.64599999999996</v>
      </c>
      <c r="C50" s="7">
        <f>[1]!s_val_pe_ttm(C$1,A50)</f>
        <v>14.088199615478516</v>
      </c>
      <c r="D50" s="8">
        <f>IFERROR(VLOOKUP(A50,十年期国开债收益率!A:B,2,0)/100,D49)</f>
        <v>3.3506999999999995E-2</v>
      </c>
      <c r="E50" s="8">
        <f t="shared" si="0"/>
        <v>7.0981390617244899E-2</v>
      </c>
      <c r="F50" s="9">
        <f t="shared" si="1"/>
        <v>3.7474390617244904E-2</v>
      </c>
      <c r="G50" s="9">
        <f>AVERAGE(F$2:F50)</f>
        <v>3.0026654282308413E-2</v>
      </c>
      <c r="H50" s="9">
        <f>(2*F50+(COUNT(F$2:F50)-1)*H49)/(COUNT(F$2:F50)+1)</f>
        <v>3.2785988650443909E-2</v>
      </c>
      <c r="I50" s="9" t="str">
        <f t="shared" si="2"/>
        <v>较好</v>
      </c>
      <c r="J50" s="9" t="str">
        <f t="shared" si="3"/>
        <v>较好</v>
      </c>
      <c r="K50" s="14"/>
    </row>
    <row r="51" spans="1:11">
      <c r="A51" s="6">
        <v>38526</v>
      </c>
      <c r="B51" s="11">
        <f>[1]!s_dq_close(B$1,A51,1)</f>
        <v>893.572</v>
      </c>
      <c r="C51" s="7">
        <f>[1]!s_val_pe_ttm(C$1,A51)</f>
        <v>14.004599571228027</v>
      </c>
      <c r="D51" s="8">
        <f>IFERROR(VLOOKUP(A51,十年期国开债收益率!A:B,2,0)/100,D50)</f>
        <v>3.5956999999999996E-2</v>
      </c>
      <c r="E51" s="8">
        <f t="shared" si="0"/>
        <v>7.1405111935828991E-2</v>
      </c>
      <c r="F51" s="9">
        <f t="shared" si="1"/>
        <v>3.5448111935828995E-2</v>
      </c>
      <c r="G51" s="9">
        <f>AVERAGE(F$2:F51)</f>
        <v>3.0135083435378823E-2</v>
      </c>
      <c r="H51" s="9">
        <f>(2*F51+(COUNT(F$2:F51)-1)*H50)/(COUNT(F$2:F51)+1)</f>
        <v>3.2890385642027634E-2</v>
      </c>
      <c r="I51" s="9" t="str">
        <f t="shared" si="2"/>
        <v>较好</v>
      </c>
      <c r="J51" s="9" t="str">
        <f t="shared" si="3"/>
        <v>较好</v>
      </c>
      <c r="K51" s="14"/>
    </row>
    <row r="52" spans="1:11">
      <c r="A52" s="6">
        <v>38527</v>
      </c>
      <c r="B52" s="11">
        <f>[1]!s_dq_close(B$1,A52,1)</f>
        <v>898.30100000000004</v>
      </c>
      <c r="C52" s="7">
        <f>[1]!s_val_pe_ttm(C$1,A52)</f>
        <v>14.118100166320801</v>
      </c>
      <c r="D52" s="8">
        <f>IFERROR(VLOOKUP(A52,十年期国开债收益率!A:B,2,0)/100,D51)</f>
        <v>3.6287E-2</v>
      </c>
      <c r="E52" s="8">
        <f t="shared" si="0"/>
        <v>7.0831060002360183E-2</v>
      </c>
      <c r="F52" s="9">
        <f t="shared" si="1"/>
        <v>3.4544060002360183E-2</v>
      </c>
      <c r="G52" s="9">
        <f>AVERAGE(F$2:F52)</f>
        <v>3.0221533956300027E-2</v>
      </c>
      <c r="H52" s="9">
        <f>(2*F52+(COUNT(F$2:F52)-1)*H51)/(COUNT(F$2:F52)+1)</f>
        <v>3.2953988502040427E-2</v>
      </c>
      <c r="I52" s="9" t="str">
        <f t="shared" si="2"/>
        <v>较好</v>
      </c>
      <c r="J52" s="9" t="str">
        <f t="shared" si="3"/>
        <v>较好</v>
      </c>
      <c r="K52" s="14"/>
    </row>
    <row r="53" spans="1:11">
      <c r="A53" s="6">
        <v>38530</v>
      </c>
      <c r="B53" s="11">
        <f>[1]!s_dq_close(B$1,A53,1)</f>
        <v>916.04300000000001</v>
      </c>
      <c r="C53" s="7">
        <f>[1]!s_val_pe_ttm(C$1,A53)</f>
        <v>14.388899803161621</v>
      </c>
      <c r="D53" s="8">
        <f>IFERROR(VLOOKUP(A53,十年期国开债收益率!A:B,2,0)/100,D52)</f>
        <v>3.5879000000000001E-2</v>
      </c>
      <c r="E53" s="8">
        <f t="shared" si="0"/>
        <v>6.9498016782372316E-2</v>
      </c>
      <c r="F53" s="9">
        <f t="shared" si="1"/>
        <v>3.3619016782372314E-2</v>
      </c>
      <c r="G53" s="9">
        <f>AVERAGE(F$2:F53)</f>
        <v>3.0286870164493721E-2</v>
      </c>
      <c r="H53" s="9">
        <f>(2*F53+(COUNT(F$2:F53)-1)*H52)/(COUNT(F$2:F53)+1)</f>
        <v>3.2979083908845408E-2</v>
      </c>
      <c r="I53" s="9" t="str">
        <f t="shared" si="2"/>
        <v>较好</v>
      </c>
      <c r="J53" s="9" t="str">
        <f t="shared" si="3"/>
        <v>较好</v>
      </c>
      <c r="K53" s="14"/>
    </row>
    <row r="54" spans="1:11">
      <c r="A54" s="6">
        <v>38531</v>
      </c>
      <c r="B54" s="11">
        <f>[1]!s_dq_close(B$1,A54,1)</f>
        <v>903.71600000000001</v>
      </c>
      <c r="C54" s="7">
        <f>[1]!s_val_pe_ttm(C$1,A54)</f>
        <v>14.177200317382813</v>
      </c>
      <c r="D54" s="8">
        <f>IFERROR(VLOOKUP(A54,十年期国开债收益率!A:B,2,0)/100,D53)</f>
        <v>3.5889000000000004E-2</v>
      </c>
      <c r="E54" s="8">
        <f t="shared" si="0"/>
        <v>7.0535788280700923E-2</v>
      </c>
      <c r="F54" s="9">
        <f t="shared" si="1"/>
        <v>3.4646788280700919E-2</v>
      </c>
      <c r="G54" s="9">
        <f>AVERAGE(F$2:F54)</f>
        <v>3.0369132770459894E-2</v>
      </c>
      <c r="H54" s="9">
        <f>(2*F54+(COUNT(F$2:F54)-1)*H53)/(COUNT(F$2:F54)+1)</f>
        <v>3.3040850737432646E-2</v>
      </c>
      <c r="I54" s="9" t="str">
        <f t="shared" si="2"/>
        <v>较好</v>
      </c>
      <c r="J54" s="9" t="str">
        <f t="shared" si="3"/>
        <v>较好</v>
      </c>
      <c r="K54" s="14"/>
    </row>
    <row r="55" spans="1:11">
      <c r="A55" s="6">
        <v>38532</v>
      </c>
      <c r="B55" s="11">
        <f>[1]!s_dq_close(B$1,A55,1)</f>
        <v>898.89800000000002</v>
      </c>
      <c r="C55" s="7">
        <f>[1]!s_val_pe_ttm(C$1,A55)</f>
        <v>14.112299919128418</v>
      </c>
      <c r="D55" s="8">
        <f>IFERROR(VLOOKUP(A55,十年期国开债收益率!A:B,2,0)/100,D54)</f>
        <v>3.5750999999999998E-2</v>
      </c>
      <c r="E55" s="8">
        <f t="shared" si="0"/>
        <v>7.0860172029405144E-2</v>
      </c>
      <c r="F55" s="9">
        <f t="shared" si="1"/>
        <v>3.5109172029405146E-2</v>
      </c>
      <c r="G55" s="9">
        <f>AVERAGE(F$2:F55)</f>
        <v>3.0456911275255179E-2</v>
      </c>
      <c r="H55" s="9">
        <f>(2*F55+(COUNT(F$2:F55)-1)*H54)/(COUNT(F$2:F55)+1)</f>
        <v>3.3116062420777102E-2</v>
      </c>
      <c r="I55" s="9" t="str">
        <f t="shared" si="2"/>
        <v>较好</v>
      </c>
      <c r="J55" s="9" t="str">
        <f t="shared" si="3"/>
        <v>较好</v>
      </c>
      <c r="K55" s="14"/>
    </row>
    <row r="56" spans="1:11">
      <c r="A56" s="6">
        <v>38533</v>
      </c>
      <c r="B56" s="11">
        <f>[1]!s_dq_close(B$1,A56,1)</f>
        <v>878.68600000000004</v>
      </c>
      <c r="C56" s="7">
        <f>[1]!s_val_pe_ttm(C$1,A56)</f>
        <v>13.790499687194824</v>
      </c>
      <c r="D56" s="8">
        <f>IFERROR(VLOOKUP(A56,十年期国开债收益率!A:B,2,0)/100,D55)</f>
        <v>3.5249999999999997E-2</v>
      </c>
      <c r="E56" s="8">
        <f t="shared" si="0"/>
        <v>7.2513688603216497E-2</v>
      </c>
      <c r="F56" s="9">
        <f t="shared" si="1"/>
        <v>3.7263688603216501E-2</v>
      </c>
      <c r="G56" s="9">
        <f>AVERAGE(F$2:F56)</f>
        <v>3.0580670863036293E-2</v>
      </c>
      <c r="H56" s="9">
        <f>(2*F56+(COUNT(F$2:F56)-1)*H55)/(COUNT(F$2:F56)+1)</f>
        <v>3.3264191927292797E-2</v>
      </c>
      <c r="I56" s="9" t="str">
        <f t="shared" si="2"/>
        <v>较好</v>
      </c>
      <c r="J56" s="9" t="str">
        <f t="shared" si="3"/>
        <v>较好</v>
      </c>
      <c r="K56" s="14"/>
    </row>
    <row r="57" spans="1:11">
      <c r="A57" s="6">
        <v>38534</v>
      </c>
      <c r="B57" s="11">
        <f>[1]!s_dq_close(B$1,A57,1)</f>
        <v>859.49400000000003</v>
      </c>
      <c r="C57" s="7">
        <f>[1]!s_val_pe_ttm(C$1,A57)</f>
        <v>13.27810001373291</v>
      </c>
      <c r="D57" s="8">
        <f>IFERROR(VLOOKUP(A57,十年期国开债收益率!A:B,2,0)/100,D56)</f>
        <v>3.6257000000000005E-2</v>
      </c>
      <c r="E57" s="8">
        <f t="shared" si="0"/>
        <v>7.5311979798747361E-2</v>
      </c>
      <c r="F57" s="9">
        <f t="shared" si="1"/>
        <v>3.9054979798747357E-2</v>
      </c>
      <c r="G57" s="9">
        <f>AVERAGE(F$2:F57)</f>
        <v>3.0731997808316848E-2</v>
      </c>
      <c r="H57" s="9">
        <f>(2*F57+(COUNT(F$2:F57)-1)*H56)/(COUNT(F$2:F57)+1)</f>
        <v>3.3467377466642086E-2</v>
      </c>
      <c r="I57" s="9" t="str">
        <f t="shared" si="2"/>
        <v>较好</v>
      </c>
      <c r="J57" s="9" t="str">
        <f t="shared" si="3"/>
        <v>较好</v>
      </c>
      <c r="K57" s="14"/>
    </row>
    <row r="58" spans="1:11">
      <c r="A58" s="6">
        <v>38537</v>
      </c>
      <c r="B58" s="11">
        <f>[1]!s_dq_close(B$1,A58,1)</f>
        <v>855.93200000000002</v>
      </c>
      <c r="C58" s="7">
        <f>[1]!s_val_pe_ttm(C$1,A58)</f>
        <v>13.227299690246582</v>
      </c>
      <c r="D58" s="8">
        <f>IFERROR(VLOOKUP(A58,十年期国开债收益率!A:B,2,0)/100,D57)</f>
        <v>3.5605999999999999E-2</v>
      </c>
      <c r="E58" s="8">
        <f t="shared" si="0"/>
        <v>7.5601220462054725E-2</v>
      </c>
      <c r="F58" s="9">
        <f t="shared" si="1"/>
        <v>3.9995220462054726E-2</v>
      </c>
      <c r="G58" s="9">
        <f>AVERAGE(F$2:F58)</f>
        <v>3.0894510486452604E-2</v>
      </c>
      <c r="H58" s="9">
        <f>(2*F58+(COUNT(F$2:F58)-1)*H57)/(COUNT(F$2:F58)+1)</f>
        <v>3.3692475500966663E-2</v>
      </c>
      <c r="I58" s="9" t="str">
        <f t="shared" si="2"/>
        <v>较好</v>
      </c>
      <c r="J58" s="9" t="str">
        <f t="shared" si="3"/>
        <v>较好</v>
      </c>
      <c r="K58" s="14"/>
    </row>
    <row r="59" spans="1:11">
      <c r="A59" s="6">
        <v>38538</v>
      </c>
      <c r="B59" s="11">
        <f>[1]!s_dq_close(B$1,A59,1)</f>
        <v>849.67899999999997</v>
      </c>
      <c r="C59" s="7">
        <f>[1]!s_val_pe_ttm(C$1,A59)</f>
        <v>13.107199668884277</v>
      </c>
      <c r="D59" s="8">
        <f>IFERROR(VLOOKUP(A59,十年期国开债收益率!A:B,2,0)/100,D58)</f>
        <v>3.5548999999999997E-2</v>
      </c>
      <c r="E59" s="8">
        <f t="shared" si="0"/>
        <v>7.6293947239847226E-2</v>
      </c>
      <c r="F59" s="9">
        <f t="shared" si="1"/>
        <v>4.0744947239847229E-2</v>
      </c>
      <c r="G59" s="9">
        <f>AVERAGE(F$2:F59)</f>
        <v>3.1064345602890439E-2</v>
      </c>
      <c r="H59" s="9">
        <f>(2*F59+(COUNT(F$2:F59)-1)*H58)/(COUNT(F$2:F59)+1)</f>
        <v>3.3931542339572789E-2</v>
      </c>
      <c r="I59" s="9" t="str">
        <f t="shared" si="2"/>
        <v>较好</v>
      </c>
      <c r="J59" s="9" t="str">
        <f t="shared" si="3"/>
        <v>较好</v>
      </c>
      <c r="K59" s="14"/>
    </row>
    <row r="60" spans="1:11">
      <c r="A60" s="6">
        <v>38539</v>
      </c>
      <c r="B60" s="11">
        <f>[1]!s_dq_close(B$1,A60,1)</f>
        <v>842.55600000000004</v>
      </c>
      <c r="C60" s="7">
        <f>[1]!s_val_pe_ttm(C$1,A60)</f>
        <v>13.030699729919434</v>
      </c>
      <c r="D60" s="8">
        <f>IFERROR(VLOOKUP(A60,十年期国开债收益率!A:B,2,0)/100,D59)</f>
        <v>3.5638999999999997E-2</v>
      </c>
      <c r="E60" s="8">
        <f t="shared" si="0"/>
        <v>7.6741849687774422E-2</v>
      </c>
      <c r="F60" s="9">
        <f t="shared" si="1"/>
        <v>4.1102849687774425E-2</v>
      </c>
      <c r="G60" s="9">
        <f>AVERAGE(F$2:F60)</f>
        <v>3.1234489739922371E-2</v>
      </c>
      <c r="H60" s="9">
        <f>(2*F60+(COUNT(F$2:F60)-1)*H59)/(COUNT(F$2:F60)+1)</f>
        <v>3.4170585917846177E-2</v>
      </c>
      <c r="I60" s="9" t="str">
        <f t="shared" si="2"/>
        <v>较好</v>
      </c>
      <c r="J60" s="9" t="str">
        <f t="shared" si="3"/>
        <v>较好</v>
      </c>
      <c r="K60" s="14"/>
    </row>
    <row r="61" spans="1:11">
      <c r="A61" s="6">
        <v>38540</v>
      </c>
      <c r="B61" s="11">
        <f>[1]!s_dq_close(B$1,A61,1)</f>
        <v>844.72900000000004</v>
      </c>
      <c r="C61" s="7">
        <f>[1]!s_val_pe_ttm(C$1,A61)</f>
        <v>13.097499847412109</v>
      </c>
      <c r="D61" s="8">
        <f>IFERROR(VLOOKUP(A61,十年期国开债收益率!A:B,2,0)/100,D60)</f>
        <v>3.6678999999999996E-2</v>
      </c>
      <c r="E61" s="8">
        <f t="shared" si="0"/>
        <v>7.6350449448379765E-2</v>
      </c>
      <c r="F61" s="9">
        <f t="shared" si="1"/>
        <v>3.9671449448379768E-2</v>
      </c>
      <c r="G61" s="9">
        <f>AVERAGE(F$2:F61)</f>
        <v>3.137510573506333E-2</v>
      </c>
      <c r="H61" s="9">
        <f>(2*F61+(COUNT(F$2:F61)-1)*H60)/(COUNT(F$2:F61)+1)</f>
        <v>3.435094209917515E-2</v>
      </c>
      <c r="I61" s="9" t="str">
        <f t="shared" si="2"/>
        <v>较好</v>
      </c>
      <c r="J61" s="9" t="str">
        <f t="shared" si="3"/>
        <v>较好</v>
      </c>
      <c r="K61" s="14"/>
    </row>
    <row r="62" spans="1:11">
      <c r="A62" s="6">
        <v>38541</v>
      </c>
      <c r="B62" s="11">
        <f>[1]!s_dq_close(B$1,A62,1)</f>
        <v>829.48900000000003</v>
      </c>
      <c r="C62" s="7">
        <f>[1]!s_val_pe_ttm(C$1,A62)</f>
        <v>12.882399559020996</v>
      </c>
      <c r="D62" s="8">
        <f>IFERROR(VLOOKUP(A62,十年期国开债收益率!A:B,2,0)/100,D61)</f>
        <v>3.5174999999999998E-2</v>
      </c>
      <c r="E62" s="8">
        <f t="shared" si="0"/>
        <v>7.7625289870763448E-2</v>
      </c>
      <c r="F62" s="9">
        <f t="shared" si="1"/>
        <v>4.245028987076345E-2</v>
      </c>
      <c r="G62" s="9">
        <f>AVERAGE(F$2:F62)</f>
        <v>3.1556666130730542E-2</v>
      </c>
      <c r="H62" s="9">
        <f>(2*F62+(COUNT(F$2:F62)-1)*H61)/(COUNT(F$2:F62)+1)</f>
        <v>3.4612211382129617E-2</v>
      </c>
      <c r="I62" s="9" t="str">
        <f t="shared" si="2"/>
        <v>较好</v>
      </c>
      <c r="J62" s="9" t="str">
        <f t="shared" si="3"/>
        <v>较好</v>
      </c>
      <c r="K62" s="14"/>
    </row>
    <row r="63" spans="1:11">
      <c r="A63" s="6">
        <v>38544</v>
      </c>
      <c r="B63" s="11">
        <f>[1]!s_dq_close(B$1,A63,1)</f>
        <v>824.09699999999998</v>
      </c>
      <c r="C63" s="7">
        <f>[1]!s_val_pe_ttm(C$1,A63)</f>
        <v>12.809200286865234</v>
      </c>
      <c r="D63" s="8">
        <f>IFERROR(VLOOKUP(A63,十年期国开债收益率!A:B,2,0)/100,D62)</f>
        <v>3.5295E-2</v>
      </c>
      <c r="E63" s="8">
        <f t="shared" si="0"/>
        <v>7.80688862383873E-2</v>
      </c>
      <c r="F63" s="9">
        <f t="shared" si="1"/>
        <v>4.27738862383873E-2</v>
      </c>
      <c r="G63" s="9">
        <f>AVERAGE(F$2:F63)</f>
        <v>3.1737589035692751E-2</v>
      </c>
      <c r="H63" s="9">
        <f>(2*F63+(COUNT(F$2:F63)-1)*H62)/(COUNT(F$2:F63)+1)</f>
        <v>3.487131217121716E-2</v>
      </c>
      <c r="I63" s="9" t="str">
        <f t="shared" si="2"/>
        <v>较好</v>
      </c>
      <c r="J63" s="9" t="str">
        <f t="shared" si="3"/>
        <v>较好</v>
      </c>
      <c r="K63" s="14"/>
    </row>
    <row r="64" spans="1:11">
      <c r="A64" s="6">
        <v>38545</v>
      </c>
      <c r="B64" s="11">
        <f>[1]!s_dq_close(B$1,A64,1)</f>
        <v>851.81600000000003</v>
      </c>
      <c r="C64" s="7">
        <f>[1]!s_val_pe_ttm(C$1,A64)</f>
        <v>13.228400230407715</v>
      </c>
      <c r="D64" s="8">
        <f>IFERROR(VLOOKUP(A64,十年期国开债收益率!A:B,2,0)/100,D63)</f>
        <v>3.5316E-2</v>
      </c>
      <c r="E64" s="8">
        <f t="shared" si="0"/>
        <v>7.55949307990645E-2</v>
      </c>
      <c r="F64" s="9">
        <f t="shared" si="1"/>
        <v>4.02789307990645E-2</v>
      </c>
      <c r="G64" s="9">
        <f>AVERAGE(F$2:F64)</f>
        <v>3.1873165889079597E-2</v>
      </c>
      <c r="H64" s="9">
        <f>(2*F64+(COUNT(F$2:F64)-1)*H63)/(COUNT(F$2:F64)+1)</f>
        <v>3.5040300253337389E-2</v>
      </c>
      <c r="I64" s="9" t="str">
        <f t="shared" si="2"/>
        <v>较好</v>
      </c>
      <c r="J64" s="9" t="str">
        <f t="shared" si="3"/>
        <v>较好</v>
      </c>
      <c r="K64" s="14"/>
    </row>
    <row r="65" spans="1:11">
      <c r="A65" s="6">
        <v>38546</v>
      </c>
      <c r="B65" s="11">
        <f>[1]!s_dq_close(B$1,A65,1)</f>
        <v>846.23099999999999</v>
      </c>
      <c r="C65" s="7">
        <f>[1]!s_val_pe_ttm(C$1,A65)</f>
        <v>13.127400398254395</v>
      </c>
      <c r="D65" s="8">
        <f>IFERROR(VLOOKUP(A65,十年期国开债收益率!A:B,2,0)/100,D64)</f>
        <v>3.4941E-2</v>
      </c>
      <c r="E65" s="8">
        <f t="shared" si="0"/>
        <v>7.6176544453765135E-2</v>
      </c>
      <c r="F65" s="9">
        <f t="shared" si="1"/>
        <v>4.1235544453765136E-2</v>
      </c>
      <c r="G65" s="9">
        <f>AVERAGE(F$2:F65)</f>
        <v>3.2019453054152811E-2</v>
      </c>
      <c r="H65" s="9">
        <f>(2*F65+(COUNT(F$2:F65)-1)*H64)/(COUNT(F$2:F65)+1)</f>
        <v>3.5230923151812088E-2</v>
      </c>
      <c r="I65" s="9" t="str">
        <f t="shared" si="2"/>
        <v>较好</v>
      </c>
      <c r="J65" s="9" t="str">
        <f t="shared" si="3"/>
        <v>较好</v>
      </c>
      <c r="K65" s="14"/>
    </row>
    <row r="66" spans="1:11">
      <c r="A66" s="6">
        <v>38547</v>
      </c>
      <c r="B66" s="11">
        <f>[1]!s_dq_close(B$1,A66,1)</f>
        <v>849.59</v>
      </c>
      <c r="C66" s="7">
        <f>[1]!s_val_pe_ttm(C$1,A66)</f>
        <v>13.17609977722168</v>
      </c>
      <c r="D66" s="8">
        <f>IFERROR(VLOOKUP(A66,十年期国开债收益率!A:B,2,0)/100,D65)</f>
        <v>3.5735000000000003E-2</v>
      </c>
      <c r="E66" s="8">
        <f t="shared" si="0"/>
        <v>7.5894992972712641E-2</v>
      </c>
      <c r="F66" s="9">
        <f t="shared" si="1"/>
        <v>4.0159992972712638E-2</v>
      </c>
      <c r="G66" s="9">
        <f>AVERAGE(F$2:F66)</f>
        <v>3.214469212982296E-2</v>
      </c>
      <c r="H66" s="9">
        <f>(2*F66+(COUNT(F$2:F66)-1)*H65)/(COUNT(F$2:F66)+1)</f>
        <v>3.538028890396059E-2</v>
      </c>
      <c r="I66" s="9" t="str">
        <f t="shared" si="2"/>
        <v>较好</v>
      </c>
      <c r="J66" s="9" t="str">
        <f t="shared" si="3"/>
        <v>较好</v>
      </c>
      <c r="K66" s="14"/>
    </row>
    <row r="67" spans="1:11">
      <c r="A67" s="6">
        <v>38548</v>
      </c>
      <c r="B67" s="11">
        <f>[1]!s_dq_close(B$1,A67,1)</f>
        <v>841.00099999999998</v>
      </c>
      <c r="C67" s="7">
        <f>[1]!s_val_pe_ttm(C$1,A67)</f>
        <v>13.038900375366211</v>
      </c>
      <c r="D67" s="8">
        <f>IFERROR(VLOOKUP(A67,十年期国开债收益率!A:B,2,0)/100,D66)</f>
        <v>3.4521999999999997E-2</v>
      </c>
      <c r="E67" s="8">
        <f t="shared" ref="E67:E130" si="4">1/C67</f>
        <v>7.6693583907524412E-2</v>
      </c>
      <c r="F67" s="9">
        <f t="shared" ref="F67:F130" si="5">IFERROR(E67-D67,"")</f>
        <v>4.2171583907524415E-2</v>
      </c>
      <c r="G67" s="9">
        <f>AVERAGE(F$2:F67)</f>
        <v>3.2296614732515404E-2</v>
      </c>
      <c r="H67" s="9">
        <f>(2*F67+(COUNT(F$2:F67)-1)*H66)/(COUNT(F$2:F67)+1)</f>
        <v>3.5583014127947572E-2</v>
      </c>
      <c r="I67" s="9" t="str">
        <f t="shared" ref="I67:I130" si="6">IF(F67&gt;G67,"较好","较差")</f>
        <v>较好</v>
      </c>
      <c r="J67" s="9" t="str">
        <f t="shared" ref="J67:J130" si="7">IF(F67&gt;H67,"较好","较差")</f>
        <v>较好</v>
      </c>
      <c r="K67" s="14"/>
    </row>
    <row r="68" spans="1:11">
      <c r="A68" s="6">
        <v>38551</v>
      </c>
      <c r="B68" s="11">
        <f>[1]!s_dq_close(B$1,A68,1)</f>
        <v>832.995</v>
      </c>
      <c r="C68" s="7">
        <f>[1]!s_val_pe_ttm(C$1,A68)</f>
        <v>12.92609977722168</v>
      </c>
      <c r="D68" s="8">
        <f>IFERROR(VLOOKUP(A68,十年期国开债收益率!A:B,2,0)/100,D67)</f>
        <v>3.4269000000000001E-2</v>
      </c>
      <c r="E68" s="8">
        <f t="shared" si="4"/>
        <v>7.7362856332131677E-2</v>
      </c>
      <c r="F68" s="9">
        <f t="shared" si="5"/>
        <v>4.3093856332131676E-2</v>
      </c>
      <c r="G68" s="9">
        <f>AVERAGE(F$2:F68)</f>
        <v>3.2457767592211167E-2</v>
      </c>
      <c r="H68" s="9">
        <f>(2*F68+(COUNT(F$2:F68)-1)*H67)/(COUNT(F$2:F68)+1)</f>
        <v>3.5803921251600049E-2</v>
      </c>
      <c r="I68" s="9" t="str">
        <f t="shared" si="6"/>
        <v>较好</v>
      </c>
      <c r="J68" s="9" t="str">
        <f t="shared" si="7"/>
        <v>较好</v>
      </c>
      <c r="K68" s="14"/>
    </row>
    <row r="69" spans="1:11">
      <c r="A69" s="6">
        <v>38552</v>
      </c>
      <c r="B69" s="11">
        <f>[1]!s_dq_close(B$1,A69,1)</f>
        <v>835.60799999999995</v>
      </c>
      <c r="C69" s="7">
        <f>[1]!s_val_pe_ttm(C$1,A69)</f>
        <v>12.933099746704102</v>
      </c>
      <c r="D69" s="8">
        <f>IFERROR(VLOOKUP(A69,十年期国开债收益率!A:B,2,0)/100,D68)</f>
        <v>3.5332000000000002E-2</v>
      </c>
      <c r="E69" s="8">
        <f t="shared" si="4"/>
        <v>7.732098410938508E-2</v>
      </c>
      <c r="F69" s="9">
        <f t="shared" si="5"/>
        <v>4.1988984109385077E-2</v>
      </c>
      <c r="G69" s="9">
        <f>AVERAGE(F$2:F69)</f>
        <v>3.2597932540993135E-2</v>
      </c>
      <c r="H69" s="9">
        <f>(2*F69+(COUNT(F$2:F69)-1)*H68)/(COUNT(F$2:F69)+1)</f>
        <v>3.598319843588367E-2</v>
      </c>
      <c r="I69" s="9" t="str">
        <f t="shared" si="6"/>
        <v>较好</v>
      </c>
      <c r="J69" s="9" t="str">
        <f t="shared" si="7"/>
        <v>较好</v>
      </c>
      <c r="K69" s="14"/>
    </row>
    <row r="70" spans="1:11">
      <c r="A70" s="6">
        <v>38553</v>
      </c>
      <c r="B70" s="11">
        <f>[1]!s_dq_close(B$1,A70,1)</f>
        <v>842.64099999999996</v>
      </c>
      <c r="C70" s="7">
        <f>[1]!s_val_pe_ttm(C$1,A70)</f>
        <v>13.033900260925293</v>
      </c>
      <c r="D70" s="8">
        <f>IFERROR(VLOOKUP(A70,十年期国开债收益率!A:B,2,0)/100,D69)</f>
        <v>3.5872000000000001E-2</v>
      </c>
      <c r="E70" s="8">
        <f t="shared" si="4"/>
        <v>7.672300539217175E-2</v>
      </c>
      <c r="F70" s="9">
        <f t="shared" si="5"/>
        <v>4.0851005392171749E-2</v>
      </c>
      <c r="G70" s="9">
        <f>AVERAGE(F$2:F70)</f>
        <v>3.2717542292459489E-2</v>
      </c>
      <c r="H70" s="9">
        <f>(2*F70+(COUNT(F$2:F70)-1)*H69)/(COUNT(F$2:F70)+1)</f>
        <v>3.6122278634634762E-2</v>
      </c>
      <c r="I70" s="9" t="str">
        <f t="shared" si="6"/>
        <v>较好</v>
      </c>
      <c r="J70" s="9" t="str">
        <f t="shared" si="7"/>
        <v>较好</v>
      </c>
      <c r="K70" s="14"/>
    </row>
    <row r="71" spans="1:11">
      <c r="A71" s="6">
        <v>38554</v>
      </c>
      <c r="B71" s="11">
        <f>[1]!s_dq_close(B$1,A71,1)</f>
        <v>843.98699999999997</v>
      </c>
      <c r="C71" s="7">
        <f>[1]!s_val_pe_ttm(C$1,A71)</f>
        <v>13.056599617004395</v>
      </c>
      <c r="D71" s="8">
        <f>IFERROR(VLOOKUP(A71,十年期国开债收益率!A:B,2,0)/100,D70)</f>
        <v>3.4906E-2</v>
      </c>
      <c r="E71" s="8">
        <f t="shared" si="4"/>
        <v>7.6589619758090755E-2</v>
      </c>
      <c r="F71" s="9">
        <f t="shared" si="5"/>
        <v>4.1683619758090755E-2</v>
      </c>
      <c r="G71" s="9">
        <f>AVERAGE(F$2:F71)</f>
        <v>3.2845629113397078E-2</v>
      </c>
      <c r="H71" s="9">
        <f>(2*F71+(COUNT(F$2:F71)-1)*H70)/(COUNT(F$2:F71)+1)</f>
        <v>3.6278936131070146E-2</v>
      </c>
      <c r="I71" s="9" t="str">
        <f t="shared" si="6"/>
        <v>较好</v>
      </c>
      <c r="J71" s="9" t="str">
        <f t="shared" si="7"/>
        <v>较好</v>
      </c>
      <c r="K71" s="14"/>
    </row>
    <row r="72" spans="1:11">
      <c r="A72" s="6">
        <v>38555</v>
      </c>
      <c r="B72" s="11">
        <f>[1]!s_dq_close(B$1,A72,1)</f>
        <v>859.69299999999998</v>
      </c>
      <c r="C72" s="7">
        <f>[1]!s_val_pe_ttm(C$1,A72)</f>
        <v>13.372300148010254</v>
      </c>
      <c r="D72" s="8">
        <f>IFERROR(VLOOKUP(A72,十年期国开债收益率!A:B,2,0)/100,D71)</f>
        <v>3.5293999999999999E-2</v>
      </c>
      <c r="E72" s="8">
        <f t="shared" si="4"/>
        <v>7.4781450381129544E-2</v>
      </c>
      <c r="F72" s="9">
        <f t="shared" si="5"/>
        <v>3.9487450381129545E-2</v>
      </c>
      <c r="G72" s="9">
        <f>AVERAGE(F$2:F72)</f>
        <v>3.2939175891815844E-2</v>
      </c>
      <c r="H72" s="9">
        <f>(2*F72+(COUNT(F$2:F72)-1)*H71)/(COUNT(F$2:F72)+1)</f>
        <v>3.6368061526905131E-2</v>
      </c>
      <c r="I72" s="9" t="str">
        <f t="shared" si="6"/>
        <v>较好</v>
      </c>
      <c r="J72" s="9" t="str">
        <f t="shared" si="7"/>
        <v>较好</v>
      </c>
      <c r="K72" s="14"/>
    </row>
    <row r="73" spans="1:11">
      <c r="A73" s="6">
        <v>38558</v>
      </c>
      <c r="B73" s="11">
        <f>[1]!s_dq_close(B$1,A73,1)</f>
        <v>856.86</v>
      </c>
      <c r="C73" s="7">
        <f>[1]!s_val_pe_ttm(C$1,A73)</f>
        <v>13.349300384521484</v>
      </c>
      <c r="D73" s="8">
        <f>IFERROR(VLOOKUP(A73,十年期国开债收益率!A:B,2,0)/100,D72)</f>
        <v>3.5678000000000001E-2</v>
      </c>
      <c r="E73" s="8">
        <f t="shared" si="4"/>
        <v>7.4910292764068756E-2</v>
      </c>
      <c r="F73" s="9">
        <f t="shared" si="5"/>
        <v>3.9232292764068755E-2</v>
      </c>
      <c r="G73" s="9">
        <f>AVERAGE(F$2:F73)</f>
        <v>3.3026580292819359E-2</v>
      </c>
      <c r="H73" s="9">
        <f>(2*F73+(COUNT(F$2:F73)-1)*H72)/(COUNT(F$2:F73)+1)</f>
        <v>3.6446533615594544E-2</v>
      </c>
      <c r="I73" s="9" t="str">
        <f t="shared" si="6"/>
        <v>较好</v>
      </c>
      <c r="J73" s="9" t="str">
        <f t="shared" si="7"/>
        <v>较好</v>
      </c>
      <c r="K73" s="14"/>
    </row>
    <row r="74" spans="1:11">
      <c r="A74" s="6">
        <v>38559</v>
      </c>
      <c r="B74" s="11">
        <f>[1]!s_dq_close(B$1,A74,1)</f>
        <v>876.48</v>
      </c>
      <c r="C74" s="7">
        <f>[1]!s_val_pe_ttm(C$1,A74)</f>
        <v>13.698200225830078</v>
      </c>
      <c r="D74" s="8">
        <f>IFERROR(VLOOKUP(A74,十年期国开债收益率!A:B,2,0)/100,D73)</f>
        <v>3.5596999999999997E-2</v>
      </c>
      <c r="E74" s="8">
        <f t="shared" si="4"/>
        <v>7.3002291068453296E-2</v>
      </c>
      <c r="F74" s="9">
        <f t="shared" si="5"/>
        <v>3.7405291068453299E-2</v>
      </c>
      <c r="G74" s="9">
        <f>AVERAGE(F$2:F74)</f>
        <v>3.3086562632211609E-2</v>
      </c>
      <c r="H74" s="9">
        <f>(2*F74+(COUNT(F$2:F74)-1)*H73)/(COUNT(F$2:F74)+1)</f>
        <v>3.6472445979185315E-2</v>
      </c>
      <c r="I74" s="9" t="str">
        <f t="shared" si="6"/>
        <v>较好</v>
      </c>
      <c r="J74" s="9" t="str">
        <f t="shared" si="7"/>
        <v>较好</v>
      </c>
      <c r="K74" s="14"/>
    </row>
    <row r="75" spans="1:11">
      <c r="A75" s="6">
        <v>38560</v>
      </c>
      <c r="B75" s="11">
        <f>[1]!s_dq_close(B$1,A75,1)</f>
        <v>894.01199999999994</v>
      </c>
      <c r="C75" s="7">
        <f>[1]!s_val_pe_ttm(C$1,A75)</f>
        <v>13.90410041809082</v>
      </c>
      <c r="D75" s="8">
        <f>IFERROR(VLOOKUP(A75,十年期国开债收益率!A:B,2,0)/100,D74)</f>
        <v>3.5464000000000002E-2</v>
      </c>
      <c r="E75" s="8">
        <f t="shared" si="4"/>
        <v>7.1921229704216313E-2</v>
      </c>
      <c r="F75" s="9">
        <f t="shared" si="5"/>
        <v>3.6457229704216311E-2</v>
      </c>
      <c r="G75" s="9">
        <f>AVERAGE(F$2:F75)</f>
        <v>3.3132112187238702E-2</v>
      </c>
      <c r="H75" s="9">
        <f>(2*F75+(COUNT(F$2:F75)-1)*H74)/(COUNT(F$2:F75)+1)</f>
        <v>3.647204021185281E-2</v>
      </c>
      <c r="I75" s="9" t="str">
        <f t="shared" si="6"/>
        <v>较好</v>
      </c>
      <c r="J75" s="9" t="str">
        <f t="shared" si="7"/>
        <v>较差</v>
      </c>
      <c r="K75" s="14"/>
    </row>
    <row r="76" spans="1:11">
      <c r="A76" s="6">
        <v>38561</v>
      </c>
      <c r="B76" s="11">
        <f>[1]!s_dq_close(B$1,A76,1)</f>
        <v>890.88499999999999</v>
      </c>
      <c r="C76" s="7">
        <f>[1]!s_val_pe_ttm(C$1,A76)</f>
        <v>13.854399681091309</v>
      </c>
      <c r="D76" s="8">
        <f>IFERROR(VLOOKUP(A76,十年期国开债收益率!A:B,2,0)/100,D75)</f>
        <v>3.5154999999999999E-2</v>
      </c>
      <c r="E76" s="8">
        <f t="shared" si="4"/>
        <v>7.2179237139001762E-2</v>
      </c>
      <c r="F76" s="9">
        <f t="shared" si="5"/>
        <v>3.7024237139001763E-2</v>
      </c>
      <c r="G76" s="9">
        <f>AVERAGE(F$2:F76)</f>
        <v>3.3184007186595539E-2</v>
      </c>
      <c r="H76" s="9">
        <f>(2*F76+(COUNT(F$2:F76)-1)*H75)/(COUNT(F$2:F76)+1)</f>
        <v>3.6486571709935675E-2</v>
      </c>
      <c r="I76" s="9" t="str">
        <f t="shared" si="6"/>
        <v>较好</v>
      </c>
      <c r="J76" s="9" t="str">
        <f t="shared" si="7"/>
        <v>较好</v>
      </c>
      <c r="K76" s="14"/>
    </row>
    <row r="77" spans="1:11">
      <c r="A77" s="6">
        <v>38562</v>
      </c>
      <c r="B77" s="11">
        <f>[1]!s_dq_close(B$1,A77,1)</f>
        <v>888.16399999999999</v>
      </c>
      <c r="C77" s="7">
        <f>[1]!s_val_pe_ttm(C$1,A77)</f>
        <v>13.755399703979492</v>
      </c>
      <c r="D77" s="8">
        <f>IFERROR(VLOOKUP(A77,十年期国开债收益率!A:B,2,0)/100,D76)</f>
        <v>3.4841999999999998E-2</v>
      </c>
      <c r="E77" s="8">
        <f t="shared" si="4"/>
        <v>7.2698723520967262E-2</v>
      </c>
      <c r="F77" s="9">
        <f t="shared" si="5"/>
        <v>3.7856723520967264E-2</v>
      </c>
      <c r="G77" s="9">
        <f>AVERAGE(F$2:F77)</f>
        <v>3.3245490296258326E-2</v>
      </c>
      <c r="H77" s="9">
        <f>(2*F77+(COUNT(F$2:F77)-1)*H76)/(COUNT(F$2:F77)+1)</f>
        <v>3.6522160068663774E-2</v>
      </c>
      <c r="I77" s="9" t="str">
        <f t="shared" si="6"/>
        <v>较好</v>
      </c>
      <c r="J77" s="9" t="str">
        <f t="shared" si="7"/>
        <v>较好</v>
      </c>
      <c r="K77" s="14"/>
    </row>
    <row r="78" spans="1:11">
      <c r="A78" s="6">
        <v>38565</v>
      </c>
      <c r="B78" s="11">
        <f>[1]!s_dq_close(B$1,A78,1)</f>
        <v>891.60699999999997</v>
      </c>
      <c r="C78" s="7">
        <f>[1]!s_val_pe_ttm(C$1,A78)</f>
        <v>13.79419994354248</v>
      </c>
      <c r="D78" s="8">
        <f>IFERROR(VLOOKUP(A78,十年期国开债收益率!A:B,2,0)/100,D77)</f>
        <v>3.3222000000000002E-2</v>
      </c>
      <c r="E78" s="8">
        <f t="shared" si="4"/>
        <v>7.2494237004889356E-2</v>
      </c>
      <c r="F78" s="9">
        <f t="shared" si="5"/>
        <v>3.9272237004889354E-2</v>
      </c>
      <c r="G78" s="9">
        <f>AVERAGE(F$2:F78)</f>
        <v>3.332375973403276E-2</v>
      </c>
      <c r="H78" s="9">
        <f>(2*F78+(COUNT(F$2:F78)-1)*H77)/(COUNT(F$2:F78)+1)</f>
        <v>3.6592674861900334E-2</v>
      </c>
      <c r="I78" s="9" t="str">
        <f t="shared" si="6"/>
        <v>较好</v>
      </c>
      <c r="J78" s="9" t="str">
        <f t="shared" si="7"/>
        <v>较好</v>
      </c>
      <c r="K78" s="14"/>
    </row>
    <row r="79" spans="1:11">
      <c r="A79" s="6">
        <v>38566</v>
      </c>
      <c r="B79" s="11">
        <f>[1]!s_dq_close(B$1,A79,1)</f>
        <v>903.59799999999996</v>
      </c>
      <c r="C79" s="7">
        <f>[1]!s_val_pe_ttm(C$1,A79)</f>
        <v>14.037300109863281</v>
      </c>
      <c r="D79" s="8">
        <f>IFERROR(VLOOKUP(A79,十年期国开债收益率!A:B,2,0)/100,D78)</f>
        <v>3.4424999999999997E-2</v>
      </c>
      <c r="E79" s="8">
        <f t="shared" si="4"/>
        <v>7.123877043117087E-2</v>
      </c>
      <c r="F79" s="9">
        <f t="shared" si="5"/>
        <v>3.6813770431170872E-2</v>
      </c>
      <c r="G79" s="9">
        <f>AVERAGE(F$2:F79)</f>
        <v>3.3368503460919144E-2</v>
      </c>
      <c r="H79" s="9">
        <f>(2*F79+(COUNT(F$2:F79)-1)*H78)/(COUNT(F$2:F79)+1)</f>
        <v>3.6598272218084399E-2</v>
      </c>
      <c r="I79" s="9" t="str">
        <f t="shared" si="6"/>
        <v>较好</v>
      </c>
      <c r="J79" s="9" t="str">
        <f t="shared" si="7"/>
        <v>较好</v>
      </c>
      <c r="K79" s="14"/>
    </row>
    <row r="80" spans="1:11">
      <c r="A80" s="6">
        <v>38567</v>
      </c>
      <c r="B80" s="11">
        <f>[1]!s_dq_close(B$1,A80,1)</f>
        <v>909.57</v>
      </c>
      <c r="C80" s="7">
        <f>[1]!s_val_pe_ttm(C$1,A80)</f>
        <v>14.08590030670166</v>
      </c>
      <c r="D80" s="8">
        <f>IFERROR(VLOOKUP(A80,十年期国开债收益率!A:B,2,0)/100,D79)</f>
        <v>3.5212E-2</v>
      </c>
      <c r="E80" s="8">
        <f t="shared" si="4"/>
        <v>7.0992977248619971E-2</v>
      </c>
      <c r="F80" s="9">
        <f t="shared" si="5"/>
        <v>3.578097724861997E-2</v>
      </c>
      <c r="G80" s="9">
        <f>AVERAGE(F$2:F80)</f>
        <v>3.3399041103801437E-2</v>
      </c>
      <c r="H80" s="9">
        <f>(2*F80+(COUNT(F$2:F80)-1)*H79)/(COUNT(F$2:F80)+1)</f>
        <v>3.6577839843847784E-2</v>
      </c>
      <c r="I80" s="9" t="str">
        <f t="shared" si="6"/>
        <v>较好</v>
      </c>
      <c r="J80" s="9" t="str">
        <f t="shared" si="7"/>
        <v>较差</v>
      </c>
      <c r="K80" s="14"/>
    </row>
    <row r="81" spans="1:11">
      <c r="A81" s="6">
        <v>38568</v>
      </c>
      <c r="B81" s="11">
        <f>[1]!s_dq_close(B$1,A81,1)</f>
        <v>904.15</v>
      </c>
      <c r="C81" s="7">
        <f>[1]!s_val_pe_ttm(C$1,A81)</f>
        <v>14.028400421142578</v>
      </c>
      <c r="D81" s="8">
        <f>IFERROR(VLOOKUP(A81,十年期国开债收益率!A:B,2,0)/100,D80)</f>
        <v>3.5792000000000004E-2</v>
      </c>
      <c r="E81" s="8">
        <f t="shared" si="4"/>
        <v>7.1283964670189562E-2</v>
      </c>
      <c r="F81" s="9">
        <f t="shared" si="5"/>
        <v>3.5491964670189557E-2</v>
      </c>
      <c r="G81" s="9">
        <f>AVERAGE(F$2:F81)</f>
        <v>3.3425202648381287E-2</v>
      </c>
      <c r="H81" s="9">
        <f>(2*F81+(COUNT(F$2:F81)-1)*H80)/(COUNT(F$2:F81)+1)</f>
        <v>3.6551028111164868E-2</v>
      </c>
      <c r="I81" s="9" t="str">
        <f t="shared" si="6"/>
        <v>较好</v>
      </c>
      <c r="J81" s="9" t="str">
        <f t="shared" si="7"/>
        <v>较差</v>
      </c>
      <c r="K81" s="14"/>
    </row>
    <row r="82" spans="1:11">
      <c r="A82" s="6">
        <v>38569</v>
      </c>
      <c r="B82" s="11">
        <f>[1]!s_dq_close(B$1,A82,1)</f>
        <v>923.803</v>
      </c>
      <c r="C82" s="7">
        <f>[1]!s_val_pe_ttm(C$1,A82)</f>
        <v>14.336099624633789</v>
      </c>
      <c r="D82" s="8">
        <f>IFERROR(VLOOKUP(A82,十年期国开债收益率!A:B,2,0)/100,D81)</f>
        <v>3.5194000000000003E-2</v>
      </c>
      <c r="E82" s="8">
        <f t="shared" si="4"/>
        <v>6.9753979546967937E-2</v>
      </c>
      <c r="F82" s="9">
        <f t="shared" si="5"/>
        <v>3.4559979546967934E-2</v>
      </c>
      <c r="G82" s="9">
        <f>AVERAGE(F$2:F82)</f>
        <v>3.3439212239721856E-2</v>
      </c>
      <c r="H82" s="9">
        <f>(2*F82+(COUNT(F$2:F82)-1)*H81)/(COUNT(F$2:F82)+1)</f>
        <v>3.6502465951062504E-2</v>
      </c>
      <c r="I82" s="9" t="str">
        <f t="shared" si="6"/>
        <v>较好</v>
      </c>
      <c r="J82" s="9" t="str">
        <f t="shared" si="7"/>
        <v>较差</v>
      </c>
      <c r="K82" s="14"/>
    </row>
    <row r="83" spans="1:11">
      <c r="A83" s="6">
        <v>38572</v>
      </c>
      <c r="B83" s="11">
        <f>[1]!s_dq_close(B$1,A83,1)</f>
        <v>927.471</v>
      </c>
      <c r="C83" s="7">
        <f>[1]!s_val_pe_ttm(C$1,A83)</f>
        <v>14.435799598693848</v>
      </c>
      <c r="D83" s="8">
        <f>IFERROR(VLOOKUP(A83,十年期国开债收益率!A:B,2,0)/100,D82)</f>
        <v>3.5382999999999998E-2</v>
      </c>
      <c r="E83" s="8">
        <f t="shared" si="4"/>
        <v>6.9272227919434409E-2</v>
      </c>
      <c r="F83" s="9">
        <f t="shared" si="5"/>
        <v>3.3889227919434411E-2</v>
      </c>
      <c r="G83" s="9">
        <f>AVERAGE(F$2:F83)</f>
        <v>3.3444700235815916E-2</v>
      </c>
      <c r="H83" s="9">
        <f>(2*F83+(COUNT(F$2:F83)-1)*H82)/(COUNT(F$2:F83)+1)</f>
        <v>3.6439496359938935E-2</v>
      </c>
      <c r="I83" s="9" t="str">
        <f t="shared" si="6"/>
        <v>较好</v>
      </c>
      <c r="J83" s="9" t="str">
        <f t="shared" si="7"/>
        <v>较差</v>
      </c>
      <c r="K83" s="14"/>
    </row>
    <row r="84" spans="1:11">
      <c r="A84" s="6">
        <v>38573</v>
      </c>
      <c r="B84" s="11">
        <f>[1]!s_dq_close(B$1,A84,1)</f>
        <v>933.08900000000006</v>
      </c>
      <c r="C84" s="7">
        <f>[1]!s_val_pe_ttm(C$1,A84)</f>
        <v>14.553299903869629</v>
      </c>
      <c r="D84" s="8">
        <f>IFERROR(VLOOKUP(A84,十年期国开债收益率!A:B,2,0)/100,D83)</f>
        <v>3.5574000000000001E-2</v>
      </c>
      <c r="E84" s="8">
        <f t="shared" si="4"/>
        <v>6.8712938412964775E-2</v>
      </c>
      <c r="F84" s="9">
        <f t="shared" si="5"/>
        <v>3.3138938412964773E-2</v>
      </c>
      <c r="G84" s="9">
        <f>AVERAGE(F$2:F84)</f>
        <v>3.3441016358432163E-2</v>
      </c>
      <c r="H84" s="9">
        <f>(2*F84+(COUNT(F$2:F84)-1)*H83)/(COUNT(F$2:F84)+1)</f>
        <v>3.6360911646915739E-2</v>
      </c>
      <c r="I84" s="9" t="str">
        <f t="shared" si="6"/>
        <v>较差</v>
      </c>
      <c r="J84" s="9" t="str">
        <f t="shared" si="7"/>
        <v>较差</v>
      </c>
      <c r="K84" s="14"/>
    </row>
    <row r="85" spans="1:11">
      <c r="A85" s="6">
        <v>38574</v>
      </c>
      <c r="B85" s="11">
        <f>[1]!s_dq_close(B$1,A85,1)</f>
        <v>940.37</v>
      </c>
      <c r="C85" s="7">
        <f>[1]!s_val_pe_ttm(C$1,A85)</f>
        <v>14.685500144958496</v>
      </c>
      <c r="D85" s="8">
        <f>IFERROR(VLOOKUP(A85,十年期国开债收益率!A:B,2,0)/100,D84)</f>
        <v>3.6089000000000003E-2</v>
      </c>
      <c r="E85" s="8">
        <f t="shared" si="4"/>
        <v>6.8094378136879324E-2</v>
      </c>
      <c r="F85" s="9">
        <f t="shared" si="5"/>
        <v>3.2005378136879321E-2</v>
      </c>
      <c r="G85" s="9">
        <f>AVERAGE(F$2:F85)</f>
        <v>3.3423925427223201E-2</v>
      </c>
      <c r="H85" s="9">
        <f>(2*F85+(COUNT(F$2:F85)-1)*H84)/(COUNT(F$2:F85)+1)</f>
        <v>3.6258428505503121E-2</v>
      </c>
      <c r="I85" s="9" t="str">
        <f t="shared" si="6"/>
        <v>较差</v>
      </c>
      <c r="J85" s="9" t="str">
        <f t="shared" si="7"/>
        <v>较差</v>
      </c>
      <c r="K85" s="14"/>
    </row>
    <row r="86" spans="1:11">
      <c r="A86" s="6">
        <v>38575</v>
      </c>
      <c r="B86" s="11">
        <f>[1]!s_dq_close(B$1,A86,1)</f>
        <v>953.99199999999996</v>
      </c>
      <c r="C86" s="7">
        <f>[1]!s_val_pe_ttm(C$1,A86)</f>
        <v>14.904999732971191</v>
      </c>
      <c r="D86" s="8">
        <f>IFERROR(VLOOKUP(A86,十年期国开债收益率!A:B,2,0)/100,D85)</f>
        <v>3.4556000000000003E-2</v>
      </c>
      <c r="E86" s="8">
        <f t="shared" si="4"/>
        <v>6.709158120868064E-2</v>
      </c>
      <c r="F86" s="9">
        <f t="shared" si="5"/>
        <v>3.2535581208680636E-2</v>
      </c>
      <c r="G86" s="9">
        <f>AVERAGE(F$2:F86)</f>
        <v>3.3413474318769759E-2</v>
      </c>
      <c r="H86" s="9">
        <f>(2*F86+(COUNT(F$2:F86)-1)*H85)/(COUNT(F$2:F86)+1)</f>
        <v>3.6171850661390968E-2</v>
      </c>
      <c r="I86" s="9" t="str">
        <f t="shared" si="6"/>
        <v>较差</v>
      </c>
      <c r="J86" s="9" t="str">
        <f t="shared" si="7"/>
        <v>较差</v>
      </c>
      <c r="K86" s="14"/>
    </row>
    <row r="87" spans="1:11">
      <c r="A87" s="6">
        <v>38576</v>
      </c>
      <c r="B87" s="11">
        <f>[1]!s_dq_close(B$1,A87,1)</f>
        <v>938.31600000000003</v>
      </c>
      <c r="C87" s="7">
        <f>[1]!s_val_pe_ttm(C$1,A87)</f>
        <v>14.661199569702148</v>
      </c>
      <c r="D87" s="8">
        <f>IFERROR(VLOOKUP(A87,十年期国开债收益率!A:B,2,0)/100,D86)</f>
        <v>3.5826999999999998E-2</v>
      </c>
      <c r="E87" s="8">
        <f t="shared" si="4"/>
        <v>6.8207242882535546E-2</v>
      </c>
      <c r="F87" s="9">
        <f t="shared" si="5"/>
        <v>3.2380242882535548E-2</v>
      </c>
      <c r="G87" s="9">
        <f>AVERAGE(F$2:F87)</f>
        <v>3.3401459999743782E-2</v>
      </c>
      <c r="H87" s="9">
        <f>(2*F87+(COUNT(F$2:F87)-1)*H86)/(COUNT(F$2:F87)+1)</f>
        <v>3.6084687264175901E-2</v>
      </c>
      <c r="I87" s="9" t="str">
        <f t="shared" si="6"/>
        <v>较差</v>
      </c>
      <c r="J87" s="9" t="str">
        <f t="shared" si="7"/>
        <v>较差</v>
      </c>
      <c r="K87" s="14"/>
    </row>
    <row r="88" spans="1:11">
      <c r="A88" s="6">
        <v>38579</v>
      </c>
      <c r="B88" s="11">
        <f>[1]!s_dq_close(B$1,A88,1)</f>
        <v>954.50199999999995</v>
      </c>
      <c r="C88" s="7">
        <f>[1]!s_val_pe_ttm(C$1,A88)</f>
        <v>14.824999809265137</v>
      </c>
      <c r="D88" s="8">
        <f>IFERROR(VLOOKUP(A88,十年期国开债收益率!A:B,2,0)/100,D87)</f>
        <v>3.7347999999999999E-2</v>
      </c>
      <c r="E88" s="8">
        <f t="shared" si="4"/>
        <v>6.7453626500219785E-2</v>
      </c>
      <c r="F88" s="9">
        <f t="shared" si="5"/>
        <v>3.0105626500219786E-2</v>
      </c>
      <c r="G88" s="9">
        <f>AVERAGE(F$2:F88)</f>
        <v>3.3363576856071095E-2</v>
      </c>
      <c r="H88" s="9">
        <f>(2*F88+(COUNT(F$2:F88)-1)*H87)/(COUNT(F$2:F88)+1)</f>
        <v>3.5948799519540532E-2</v>
      </c>
      <c r="I88" s="9" t="str">
        <f t="shared" si="6"/>
        <v>较差</v>
      </c>
      <c r="J88" s="9" t="str">
        <f t="shared" si="7"/>
        <v>较差</v>
      </c>
      <c r="K88" s="14"/>
    </row>
    <row r="89" spans="1:11">
      <c r="A89" s="6">
        <v>38580</v>
      </c>
      <c r="B89" s="11">
        <f>[1]!s_dq_close(B$1,A89,1)</f>
        <v>945.05799999999999</v>
      </c>
      <c r="C89" s="7">
        <f>[1]!s_val_pe_ttm(C$1,A89)</f>
        <v>14.521300315856934</v>
      </c>
      <c r="D89" s="8">
        <f>IFERROR(VLOOKUP(A89,十年期国开债收益率!A:B,2,0)/100,D88)</f>
        <v>3.7456999999999997E-2</v>
      </c>
      <c r="E89" s="8">
        <f t="shared" si="4"/>
        <v>6.8864356376406768E-2</v>
      </c>
      <c r="F89" s="9">
        <f t="shared" si="5"/>
        <v>3.1407356376406771E-2</v>
      </c>
      <c r="G89" s="9">
        <f>AVERAGE(F$2:F89)</f>
        <v>3.3341347077893095E-2</v>
      </c>
      <c r="H89" s="9">
        <f>(2*F89+(COUNT(F$2:F89)-1)*H88)/(COUNT(F$2:F89)+1)</f>
        <v>3.5846744617447641E-2</v>
      </c>
      <c r="I89" s="9" t="str">
        <f t="shared" si="6"/>
        <v>较差</v>
      </c>
      <c r="J89" s="9" t="str">
        <f t="shared" si="7"/>
        <v>较差</v>
      </c>
      <c r="K89" s="14"/>
    </row>
    <row r="90" spans="1:11">
      <c r="A90" s="6">
        <v>38581</v>
      </c>
      <c r="B90" s="11">
        <f>[1]!s_dq_close(B$1,A90,1)</f>
        <v>953.01199999999994</v>
      </c>
      <c r="C90" s="7">
        <f>[1]!s_val_pe_ttm(C$1,A90)</f>
        <v>14.638999938964844</v>
      </c>
      <c r="D90" s="8">
        <f>IFERROR(VLOOKUP(A90,十年期国开债收益率!A:B,2,0)/100,D89)</f>
        <v>3.5207000000000002E-2</v>
      </c>
      <c r="E90" s="8">
        <f t="shared" si="4"/>
        <v>6.8310677243619972E-2</v>
      </c>
      <c r="F90" s="9">
        <f t="shared" si="5"/>
        <v>3.3103677243619969E-2</v>
      </c>
      <c r="G90" s="9">
        <f>AVERAGE(F$2:F90)</f>
        <v>3.3338676630316991E-2</v>
      </c>
      <c r="H90" s="9">
        <f>(2*F90+(COUNT(F$2:F90)-1)*H89)/(COUNT(F$2:F90)+1)</f>
        <v>3.5785787564695914E-2</v>
      </c>
      <c r="I90" s="9" t="str">
        <f t="shared" si="6"/>
        <v>较差</v>
      </c>
      <c r="J90" s="9" t="str">
        <f t="shared" si="7"/>
        <v>较差</v>
      </c>
      <c r="K90" s="14"/>
    </row>
    <row r="91" spans="1:11">
      <c r="A91" s="6">
        <v>38582</v>
      </c>
      <c r="B91" s="11">
        <f>[1]!s_dq_close(B$1,A91,1)</f>
        <v>920.67100000000005</v>
      </c>
      <c r="C91" s="7">
        <f>[1]!s_val_pe_ttm(C$1,A91)</f>
        <v>14.027700424194336</v>
      </c>
      <c r="D91" s="8">
        <f>IFERROR(VLOOKUP(A91,十年期国开债收益率!A:B,2,0)/100,D90)</f>
        <v>3.5011E-2</v>
      </c>
      <c r="E91" s="8">
        <f t="shared" si="4"/>
        <v>7.128752181471211E-2</v>
      </c>
      <c r="F91" s="9">
        <f t="shared" si="5"/>
        <v>3.6276521814712109E-2</v>
      </c>
      <c r="G91" s="9">
        <f>AVERAGE(F$2:F91)</f>
        <v>3.337131935458805E-2</v>
      </c>
      <c r="H91" s="9">
        <f>(2*F91+(COUNT(F$2:F91)-1)*H90)/(COUNT(F$2:F91)+1)</f>
        <v>3.579657293282814E-2</v>
      </c>
      <c r="I91" s="9" t="str">
        <f t="shared" si="6"/>
        <v>较好</v>
      </c>
      <c r="J91" s="9" t="str">
        <f t="shared" si="7"/>
        <v>较好</v>
      </c>
      <c r="K91" s="14"/>
    </row>
    <row r="92" spans="1:11">
      <c r="A92" s="6">
        <v>38583</v>
      </c>
      <c r="B92" s="11">
        <f>[1]!s_dq_close(B$1,A92,1)</f>
        <v>923.03800000000001</v>
      </c>
      <c r="C92" s="7">
        <f>[1]!s_val_pe_ttm(C$1,A92)</f>
        <v>14.035499572753906</v>
      </c>
      <c r="D92" s="8">
        <f>IFERROR(VLOOKUP(A92,十年期国开债收益率!A:B,2,0)/100,D91)</f>
        <v>3.5749000000000003E-2</v>
      </c>
      <c r="E92" s="8">
        <f t="shared" si="4"/>
        <v>7.1247909261543299E-2</v>
      </c>
      <c r="F92" s="9">
        <f t="shared" si="5"/>
        <v>3.5498909261543296E-2</v>
      </c>
      <c r="G92" s="9">
        <f>AVERAGE(F$2:F92)</f>
        <v>3.339469946345569E-2</v>
      </c>
      <c r="H92" s="9">
        <f>(2*F92+(COUNT(F$2:F92)-1)*H91)/(COUNT(F$2:F92)+1)</f>
        <v>3.579010198345238E-2</v>
      </c>
      <c r="I92" s="9" t="str">
        <f t="shared" si="6"/>
        <v>较好</v>
      </c>
      <c r="J92" s="9" t="str">
        <f t="shared" si="7"/>
        <v>较差</v>
      </c>
      <c r="K92" s="14"/>
    </row>
    <row r="93" spans="1:11">
      <c r="A93" s="6">
        <v>38586</v>
      </c>
      <c r="B93" s="11">
        <f>[1]!s_dq_close(B$1,A93,1)</f>
        <v>931.673</v>
      </c>
      <c r="C93" s="7">
        <f>[1]!s_val_pe_ttm(C$1,A93)</f>
        <v>14.156800270080566</v>
      </c>
      <c r="D93" s="8">
        <f>IFERROR(VLOOKUP(A93,十年期国开债收益率!A:B,2,0)/100,D92)</f>
        <v>3.4790999999999996E-2</v>
      </c>
      <c r="E93" s="8">
        <f t="shared" si="4"/>
        <v>7.0637430840458482E-2</v>
      </c>
      <c r="F93" s="9">
        <f t="shared" si="5"/>
        <v>3.5846430840458486E-2</v>
      </c>
      <c r="G93" s="9">
        <f>AVERAGE(F$2:F93)</f>
        <v>3.3421348717553548E-2</v>
      </c>
      <c r="H93" s="9">
        <f>(2*F93+(COUNT(F$2:F93)-1)*H92)/(COUNT(F$2:F93)+1)</f>
        <v>3.5791313356721331E-2</v>
      </c>
      <c r="I93" s="9" t="str">
        <f t="shared" si="6"/>
        <v>较好</v>
      </c>
      <c r="J93" s="9" t="str">
        <f t="shared" si="7"/>
        <v>较好</v>
      </c>
      <c r="K93" s="14"/>
    </row>
    <row r="94" spans="1:11">
      <c r="A94" s="6">
        <v>38587</v>
      </c>
      <c r="B94" s="11">
        <f>[1]!s_dq_close(B$1,A94,1)</f>
        <v>923.41399999999999</v>
      </c>
      <c r="C94" s="7">
        <f>[1]!s_val_pe_ttm(C$1,A94)</f>
        <v>14.069499969482422</v>
      </c>
      <c r="D94" s="8">
        <f>IFERROR(VLOOKUP(A94,十年期国开债收益率!A:B,2,0)/100,D93)</f>
        <v>3.3499000000000001E-2</v>
      </c>
      <c r="E94" s="8">
        <f t="shared" si="4"/>
        <v>7.1075731345752097E-2</v>
      </c>
      <c r="F94" s="9">
        <f t="shared" si="5"/>
        <v>3.7576731345752096E-2</v>
      </c>
      <c r="G94" s="9">
        <f>AVERAGE(F$2:F94)</f>
        <v>3.346603025119009E-2</v>
      </c>
      <c r="H94" s="9">
        <f>(2*F94+(COUNT(F$2:F94)-1)*H93)/(COUNT(F$2:F94)+1)</f>
        <v>3.5829300973509219E-2</v>
      </c>
      <c r="I94" s="9" t="str">
        <f t="shared" si="6"/>
        <v>较好</v>
      </c>
      <c r="J94" s="9" t="str">
        <f t="shared" si="7"/>
        <v>较好</v>
      </c>
      <c r="K94" s="14"/>
    </row>
    <row r="95" spans="1:11">
      <c r="A95" s="6">
        <v>38588</v>
      </c>
      <c r="B95" s="11">
        <f>[1]!s_dq_close(B$1,A95,1)</f>
        <v>930.65099999999995</v>
      </c>
      <c r="C95" s="7">
        <f>[1]!s_val_pe_ttm(C$1,A95)</f>
        <v>14.244899749755859</v>
      </c>
      <c r="D95" s="8">
        <f>IFERROR(VLOOKUP(A95,十年期国开债收益率!A:B,2,0)/100,D94)</f>
        <v>3.5074000000000001E-2</v>
      </c>
      <c r="E95" s="8">
        <f t="shared" si="4"/>
        <v>7.0200564241748267E-2</v>
      </c>
      <c r="F95" s="9">
        <f t="shared" si="5"/>
        <v>3.5126564241748266E-2</v>
      </c>
      <c r="G95" s="9">
        <f>AVERAGE(F$2:F95)</f>
        <v>3.3483695506408798E-2</v>
      </c>
      <c r="H95" s="9">
        <f>(2*F95+(COUNT(F$2:F95)-1)*H94)/(COUNT(F$2:F95)+1)</f>
        <v>3.5814506515998462E-2</v>
      </c>
      <c r="I95" s="9" t="str">
        <f t="shared" si="6"/>
        <v>较好</v>
      </c>
      <c r="J95" s="9" t="str">
        <f t="shared" si="7"/>
        <v>较差</v>
      </c>
      <c r="K95" s="14"/>
    </row>
    <row r="96" spans="1:11">
      <c r="A96" s="6">
        <v>38589</v>
      </c>
      <c r="B96" s="11">
        <f>[1]!s_dq_close(B$1,A96,1)</f>
        <v>930.11800000000005</v>
      </c>
      <c r="C96" s="7">
        <f>[1]!s_val_pe_ttm(C$1,A96)</f>
        <v>14.30370044708252</v>
      </c>
      <c r="D96" s="8">
        <f>IFERROR(VLOOKUP(A96,十年期国开债收益率!A:B,2,0)/100,D95)</f>
        <v>3.8294999999999996E-2</v>
      </c>
      <c r="E96" s="8">
        <f t="shared" si="4"/>
        <v>6.9911978630953983E-2</v>
      </c>
      <c r="F96" s="9">
        <f t="shared" si="5"/>
        <v>3.1616978630953987E-2</v>
      </c>
      <c r="G96" s="9">
        <f>AVERAGE(F$2:F96)</f>
        <v>3.346404585508822E-2</v>
      </c>
      <c r="H96" s="9">
        <f>(2*F96+(COUNT(F$2:F96)-1)*H95)/(COUNT(F$2:F96)+1)</f>
        <v>3.5727058018393369E-2</v>
      </c>
      <c r="I96" s="9" t="str">
        <f t="shared" si="6"/>
        <v>较差</v>
      </c>
      <c r="J96" s="9" t="str">
        <f t="shared" si="7"/>
        <v>较差</v>
      </c>
      <c r="K96" s="14"/>
    </row>
    <row r="97" spans="1:11">
      <c r="A97" s="6">
        <v>38590</v>
      </c>
      <c r="B97" s="11">
        <f>[1]!s_dq_close(B$1,A97,1)</f>
        <v>928.25800000000004</v>
      </c>
      <c r="C97" s="7">
        <f>[1]!s_val_pe_ttm(C$1,A97)</f>
        <v>14.418000221252441</v>
      </c>
      <c r="D97" s="8">
        <f>IFERROR(VLOOKUP(A97,十年期国开债收益率!A:B,2,0)/100,D96)</f>
        <v>3.7312999999999999E-2</v>
      </c>
      <c r="E97" s="8">
        <f t="shared" si="4"/>
        <v>6.935774619603477E-2</v>
      </c>
      <c r="F97" s="9">
        <f t="shared" si="5"/>
        <v>3.2044746196034771E-2</v>
      </c>
      <c r="G97" s="9">
        <f>AVERAGE(F$2:F97)</f>
        <v>3.3449261483639747E-2</v>
      </c>
      <c r="H97" s="9">
        <f>(2*F97+(COUNT(F$2:F97)-1)*H96)/(COUNT(F$2:F97)+1)</f>
        <v>3.5651134063293191E-2</v>
      </c>
      <c r="I97" s="9" t="str">
        <f t="shared" si="6"/>
        <v>较差</v>
      </c>
      <c r="J97" s="9" t="str">
        <f t="shared" si="7"/>
        <v>较差</v>
      </c>
      <c r="K97" s="14"/>
    </row>
    <row r="98" spans="1:11">
      <c r="A98" s="6">
        <v>38593</v>
      </c>
      <c r="B98" s="11">
        <f>[1]!s_dq_close(B$1,A98,1)</f>
        <v>917.37099999999998</v>
      </c>
      <c r="C98" s="7">
        <f>[1]!s_val_pe_ttm(C$1,A98)</f>
        <v>14.185799598693848</v>
      </c>
      <c r="D98" s="8">
        <f>IFERROR(VLOOKUP(A98,十年期国开债收益率!A:B,2,0)/100,D97)</f>
        <v>3.7519999999999998E-2</v>
      </c>
      <c r="E98" s="8">
        <f t="shared" si="4"/>
        <v>7.0493030233704596E-2</v>
      </c>
      <c r="F98" s="9">
        <f t="shared" si="5"/>
        <v>3.2973030233704598E-2</v>
      </c>
      <c r="G98" s="9">
        <f>AVERAGE(F$2:F98)</f>
        <v>3.3444351883124952E-2</v>
      </c>
      <c r="H98" s="9">
        <f>(2*F98+(COUNT(F$2:F98)-1)*H97)/(COUNT(F$2:F98)+1)</f>
        <v>3.5596478883097506E-2</v>
      </c>
      <c r="I98" s="9" t="str">
        <f t="shared" si="6"/>
        <v>较差</v>
      </c>
      <c r="J98" s="9" t="str">
        <f t="shared" si="7"/>
        <v>较差</v>
      </c>
      <c r="K98" s="14"/>
    </row>
    <row r="99" spans="1:11">
      <c r="A99" s="6">
        <v>38594</v>
      </c>
      <c r="B99" s="11">
        <f>[1]!s_dq_close(B$1,A99,1)</f>
        <v>914.88</v>
      </c>
      <c r="C99" s="7">
        <f>[1]!s_val_pe_ttm(C$1,A99)</f>
        <v>14.154800415039063</v>
      </c>
      <c r="D99" s="8">
        <f>IFERROR(VLOOKUP(A99,十年期国开债收益率!A:B,2,0)/100,D98)</f>
        <v>3.5837000000000001E-2</v>
      </c>
      <c r="E99" s="8">
        <f t="shared" si="4"/>
        <v>7.0647410820256371E-2</v>
      </c>
      <c r="F99" s="9">
        <f t="shared" si="5"/>
        <v>3.481041082025637E-2</v>
      </c>
      <c r="G99" s="9">
        <f>AVERAGE(F$2:F99)</f>
        <v>3.3458291260034453E-2</v>
      </c>
      <c r="H99" s="9">
        <f>(2*F99+(COUNT(F$2:F99)-1)*H98)/(COUNT(F$2:F99)+1)</f>
        <v>3.5580598720211826E-2</v>
      </c>
      <c r="I99" s="9" t="str">
        <f t="shared" si="6"/>
        <v>较好</v>
      </c>
      <c r="J99" s="9" t="str">
        <f t="shared" si="7"/>
        <v>较差</v>
      </c>
      <c r="K99" s="14"/>
    </row>
    <row r="100" spans="1:11">
      <c r="A100" s="6">
        <v>38595</v>
      </c>
      <c r="B100" s="11">
        <f>[1]!s_dq_close(B$1,A100,1)</f>
        <v>927.91600000000005</v>
      </c>
      <c r="C100" s="7">
        <f>[1]!s_val_pe_ttm(C$1,A100)</f>
        <v>14.223099708557129</v>
      </c>
      <c r="D100" s="8">
        <f>IFERROR(VLOOKUP(A100,十年期国开债收益率!A:B,2,0)/100,D99)</f>
        <v>3.6206000000000002E-2</v>
      </c>
      <c r="E100" s="8">
        <f t="shared" si="4"/>
        <v>7.0308162108880107E-2</v>
      </c>
      <c r="F100" s="9">
        <f t="shared" si="5"/>
        <v>3.4102162108880105E-2</v>
      </c>
      <c r="G100" s="9">
        <f>AVERAGE(F$2:F100)</f>
        <v>3.3464795005982387E-2</v>
      </c>
      <c r="H100" s="9">
        <f>(2*F100+(COUNT(F$2:F100)-1)*H99)/(COUNT(F$2:F100)+1)</f>
        <v>3.5551029987985192E-2</v>
      </c>
      <c r="I100" s="9" t="str">
        <f t="shared" si="6"/>
        <v>较好</v>
      </c>
      <c r="J100" s="9" t="str">
        <f t="shared" si="7"/>
        <v>较差</v>
      </c>
      <c r="K100" s="14"/>
    </row>
    <row r="101" spans="1:11">
      <c r="A101" s="6">
        <v>38596</v>
      </c>
      <c r="B101" s="11">
        <f>[1]!s_dq_close(B$1,A101,1)</f>
        <v>944.55899999999997</v>
      </c>
      <c r="C101" s="7">
        <f>[1]!s_val_pe_ttm(C$1,A101)</f>
        <v>14.47760009765625</v>
      </c>
      <c r="D101" s="8">
        <f>IFERROR(VLOOKUP(A101,十年期国开债收益率!A:B,2,0)/100,D100)</f>
        <v>3.6230000000000005E-2</v>
      </c>
      <c r="E101" s="8">
        <f t="shared" si="4"/>
        <v>6.9072221449319349E-2</v>
      </c>
      <c r="F101" s="9">
        <f t="shared" si="5"/>
        <v>3.2842221449319343E-2</v>
      </c>
      <c r="G101" s="9">
        <f>AVERAGE(F$2:F101)</f>
        <v>3.345856927041576E-2</v>
      </c>
      <c r="H101" s="9">
        <f>(2*F101+(COUNT(F$2:F101)-1)*H100)/(COUNT(F$2:F101)+1)</f>
        <v>3.5497390214942304E-2</v>
      </c>
      <c r="I101" s="9" t="str">
        <f t="shared" si="6"/>
        <v>较差</v>
      </c>
      <c r="J101" s="9" t="str">
        <f t="shared" si="7"/>
        <v>较差</v>
      </c>
      <c r="K101" s="14"/>
    </row>
    <row r="102" spans="1:11">
      <c r="A102" s="6">
        <v>38597</v>
      </c>
      <c r="B102" s="11">
        <f>[1]!s_dq_close(B$1,A102,1)</f>
        <v>947.87099999999998</v>
      </c>
      <c r="C102" s="7">
        <f>[1]!s_val_pe_ttm(C$1,A102)</f>
        <v>14.505900382995605</v>
      </c>
      <c r="D102" s="8">
        <f>IFERROR(VLOOKUP(A102,十年期国开债收益率!A:B,2,0)/100,D101)</f>
        <v>3.6823000000000002E-2</v>
      </c>
      <c r="E102" s="8">
        <f t="shared" si="4"/>
        <v>6.893746500370565E-2</v>
      </c>
      <c r="F102" s="9">
        <f t="shared" si="5"/>
        <v>3.2114465003705649E-2</v>
      </c>
      <c r="G102" s="9">
        <f>AVERAGE(F$2:F102)</f>
        <v>3.3445261307379029E-2</v>
      </c>
      <c r="H102" s="9">
        <f>(2*F102+(COUNT(F$2:F102)-1)*H101)/(COUNT(F$2:F102)+1)</f>
        <v>3.5431058348055308E-2</v>
      </c>
      <c r="I102" s="9" t="str">
        <f t="shared" si="6"/>
        <v>较差</v>
      </c>
      <c r="J102" s="9" t="str">
        <f t="shared" si="7"/>
        <v>较差</v>
      </c>
      <c r="K102" s="14"/>
    </row>
    <row r="103" spans="1:11">
      <c r="A103" s="6">
        <v>38600</v>
      </c>
      <c r="B103" s="11">
        <f>[1]!s_dq_close(B$1,A103,1)</f>
        <v>952.71699999999998</v>
      </c>
      <c r="C103" s="7">
        <f>[1]!s_val_pe_ttm(C$1,A103)</f>
        <v>14.534999847412109</v>
      </c>
      <c r="D103" s="8">
        <f>IFERROR(VLOOKUP(A103,十年期国开债收益率!A:B,2,0)/100,D102)</f>
        <v>3.6720000000000003E-2</v>
      </c>
      <c r="E103" s="8">
        <f t="shared" si="4"/>
        <v>6.8799450326657241E-2</v>
      </c>
      <c r="F103" s="9">
        <f t="shared" si="5"/>
        <v>3.2079450326657238E-2</v>
      </c>
      <c r="G103" s="9">
        <f>AVERAGE(F$2:F103)</f>
        <v>3.343187100364646E-2</v>
      </c>
      <c r="H103" s="9">
        <f>(2*F103+(COUNT(F$2:F103)-1)*H102)/(COUNT(F$2:F103)+1)</f>
        <v>3.5365978580649521E-2</v>
      </c>
      <c r="I103" s="9" t="str">
        <f t="shared" si="6"/>
        <v>较差</v>
      </c>
      <c r="J103" s="9" t="str">
        <f t="shared" si="7"/>
        <v>较差</v>
      </c>
      <c r="K103" s="14"/>
    </row>
    <row r="104" spans="1:11">
      <c r="A104" s="6">
        <v>38601</v>
      </c>
      <c r="B104" s="11">
        <f>[1]!s_dq_close(B$1,A104,1)</f>
        <v>936.61</v>
      </c>
      <c r="C104" s="7">
        <f>[1]!s_val_pe_ttm(C$1,A104)</f>
        <v>14.303299903869629</v>
      </c>
      <c r="D104" s="8">
        <f>IFERROR(VLOOKUP(A104,十年期国开债收益率!A:B,2,0)/100,D103)</f>
        <v>3.6313999999999999E-2</v>
      </c>
      <c r="E104" s="8">
        <f t="shared" si="4"/>
        <v>6.9913936414733147E-2</v>
      </c>
      <c r="F104" s="9">
        <f t="shared" si="5"/>
        <v>3.3599936414733148E-2</v>
      </c>
      <c r="G104" s="9">
        <f>AVERAGE(F$2:F104)</f>
        <v>3.3433502706666715E-2</v>
      </c>
      <c r="H104" s="9">
        <f>(2*F104+(COUNT(F$2:F104)-1)*H103)/(COUNT(F$2:F104)+1)</f>
        <v>3.5332016231304976E-2</v>
      </c>
      <c r="I104" s="9" t="str">
        <f t="shared" si="6"/>
        <v>较好</v>
      </c>
      <c r="J104" s="9" t="str">
        <f t="shared" si="7"/>
        <v>较差</v>
      </c>
      <c r="K104" s="14"/>
    </row>
    <row r="105" spans="1:11">
      <c r="A105" s="6">
        <v>38602</v>
      </c>
      <c r="B105" s="11">
        <f>[1]!s_dq_close(B$1,A105,1)</f>
        <v>952.75800000000004</v>
      </c>
      <c r="C105" s="7">
        <f>[1]!s_val_pe_ttm(C$1,A105)</f>
        <v>14.517800331115723</v>
      </c>
      <c r="D105" s="8">
        <f>IFERROR(VLOOKUP(A105,十年期国开债收益率!A:B,2,0)/100,D104)</f>
        <v>3.6388999999999998E-2</v>
      </c>
      <c r="E105" s="8">
        <f t="shared" si="4"/>
        <v>6.8880958354050323E-2</v>
      </c>
      <c r="F105" s="9">
        <f t="shared" si="5"/>
        <v>3.2491958354050325E-2</v>
      </c>
      <c r="G105" s="9">
        <f>AVERAGE(F$2:F105)</f>
        <v>3.3424449395583866E-2</v>
      </c>
      <c r="H105" s="9">
        <f>(2*F105+(COUNT(F$2:F105)-1)*H104)/(COUNT(F$2:F105)+1)</f>
        <v>3.5277919890785839E-2</v>
      </c>
      <c r="I105" s="9" t="str">
        <f t="shared" si="6"/>
        <v>较差</v>
      </c>
      <c r="J105" s="9" t="str">
        <f t="shared" si="7"/>
        <v>较差</v>
      </c>
      <c r="K105" s="14"/>
    </row>
    <row r="106" spans="1:11">
      <c r="A106" s="6">
        <v>38603</v>
      </c>
      <c r="B106" s="11">
        <f>[1]!s_dq_close(B$1,A106,1)</f>
        <v>955.28200000000004</v>
      </c>
      <c r="C106" s="7">
        <f>[1]!s_val_pe_ttm(C$1,A106)</f>
        <v>14.525199890136719</v>
      </c>
      <c r="D106" s="8">
        <f>IFERROR(VLOOKUP(A106,十年期国开债收益率!A:B,2,0)/100,D105)</f>
        <v>3.5822E-2</v>
      </c>
      <c r="E106" s="8">
        <f t="shared" si="4"/>
        <v>6.884586839173526E-2</v>
      </c>
      <c r="F106" s="9">
        <f t="shared" si="5"/>
        <v>3.302386839173526E-2</v>
      </c>
      <c r="G106" s="9">
        <f>AVERAGE(F$2:F106)</f>
        <v>3.3420634338404358E-2</v>
      </c>
      <c r="H106" s="9">
        <f>(2*F106+(COUNT(F$2:F106)-1)*H105)/(COUNT(F$2:F106)+1)</f>
        <v>3.5235390617218844E-2</v>
      </c>
      <c r="I106" s="9" t="str">
        <f t="shared" si="6"/>
        <v>较差</v>
      </c>
      <c r="J106" s="9" t="str">
        <f t="shared" si="7"/>
        <v>较差</v>
      </c>
      <c r="K106" s="14"/>
    </row>
    <row r="107" spans="1:11">
      <c r="A107" s="6">
        <v>38604</v>
      </c>
      <c r="B107" s="11">
        <f>[1]!s_dq_close(B$1,A107,1)</f>
        <v>949.06500000000005</v>
      </c>
      <c r="C107" s="7">
        <f>[1]!s_val_pe_ttm(C$1,A107)</f>
        <v>14.48069953918457</v>
      </c>
      <c r="D107" s="8">
        <f>IFERROR(VLOOKUP(A107,十年期国开债收益率!A:B,2,0)/100,D106)</f>
        <v>3.5719000000000001E-2</v>
      </c>
      <c r="E107" s="8">
        <f t="shared" si="4"/>
        <v>6.9057437266342975E-2</v>
      </c>
      <c r="F107" s="9">
        <f t="shared" si="5"/>
        <v>3.3338437266342974E-2</v>
      </c>
      <c r="G107" s="9">
        <f>AVERAGE(F$2:F107)</f>
        <v>3.3419858894328303E-2</v>
      </c>
      <c r="H107" s="9">
        <f>(2*F107+(COUNT(F$2:F107)-1)*H106)/(COUNT(F$2:F107)+1)</f>
        <v>3.5199933545239856E-2</v>
      </c>
      <c r="I107" s="9" t="str">
        <f t="shared" si="6"/>
        <v>较差</v>
      </c>
      <c r="J107" s="9" t="str">
        <f t="shared" si="7"/>
        <v>较差</v>
      </c>
      <c r="K107" s="14"/>
    </row>
    <row r="108" spans="1:11">
      <c r="A108" s="6">
        <v>38607</v>
      </c>
      <c r="B108" s="11">
        <f>[1]!s_dq_close(B$1,A108,1)</f>
        <v>949.50599999999997</v>
      </c>
      <c r="C108" s="7">
        <f>[1]!s_val_pe_ttm(C$1,A108)</f>
        <v>14.438899993896484</v>
      </c>
      <c r="D108" s="8">
        <f>IFERROR(VLOOKUP(A108,十年期国开债收益率!A:B,2,0)/100,D107)</f>
        <v>3.6000999999999998E-2</v>
      </c>
      <c r="E108" s="8">
        <f t="shared" si="4"/>
        <v>6.9257353428773205E-2</v>
      </c>
      <c r="F108" s="9">
        <f t="shared" si="5"/>
        <v>3.3256353428773207E-2</v>
      </c>
      <c r="G108" s="9">
        <f>AVERAGE(F$2:F108)</f>
        <v>3.3418330805865169E-2</v>
      </c>
      <c r="H108" s="9">
        <f>(2*F108+(COUNT(F$2:F108)-1)*H107)/(COUNT(F$2:F108)+1)</f>
        <v>3.5163941320860842E-2</v>
      </c>
      <c r="I108" s="9" t="str">
        <f t="shared" si="6"/>
        <v>较差</v>
      </c>
      <c r="J108" s="9" t="str">
        <f t="shared" si="7"/>
        <v>较差</v>
      </c>
      <c r="K108" s="14"/>
    </row>
    <row r="109" spans="1:11">
      <c r="A109" s="6">
        <v>38608</v>
      </c>
      <c r="B109" s="11">
        <f>[1]!s_dq_close(B$1,A109,1)</f>
        <v>963.774</v>
      </c>
      <c r="C109" s="7">
        <f>[1]!s_val_pe_ttm(C$1,A109)</f>
        <v>14.643899917602539</v>
      </c>
      <c r="D109" s="8">
        <f>IFERROR(VLOOKUP(A109,十年期国开债收益率!A:B,2,0)/100,D108)</f>
        <v>3.6135E-2</v>
      </c>
      <c r="E109" s="8">
        <f t="shared" si="4"/>
        <v>6.8287819885873499E-2</v>
      </c>
      <c r="F109" s="9">
        <f t="shared" si="5"/>
        <v>3.2152819885873499E-2</v>
      </c>
      <c r="G109" s="9">
        <f>AVERAGE(F$2:F109)</f>
        <v>3.3406613112161546E-2</v>
      </c>
      <c r="H109" s="9">
        <f>(2*F109+(COUNT(F$2:F109)-1)*H108)/(COUNT(F$2:F109)+1)</f>
        <v>3.510869138627392E-2</v>
      </c>
      <c r="I109" s="9" t="str">
        <f t="shared" si="6"/>
        <v>较差</v>
      </c>
      <c r="J109" s="9" t="str">
        <f t="shared" si="7"/>
        <v>较差</v>
      </c>
      <c r="K109" s="14"/>
    </row>
    <row r="110" spans="1:11">
      <c r="A110" s="6">
        <v>38609</v>
      </c>
      <c r="B110" s="11">
        <f>[1]!s_dq_close(B$1,A110,1)</f>
        <v>970.19299999999998</v>
      </c>
      <c r="C110" s="7">
        <f>[1]!s_val_pe_ttm(C$1,A110)</f>
        <v>14.758299827575684</v>
      </c>
      <c r="D110" s="8">
        <f>IFERROR(VLOOKUP(A110,十年期国开债收益率!A:B,2,0)/100,D109)</f>
        <v>3.6974E-2</v>
      </c>
      <c r="E110" s="8">
        <f t="shared" si="4"/>
        <v>6.7758482459579356E-2</v>
      </c>
      <c r="F110" s="9">
        <f t="shared" si="5"/>
        <v>3.0784482459579356E-2</v>
      </c>
      <c r="G110" s="9">
        <f>AVERAGE(F$2:F110)</f>
        <v>3.3382556867642445E-2</v>
      </c>
      <c r="H110" s="9">
        <f>(2*F110+(COUNT(F$2:F110)-1)*H109)/(COUNT(F$2:F110)+1)</f>
        <v>3.5030069405788559E-2</v>
      </c>
      <c r="I110" s="9" t="str">
        <f t="shared" si="6"/>
        <v>较差</v>
      </c>
      <c r="J110" s="9" t="str">
        <f t="shared" si="7"/>
        <v>较差</v>
      </c>
      <c r="K110" s="14"/>
    </row>
    <row r="111" spans="1:11">
      <c r="A111" s="6">
        <v>38610</v>
      </c>
      <c r="B111" s="11">
        <f>[1]!s_dq_close(B$1,A111,1)</f>
        <v>969.59799999999996</v>
      </c>
      <c r="C111" s="7">
        <f>[1]!s_val_pe_ttm(C$1,A111)</f>
        <v>14.731300354003906</v>
      </c>
      <c r="D111" s="8">
        <f>IFERROR(VLOOKUP(A111,十年期国开债收益率!A:B,2,0)/100,D110)</f>
        <v>3.73E-2</v>
      </c>
      <c r="E111" s="8">
        <f t="shared" si="4"/>
        <v>6.7882669959152944E-2</v>
      </c>
      <c r="F111" s="9">
        <f t="shared" si="5"/>
        <v>3.0582669959152944E-2</v>
      </c>
      <c r="G111" s="9">
        <f>AVERAGE(F$2:F111)</f>
        <v>3.3357103350292537E-2</v>
      </c>
      <c r="H111" s="9">
        <f>(2*F111+(COUNT(F$2:F111)-1)*H110)/(COUNT(F$2:F111)+1)</f>
        <v>3.4949936082425755E-2</v>
      </c>
      <c r="I111" s="9" t="str">
        <f t="shared" si="6"/>
        <v>较差</v>
      </c>
      <c r="J111" s="9" t="str">
        <f t="shared" si="7"/>
        <v>较差</v>
      </c>
      <c r="K111" s="14"/>
    </row>
    <row r="112" spans="1:11">
      <c r="A112" s="6">
        <v>38611</v>
      </c>
      <c r="B112" s="11">
        <f>[1]!s_dq_close(B$1,A112,1)</f>
        <v>967.495</v>
      </c>
      <c r="C112" s="7">
        <f>[1]!s_val_pe_ttm(C$1,A112)</f>
        <v>14.667200088500977</v>
      </c>
      <c r="D112" s="8">
        <f>IFERROR(VLOOKUP(A112,十年期国开债收益率!A:B,2,0)/100,D111)</f>
        <v>3.6602999999999997E-2</v>
      </c>
      <c r="E112" s="8">
        <f t="shared" si="4"/>
        <v>6.8179338521739796E-2</v>
      </c>
      <c r="F112" s="9">
        <f t="shared" si="5"/>
        <v>3.15763385217398E-2</v>
      </c>
      <c r="G112" s="9">
        <f>AVERAGE(F$2:F112)</f>
        <v>3.3341060423909177E-2</v>
      </c>
      <c r="H112" s="9">
        <f>(2*F112+(COUNT(F$2:F112)-1)*H111)/(COUNT(F$2:F112)+1)</f>
        <v>3.4889693268842073E-2</v>
      </c>
      <c r="I112" s="9" t="str">
        <f t="shared" si="6"/>
        <v>较差</v>
      </c>
      <c r="J112" s="9" t="str">
        <f t="shared" si="7"/>
        <v>较差</v>
      </c>
      <c r="K112" s="14"/>
    </row>
    <row r="113" spans="1:11">
      <c r="A113" s="6">
        <v>38614</v>
      </c>
      <c r="B113" s="11">
        <f>[1]!s_dq_close(B$1,A113,1)</f>
        <v>971.13599999999997</v>
      </c>
      <c r="C113" s="7">
        <f>[1]!s_val_pe_ttm(C$1,A113)</f>
        <v>14.703800201416016</v>
      </c>
      <c r="D113" s="8">
        <f>IFERROR(VLOOKUP(A113,十年期国开债收益率!A:B,2,0)/100,D112)</f>
        <v>3.4651000000000001E-2</v>
      </c>
      <c r="E113" s="8">
        <f t="shared" si="4"/>
        <v>6.8009629232019711E-2</v>
      </c>
      <c r="F113" s="9">
        <f t="shared" si="5"/>
        <v>3.335862923201971E-2</v>
      </c>
      <c r="G113" s="9">
        <f>AVERAGE(F$2:F113)</f>
        <v>3.3341217288267312E-2</v>
      </c>
      <c r="H113" s="9">
        <f>(2*F113+(COUNT(F$2:F113)-1)*H112)/(COUNT(F$2:F113)+1)</f>
        <v>3.4862594790314241E-2</v>
      </c>
      <c r="I113" s="9" t="str">
        <f t="shared" si="6"/>
        <v>较好</v>
      </c>
      <c r="J113" s="9" t="str">
        <f t="shared" si="7"/>
        <v>较差</v>
      </c>
      <c r="K113" s="14"/>
    </row>
    <row r="114" spans="1:11">
      <c r="A114" s="6">
        <v>38615</v>
      </c>
      <c r="B114" s="11">
        <f>[1]!s_dq_close(B$1,A114,1)</f>
        <v>961.91899999999998</v>
      </c>
      <c r="C114" s="7">
        <f>[1]!s_val_pe_ttm(C$1,A114)</f>
        <v>14.574000358581543</v>
      </c>
      <c r="D114" s="8">
        <f>IFERROR(VLOOKUP(A114,十年期国开债收益率!A:B,2,0)/100,D113)</f>
        <v>3.4868999999999997E-2</v>
      </c>
      <c r="E114" s="8">
        <f t="shared" si="4"/>
        <v>6.8615340702333286E-2</v>
      </c>
      <c r="F114" s="9">
        <f t="shared" si="5"/>
        <v>3.3746340702333288E-2</v>
      </c>
      <c r="G114" s="9">
        <f>AVERAGE(F$2:F114)</f>
        <v>3.3344802451223648E-2</v>
      </c>
      <c r="H114" s="9">
        <f>(2*F114+(COUNT(F$2:F114)-1)*H113)/(COUNT(F$2:F114)+1)</f>
        <v>3.4843011385261947E-2</v>
      </c>
      <c r="I114" s="9" t="str">
        <f t="shared" si="6"/>
        <v>较好</v>
      </c>
      <c r="J114" s="9" t="str">
        <f t="shared" si="7"/>
        <v>较差</v>
      </c>
      <c r="K114" s="14"/>
    </row>
    <row r="115" spans="1:11">
      <c r="A115" s="6">
        <v>38616</v>
      </c>
      <c r="B115" s="11">
        <f>[1]!s_dq_close(B$1,A115,1)</f>
        <v>944.40800000000002</v>
      </c>
      <c r="C115" s="7">
        <f>[1]!s_val_pe_ttm(C$1,A115)</f>
        <v>14.256699562072754</v>
      </c>
      <c r="D115" s="8">
        <f>IFERROR(VLOOKUP(A115,十年期国开债收益率!A:B,2,0)/100,D114)</f>
        <v>3.5031E-2</v>
      </c>
      <c r="E115" s="8">
        <f t="shared" si="4"/>
        <v>7.0142461489495822E-2</v>
      </c>
      <c r="F115" s="9">
        <f t="shared" si="5"/>
        <v>3.5111461489495822E-2</v>
      </c>
      <c r="G115" s="9">
        <f>AVERAGE(F$2:F115)</f>
        <v>3.3360299460331297E-2</v>
      </c>
      <c r="H115" s="9">
        <f>(2*F115+(COUNT(F$2:F115)-1)*H114)/(COUNT(F$2:F115)+1)</f>
        <v>3.4847680082726887E-2</v>
      </c>
      <c r="I115" s="9" t="str">
        <f t="shared" si="6"/>
        <v>较好</v>
      </c>
      <c r="J115" s="9" t="str">
        <f t="shared" si="7"/>
        <v>较好</v>
      </c>
      <c r="K115" s="14"/>
    </row>
    <row r="116" spans="1:11">
      <c r="A116" s="6">
        <v>38617</v>
      </c>
      <c r="B116" s="11">
        <f>[1]!s_dq_close(B$1,A116,1)</f>
        <v>923.274</v>
      </c>
      <c r="C116" s="7">
        <f>[1]!s_val_pe_ttm(C$1,A116)</f>
        <v>13.964799880981445</v>
      </c>
      <c r="D116" s="8">
        <f>IFERROR(VLOOKUP(A116,十年期国开债收益率!A:B,2,0)/100,D115)</f>
        <v>3.4655999999999999E-2</v>
      </c>
      <c r="E116" s="8">
        <f t="shared" si="4"/>
        <v>7.1608616558973562E-2</v>
      </c>
      <c r="F116" s="9">
        <f t="shared" si="5"/>
        <v>3.6952616558973563E-2</v>
      </c>
      <c r="G116" s="9">
        <f>AVERAGE(F$2:F116)</f>
        <v>3.3391537000319486E-2</v>
      </c>
      <c r="H116" s="9">
        <f>(2*F116+(COUNT(F$2:F116)-1)*H115)/(COUNT(F$2:F116)+1)</f>
        <v>3.4883972090938041E-2</v>
      </c>
      <c r="I116" s="9" t="str">
        <f t="shared" si="6"/>
        <v>较好</v>
      </c>
      <c r="J116" s="9" t="str">
        <f t="shared" si="7"/>
        <v>较好</v>
      </c>
      <c r="K116" s="14"/>
    </row>
    <row r="117" spans="1:11">
      <c r="A117" s="6">
        <v>38618</v>
      </c>
      <c r="B117" s="11">
        <f>[1]!s_dq_close(B$1,A117,1)</f>
        <v>916.154</v>
      </c>
      <c r="C117" s="7">
        <f>[1]!s_val_pe_ttm(C$1,A117)</f>
        <v>13.90310001373291</v>
      </c>
      <c r="D117" s="8">
        <f>IFERROR(VLOOKUP(A117,十年期国开债收益率!A:B,2,0)/100,D116)</f>
        <v>3.3246999999999999E-2</v>
      </c>
      <c r="E117" s="8">
        <f t="shared" si="4"/>
        <v>7.1926404831457819E-2</v>
      </c>
      <c r="F117" s="9">
        <f t="shared" si="5"/>
        <v>3.867940483145782E-2</v>
      </c>
      <c r="G117" s="9">
        <f>AVERAGE(F$2:F117)</f>
        <v>3.3437122067829297E-2</v>
      </c>
      <c r="H117" s="9">
        <f>(2*F117+(COUNT(F$2:F117)-1)*H116)/(COUNT(F$2:F117)+1)</f>
        <v>3.4948851283083678E-2</v>
      </c>
      <c r="I117" s="9" t="str">
        <f t="shared" si="6"/>
        <v>较好</v>
      </c>
      <c r="J117" s="9" t="str">
        <f t="shared" si="7"/>
        <v>较好</v>
      </c>
      <c r="K117" s="14"/>
    </row>
    <row r="118" spans="1:11">
      <c r="A118" s="6">
        <v>38621</v>
      </c>
      <c r="B118" s="11">
        <f>[1]!s_dq_close(B$1,A118,1)</f>
        <v>918.48500000000001</v>
      </c>
      <c r="C118" s="7">
        <f>[1]!s_val_pe_ttm(C$1,A118)</f>
        <v>13.924599647521973</v>
      </c>
      <c r="D118" s="8">
        <f>IFERROR(VLOOKUP(A118,十年期国开债收益率!A:B,2,0)/100,D117)</f>
        <v>3.3382999999999996E-2</v>
      </c>
      <c r="E118" s="8">
        <f t="shared" si="4"/>
        <v>7.1815350194140801E-2</v>
      </c>
      <c r="F118" s="9">
        <f t="shared" si="5"/>
        <v>3.8432350194140805E-2</v>
      </c>
      <c r="G118" s="9">
        <f>AVERAGE(F$2:F118)</f>
        <v>3.3479816325319142E-2</v>
      </c>
      <c r="H118" s="9">
        <f>(2*F118+(COUNT(F$2:F118)-1)*H117)/(COUNT(F$2:F118)+1)</f>
        <v>3.5007893637508371E-2</v>
      </c>
      <c r="I118" s="9" t="str">
        <f t="shared" si="6"/>
        <v>较好</v>
      </c>
      <c r="J118" s="9" t="str">
        <f t="shared" si="7"/>
        <v>较好</v>
      </c>
      <c r="K118" s="14"/>
    </row>
    <row r="119" spans="1:11">
      <c r="A119" s="6">
        <v>38622</v>
      </c>
      <c r="B119" s="11">
        <f>[1]!s_dq_close(B$1,A119,1)</f>
        <v>904.21400000000006</v>
      </c>
      <c r="C119" s="7">
        <f>[1]!s_val_pe_ttm(C$1,A119)</f>
        <v>13.664799690246582</v>
      </c>
      <c r="D119" s="8">
        <f>IFERROR(VLOOKUP(A119,十年期国开债收益率!A:B,2,0)/100,D118)</f>
        <v>3.3242000000000001E-2</v>
      </c>
      <c r="E119" s="8">
        <f t="shared" si="4"/>
        <v>7.3180728782564028E-2</v>
      </c>
      <c r="F119" s="9">
        <f t="shared" si="5"/>
        <v>3.9938728782564027E-2</v>
      </c>
      <c r="G119" s="9">
        <f>AVERAGE(F$2:F119)</f>
        <v>3.3534552871566981E-2</v>
      </c>
      <c r="H119" s="9">
        <f>(2*F119+(COUNT(F$2:F119)-1)*H118)/(COUNT(F$2:F119)+1)</f>
        <v>3.5090764816416868E-2</v>
      </c>
      <c r="I119" s="9" t="str">
        <f t="shared" si="6"/>
        <v>较好</v>
      </c>
      <c r="J119" s="9" t="str">
        <f t="shared" si="7"/>
        <v>较好</v>
      </c>
      <c r="K119" s="14"/>
    </row>
    <row r="120" spans="1:11">
      <c r="A120" s="6">
        <v>38623</v>
      </c>
      <c r="B120" s="11">
        <f>[1]!s_dq_close(B$1,A120,1)</f>
        <v>903.71900000000005</v>
      </c>
      <c r="C120" s="7">
        <f>[1]!s_val_pe_ttm(C$1,A120)</f>
        <v>13.656399726867676</v>
      </c>
      <c r="D120" s="8">
        <f>IFERROR(VLOOKUP(A120,十年期国开债收益率!A:B,2,0)/100,D119)</f>
        <v>3.2765000000000002E-2</v>
      </c>
      <c r="E120" s="8">
        <f t="shared" si="4"/>
        <v>7.3225741776772574E-2</v>
      </c>
      <c r="F120" s="9">
        <f t="shared" si="5"/>
        <v>4.0460741776772571E-2</v>
      </c>
      <c r="G120" s="9">
        <f>AVERAGE(F$2:F120)</f>
        <v>3.3592756139677944E-2</v>
      </c>
      <c r="H120" s="9">
        <f>(2*F120+(COUNT(F$2:F120)-1)*H119)/(COUNT(F$2:F120)+1)</f>
        <v>3.5180264432422795E-2</v>
      </c>
      <c r="I120" s="9" t="str">
        <f t="shared" si="6"/>
        <v>较好</v>
      </c>
      <c r="J120" s="9" t="str">
        <f t="shared" si="7"/>
        <v>较好</v>
      </c>
      <c r="K120" s="14"/>
    </row>
    <row r="121" spans="1:11">
      <c r="A121" s="6">
        <v>38624</v>
      </c>
      <c r="B121" s="11">
        <f>[1]!s_dq_close(B$1,A121,1)</f>
        <v>915.97500000000002</v>
      </c>
      <c r="C121" s="7">
        <f>[1]!s_val_pe_ttm(C$1,A121)</f>
        <v>13.916500091552734</v>
      </c>
      <c r="D121" s="8">
        <f>IFERROR(VLOOKUP(A121,十年期国开债收益率!A:B,2,0)/100,D120)</f>
        <v>3.4980999999999998E-2</v>
      </c>
      <c r="E121" s="8">
        <f t="shared" si="4"/>
        <v>7.1857147517068343E-2</v>
      </c>
      <c r="F121" s="9">
        <f t="shared" si="5"/>
        <v>3.6876147517068344E-2</v>
      </c>
      <c r="G121" s="9">
        <f>AVERAGE(F$2:F121)</f>
        <v>3.3620117734489537E-2</v>
      </c>
      <c r="H121" s="9">
        <f>(2*F121+(COUNT(F$2:F121)-1)*H120)/(COUNT(F$2:F121)+1)</f>
        <v>3.5208295557788837E-2</v>
      </c>
      <c r="I121" s="9" t="str">
        <f t="shared" si="6"/>
        <v>较好</v>
      </c>
      <c r="J121" s="9" t="str">
        <f t="shared" si="7"/>
        <v>较好</v>
      </c>
      <c r="K121" s="14"/>
    </row>
    <row r="122" spans="1:11">
      <c r="A122" s="6">
        <v>38625</v>
      </c>
      <c r="B122" s="11">
        <f>[1]!s_dq_close(B$1,A122,1)</f>
        <v>917.39200000000005</v>
      </c>
      <c r="C122" s="7">
        <f>[1]!s_val_pe_ttm(C$1,A122)</f>
        <v>13.949299812316895</v>
      </c>
      <c r="D122" s="8">
        <f>IFERROR(VLOOKUP(A122,十年期国开债收益率!A:B,2,0)/100,D121)</f>
        <v>3.2995999999999998E-2</v>
      </c>
      <c r="E122" s="8">
        <f t="shared" si="4"/>
        <v>7.1688186034758836E-2</v>
      </c>
      <c r="F122" s="9">
        <f t="shared" si="5"/>
        <v>3.8692186034758838E-2</v>
      </c>
      <c r="G122" s="9">
        <f>AVERAGE(F$2:F122)</f>
        <v>3.3662035654326468E-2</v>
      </c>
      <c r="H122" s="9">
        <f>(2*F122+(COUNT(F$2:F122)-1)*H121)/(COUNT(F$2:F122)+1)</f>
        <v>3.526540851642769E-2</v>
      </c>
      <c r="I122" s="9" t="str">
        <f t="shared" si="6"/>
        <v>较好</v>
      </c>
      <c r="J122" s="9" t="str">
        <f t="shared" si="7"/>
        <v>较好</v>
      </c>
      <c r="K122" s="14"/>
    </row>
    <row r="123" spans="1:11">
      <c r="A123" s="6">
        <v>38635</v>
      </c>
      <c r="B123" s="11">
        <f>[1]!s_dq_close(B$1,A123,1)</f>
        <v>907.32100000000003</v>
      </c>
      <c r="C123" s="7">
        <f>[1]!s_val_pe_ttm(C$1,A123)</f>
        <v>13.7677001953125</v>
      </c>
      <c r="D123" s="8">
        <f>IFERROR(VLOOKUP(A123,十年期国开债收益率!A:B,2,0)/100,D122)</f>
        <v>3.4270000000000002E-2</v>
      </c>
      <c r="E123" s="8">
        <f t="shared" si="4"/>
        <v>7.2633772221483359E-2</v>
      </c>
      <c r="F123" s="9">
        <f t="shared" si="5"/>
        <v>3.8363772221483357E-2</v>
      </c>
      <c r="G123" s="9">
        <f>AVERAGE(F$2:F123)</f>
        <v>3.3700574478647424E-2</v>
      </c>
      <c r="H123" s="9">
        <f>(2*F123+(COUNT(F$2:F123)-1)*H122)/(COUNT(F$2:F123)+1)</f>
        <v>3.5315788414070876E-2</v>
      </c>
      <c r="I123" s="9" t="str">
        <f t="shared" si="6"/>
        <v>较好</v>
      </c>
      <c r="J123" s="9" t="str">
        <f t="shared" si="7"/>
        <v>较好</v>
      </c>
      <c r="K123" s="14"/>
    </row>
    <row r="124" spans="1:11">
      <c r="A124" s="6">
        <v>38636</v>
      </c>
      <c r="B124" s="11">
        <f>[1]!s_dq_close(B$1,A124,1)</f>
        <v>919.72</v>
      </c>
      <c r="C124" s="7">
        <f>[1]!s_val_pe_ttm(C$1,A124)</f>
        <v>13.963800430297852</v>
      </c>
      <c r="D124" s="8">
        <f>IFERROR(VLOOKUP(A124,十年期国开债收益率!A:B,2,0)/100,D123)</f>
        <v>3.3342000000000004E-2</v>
      </c>
      <c r="E124" s="8">
        <f t="shared" si="4"/>
        <v>7.1613741902974884E-2</v>
      </c>
      <c r="F124" s="9">
        <f t="shared" si="5"/>
        <v>3.827174190297488E-2</v>
      </c>
      <c r="G124" s="9">
        <f>AVERAGE(F$2:F124)</f>
        <v>3.3737738441446834E-2</v>
      </c>
      <c r="H124" s="9">
        <f>(2*F124+(COUNT(F$2:F124)-1)*H123)/(COUNT(F$2:F124)+1)</f>
        <v>3.5363465083246753E-2</v>
      </c>
      <c r="I124" s="9" t="str">
        <f t="shared" si="6"/>
        <v>较好</v>
      </c>
      <c r="J124" s="9" t="str">
        <f t="shared" si="7"/>
        <v>较好</v>
      </c>
      <c r="K124" s="14"/>
    </row>
    <row r="125" spans="1:11">
      <c r="A125" s="6">
        <v>38637</v>
      </c>
      <c r="B125" s="11">
        <f>[1]!s_dq_close(B$1,A125,1)</f>
        <v>923.48500000000001</v>
      </c>
      <c r="C125" s="7">
        <f>[1]!s_val_pe_ttm(C$1,A125)</f>
        <v>13.978799819946289</v>
      </c>
      <c r="D125" s="8">
        <f>IFERROR(VLOOKUP(A125,十年期国开债收益率!A:B,2,0)/100,D124)</f>
        <v>3.1682999999999996E-2</v>
      </c>
      <c r="E125" s="8">
        <f t="shared" si="4"/>
        <v>7.1536899653796046E-2</v>
      </c>
      <c r="F125" s="9">
        <f t="shared" si="5"/>
        <v>3.985389965379605E-2</v>
      </c>
      <c r="G125" s="9">
        <f>AVERAGE(F$2:F125)</f>
        <v>3.3787062322191586E-2</v>
      </c>
      <c r="H125" s="9">
        <f>(2*F125+(COUNT(F$2:F125)-1)*H124)/(COUNT(F$2:F125)+1)</f>
        <v>3.5435312036375545E-2</v>
      </c>
      <c r="I125" s="9" t="str">
        <f t="shared" si="6"/>
        <v>较好</v>
      </c>
      <c r="J125" s="9" t="str">
        <f t="shared" si="7"/>
        <v>较好</v>
      </c>
      <c r="K125" s="14"/>
    </row>
    <row r="126" spans="1:11">
      <c r="A126" s="6">
        <v>38638</v>
      </c>
      <c r="B126" s="11">
        <f>[1]!s_dq_close(B$1,A126,1)</f>
        <v>916.49900000000002</v>
      </c>
      <c r="C126" s="7">
        <f>[1]!s_val_pe_ttm(C$1,A126)</f>
        <v>13.842599868774414</v>
      </c>
      <c r="D126" s="8">
        <f>IFERROR(VLOOKUP(A126,十年期国开债收益率!A:B,2,0)/100,D125)</f>
        <v>3.3568000000000001E-2</v>
      </c>
      <c r="E126" s="8">
        <f t="shared" si="4"/>
        <v>7.2240764703150898E-2</v>
      </c>
      <c r="F126" s="9">
        <f t="shared" si="5"/>
        <v>3.8672764703150897E-2</v>
      </c>
      <c r="G126" s="9">
        <f>AVERAGE(F$2:F126)</f>
        <v>3.3826147941239254E-2</v>
      </c>
      <c r="H126" s="9">
        <f>(2*F126+(COUNT(F$2:F126)-1)*H125)/(COUNT(F$2:F126)+1)</f>
        <v>3.5486700173943411E-2</v>
      </c>
      <c r="I126" s="9" t="str">
        <f t="shared" si="6"/>
        <v>较好</v>
      </c>
      <c r="J126" s="9" t="str">
        <f t="shared" si="7"/>
        <v>较好</v>
      </c>
      <c r="K126" s="14"/>
    </row>
    <row r="127" spans="1:11">
      <c r="A127" s="6">
        <v>38639</v>
      </c>
      <c r="B127" s="11">
        <f>[1]!s_dq_close(B$1,A127,1)</f>
        <v>904.82799999999997</v>
      </c>
      <c r="C127" s="7">
        <f>[1]!s_val_pe_ttm(C$1,A127)</f>
        <v>13.676199913024902</v>
      </c>
      <c r="D127" s="8">
        <f>IFERROR(VLOOKUP(A127,十年期国开债收益率!A:B,2,0)/100,D126)</f>
        <v>3.1933999999999997E-2</v>
      </c>
      <c r="E127" s="8">
        <f t="shared" si="4"/>
        <v>7.3119726704756832E-2</v>
      </c>
      <c r="F127" s="9">
        <f t="shared" si="5"/>
        <v>4.1185726704756835E-2</v>
      </c>
      <c r="G127" s="9">
        <f>AVERAGE(F$2:F127)</f>
        <v>3.3884557296505267E-2</v>
      </c>
      <c r="H127" s="9">
        <f>(2*F127+(COUNT(F$2:F127)-1)*H126)/(COUNT(F$2:F127)+1)</f>
        <v>3.5576448623247561E-2</v>
      </c>
      <c r="I127" s="9" t="str">
        <f t="shared" si="6"/>
        <v>较好</v>
      </c>
      <c r="J127" s="9" t="str">
        <f t="shared" si="7"/>
        <v>较好</v>
      </c>
      <c r="K127" s="14"/>
    </row>
    <row r="128" spans="1:11">
      <c r="A128" s="6">
        <v>38642</v>
      </c>
      <c r="B128" s="11">
        <f>[1]!s_dq_close(B$1,A128,1)</f>
        <v>897.62300000000005</v>
      </c>
      <c r="C128" s="7">
        <f>[1]!s_val_pe_ttm(C$1,A128)</f>
        <v>13.524100303649902</v>
      </c>
      <c r="D128" s="8">
        <f>IFERROR(VLOOKUP(A128,十年期国开债收益率!A:B,2,0)/100,D127)</f>
        <v>3.1779000000000002E-2</v>
      </c>
      <c r="E128" s="8">
        <f t="shared" si="4"/>
        <v>7.3942072119216579E-2</v>
      </c>
      <c r="F128" s="9">
        <f t="shared" si="5"/>
        <v>4.2163072119216577E-2</v>
      </c>
      <c r="G128" s="9">
        <f>AVERAGE(F$2:F128)</f>
        <v>3.394974245258961E-2</v>
      </c>
      <c r="H128" s="9">
        <f>(2*F128+(COUNT(F$2:F128)-1)*H127)/(COUNT(F$2:F128)+1)</f>
        <v>3.5679364615372078E-2</v>
      </c>
      <c r="I128" s="9" t="str">
        <f t="shared" si="6"/>
        <v>较好</v>
      </c>
      <c r="J128" s="9" t="str">
        <f t="shared" si="7"/>
        <v>较好</v>
      </c>
      <c r="K128" s="14"/>
    </row>
    <row r="129" spans="1:11">
      <c r="A129" s="6">
        <v>38643</v>
      </c>
      <c r="B129" s="11">
        <f>[1]!s_dq_close(B$1,A129,1)</f>
        <v>902.36599999999999</v>
      </c>
      <c r="C129" s="7">
        <f>[1]!s_val_pe_ttm(C$1,A129)</f>
        <v>13.601499557495117</v>
      </c>
      <c r="D129" s="8">
        <f>IFERROR(VLOOKUP(A129,十年期国开债收益率!A:B,2,0)/100,D128)</f>
        <v>3.2115999999999999E-2</v>
      </c>
      <c r="E129" s="8">
        <f t="shared" si="4"/>
        <v>7.3521305189393565E-2</v>
      </c>
      <c r="F129" s="9">
        <f t="shared" si="5"/>
        <v>4.1405305189393567E-2</v>
      </c>
      <c r="G129" s="9">
        <f>AVERAGE(F$2:F129)</f>
        <v>3.4007989036470891E-2</v>
      </c>
      <c r="H129" s="9">
        <f>(2*F129+(COUNT(F$2:F129)-1)*H128)/(COUNT(F$2:F129)+1)</f>
        <v>3.5768138887837531E-2</v>
      </c>
      <c r="I129" s="9" t="str">
        <f t="shared" si="6"/>
        <v>较好</v>
      </c>
      <c r="J129" s="9" t="str">
        <f t="shared" si="7"/>
        <v>较好</v>
      </c>
      <c r="K129" s="14"/>
    </row>
    <row r="130" spans="1:11">
      <c r="A130" s="6">
        <v>38644</v>
      </c>
      <c r="B130" s="11">
        <f>[1]!s_dq_close(B$1,A130,1)</f>
        <v>898.74400000000003</v>
      </c>
      <c r="C130" s="7">
        <f>[1]!s_val_pe_ttm(C$1,A130)</f>
        <v>13.515299797058105</v>
      </c>
      <c r="D130" s="8">
        <f>IFERROR(VLOOKUP(A130,十年期国开债收益率!A:B,2,0)/100,D129)</f>
        <v>3.2052999999999998E-2</v>
      </c>
      <c r="E130" s="8">
        <f t="shared" si="4"/>
        <v>7.3990219604131269E-2</v>
      </c>
      <c r="F130" s="9">
        <f t="shared" si="5"/>
        <v>4.1937219604131271E-2</v>
      </c>
      <c r="G130" s="9">
        <f>AVERAGE(F$2:F130)</f>
        <v>3.4069455940096166E-2</v>
      </c>
      <c r="H130" s="9">
        <f>(2*F130+(COUNT(F$2:F130)-1)*H129)/(COUNT(F$2:F130)+1)</f>
        <v>3.5863047821934356E-2</v>
      </c>
      <c r="I130" s="9" t="str">
        <f t="shared" si="6"/>
        <v>较好</v>
      </c>
      <c r="J130" s="9" t="str">
        <f t="shared" si="7"/>
        <v>较好</v>
      </c>
      <c r="K130" s="14"/>
    </row>
    <row r="131" spans="1:11">
      <c r="A131" s="6">
        <v>38645</v>
      </c>
      <c r="B131" s="11">
        <f>[1]!s_dq_close(B$1,A131,1)</f>
        <v>899.91499999999996</v>
      </c>
      <c r="C131" s="7">
        <f>[1]!s_val_pe_ttm(C$1,A131)</f>
        <v>13.555800437927246</v>
      </c>
      <c r="D131" s="8">
        <f>IFERROR(VLOOKUP(A131,十年期国开债收益率!A:B,2,0)/100,D130)</f>
        <v>3.1392999999999997E-2</v>
      </c>
      <c r="E131" s="8">
        <f t="shared" ref="E131:E194" si="8">1/C131</f>
        <v>7.3769159156558461E-2</v>
      </c>
      <c r="F131" s="9">
        <f t="shared" ref="F131:F194" si="9">IFERROR(E131-D131,"")</f>
        <v>4.2376159156558464E-2</v>
      </c>
      <c r="G131" s="9">
        <f>AVERAGE(F$2:F131)</f>
        <v>3.4133353657145871E-2</v>
      </c>
      <c r="H131" s="9">
        <f>(2*F131+(COUNT(F$2:F131)-1)*H130)/(COUNT(F$2:F131)+1)</f>
        <v>3.5962484636203426E-2</v>
      </c>
      <c r="I131" s="9" t="str">
        <f t="shared" ref="I131:I194" si="10">IF(F131&gt;G131,"较好","较差")</f>
        <v>较好</v>
      </c>
      <c r="J131" s="9" t="str">
        <f t="shared" ref="J131:J194" si="11">IF(F131&gt;H131,"较好","较差")</f>
        <v>较好</v>
      </c>
      <c r="K131" s="14"/>
    </row>
    <row r="132" spans="1:11">
      <c r="A132" s="6">
        <v>38646</v>
      </c>
      <c r="B132" s="11">
        <f>[1]!s_dq_close(B$1,A132,1)</f>
        <v>904.41399999999999</v>
      </c>
      <c r="C132" s="7">
        <f>[1]!s_val_pe_ttm(C$1,A132)</f>
        <v>13.610799789428711</v>
      </c>
      <c r="D132" s="8">
        <f>IFERROR(VLOOKUP(A132,十年期国开债收益率!A:B,2,0)/100,D131)</f>
        <v>3.0451000000000002E-2</v>
      </c>
      <c r="E132" s="8">
        <f t="shared" si="8"/>
        <v>7.3471068230441819E-2</v>
      </c>
      <c r="F132" s="9">
        <f t="shared" si="9"/>
        <v>4.3020068230441813E-2</v>
      </c>
      <c r="G132" s="9">
        <f>AVERAGE(F$2:F132)</f>
        <v>3.4201191172972559E-2</v>
      </c>
      <c r="H132" s="9">
        <f>(2*F132+(COUNT(F$2:F132)-1)*H131)/(COUNT(F$2:F132)+1)</f>
        <v>3.6069417720964614E-2</v>
      </c>
      <c r="I132" s="9" t="str">
        <f t="shared" si="10"/>
        <v>较好</v>
      </c>
      <c r="J132" s="9" t="str">
        <f t="shared" si="11"/>
        <v>较好</v>
      </c>
      <c r="K132" s="14"/>
    </row>
    <row r="133" spans="1:11">
      <c r="A133" s="6">
        <v>38649</v>
      </c>
      <c r="B133" s="11">
        <f>[1]!s_dq_close(B$1,A133,1)</f>
        <v>906.65200000000004</v>
      </c>
      <c r="C133" s="7">
        <f>[1]!s_val_pe_ttm(C$1,A133)</f>
        <v>13.593600273132324</v>
      </c>
      <c r="D133" s="8">
        <f>IFERROR(VLOOKUP(A133,十年期国开债收益率!A:B,2,0)/100,D132)</f>
        <v>3.0417E-2</v>
      </c>
      <c r="E133" s="8">
        <f t="shared" si="8"/>
        <v>7.3564028653725716E-2</v>
      </c>
      <c r="F133" s="9">
        <f t="shared" si="9"/>
        <v>4.3147028653725716E-2</v>
      </c>
      <c r="G133" s="9">
        <f>AVERAGE(F$2:F133)</f>
        <v>3.4268962669038873E-2</v>
      </c>
      <c r="H133" s="9">
        <f>(2*F133+(COUNT(F$2:F133)-1)*H132)/(COUNT(F$2:F133)+1)</f>
        <v>3.6175847960555008E-2</v>
      </c>
      <c r="I133" s="9" t="str">
        <f t="shared" si="10"/>
        <v>较好</v>
      </c>
      <c r="J133" s="9" t="str">
        <f t="shared" si="11"/>
        <v>较好</v>
      </c>
      <c r="K133" s="14"/>
    </row>
    <row r="134" spans="1:11">
      <c r="A134" s="6">
        <v>38650</v>
      </c>
      <c r="B134" s="11">
        <f>[1]!s_dq_close(B$1,A134,1)</f>
        <v>894.27200000000005</v>
      </c>
      <c r="C134" s="7">
        <f>[1]!s_val_pe_ttm(C$1,A134)</f>
        <v>13.393600463867188</v>
      </c>
      <c r="D134" s="8">
        <f>IFERROR(VLOOKUP(A134,十年期国开债收益率!A:B,2,0)/100,D133)</f>
        <v>3.1265000000000001E-2</v>
      </c>
      <c r="E134" s="8">
        <f t="shared" si="8"/>
        <v>7.4662522799434472E-2</v>
      </c>
      <c r="F134" s="9">
        <f t="shared" si="9"/>
        <v>4.3397522799434471E-2</v>
      </c>
      <c r="G134" s="9">
        <f>AVERAGE(F$2:F134)</f>
        <v>3.4337598459492975E-2</v>
      </c>
      <c r="H134" s="9">
        <f>(2*F134+(COUNT(F$2:F134)-1)*H133)/(COUNT(F$2:F134)+1)</f>
        <v>3.6283634152180076E-2</v>
      </c>
      <c r="I134" s="9" t="str">
        <f t="shared" si="10"/>
        <v>较好</v>
      </c>
      <c r="J134" s="9" t="str">
        <f t="shared" si="11"/>
        <v>较好</v>
      </c>
      <c r="K134" s="14"/>
    </row>
    <row r="135" spans="1:11">
      <c r="A135" s="6">
        <v>38651</v>
      </c>
      <c r="B135" s="11">
        <f>[1]!s_dq_close(B$1,A135,1)</f>
        <v>875.82</v>
      </c>
      <c r="C135" s="7">
        <f>[1]!s_val_pe_ttm(C$1,A135)</f>
        <v>13.050700187683105</v>
      </c>
      <c r="D135" s="8">
        <f>IFERROR(VLOOKUP(A135,十年期国开债收益率!A:B,2,0)/100,D134)</f>
        <v>3.1023000000000002E-2</v>
      </c>
      <c r="E135" s="8">
        <f t="shared" si="8"/>
        <v>7.6624241275864466E-2</v>
      </c>
      <c r="F135" s="9">
        <f t="shared" si="9"/>
        <v>4.5601241275864464E-2</v>
      </c>
      <c r="G135" s="9">
        <f>AVERAGE(F$2:F135)</f>
        <v>3.4421655495436049E-2</v>
      </c>
      <c r="H135" s="9">
        <f>(2*F135+(COUNT(F$2:F135)-1)*H134)/(COUNT(F$2:F135)+1)</f>
        <v>3.6421672776234662E-2</v>
      </c>
      <c r="I135" s="9" t="str">
        <f t="shared" si="10"/>
        <v>较好</v>
      </c>
      <c r="J135" s="9" t="str">
        <f t="shared" si="11"/>
        <v>较好</v>
      </c>
      <c r="K135" s="14"/>
    </row>
    <row r="136" spans="1:11">
      <c r="A136" s="6">
        <v>38652</v>
      </c>
      <c r="B136" s="11">
        <f>[1]!s_dq_close(B$1,A136,1)</f>
        <v>875.84900000000005</v>
      </c>
      <c r="C136" s="7">
        <f>[1]!s_val_pe_ttm(C$1,A136)</f>
        <v>13.151900291442871</v>
      </c>
      <c r="D136" s="8">
        <f>IFERROR(VLOOKUP(A136,十年期国开债收益率!A:B,2,0)/100,D135)</f>
        <v>3.1649999999999998E-2</v>
      </c>
      <c r="E136" s="8">
        <f t="shared" si="8"/>
        <v>7.6034639697704992E-2</v>
      </c>
      <c r="F136" s="9">
        <f t="shared" si="9"/>
        <v>4.4384639697704995E-2</v>
      </c>
      <c r="G136" s="9">
        <f>AVERAGE(F$2:F136)</f>
        <v>3.4495455378415814E-2</v>
      </c>
      <c r="H136" s="9">
        <f>(2*F136+(COUNT(F$2:F136)-1)*H135)/(COUNT(F$2:F136)+1)</f>
        <v>3.6538775230962169E-2</v>
      </c>
      <c r="I136" s="9" t="str">
        <f t="shared" si="10"/>
        <v>较好</v>
      </c>
      <c r="J136" s="9" t="str">
        <f t="shared" si="11"/>
        <v>较好</v>
      </c>
      <c r="K136" s="14"/>
    </row>
    <row r="137" spans="1:11">
      <c r="A137" s="6">
        <v>38653</v>
      </c>
      <c r="B137" s="11">
        <f>[1]!s_dq_close(B$1,A137,1)</f>
        <v>867.72900000000004</v>
      </c>
      <c r="C137" s="7">
        <f>[1]!s_val_pe_ttm(C$1,A137)</f>
        <v>12.998299598693848</v>
      </c>
      <c r="D137" s="8">
        <f>IFERROR(VLOOKUP(A137,十年期国开债收益率!A:B,2,0)/100,D136)</f>
        <v>3.1333E-2</v>
      </c>
      <c r="E137" s="8">
        <f t="shared" si="8"/>
        <v>7.6933139785490587E-2</v>
      </c>
      <c r="F137" s="9">
        <f t="shared" si="9"/>
        <v>4.5600139785490587E-2</v>
      </c>
      <c r="G137" s="9">
        <f>AVERAGE(F$2:F137)</f>
        <v>3.4577107469644305E-2</v>
      </c>
      <c r="H137" s="9">
        <f>(2*F137+(COUNT(F$2:F137)-1)*H136)/(COUNT(F$2:F137)+1)</f>
        <v>3.6671057925188863E-2</v>
      </c>
      <c r="I137" s="9" t="str">
        <f t="shared" si="10"/>
        <v>较好</v>
      </c>
      <c r="J137" s="9" t="str">
        <f t="shared" si="11"/>
        <v>较好</v>
      </c>
      <c r="K137" s="14"/>
    </row>
    <row r="138" spans="1:11">
      <c r="A138" s="6">
        <v>38656</v>
      </c>
      <c r="B138" s="11">
        <f>[1]!s_dq_close(B$1,A138,1)</f>
        <v>876.28200000000004</v>
      </c>
      <c r="C138" s="7">
        <f>[1]!s_val_pe_ttm(C$1,A138)</f>
        <v>13.487799644470215</v>
      </c>
      <c r="D138" s="8">
        <f>IFERROR(VLOOKUP(A138,十年期国开债收益率!A:B,2,0)/100,D137)</f>
        <v>3.1089000000000002E-2</v>
      </c>
      <c r="E138" s="8">
        <f t="shared" si="8"/>
        <v>7.4141077593036772E-2</v>
      </c>
      <c r="F138" s="9">
        <f t="shared" si="9"/>
        <v>4.3052077593036767E-2</v>
      </c>
      <c r="G138" s="9">
        <f>AVERAGE(F$2:F138)</f>
        <v>3.4638968565435489E-2</v>
      </c>
      <c r="H138" s="9">
        <f>(2*F138+(COUNT(F$2:F138)-1)*H137)/(COUNT(F$2:F138)+1)</f>
        <v>3.67635364710997E-2</v>
      </c>
      <c r="I138" s="9" t="str">
        <f t="shared" si="10"/>
        <v>较好</v>
      </c>
      <c r="J138" s="9" t="str">
        <f t="shared" si="11"/>
        <v>较好</v>
      </c>
      <c r="K138" s="14"/>
    </row>
    <row r="139" spans="1:11">
      <c r="A139" s="6">
        <v>38657</v>
      </c>
      <c r="B139" s="11">
        <f>[1]!s_dq_close(B$1,A139,1)</f>
        <v>872.86500000000001</v>
      </c>
      <c r="C139" s="7">
        <f>[1]!s_val_pe_ttm(C$1,A139)</f>
        <v>13.482700347900391</v>
      </c>
      <c r="D139" s="8">
        <f>IFERROR(VLOOKUP(A139,十年期国开债收益率!A:B,2,0)/100,D138)</f>
        <v>3.1628999999999997E-2</v>
      </c>
      <c r="E139" s="8">
        <f t="shared" si="8"/>
        <v>7.4169118514580509E-2</v>
      </c>
      <c r="F139" s="9">
        <f t="shared" si="9"/>
        <v>4.2540118514580512E-2</v>
      </c>
      <c r="G139" s="9">
        <f>AVERAGE(F$2:F139)</f>
        <v>3.46962232752119E-2</v>
      </c>
      <c r="H139" s="9">
        <f>(2*F139+(COUNT(F$2:F139)-1)*H138)/(COUNT(F$2:F139)+1)</f>
        <v>3.6846652759495106E-2</v>
      </c>
      <c r="I139" s="9" t="str">
        <f t="shared" si="10"/>
        <v>较好</v>
      </c>
      <c r="J139" s="9" t="str">
        <f t="shared" si="11"/>
        <v>较好</v>
      </c>
      <c r="K139" s="14"/>
    </row>
    <row r="140" spans="1:11">
      <c r="A140" s="6">
        <v>38658</v>
      </c>
      <c r="B140" s="11">
        <f>[1]!s_dq_close(B$1,A140,1)</f>
        <v>882.47799999999995</v>
      </c>
      <c r="C140" s="7">
        <f>[1]!s_val_pe_ttm(C$1,A140)</f>
        <v>13.620100021362305</v>
      </c>
      <c r="D140" s="8">
        <f>IFERROR(VLOOKUP(A140,十年期国开债收益率!A:B,2,0)/100,D139)</f>
        <v>3.2349000000000003E-2</v>
      </c>
      <c r="E140" s="8">
        <f t="shared" si="8"/>
        <v>7.3420899878235871E-2</v>
      </c>
      <c r="F140" s="9">
        <f t="shared" si="9"/>
        <v>4.1071899878235868E-2</v>
      </c>
      <c r="G140" s="9">
        <f>AVERAGE(F$2:F140)</f>
        <v>3.4742091452212076E-2</v>
      </c>
      <c r="H140" s="9">
        <f>(2*F140+(COUNT(F$2:F140)-1)*H139)/(COUNT(F$2:F140)+1)</f>
        <v>3.6907013432619977E-2</v>
      </c>
      <c r="I140" s="9" t="str">
        <f t="shared" si="10"/>
        <v>较好</v>
      </c>
      <c r="J140" s="9" t="str">
        <f t="shared" si="11"/>
        <v>较好</v>
      </c>
      <c r="K140" s="14"/>
    </row>
    <row r="141" spans="1:11">
      <c r="A141" s="6">
        <v>38659</v>
      </c>
      <c r="B141" s="11">
        <f>[1]!s_dq_close(B$1,A141,1)</f>
        <v>874.57500000000005</v>
      </c>
      <c r="C141" s="7">
        <f>[1]!s_val_pe_ttm(C$1,A141)</f>
        <v>13.531200408935547</v>
      </c>
      <c r="D141" s="8">
        <f>IFERROR(VLOOKUP(A141,十年期国开债收益率!A:B,2,0)/100,D140)</f>
        <v>3.1829000000000003E-2</v>
      </c>
      <c r="E141" s="8">
        <f t="shared" si="8"/>
        <v>7.3903273159684618E-2</v>
      </c>
      <c r="F141" s="9">
        <f t="shared" si="9"/>
        <v>4.2074273159684615E-2</v>
      </c>
      <c r="G141" s="9">
        <f>AVERAGE(F$2:F141)</f>
        <v>3.4794464178694022E-2</v>
      </c>
      <c r="H141" s="9">
        <f>(2*F141+(COUNT(F$2:F141)-1)*H140)/(COUNT(F$2:F141)+1)</f>
        <v>3.698030789683366E-2</v>
      </c>
      <c r="I141" s="9" t="str">
        <f t="shared" si="10"/>
        <v>较好</v>
      </c>
      <c r="J141" s="9" t="str">
        <f t="shared" si="11"/>
        <v>较好</v>
      </c>
      <c r="K141" s="14"/>
    </row>
    <row r="142" spans="1:11">
      <c r="A142" s="6">
        <v>38660</v>
      </c>
      <c r="B142" s="11">
        <f>[1]!s_dq_close(B$1,A142,1)</f>
        <v>878.36099999999999</v>
      </c>
      <c r="C142" s="7">
        <f>[1]!s_val_pe_ttm(C$1,A142)</f>
        <v>13.558899879455566</v>
      </c>
      <c r="D142" s="8">
        <f>IFERROR(VLOOKUP(A142,十年期国开债收益率!A:B,2,0)/100,D141)</f>
        <v>3.1854E-2</v>
      </c>
      <c r="E142" s="8">
        <f t="shared" si="8"/>
        <v>7.3752296195888217E-2</v>
      </c>
      <c r="F142" s="9">
        <f t="shared" si="9"/>
        <v>4.1898296195888217E-2</v>
      </c>
      <c r="G142" s="9">
        <f>AVERAGE(F$2:F142)</f>
        <v>3.4844845966050003E-2</v>
      </c>
      <c r="H142" s="9">
        <f>(2*F142+(COUNT(F$2:F142)-1)*H141)/(COUNT(F$2:F142)+1)</f>
        <v>3.7049575337665411E-2</v>
      </c>
      <c r="I142" s="9" t="str">
        <f t="shared" si="10"/>
        <v>较好</v>
      </c>
      <c r="J142" s="9" t="str">
        <f t="shared" si="11"/>
        <v>较好</v>
      </c>
      <c r="K142" s="14"/>
    </row>
    <row r="143" spans="1:11">
      <c r="A143" s="6">
        <v>38663</v>
      </c>
      <c r="B143" s="11">
        <f>[1]!s_dq_close(B$1,A143,1)</f>
        <v>877.27800000000002</v>
      </c>
      <c r="C143" s="7">
        <f>[1]!s_val_pe_ttm(C$1,A143)</f>
        <v>13.515399932861328</v>
      </c>
      <c r="D143" s="8">
        <f>IFERROR(VLOOKUP(A143,十年期国开债收益率!A:B,2,0)/100,D142)</f>
        <v>3.2895000000000001E-2</v>
      </c>
      <c r="E143" s="8">
        <f t="shared" si="8"/>
        <v>7.3989671409471283E-2</v>
      </c>
      <c r="F143" s="9">
        <f t="shared" si="9"/>
        <v>4.1094671409471283E-2</v>
      </c>
      <c r="G143" s="9">
        <f>AVERAGE(F$2:F143)</f>
        <v>3.4888858821285368E-2</v>
      </c>
      <c r="H143" s="9">
        <f>(2*F143+(COUNT(F$2:F143)-1)*H142)/(COUNT(F$2:F143)+1)</f>
        <v>3.7106150107900457E-2</v>
      </c>
      <c r="I143" s="9" t="str">
        <f t="shared" si="10"/>
        <v>较好</v>
      </c>
      <c r="J143" s="9" t="str">
        <f t="shared" si="11"/>
        <v>较好</v>
      </c>
      <c r="K143" s="14"/>
    </row>
    <row r="144" spans="1:11">
      <c r="A144" s="6">
        <v>38664</v>
      </c>
      <c r="B144" s="11">
        <f>[1]!s_dq_close(B$1,A144,1)</f>
        <v>881.524</v>
      </c>
      <c r="C144" s="7">
        <f>[1]!s_val_pe_ttm(C$1,A144)</f>
        <v>13.606900215148926</v>
      </c>
      <c r="D144" s="8">
        <f>IFERROR(VLOOKUP(A144,十年期国开债收益率!A:B,2,0)/100,D143)</f>
        <v>3.1627999999999996E-2</v>
      </c>
      <c r="E144" s="8">
        <f t="shared" si="8"/>
        <v>7.3492124156732869E-2</v>
      </c>
      <c r="F144" s="9">
        <f t="shared" si="9"/>
        <v>4.1864124156732872E-2</v>
      </c>
      <c r="G144" s="9">
        <f>AVERAGE(F$2:F144)</f>
        <v>3.4937636900554229E-2</v>
      </c>
      <c r="H144" s="9">
        <f>(2*F144+(COUNT(F$2:F144)-1)*H143)/(COUNT(F$2:F144)+1)</f>
        <v>3.7172233080800907E-2</v>
      </c>
      <c r="I144" s="9" t="str">
        <f t="shared" si="10"/>
        <v>较好</v>
      </c>
      <c r="J144" s="9" t="str">
        <f t="shared" si="11"/>
        <v>较好</v>
      </c>
      <c r="K144" s="14"/>
    </row>
    <row r="145" spans="1:11">
      <c r="A145" s="6">
        <v>38665</v>
      </c>
      <c r="B145" s="11">
        <f>[1]!s_dq_close(B$1,A145,1)</f>
        <v>879.25199999999995</v>
      </c>
      <c r="C145" s="7">
        <f>[1]!s_val_pe_ttm(C$1,A145)</f>
        <v>13.599200248718262</v>
      </c>
      <c r="D145" s="8">
        <f>IFERROR(VLOOKUP(A145,十年期国开债收益率!A:B,2,0)/100,D144)</f>
        <v>3.1805E-2</v>
      </c>
      <c r="E145" s="8">
        <f t="shared" si="8"/>
        <v>7.3533735933791478E-2</v>
      </c>
      <c r="F145" s="9">
        <f t="shared" si="9"/>
        <v>4.1728735933791478E-2</v>
      </c>
      <c r="G145" s="9">
        <f>AVERAGE(F$2:F145)</f>
        <v>3.4984797310507271E-2</v>
      </c>
      <c r="H145" s="9">
        <f>(2*F145+(COUNT(F$2:F145)-1)*H144)/(COUNT(F$2:F145)+1)</f>
        <v>3.7235081396014572E-2</v>
      </c>
      <c r="I145" s="9" t="str">
        <f t="shared" si="10"/>
        <v>较好</v>
      </c>
      <c r="J145" s="9" t="str">
        <f t="shared" si="11"/>
        <v>较好</v>
      </c>
      <c r="K145" s="14"/>
    </row>
    <row r="146" spans="1:11">
      <c r="A146" s="6">
        <v>38666</v>
      </c>
      <c r="B146" s="11">
        <f>[1]!s_dq_close(B$1,A146,1)</f>
        <v>862.96799999999996</v>
      </c>
      <c r="C146" s="7">
        <f>[1]!s_val_pe_ttm(C$1,A146)</f>
        <v>13.394599914550781</v>
      </c>
      <c r="D146" s="8">
        <f>IFERROR(VLOOKUP(A146,十年期国开债收益率!A:B,2,0)/100,D145)</f>
        <v>3.3495999999999998E-2</v>
      </c>
      <c r="E146" s="8">
        <f t="shared" si="8"/>
        <v>7.4656951785001285E-2</v>
      </c>
      <c r="F146" s="9">
        <f t="shared" si="9"/>
        <v>4.1160951785001287E-2</v>
      </c>
      <c r="G146" s="9">
        <f>AVERAGE(F$2:F146)</f>
        <v>3.5027391479296885E-2</v>
      </c>
      <c r="H146" s="9">
        <f>(2*F146+(COUNT(F$2:F146)-1)*H145)/(COUNT(F$2:F146)+1)</f>
        <v>3.7288860442439044E-2</v>
      </c>
      <c r="I146" s="9" t="str">
        <f t="shared" si="10"/>
        <v>较好</v>
      </c>
      <c r="J146" s="9" t="str">
        <f t="shared" si="11"/>
        <v>较好</v>
      </c>
      <c r="K146" s="14"/>
    </row>
    <row r="147" spans="1:11">
      <c r="A147" s="6">
        <v>38667</v>
      </c>
      <c r="B147" s="11">
        <f>[1]!s_dq_close(B$1,A147,1)</f>
        <v>864.79</v>
      </c>
      <c r="C147" s="7">
        <f>[1]!s_val_pe_ttm(C$1,A147)</f>
        <v>13.414299964904785</v>
      </c>
      <c r="D147" s="8">
        <f>IFERROR(VLOOKUP(A147,十年期国开债收益率!A:B,2,0)/100,D146)</f>
        <v>3.3159000000000001E-2</v>
      </c>
      <c r="E147" s="8">
        <f t="shared" si="8"/>
        <v>7.4547311646247214E-2</v>
      </c>
      <c r="F147" s="9">
        <f t="shared" si="9"/>
        <v>4.1388311646247213E-2</v>
      </c>
      <c r="G147" s="9">
        <f>AVERAGE(F$2:F147)</f>
        <v>3.5070959425645858E-2</v>
      </c>
      <c r="H147" s="9">
        <f>(2*F147+(COUNT(F$2:F147)-1)*H146)/(COUNT(F$2:F147)+1)</f>
        <v>3.7344635288749352E-2</v>
      </c>
      <c r="I147" s="9" t="str">
        <f t="shared" si="10"/>
        <v>较好</v>
      </c>
      <c r="J147" s="9" t="str">
        <f t="shared" si="11"/>
        <v>较好</v>
      </c>
      <c r="K147" s="14"/>
    </row>
    <row r="148" spans="1:11">
      <c r="A148" s="6">
        <v>38670</v>
      </c>
      <c r="B148" s="11">
        <f>[1]!s_dq_close(B$1,A148,1)</f>
        <v>862.149</v>
      </c>
      <c r="C148" s="7">
        <f>[1]!s_val_pe_ttm(C$1,A148)</f>
        <v>13.347200393676758</v>
      </c>
      <c r="D148" s="8">
        <f>IFERROR(VLOOKUP(A148,十年期国开债收益率!A:B,2,0)/100,D147)</f>
        <v>3.0994999999999998E-2</v>
      </c>
      <c r="E148" s="8">
        <f t="shared" si="8"/>
        <v>7.4922078825889998E-2</v>
      </c>
      <c r="F148" s="9">
        <f t="shared" si="9"/>
        <v>4.3927078825890004E-2</v>
      </c>
      <c r="G148" s="9">
        <f>AVERAGE(F$2:F148)</f>
        <v>3.5131205135851599E-2</v>
      </c>
      <c r="H148" s="9">
        <f>(2*F148+(COUNT(F$2:F148)-1)*H147)/(COUNT(F$2:F148)+1)</f>
        <v>3.7433587228440438E-2</v>
      </c>
      <c r="I148" s="9" t="str">
        <f t="shared" si="10"/>
        <v>较好</v>
      </c>
      <c r="J148" s="9" t="str">
        <f t="shared" si="11"/>
        <v>较好</v>
      </c>
      <c r="K148" s="14"/>
    </row>
    <row r="149" spans="1:11">
      <c r="A149" s="6">
        <v>38671</v>
      </c>
      <c r="B149" s="11">
        <f>[1]!s_dq_close(B$1,A149,1)</f>
        <v>856.63499999999999</v>
      </c>
      <c r="C149" s="7">
        <f>[1]!s_val_pe_ttm(C$1,A149)</f>
        <v>13.352800369262695</v>
      </c>
      <c r="D149" s="8">
        <f>IFERROR(VLOOKUP(A149,十年期国开债收益率!A:B,2,0)/100,D148)</f>
        <v>3.1881E-2</v>
      </c>
      <c r="E149" s="8">
        <f t="shared" si="8"/>
        <v>7.4890657565879357E-2</v>
      </c>
      <c r="F149" s="9">
        <f t="shared" si="9"/>
        <v>4.3009657565879357E-2</v>
      </c>
      <c r="G149" s="9">
        <f>AVERAGE(F$2:F149)</f>
        <v>3.518443792254098E-2</v>
      </c>
      <c r="H149" s="9">
        <f>(2*F149+(COUNT(F$2:F149)-1)*H148)/(COUNT(F$2:F149)+1)</f>
        <v>3.7508433810151023E-2</v>
      </c>
      <c r="I149" s="9" t="str">
        <f t="shared" si="10"/>
        <v>较好</v>
      </c>
      <c r="J149" s="9" t="str">
        <f t="shared" si="11"/>
        <v>较好</v>
      </c>
      <c r="K149" s="14"/>
    </row>
    <row r="150" spans="1:11">
      <c r="A150" s="6">
        <v>38672</v>
      </c>
      <c r="B150" s="11">
        <f>[1]!s_dq_close(B$1,A150,1)</f>
        <v>863.11900000000003</v>
      </c>
      <c r="C150" s="7">
        <f>[1]!s_val_pe_ttm(C$1,A150)</f>
        <v>13.461400032043457</v>
      </c>
      <c r="D150" s="8">
        <f>IFERROR(VLOOKUP(A150,十年期国开债收益率!A:B,2,0)/100,D149)</f>
        <v>3.1597E-2</v>
      </c>
      <c r="E150" s="8">
        <f t="shared" si="8"/>
        <v>7.4286478198374944E-2</v>
      </c>
      <c r="F150" s="9">
        <f t="shared" si="9"/>
        <v>4.2689478198374944E-2</v>
      </c>
      <c r="G150" s="9">
        <f>AVERAGE(F$2:F150)</f>
        <v>3.5234807320365366E-2</v>
      </c>
      <c r="H150" s="9">
        <f>(2*F150+(COUNT(F$2:F150)-1)*H149)/(COUNT(F$2:F150)+1)</f>
        <v>3.7577514401994007E-2</v>
      </c>
      <c r="I150" s="9" t="str">
        <f t="shared" si="10"/>
        <v>较好</v>
      </c>
      <c r="J150" s="9" t="str">
        <f t="shared" si="11"/>
        <v>较好</v>
      </c>
      <c r="K150" s="14"/>
    </row>
    <row r="151" spans="1:11">
      <c r="A151" s="6">
        <v>38673</v>
      </c>
      <c r="B151" s="11">
        <f>[1]!s_dq_close(B$1,A151,1)</f>
        <v>862.65800000000002</v>
      </c>
      <c r="C151" s="7">
        <f>[1]!s_val_pe_ttm(C$1,A151)</f>
        <v>13.456500053405762</v>
      </c>
      <c r="D151" s="8">
        <f>IFERROR(VLOOKUP(A151,十年期国开债收益率!A:B,2,0)/100,D150)</f>
        <v>3.3325999999999995E-2</v>
      </c>
      <c r="E151" s="8">
        <f t="shared" si="8"/>
        <v>7.4313528482980673E-2</v>
      </c>
      <c r="F151" s="9">
        <f t="shared" si="9"/>
        <v>4.0987528482980679E-2</v>
      </c>
      <c r="G151" s="9">
        <f>AVERAGE(F$2:F151)</f>
        <v>3.5273158794782801E-2</v>
      </c>
      <c r="H151" s="9">
        <f>(2*F151+(COUNT(F$2:F151)-1)*H150)/(COUNT(F$2:F151)+1)</f>
        <v>3.7622680151411056E-2</v>
      </c>
      <c r="I151" s="9" t="str">
        <f t="shared" si="10"/>
        <v>较好</v>
      </c>
      <c r="J151" s="9" t="str">
        <f t="shared" si="11"/>
        <v>较好</v>
      </c>
      <c r="K151" s="14"/>
    </row>
    <row r="152" spans="1:11">
      <c r="A152" s="6">
        <v>38674</v>
      </c>
      <c r="B152" s="11">
        <f>[1]!s_dq_close(B$1,A152,1)</f>
        <v>882.24099999999999</v>
      </c>
      <c r="C152" s="7">
        <f>[1]!s_val_pe_ttm(C$1,A152)</f>
        <v>13.714200019836426</v>
      </c>
      <c r="D152" s="8">
        <f>IFERROR(VLOOKUP(A152,十年期国开债收益率!A:B,2,0)/100,D151)</f>
        <v>3.3045999999999999E-2</v>
      </c>
      <c r="E152" s="8">
        <f t="shared" si="8"/>
        <v>7.2917122293213232E-2</v>
      </c>
      <c r="F152" s="9">
        <f t="shared" si="9"/>
        <v>3.9871122293213233E-2</v>
      </c>
      <c r="G152" s="9">
        <f>AVERAGE(F$2:F152)</f>
        <v>3.5303608884176385E-2</v>
      </c>
      <c r="H152" s="9">
        <f>(2*F152+(COUNT(F$2:F152)-1)*H151)/(COUNT(F$2:F152)+1)</f>
        <v>3.7652264916434766E-2</v>
      </c>
      <c r="I152" s="9" t="str">
        <f t="shared" si="10"/>
        <v>较好</v>
      </c>
      <c r="J152" s="9" t="str">
        <f t="shared" si="11"/>
        <v>较好</v>
      </c>
      <c r="K152" s="14"/>
    </row>
    <row r="153" spans="1:11">
      <c r="A153" s="6">
        <v>38677</v>
      </c>
      <c r="B153" s="11">
        <f>[1]!s_dq_close(B$1,A153,1)</f>
        <v>883.87099999999998</v>
      </c>
      <c r="C153" s="7">
        <f>[1]!s_val_pe_ttm(C$1,A153)</f>
        <v>13.698200225830078</v>
      </c>
      <c r="D153" s="8">
        <f>IFERROR(VLOOKUP(A153,十年期国开债收益率!A:B,2,0)/100,D152)</f>
        <v>3.2300000000000002E-2</v>
      </c>
      <c r="E153" s="8">
        <f t="shared" si="8"/>
        <v>7.3002291068453296E-2</v>
      </c>
      <c r="F153" s="9">
        <f t="shared" si="9"/>
        <v>4.0702291068453293E-2</v>
      </c>
      <c r="G153" s="9">
        <f>AVERAGE(F$2:F153)</f>
        <v>3.5339126530125574E-2</v>
      </c>
      <c r="H153" s="9">
        <f>(2*F153+(COUNT(F$2:F153)-1)*H152)/(COUNT(F$2:F153)+1)</f>
        <v>3.7692134539336966E-2</v>
      </c>
      <c r="I153" s="9" t="str">
        <f t="shared" si="10"/>
        <v>较好</v>
      </c>
      <c r="J153" s="9" t="str">
        <f t="shared" si="11"/>
        <v>较好</v>
      </c>
      <c r="K153" s="14"/>
    </row>
    <row r="154" spans="1:11">
      <c r="A154" s="6">
        <v>38678</v>
      </c>
      <c r="B154" s="11">
        <f>[1]!s_dq_close(B$1,A154,1)</f>
        <v>869.61699999999996</v>
      </c>
      <c r="C154" s="7">
        <f>[1]!s_val_pe_ttm(C$1,A154)</f>
        <v>13.445199966430664</v>
      </c>
      <c r="D154" s="8">
        <f>IFERROR(VLOOKUP(A154,十年期国开债收益率!A:B,2,0)/100,D153)</f>
        <v>3.3769E-2</v>
      </c>
      <c r="E154" s="8">
        <f t="shared" si="8"/>
        <v>7.4375985667506056E-2</v>
      </c>
      <c r="F154" s="9">
        <f t="shared" si="9"/>
        <v>4.0606985667506056E-2</v>
      </c>
      <c r="G154" s="9">
        <f>AVERAGE(F$2:F154)</f>
        <v>3.5373556982003881E-2</v>
      </c>
      <c r="H154" s="9">
        <f>(2*F154+(COUNT(F$2:F154)-1)*H153)/(COUNT(F$2:F154)+1)</f>
        <v>3.7729989748793706E-2</v>
      </c>
      <c r="I154" s="9" t="str">
        <f t="shared" si="10"/>
        <v>较好</v>
      </c>
      <c r="J154" s="9" t="str">
        <f t="shared" si="11"/>
        <v>较好</v>
      </c>
      <c r="K154" s="14"/>
    </row>
    <row r="155" spans="1:11">
      <c r="A155" s="6">
        <v>38679</v>
      </c>
      <c r="B155" s="11">
        <f>[1]!s_dq_close(B$1,A155,1)</f>
        <v>876.22900000000004</v>
      </c>
      <c r="C155" s="7">
        <f>[1]!s_val_pe_ttm(C$1,A155)</f>
        <v>13.524299621582031</v>
      </c>
      <c r="D155" s="8">
        <f>IFERROR(VLOOKUP(A155,十年期国开债收益率!A:B,2,0)/100,D154)</f>
        <v>3.4853000000000002E-2</v>
      </c>
      <c r="E155" s="8">
        <f t="shared" si="8"/>
        <v>7.3940982378429665E-2</v>
      </c>
      <c r="F155" s="9">
        <f t="shared" si="9"/>
        <v>3.9087982378429663E-2</v>
      </c>
      <c r="G155" s="9">
        <f>AVERAGE(F$2:F155)</f>
        <v>3.5397676627435211E-2</v>
      </c>
      <c r="H155" s="9">
        <f>(2*F155+(COUNT(F$2:F155)-1)*H154)/(COUNT(F$2:F155)+1)</f>
        <v>3.7747512234337394E-2</v>
      </c>
      <c r="I155" s="9" t="str">
        <f t="shared" si="10"/>
        <v>较好</v>
      </c>
      <c r="J155" s="9" t="str">
        <f t="shared" si="11"/>
        <v>较好</v>
      </c>
      <c r="K155" s="14"/>
    </row>
    <row r="156" spans="1:11">
      <c r="A156" s="6">
        <v>38680</v>
      </c>
      <c r="B156" s="11">
        <f>[1]!s_dq_close(B$1,A156,1)</f>
        <v>881.49300000000005</v>
      </c>
      <c r="C156" s="7">
        <f>[1]!s_val_pe_ttm(C$1,A156)</f>
        <v>13.613400459289551</v>
      </c>
      <c r="D156" s="8">
        <f>IFERROR(VLOOKUP(A156,十年期国开债收益率!A:B,2,0)/100,D155)</f>
        <v>3.4566E-2</v>
      </c>
      <c r="E156" s="8">
        <f t="shared" si="8"/>
        <v>7.3457032501943131E-2</v>
      </c>
      <c r="F156" s="9">
        <f t="shared" si="9"/>
        <v>3.8891032501943132E-2</v>
      </c>
      <c r="G156" s="9">
        <f>AVERAGE(F$2:F156)</f>
        <v>3.542021440727075E-2</v>
      </c>
      <c r="H156" s="9">
        <f>(2*F156+(COUNT(F$2:F156)-1)*H155)/(COUNT(F$2:F156)+1)</f>
        <v>3.7762172750588748E-2</v>
      </c>
      <c r="I156" s="9" t="str">
        <f t="shared" si="10"/>
        <v>较好</v>
      </c>
      <c r="J156" s="9" t="str">
        <f t="shared" si="11"/>
        <v>较好</v>
      </c>
      <c r="K156" s="14"/>
    </row>
    <row r="157" spans="1:11">
      <c r="A157" s="6">
        <v>38681</v>
      </c>
      <c r="B157" s="11">
        <f>[1]!s_dq_close(B$1,A157,1)</f>
        <v>884.10500000000002</v>
      </c>
      <c r="C157" s="7">
        <f>[1]!s_val_pe_ttm(C$1,A157)</f>
        <v>13.630100250244141</v>
      </c>
      <c r="D157" s="8">
        <f>IFERROR(VLOOKUP(A157,十年期国开债收益率!A:B,2,0)/100,D156)</f>
        <v>3.406E-2</v>
      </c>
      <c r="E157" s="8">
        <f t="shared" si="8"/>
        <v>7.3367031910281669E-2</v>
      </c>
      <c r="F157" s="9">
        <f t="shared" si="9"/>
        <v>3.9307031910281669E-2</v>
      </c>
      <c r="G157" s="9">
        <f>AVERAGE(F$2:F157)</f>
        <v>3.5445129904084917E-2</v>
      </c>
      <c r="H157" s="9">
        <f>(2*F157+(COUNT(F$2:F157)-1)*H156)/(COUNT(F$2:F157)+1)</f>
        <v>3.7781852485107133E-2</v>
      </c>
      <c r="I157" s="9" t="str">
        <f t="shared" si="10"/>
        <v>较好</v>
      </c>
      <c r="J157" s="9" t="str">
        <f t="shared" si="11"/>
        <v>较好</v>
      </c>
      <c r="K157" s="14"/>
    </row>
    <row r="158" spans="1:11">
      <c r="A158" s="6">
        <v>38684</v>
      </c>
      <c r="B158" s="11">
        <f>[1]!s_dq_close(B$1,A158,1)</f>
        <v>880.16700000000003</v>
      </c>
      <c r="C158" s="7">
        <f>[1]!s_val_pe_ttm(C$1,A158)</f>
        <v>13.580300331115723</v>
      </c>
      <c r="D158" s="8">
        <f>IFERROR(VLOOKUP(A158,十年期国开债收益率!A:B,2,0)/100,D157)</f>
        <v>3.2423E-2</v>
      </c>
      <c r="E158" s="8">
        <f t="shared" si="8"/>
        <v>7.3636073990849843E-2</v>
      </c>
      <c r="F158" s="9">
        <f t="shared" si="9"/>
        <v>4.1213073990849843E-2</v>
      </c>
      <c r="G158" s="9">
        <f>AVERAGE(F$2:F158)</f>
        <v>3.548186840145285E-2</v>
      </c>
      <c r="H158" s="9">
        <f>(2*F158+(COUNT(F$2:F158)-1)*H157)/(COUNT(F$2:F158)+1)</f>
        <v>3.7825285668724132E-2</v>
      </c>
      <c r="I158" s="9" t="str">
        <f t="shared" si="10"/>
        <v>较好</v>
      </c>
      <c r="J158" s="9" t="str">
        <f t="shared" si="11"/>
        <v>较好</v>
      </c>
      <c r="K158" s="14"/>
    </row>
    <row r="159" spans="1:11">
      <c r="A159" s="6">
        <v>38685</v>
      </c>
      <c r="B159" s="11">
        <f>[1]!s_dq_close(B$1,A159,1)</f>
        <v>871.31</v>
      </c>
      <c r="C159" s="7">
        <f>[1]!s_val_pe_ttm(C$1,A159)</f>
        <v>13.438300132751465</v>
      </c>
      <c r="D159" s="8">
        <f>IFERROR(VLOOKUP(A159,十年期国开债收益率!A:B,2,0)/100,D158)</f>
        <v>3.1999E-2</v>
      </c>
      <c r="E159" s="8">
        <f t="shared" si="8"/>
        <v>7.4414173676834824E-2</v>
      </c>
      <c r="F159" s="9">
        <f t="shared" si="9"/>
        <v>4.2415173676834825E-2</v>
      </c>
      <c r="G159" s="9">
        <f>AVERAGE(F$2:F159)</f>
        <v>3.5525750080410964E-2</v>
      </c>
      <c r="H159" s="9">
        <f>(2*F159+(COUNT(F$2:F159)-1)*H158)/(COUNT(F$2:F159)+1)</f>
        <v>3.7883020109077722E-2</v>
      </c>
      <c r="I159" s="9" t="str">
        <f t="shared" si="10"/>
        <v>较好</v>
      </c>
      <c r="J159" s="9" t="str">
        <f t="shared" si="11"/>
        <v>较好</v>
      </c>
      <c r="K159" s="14"/>
    </row>
    <row r="160" spans="1:11">
      <c r="A160" s="6">
        <v>38686</v>
      </c>
      <c r="B160" s="11">
        <f>[1]!s_dq_close(B$1,A160,1)</f>
        <v>873.82500000000005</v>
      </c>
      <c r="C160" s="7">
        <f>[1]!s_val_pe_ttm(C$1,A160)</f>
        <v>13.444700241088867</v>
      </c>
      <c r="D160" s="8">
        <f>IFERROR(VLOOKUP(A160,十年期国开债收益率!A:B,2,0)/100,D159)</f>
        <v>3.1826E-2</v>
      </c>
      <c r="E160" s="8">
        <f t="shared" si="8"/>
        <v>7.4378750144526204E-2</v>
      </c>
      <c r="F160" s="9">
        <f t="shared" si="9"/>
        <v>4.2552750144526204E-2</v>
      </c>
      <c r="G160" s="9">
        <f>AVERAGE(F$2:F160)</f>
        <v>3.5569945049367661E-2</v>
      </c>
      <c r="H160" s="9">
        <f>(2*F160+(COUNT(F$2:F160)-1)*H159)/(COUNT(F$2:F160)+1)</f>
        <v>3.7941391734520831E-2</v>
      </c>
      <c r="I160" s="9" t="str">
        <f t="shared" si="10"/>
        <v>较好</v>
      </c>
      <c r="J160" s="9" t="str">
        <f t="shared" si="11"/>
        <v>较好</v>
      </c>
      <c r="K160" s="14"/>
    </row>
    <row r="161" spans="1:11">
      <c r="A161" s="6">
        <v>38687</v>
      </c>
      <c r="B161" s="11">
        <f>[1]!s_dq_close(B$1,A161,1)</f>
        <v>873.06700000000001</v>
      </c>
      <c r="C161" s="7">
        <f>[1]!s_val_pe_ttm(C$1,A161)</f>
        <v>13.440299987792969</v>
      </c>
      <c r="D161" s="8">
        <f>IFERROR(VLOOKUP(A161,十年期国开债收益率!A:B,2,0)/100,D160)</f>
        <v>3.6220000000000002E-2</v>
      </c>
      <c r="E161" s="8">
        <f t="shared" si="8"/>
        <v>7.4403101188830673E-2</v>
      </c>
      <c r="F161" s="9">
        <f t="shared" si="9"/>
        <v>3.818310118883067E-2</v>
      </c>
      <c r="G161" s="9">
        <f>AVERAGE(F$2:F161)</f>
        <v>3.558627727523931E-2</v>
      </c>
      <c r="H161" s="9">
        <f>(2*F161+(COUNT(F$2:F161)-1)*H160)/(COUNT(F$2:F161)+1)</f>
        <v>3.7944394336437724E-2</v>
      </c>
      <c r="I161" s="9" t="str">
        <f t="shared" si="10"/>
        <v>较好</v>
      </c>
      <c r="J161" s="9" t="str">
        <f t="shared" si="11"/>
        <v>较好</v>
      </c>
      <c r="K161" s="14"/>
    </row>
    <row r="162" spans="1:11">
      <c r="A162" s="6">
        <v>38688</v>
      </c>
      <c r="B162" s="11">
        <f>[1]!s_dq_close(B$1,A162,1)</f>
        <v>869.93600000000004</v>
      </c>
      <c r="C162" s="7">
        <f>[1]!s_val_pe_ttm(C$1,A162)</f>
        <v>13.420900344848633</v>
      </c>
      <c r="D162" s="8">
        <f>IFERROR(VLOOKUP(A162,十年期国开债收益率!A:B,2,0)/100,D161)</f>
        <v>3.397E-2</v>
      </c>
      <c r="E162" s="8">
        <f t="shared" si="8"/>
        <v>7.4510649383059582E-2</v>
      </c>
      <c r="F162" s="9">
        <f t="shared" si="9"/>
        <v>4.0540649383059582E-2</v>
      </c>
      <c r="G162" s="9">
        <f>AVERAGE(F$2:F162)</f>
        <v>3.5617049772803409E-2</v>
      </c>
      <c r="H162" s="9">
        <f>(2*F162+(COUNT(F$2:F162)-1)*H161)/(COUNT(F$2:F162)+1)</f>
        <v>3.7976446867877503E-2</v>
      </c>
      <c r="I162" s="9" t="str">
        <f t="shared" si="10"/>
        <v>较好</v>
      </c>
      <c r="J162" s="9" t="str">
        <f t="shared" si="11"/>
        <v>较好</v>
      </c>
      <c r="K162" s="14"/>
    </row>
    <row r="163" spans="1:11">
      <c r="A163" s="6">
        <v>38691</v>
      </c>
      <c r="B163" s="11">
        <f>[1]!s_dq_close(B$1,A163,1)</f>
        <v>859.61</v>
      </c>
      <c r="C163" s="7">
        <f>[1]!s_val_pe_ttm(C$1,A163)</f>
        <v>13.298999786376953</v>
      </c>
      <c r="D163" s="8">
        <f>IFERROR(VLOOKUP(A163,十年期国开债收益率!A:B,2,0)/100,D162)</f>
        <v>3.2174000000000001E-2</v>
      </c>
      <c r="E163" s="8">
        <f t="shared" si="8"/>
        <v>7.5193624788562397E-2</v>
      </c>
      <c r="F163" s="9">
        <f t="shared" si="9"/>
        <v>4.3019624788562395E-2</v>
      </c>
      <c r="G163" s="9">
        <f>AVERAGE(F$2:F163)</f>
        <v>3.5662744680308091E-2</v>
      </c>
      <c r="H163" s="9">
        <f>(2*F163+(COUNT(F$2:F163)-1)*H162)/(COUNT(F$2:F163)+1)</f>
        <v>3.8038326351566891E-2</v>
      </c>
      <c r="I163" s="9" t="str">
        <f t="shared" si="10"/>
        <v>较好</v>
      </c>
      <c r="J163" s="9" t="str">
        <f t="shared" si="11"/>
        <v>较好</v>
      </c>
      <c r="K163" s="14"/>
    </row>
    <row r="164" spans="1:11">
      <c r="A164" s="6">
        <v>38692</v>
      </c>
      <c r="B164" s="11">
        <f>[1]!s_dq_close(B$1,A164,1)</f>
        <v>866.07500000000005</v>
      </c>
      <c r="C164" s="7">
        <f>[1]!s_val_pe_ttm(C$1,A164)</f>
        <v>13.434200286865234</v>
      </c>
      <c r="D164" s="8">
        <f>IFERROR(VLOOKUP(A164,十年期国开债收益率!A:B,2,0)/100,D163)</f>
        <v>3.4166000000000002E-2</v>
      </c>
      <c r="E164" s="8">
        <f t="shared" si="8"/>
        <v>7.4436883375760821E-2</v>
      </c>
      <c r="F164" s="9">
        <f t="shared" si="9"/>
        <v>4.0270883375760819E-2</v>
      </c>
      <c r="G164" s="9">
        <f>AVERAGE(F$2:F164)</f>
        <v>3.5691015469850748E-2</v>
      </c>
      <c r="H164" s="9">
        <f>(2*F164+(COUNT(F$2:F164)-1)*H163)/(COUNT(F$2:F164)+1)</f>
        <v>3.8065552656739991E-2</v>
      </c>
      <c r="I164" s="9" t="str">
        <f t="shared" si="10"/>
        <v>较好</v>
      </c>
      <c r="J164" s="9" t="str">
        <f t="shared" si="11"/>
        <v>较好</v>
      </c>
      <c r="K164" s="14"/>
    </row>
    <row r="165" spans="1:11">
      <c r="A165" s="6">
        <v>38693</v>
      </c>
      <c r="B165" s="11">
        <f>[1]!s_dq_close(B$1,A165,1)</f>
        <v>873.83799999999997</v>
      </c>
      <c r="C165" s="7">
        <f>[1]!s_val_pe_ttm(C$1,A165)</f>
        <v>13.583700180053711</v>
      </c>
      <c r="D165" s="8">
        <f>IFERROR(VLOOKUP(A165,十年期国开债收益率!A:B,2,0)/100,D164)</f>
        <v>3.3468999999999999E-2</v>
      </c>
      <c r="E165" s="8">
        <f t="shared" si="8"/>
        <v>7.3617643701264751E-2</v>
      </c>
      <c r="F165" s="9">
        <f t="shared" si="9"/>
        <v>4.0148643701264752E-2</v>
      </c>
      <c r="G165" s="9">
        <f>AVERAGE(F$2:F165)</f>
        <v>3.5718196129798395E-2</v>
      </c>
      <c r="H165" s="9">
        <f>(2*F165+(COUNT(F$2:F165)-1)*H164)/(COUNT(F$2:F165)+1)</f>
        <v>3.809080224515847E-2</v>
      </c>
      <c r="I165" s="9" t="str">
        <f t="shared" si="10"/>
        <v>较好</v>
      </c>
      <c r="J165" s="9" t="str">
        <f t="shared" si="11"/>
        <v>较好</v>
      </c>
      <c r="K165" s="14"/>
    </row>
    <row r="166" spans="1:11">
      <c r="A166" s="6">
        <v>38694</v>
      </c>
      <c r="B166" s="11">
        <f>[1]!s_dq_close(B$1,A166,1)</f>
        <v>874.05600000000004</v>
      </c>
      <c r="C166" s="7">
        <f>[1]!s_val_pe_ttm(C$1,A166)</f>
        <v>13.590299606323242</v>
      </c>
      <c r="D166" s="8">
        <f>IFERROR(VLOOKUP(A166,十年期国开债收益率!A:B,2,0)/100,D165)</f>
        <v>3.3526E-2</v>
      </c>
      <c r="E166" s="8">
        <f t="shared" si="8"/>
        <v>7.3581895099260636E-2</v>
      </c>
      <c r="F166" s="9">
        <f t="shared" si="9"/>
        <v>4.0055895099260636E-2</v>
      </c>
      <c r="G166" s="9">
        <f>AVERAGE(F$2:F166)</f>
        <v>3.5744485214461802E-2</v>
      </c>
      <c r="H166" s="9">
        <f>(2*F166+(COUNT(F$2:F166)-1)*H165)/(COUNT(F$2:F166)+1)</f>
        <v>3.8114478062677773E-2</v>
      </c>
      <c r="I166" s="9" t="str">
        <f t="shared" si="10"/>
        <v>较好</v>
      </c>
      <c r="J166" s="9" t="str">
        <f t="shared" si="11"/>
        <v>较好</v>
      </c>
      <c r="K166" s="14"/>
    </row>
    <row r="167" spans="1:11">
      <c r="A167" s="6">
        <v>38695</v>
      </c>
      <c r="B167" s="11">
        <f>[1]!s_dq_close(B$1,A167,1)</f>
        <v>887.35799999999995</v>
      </c>
      <c r="C167" s="7">
        <f>[1]!s_val_pe_ttm(C$1,A167)</f>
        <v>13.757100105285645</v>
      </c>
      <c r="D167" s="8">
        <f>IFERROR(VLOOKUP(A167,十年期国开债收益率!A:B,2,0)/100,D166)</f>
        <v>3.313E-2</v>
      </c>
      <c r="E167" s="8">
        <f t="shared" si="8"/>
        <v>7.2689737833323456E-2</v>
      </c>
      <c r="F167" s="9">
        <f t="shared" si="9"/>
        <v>3.9559737833323456E-2</v>
      </c>
      <c r="G167" s="9">
        <f>AVERAGE(F$2:F167)</f>
        <v>3.5767468663973019E-2</v>
      </c>
      <c r="H167" s="9">
        <f>(2*F167+(COUNT(F$2:F167)-1)*H166)/(COUNT(F$2:F167)+1)</f>
        <v>3.8131786562925027E-2</v>
      </c>
      <c r="I167" s="9" t="str">
        <f t="shared" si="10"/>
        <v>较好</v>
      </c>
      <c r="J167" s="9" t="str">
        <f t="shared" si="11"/>
        <v>较好</v>
      </c>
      <c r="K167" s="14"/>
    </row>
    <row r="168" spans="1:11">
      <c r="A168" s="6">
        <v>38698</v>
      </c>
      <c r="B168" s="11">
        <f>[1]!s_dq_close(B$1,A168,1)</f>
        <v>888.51800000000003</v>
      </c>
      <c r="C168" s="7">
        <f>[1]!s_val_pe_ttm(C$1,A168)</f>
        <v>13.774999618530273</v>
      </c>
      <c r="D168" s="8">
        <f>IFERROR(VLOOKUP(A168,十年期国开债收益率!A:B,2,0)/100,D167)</f>
        <v>3.3759000000000004E-2</v>
      </c>
      <c r="E168" s="8">
        <f t="shared" si="8"/>
        <v>7.2595283317089143E-2</v>
      </c>
      <c r="F168" s="9">
        <f t="shared" si="9"/>
        <v>3.8836283317089139E-2</v>
      </c>
      <c r="G168" s="9">
        <f>AVERAGE(F$2:F168)</f>
        <v>3.5785844799620416E-2</v>
      </c>
      <c r="H168" s="9">
        <f>(2*F168+(COUNT(F$2:F168)-1)*H167)/(COUNT(F$2:F168)+1)</f>
        <v>3.8140173429046027E-2</v>
      </c>
      <c r="I168" s="9" t="str">
        <f t="shared" si="10"/>
        <v>较好</v>
      </c>
      <c r="J168" s="9" t="str">
        <f t="shared" si="11"/>
        <v>较好</v>
      </c>
      <c r="K168" s="14"/>
    </row>
    <row r="169" spans="1:11">
      <c r="A169" s="6">
        <v>38699</v>
      </c>
      <c r="B169" s="11">
        <f>[1]!s_dq_close(B$1,A169,1)</f>
        <v>889.101</v>
      </c>
      <c r="C169" s="7">
        <f>[1]!s_val_pe_ttm(C$1,A169)</f>
        <v>13.810000419616699</v>
      </c>
      <c r="D169" s="8">
        <f>IFERROR(VLOOKUP(A169,十年期国开债收益率!A:B,2,0)/100,D168)</f>
        <v>3.4145000000000002E-2</v>
      </c>
      <c r="E169" s="8">
        <f t="shared" si="8"/>
        <v>7.2411293961984924E-2</v>
      </c>
      <c r="F169" s="9">
        <f t="shared" si="9"/>
        <v>3.8266293961984922E-2</v>
      </c>
      <c r="G169" s="9">
        <f>AVERAGE(F$2:F169)</f>
        <v>3.5800609377967821E-2</v>
      </c>
      <c r="H169" s="9">
        <f>(2*F169+(COUNT(F$2:F169)-1)*H168)/(COUNT(F$2:F169)+1)</f>
        <v>3.8141665979731697E-2</v>
      </c>
      <c r="I169" s="9" t="str">
        <f t="shared" si="10"/>
        <v>较好</v>
      </c>
      <c r="J169" s="9" t="str">
        <f t="shared" si="11"/>
        <v>较好</v>
      </c>
      <c r="K169" s="14"/>
    </row>
    <row r="170" spans="1:11">
      <c r="A170" s="6">
        <v>38700</v>
      </c>
      <c r="B170" s="11">
        <f>[1]!s_dq_close(B$1,A170,1)</f>
        <v>898.15300000000002</v>
      </c>
      <c r="C170" s="7">
        <f>[1]!s_val_pe_ttm(C$1,A170)</f>
        <v>13.902999877929688</v>
      </c>
      <c r="D170" s="8">
        <f>IFERROR(VLOOKUP(A170,十年期国开债收益率!A:B,2,0)/100,D169)</f>
        <v>3.4043999999999998E-2</v>
      </c>
      <c r="E170" s="8">
        <f t="shared" si="8"/>
        <v>7.1926922878525645E-2</v>
      </c>
      <c r="F170" s="9">
        <f t="shared" si="9"/>
        <v>3.7882922878525647E-2</v>
      </c>
      <c r="G170" s="9">
        <f>AVERAGE(F$2:F170)</f>
        <v>3.581293075962793E-2</v>
      </c>
      <c r="H170" s="9">
        <f>(2*F170+(COUNT(F$2:F170)-1)*H169)/(COUNT(F$2:F170)+1)</f>
        <v>3.8138621943246923E-2</v>
      </c>
      <c r="I170" s="9" t="str">
        <f t="shared" si="10"/>
        <v>较好</v>
      </c>
      <c r="J170" s="9" t="str">
        <f t="shared" si="11"/>
        <v>较差</v>
      </c>
      <c r="K170" s="14"/>
    </row>
    <row r="171" spans="1:11">
      <c r="A171" s="6">
        <v>38701</v>
      </c>
      <c r="B171" s="11">
        <f>[1]!s_dq_close(B$1,A171,1)</f>
        <v>896.43399999999997</v>
      </c>
      <c r="C171" s="7">
        <f>[1]!s_val_pe_ttm(C$1,A171)</f>
        <v>13.893699645996094</v>
      </c>
      <c r="D171" s="8">
        <f>IFERROR(VLOOKUP(A171,十年期国开债收益率!A:B,2,0)/100,D170)</f>
        <v>3.3644E-2</v>
      </c>
      <c r="E171" s="8">
        <f t="shared" si="8"/>
        <v>7.1975069670386999E-2</v>
      </c>
      <c r="F171" s="9">
        <f t="shared" si="9"/>
        <v>3.8331069670386998E-2</v>
      </c>
      <c r="G171" s="9">
        <f>AVERAGE(F$2:F171)</f>
        <v>3.5827743341455921E-2</v>
      </c>
      <c r="H171" s="9">
        <f>(2*F171+(COUNT(F$2:F171)-1)*H170)/(COUNT(F$2:F171)+1)</f>
        <v>3.814087279385675E-2</v>
      </c>
      <c r="I171" s="9" t="str">
        <f t="shared" si="10"/>
        <v>较好</v>
      </c>
      <c r="J171" s="9" t="str">
        <f t="shared" si="11"/>
        <v>较好</v>
      </c>
      <c r="K171" s="14"/>
    </row>
    <row r="172" spans="1:11">
      <c r="A172" s="6">
        <v>38702</v>
      </c>
      <c r="B172" s="11">
        <f>[1]!s_dq_close(B$1,A172,1)</f>
        <v>902.56100000000004</v>
      </c>
      <c r="C172" s="7">
        <f>[1]!s_val_pe_ttm(C$1,A172)</f>
        <v>13.932499885559082</v>
      </c>
      <c r="D172" s="8">
        <f>IFERROR(VLOOKUP(A172,十年期国开债收益率!A:B,2,0)/100,D171)</f>
        <v>3.3834000000000003E-2</v>
      </c>
      <c r="E172" s="8">
        <f t="shared" si="8"/>
        <v>7.1774628258672479E-2</v>
      </c>
      <c r="F172" s="9">
        <f t="shared" si="9"/>
        <v>3.7940628258672476E-2</v>
      </c>
      <c r="G172" s="9">
        <f>AVERAGE(F$2:F172)</f>
        <v>3.5840099393603386E-2</v>
      </c>
      <c r="H172" s="9">
        <f>(2*F172+(COUNT(F$2:F172)-1)*H171)/(COUNT(F$2:F172)+1)</f>
        <v>3.8138544369029026E-2</v>
      </c>
      <c r="I172" s="9" t="str">
        <f t="shared" si="10"/>
        <v>较好</v>
      </c>
      <c r="J172" s="9" t="str">
        <f t="shared" si="11"/>
        <v>较差</v>
      </c>
      <c r="K172" s="14"/>
    </row>
    <row r="173" spans="1:11">
      <c r="A173" s="6">
        <v>38705</v>
      </c>
      <c r="B173" s="11">
        <f>[1]!s_dq_close(B$1,A173,1)</f>
        <v>902.91</v>
      </c>
      <c r="C173" s="7">
        <f>[1]!s_val_pe_ttm(C$1,A173)</f>
        <v>13.99429988861084</v>
      </c>
      <c r="D173" s="8">
        <f>IFERROR(VLOOKUP(A173,十年期国开债收益率!A:B,2,0)/100,D172)</f>
        <v>3.3874000000000001E-2</v>
      </c>
      <c r="E173" s="8">
        <f t="shared" si="8"/>
        <v>7.1457665475201285E-2</v>
      </c>
      <c r="F173" s="9">
        <f t="shared" si="9"/>
        <v>3.7583665475201283E-2</v>
      </c>
      <c r="G173" s="9">
        <f>AVERAGE(F$2:F173)</f>
        <v>3.5850236405705699E-2</v>
      </c>
      <c r="H173" s="9">
        <f>(2*F173+(COUNT(F$2:F173)-1)*H172)/(COUNT(F$2:F173)+1)</f>
        <v>3.8132129584129287E-2</v>
      </c>
      <c r="I173" s="9" t="str">
        <f t="shared" si="10"/>
        <v>较好</v>
      </c>
      <c r="J173" s="9" t="str">
        <f t="shared" si="11"/>
        <v>较差</v>
      </c>
      <c r="K173" s="14"/>
    </row>
    <row r="174" spans="1:11">
      <c r="A174" s="6">
        <v>38706</v>
      </c>
      <c r="B174" s="11">
        <f>[1]!s_dq_close(B$1,A174,1)</f>
        <v>907.31799999999998</v>
      </c>
      <c r="C174" s="7">
        <f>[1]!s_val_pe_ttm(C$1,A174)</f>
        <v>14.042499542236328</v>
      </c>
      <c r="D174" s="8">
        <f>IFERROR(VLOOKUP(A174,十年期国开债收益率!A:B,2,0)/100,D173)</f>
        <v>3.2947999999999998E-2</v>
      </c>
      <c r="E174" s="8">
        <f t="shared" si="8"/>
        <v>7.1212393277439681E-2</v>
      </c>
      <c r="F174" s="9">
        <f t="shared" si="9"/>
        <v>3.8264393277439683E-2</v>
      </c>
      <c r="G174" s="9">
        <f>AVERAGE(F$2:F174)</f>
        <v>3.5864191069704163E-2</v>
      </c>
      <c r="H174" s="9">
        <f>(2*F174+(COUNT(F$2:F174)-1)*H173)/(COUNT(F$2:F174)+1)</f>
        <v>3.8133649856466188E-2</v>
      </c>
      <c r="I174" s="9" t="str">
        <f t="shared" si="10"/>
        <v>较好</v>
      </c>
      <c r="J174" s="9" t="str">
        <f t="shared" si="11"/>
        <v>较好</v>
      </c>
      <c r="K174" s="14"/>
    </row>
    <row r="175" spans="1:11">
      <c r="A175" s="6">
        <v>38707</v>
      </c>
      <c r="B175" s="11">
        <f>[1]!s_dq_close(B$1,A175,1)</f>
        <v>903.14400000000001</v>
      </c>
      <c r="C175" s="7">
        <f>[1]!s_val_pe_ttm(C$1,A175)</f>
        <v>13.972100257873535</v>
      </c>
      <c r="D175" s="8">
        <f>IFERROR(VLOOKUP(A175,十年期国开债收益率!A:B,2,0)/100,D174)</f>
        <v>3.3824E-2</v>
      </c>
      <c r="E175" s="8">
        <f t="shared" si="8"/>
        <v>7.1571201289976544E-2</v>
      </c>
      <c r="F175" s="9">
        <f t="shared" si="9"/>
        <v>3.7747201289976544E-2</v>
      </c>
      <c r="G175" s="9">
        <f>AVERAGE(F$2:F175)</f>
        <v>3.5875012967521817E-2</v>
      </c>
      <c r="H175" s="9">
        <f>(2*F175+(COUNT(F$2:F175)-1)*H174)/(COUNT(F$2:F175)+1)</f>
        <v>3.8129233301420595E-2</v>
      </c>
      <c r="I175" s="9" t="str">
        <f t="shared" si="10"/>
        <v>较好</v>
      </c>
      <c r="J175" s="9" t="str">
        <f t="shared" si="11"/>
        <v>较差</v>
      </c>
      <c r="K175" s="14"/>
    </row>
    <row r="176" spans="1:11">
      <c r="A176" s="6">
        <v>38708</v>
      </c>
      <c r="B176" s="11">
        <f>[1]!s_dq_close(B$1,A176,1)</f>
        <v>908.75400000000002</v>
      </c>
      <c r="C176" s="7">
        <f>[1]!s_val_pe_ttm(C$1,A176)</f>
        <v>14.025099754333496</v>
      </c>
      <c r="D176" s="8">
        <f>IFERROR(VLOOKUP(A176,十年期国开债收益率!A:B,2,0)/100,D175)</f>
        <v>3.3516999999999998E-2</v>
      </c>
      <c r="E176" s="8">
        <f t="shared" si="8"/>
        <v>7.1300740637585736E-2</v>
      </c>
      <c r="F176" s="9">
        <f t="shared" si="9"/>
        <v>3.7783740637585737E-2</v>
      </c>
      <c r="G176" s="9">
        <f>AVERAGE(F$2:F176)</f>
        <v>3.5885919982779325E-2</v>
      </c>
      <c r="H176" s="9">
        <f>(2*F176+(COUNT(F$2:F176)-1)*H175)/(COUNT(F$2:F176)+1)</f>
        <v>3.8125307248422474E-2</v>
      </c>
      <c r="I176" s="9" t="str">
        <f t="shared" si="10"/>
        <v>较好</v>
      </c>
      <c r="J176" s="9" t="str">
        <f t="shared" si="11"/>
        <v>较差</v>
      </c>
      <c r="K176" s="14"/>
    </row>
    <row r="177" spans="1:11">
      <c r="A177" s="6">
        <v>38709</v>
      </c>
      <c r="B177" s="11">
        <f>[1]!s_dq_close(B$1,A177,1)</f>
        <v>915.89</v>
      </c>
      <c r="C177" s="7">
        <f>[1]!s_val_pe_ttm(C$1,A177)</f>
        <v>14.122099876403809</v>
      </c>
      <c r="D177" s="8">
        <f>IFERROR(VLOOKUP(A177,十年期国开债收益率!A:B,2,0)/100,D176)</f>
        <v>3.3442E-2</v>
      </c>
      <c r="E177" s="8">
        <f t="shared" si="8"/>
        <v>7.0810998984001658E-2</v>
      </c>
      <c r="F177" s="9">
        <f t="shared" si="9"/>
        <v>3.7368998984001658E-2</v>
      </c>
      <c r="G177" s="9">
        <f>AVERAGE(F$2:F177)</f>
        <v>3.5894346568013547E-2</v>
      </c>
      <c r="H177" s="9">
        <f>(2*F177+(COUNT(F$2:F177)-1)*H176)/(COUNT(F$2:F177)+1)</f>
        <v>3.8116761392327322E-2</v>
      </c>
      <c r="I177" s="9" t="str">
        <f t="shared" si="10"/>
        <v>较好</v>
      </c>
      <c r="J177" s="9" t="str">
        <f t="shared" si="11"/>
        <v>较差</v>
      </c>
      <c r="K177" s="14"/>
    </row>
    <row r="178" spans="1:11">
      <c r="A178" s="6">
        <v>38712</v>
      </c>
      <c r="B178" s="11">
        <f>[1]!s_dq_close(B$1,A178,1)</f>
        <v>922.37800000000004</v>
      </c>
      <c r="C178" s="7">
        <f>[1]!s_val_pe_ttm(C$1,A178)</f>
        <v>14.277099609375</v>
      </c>
      <c r="D178" s="8">
        <f>IFERROR(VLOOKUP(A178,十年期国开债收益率!A:B,2,0)/100,D177)</f>
        <v>3.4682999999999999E-2</v>
      </c>
      <c r="E178" s="8">
        <f t="shared" si="8"/>
        <v>7.0042237384360204E-2</v>
      </c>
      <c r="F178" s="9">
        <f t="shared" si="9"/>
        <v>3.5359237384360205E-2</v>
      </c>
      <c r="G178" s="9">
        <f>AVERAGE(F$2:F178)</f>
        <v>3.5891323352286689E-2</v>
      </c>
      <c r="H178" s="9">
        <f>(2*F178+(COUNT(F$2:F178)-1)*H177)/(COUNT(F$2:F178)+1)</f>
        <v>3.8085777976507466E-2</v>
      </c>
      <c r="I178" s="9" t="str">
        <f t="shared" si="10"/>
        <v>较差</v>
      </c>
      <c r="J178" s="9" t="str">
        <f t="shared" si="11"/>
        <v>较差</v>
      </c>
      <c r="K178" s="14"/>
    </row>
    <row r="179" spans="1:11">
      <c r="A179" s="6">
        <v>38713</v>
      </c>
      <c r="B179" s="11">
        <f>[1]!s_dq_close(B$1,A179,1)</f>
        <v>919.36</v>
      </c>
      <c r="C179" s="7">
        <f>[1]!s_val_pe_ttm(C$1,A179)</f>
        <v>14.210800170898438</v>
      </c>
      <c r="D179" s="8">
        <f>IFERROR(VLOOKUP(A179,十年期国开债收益率!A:B,2,0)/100,D178)</f>
        <v>3.4318000000000001E-2</v>
      </c>
      <c r="E179" s="8">
        <f t="shared" si="8"/>
        <v>7.0369014269009864E-2</v>
      </c>
      <c r="F179" s="9">
        <f t="shared" si="9"/>
        <v>3.6051014269009862E-2</v>
      </c>
      <c r="G179" s="9">
        <f>AVERAGE(F$2:F179)</f>
        <v>3.5892220492268277E-2</v>
      </c>
      <c r="H179" s="9">
        <f>(2*F179+(COUNT(F$2:F179)-1)*H178)/(COUNT(F$2:F179)+1)</f>
        <v>3.8063043186479559E-2</v>
      </c>
      <c r="I179" s="9" t="str">
        <f t="shared" si="10"/>
        <v>较好</v>
      </c>
      <c r="J179" s="9" t="str">
        <f t="shared" si="11"/>
        <v>较差</v>
      </c>
      <c r="K179" s="14"/>
    </row>
    <row r="180" spans="1:11">
      <c r="A180" s="6">
        <v>38714</v>
      </c>
      <c r="B180" s="11">
        <f>[1]!s_dq_close(B$1,A180,1)</f>
        <v>920.91899999999998</v>
      </c>
      <c r="C180" s="7">
        <f>[1]!s_val_pe_ttm(C$1,A180)</f>
        <v>14.242799758911133</v>
      </c>
      <c r="D180" s="8">
        <f>IFERROR(VLOOKUP(A180,十年期国开债收益率!A:B,2,0)/100,D179)</f>
        <v>3.6659000000000004E-2</v>
      </c>
      <c r="E180" s="8">
        <f t="shared" si="8"/>
        <v>7.0210914772872599E-2</v>
      </c>
      <c r="F180" s="9">
        <f t="shared" si="9"/>
        <v>3.3551914772872594E-2</v>
      </c>
      <c r="G180" s="9">
        <f>AVERAGE(F$2:F180)</f>
        <v>3.5879146158640372E-2</v>
      </c>
      <c r="H180" s="9">
        <f>(2*F180+(COUNT(F$2:F180)-1)*H179)/(COUNT(F$2:F180)+1)</f>
        <v>3.8012919537439481E-2</v>
      </c>
      <c r="I180" s="9" t="str">
        <f t="shared" si="10"/>
        <v>较差</v>
      </c>
      <c r="J180" s="9" t="str">
        <f t="shared" si="11"/>
        <v>较差</v>
      </c>
      <c r="K180" s="14"/>
    </row>
    <row r="181" spans="1:11">
      <c r="A181" s="6">
        <v>38715</v>
      </c>
      <c r="B181" s="11">
        <f>[1]!s_dq_close(B$1,A181,1)</f>
        <v>932.03099999999995</v>
      </c>
      <c r="C181" s="7">
        <f>[1]!s_val_pe_ttm(C$1,A181)</f>
        <v>14.408200263977051</v>
      </c>
      <c r="D181" s="8">
        <f>IFERROR(VLOOKUP(A181,十年期国开债收益率!A:B,2,0)/100,D180)</f>
        <v>3.5344E-2</v>
      </c>
      <c r="E181" s="8">
        <f t="shared" si="8"/>
        <v>6.9404920925493371E-2</v>
      </c>
      <c r="F181" s="9">
        <f t="shared" si="9"/>
        <v>3.4060920925493371E-2</v>
      </c>
      <c r="G181" s="9">
        <f>AVERAGE(F$2:F181)</f>
        <v>3.5869044907345111E-2</v>
      </c>
      <c r="H181" s="9">
        <f>(2*F181+(COUNT(F$2:F181)-1)*H180)/(COUNT(F$2:F181)+1)</f>
        <v>3.7969251044489803E-2</v>
      </c>
      <c r="I181" s="9" t="str">
        <f t="shared" si="10"/>
        <v>较差</v>
      </c>
      <c r="J181" s="9" t="str">
        <f t="shared" si="11"/>
        <v>较差</v>
      </c>
      <c r="K181" s="14"/>
    </row>
    <row r="182" spans="1:11">
      <c r="A182" s="6">
        <v>38716</v>
      </c>
      <c r="B182" s="11">
        <f>[1]!s_dq_close(B$1,A182,1)</f>
        <v>923.45100000000002</v>
      </c>
      <c r="C182" s="7">
        <f>[1]!s_val_pe_ttm(C$1,A182)</f>
        <v>14.265600204467773</v>
      </c>
      <c r="D182" s="8">
        <f>IFERROR(VLOOKUP(A182,十年期国开债收益率!A:B,2,0)/100,D181)</f>
        <v>3.4922000000000002E-2</v>
      </c>
      <c r="E182" s="8">
        <f t="shared" si="8"/>
        <v>7.0098697963427783E-2</v>
      </c>
      <c r="F182" s="9">
        <f t="shared" si="9"/>
        <v>3.5176697963427782E-2</v>
      </c>
      <c r="G182" s="9">
        <f>AVERAGE(F$2:F182)</f>
        <v>3.5865219786107995E-2</v>
      </c>
      <c r="H182" s="9">
        <f>(2*F182+(COUNT(F$2:F182)-1)*H181)/(COUNT(F$2:F182)+1)</f>
        <v>3.7938563647994618E-2</v>
      </c>
      <c r="I182" s="9" t="str">
        <f t="shared" si="10"/>
        <v>较差</v>
      </c>
      <c r="J182" s="9" t="str">
        <f t="shared" si="11"/>
        <v>较差</v>
      </c>
      <c r="K182" s="14"/>
    </row>
    <row r="183" spans="1:11">
      <c r="A183" s="6">
        <v>38721</v>
      </c>
      <c r="B183" s="11">
        <f>[1]!s_dq_close(B$1,A183,1)</f>
        <v>941.428</v>
      </c>
      <c r="C183" s="7">
        <f>[1]!s_val_pe_ttm(C$1,A183)</f>
        <v>14.333200454711914</v>
      </c>
      <c r="D183" s="8">
        <f>IFERROR(VLOOKUP(A183,十年期国开债收益率!A:B,2,0)/100,D182)</f>
        <v>3.6362999999999999E-2</v>
      </c>
      <c r="E183" s="8">
        <f t="shared" si="8"/>
        <v>6.976808865261204E-2</v>
      </c>
      <c r="F183" s="9">
        <f t="shared" si="9"/>
        <v>3.340508865261204E-2</v>
      </c>
      <c r="G183" s="9">
        <f>AVERAGE(F$2:F183)</f>
        <v>3.5851702582077795E-2</v>
      </c>
      <c r="H183" s="9">
        <f>(2*F183+(COUNT(F$2:F183)-1)*H182)/(COUNT(F$2:F183)+1)</f>
        <v>3.7889017473181692E-2</v>
      </c>
      <c r="I183" s="9" t="str">
        <f t="shared" si="10"/>
        <v>较差</v>
      </c>
      <c r="J183" s="9" t="str">
        <f t="shared" si="11"/>
        <v>较差</v>
      </c>
      <c r="K183" s="14"/>
    </row>
    <row r="184" spans="1:11">
      <c r="A184" s="6">
        <v>38722</v>
      </c>
      <c r="B184" s="11">
        <f>[1]!s_dq_close(B$1,A184,1)</f>
        <v>959.13400000000001</v>
      </c>
      <c r="C184" s="7">
        <f>[1]!s_val_pe_ttm(C$1,A184)</f>
        <v>14.571100234985352</v>
      </c>
      <c r="D184" s="8">
        <f>IFERROR(VLOOKUP(A184,十年期国开债收益率!A:B,2,0)/100,D183)</f>
        <v>3.1548E-2</v>
      </c>
      <c r="E184" s="8">
        <f t="shared" si="8"/>
        <v>6.862899739025817E-2</v>
      </c>
      <c r="F184" s="9">
        <f t="shared" si="9"/>
        <v>3.708099739025817E-2</v>
      </c>
      <c r="G184" s="9">
        <f>AVERAGE(F$2:F184)</f>
        <v>3.5858420040045989E-2</v>
      </c>
      <c r="H184" s="9">
        <f>(2*F184+(COUNT(F$2:F184)-1)*H183)/(COUNT(F$2:F184)+1)</f>
        <v>3.7880234646193396E-2</v>
      </c>
      <c r="I184" s="9" t="str">
        <f t="shared" si="10"/>
        <v>较好</v>
      </c>
      <c r="J184" s="9" t="str">
        <f t="shared" si="11"/>
        <v>较差</v>
      </c>
      <c r="K184" s="14"/>
    </row>
    <row r="185" spans="1:11">
      <c r="A185" s="6">
        <v>38723</v>
      </c>
      <c r="B185" s="11">
        <f>[1]!s_dq_close(B$1,A185,1)</f>
        <v>970.03200000000004</v>
      </c>
      <c r="C185" s="7">
        <f>[1]!s_val_pe_ttm(C$1,A185)</f>
        <v>14.68910026550293</v>
      </c>
      <c r="D185" s="8">
        <f>IFERROR(VLOOKUP(A185,十年期国开债收益率!A:B,2,0)/100,D184)</f>
        <v>3.2132000000000001E-2</v>
      </c>
      <c r="E185" s="8">
        <f t="shared" si="8"/>
        <v>6.807768902963246E-2</v>
      </c>
      <c r="F185" s="9">
        <f t="shared" si="9"/>
        <v>3.5945689029632459E-2</v>
      </c>
      <c r="G185" s="9">
        <f>AVERAGE(F$2:F185)</f>
        <v>3.5858894328032874E-2</v>
      </c>
      <c r="H185" s="9">
        <f>(2*F185+(COUNT(F$2:F185)-1)*H184)/(COUNT(F$2:F185)+1)</f>
        <v>3.7859320639527877E-2</v>
      </c>
      <c r="I185" s="9" t="str">
        <f t="shared" si="10"/>
        <v>较好</v>
      </c>
      <c r="J185" s="9" t="str">
        <f t="shared" si="11"/>
        <v>较差</v>
      </c>
      <c r="K185" s="14"/>
    </row>
    <row r="186" spans="1:11">
      <c r="A186" s="6">
        <v>38726</v>
      </c>
      <c r="B186" s="11">
        <f>[1]!s_dq_close(B$1,A186,1)</f>
        <v>975.25300000000004</v>
      </c>
      <c r="C186" s="7">
        <f>[1]!s_val_pe_ttm(C$1,A186)</f>
        <v>14.73289966583252</v>
      </c>
      <c r="D186" s="8">
        <f>IFERROR(VLOOKUP(A186,十年期国开债收益率!A:B,2,0)/100,D185)</f>
        <v>3.2784000000000001E-2</v>
      </c>
      <c r="E186" s="8">
        <f t="shared" si="8"/>
        <v>6.7875301039287461E-2</v>
      </c>
      <c r="F186" s="9">
        <f t="shared" si="9"/>
        <v>3.5091301039287461E-2</v>
      </c>
      <c r="G186" s="9">
        <f>AVERAGE(F$2:F186)</f>
        <v>3.5854745175120738E-2</v>
      </c>
      <c r="H186" s="9">
        <f>(2*F186+(COUNT(F$2:F186)-1)*H185)/(COUNT(F$2:F186)+1)</f>
        <v>3.7829556987912384E-2</v>
      </c>
      <c r="I186" s="9" t="str">
        <f t="shared" si="10"/>
        <v>较差</v>
      </c>
      <c r="J186" s="9" t="str">
        <f t="shared" si="11"/>
        <v>较差</v>
      </c>
      <c r="K186" s="14"/>
    </row>
    <row r="187" spans="1:11">
      <c r="A187" s="6">
        <v>38727</v>
      </c>
      <c r="B187" s="11">
        <f>[1]!s_dq_close(B$1,A187,1)</f>
        <v>978.154</v>
      </c>
      <c r="C187" s="7">
        <f>[1]!s_val_pe_ttm(C$1,A187)</f>
        <v>14.795999526977539</v>
      </c>
      <c r="D187" s="8">
        <f>IFERROR(VLOOKUP(A187,十年期国开债收益率!A:B,2,0)/100,D186)</f>
        <v>3.1899000000000004E-2</v>
      </c>
      <c r="E187" s="8">
        <f t="shared" si="8"/>
        <v>6.7585836169885005E-2</v>
      </c>
      <c r="F187" s="9">
        <f t="shared" si="9"/>
        <v>3.5686836169885001E-2</v>
      </c>
      <c r="G187" s="9">
        <f>AVERAGE(F$2:F187)</f>
        <v>3.5853842438533449E-2</v>
      </c>
      <c r="H187" s="9">
        <f>(2*F187+(COUNT(F$2:F187)-1)*H186)/(COUNT(F$2:F187)+1)</f>
        <v>3.7806640187719578E-2</v>
      </c>
      <c r="I187" s="9" t="str">
        <f t="shared" si="10"/>
        <v>较差</v>
      </c>
      <c r="J187" s="9" t="str">
        <f t="shared" si="11"/>
        <v>较差</v>
      </c>
      <c r="K187" s="14"/>
    </row>
    <row r="188" spans="1:11">
      <c r="A188" s="6">
        <v>38728</v>
      </c>
      <c r="B188" s="11">
        <f>[1]!s_dq_close(B$1,A188,1)</f>
        <v>973.47699999999998</v>
      </c>
      <c r="C188" s="7">
        <f>[1]!s_val_pe_ttm(C$1,A188)</f>
        <v>14.654600143432617</v>
      </c>
      <c r="D188" s="8">
        <f>IFERROR(VLOOKUP(A188,十年期国开债收益率!A:B,2,0)/100,D187)</f>
        <v>3.0251E-2</v>
      </c>
      <c r="E188" s="8">
        <f t="shared" si="8"/>
        <v>6.8237958744179372E-2</v>
      </c>
      <c r="F188" s="9">
        <f t="shared" si="9"/>
        <v>3.7986958744179372E-2</v>
      </c>
      <c r="G188" s="9">
        <f>AVERAGE(F$2:F188)</f>
        <v>3.5865249477601072E-2</v>
      </c>
      <c r="H188" s="9">
        <f>(2*F188+(COUNT(F$2:F188)-1)*H187)/(COUNT(F$2:F188)+1)</f>
        <v>3.7808558470235107E-2</v>
      </c>
      <c r="I188" s="9" t="str">
        <f t="shared" si="10"/>
        <v>较好</v>
      </c>
      <c r="J188" s="9" t="str">
        <f t="shared" si="11"/>
        <v>较好</v>
      </c>
      <c r="K188" s="14"/>
    </row>
    <row r="189" spans="1:11">
      <c r="A189" s="6">
        <v>38729</v>
      </c>
      <c r="B189" s="11">
        <f>[1]!s_dq_close(B$1,A189,1)</f>
        <v>983.71600000000001</v>
      </c>
      <c r="C189" s="7">
        <f>[1]!s_val_pe_ttm(C$1,A189)</f>
        <v>14.810099601745605</v>
      </c>
      <c r="D189" s="8">
        <f>IFERROR(VLOOKUP(A189,十年期国开债收益率!A:B,2,0)/100,D188)</f>
        <v>3.1594999999999998E-2</v>
      </c>
      <c r="E189" s="8">
        <f t="shared" si="8"/>
        <v>6.7521490529485306E-2</v>
      </c>
      <c r="F189" s="9">
        <f t="shared" si="9"/>
        <v>3.5926490529485308E-2</v>
      </c>
      <c r="G189" s="9">
        <f>AVERAGE(F$2:F189)</f>
        <v>3.5865575227877054E-2</v>
      </c>
      <c r="H189" s="9">
        <f>(2*F189+(COUNT(F$2:F189)-1)*H188)/(COUNT(F$2:F189)+1)</f>
        <v>3.7788642407370031E-2</v>
      </c>
      <c r="I189" s="9" t="str">
        <f t="shared" si="10"/>
        <v>较好</v>
      </c>
      <c r="J189" s="9" t="str">
        <f t="shared" si="11"/>
        <v>较差</v>
      </c>
      <c r="K189" s="14"/>
    </row>
    <row r="190" spans="1:11">
      <c r="A190" s="6">
        <v>38730</v>
      </c>
      <c r="B190" s="11">
        <f>[1]!s_dq_close(B$1,A190,1)</f>
        <v>978.80899999999997</v>
      </c>
      <c r="C190" s="7">
        <f>[1]!s_val_pe_ttm(C$1,A190)</f>
        <v>14.701899528503418</v>
      </c>
      <c r="D190" s="8">
        <f>IFERROR(VLOOKUP(A190,十年期国开债收益率!A:B,2,0)/100,D189)</f>
        <v>3.1267000000000003E-2</v>
      </c>
      <c r="E190" s="8">
        <f t="shared" si="8"/>
        <v>6.8018421569351797E-2</v>
      </c>
      <c r="F190" s="9">
        <f t="shared" si="9"/>
        <v>3.6751421569351794E-2</v>
      </c>
      <c r="G190" s="9">
        <f>AVERAGE(F$2:F190)</f>
        <v>3.5870262245556811E-2</v>
      </c>
      <c r="H190" s="9">
        <f>(2*F190+(COUNT(F$2:F190)-1)*H189)/(COUNT(F$2:F190)+1)</f>
        <v>3.7777724293285624E-2</v>
      </c>
      <c r="I190" s="9" t="str">
        <f t="shared" si="10"/>
        <v>较好</v>
      </c>
      <c r="J190" s="9" t="str">
        <f t="shared" si="11"/>
        <v>较差</v>
      </c>
      <c r="K190" s="14"/>
    </row>
    <row r="191" spans="1:11">
      <c r="A191" s="6">
        <v>38733</v>
      </c>
      <c r="B191" s="11">
        <f>[1]!s_dq_close(B$1,A191,1)</f>
        <v>961.43899999999996</v>
      </c>
      <c r="C191" s="7">
        <f>[1]!s_val_pe_ttm(C$1,A191)</f>
        <v>14.487400054931641</v>
      </c>
      <c r="D191" s="8">
        <f>IFERROR(VLOOKUP(A191,十年期国开债收益率!A:B,2,0)/100,D190)</f>
        <v>3.2194E-2</v>
      </c>
      <c r="E191" s="8">
        <f t="shared" si="8"/>
        <v>6.9025497757245341E-2</v>
      </c>
      <c r="F191" s="9">
        <f t="shared" si="9"/>
        <v>3.6831497757245341E-2</v>
      </c>
      <c r="G191" s="9">
        <f>AVERAGE(F$2:F191)</f>
        <v>3.5875321379828858E-2</v>
      </c>
      <c r="H191" s="9">
        <f>(2*F191+(COUNT(F$2:F191)-1)*H190)/(COUNT(F$2:F191)+1)</f>
        <v>3.7767816162018186E-2</v>
      </c>
      <c r="I191" s="9" t="str">
        <f t="shared" si="10"/>
        <v>较好</v>
      </c>
      <c r="J191" s="9" t="str">
        <f t="shared" si="11"/>
        <v>较差</v>
      </c>
      <c r="K191" s="14"/>
    </row>
    <row r="192" spans="1:11">
      <c r="A192" s="6">
        <v>38734</v>
      </c>
      <c r="B192" s="11">
        <f>[1]!s_dq_close(B$1,A192,1)</f>
        <v>964.29</v>
      </c>
      <c r="C192" s="7">
        <f>[1]!s_val_pe_ttm(C$1,A192)</f>
        <v>14.586700439453125</v>
      </c>
      <c r="D192" s="8">
        <f>IFERROR(VLOOKUP(A192,十年期国开债收益率!A:B,2,0)/100,D191)</f>
        <v>3.1315000000000003E-2</v>
      </c>
      <c r="E192" s="8">
        <f t="shared" si="8"/>
        <v>6.8555599955646404E-2</v>
      </c>
      <c r="F192" s="9">
        <f t="shared" si="9"/>
        <v>3.7240599955646402E-2</v>
      </c>
      <c r="G192" s="9">
        <f>AVERAGE(F$2:F192)</f>
        <v>3.5882469435199633E-2</v>
      </c>
      <c r="H192" s="9">
        <f>(2*F192+(COUNT(F$2:F192)-1)*H191)/(COUNT(F$2:F192)+1)</f>
        <v>3.7762324326535146E-2</v>
      </c>
      <c r="I192" s="9" t="str">
        <f t="shared" si="10"/>
        <v>较好</v>
      </c>
      <c r="J192" s="9" t="str">
        <f t="shared" si="11"/>
        <v>较差</v>
      </c>
      <c r="K192" s="14"/>
    </row>
    <row r="193" spans="1:11">
      <c r="A193" s="6">
        <v>38735</v>
      </c>
      <c r="B193" s="11">
        <f>[1]!s_dq_close(B$1,A193,1)</f>
        <v>983.62199999999996</v>
      </c>
      <c r="C193" s="7">
        <f>[1]!s_val_pe_ttm(C$1,A193)</f>
        <v>14.863499641418457</v>
      </c>
      <c r="D193" s="8">
        <f>IFERROR(VLOOKUP(A193,十年期国开债收益率!A:B,2,0)/100,D192)</f>
        <v>3.0525000000000004E-2</v>
      </c>
      <c r="E193" s="8">
        <f t="shared" si="8"/>
        <v>6.7278906322533319E-2</v>
      </c>
      <c r="F193" s="9">
        <f t="shared" si="9"/>
        <v>3.6753906322533315E-2</v>
      </c>
      <c r="G193" s="9">
        <f>AVERAGE(F$2:F193)</f>
        <v>3.5887008168987829E-2</v>
      </c>
      <c r="H193" s="9">
        <f>(2*F193+(COUNT(F$2:F193)-1)*H192)/(COUNT(F$2:F193)+1)</f>
        <v>3.7751874399032541E-2</v>
      </c>
      <c r="I193" s="9" t="str">
        <f t="shared" si="10"/>
        <v>较好</v>
      </c>
      <c r="J193" s="9" t="str">
        <f t="shared" si="11"/>
        <v>较差</v>
      </c>
      <c r="K193" s="14"/>
    </row>
    <row r="194" spans="1:11">
      <c r="A194" s="6">
        <v>38736</v>
      </c>
      <c r="B194" s="11">
        <f>[1]!s_dq_close(B$1,A194,1)</f>
        <v>991.22199999999998</v>
      </c>
      <c r="C194" s="7">
        <f>[1]!s_val_pe_ttm(C$1,A194)</f>
        <v>15.055000305175781</v>
      </c>
      <c r="D194" s="8">
        <f>IFERROR(VLOOKUP(A194,十年期国开债收益率!A:B,2,0)/100,D193)</f>
        <v>3.0743999999999997E-2</v>
      </c>
      <c r="E194" s="8">
        <f t="shared" si="8"/>
        <v>6.6423113897660202E-2</v>
      </c>
      <c r="F194" s="9">
        <f t="shared" si="9"/>
        <v>3.5679113897660208E-2</v>
      </c>
      <c r="G194" s="9">
        <f>AVERAGE(F$2:F194)</f>
        <v>3.588593099659753E-2</v>
      </c>
      <c r="H194" s="9">
        <f>(2*F194+(COUNT(F$2:F194)-1)*H193)/(COUNT(F$2:F194)+1)</f>
        <v>3.7730505734069934E-2</v>
      </c>
      <c r="I194" s="9" t="str">
        <f t="shared" si="10"/>
        <v>较差</v>
      </c>
      <c r="J194" s="9" t="str">
        <f t="shared" si="11"/>
        <v>较差</v>
      </c>
      <c r="K194" s="14"/>
    </row>
    <row r="195" spans="1:11">
      <c r="A195" s="6">
        <v>38737</v>
      </c>
      <c r="B195" s="11">
        <f>[1]!s_dq_close(B$1,A195,1)</f>
        <v>993.34</v>
      </c>
      <c r="C195" s="7">
        <f>[1]!s_val_pe_ttm(C$1,A195)</f>
        <v>15.097499847412109</v>
      </c>
      <c r="D195" s="8">
        <f>IFERROR(VLOOKUP(A195,十年期国开债收益率!A:B,2,0)/100,D194)</f>
        <v>3.0592999999999999E-2</v>
      </c>
      <c r="E195" s="8">
        <f t="shared" ref="E195:E258" si="12">1/C195</f>
        <v>6.6236132479339738E-2</v>
      </c>
      <c r="F195" s="9">
        <f t="shared" ref="F195:F258" si="13">IFERROR(E195-D195,"")</f>
        <v>3.5643132479339742E-2</v>
      </c>
      <c r="G195" s="9">
        <f>AVERAGE(F$2:F195)</f>
        <v>3.5884679457848782E-2</v>
      </c>
      <c r="H195" s="9">
        <f>(2*F195+(COUNT(F$2:F195)-1)*H194)/(COUNT(F$2:F195)+1)</f>
        <v>3.7709096777611167E-2</v>
      </c>
      <c r="I195" s="9" t="str">
        <f t="shared" ref="I195:I258" si="14">IF(F195&gt;G195,"较好","较差")</f>
        <v>较差</v>
      </c>
      <c r="J195" s="9" t="str">
        <f t="shared" ref="J195:J258" si="15">IF(F195&gt;H195,"较好","较差")</f>
        <v>较差</v>
      </c>
      <c r="K195" s="14"/>
    </row>
    <row r="196" spans="1:11">
      <c r="A196" s="6">
        <v>38740</v>
      </c>
      <c r="B196" s="11">
        <f>[1]!s_dq_close(B$1,A196,1)</f>
        <v>996.16200000000003</v>
      </c>
      <c r="C196" s="7">
        <f>[1]!s_val_pe_ttm(C$1,A196)</f>
        <v>15.073800086975098</v>
      </c>
      <c r="D196" s="8">
        <f>IFERROR(VLOOKUP(A196,十年期国开债收益率!A:B,2,0)/100,D195)</f>
        <v>3.0688E-2</v>
      </c>
      <c r="E196" s="8">
        <f t="shared" si="12"/>
        <v>6.6340272143059376E-2</v>
      </c>
      <c r="F196" s="9">
        <f t="shared" si="13"/>
        <v>3.5652272143059376E-2</v>
      </c>
      <c r="G196" s="9">
        <f>AVERAGE(F$2:F196)</f>
        <v>3.5883487625465241E-2</v>
      </c>
      <c r="H196" s="9">
        <f>(2*F196+(COUNT(F$2:F196)-1)*H195)/(COUNT(F$2:F196)+1)</f>
        <v>3.7688108771136153E-2</v>
      </c>
      <c r="I196" s="9" t="str">
        <f t="shared" si="14"/>
        <v>较差</v>
      </c>
      <c r="J196" s="9" t="str">
        <f t="shared" si="15"/>
        <v>较差</v>
      </c>
      <c r="K196" s="14"/>
    </row>
    <row r="197" spans="1:11">
      <c r="A197" s="6">
        <v>38741</v>
      </c>
      <c r="B197" s="11">
        <f>[1]!s_dq_close(B$1,A197,1)</f>
        <v>999.09299999999996</v>
      </c>
      <c r="C197" s="7">
        <f>[1]!s_val_pe_ttm(C$1,A197)</f>
        <v>15.041600227355957</v>
      </c>
      <c r="D197" s="8">
        <f>IFERROR(VLOOKUP(A197,十年期国开债收益率!A:B,2,0)/100,D196)</f>
        <v>3.0788000000000003E-2</v>
      </c>
      <c r="E197" s="8">
        <f t="shared" si="12"/>
        <v>6.6482288113289531E-2</v>
      </c>
      <c r="F197" s="9">
        <f t="shared" si="13"/>
        <v>3.5694288113289528E-2</v>
      </c>
      <c r="G197" s="9">
        <f>AVERAGE(F$2:F197)</f>
        <v>3.5882522321831693E-2</v>
      </c>
      <c r="H197" s="9">
        <f>(2*F197+(COUNT(F$2:F197)-1)*H196)/(COUNT(F$2:F197)+1)</f>
        <v>3.7667866937046345E-2</v>
      </c>
      <c r="I197" s="9" t="str">
        <f t="shared" si="14"/>
        <v>较差</v>
      </c>
      <c r="J197" s="9" t="str">
        <f t="shared" si="15"/>
        <v>较差</v>
      </c>
      <c r="K197" s="14"/>
    </row>
    <row r="198" spans="1:11">
      <c r="A198" s="6">
        <v>38742</v>
      </c>
      <c r="B198" s="11">
        <f>[1]!s_dq_close(B$1,A198,1)</f>
        <v>1009.597</v>
      </c>
      <c r="C198" s="7">
        <f>[1]!s_val_pe_ttm(C$1,A198)</f>
        <v>15.160599708557129</v>
      </c>
      <c r="D198" s="8">
        <f>IFERROR(VLOOKUP(A198,十年期国开债收益率!A:B,2,0)/100,D197)</f>
        <v>3.0788000000000003E-2</v>
      </c>
      <c r="E198" s="8">
        <f t="shared" si="12"/>
        <v>6.5960451382115703E-2</v>
      </c>
      <c r="F198" s="9">
        <f t="shared" si="13"/>
        <v>3.5172451382115701E-2</v>
      </c>
      <c r="G198" s="9">
        <f>AVERAGE(F$2:F198)</f>
        <v>3.587891790081791E-2</v>
      </c>
      <c r="H198" s="9">
        <f>(2*F198+(COUNT(F$2:F198)-1)*H197)/(COUNT(F$2:F198)+1)</f>
        <v>3.7642660719319772E-2</v>
      </c>
      <c r="I198" s="9" t="str">
        <f t="shared" si="14"/>
        <v>较差</v>
      </c>
      <c r="J198" s="9" t="str">
        <f t="shared" si="15"/>
        <v>较差</v>
      </c>
      <c r="K198" s="14"/>
    </row>
    <row r="199" spans="1:11">
      <c r="A199" s="6">
        <v>38754</v>
      </c>
      <c r="B199" s="11">
        <f>[1]!s_dq_close(B$1,A199,1)</f>
        <v>1033.2339999999999</v>
      </c>
      <c r="C199" s="7">
        <f>[1]!s_val_pe_ttm(C$1,A199)</f>
        <v>15.531299591064453</v>
      </c>
      <c r="D199" s="8">
        <f>IFERROR(VLOOKUP(A199,十年期国开债收益率!A:B,2,0)/100,D198)</f>
        <v>3.1335000000000002E-2</v>
      </c>
      <c r="E199" s="8">
        <f t="shared" si="12"/>
        <v>6.4386112323486774E-2</v>
      </c>
      <c r="F199" s="9">
        <f t="shared" si="13"/>
        <v>3.3051112323486773E-2</v>
      </c>
      <c r="G199" s="9">
        <f>AVERAGE(F$2:F199)</f>
        <v>3.5864636054467748E-2</v>
      </c>
      <c r="H199" s="9">
        <f>(2*F199+(COUNT(F$2:F199)-1)*H198)/(COUNT(F$2:F199)+1)</f>
        <v>3.7596514504286277E-2</v>
      </c>
      <c r="I199" s="9" t="str">
        <f t="shared" si="14"/>
        <v>较差</v>
      </c>
      <c r="J199" s="9" t="str">
        <f t="shared" si="15"/>
        <v>较差</v>
      </c>
      <c r="K199" s="14"/>
    </row>
    <row r="200" spans="1:11">
      <c r="A200" s="6">
        <v>38755</v>
      </c>
      <c r="B200" s="11">
        <f>[1]!s_dq_close(B$1,A200,1)</f>
        <v>1029.9369999999999</v>
      </c>
      <c r="C200" s="7">
        <f>[1]!s_val_pe_ttm(C$1,A200)</f>
        <v>15.458999633789063</v>
      </c>
      <c r="D200" s="8">
        <f>IFERROR(VLOOKUP(A200,十年期国开债收益率!A:B,2,0)/100,D199)</f>
        <v>3.1497000000000004E-2</v>
      </c>
      <c r="E200" s="8">
        <f t="shared" si="12"/>
        <v>6.4687238740486083E-2</v>
      </c>
      <c r="F200" s="9">
        <f t="shared" si="13"/>
        <v>3.3190238740486079E-2</v>
      </c>
      <c r="G200" s="9">
        <f>AVERAGE(F$2:F200)</f>
        <v>3.585119687198543E-2</v>
      </c>
      <c r="H200" s="9">
        <f>(2*F200+(COUNT(F$2:F200)-1)*H199)/(COUNT(F$2:F200)+1)</f>
        <v>3.7552451746648272E-2</v>
      </c>
      <c r="I200" s="9" t="str">
        <f t="shared" si="14"/>
        <v>较差</v>
      </c>
      <c r="J200" s="9" t="str">
        <f t="shared" si="15"/>
        <v>较差</v>
      </c>
      <c r="K200" s="14"/>
    </row>
    <row r="201" spans="1:11">
      <c r="A201" s="6">
        <v>38756</v>
      </c>
      <c r="B201" s="11">
        <f>[1]!s_dq_close(B$1,A201,1)</f>
        <v>1033.0719999999999</v>
      </c>
      <c r="C201" s="7">
        <f>[1]!s_val_pe_ttm(C$1,A201)</f>
        <v>15.53849983215332</v>
      </c>
      <c r="D201" s="8">
        <f>IFERROR(VLOOKUP(A201,十年期国开债收益率!A:B,2,0)/100,D200)</f>
        <v>3.2364999999999998E-2</v>
      </c>
      <c r="E201" s="8">
        <f t="shared" si="12"/>
        <v>6.4356277041026311E-2</v>
      </c>
      <c r="F201" s="9">
        <f t="shared" si="13"/>
        <v>3.1991277041026313E-2</v>
      </c>
      <c r="G201" s="9">
        <f>AVERAGE(F$2:F201)</f>
        <v>3.5831897272830635E-2</v>
      </c>
      <c r="H201" s="9">
        <f>(2*F201+(COUNT(F$2:F201)-1)*H200)/(COUNT(F$2:F201)+1)</f>
        <v>3.7497116674950537E-2</v>
      </c>
      <c r="I201" s="9" t="str">
        <f t="shared" si="14"/>
        <v>较差</v>
      </c>
      <c r="J201" s="9" t="str">
        <f t="shared" si="15"/>
        <v>较差</v>
      </c>
      <c r="K201" s="14"/>
    </row>
    <row r="202" spans="1:11">
      <c r="A202" s="6">
        <v>38757</v>
      </c>
      <c r="B202" s="11">
        <f>[1]!s_dq_close(B$1,A202,1)</f>
        <v>1019.599</v>
      </c>
      <c r="C202" s="7">
        <f>[1]!s_val_pe_ttm(C$1,A202)</f>
        <v>15.293700218200684</v>
      </c>
      <c r="D202" s="8">
        <f>IFERROR(VLOOKUP(A202,十年期国开债收益率!A:B,2,0)/100,D201)</f>
        <v>3.0286E-2</v>
      </c>
      <c r="E202" s="8">
        <f t="shared" si="12"/>
        <v>6.5386400003442119E-2</v>
      </c>
      <c r="F202" s="9">
        <f t="shared" si="13"/>
        <v>3.5100400003442118E-2</v>
      </c>
      <c r="G202" s="9">
        <f>AVERAGE(F$2:F202)</f>
        <v>3.5828257982933182E-2</v>
      </c>
      <c r="H202" s="9">
        <f>(2*F202+(COUNT(F$2:F202)-1)*H201)/(COUNT(F$2:F202)+1)</f>
        <v>3.7473386806915802E-2</v>
      </c>
      <c r="I202" s="9" t="str">
        <f t="shared" si="14"/>
        <v>较差</v>
      </c>
      <c r="J202" s="9" t="str">
        <f t="shared" si="15"/>
        <v>较差</v>
      </c>
      <c r="K202" s="14"/>
    </row>
    <row r="203" spans="1:11">
      <c r="A203" s="6">
        <v>38758</v>
      </c>
      <c r="B203" s="11">
        <f>[1]!s_dq_close(B$1,A203,1)</f>
        <v>1032.337</v>
      </c>
      <c r="C203" s="7">
        <f>[1]!s_val_pe_ttm(C$1,A203)</f>
        <v>15.497900009155273</v>
      </c>
      <c r="D203" s="8">
        <f>IFERROR(VLOOKUP(A203,十年期国开债收益率!A:B,2,0)/100,D202)</f>
        <v>3.0286E-2</v>
      </c>
      <c r="E203" s="8">
        <f t="shared" si="12"/>
        <v>6.4524871073452353E-2</v>
      </c>
      <c r="F203" s="9">
        <f t="shared" si="13"/>
        <v>3.4238871073452352E-2</v>
      </c>
      <c r="G203" s="9">
        <f>AVERAGE(F$2:F203)</f>
        <v>3.5820389730906045E-2</v>
      </c>
      <c r="H203" s="9">
        <f>(2*F203+(COUNT(F$2:F203)-1)*H202)/(COUNT(F$2:F203)+1)</f>
        <v>3.7441519656832421E-2</v>
      </c>
      <c r="I203" s="9" t="str">
        <f t="shared" si="14"/>
        <v>较差</v>
      </c>
      <c r="J203" s="9" t="str">
        <f t="shared" si="15"/>
        <v>较差</v>
      </c>
      <c r="K203" s="14"/>
    </row>
    <row r="204" spans="1:11">
      <c r="A204" s="6">
        <v>38761</v>
      </c>
      <c r="B204" s="11">
        <f>[1]!s_dq_close(B$1,A204,1)</f>
        <v>1031.614</v>
      </c>
      <c r="C204" s="7">
        <f>[1]!s_val_pe_ttm(C$1,A204)</f>
        <v>15.450799942016602</v>
      </c>
      <c r="D204" s="8">
        <f>IFERROR(VLOOKUP(A204,十年期国开债收益率!A:B,2,0)/100,D203)</f>
        <v>3.0286E-2</v>
      </c>
      <c r="E204" s="8">
        <f t="shared" si="12"/>
        <v>6.472156805814433E-2</v>
      </c>
      <c r="F204" s="9">
        <f t="shared" si="13"/>
        <v>3.4435568058144329E-2</v>
      </c>
      <c r="G204" s="9">
        <f>AVERAGE(F$2:F204)</f>
        <v>3.5813567949266829E-2</v>
      </c>
      <c r="H204" s="9">
        <f>(2*F204+(COUNT(F$2:F204)-1)*H203)/(COUNT(F$2:F204)+1)</f>
        <v>3.7412049543119788E-2</v>
      </c>
      <c r="I204" s="9" t="str">
        <f t="shared" si="14"/>
        <v>较差</v>
      </c>
      <c r="J204" s="9" t="str">
        <f t="shared" si="15"/>
        <v>较差</v>
      </c>
      <c r="K204" s="14"/>
    </row>
    <row r="205" spans="1:11">
      <c r="A205" s="6">
        <v>38762</v>
      </c>
      <c r="B205" s="11">
        <f>[1]!s_dq_close(B$1,A205,1)</f>
        <v>1038.5309999999999</v>
      </c>
      <c r="C205" s="7">
        <f>[1]!s_val_pe_ttm(C$1,A205)</f>
        <v>15.529999732971191</v>
      </c>
      <c r="D205" s="8">
        <f>IFERROR(VLOOKUP(A205,十年期国开债收益率!A:B,2,0)/100,D204)</f>
        <v>3.3732000000000005E-2</v>
      </c>
      <c r="E205" s="8">
        <f t="shared" si="12"/>
        <v>6.4391501429129805E-2</v>
      </c>
      <c r="F205" s="9">
        <f t="shared" si="13"/>
        <v>3.06595014291298E-2</v>
      </c>
      <c r="G205" s="9">
        <f>AVERAGE(F$2:F205)</f>
        <v>3.5788302917305372E-2</v>
      </c>
      <c r="H205" s="9">
        <f>(2*F205+(COUNT(F$2:F205)-1)*H204)/(COUNT(F$2:F205)+1)</f>
        <v>3.7346171024934517E-2</v>
      </c>
      <c r="I205" s="9" t="str">
        <f t="shared" si="14"/>
        <v>较差</v>
      </c>
      <c r="J205" s="9" t="str">
        <f t="shared" si="15"/>
        <v>较差</v>
      </c>
      <c r="K205" s="14"/>
    </row>
    <row r="206" spans="1:11">
      <c r="A206" s="6">
        <v>38763</v>
      </c>
      <c r="B206" s="11">
        <f>[1]!s_dq_close(B$1,A206,1)</f>
        <v>1041.6600000000001</v>
      </c>
      <c r="C206" s="7">
        <f>[1]!s_val_pe_ttm(C$1,A206)</f>
        <v>15.729299545288086</v>
      </c>
      <c r="D206" s="8">
        <f>IFERROR(VLOOKUP(A206,十年期国开债收益率!A:B,2,0)/100,D205)</f>
        <v>3.2282000000000005E-2</v>
      </c>
      <c r="E206" s="8">
        <f t="shared" si="12"/>
        <v>6.3575621859115958E-2</v>
      </c>
      <c r="F206" s="9">
        <f t="shared" si="13"/>
        <v>3.1293621859115953E-2</v>
      </c>
      <c r="G206" s="9">
        <f>AVERAGE(F$2:F206)</f>
        <v>3.5766377643850794E-2</v>
      </c>
      <c r="H206" s="9">
        <f>(2*F206+(COUNT(F$2:F206)-1)*H205)/(COUNT(F$2:F206)+1)</f>
        <v>3.728740841167414E-2</v>
      </c>
      <c r="I206" s="9" t="str">
        <f t="shared" si="14"/>
        <v>较差</v>
      </c>
      <c r="J206" s="9" t="str">
        <f t="shared" si="15"/>
        <v>较差</v>
      </c>
      <c r="K206" s="14"/>
    </row>
    <row r="207" spans="1:11">
      <c r="A207" s="6">
        <v>38764</v>
      </c>
      <c r="B207" s="11">
        <f>[1]!s_dq_close(B$1,A207,1)</f>
        <v>1020.121</v>
      </c>
      <c r="C207" s="7">
        <f>[1]!s_val_pe_ttm(C$1,A207)</f>
        <v>15.407099723815918</v>
      </c>
      <c r="D207" s="8">
        <f>IFERROR(VLOOKUP(A207,十年期国开债收益率!A:B,2,0)/100,D206)</f>
        <v>3.1185999999999998E-2</v>
      </c>
      <c r="E207" s="8">
        <f t="shared" si="12"/>
        <v>6.4905142299703844E-2</v>
      </c>
      <c r="F207" s="9">
        <f t="shared" si="13"/>
        <v>3.3719142299703846E-2</v>
      </c>
      <c r="G207" s="9">
        <f>AVERAGE(F$2:F207)</f>
        <v>3.5756439608199596E-2</v>
      </c>
      <c r="H207" s="9">
        <f>(2*F207+(COUNT(F$2:F207)-1)*H206)/(COUNT(F$2:F207)+1)</f>
        <v>3.7252932410592299E-2</v>
      </c>
      <c r="I207" s="9" t="str">
        <f t="shared" si="14"/>
        <v>较差</v>
      </c>
      <c r="J207" s="9" t="str">
        <f t="shared" si="15"/>
        <v>较差</v>
      </c>
      <c r="K207" s="14"/>
    </row>
    <row r="208" spans="1:11">
      <c r="A208" s="6">
        <v>38765</v>
      </c>
      <c r="B208" s="11">
        <f>[1]!s_dq_close(B$1,A208,1)</f>
        <v>1020.3680000000001</v>
      </c>
      <c r="C208" s="7">
        <f>[1]!s_val_pe_ttm(C$1,A208)</f>
        <v>15.417400360107422</v>
      </c>
      <c r="D208" s="8">
        <f>IFERROR(VLOOKUP(A208,十年期国开债收益率!A:B,2,0)/100,D207)</f>
        <v>3.0735999999999999E-2</v>
      </c>
      <c r="E208" s="8">
        <f t="shared" si="12"/>
        <v>6.4861778032793624E-2</v>
      </c>
      <c r="F208" s="9">
        <f t="shared" si="13"/>
        <v>3.4125778032793624E-2</v>
      </c>
      <c r="G208" s="9">
        <f>AVERAGE(F$2:F208)</f>
        <v>3.5748562016047876E-2</v>
      </c>
      <c r="H208" s="9">
        <f>(2*F208+(COUNT(F$2:F208)-1)*H207)/(COUNT(F$2:F208)+1)</f>
        <v>3.7222863618498081E-2</v>
      </c>
      <c r="I208" s="9" t="str">
        <f t="shared" si="14"/>
        <v>较差</v>
      </c>
      <c r="J208" s="9" t="str">
        <f t="shared" si="15"/>
        <v>较差</v>
      </c>
      <c r="K208" s="14"/>
    </row>
    <row r="209" spans="1:11">
      <c r="A209" s="6">
        <v>38768</v>
      </c>
      <c r="B209" s="11">
        <f>[1]!s_dq_close(B$1,A209,1)</f>
        <v>1021.639</v>
      </c>
      <c r="C209" s="7">
        <f>[1]!s_val_pe_ttm(C$1,A209)</f>
        <v>15.45110034942627</v>
      </c>
      <c r="D209" s="8">
        <f>IFERROR(VLOOKUP(A209,十年期国开债收益率!A:B,2,0)/100,D208)</f>
        <v>3.1886999999999999E-2</v>
      </c>
      <c r="E209" s="8">
        <f t="shared" si="12"/>
        <v>6.4720309711607818E-2</v>
      </c>
      <c r="F209" s="9">
        <f t="shared" si="13"/>
        <v>3.2833309711607819E-2</v>
      </c>
      <c r="G209" s="9">
        <f>AVERAGE(F$2:F209)</f>
        <v>3.5734546379968833E-2</v>
      </c>
      <c r="H209" s="9">
        <f>(2*F209+(COUNT(F$2:F209)-1)*H208)/(COUNT(F$2:F209)+1)</f>
        <v>3.7180858317953674E-2</v>
      </c>
      <c r="I209" s="9" t="str">
        <f t="shared" si="14"/>
        <v>较差</v>
      </c>
      <c r="J209" s="9" t="str">
        <f t="shared" si="15"/>
        <v>较差</v>
      </c>
      <c r="K209" s="14"/>
    </row>
    <row r="210" spans="1:11">
      <c r="A210" s="6">
        <v>38769</v>
      </c>
      <c r="B210" s="11">
        <f>[1]!s_dq_close(B$1,A210,1)</f>
        <v>1038.816</v>
      </c>
      <c r="C210" s="7">
        <f>[1]!s_val_pe_ttm(C$1,A210)</f>
        <v>15.732099533081055</v>
      </c>
      <c r="D210" s="8">
        <f>IFERROR(VLOOKUP(A210,十年期国开债收益率!A:B,2,0)/100,D209)</f>
        <v>3.2010000000000004E-2</v>
      </c>
      <c r="E210" s="8">
        <f t="shared" si="12"/>
        <v>6.3564306715529331E-2</v>
      </c>
      <c r="F210" s="9">
        <f t="shared" si="13"/>
        <v>3.1554306715529327E-2</v>
      </c>
      <c r="G210" s="9">
        <f>AVERAGE(F$2:F210)</f>
        <v>3.5714545233249025E-2</v>
      </c>
      <c r="H210" s="9">
        <f>(2*F210+(COUNT(F$2:F210)-1)*H209)/(COUNT(F$2:F210)+1)</f>
        <v>3.7127272112216302E-2</v>
      </c>
      <c r="I210" s="9" t="str">
        <f t="shared" si="14"/>
        <v>较差</v>
      </c>
      <c r="J210" s="9" t="str">
        <f t="shared" si="15"/>
        <v>较差</v>
      </c>
      <c r="K210" s="14"/>
    </row>
    <row r="211" spans="1:11">
      <c r="A211" s="6">
        <v>38770</v>
      </c>
      <c r="B211" s="11">
        <f>[1]!s_dq_close(B$1,A211,1)</f>
        <v>1037.885</v>
      </c>
      <c r="C211" s="7">
        <f>[1]!s_val_pe_ttm(C$1,A211)</f>
        <v>15.699899673461914</v>
      </c>
      <c r="D211" s="8">
        <f>IFERROR(VLOOKUP(A211,十年期国开债收益率!A:B,2,0)/100,D210)</f>
        <v>3.2881000000000001E-2</v>
      </c>
      <c r="E211" s="8">
        <f t="shared" si="12"/>
        <v>6.3694674539247834E-2</v>
      </c>
      <c r="F211" s="9">
        <f t="shared" si="13"/>
        <v>3.0813674539247833E-2</v>
      </c>
      <c r="G211" s="9">
        <f>AVERAGE(F$2:F211)</f>
        <v>3.5691207753753784E-2</v>
      </c>
      <c r="H211" s="9">
        <f>(2*F211+(COUNT(F$2:F211)-1)*H210)/(COUNT(F$2:F211)+1)</f>
        <v>3.7067427585458307E-2</v>
      </c>
      <c r="I211" s="9" t="str">
        <f t="shared" si="14"/>
        <v>较差</v>
      </c>
      <c r="J211" s="9" t="str">
        <f t="shared" si="15"/>
        <v>较差</v>
      </c>
      <c r="K211" s="14"/>
    </row>
    <row r="212" spans="1:11">
      <c r="A212" s="6">
        <v>38771</v>
      </c>
      <c r="B212" s="11">
        <f>[1]!s_dq_close(B$1,A212,1)</f>
        <v>1041.373</v>
      </c>
      <c r="C212" s="7">
        <f>[1]!s_val_pe_ttm(C$1,A212)</f>
        <v>15.73859977722168</v>
      </c>
      <c r="D212" s="8">
        <f>IFERROR(VLOOKUP(A212,十年期国开债收益率!A:B,2,0)/100,D211)</f>
        <v>3.2412999999999997E-2</v>
      </c>
      <c r="E212" s="8">
        <f t="shared" si="12"/>
        <v>6.3538053839280559E-2</v>
      </c>
      <c r="F212" s="9">
        <f t="shared" si="13"/>
        <v>3.1125053839280561E-2</v>
      </c>
      <c r="G212" s="9">
        <f>AVERAGE(F$2:F212)</f>
        <v>3.5669567213874764E-2</v>
      </c>
      <c r="H212" s="9">
        <f>(2*F212+(COUNT(F$2:F212)-1)*H211)/(COUNT(F$2:F212)+1)</f>
        <v>3.7011367455777384E-2</v>
      </c>
      <c r="I212" s="9" t="str">
        <f t="shared" si="14"/>
        <v>较差</v>
      </c>
      <c r="J212" s="9" t="str">
        <f t="shared" si="15"/>
        <v>较差</v>
      </c>
      <c r="K212" s="14"/>
    </row>
    <row r="213" spans="1:11">
      <c r="A213" s="6">
        <v>38772</v>
      </c>
      <c r="B213" s="11">
        <f>[1]!s_dq_close(B$1,A213,1)</f>
        <v>1049.444</v>
      </c>
      <c r="C213" s="7">
        <f>[1]!s_val_pe_ttm(C$1,A213)</f>
        <v>15.813599586486816</v>
      </c>
      <c r="D213" s="8">
        <f>IFERROR(VLOOKUP(A213,十年期国开债收益率!A:B,2,0)/100,D212)</f>
        <v>3.3632000000000002E-2</v>
      </c>
      <c r="E213" s="8">
        <f t="shared" si="12"/>
        <v>6.3236709297643356E-2</v>
      </c>
      <c r="F213" s="9">
        <f t="shared" si="13"/>
        <v>2.9604709297643354E-2</v>
      </c>
      <c r="G213" s="9">
        <f>AVERAGE(F$2:F213)</f>
        <v>3.5640959393515186E-2</v>
      </c>
      <c r="H213" s="9">
        <f>(2*F213+(COUNT(F$2:F213)-1)*H212)/(COUNT(F$2:F213)+1)</f>
        <v>3.6941821369785514E-2</v>
      </c>
      <c r="I213" s="9" t="str">
        <f t="shared" si="14"/>
        <v>较差</v>
      </c>
      <c r="J213" s="9" t="str">
        <f t="shared" si="15"/>
        <v>较差</v>
      </c>
      <c r="K213" s="14"/>
    </row>
    <row r="214" spans="1:11">
      <c r="A214" s="6">
        <v>38775</v>
      </c>
      <c r="B214" s="11">
        <f>[1]!s_dq_close(B$1,A214,1)</f>
        <v>1047.845</v>
      </c>
      <c r="C214" s="7">
        <f>[1]!s_val_pe_ttm(C$1,A214)</f>
        <v>15.775500297546387</v>
      </c>
      <c r="D214" s="8">
        <f>IFERROR(VLOOKUP(A214,十年期国开债收益率!A:B,2,0)/100,D213)</f>
        <v>3.3849999999999998E-2</v>
      </c>
      <c r="E214" s="8">
        <f t="shared" si="12"/>
        <v>6.3389431785915093E-2</v>
      </c>
      <c r="F214" s="9">
        <f t="shared" si="13"/>
        <v>2.9539431785915095E-2</v>
      </c>
      <c r="G214" s="9">
        <f>AVERAGE(F$2:F214)</f>
        <v>3.5612313723995932E-2</v>
      </c>
      <c r="H214" s="9">
        <f>(2*F214+(COUNT(F$2:F214)-1)*H213)/(COUNT(F$2:F214)+1)</f>
        <v>3.6872640158721305E-2</v>
      </c>
      <c r="I214" s="9" t="str">
        <f t="shared" si="14"/>
        <v>较差</v>
      </c>
      <c r="J214" s="9" t="str">
        <f t="shared" si="15"/>
        <v>较差</v>
      </c>
      <c r="K214" s="14"/>
    </row>
    <row r="215" spans="1:11">
      <c r="A215" s="6">
        <v>38776</v>
      </c>
      <c r="B215" s="11">
        <f>[1]!s_dq_close(B$1,A215,1)</f>
        <v>1053.01</v>
      </c>
      <c r="C215" s="7">
        <f>[1]!s_val_pe_ttm(C$1,A215)</f>
        <v>15.753899574279785</v>
      </c>
      <c r="D215" s="8">
        <f>IFERROR(VLOOKUP(A215,十年期国开债收益率!A:B,2,0)/100,D214)</f>
        <v>3.0956000000000001E-2</v>
      </c>
      <c r="E215" s="8">
        <f t="shared" si="12"/>
        <v>6.3476347255166293E-2</v>
      </c>
      <c r="F215" s="9">
        <f t="shared" si="13"/>
        <v>3.2520347255166296E-2</v>
      </c>
      <c r="G215" s="9">
        <f>AVERAGE(F$2:F215)</f>
        <v>3.5597865282552807E-2</v>
      </c>
      <c r="H215" s="9">
        <f>(2*F215+(COUNT(F$2:F215)-1)*H214)/(COUNT(F$2:F215)+1)</f>
        <v>3.6832153713106844E-2</v>
      </c>
      <c r="I215" s="9" t="str">
        <f t="shared" si="14"/>
        <v>较差</v>
      </c>
      <c r="J215" s="9" t="str">
        <f t="shared" si="15"/>
        <v>较差</v>
      </c>
      <c r="K215" s="14"/>
    </row>
    <row r="216" spans="1:11">
      <c r="A216" s="6">
        <v>38777</v>
      </c>
      <c r="B216" s="11">
        <f>[1]!s_dq_close(B$1,A216,1)</f>
        <v>1056.6189999999999</v>
      </c>
      <c r="C216" s="7">
        <f>[1]!s_val_pe_ttm(C$1,A216)</f>
        <v>15.81779956817627</v>
      </c>
      <c r="D216" s="8">
        <f>IFERROR(VLOOKUP(A216,十年期国开债收益率!A:B,2,0)/100,D215)</f>
        <v>3.0800000000000001E-2</v>
      </c>
      <c r="E216" s="8">
        <f t="shared" si="12"/>
        <v>6.3219918528484437E-2</v>
      </c>
      <c r="F216" s="9">
        <f t="shared" si="13"/>
        <v>3.2419918528484436E-2</v>
      </c>
      <c r="G216" s="9">
        <f>AVERAGE(F$2:F216)</f>
        <v>3.5583084134859465E-2</v>
      </c>
      <c r="H216" s="9">
        <f>(2*F216+(COUNT(F$2:F216)-1)*H215)/(COUNT(F$2:F216)+1)</f>
        <v>3.6791299683619598E-2</v>
      </c>
      <c r="I216" s="9" t="str">
        <f t="shared" si="14"/>
        <v>较差</v>
      </c>
      <c r="J216" s="9" t="str">
        <f t="shared" si="15"/>
        <v>较差</v>
      </c>
      <c r="K216" s="14"/>
    </row>
    <row r="217" spans="1:11">
      <c r="A217" s="6">
        <v>38778</v>
      </c>
      <c r="B217" s="11">
        <f>[1]!s_dq_close(B$1,A217,1)</f>
        <v>1038.6659999999999</v>
      </c>
      <c r="C217" s="7">
        <f>[1]!s_val_pe_ttm(C$1,A217)</f>
        <v>15.532099723815918</v>
      </c>
      <c r="D217" s="8">
        <f>IFERROR(VLOOKUP(A217,十年期国开债收益率!A:B,2,0)/100,D216)</f>
        <v>3.0699999999999998E-2</v>
      </c>
      <c r="E217" s="8">
        <f t="shared" si="12"/>
        <v>6.4382795486862904E-2</v>
      </c>
      <c r="F217" s="9">
        <f t="shared" si="13"/>
        <v>3.3682795486862906E-2</v>
      </c>
      <c r="G217" s="9">
        <f>AVERAGE(F$2:F217)</f>
        <v>3.5574286502229852E-2</v>
      </c>
      <c r="H217" s="9">
        <f>(2*F217+(COUNT(F$2:F217)-1)*H216)/(COUNT(F$2:F217)+1)</f>
        <v>3.6762649875354561E-2</v>
      </c>
      <c r="I217" s="9" t="str">
        <f t="shared" si="14"/>
        <v>较差</v>
      </c>
      <c r="J217" s="9" t="str">
        <f t="shared" si="15"/>
        <v>较差</v>
      </c>
      <c r="K217" s="14"/>
    </row>
    <row r="218" spans="1:11">
      <c r="A218" s="6">
        <v>38779</v>
      </c>
      <c r="B218" s="11">
        <f>[1]!s_dq_close(B$1,A218,1)</f>
        <v>1041.6769999999999</v>
      </c>
      <c r="C218" s="7">
        <f>[1]!s_val_pe_ttm(C$1,A218)</f>
        <v>15.639800071716309</v>
      </c>
      <c r="D218" s="8">
        <f>IFERROR(VLOOKUP(A218,十年期国开债收益率!A:B,2,0)/100,D217)</f>
        <v>3.0600000000000002E-2</v>
      </c>
      <c r="E218" s="8">
        <f t="shared" si="12"/>
        <v>6.3939436272490671E-2</v>
      </c>
      <c r="F218" s="9">
        <f t="shared" si="13"/>
        <v>3.3339436272490669E-2</v>
      </c>
      <c r="G218" s="9">
        <f>AVERAGE(F$2:F218)</f>
        <v>3.556398765324488E-2</v>
      </c>
      <c r="H218" s="9">
        <f>(2*F218+(COUNT(F$2:F218)-1)*H217)/(COUNT(F$2:F218)+1)</f>
        <v>3.673124424597049E-2</v>
      </c>
      <c r="I218" s="9" t="str">
        <f t="shared" si="14"/>
        <v>较差</v>
      </c>
      <c r="J218" s="9" t="str">
        <f t="shared" si="15"/>
        <v>较差</v>
      </c>
      <c r="K218" s="14"/>
    </row>
    <row r="219" spans="1:11">
      <c r="A219" s="6">
        <v>38782</v>
      </c>
      <c r="B219" s="11">
        <f>[1]!s_dq_close(B$1,A219,1)</f>
        <v>1038.873</v>
      </c>
      <c r="C219" s="7">
        <f>[1]!s_val_pe_ttm(C$1,A219)</f>
        <v>15.561400413513184</v>
      </c>
      <c r="D219" s="8">
        <f>IFERROR(VLOOKUP(A219,十年期国开债收益率!A:B,2,0)/100,D218)</f>
        <v>3.1200000000000002E-2</v>
      </c>
      <c r="E219" s="8">
        <f t="shared" si="12"/>
        <v>6.4261568588108664E-2</v>
      </c>
      <c r="F219" s="9">
        <f t="shared" si="13"/>
        <v>3.3061568588108659E-2</v>
      </c>
      <c r="G219" s="9">
        <f>AVERAGE(F$2:F219)</f>
        <v>3.5552508666707561E-2</v>
      </c>
      <c r="H219" s="9">
        <f>(2*F219+(COUNT(F$2:F219)-1)*H218)/(COUNT(F$2:F219)+1)</f>
        <v>3.6697731226263991E-2</v>
      </c>
      <c r="I219" s="9" t="str">
        <f t="shared" si="14"/>
        <v>较差</v>
      </c>
      <c r="J219" s="9" t="str">
        <f t="shared" si="15"/>
        <v>较差</v>
      </c>
      <c r="K219" s="14"/>
    </row>
    <row r="220" spans="1:11">
      <c r="A220" s="6">
        <v>38783</v>
      </c>
      <c r="B220" s="11">
        <f>[1]!s_dq_close(B$1,A220,1)</f>
        <v>1014.973</v>
      </c>
      <c r="C220" s="7">
        <f>[1]!s_val_pe_ttm(C$1,A220)</f>
        <v>15.20580005645752</v>
      </c>
      <c r="D220" s="8">
        <f>IFERROR(VLOOKUP(A220,十年期国开债收益率!A:B,2,0)/100,D219)</f>
        <v>3.0800000000000001E-2</v>
      </c>
      <c r="E220" s="8">
        <f t="shared" si="12"/>
        <v>6.5764379137375623E-2</v>
      </c>
      <c r="F220" s="9">
        <f t="shared" si="13"/>
        <v>3.4964379137375622E-2</v>
      </c>
      <c r="G220" s="9">
        <f>AVERAGE(F$2:F220)</f>
        <v>3.5549823143742575E-2</v>
      </c>
      <c r="H220" s="9">
        <f>(2*F220+(COUNT(F$2:F220)-1)*H219)/(COUNT(F$2:F220)+1)</f>
        <v>3.6681973480001372E-2</v>
      </c>
      <c r="I220" s="9" t="str">
        <f t="shared" si="14"/>
        <v>较差</v>
      </c>
      <c r="J220" s="9" t="str">
        <f t="shared" si="15"/>
        <v>较差</v>
      </c>
      <c r="K220" s="14"/>
    </row>
    <row r="221" spans="1:11">
      <c r="A221" s="6">
        <v>38784</v>
      </c>
      <c r="B221" s="11">
        <f>[1]!s_dq_close(B$1,A221,1)</f>
        <v>1009.271</v>
      </c>
      <c r="C221" s="7">
        <f>[1]!s_val_pe_ttm(C$1,A221)</f>
        <v>15.056400299072266</v>
      </c>
      <c r="D221" s="8">
        <f>IFERROR(VLOOKUP(A221,十年期国开债收益率!A:B,2,0)/100,D220)</f>
        <v>3.0899999999999997E-2</v>
      </c>
      <c r="E221" s="8">
        <f t="shared" si="12"/>
        <v>6.641693765684599E-2</v>
      </c>
      <c r="F221" s="9">
        <f t="shared" si="13"/>
        <v>3.5516937656845993E-2</v>
      </c>
      <c r="G221" s="9">
        <f>AVERAGE(F$2:F221)</f>
        <v>3.5549673664256674E-2</v>
      </c>
      <c r="H221" s="9">
        <f>(2*F221+(COUNT(F$2:F221)-1)*H220)/(COUNT(F$2:F221)+1)</f>
        <v>3.6671430169384581E-2</v>
      </c>
      <c r="I221" s="9" t="str">
        <f t="shared" si="14"/>
        <v>较差</v>
      </c>
      <c r="J221" s="9" t="str">
        <f t="shared" si="15"/>
        <v>较差</v>
      </c>
      <c r="K221" s="14"/>
    </row>
    <row r="222" spans="1:11">
      <c r="A222" s="6">
        <v>38785</v>
      </c>
      <c r="B222" s="11">
        <f>[1]!s_dq_close(B$1,A222,1)</f>
        <v>1004.3440000000001</v>
      </c>
      <c r="C222" s="7">
        <f>[1]!s_val_pe_ttm(C$1,A222)</f>
        <v>15.016900062561035</v>
      </c>
      <c r="D222" s="8">
        <f>IFERROR(VLOOKUP(A222,十年期国开债收益率!A:B,2,0)/100,D221)</f>
        <v>3.0699999999999998E-2</v>
      </c>
      <c r="E222" s="8">
        <f t="shared" si="12"/>
        <v>6.6591639808080097E-2</v>
      </c>
      <c r="F222" s="9">
        <f t="shared" si="13"/>
        <v>3.5891639808080099E-2</v>
      </c>
      <c r="G222" s="9">
        <f>AVERAGE(F$2:F222)</f>
        <v>3.5551221022373528E-2</v>
      </c>
      <c r="H222" s="9">
        <f>(2*F222+(COUNT(F$2:F222)-1)*H221)/(COUNT(F$2:F222)+1)</f>
        <v>3.6664405030994447E-2</v>
      </c>
      <c r="I222" s="9" t="str">
        <f t="shared" si="14"/>
        <v>较好</v>
      </c>
      <c r="J222" s="9" t="str">
        <f t="shared" si="15"/>
        <v>较差</v>
      </c>
      <c r="K222" s="14"/>
    </row>
    <row r="223" spans="1:11">
      <c r="A223" s="6">
        <v>38786</v>
      </c>
      <c r="B223" s="11">
        <f>[1]!s_dq_close(B$1,A223,1)</f>
        <v>1008.897</v>
      </c>
      <c r="C223" s="7">
        <f>[1]!s_val_pe_ttm(C$1,A223)</f>
        <v>15.017499923706055</v>
      </c>
      <c r="D223" s="8">
        <f>IFERROR(VLOOKUP(A223,十年期国开债收益率!A:B,2,0)/100,D222)</f>
        <v>3.0800000000000001E-2</v>
      </c>
      <c r="E223" s="8">
        <f t="shared" si="12"/>
        <v>6.6588979862183179E-2</v>
      </c>
      <c r="F223" s="9">
        <f t="shared" si="13"/>
        <v>3.5788979862183178E-2</v>
      </c>
      <c r="G223" s="9">
        <f>AVERAGE(F$2:F223)</f>
        <v>3.5552292008138434E-2</v>
      </c>
      <c r="H223" s="9">
        <f>(2*F223+(COUNT(F$2:F223)-1)*H222)/(COUNT(F$2:F223)+1)</f>
        <v>3.6656553684188971E-2</v>
      </c>
      <c r="I223" s="9" t="str">
        <f t="shared" si="14"/>
        <v>较好</v>
      </c>
      <c r="J223" s="9" t="str">
        <f t="shared" si="15"/>
        <v>较差</v>
      </c>
      <c r="K223" s="14"/>
    </row>
    <row r="224" spans="1:11">
      <c r="A224" s="6">
        <v>38789</v>
      </c>
      <c r="B224" s="11">
        <f>[1]!s_dq_close(B$1,A224,1)</f>
        <v>1019.864</v>
      </c>
      <c r="C224" s="7">
        <f>[1]!s_val_pe_ttm(C$1,A224)</f>
        <v>15.31820011138916</v>
      </c>
      <c r="D224" s="8">
        <f>IFERROR(VLOOKUP(A224,十年期国开债收益率!A:B,2,0)/100,D223)</f>
        <v>3.0899999999999997E-2</v>
      </c>
      <c r="E224" s="8">
        <f t="shared" si="12"/>
        <v>6.5281821149241609E-2</v>
      </c>
      <c r="F224" s="9">
        <f t="shared" si="13"/>
        <v>3.4381821149241612E-2</v>
      </c>
      <c r="G224" s="9">
        <f>AVERAGE(F$2:F224)</f>
        <v>3.5547043259892261E-2</v>
      </c>
      <c r="H224" s="9">
        <f>(2*F224+(COUNT(F$2:F224)-1)*H223)/(COUNT(F$2:F224)+1)</f>
        <v>3.66362435722698E-2</v>
      </c>
      <c r="I224" s="9" t="str">
        <f t="shared" si="14"/>
        <v>较差</v>
      </c>
      <c r="J224" s="9" t="str">
        <f t="shared" si="15"/>
        <v>较差</v>
      </c>
      <c r="K224" s="14"/>
    </row>
    <row r="225" spans="1:11">
      <c r="A225" s="6">
        <v>38790</v>
      </c>
      <c r="B225" s="11">
        <f>[1]!s_dq_close(B$1,A225,1)</f>
        <v>1018.272</v>
      </c>
      <c r="C225" s="7">
        <f>[1]!s_val_pe_ttm(C$1,A225)</f>
        <v>15.290800094604492</v>
      </c>
      <c r="D225" s="8">
        <f>IFERROR(VLOOKUP(A225,十年期国开债收益率!A:B,2,0)/100,D224)</f>
        <v>3.0699999999999998E-2</v>
      </c>
      <c r="E225" s="8">
        <f t="shared" si="12"/>
        <v>6.5398801489325586E-2</v>
      </c>
      <c r="F225" s="9">
        <f t="shared" si="13"/>
        <v>3.4698801489325588E-2</v>
      </c>
      <c r="G225" s="9">
        <f>AVERAGE(F$2:F225)</f>
        <v>3.5543256466273661E-2</v>
      </c>
      <c r="H225" s="9">
        <f>(2*F225+(COUNT(F$2:F225)-1)*H224)/(COUNT(F$2:F225)+1)</f>
        <v>3.6619021864865847E-2</v>
      </c>
      <c r="I225" s="9" t="str">
        <f t="shared" si="14"/>
        <v>较差</v>
      </c>
      <c r="J225" s="9" t="str">
        <f t="shared" si="15"/>
        <v>较差</v>
      </c>
      <c r="K225" s="14"/>
    </row>
    <row r="226" spans="1:11">
      <c r="A226" s="6">
        <v>38791</v>
      </c>
      <c r="B226" s="11">
        <f>[1]!s_dq_close(B$1,A226,1)</f>
        <v>1028.9580000000001</v>
      </c>
      <c r="C226" s="7">
        <f>[1]!s_val_pe_ttm(C$1,A226)</f>
        <v>15.483699798583984</v>
      </c>
      <c r="D226" s="8">
        <f>IFERROR(VLOOKUP(A226,十年期国开债收益率!A:B,2,0)/100,D225)</f>
        <v>3.0600000000000002E-2</v>
      </c>
      <c r="E226" s="8">
        <f t="shared" si="12"/>
        <v>6.4584047288972365E-2</v>
      </c>
      <c r="F226" s="9">
        <f t="shared" si="13"/>
        <v>3.3984047288972363E-2</v>
      </c>
      <c r="G226" s="9">
        <f>AVERAGE(F$2:F226)</f>
        <v>3.5536326647707873E-2</v>
      </c>
      <c r="H226" s="9">
        <f>(2*F226+(COUNT(F$2:F226)-1)*H225)/(COUNT(F$2:F226)+1)</f>
        <v>3.6595703505787135E-2</v>
      </c>
      <c r="I226" s="9" t="str">
        <f t="shared" si="14"/>
        <v>较差</v>
      </c>
      <c r="J226" s="9" t="str">
        <f t="shared" si="15"/>
        <v>较差</v>
      </c>
      <c r="K226" s="14"/>
    </row>
    <row r="227" spans="1:11">
      <c r="A227" s="6">
        <v>38792</v>
      </c>
      <c r="B227" s="11">
        <f>[1]!s_dq_close(B$1,A227,1)</f>
        <v>1027.616</v>
      </c>
      <c r="C227" s="7">
        <f>[1]!s_val_pe_ttm(C$1,A227)</f>
        <v>15.447299957275391</v>
      </c>
      <c r="D227" s="8">
        <f>IFERROR(VLOOKUP(A227,十年期国开债收益率!A:B,2,0)/100,D226)</f>
        <v>3.0699999999999998E-2</v>
      </c>
      <c r="E227" s="8">
        <f t="shared" si="12"/>
        <v>6.4736232400861654E-2</v>
      </c>
      <c r="F227" s="9">
        <f t="shared" si="13"/>
        <v>3.4036232400861656E-2</v>
      </c>
      <c r="G227" s="9">
        <f>AVERAGE(F$2:F227)</f>
        <v>3.5529689062544834E-2</v>
      </c>
      <c r="H227" s="9">
        <f>(2*F227+(COUNT(F$2:F227)-1)*H226)/(COUNT(F$2:F227)+1)</f>
        <v>3.6573153099576337E-2</v>
      </c>
      <c r="I227" s="9" t="str">
        <f t="shared" si="14"/>
        <v>较差</v>
      </c>
      <c r="J227" s="9" t="str">
        <f t="shared" si="15"/>
        <v>较差</v>
      </c>
      <c r="K227" s="14"/>
    </row>
    <row r="228" spans="1:11">
      <c r="A228" s="6">
        <v>38793</v>
      </c>
      <c r="B228" s="11">
        <f>[1]!s_dq_close(B$1,A228,1)</f>
        <v>1024.0150000000001</v>
      </c>
      <c r="C228" s="7">
        <f>[1]!s_val_pe_ttm(C$1,A228)</f>
        <v>15.345700263977051</v>
      </c>
      <c r="D228" s="8">
        <f>IFERROR(VLOOKUP(A228,十年期国开债收益率!A:B,2,0)/100,D227)</f>
        <v>3.0800000000000001E-2</v>
      </c>
      <c r="E228" s="8">
        <f t="shared" si="12"/>
        <v>6.516483332777126E-2</v>
      </c>
      <c r="F228" s="9">
        <f t="shared" si="13"/>
        <v>3.4364833327771259E-2</v>
      </c>
      <c r="G228" s="9">
        <f>AVERAGE(F$2:F228)</f>
        <v>3.5524557539484157E-2</v>
      </c>
      <c r="H228" s="9">
        <f>(2*F228+(COUNT(F$2:F228)-1)*H227)/(COUNT(F$2:F228)+1)</f>
        <v>3.6553781873507878E-2</v>
      </c>
      <c r="I228" s="9" t="str">
        <f t="shared" si="14"/>
        <v>较差</v>
      </c>
      <c r="J228" s="9" t="str">
        <f t="shared" si="15"/>
        <v>较差</v>
      </c>
      <c r="K228" s="14"/>
    </row>
    <row r="229" spans="1:11">
      <c r="A229" s="6">
        <v>38796</v>
      </c>
      <c r="B229" s="11">
        <f>[1]!s_dq_close(B$1,A229,1)</f>
        <v>1037.6590000000001</v>
      </c>
      <c r="C229" s="7">
        <f>[1]!s_val_pe_ttm(C$1,A229)</f>
        <v>15.599900245666504</v>
      </c>
      <c r="D229" s="8">
        <f>IFERROR(VLOOKUP(A229,十年期国开债收益率!A:B,2,0)/100,D228)</f>
        <v>3.0699999999999998E-2</v>
      </c>
      <c r="E229" s="8">
        <f t="shared" si="12"/>
        <v>6.4102974009579969E-2</v>
      </c>
      <c r="F229" s="9">
        <f t="shared" si="13"/>
        <v>3.3402974009579971E-2</v>
      </c>
      <c r="G229" s="9">
        <f>AVERAGE(F$2:F229)</f>
        <v>3.5515252348563522E-2</v>
      </c>
      <c r="H229" s="9">
        <f>(2*F229+(COUNT(F$2:F229)-1)*H228)/(COUNT(F$2:F229)+1)</f>
        <v>3.6526263900897152E-2</v>
      </c>
      <c r="I229" s="9" t="str">
        <f t="shared" si="14"/>
        <v>较差</v>
      </c>
      <c r="J229" s="9" t="str">
        <f t="shared" si="15"/>
        <v>较差</v>
      </c>
      <c r="K229" s="14"/>
    </row>
    <row r="230" spans="1:11">
      <c r="A230" s="6">
        <v>38797</v>
      </c>
      <c r="B230" s="11">
        <f>[1]!s_dq_close(B$1,A230,1)</f>
        <v>1040.7570000000001</v>
      </c>
      <c r="C230" s="7">
        <f>[1]!s_val_pe_ttm(C$1,A230)</f>
        <v>15.621399879455566</v>
      </c>
      <c r="D230" s="8">
        <f>IFERROR(VLOOKUP(A230,十年期国开债收益率!A:B,2,0)/100,D229)</f>
        <v>3.0800000000000001E-2</v>
      </c>
      <c r="E230" s="8">
        <f t="shared" si="12"/>
        <v>6.4014749492146777E-2</v>
      </c>
      <c r="F230" s="9">
        <f t="shared" si="13"/>
        <v>3.3214749492146776E-2</v>
      </c>
      <c r="G230" s="9">
        <f>AVERAGE(F$2:F230)</f>
        <v>3.5505206484561708E-2</v>
      </c>
      <c r="H230" s="9">
        <f>(2*F230+(COUNT(F$2:F230)-1)*H229)/(COUNT(F$2:F230)+1)</f>
        <v>3.6497468123429758E-2</v>
      </c>
      <c r="I230" s="9" t="str">
        <f t="shared" si="14"/>
        <v>较差</v>
      </c>
      <c r="J230" s="9" t="str">
        <f t="shared" si="15"/>
        <v>较差</v>
      </c>
      <c r="K230" s="14"/>
    </row>
    <row r="231" spans="1:11">
      <c r="A231" s="6">
        <v>38798</v>
      </c>
      <c r="B231" s="11">
        <f>[1]!s_dq_close(B$1,A231,1)</f>
        <v>1047.6659999999999</v>
      </c>
      <c r="C231" s="7">
        <f>[1]!s_val_pe_ttm(C$1,A231)</f>
        <v>15.694399833679199</v>
      </c>
      <c r="D231" s="8">
        <f>IFERROR(VLOOKUP(A231,十年期国开债收益率!A:B,2,0)/100,D230)</f>
        <v>3.0899999999999997E-2</v>
      </c>
      <c r="E231" s="8">
        <f t="shared" si="12"/>
        <v>6.3716995272037266E-2</v>
      </c>
      <c r="F231" s="9">
        <f t="shared" si="13"/>
        <v>3.2816995272037269E-2</v>
      </c>
      <c r="G231" s="9">
        <f>AVERAGE(F$2:F231)</f>
        <v>3.5493518609724647E-2</v>
      </c>
      <c r="H231" s="9">
        <f>(2*F231+(COUNT(F$2:F231)-1)*H230)/(COUNT(F$2:F231)+1)</f>
        <v>3.6465602557616841E-2</v>
      </c>
      <c r="I231" s="9" t="str">
        <f t="shared" si="14"/>
        <v>较差</v>
      </c>
      <c r="J231" s="9" t="str">
        <f t="shared" si="15"/>
        <v>较差</v>
      </c>
      <c r="K231" s="14"/>
    </row>
    <row r="232" spans="1:11">
      <c r="A232" s="6">
        <v>38799</v>
      </c>
      <c r="B232" s="11">
        <f>[1]!s_dq_close(B$1,A232,1)</f>
        <v>1048.537</v>
      </c>
      <c r="C232" s="7">
        <f>[1]!s_val_pe_ttm(C$1,A232)</f>
        <v>15.745499610900879</v>
      </c>
      <c r="D232" s="8">
        <f>IFERROR(VLOOKUP(A232,十年期国开债收益率!A:B,2,0)/100,D231)</f>
        <v>3.1400000000000004E-2</v>
      </c>
      <c r="E232" s="8">
        <f t="shared" si="12"/>
        <v>6.351021083558904E-2</v>
      </c>
      <c r="F232" s="9">
        <f t="shared" si="13"/>
        <v>3.2110210835589036E-2</v>
      </c>
      <c r="G232" s="9">
        <f>AVERAGE(F$2:F232)</f>
        <v>3.5478872255724055E-2</v>
      </c>
      <c r="H232" s="9">
        <f>(2*F232+(COUNT(F$2:F232)-1)*H231)/(COUNT(F$2:F232)+1)</f>
        <v>3.6428056077254536E-2</v>
      </c>
      <c r="I232" s="9" t="str">
        <f t="shared" si="14"/>
        <v>较差</v>
      </c>
      <c r="J232" s="9" t="str">
        <f t="shared" si="15"/>
        <v>较差</v>
      </c>
      <c r="K232" s="14"/>
    </row>
    <row r="233" spans="1:11">
      <c r="A233" s="6">
        <v>38800</v>
      </c>
      <c r="B233" s="11">
        <f>[1]!s_dq_close(B$1,A233,1)</f>
        <v>1042.6010000000001</v>
      </c>
      <c r="C233" s="7">
        <f>[1]!s_val_pe_ttm(C$1,A233)</f>
        <v>15.68340015411377</v>
      </c>
      <c r="D233" s="8">
        <f>IFERROR(VLOOKUP(A233,十年期国开债收益率!A:B,2,0)/100,D232)</f>
        <v>3.15E-2</v>
      </c>
      <c r="E233" s="8">
        <f t="shared" si="12"/>
        <v>6.3761683702095631E-2</v>
      </c>
      <c r="F233" s="9">
        <f t="shared" si="13"/>
        <v>3.2261683702095631E-2</v>
      </c>
      <c r="G233" s="9">
        <f>AVERAGE(F$2:F233)</f>
        <v>3.546500506368256E-2</v>
      </c>
      <c r="H233" s="9">
        <f>(2*F233+(COUNT(F$2:F233)-1)*H232)/(COUNT(F$2:F233)+1)</f>
        <v>3.6392293224248883E-2</v>
      </c>
      <c r="I233" s="9" t="str">
        <f t="shared" si="14"/>
        <v>较差</v>
      </c>
      <c r="J233" s="9" t="str">
        <f t="shared" si="15"/>
        <v>较差</v>
      </c>
      <c r="K233" s="14"/>
    </row>
    <row r="234" spans="1:11">
      <c r="A234" s="6">
        <v>38803</v>
      </c>
      <c r="B234" s="11">
        <f>[1]!s_dq_close(B$1,A234,1)</f>
        <v>1050.7070000000001</v>
      </c>
      <c r="C234" s="7">
        <f>[1]!s_val_pe_ttm(C$1,A234)</f>
        <v>15.827199935913086</v>
      </c>
      <c r="D234" s="8">
        <f>IFERROR(VLOOKUP(A234,十年期国开债收益率!A:B,2,0)/100,D233)</f>
        <v>3.1394000000000005E-2</v>
      </c>
      <c r="E234" s="8">
        <f t="shared" si="12"/>
        <v>6.3182369847424882E-2</v>
      </c>
      <c r="F234" s="9">
        <f t="shared" si="13"/>
        <v>3.1788369847424877E-2</v>
      </c>
      <c r="G234" s="9">
        <f>AVERAGE(F$2:F234)</f>
        <v>3.5449225513398186E-2</v>
      </c>
      <c r="H234" s="9">
        <f>(2*F234+(COUNT(F$2:F234)-1)*H233)/(COUNT(F$2:F234)+1)</f>
        <v>3.6352943451797404E-2</v>
      </c>
      <c r="I234" s="9" t="str">
        <f t="shared" si="14"/>
        <v>较差</v>
      </c>
      <c r="J234" s="9" t="str">
        <f t="shared" si="15"/>
        <v>较差</v>
      </c>
      <c r="K234" s="14"/>
    </row>
    <row r="235" spans="1:11">
      <c r="A235" s="6">
        <v>38804</v>
      </c>
      <c r="B235" s="11">
        <f>[1]!s_dq_close(B$1,A235,1)</f>
        <v>1055.982</v>
      </c>
      <c r="C235" s="7">
        <f>[1]!s_val_pe_ttm(C$1,A235)</f>
        <v>15.851799964904785</v>
      </c>
      <c r="D235" s="8">
        <f>IFERROR(VLOOKUP(A235,十年期国开债收益率!A:B,2,0)/100,D234)</f>
        <v>3.1E-2</v>
      </c>
      <c r="E235" s="8">
        <f t="shared" si="12"/>
        <v>6.3084318639773262E-2</v>
      </c>
      <c r="F235" s="9">
        <f t="shared" si="13"/>
        <v>3.2084318639773263E-2</v>
      </c>
      <c r="G235" s="9">
        <f>AVERAGE(F$2:F235)</f>
        <v>3.5434845569493806E-2</v>
      </c>
      <c r="H235" s="9">
        <f>(2*F235+(COUNT(F$2:F235)-1)*H234)/(COUNT(F$2:F235)+1)</f>
        <v>3.6316614729992938E-2</v>
      </c>
      <c r="I235" s="9" t="str">
        <f t="shared" si="14"/>
        <v>较差</v>
      </c>
      <c r="J235" s="9" t="str">
        <f t="shared" si="15"/>
        <v>较差</v>
      </c>
      <c r="K235" s="14"/>
    </row>
    <row r="236" spans="1:11">
      <c r="A236" s="6">
        <v>38805</v>
      </c>
      <c r="B236" s="11">
        <f>[1]!s_dq_close(B$1,A236,1)</f>
        <v>1065.2940000000001</v>
      </c>
      <c r="C236" s="7">
        <f>[1]!s_val_pe_ttm(C$1,A236)</f>
        <v>15.920599937438965</v>
      </c>
      <c r="D236" s="8">
        <f>IFERROR(VLOOKUP(A236,十年期国开债收益率!A:B,2,0)/100,D235)</f>
        <v>3.1E-2</v>
      </c>
      <c r="E236" s="8">
        <f t="shared" si="12"/>
        <v>6.2811703323339893E-2</v>
      </c>
      <c r="F236" s="9">
        <f t="shared" si="13"/>
        <v>3.1811703323339893E-2</v>
      </c>
      <c r="G236" s="9">
        <f>AVERAGE(F$2:F236)</f>
        <v>3.541942794291443E-2</v>
      </c>
      <c r="H236" s="9">
        <f>(2*F236+(COUNT(F$2:F236)-1)*H235)/(COUNT(F$2:F236)+1)</f>
        <v>3.6278437514682321E-2</v>
      </c>
      <c r="I236" s="9" t="str">
        <f t="shared" si="14"/>
        <v>较差</v>
      </c>
      <c r="J236" s="9" t="str">
        <f t="shared" si="15"/>
        <v>较差</v>
      </c>
      <c r="K236" s="14"/>
    </row>
    <row r="237" spans="1:11">
      <c r="A237" s="6">
        <v>38806</v>
      </c>
      <c r="B237" s="11">
        <f>[1]!s_dq_close(B$1,A237,1)</f>
        <v>1055.634</v>
      </c>
      <c r="C237" s="7">
        <f>[1]!s_val_pe_ttm(C$1,A237)</f>
        <v>15.740900039672852</v>
      </c>
      <c r="D237" s="8">
        <f>IFERROR(VLOOKUP(A237,十年期国开债收益率!A:B,2,0)/100,D236)</f>
        <v>3.1200000000000002E-2</v>
      </c>
      <c r="E237" s="8">
        <f t="shared" si="12"/>
        <v>6.3528768842927186E-2</v>
      </c>
      <c r="F237" s="9">
        <f t="shared" si="13"/>
        <v>3.232876884292718E-2</v>
      </c>
      <c r="G237" s="9">
        <f>AVERAGE(F$2:F237)</f>
        <v>3.5406331929778892E-2</v>
      </c>
      <c r="H237" s="9">
        <f>(2*F237+(COUNT(F$2:F237)-1)*H236)/(COUNT(F$2:F237)+1)</f>
        <v>3.6245106977367929E-2</v>
      </c>
      <c r="I237" s="9" t="str">
        <f t="shared" si="14"/>
        <v>较差</v>
      </c>
      <c r="J237" s="9" t="str">
        <f t="shared" si="15"/>
        <v>较差</v>
      </c>
      <c r="K237" s="14"/>
    </row>
    <row r="238" spans="1:11">
      <c r="A238" s="6">
        <v>38807</v>
      </c>
      <c r="B238" s="11">
        <f>[1]!s_dq_close(B$1,A238,1)</f>
        <v>1061.088</v>
      </c>
      <c r="C238" s="7">
        <f>[1]!s_val_pe_ttm(C$1,A238)</f>
        <v>15.689599990844727</v>
      </c>
      <c r="D238" s="8">
        <f>IFERROR(VLOOKUP(A238,十年期国开债收益率!A:B,2,0)/100,D237)</f>
        <v>3.15E-2</v>
      </c>
      <c r="E238" s="8">
        <f t="shared" si="12"/>
        <v>6.3736487901764546E-2</v>
      </c>
      <c r="F238" s="9">
        <f t="shared" si="13"/>
        <v>3.2236487901764546E-2</v>
      </c>
      <c r="G238" s="9">
        <f>AVERAGE(F$2:F238)</f>
        <v>3.5392957060462374E-2</v>
      </c>
      <c r="H238" s="9">
        <f>(2*F238+(COUNT(F$2:F238)-1)*H237)/(COUNT(F$2:F238)+1)</f>
        <v>3.6211421102783026E-2</v>
      </c>
      <c r="I238" s="9" t="str">
        <f t="shared" si="14"/>
        <v>较差</v>
      </c>
      <c r="J238" s="9" t="str">
        <f t="shared" si="15"/>
        <v>较差</v>
      </c>
      <c r="K238" s="14"/>
    </row>
    <row r="239" spans="1:11">
      <c r="A239" s="6">
        <v>38810</v>
      </c>
      <c r="B239" s="11">
        <f>[1]!s_dq_close(B$1,A239,1)</f>
        <v>1079.3219999999999</v>
      </c>
      <c r="C239" s="7">
        <f>[1]!s_val_pe_ttm(C$1,A239)</f>
        <v>15.435500144958496</v>
      </c>
      <c r="D239" s="8">
        <f>IFERROR(VLOOKUP(A239,十年期国开债收益率!A:B,2,0)/100,D238)</f>
        <v>3.1932000000000002E-2</v>
      </c>
      <c r="E239" s="8">
        <f t="shared" si="12"/>
        <v>6.4785720618623269E-2</v>
      </c>
      <c r="F239" s="9">
        <f t="shared" si="13"/>
        <v>3.2853720618623267E-2</v>
      </c>
      <c r="G239" s="9">
        <f>AVERAGE(F$2:F239)</f>
        <v>3.538228799978238E-2</v>
      </c>
      <c r="H239" s="9">
        <f>(2*F239+(COUNT(F$2:F239)-1)*H238)/(COUNT(F$2:F239)+1)</f>
        <v>3.6183323190781692E-2</v>
      </c>
      <c r="I239" s="9" t="str">
        <f t="shared" si="14"/>
        <v>较差</v>
      </c>
      <c r="J239" s="9" t="str">
        <f t="shared" si="15"/>
        <v>较差</v>
      </c>
      <c r="K239" s="14"/>
    </row>
    <row r="240" spans="1:11">
      <c r="A240" s="6">
        <v>38811</v>
      </c>
      <c r="B240" s="11">
        <f>[1]!s_dq_close(B$1,A240,1)</f>
        <v>1089.3710000000001</v>
      </c>
      <c r="C240" s="7">
        <f>[1]!s_val_pe_ttm(C$1,A240)</f>
        <v>15.629799842834473</v>
      </c>
      <c r="D240" s="8">
        <f>IFERROR(VLOOKUP(A240,十年期国开债收益率!A:B,2,0)/100,D239)</f>
        <v>3.1893999999999999E-2</v>
      </c>
      <c r="E240" s="8">
        <f t="shared" si="12"/>
        <v>6.3980345881297571E-2</v>
      </c>
      <c r="F240" s="9">
        <f t="shared" si="13"/>
        <v>3.2086345881297572E-2</v>
      </c>
      <c r="G240" s="9">
        <f>AVERAGE(F$2:F240)</f>
        <v>3.5368497446985378E-2</v>
      </c>
      <c r="H240" s="9">
        <f>(2*F240+(COUNT(F$2:F240)-1)*H239)/(COUNT(F$2:F240)+1)</f>
        <v>3.6149181713202659E-2</v>
      </c>
      <c r="I240" s="9" t="str">
        <f t="shared" si="14"/>
        <v>较差</v>
      </c>
      <c r="J240" s="9" t="str">
        <f t="shared" si="15"/>
        <v>较差</v>
      </c>
      <c r="K240" s="14"/>
    </row>
    <row r="241" spans="1:11">
      <c r="A241" s="6">
        <v>38812</v>
      </c>
      <c r="B241" s="11">
        <f>[1]!s_dq_close(B$1,A241,1)</f>
        <v>1099.97</v>
      </c>
      <c r="C241" s="7">
        <f>[1]!s_val_pe_ttm(C$1,A241)</f>
        <v>15.735899925231934</v>
      </c>
      <c r="D241" s="8">
        <f>IFERROR(VLOOKUP(A241,十年期国开债收益率!A:B,2,0)/100,D240)</f>
        <v>3.1800000000000002E-2</v>
      </c>
      <c r="E241" s="8">
        <f t="shared" si="12"/>
        <v>6.3548955239384627E-2</v>
      </c>
      <c r="F241" s="9">
        <f t="shared" si="13"/>
        <v>3.1748955239384626E-2</v>
      </c>
      <c r="G241" s="9">
        <f>AVERAGE(F$2:F241)</f>
        <v>3.5353416021120375E-2</v>
      </c>
      <c r="H241" s="9">
        <f>(2*F241+(COUNT(F$2:F241)-1)*H240)/(COUNT(F$2:F241)+1)</f>
        <v>3.6112665310930311E-2</v>
      </c>
      <c r="I241" s="9" t="str">
        <f t="shared" si="14"/>
        <v>较差</v>
      </c>
      <c r="J241" s="9" t="str">
        <f t="shared" si="15"/>
        <v>较差</v>
      </c>
      <c r="K241" s="14"/>
    </row>
    <row r="242" spans="1:11">
      <c r="A242" s="6">
        <v>38813</v>
      </c>
      <c r="B242" s="11">
        <f>[1]!s_dq_close(B$1,A242,1)</f>
        <v>1103.2370000000001</v>
      </c>
      <c r="C242" s="7">
        <f>[1]!s_val_pe_ttm(C$1,A242)</f>
        <v>15.749199867248535</v>
      </c>
      <c r="D242" s="8">
        <f>IFERROR(VLOOKUP(A242,十年期国开债收益率!A:B,2,0)/100,D241)</f>
        <v>3.1886999999999999E-2</v>
      </c>
      <c r="E242" s="8">
        <f t="shared" si="12"/>
        <v>6.3495289184789874E-2</v>
      </c>
      <c r="F242" s="9">
        <f t="shared" si="13"/>
        <v>3.1608289184789876E-2</v>
      </c>
      <c r="G242" s="9">
        <f>AVERAGE(F$2:F242)</f>
        <v>3.533787607574141E-2</v>
      </c>
      <c r="H242" s="9">
        <f>(2*F242+(COUNT(F$2:F242)-1)*H241)/(COUNT(F$2:F242)+1)</f>
        <v>3.607543906195395E-2</v>
      </c>
      <c r="I242" s="9" t="str">
        <f t="shared" si="14"/>
        <v>较差</v>
      </c>
      <c r="J242" s="9" t="str">
        <f t="shared" si="15"/>
        <v>较差</v>
      </c>
      <c r="K242" s="14"/>
    </row>
    <row r="243" spans="1:11">
      <c r="A243" s="6">
        <v>38814</v>
      </c>
      <c r="B243" s="11">
        <f>[1]!s_dq_close(B$1,A243,1)</f>
        <v>1103.154</v>
      </c>
      <c r="C243" s="7">
        <f>[1]!s_val_pe_ttm(C$1,A243)</f>
        <v>15.734499931335449</v>
      </c>
      <c r="D243" s="8">
        <f>IFERROR(VLOOKUP(A243,十年期国开债收益率!A:B,2,0)/100,D242)</f>
        <v>3.1413999999999997E-2</v>
      </c>
      <c r="E243" s="8">
        <f t="shared" si="12"/>
        <v>6.3554609575388402E-2</v>
      </c>
      <c r="F243" s="9">
        <f t="shared" si="13"/>
        <v>3.2140609575388404E-2</v>
      </c>
      <c r="G243" s="9">
        <f>AVERAGE(F$2:F243)</f>
        <v>3.5324664230698626E-2</v>
      </c>
      <c r="H243" s="9">
        <f>(2*F243+(COUNT(F$2:F243)-1)*H242)/(COUNT(F$2:F243)+1)</f>
        <v>3.6043053634080988E-2</v>
      </c>
      <c r="I243" s="9" t="str">
        <f t="shared" si="14"/>
        <v>较差</v>
      </c>
      <c r="J243" s="9" t="str">
        <f t="shared" si="15"/>
        <v>较差</v>
      </c>
      <c r="K243" s="14"/>
    </row>
    <row r="244" spans="1:11">
      <c r="A244" s="6">
        <v>38817</v>
      </c>
      <c r="B244" s="11">
        <f>[1]!s_dq_close(B$1,A244,1)</f>
        <v>1117.9100000000001</v>
      </c>
      <c r="C244" s="7">
        <f>[1]!s_val_pe_ttm(C$1,A244)</f>
        <v>15.917099952697754</v>
      </c>
      <c r="D244" s="8">
        <f>IFERROR(VLOOKUP(A244,十年期国开债收益率!A:B,2,0)/100,D243)</f>
        <v>3.1600000000000003E-2</v>
      </c>
      <c r="E244" s="8">
        <f t="shared" si="12"/>
        <v>6.2825514884733272E-2</v>
      </c>
      <c r="F244" s="9">
        <f t="shared" si="13"/>
        <v>3.1225514884733269E-2</v>
      </c>
      <c r="G244" s="9">
        <f>AVERAGE(F$2:F244)</f>
        <v>3.5307795303348974E-2</v>
      </c>
      <c r="H244" s="9">
        <f>(2*F244+(COUNT(F$2:F244)-1)*H243)/(COUNT(F$2:F244)+1)</f>
        <v>3.600356561154535E-2</v>
      </c>
      <c r="I244" s="9" t="str">
        <f t="shared" si="14"/>
        <v>较差</v>
      </c>
      <c r="J244" s="9" t="str">
        <f t="shared" si="15"/>
        <v>较差</v>
      </c>
      <c r="K244" s="14"/>
    </row>
    <row r="245" spans="1:11">
      <c r="A245" s="6">
        <v>38818</v>
      </c>
      <c r="B245" s="11">
        <f>[1]!s_dq_close(B$1,A245,1)</f>
        <v>1123.308</v>
      </c>
      <c r="C245" s="7">
        <f>[1]!s_val_pe_ttm(C$1,A245)</f>
        <v>15.973400115966797</v>
      </c>
      <c r="D245" s="8">
        <f>IFERROR(VLOOKUP(A245,十年期国开债收益率!A:B,2,0)/100,D244)</f>
        <v>3.1691999999999998E-2</v>
      </c>
      <c r="E245" s="8">
        <f t="shared" si="12"/>
        <v>6.2604078827300735E-2</v>
      </c>
      <c r="F245" s="9">
        <f t="shared" si="13"/>
        <v>3.0912078827300737E-2</v>
      </c>
      <c r="G245" s="9">
        <f>AVERAGE(F$2:F245)</f>
        <v>3.5289780071889758E-2</v>
      </c>
      <c r="H245" s="9">
        <f>(2*F245+(COUNT(F$2:F245)-1)*H244)/(COUNT(F$2:F245)+1)</f>
        <v>3.5962002454122947E-2</v>
      </c>
      <c r="I245" s="9" t="str">
        <f t="shared" si="14"/>
        <v>较差</v>
      </c>
      <c r="J245" s="9" t="str">
        <f t="shared" si="15"/>
        <v>较差</v>
      </c>
      <c r="K245" s="14"/>
    </row>
    <row r="246" spans="1:11">
      <c r="A246" s="6">
        <v>38819</v>
      </c>
      <c r="B246" s="11">
        <f>[1]!s_dq_close(B$1,A246,1)</f>
        <v>1117.0730000000001</v>
      </c>
      <c r="C246" s="7">
        <f>[1]!s_val_pe_ttm(C$1,A246)</f>
        <v>15.942299842834473</v>
      </c>
      <c r="D246" s="8">
        <f>IFERROR(VLOOKUP(A246,十年期国开债收益率!A:B,2,0)/100,D245)</f>
        <v>3.1819E-2</v>
      </c>
      <c r="E246" s="8">
        <f t="shared" si="12"/>
        <v>6.2726207000144113E-2</v>
      </c>
      <c r="F246" s="9">
        <f t="shared" si="13"/>
        <v>3.0907207000144113E-2</v>
      </c>
      <c r="G246" s="9">
        <f>AVERAGE(F$2:F246)</f>
        <v>3.5271892018535693E-2</v>
      </c>
      <c r="H246" s="9">
        <f>(2*F246+(COUNT(F$2:F246)-1)*H245)/(COUNT(F$2:F246)+1)</f>
        <v>3.5920906556123122E-2</v>
      </c>
      <c r="I246" s="9" t="str">
        <f t="shared" si="14"/>
        <v>较差</v>
      </c>
      <c r="J246" s="9" t="str">
        <f t="shared" si="15"/>
        <v>较差</v>
      </c>
      <c r="K246" s="14"/>
    </row>
    <row r="247" spans="1:11">
      <c r="A247" s="6">
        <v>38820</v>
      </c>
      <c r="B247" s="11">
        <f>[1]!s_dq_close(B$1,A247,1)</f>
        <v>1093.925</v>
      </c>
      <c r="C247" s="7">
        <f>[1]!s_val_pe_ttm(C$1,A247)</f>
        <v>15.729299545288086</v>
      </c>
      <c r="D247" s="8">
        <f>IFERROR(VLOOKUP(A247,十年期国开债收益率!A:B,2,0)/100,D246)</f>
        <v>3.1803999999999999E-2</v>
      </c>
      <c r="E247" s="8">
        <f t="shared" si="12"/>
        <v>6.3575621859115958E-2</v>
      </c>
      <c r="F247" s="9">
        <f t="shared" si="13"/>
        <v>3.1771621859115959E-2</v>
      </c>
      <c r="G247" s="9">
        <f>AVERAGE(F$2:F247)</f>
        <v>3.5257663278050251E-2</v>
      </c>
      <c r="H247" s="9">
        <f>(2*F247+(COUNT(F$2:F247)-1)*H246)/(COUNT(F$2:F247)+1)</f>
        <v>3.5887309109183793E-2</v>
      </c>
      <c r="I247" s="9" t="str">
        <f t="shared" si="14"/>
        <v>较差</v>
      </c>
      <c r="J247" s="9" t="str">
        <f t="shared" si="15"/>
        <v>较差</v>
      </c>
      <c r="K247" s="14"/>
    </row>
    <row r="248" spans="1:11">
      <c r="A248" s="6">
        <v>38821</v>
      </c>
      <c r="B248" s="11">
        <f>[1]!s_dq_close(B$1,A248,1)</f>
        <v>1118.607</v>
      </c>
      <c r="C248" s="7">
        <f>[1]!s_val_pe_ttm(C$1,A248)</f>
        <v>16.048200607299805</v>
      </c>
      <c r="D248" s="8">
        <f>IFERROR(VLOOKUP(A248,十年期国开债收益率!A:B,2,0)/100,D247)</f>
        <v>3.1800000000000002E-2</v>
      </c>
      <c r="E248" s="8">
        <f t="shared" si="12"/>
        <v>6.2312281885679603E-2</v>
      </c>
      <c r="F248" s="9">
        <f t="shared" si="13"/>
        <v>3.0512281885679601E-2</v>
      </c>
      <c r="G248" s="9">
        <f>AVERAGE(F$2:F248)</f>
        <v>3.5238451207635794E-2</v>
      </c>
      <c r="H248" s="9">
        <f>(2*F248+(COUNT(F$2:F248)-1)*H247)/(COUNT(F$2:F248)+1)</f>
        <v>3.5843962115445861E-2</v>
      </c>
      <c r="I248" s="9" t="str">
        <f t="shared" si="14"/>
        <v>较差</v>
      </c>
      <c r="J248" s="9" t="str">
        <f t="shared" si="15"/>
        <v>较差</v>
      </c>
      <c r="K248" s="14"/>
    </row>
    <row r="249" spans="1:11">
      <c r="A249" s="6">
        <v>38824</v>
      </c>
      <c r="B249" s="11">
        <f>[1]!s_dq_close(B$1,A249,1)</f>
        <v>1124.414</v>
      </c>
      <c r="C249" s="7">
        <f>[1]!s_val_pe_ttm(C$1,A249)</f>
        <v>16.332700729370117</v>
      </c>
      <c r="D249" s="8">
        <f>IFERROR(VLOOKUP(A249,十年期国开债收益率!A:B,2,0)/100,D248)</f>
        <v>3.2300000000000002E-2</v>
      </c>
      <c r="E249" s="8">
        <f t="shared" si="12"/>
        <v>6.1226861164593555E-2</v>
      </c>
      <c r="F249" s="9">
        <f t="shared" si="13"/>
        <v>2.8926861164593552E-2</v>
      </c>
      <c r="G249" s="9">
        <f>AVERAGE(F$2:F249)</f>
        <v>3.5213001247784821E-2</v>
      </c>
      <c r="H249" s="9">
        <f>(2*F249+(COUNT(F$2:F249)-1)*H248)/(COUNT(F$2:F249)+1)</f>
        <v>3.5788403071663907E-2</v>
      </c>
      <c r="I249" s="9" t="str">
        <f t="shared" si="14"/>
        <v>较差</v>
      </c>
      <c r="J249" s="9" t="str">
        <f t="shared" si="15"/>
        <v>较差</v>
      </c>
      <c r="K249" s="14"/>
    </row>
    <row r="250" spans="1:11">
      <c r="A250" s="6">
        <v>38825</v>
      </c>
      <c r="B250" s="11">
        <f>[1]!s_dq_close(B$1,A250,1)</f>
        <v>1131.2809999999999</v>
      </c>
      <c r="C250" s="7">
        <f>[1]!s_val_pe_ttm(C$1,A250)</f>
        <v>16.226999282836914</v>
      </c>
      <c r="D250" s="8">
        <f>IFERROR(VLOOKUP(A250,十年期国开债收益率!A:B,2,0)/100,D249)</f>
        <v>3.2599999999999997E-2</v>
      </c>
      <c r="E250" s="8">
        <f t="shared" si="12"/>
        <v>6.162568830934053E-2</v>
      </c>
      <c r="F250" s="9">
        <f t="shared" si="13"/>
        <v>2.9025688309340533E-2</v>
      </c>
      <c r="G250" s="9">
        <f>AVERAGE(F$2:F250)</f>
        <v>3.5188152601445685E-2</v>
      </c>
      <c r="H250" s="9">
        <f>(2*F250+(COUNT(F$2:F250)-1)*H249)/(COUNT(F$2:F250)+1)</f>
        <v>3.5734301353565319E-2</v>
      </c>
      <c r="I250" s="9" t="str">
        <f t="shared" si="14"/>
        <v>较差</v>
      </c>
      <c r="J250" s="9" t="str">
        <f t="shared" si="15"/>
        <v>较差</v>
      </c>
      <c r="K250" s="14"/>
    </row>
    <row r="251" spans="1:11">
      <c r="A251" s="6">
        <v>38826</v>
      </c>
      <c r="B251" s="11">
        <f>[1]!s_dq_close(B$1,A251,1)</f>
        <v>1138.241</v>
      </c>
      <c r="C251" s="7">
        <f>[1]!s_val_pe_ttm(C$1,A251)</f>
        <v>16.308900833129883</v>
      </c>
      <c r="D251" s="8">
        <f>IFERROR(VLOOKUP(A251,十年期国开债收益率!A:B,2,0)/100,D250)</f>
        <v>3.27E-2</v>
      </c>
      <c r="E251" s="8">
        <f t="shared" si="12"/>
        <v>6.1316210714127413E-2</v>
      </c>
      <c r="F251" s="9">
        <f t="shared" si="13"/>
        <v>2.8616210714127413E-2</v>
      </c>
      <c r="G251" s="9">
        <f>AVERAGE(F$2:F251)</f>
        <v>3.5161864833896411E-2</v>
      </c>
      <c r="H251" s="9">
        <f>(2*F251+(COUNT(F$2:F251)-1)*H250)/(COUNT(F$2:F251)+1)</f>
        <v>3.5677583499864621E-2</v>
      </c>
      <c r="I251" s="9" t="str">
        <f t="shared" si="14"/>
        <v>较差</v>
      </c>
      <c r="J251" s="9" t="str">
        <f t="shared" si="15"/>
        <v>较差</v>
      </c>
      <c r="K251" s="14"/>
    </row>
    <row r="252" spans="1:11">
      <c r="A252" s="6">
        <v>38827</v>
      </c>
      <c r="B252" s="11">
        <f>[1]!s_dq_close(B$1,A252,1)</f>
        <v>1134.3810000000001</v>
      </c>
      <c r="C252" s="7">
        <f>[1]!s_val_pe_ttm(C$1,A252)</f>
        <v>16.295299530029297</v>
      </c>
      <c r="D252" s="8">
        <f>IFERROR(VLOOKUP(A252,十年期国开债收益率!A:B,2,0)/100,D251)</f>
        <v>3.4086999999999999E-2</v>
      </c>
      <c r="E252" s="8">
        <f t="shared" si="12"/>
        <v>6.1367389912482459E-2</v>
      </c>
      <c r="F252" s="9">
        <f t="shared" si="13"/>
        <v>2.728038991248246E-2</v>
      </c>
      <c r="G252" s="9">
        <f>AVERAGE(F$2:F252)</f>
        <v>3.5130464535404721E-2</v>
      </c>
      <c r="H252" s="9">
        <f>(2*F252+(COUNT(F$2:F252)-1)*H251)/(COUNT(F$2:F252)+1)</f>
        <v>3.5610939106313959E-2</v>
      </c>
      <c r="I252" s="9" t="str">
        <f t="shared" si="14"/>
        <v>较差</v>
      </c>
      <c r="J252" s="9" t="str">
        <f t="shared" si="15"/>
        <v>较差</v>
      </c>
      <c r="K252" s="14"/>
    </row>
    <row r="253" spans="1:11">
      <c r="A253" s="6">
        <v>38828</v>
      </c>
      <c r="B253" s="11">
        <f>[1]!s_dq_close(B$1,A253,1)</f>
        <v>1149.1579999999999</v>
      </c>
      <c r="C253" s="7">
        <f>[1]!s_val_pe_ttm(C$1,A253)</f>
        <v>16.845699310302734</v>
      </c>
      <c r="D253" s="8">
        <f>IFERROR(VLOOKUP(A253,十年期国开债收益率!A:B,2,0)/100,D252)</f>
        <v>3.3799999999999997E-2</v>
      </c>
      <c r="E253" s="8">
        <f t="shared" si="12"/>
        <v>5.9362332283136837E-2</v>
      </c>
      <c r="F253" s="9">
        <f t="shared" si="13"/>
        <v>2.556233228313684E-2</v>
      </c>
      <c r="G253" s="9">
        <f>AVERAGE(F$2:F253)</f>
        <v>3.5092495756625881E-2</v>
      </c>
      <c r="H253" s="9">
        <f>(2*F253+(COUNT(F$2:F253)-1)*H252)/(COUNT(F$2:F253)+1)</f>
        <v>3.5531503479253268E-2</v>
      </c>
      <c r="I253" s="9" t="str">
        <f t="shared" si="14"/>
        <v>较差</v>
      </c>
      <c r="J253" s="9" t="str">
        <f t="shared" si="15"/>
        <v>较差</v>
      </c>
      <c r="K253" s="14"/>
    </row>
    <row r="254" spans="1:11">
      <c r="A254" s="6">
        <v>38831</v>
      </c>
      <c r="B254" s="11">
        <f>[1]!s_dq_close(B$1,A254,1)</f>
        <v>1142.6980000000001</v>
      </c>
      <c r="C254" s="7">
        <f>[1]!s_val_pe_ttm(C$1,A254)</f>
        <v>16.870800018310547</v>
      </c>
      <c r="D254" s="8">
        <f>IFERROR(VLOOKUP(A254,十年期国开债收益率!A:B,2,0)/100,D253)</f>
        <v>3.3599999999999998E-2</v>
      </c>
      <c r="E254" s="8">
        <f t="shared" si="12"/>
        <v>5.9274011837889162E-2</v>
      </c>
      <c r="F254" s="9">
        <f t="shared" si="13"/>
        <v>2.5674011837889164E-2</v>
      </c>
      <c r="G254" s="9">
        <f>AVERAGE(F$2:F254)</f>
        <v>3.505526854746091E-2</v>
      </c>
      <c r="H254" s="9">
        <f>(2*F254+(COUNT(F$2:F254)-1)*H253)/(COUNT(F$2:F254)+1)</f>
        <v>3.5453885434833084E-2</v>
      </c>
      <c r="I254" s="9" t="str">
        <f t="shared" si="14"/>
        <v>较差</v>
      </c>
      <c r="J254" s="9" t="str">
        <f t="shared" si="15"/>
        <v>较差</v>
      </c>
      <c r="K254" s="14"/>
    </row>
    <row r="255" spans="1:11">
      <c r="A255" s="6">
        <v>38832</v>
      </c>
      <c r="B255" s="11">
        <f>[1]!s_dq_close(B$1,A255,1)</f>
        <v>1141.93</v>
      </c>
      <c r="C255" s="7">
        <f>[1]!s_val_pe_ttm(C$1,A255)</f>
        <v>17.002099990844727</v>
      </c>
      <c r="D255" s="8">
        <f>IFERROR(VLOOKUP(A255,十年期国开债收益率!A:B,2,0)/100,D254)</f>
        <v>3.3700000000000001E-2</v>
      </c>
      <c r="E255" s="8">
        <f t="shared" si="12"/>
        <v>5.8816263904957561E-2</v>
      </c>
      <c r="F255" s="9">
        <f t="shared" si="13"/>
        <v>2.511626390495756E-2</v>
      </c>
      <c r="G255" s="9">
        <f>AVERAGE(F$2:F255)</f>
        <v>3.5016138607923492E-2</v>
      </c>
      <c r="H255" s="9">
        <f>(2*F255+(COUNT(F$2:F255)-1)*H254)/(COUNT(F$2:F255)+1)</f>
        <v>3.537280605028504E-2</v>
      </c>
      <c r="I255" s="9" t="str">
        <f t="shared" si="14"/>
        <v>较差</v>
      </c>
      <c r="J255" s="9" t="str">
        <f t="shared" si="15"/>
        <v>较差</v>
      </c>
      <c r="K255" s="14"/>
    </row>
    <row r="256" spans="1:11">
      <c r="A256" s="6">
        <v>38833</v>
      </c>
      <c r="B256" s="11">
        <f>[1]!s_dq_close(B$1,A256,1)</f>
        <v>1155.7260000000001</v>
      </c>
      <c r="C256" s="7">
        <f>[1]!s_val_pe_ttm(C$1,A256)</f>
        <v>17.32349967956543</v>
      </c>
      <c r="D256" s="8">
        <f>IFERROR(VLOOKUP(A256,十年期国开债收益率!A:B,2,0)/100,D255)</f>
        <v>3.3500000000000002E-2</v>
      </c>
      <c r="E256" s="8">
        <f t="shared" si="12"/>
        <v>5.7725056628112316E-2</v>
      </c>
      <c r="F256" s="9">
        <f t="shared" si="13"/>
        <v>2.4225056628112314E-2</v>
      </c>
      <c r="G256" s="9">
        <f>AVERAGE(F$2:F256)</f>
        <v>3.4973820639375215E-2</v>
      </c>
      <c r="H256" s="9">
        <f>(2*F256+(COUNT(F$2:F256)-1)*H255)/(COUNT(F$2:F256)+1)</f>
        <v>3.5285714257924317E-2</v>
      </c>
      <c r="I256" s="9" t="str">
        <f t="shared" si="14"/>
        <v>较差</v>
      </c>
      <c r="J256" s="9" t="str">
        <f t="shared" si="15"/>
        <v>较差</v>
      </c>
      <c r="K256" s="14"/>
    </row>
    <row r="257" spans="1:11">
      <c r="A257" s="6">
        <v>38834</v>
      </c>
      <c r="B257" s="11">
        <f>[1]!s_dq_close(B$1,A257,1)</f>
        <v>1155.268</v>
      </c>
      <c r="C257" s="7">
        <f>[1]!s_val_pe_ttm(C$1,A257)</f>
        <v>17.407400131225586</v>
      </c>
      <c r="D257" s="8">
        <f>IFERROR(VLOOKUP(A257,十年期国开债收益率!A:B,2,0)/100,D256)</f>
        <v>3.3500000000000002E-2</v>
      </c>
      <c r="E257" s="8">
        <f t="shared" si="12"/>
        <v>5.7446832523036513E-2</v>
      </c>
      <c r="F257" s="9">
        <f t="shared" si="13"/>
        <v>2.3946832523036511E-2</v>
      </c>
      <c r="G257" s="9">
        <f>AVERAGE(F$2:F257)</f>
        <v>3.4930746467045762E-2</v>
      </c>
      <c r="H257" s="9">
        <f>(2*F257+(COUNT(F$2:F257)-1)*H256)/(COUNT(F$2:F257)+1)</f>
        <v>3.5197473933139198E-2</v>
      </c>
      <c r="I257" s="9" t="str">
        <f t="shared" si="14"/>
        <v>较差</v>
      </c>
      <c r="J257" s="9" t="str">
        <f t="shared" si="15"/>
        <v>较差</v>
      </c>
      <c r="K257" s="14"/>
    </row>
    <row r="258" spans="1:11">
      <c r="A258" s="6">
        <v>38835</v>
      </c>
      <c r="B258" s="11">
        <f>[1]!s_dq_close(B$1,A258,1)</f>
        <v>1172.347</v>
      </c>
      <c r="C258" s="7">
        <f>[1]!s_val_pe_ttm(C$1,A258)</f>
        <v>17.699800491333008</v>
      </c>
      <c r="D258" s="8">
        <f>IFERROR(VLOOKUP(A258,十年期国开债收益率!A:B,2,0)/100,D257)</f>
        <v>3.3000000000000002E-2</v>
      </c>
      <c r="E258" s="8">
        <f t="shared" si="12"/>
        <v>5.649781196627985E-2</v>
      </c>
      <c r="F258" s="9">
        <f t="shared" si="13"/>
        <v>2.3497811966279848E-2</v>
      </c>
      <c r="G258" s="9">
        <f>AVERAGE(F$2:F258)</f>
        <v>3.488626034058364E-2</v>
      </c>
      <c r="H258" s="9">
        <f>(2*F258+(COUNT(F$2:F258)-1)*H257)/(COUNT(F$2:F258)+1)</f>
        <v>3.5106778879132536E-2</v>
      </c>
      <c r="I258" s="9" t="str">
        <f t="shared" si="14"/>
        <v>较差</v>
      </c>
      <c r="J258" s="9" t="str">
        <f t="shared" si="15"/>
        <v>较差</v>
      </c>
      <c r="K258" s="14"/>
    </row>
    <row r="259" spans="1:11">
      <c r="A259" s="6">
        <v>38845</v>
      </c>
      <c r="B259" s="11">
        <f>[1]!s_dq_close(B$1,A259,1)</f>
        <v>1218.4449999999999</v>
      </c>
      <c r="C259" s="7">
        <f>[1]!s_val_pe_ttm(C$1,A259)</f>
        <v>18.900299072265625</v>
      </c>
      <c r="D259" s="8">
        <f>IFERROR(VLOOKUP(A259,十年期国开债收益率!A:B,2,0)/100,D258)</f>
        <v>3.3500000000000002E-2</v>
      </c>
      <c r="E259" s="8">
        <f t="shared" ref="E259:E322" si="16">1/C259</f>
        <v>5.2909215678359503E-2</v>
      </c>
      <c r="F259" s="9">
        <f t="shared" ref="F259:F322" si="17">IFERROR(E259-D259,"")</f>
        <v>1.9409215678359501E-2</v>
      </c>
      <c r="G259" s="9">
        <f>AVERAGE(F$2:F259)</f>
        <v>3.4826271795381218E-2</v>
      </c>
      <c r="H259" s="9">
        <f>(2*F259+(COUNT(F$2:F259)-1)*H258)/(COUNT(F$2:F259)+1)</f>
        <v>3.4985562174879463E-2</v>
      </c>
      <c r="I259" s="9" t="str">
        <f t="shared" ref="I259:I322" si="18">IF(F259&gt;G259,"较好","较差")</f>
        <v>较差</v>
      </c>
      <c r="J259" s="9" t="str">
        <f t="shared" ref="J259:J322" si="19">IF(F259&gt;H259,"较好","较差")</f>
        <v>较差</v>
      </c>
      <c r="K259" s="14"/>
    </row>
    <row r="260" spans="1:11">
      <c r="A260" s="6">
        <v>38846</v>
      </c>
      <c r="B260" s="11">
        <f>[1]!s_dq_close(B$1,A260,1)</f>
        <v>1251.6110000000001</v>
      </c>
      <c r="C260" s="7">
        <f>[1]!s_val_pe_ttm(C$1,A260)</f>
        <v>19.310300827026367</v>
      </c>
      <c r="D260" s="8">
        <f>IFERROR(VLOOKUP(A260,十年期国开债收益率!A:B,2,0)/100,D259)</f>
        <v>3.3500000000000002E-2</v>
      </c>
      <c r="E260" s="8">
        <f t="shared" si="16"/>
        <v>5.1785832284933497E-2</v>
      </c>
      <c r="F260" s="9">
        <f t="shared" si="17"/>
        <v>1.8285832284933495E-2</v>
      </c>
      <c r="G260" s="9">
        <f>AVERAGE(F$2:F260)</f>
        <v>3.476240909456868E-2</v>
      </c>
      <c r="H260" s="9">
        <f>(2*F260+(COUNT(F$2:F260)-1)*H259)/(COUNT(F$2:F260)+1)</f>
        <v>3.4857102714187571E-2</v>
      </c>
      <c r="I260" s="9" t="str">
        <f t="shared" si="18"/>
        <v>较差</v>
      </c>
      <c r="J260" s="9" t="str">
        <f t="shared" si="19"/>
        <v>较差</v>
      </c>
      <c r="K260" s="14"/>
    </row>
    <row r="261" spans="1:11">
      <c r="A261" s="6">
        <v>38847</v>
      </c>
      <c r="B261" s="11">
        <f>[1]!s_dq_close(B$1,A261,1)</f>
        <v>1265.933</v>
      </c>
      <c r="C261" s="7">
        <f>[1]!s_val_pe_ttm(C$1,A261)</f>
        <v>19.445100784301758</v>
      </c>
      <c r="D261" s="8">
        <f>IFERROR(VLOOKUP(A261,十年期国开债收益率!A:B,2,0)/100,D260)</f>
        <v>3.3599999999999998E-2</v>
      </c>
      <c r="E261" s="8">
        <f t="shared" si="16"/>
        <v>5.1426835535216715E-2</v>
      </c>
      <c r="F261" s="9">
        <f t="shared" si="17"/>
        <v>1.7826835535216717E-2</v>
      </c>
      <c r="G261" s="9">
        <f>AVERAGE(F$2:F261)</f>
        <v>3.4697272273186558E-2</v>
      </c>
      <c r="H261" s="9">
        <f>(2*F261+(COUNT(F$2:F261)-1)*H260)/(COUNT(F$2:F261)+1)</f>
        <v>3.4726602582547943E-2</v>
      </c>
      <c r="I261" s="9" t="str">
        <f t="shared" si="18"/>
        <v>较差</v>
      </c>
      <c r="J261" s="9" t="str">
        <f t="shared" si="19"/>
        <v>较差</v>
      </c>
      <c r="K261" s="14"/>
    </row>
    <row r="262" spans="1:11">
      <c r="A262" s="6">
        <v>38848</v>
      </c>
      <c r="B262" s="11">
        <f>[1]!s_dq_close(B$1,A262,1)</f>
        <v>1255.0350000000001</v>
      </c>
      <c r="C262" s="7">
        <f>[1]!s_val_pe_ttm(C$1,A262)</f>
        <v>19.269399642944336</v>
      </c>
      <c r="D262" s="8">
        <f>IFERROR(VLOOKUP(A262,十年期国开债收益率!A:B,2,0)/100,D261)</f>
        <v>3.3000000000000002E-2</v>
      </c>
      <c r="E262" s="8">
        <f t="shared" si="16"/>
        <v>5.1895752775367808E-2</v>
      </c>
      <c r="F262" s="9">
        <f t="shared" si="17"/>
        <v>1.8895752775367806E-2</v>
      </c>
      <c r="G262" s="9">
        <f>AVERAGE(F$2:F262)</f>
        <v>3.4636730052888406E-2</v>
      </c>
      <c r="H262" s="9">
        <f>(2*F262+(COUNT(F$2:F262)-1)*H261)/(COUNT(F$2:F262)+1)</f>
        <v>3.4605756400813745E-2</v>
      </c>
      <c r="I262" s="9" t="str">
        <f t="shared" si="18"/>
        <v>较差</v>
      </c>
      <c r="J262" s="9" t="str">
        <f t="shared" si="19"/>
        <v>较差</v>
      </c>
      <c r="K262" s="14"/>
    </row>
    <row r="263" spans="1:11">
      <c r="A263" s="6">
        <v>38849</v>
      </c>
      <c r="B263" s="11">
        <f>[1]!s_dq_close(B$1,A263,1)</f>
        <v>1296.2570000000001</v>
      </c>
      <c r="C263" s="7">
        <f>[1]!s_val_pe_ttm(C$1,A263)</f>
        <v>20.045900344848633</v>
      </c>
      <c r="D263" s="8">
        <f>IFERROR(VLOOKUP(A263,十年期国开债收益率!A:B,2,0)/100,D262)</f>
        <v>3.3000000000000002E-2</v>
      </c>
      <c r="E263" s="8">
        <f t="shared" si="16"/>
        <v>4.9885511890064772E-2</v>
      </c>
      <c r="F263" s="9">
        <f t="shared" si="17"/>
        <v>1.6885511890064771E-2</v>
      </c>
      <c r="G263" s="9">
        <f>AVERAGE(F$2:F263)</f>
        <v>3.4568977311808927E-2</v>
      </c>
      <c r="H263" s="9">
        <f>(2*F263+(COUNT(F$2:F263)-1)*H262)/(COUNT(F$2:F263)+1)</f>
        <v>3.4471001689705391E-2</v>
      </c>
      <c r="I263" s="9" t="str">
        <f t="shared" si="18"/>
        <v>较差</v>
      </c>
      <c r="J263" s="9" t="str">
        <f t="shared" si="19"/>
        <v>较差</v>
      </c>
      <c r="K263" s="14"/>
    </row>
    <row r="264" spans="1:11">
      <c r="A264" s="6">
        <v>38852</v>
      </c>
      <c r="B264" s="11">
        <f>[1]!s_dq_close(B$1,A264,1)</f>
        <v>1352.155</v>
      </c>
      <c r="C264" s="7">
        <f>[1]!s_val_pe_ttm(C$1,A264)</f>
        <v>20.831100463867188</v>
      </c>
      <c r="D264" s="8">
        <f>IFERROR(VLOOKUP(A264,十年期国开债收益率!A:B,2,0)/100,D263)</f>
        <v>3.3000000000000002E-2</v>
      </c>
      <c r="E264" s="8">
        <f t="shared" si="16"/>
        <v>4.8005145082688307E-2</v>
      </c>
      <c r="F264" s="9">
        <f t="shared" si="17"/>
        <v>1.5005145082688305E-2</v>
      </c>
      <c r="G264" s="9">
        <f>AVERAGE(F$2:F264)</f>
        <v>3.4494590117021391E-2</v>
      </c>
      <c r="H264" s="9">
        <f>(2*F264+(COUNT(F$2:F264)-1)*H263)/(COUNT(F$2:F264)+1)</f>
        <v>3.4323533079046176E-2</v>
      </c>
      <c r="I264" s="9" t="str">
        <f t="shared" si="18"/>
        <v>较差</v>
      </c>
      <c r="J264" s="9" t="str">
        <f t="shared" si="19"/>
        <v>较差</v>
      </c>
      <c r="K264" s="14"/>
    </row>
    <row r="265" spans="1:11">
      <c r="A265" s="6">
        <v>38853</v>
      </c>
      <c r="B265" s="11">
        <f>[1]!s_dq_close(B$1,A265,1)</f>
        <v>1331.127</v>
      </c>
      <c r="C265" s="7">
        <f>[1]!s_val_pe_ttm(C$1,A265)</f>
        <v>20.243099212646484</v>
      </c>
      <c r="D265" s="8">
        <f>IFERROR(VLOOKUP(A265,十年期国开债收益率!A:B,2,0)/100,D264)</f>
        <v>3.2799999999999996E-2</v>
      </c>
      <c r="E265" s="8">
        <f t="shared" si="16"/>
        <v>4.9399550409517795E-2</v>
      </c>
      <c r="F265" s="9">
        <f t="shared" si="17"/>
        <v>1.6599550409517799E-2</v>
      </c>
      <c r="G265" s="9">
        <f>AVERAGE(F$2:F265)</f>
        <v>3.442680587570509E-2</v>
      </c>
      <c r="H265" s="9">
        <f>(2*F265+(COUNT(F$2:F265)-1)*H264)/(COUNT(F$2:F265)+1)</f>
        <v>3.4189767172106339E-2</v>
      </c>
      <c r="I265" s="9" t="str">
        <f t="shared" si="18"/>
        <v>较差</v>
      </c>
      <c r="J265" s="9" t="str">
        <f t="shared" si="19"/>
        <v>较差</v>
      </c>
      <c r="K265" s="14"/>
    </row>
    <row r="266" spans="1:11">
      <c r="A266" s="6">
        <v>38854</v>
      </c>
      <c r="B266" s="11">
        <f>[1]!s_dq_close(B$1,A266,1)</f>
        <v>1335.5229999999999</v>
      </c>
      <c r="C266" s="7">
        <f>[1]!s_val_pe_ttm(C$1,A266)</f>
        <v>20.312299728393555</v>
      </c>
      <c r="D266" s="8">
        <f>IFERROR(VLOOKUP(A266,十年期国开债收益率!A:B,2,0)/100,D265)</f>
        <v>3.2599999999999997E-2</v>
      </c>
      <c r="E266" s="8">
        <f t="shared" si="16"/>
        <v>4.9231254627566848E-2</v>
      </c>
      <c r="F266" s="9">
        <f t="shared" si="17"/>
        <v>1.6631254627566851E-2</v>
      </c>
      <c r="G266" s="9">
        <f>AVERAGE(F$2:F266)</f>
        <v>3.4359652852127213E-2</v>
      </c>
      <c r="H266" s="9">
        <f>(2*F266+(COUNT(F$2:F266)-1)*H265)/(COUNT(F$2:F266)+1)</f>
        <v>3.4057748280794005E-2</v>
      </c>
      <c r="I266" s="9" t="str">
        <f t="shared" si="18"/>
        <v>较差</v>
      </c>
      <c r="J266" s="9" t="str">
        <f t="shared" si="19"/>
        <v>较差</v>
      </c>
      <c r="K266" s="14"/>
    </row>
    <row r="267" spans="1:11">
      <c r="A267" s="6">
        <v>38855</v>
      </c>
      <c r="B267" s="11">
        <f>[1]!s_dq_close(B$1,A267,1)</f>
        <v>1331.201</v>
      </c>
      <c r="C267" s="7">
        <f>[1]!s_val_pe_ttm(C$1,A267)</f>
        <v>20.156600952148438</v>
      </c>
      <c r="D267" s="8">
        <f>IFERROR(VLOOKUP(A267,十年期国开债收益率!A:B,2,0)/100,D266)</f>
        <v>3.2500000000000001E-2</v>
      </c>
      <c r="E267" s="8">
        <f t="shared" si="16"/>
        <v>4.9611539285516919E-2</v>
      </c>
      <c r="F267" s="9">
        <f t="shared" si="17"/>
        <v>1.7111539285516918E-2</v>
      </c>
      <c r="G267" s="9">
        <f>AVERAGE(F$2:F267)</f>
        <v>3.429481031992191E-2</v>
      </c>
      <c r="H267" s="9">
        <f>(2*F267+(COUNT(F$2:F267)-1)*H266)/(COUNT(F$2:F267)+1)</f>
        <v>3.3930810385698298E-2</v>
      </c>
      <c r="I267" s="9" t="str">
        <f t="shared" si="18"/>
        <v>较差</v>
      </c>
      <c r="J267" s="9" t="str">
        <f t="shared" si="19"/>
        <v>较差</v>
      </c>
      <c r="K267" s="14"/>
    </row>
    <row r="268" spans="1:11">
      <c r="A268" s="6">
        <v>38856</v>
      </c>
      <c r="B268" s="11">
        <f>[1]!s_dq_close(B$1,A268,1)</f>
        <v>1366.097</v>
      </c>
      <c r="C268" s="7">
        <f>[1]!s_val_pe_ttm(C$1,A268)</f>
        <v>20.467899322509766</v>
      </c>
      <c r="D268" s="8">
        <f>IFERROR(VLOOKUP(A268,十年期国开债收益率!A:B,2,0)/100,D267)</f>
        <v>3.2799999999999996E-2</v>
      </c>
      <c r="E268" s="8">
        <f t="shared" si="16"/>
        <v>4.8856992319687667E-2</v>
      </c>
      <c r="F268" s="9">
        <f t="shared" si="17"/>
        <v>1.6056992319687671E-2</v>
      </c>
      <c r="G268" s="9">
        <f>AVERAGE(F$2:F268)</f>
        <v>3.422650388546411E-2</v>
      </c>
      <c r="H268" s="9">
        <f>(2*F268+(COUNT(F$2:F268)-1)*H267)/(COUNT(F$2:F268)+1)</f>
        <v>3.3797423683713142E-2</v>
      </c>
      <c r="I268" s="9" t="str">
        <f t="shared" si="18"/>
        <v>较差</v>
      </c>
      <c r="J268" s="9" t="str">
        <f t="shared" si="19"/>
        <v>较差</v>
      </c>
      <c r="K268" s="14"/>
    </row>
    <row r="269" spans="1:11">
      <c r="A269" s="6">
        <v>38859</v>
      </c>
      <c r="B269" s="11">
        <f>[1]!s_dq_close(B$1,A269,1)</f>
        <v>1373.674</v>
      </c>
      <c r="C269" s="7">
        <f>[1]!s_val_pe_ttm(C$1,A269)</f>
        <v>20.496500015258789</v>
      </c>
      <c r="D269" s="8">
        <f>IFERROR(VLOOKUP(A269,十年期国开债收益率!A:B,2,0)/100,D268)</f>
        <v>3.2799999999999996E-2</v>
      </c>
      <c r="E269" s="8">
        <f t="shared" si="16"/>
        <v>4.8788817566684149E-2</v>
      </c>
      <c r="F269" s="9">
        <f t="shared" si="17"/>
        <v>1.5988817566684153E-2</v>
      </c>
      <c r="G269" s="9">
        <f>AVERAGE(F$2:F269)</f>
        <v>3.4158452817110455E-2</v>
      </c>
      <c r="H269" s="9">
        <f>(2*F269+(COUNT(F$2:F269)-1)*H268)/(COUNT(F$2:F269)+1)</f>
        <v>3.3665017690277979E-2</v>
      </c>
      <c r="I269" s="9" t="str">
        <f t="shared" si="18"/>
        <v>较差</v>
      </c>
      <c r="J269" s="9" t="str">
        <f t="shared" si="19"/>
        <v>较差</v>
      </c>
      <c r="K269" s="14"/>
    </row>
    <row r="270" spans="1:11">
      <c r="A270" s="6">
        <v>38860</v>
      </c>
      <c r="B270" s="11">
        <f>[1]!s_dq_close(B$1,A270,1)</f>
        <v>1317.654</v>
      </c>
      <c r="C270" s="7">
        <f>[1]!s_val_pe_ttm(C$1,A270)</f>
        <v>19.869699478149414</v>
      </c>
      <c r="D270" s="8">
        <f>IFERROR(VLOOKUP(A270,十年期国开债收益率!A:B,2,0)/100,D269)</f>
        <v>3.3000000000000002E-2</v>
      </c>
      <c r="E270" s="8">
        <f t="shared" si="16"/>
        <v>5.0327887500245978E-2</v>
      </c>
      <c r="F270" s="9">
        <f t="shared" si="17"/>
        <v>1.7327887500245977E-2</v>
      </c>
      <c r="G270" s="9">
        <f>AVERAGE(F$2:F270)</f>
        <v>3.4095885659798687E-2</v>
      </c>
      <c r="H270" s="9">
        <f>(2*F270+(COUNT(F$2:F270)-1)*H269)/(COUNT(F$2:F270)+1)</f>
        <v>3.3544001911092559E-2</v>
      </c>
      <c r="I270" s="9" t="str">
        <f t="shared" si="18"/>
        <v>较差</v>
      </c>
      <c r="J270" s="9" t="str">
        <f t="shared" si="19"/>
        <v>较差</v>
      </c>
      <c r="K270" s="14"/>
    </row>
    <row r="271" spans="1:11">
      <c r="A271" s="6">
        <v>38861</v>
      </c>
      <c r="B271" s="11">
        <f>[1]!s_dq_close(B$1,A271,1)</f>
        <v>1308.242</v>
      </c>
      <c r="C271" s="7">
        <f>[1]!s_val_pe_ttm(C$1,A271)</f>
        <v>19.759000778198242</v>
      </c>
      <c r="D271" s="8">
        <f>IFERROR(VLOOKUP(A271,十年期国开债收益率!A:B,2,0)/100,D270)</f>
        <v>3.3099999999999997E-2</v>
      </c>
      <c r="E271" s="8">
        <f t="shared" si="16"/>
        <v>5.0609846683309187E-2</v>
      </c>
      <c r="F271" s="9">
        <f t="shared" si="17"/>
        <v>1.750984668330919E-2</v>
      </c>
      <c r="G271" s="9">
        <f>AVERAGE(F$2:F271)</f>
        <v>3.4034455885811693E-2</v>
      </c>
      <c r="H271" s="9">
        <f>(2*F271+(COUNT(F$2:F271)-1)*H270)/(COUNT(F$2:F271)+1)</f>
        <v>3.3425668662179026E-2</v>
      </c>
      <c r="I271" s="9" t="str">
        <f t="shared" si="18"/>
        <v>较差</v>
      </c>
      <c r="J271" s="9" t="str">
        <f t="shared" si="19"/>
        <v>较差</v>
      </c>
      <c r="K271" s="14"/>
    </row>
    <row r="272" spans="1:11">
      <c r="A272" s="6">
        <v>38862</v>
      </c>
      <c r="B272" s="11">
        <f>[1]!s_dq_close(B$1,A272,1)</f>
        <v>1307.6969999999999</v>
      </c>
      <c r="C272" s="7">
        <f>[1]!s_val_pe_ttm(C$1,A272)</f>
        <v>19.646900177001953</v>
      </c>
      <c r="D272" s="8">
        <f>IFERROR(VLOOKUP(A272,十年期国开债收益率!A:B,2,0)/100,D271)</f>
        <v>3.3000000000000002E-2</v>
      </c>
      <c r="E272" s="8">
        <f t="shared" si="16"/>
        <v>5.0898614590131057E-2</v>
      </c>
      <c r="F272" s="9">
        <f t="shared" si="17"/>
        <v>1.7898614590131055E-2</v>
      </c>
      <c r="G272" s="9">
        <f>AVERAGE(F$2:F272)</f>
        <v>3.3974914036012126E-2</v>
      </c>
      <c r="H272" s="9">
        <f>(2*F272+(COUNT(F$2:F272)-1)*H271)/(COUNT(F$2:F272)+1)</f>
        <v>3.3311499146943375E-2</v>
      </c>
      <c r="I272" s="9" t="str">
        <f t="shared" si="18"/>
        <v>较差</v>
      </c>
      <c r="J272" s="9" t="str">
        <f t="shared" si="19"/>
        <v>较差</v>
      </c>
      <c r="K272" s="14"/>
    </row>
    <row r="273" spans="1:11">
      <c r="A273" s="6">
        <v>38863</v>
      </c>
      <c r="B273" s="11">
        <f>[1]!s_dq_close(B$1,A273,1)</f>
        <v>1331.02</v>
      </c>
      <c r="C273" s="7">
        <f>[1]!s_val_pe_ttm(C$1,A273)</f>
        <v>19.903900146484375</v>
      </c>
      <c r="D273" s="8">
        <f>IFERROR(VLOOKUP(A273,十年期国开债收益率!A:B,2,0)/100,D272)</f>
        <v>3.3000000000000002E-2</v>
      </c>
      <c r="E273" s="8">
        <f t="shared" si="16"/>
        <v>5.0241409605173787E-2</v>
      </c>
      <c r="F273" s="9">
        <f t="shared" si="17"/>
        <v>1.7241409605173785E-2</v>
      </c>
      <c r="G273" s="9">
        <f>AVERAGE(F$2:F273)</f>
        <v>3.3913393799134044E-2</v>
      </c>
      <c r="H273" s="9">
        <f>(2*F273+(COUNT(F$2:F273)-1)*H272)/(COUNT(F$2:F273)+1)</f>
        <v>3.3193769553230779E-2</v>
      </c>
      <c r="I273" s="9" t="str">
        <f t="shared" si="18"/>
        <v>较差</v>
      </c>
      <c r="J273" s="9" t="str">
        <f t="shared" si="19"/>
        <v>较差</v>
      </c>
      <c r="K273" s="14"/>
    </row>
    <row r="274" spans="1:11">
      <c r="A274" s="6">
        <v>38866</v>
      </c>
      <c r="B274" s="11">
        <f>[1]!s_dq_close(B$1,A274,1)</f>
        <v>1366.2919999999999</v>
      </c>
      <c r="C274" s="7">
        <f>[1]!s_val_pe_ttm(C$1,A274)</f>
        <v>20.313299179077148</v>
      </c>
      <c r="D274" s="8">
        <f>IFERROR(VLOOKUP(A274,十年期国开债收益率!A:B,2,0)/100,D273)</f>
        <v>3.32E-2</v>
      </c>
      <c r="E274" s="8">
        <f t="shared" si="16"/>
        <v>4.9228832361707525E-2</v>
      </c>
      <c r="F274" s="9">
        <f t="shared" si="17"/>
        <v>1.6028832361707525E-2</v>
      </c>
      <c r="G274" s="9">
        <f>AVERAGE(F$2:F274)</f>
        <v>3.3847882585077538E-2</v>
      </c>
      <c r="H274" s="9">
        <f>(2*F274+(COUNT(F$2:F274)-1)*H273)/(COUNT(F$2:F274)+1)</f>
        <v>3.3068478040883892E-2</v>
      </c>
      <c r="I274" s="9" t="str">
        <f t="shared" si="18"/>
        <v>较差</v>
      </c>
      <c r="J274" s="9" t="str">
        <f t="shared" si="19"/>
        <v>较差</v>
      </c>
      <c r="K274" s="14"/>
    </row>
    <row r="275" spans="1:11">
      <c r="A275" s="6">
        <v>38867</v>
      </c>
      <c r="B275" s="11">
        <f>[1]!s_dq_close(B$1,A275,1)</f>
        <v>1378.7560000000001</v>
      </c>
      <c r="C275" s="7">
        <f>[1]!s_val_pe_ttm(C$1,A275)</f>
        <v>20.344400405883789</v>
      </c>
      <c r="D275" s="8">
        <f>IFERROR(VLOOKUP(A275,十年期国开债收益率!A:B,2,0)/100,D274)</f>
        <v>3.3361000000000002E-2</v>
      </c>
      <c r="E275" s="8">
        <f t="shared" si="16"/>
        <v>4.9153574450431614E-2</v>
      </c>
      <c r="F275" s="9">
        <f t="shared" si="17"/>
        <v>1.5792574450431612E-2</v>
      </c>
      <c r="G275" s="9">
        <f>AVERAGE(F$2:F275)</f>
        <v>3.3781987299914593E-2</v>
      </c>
      <c r="H275" s="9">
        <f>(2*F275+(COUNT(F$2:F275)-1)*H274)/(COUNT(F$2:F275)+1)</f>
        <v>3.2942835105680607E-2</v>
      </c>
      <c r="I275" s="9" t="str">
        <f t="shared" si="18"/>
        <v>较差</v>
      </c>
      <c r="J275" s="9" t="str">
        <f t="shared" si="19"/>
        <v>较差</v>
      </c>
      <c r="K275" s="14"/>
    </row>
    <row r="276" spans="1:11">
      <c r="A276" s="6">
        <v>38868</v>
      </c>
      <c r="B276" s="11">
        <f>[1]!s_dq_close(B$1,A276,1)</f>
        <v>1365.451</v>
      </c>
      <c r="C276" s="7">
        <f>[1]!s_val_pe_ttm(C$1,A276)</f>
        <v>20.084100723266602</v>
      </c>
      <c r="D276" s="8">
        <f>IFERROR(VLOOKUP(A276,十年期国开债收益率!A:B,2,0)/100,D275)</f>
        <v>3.3500000000000002E-2</v>
      </c>
      <c r="E276" s="8">
        <f t="shared" si="16"/>
        <v>4.9790628606116341E-2</v>
      </c>
      <c r="F276" s="9">
        <f t="shared" si="17"/>
        <v>1.6290628606116339E-2</v>
      </c>
      <c r="G276" s="9">
        <f>AVERAGE(F$2:F276)</f>
        <v>3.3718382359209868E-2</v>
      </c>
      <c r="H276" s="9">
        <f>(2*F276+(COUNT(F$2:F276)-1)*H275)/(COUNT(F$2:F276)+1)</f>
        <v>3.2822166942640285E-2</v>
      </c>
      <c r="I276" s="9" t="str">
        <f t="shared" si="18"/>
        <v>较差</v>
      </c>
      <c r="J276" s="9" t="str">
        <f t="shared" si="19"/>
        <v>较差</v>
      </c>
      <c r="K276" s="14"/>
    </row>
    <row r="277" spans="1:11">
      <c r="A277" s="6">
        <v>38869</v>
      </c>
      <c r="B277" s="11">
        <f>[1]!s_dq_close(B$1,A277,1)</f>
        <v>1402.8789999999999</v>
      </c>
      <c r="C277" s="7">
        <f>[1]!s_val_pe_ttm(C$1,A277)</f>
        <v>20.540399551391602</v>
      </c>
      <c r="D277" s="8">
        <f>IFERROR(VLOOKUP(A277,十年期国开债收益率!A:B,2,0)/100,D276)</f>
        <v>3.3599999999999998E-2</v>
      </c>
      <c r="E277" s="8">
        <f t="shared" si="16"/>
        <v>4.8684544694372826E-2</v>
      </c>
      <c r="F277" s="9">
        <f t="shared" si="17"/>
        <v>1.5084544694372828E-2</v>
      </c>
      <c r="G277" s="9">
        <f>AVERAGE(F$2:F277)</f>
        <v>3.3650868454627128E-2</v>
      </c>
      <c r="H277" s="9">
        <f>(2*F277+(COUNT(F$2:F277)-1)*H276)/(COUNT(F$2:F277)+1)</f>
        <v>3.2694097467923559E-2</v>
      </c>
      <c r="I277" s="9" t="str">
        <f t="shared" si="18"/>
        <v>较差</v>
      </c>
      <c r="J277" s="9" t="str">
        <f t="shared" si="19"/>
        <v>较差</v>
      </c>
      <c r="K277" s="14"/>
    </row>
    <row r="278" spans="1:11">
      <c r="A278" s="6">
        <v>38870</v>
      </c>
      <c r="B278" s="11">
        <f>[1]!s_dq_close(B$1,A278,1)</f>
        <v>1390.116</v>
      </c>
      <c r="C278" s="7">
        <f>[1]!s_val_pe_ttm(C$1,A278)</f>
        <v>20.259500503540039</v>
      </c>
      <c r="D278" s="8">
        <f>IFERROR(VLOOKUP(A278,十年期国开债收益率!A:B,2,0)/100,D277)</f>
        <v>3.3799999999999997E-2</v>
      </c>
      <c r="E278" s="8">
        <f t="shared" si="16"/>
        <v>4.9359558485919497E-2</v>
      </c>
      <c r="F278" s="9">
        <f t="shared" si="17"/>
        <v>1.55595584859195E-2</v>
      </c>
      <c r="G278" s="9">
        <f>AVERAGE(F$2:F278)</f>
        <v>3.358555686629245E-2</v>
      </c>
      <c r="H278" s="9">
        <f>(2*F278+(COUNT(F$2:F278)-1)*H277)/(COUNT(F$2:F278)+1)</f>
        <v>3.2570827403304824E-2</v>
      </c>
      <c r="I278" s="9" t="str">
        <f t="shared" si="18"/>
        <v>较差</v>
      </c>
      <c r="J278" s="9" t="str">
        <f t="shared" si="19"/>
        <v>较差</v>
      </c>
      <c r="K278" s="14"/>
    </row>
    <row r="279" spans="1:11">
      <c r="A279" s="6">
        <v>38873</v>
      </c>
      <c r="B279" s="11">
        <f>[1]!s_dq_close(B$1,A279,1)</f>
        <v>1403.163</v>
      </c>
      <c r="C279" s="7">
        <f>[1]!s_val_pe_ttm(C$1,A279)</f>
        <v>20.419000625610352</v>
      </c>
      <c r="D279" s="8">
        <f>IFERROR(VLOOKUP(A279,十年期国开债收益率!A:B,2,0)/100,D278)</f>
        <v>3.3799999999999997E-2</v>
      </c>
      <c r="E279" s="8">
        <f t="shared" si="16"/>
        <v>4.8973993308260091E-2</v>
      </c>
      <c r="F279" s="9">
        <f t="shared" si="17"/>
        <v>1.5173993308260095E-2</v>
      </c>
      <c r="G279" s="9">
        <f>AVERAGE(F$2:F279)</f>
        <v>3.3519328220400241E-2</v>
      </c>
      <c r="H279" s="9">
        <f>(2*F279+(COUNT(F$2:F279)-1)*H278)/(COUNT(F$2:F279)+1)</f>
        <v>3.2446118915168305E-2</v>
      </c>
      <c r="I279" s="9" t="str">
        <f t="shared" si="18"/>
        <v>较差</v>
      </c>
      <c r="J279" s="9" t="str">
        <f t="shared" si="19"/>
        <v>较差</v>
      </c>
      <c r="K279" s="14"/>
    </row>
    <row r="280" spans="1:11">
      <c r="A280" s="6">
        <v>38874</v>
      </c>
      <c r="B280" s="11">
        <f>[1]!s_dq_close(B$1,A280,1)</f>
        <v>1399.1420000000001</v>
      </c>
      <c r="C280" s="7">
        <f>[1]!s_val_pe_ttm(C$1,A280)</f>
        <v>20.345800399780273</v>
      </c>
      <c r="D280" s="8">
        <f>IFERROR(VLOOKUP(A280,十年期国开债收益率!A:B,2,0)/100,D279)</f>
        <v>3.4000000000000002E-2</v>
      </c>
      <c r="E280" s="8">
        <f t="shared" si="16"/>
        <v>4.9150192194493347E-2</v>
      </c>
      <c r="F280" s="9">
        <f t="shared" si="17"/>
        <v>1.5150192194493345E-2</v>
      </c>
      <c r="G280" s="9">
        <f>AVERAGE(F$2:F280)</f>
        <v>3.3453489023174771E-2</v>
      </c>
      <c r="H280" s="9">
        <f>(2*F280+(COUNT(F$2:F280)-1)*H279)/(COUNT(F$2:F280)+1)</f>
        <v>3.23225765814492E-2</v>
      </c>
      <c r="I280" s="9" t="str">
        <f t="shared" si="18"/>
        <v>较差</v>
      </c>
      <c r="J280" s="9" t="str">
        <f t="shared" si="19"/>
        <v>较差</v>
      </c>
      <c r="K280" s="14"/>
    </row>
    <row r="281" spans="1:11">
      <c r="A281" s="6">
        <v>38875</v>
      </c>
      <c r="B281" s="11">
        <f>[1]!s_dq_close(B$1,A281,1)</f>
        <v>1320.2329999999999</v>
      </c>
      <c r="C281" s="7">
        <f>[1]!s_val_pe_ttm(C$1,A281)</f>
        <v>19.282499313354492</v>
      </c>
      <c r="D281" s="8">
        <f>IFERROR(VLOOKUP(A281,十年期国开债收益率!A:B,2,0)/100,D280)</f>
        <v>3.4500000000000003E-2</v>
      </c>
      <c r="E281" s="8">
        <f t="shared" si="16"/>
        <v>5.1860497114470501E-2</v>
      </c>
      <c r="F281" s="9">
        <f t="shared" si="17"/>
        <v>1.7360497114470498E-2</v>
      </c>
      <c r="G281" s="9">
        <f>AVERAGE(F$2:F281)</f>
        <v>3.3396014052072258E-2</v>
      </c>
      <c r="H281" s="9">
        <f>(2*F281+(COUNT(F$2:F281)-1)*H280)/(COUNT(F$2:F281)+1)</f>
        <v>3.2216084912645077E-2</v>
      </c>
      <c r="I281" s="9" t="str">
        <f t="shared" si="18"/>
        <v>较差</v>
      </c>
      <c r="J281" s="9" t="str">
        <f t="shared" si="19"/>
        <v>较差</v>
      </c>
      <c r="K281" s="14"/>
    </row>
    <row r="282" spans="1:11">
      <c r="A282" s="6">
        <v>38876</v>
      </c>
      <c r="B282" s="11">
        <f>[1]!s_dq_close(B$1,A282,1)</f>
        <v>1325.979</v>
      </c>
      <c r="C282" s="7">
        <f>[1]!s_val_pe_ttm(C$1,A282)</f>
        <v>19.325700759887695</v>
      </c>
      <c r="D282" s="8">
        <f>IFERROR(VLOOKUP(A282,十年期国开债收益率!A:B,2,0)/100,D281)</f>
        <v>3.44E-2</v>
      </c>
      <c r="E282" s="8">
        <f t="shared" si="16"/>
        <v>5.1744566079362765E-2</v>
      </c>
      <c r="F282" s="9">
        <f t="shared" si="17"/>
        <v>1.7344566079362765E-2</v>
      </c>
      <c r="G282" s="9">
        <f>AVERAGE(F$2:F282)</f>
        <v>3.3338891461422042E-2</v>
      </c>
      <c r="H282" s="9">
        <f>(2*F282+(COUNT(F$2:F282)-1)*H281)/(COUNT(F$2:F282)+1)</f>
        <v>3.2110613147870025E-2</v>
      </c>
      <c r="I282" s="9" t="str">
        <f t="shared" si="18"/>
        <v>较差</v>
      </c>
      <c r="J282" s="9" t="str">
        <f t="shared" si="19"/>
        <v>较差</v>
      </c>
      <c r="K282" s="14"/>
    </row>
    <row r="283" spans="1:11">
      <c r="A283" s="6">
        <v>38877</v>
      </c>
      <c r="B283" s="11">
        <f>[1]!s_dq_close(B$1,A283,1)</f>
        <v>1294.1849999999999</v>
      </c>
      <c r="C283" s="7">
        <f>[1]!s_val_pe_ttm(C$1,A283)</f>
        <v>18.857200622558594</v>
      </c>
      <c r="D283" s="8">
        <f>IFERROR(VLOOKUP(A283,十年期国开债收益率!A:B,2,0)/100,D282)</f>
        <v>3.4300000000000004E-2</v>
      </c>
      <c r="E283" s="8">
        <f t="shared" si="16"/>
        <v>5.3030140582145294E-2</v>
      </c>
      <c r="F283" s="9">
        <f t="shared" si="17"/>
        <v>1.873014058214529E-2</v>
      </c>
      <c r="G283" s="9">
        <f>AVERAGE(F$2:F283)</f>
        <v>3.3287087380289855E-2</v>
      </c>
      <c r="H283" s="9">
        <f>(2*F283+(COUNT(F$2:F283)-1)*H282)/(COUNT(F$2:F283)+1)</f>
        <v>3.2016051504295998E-2</v>
      </c>
      <c r="I283" s="9" t="str">
        <f t="shared" si="18"/>
        <v>较差</v>
      </c>
      <c r="J283" s="9" t="str">
        <f t="shared" si="19"/>
        <v>较差</v>
      </c>
      <c r="K283" s="14"/>
    </row>
    <row r="284" spans="1:11">
      <c r="A284" s="6">
        <v>38880</v>
      </c>
      <c r="B284" s="11">
        <f>[1]!s_dq_close(B$1,A284,1)</f>
        <v>1297.67</v>
      </c>
      <c r="C284" s="7">
        <f>[1]!s_val_pe_ttm(C$1,A284)</f>
        <v>18.887500762939453</v>
      </c>
      <c r="D284" s="8">
        <f>IFERROR(VLOOKUP(A284,十年期国开债收益率!A:B,2,0)/100,D283)</f>
        <v>3.4500000000000003E-2</v>
      </c>
      <c r="E284" s="8">
        <f t="shared" si="16"/>
        <v>5.2945067351746887E-2</v>
      </c>
      <c r="F284" s="9">
        <f t="shared" si="17"/>
        <v>1.8445067351746884E-2</v>
      </c>
      <c r="G284" s="9">
        <f>AVERAGE(F$2:F284)</f>
        <v>3.323464207983564E-2</v>
      </c>
      <c r="H284" s="9">
        <f>(2*F284+(COUNT(F$2:F284)-1)*H283)/(COUNT(F$2:F284)+1)</f>
        <v>3.1920481193362556E-2</v>
      </c>
      <c r="I284" s="9" t="str">
        <f t="shared" si="18"/>
        <v>较差</v>
      </c>
      <c r="J284" s="9" t="str">
        <f t="shared" si="19"/>
        <v>较差</v>
      </c>
      <c r="K284" s="14"/>
    </row>
    <row r="285" spans="1:11">
      <c r="A285" s="6">
        <v>38881</v>
      </c>
      <c r="B285" s="11">
        <f>[1]!s_dq_close(B$1,A285,1)</f>
        <v>1298.2760000000001</v>
      </c>
      <c r="C285" s="7">
        <f>[1]!s_val_pe_ttm(C$1,A285)</f>
        <v>18.770599365234375</v>
      </c>
      <c r="D285" s="8">
        <f>IFERROR(VLOOKUP(A285,十年期国开债收益率!A:B,2,0)/100,D284)</f>
        <v>3.4590000000000003E-2</v>
      </c>
      <c r="E285" s="8">
        <f t="shared" si="16"/>
        <v>5.3274803885704998E-2</v>
      </c>
      <c r="F285" s="9">
        <f t="shared" si="17"/>
        <v>1.8684803885704995E-2</v>
      </c>
      <c r="G285" s="9">
        <f>AVERAGE(F$2:F285)</f>
        <v>3.318341025520842E-2</v>
      </c>
      <c r="H285" s="9">
        <f>(2*F285+(COUNT(F$2:F285)-1)*H284)/(COUNT(F$2:F285)+1)</f>
        <v>3.1827599247343907E-2</v>
      </c>
      <c r="I285" s="9" t="str">
        <f t="shared" si="18"/>
        <v>较差</v>
      </c>
      <c r="J285" s="9" t="str">
        <f t="shared" si="19"/>
        <v>较差</v>
      </c>
      <c r="K285" s="14"/>
    </row>
    <row r="286" spans="1:11">
      <c r="A286" s="6">
        <v>38882</v>
      </c>
      <c r="B286" s="11">
        <f>[1]!s_dq_close(B$1,A286,1)</f>
        <v>1283.8800000000001</v>
      </c>
      <c r="C286" s="7">
        <f>[1]!s_val_pe_ttm(C$1,A286)</f>
        <v>18.4906005859375</v>
      </c>
      <c r="D286" s="8">
        <f>IFERROR(VLOOKUP(A286,十年期国开债收益率!A:B,2,0)/100,D285)</f>
        <v>3.4500000000000003E-2</v>
      </c>
      <c r="E286" s="8">
        <f t="shared" si="16"/>
        <v>5.408153160587556E-2</v>
      </c>
      <c r="F286" s="9">
        <f t="shared" si="17"/>
        <v>1.9581531605875557E-2</v>
      </c>
      <c r="G286" s="9">
        <f>AVERAGE(F$2:F286)</f>
        <v>3.3135684365210763E-2</v>
      </c>
      <c r="H286" s="9">
        <f>(2*F286+(COUNT(F$2:F286)-1)*H285)/(COUNT(F$2:F286)+1)</f>
        <v>3.1741962410690279E-2</v>
      </c>
      <c r="I286" s="9" t="str">
        <f t="shared" si="18"/>
        <v>较差</v>
      </c>
      <c r="J286" s="9" t="str">
        <f t="shared" si="19"/>
        <v>较差</v>
      </c>
      <c r="K286" s="14"/>
    </row>
    <row r="287" spans="1:11">
      <c r="A287" s="6">
        <v>38883</v>
      </c>
      <c r="B287" s="11">
        <f>[1]!s_dq_close(B$1,A287,1)</f>
        <v>1285.385</v>
      </c>
      <c r="C287" s="7">
        <f>[1]!s_val_pe_ttm(C$1,A287)</f>
        <v>18.506999969482422</v>
      </c>
      <c r="D287" s="8">
        <f>IFERROR(VLOOKUP(A287,十年期国开债收益率!A:B,2,0)/100,D286)</f>
        <v>3.4500000000000003E-2</v>
      </c>
      <c r="E287" s="8">
        <f t="shared" si="16"/>
        <v>5.4033608993838814E-2</v>
      </c>
      <c r="F287" s="9">
        <f t="shared" si="17"/>
        <v>1.9533608993838811E-2</v>
      </c>
      <c r="G287" s="9">
        <f>AVERAGE(F$2:F287)</f>
        <v>3.3088124661115055E-2</v>
      </c>
      <c r="H287" s="9">
        <f>(2*F287+(COUNT(F$2:F287)-1)*H286)/(COUNT(F$2:F287)+1)</f>
        <v>3.1656886777123368E-2</v>
      </c>
      <c r="I287" s="9" t="str">
        <f t="shared" si="18"/>
        <v>较差</v>
      </c>
      <c r="J287" s="9" t="str">
        <f t="shared" si="19"/>
        <v>较差</v>
      </c>
      <c r="K287" s="14"/>
    </row>
    <row r="288" spans="1:11">
      <c r="A288" s="6">
        <v>38884</v>
      </c>
      <c r="B288" s="11">
        <f>[1]!s_dq_close(B$1,A288,1)</f>
        <v>1318.01</v>
      </c>
      <c r="C288" s="7">
        <f>[1]!s_val_pe_ttm(C$1,A288)</f>
        <v>19.056499481201172</v>
      </c>
      <c r="D288" s="8">
        <f>IFERROR(VLOOKUP(A288,十年期国开债收益率!A:B,2,0)/100,D287)</f>
        <v>3.4500000000000003E-2</v>
      </c>
      <c r="E288" s="8">
        <f t="shared" si="16"/>
        <v>5.2475534711213807E-2</v>
      </c>
      <c r="F288" s="9">
        <f t="shared" si="17"/>
        <v>1.7975534711213804E-2</v>
      </c>
      <c r="G288" s="9">
        <f>AVERAGE(F$2:F288)</f>
        <v>3.3035467553275681E-2</v>
      </c>
      <c r="H288" s="9">
        <f>(2*F288+(COUNT(F$2:F288)-1)*H287)/(COUNT(F$2:F288)+1)</f>
        <v>3.1561877387776771E-2</v>
      </c>
      <c r="I288" s="9" t="str">
        <f t="shared" si="18"/>
        <v>较差</v>
      </c>
      <c r="J288" s="9" t="str">
        <f t="shared" si="19"/>
        <v>较差</v>
      </c>
      <c r="K288" s="14"/>
    </row>
    <row r="289" spans="1:11">
      <c r="A289" s="6">
        <v>38887</v>
      </c>
      <c r="B289" s="11">
        <f>[1]!s_dq_close(B$1,A289,1)</f>
        <v>1334.893</v>
      </c>
      <c r="C289" s="7">
        <f>[1]!s_val_pe_ttm(C$1,A289)</f>
        <v>19.191600799560547</v>
      </c>
      <c r="D289" s="8">
        <f>IFERROR(VLOOKUP(A289,十年期国开债收益率!A:B,2,0)/100,D288)</f>
        <v>3.4799999999999998E-2</v>
      </c>
      <c r="E289" s="8">
        <f t="shared" si="16"/>
        <v>5.2106127594259789E-2</v>
      </c>
      <c r="F289" s="9">
        <f t="shared" si="17"/>
        <v>1.7306127594259792E-2</v>
      </c>
      <c r="G289" s="9">
        <f>AVERAGE(F$2:F289)</f>
        <v>3.29808517895291E-2</v>
      </c>
      <c r="H289" s="9">
        <f>(2*F289+(COUNT(F$2:F289)-1)*H288)/(COUNT(F$2:F289)+1)</f>
        <v>3.1463221679863158E-2</v>
      </c>
      <c r="I289" s="9" t="str">
        <f t="shared" si="18"/>
        <v>较差</v>
      </c>
      <c r="J289" s="9" t="str">
        <f t="shared" si="19"/>
        <v>较差</v>
      </c>
      <c r="K289" s="14"/>
    </row>
    <row r="290" spans="1:11">
      <c r="A290" s="6">
        <v>38888</v>
      </c>
      <c r="B290" s="11">
        <f>[1]!s_dq_close(B$1,A290,1)</f>
        <v>1338.223</v>
      </c>
      <c r="C290" s="7">
        <f>[1]!s_val_pe_ttm(C$1,A290)</f>
        <v>19.201799392700195</v>
      </c>
      <c r="D290" s="8">
        <f>IFERROR(VLOOKUP(A290,十年期国开债收益率!A:B,2,0)/100,D289)</f>
        <v>3.5299999999999998E-2</v>
      </c>
      <c r="E290" s="8">
        <f t="shared" si="16"/>
        <v>5.2078452625651452E-2</v>
      </c>
      <c r="F290" s="9">
        <f t="shared" si="17"/>
        <v>1.6778452625651454E-2</v>
      </c>
      <c r="G290" s="9">
        <f>AVERAGE(F$2:F290)</f>
        <v>3.2924788124602186E-2</v>
      </c>
      <c r="H290" s="9">
        <f>(2*F290+(COUNT(F$2:F290)-1)*H289)/(COUNT(F$2:F290)+1)</f>
        <v>3.1361947410523762E-2</v>
      </c>
      <c r="I290" s="9" t="str">
        <f t="shared" si="18"/>
        <v>较差</v>
      </c>
      <c r="J290" s="9" t="str">
        <f t="shared" si="19"/>
        <v>较差</v>
      </c>
      <c r="K290" s="14"/>
    </row>
    <row r="291" spans="1:11">
      <c r="A291" s="6">
        <v>38889</v>
      </c>
      <c r="B291" s="11">
        <f>[1]!s_dq_close(B$1,A291,1)</f>
        <v>1333.5319999999999</v>
      </c>
      <c r="C291" s="7">
        <f>[1]!s_val_pe_ttm(C$1,A291)</f>
        <v>19.301900863647461</v>
      </c>
      <c r="D291" s="8">
        <f>IFERROR(VLOOKUP(A291,十年期国开债收益率!A:B,2,0)/100,D290)</f>
        <v>3.6000000000000004E-2</v>
      </c>
      <c r="E291" s="8">
        <f t="shared" si="16"/>
        <v>5.1808368878495575E-2</v>
      </c>
      <c r="F291" s="9">
        <f t="shared" si="17"/>
        <v>1.5808368878495571E-2</v>
      </c>
      <c r="G291" s="9">
        <f>AVERAGE(F$2:F291)</f>
        <v>3.2865765989270782E-2</v>
      </c>
      <c r="H291" s="9">
        <f>(2*F291+(COUNT(F$2:F291)-1)*H290)/(COUNT(F$2:F291)+1)</f>
        <v>3.1255049963568246E-2</v>
      </c>
      <c r="I291" s="9" t="str">
        <f t="shared" si="18"/>
        <v>较差</v>
      </c>
      <c r="J291" s="9" t="str">
        <f t="shared" si="19"/>
        <v>较差</v>
      </c>
      <c r="K291" s="14"/>
    </row>
    <row r="292" spans="1:11">
      <c r="A292" s="6">
        <v>38890</v>
      </c>
      <c r="B292" s="11">
        <f>[1]!s_dq_close(B$1,A292,1)</f>
        <v>1331.5530000000001</v>
      </c>
      <c r="C292" s="7">
        <f>[1]!s_val_pe_ttm(C$1,A292)</f>
        <v>19.236400604248047</v>
      </c>
      <c r="D292" s="8">
        <f>IFERROR(VLOOKUP(A292,十年期国开债收益率!A:B,2,0)/100,D291)</f>
        <v>3.6249999999999998E-2</v>
      </c>
      <c r="E292" s="8">
        <f t="shared" si="16"/>
        <v>5.1984777223820458E-2</v>
      </c>
      <c r="F292" s="9">
        <f t="shared" si="17"/>
        <v>1.5734777223820461E-2</v>
      </c>
      <c r="G292" s="9">
        <f>AVERAGE(F$2:F292)</f>
        <v>3.2806896612069918E-2</v>
      </c>
      <c r="H292" s="9">
        <f>(2*F292+(COUNT(F$2:F292)-1)*H291)/(COUNT(F$2:F292)+1)</f>
        <v>3.114874672562477E-2</v>
      </c>
      <c r="I292" s="9" t="str">
        <f t="shared" si="18"/>
        <v>较差</v>
      </c>
      <c r="J292" s="9" t="str">
        <f t="shared" si="19"/>
        <v>较差</v>
      </c>
      <c r="K292" s="14"/>
    </row>
    <row r="293" spans="1:11">
      <c r="A293" s="6">
        <v>38891</v>
      </c>
      <c r="B293" s="11">
        <f>[1]!s_dq_close(B$1,A293,1)</f>
        <v>1339.4459999999999</v>
      </c>
      <c r="C293" s="7">
        <f>[1]!s_val_pe_ttm(C$1,A293)</f>
        <v>19.344600677490234</v>
      </c>
      <c r="D293" s="8">
        <f>IFERROR(VLOOKUP(A293,十年期国开债收益率!A:B,2,0)/100,D292)</f>
        <v>3.6400000000000002E-2</v>
      </c>
      <c r="E293" s="8">
        <f t="shared" si="16"/>
        <v>5.1694010989000151E-2</v>
      </c>
      <c r="F293" s="9">
        <f t="shared" si="17"/>
        <v>1.5294010989000149E-2</v>
      </c>
      <c r="G293" s="9">
        <f>AVERAGE(F$2:F293)</f>
        <v>3.274692097637448E-2</v>
      </c>
      <c r="H293" s="9">
        <f>(2*F293+(COUNT(F$2:F293)-1)*H292)/(COUNT(F$2:F293)+1)</f>
        <v>3.1040523273497635E-2</v>
      </c>
      <c r="I293" s="9" t="str">
        <f t="shared" si="18"/>
        <v>较差</v>
      </c>
      <c r="J293" s="9" t="str">
        <f t="shared" si="19"/>
        <v>较差</v>
      </c>
      <c r="K293" s="14"/>
    </row>
    <row r="294" spans="1:11">
      <c r="A294" s="6">
        <v>38894</v>
      </c>
      <c r="B294" s="11">
        <f>[1]!s_dq_close(B$1,A294,1)</f>
        <v>1363.413</v>
      </c>
      <c r="C294" s="7">
        <f>[1]!s_val_pe_ttm(C$1,A294)</f>
        <v>19.719100952148438</v>
      </c>
      <c r="D294" s="8">
        <f>IFERROR(VLOOKUP(A294,十年期国开债收益率!A:B,2,0)/100,D293)</f>
        <v>3.6499999999999998E-2</v>
      </c>
      <c r="E294" s="8">
        <f t="shared" si="16"/>
        <v>5.0712251153166694E-2</v>
      </c>
      <c r="F294" s="9">
        <f t="shared" si="17"/>
        <v>1.4212251153166697E-2</v>
      </c>
      <c r="G294" s="9">
        <f>AVERAGE(F$2:F294)</f>
        <v>3.2683662717592196E-2</v>
      </c>
      <c r="H294" s="9">
        <f>(2*F294+(COUNT(F$2:F294)-1)*H293)/(COUNT(F$2:F294)+1)</f>
        <v>3.0926045231862726E-2</v>
      </c>
      <c r="I294" s="9" t="str">
        <f t="shared" si="18"/>
        <v>较差</v>
      </c>
      <c r="J294" s="9" t="str">
        <f t="shared" si="19"/>
        <v>较差</v>
      </c>
      <c r="K294" s="14"/>
    </row>
    <row r="295" spans="1:11">
      <c r="A295" s="6">
        <v>38895</v>
      </c>
      <c r="B295" s="11">
        <f>[1]!s_dq_close(B$1,A295,1)</f>
        <v>1363.896</v>
      </c>
      <c r="C295" s="7">
        <f>[1]!s_val_pe_ttm(C$1,A295)</f>
        <v>19.77079963684082</v>
      </c>
      <c r="D295" s="8">
        <f>IFERROR(VLOOKUP(A295,十年期国开债收益率!A:B,2,0)/100,D294)</f>
        <v>3.6499999999999998E-2</v>
      </c>
      <c r="E295" s="8">
        <f t="shared" si="16"/>
        <v>5.0579643634474168E-2</v>
      </c>
      <c r="F295" s="9">
        <f t="shared" si="17"/>
        <v>1.407964363447417E-2</v>
      </c>
      <c r="G295" s="9">
        <f>AVERAGE(F$2:F295)</f>
        <v>3.2620383741119009E-2</v>
      </c>
      <c r="H295" s="9">
        <f>(2*F295+(COUNT(F$2:F295)-1)*H294)/(COUNT(F$2:F295)+1)</f>
        <v>3.0811832339677041E-2</v>
      </c>
      <c r="I295" s="9" t="str">
        <f t="shared" si="18"/>
        <v>较差</v>
      </c>
      <c r="J295" s="9" t="str">
        <f t="shared" si="19"/>
        <v>较差</v>
      </c>
      <c r="K295" s="14"/>
    </row>
    <row r="296" spans="1:11">
      <c r="A296" s="6">
        <v>38896</v>
      </c>
      <c r="B296" s="11">
        <f>[1]!s_dq_close(B$1,A296,1)</f>
        <v>1362.885</v>
      </c>
      <c r="C296" s="7">
        <f>[1]!s_val_pe_ttm(C$1,A296)</f>
        <v>19.791999816894531</v>
      </c>
      <c r="D296" s="8">
        <f>IFERROR(VLOOKUP(A296,十年期国开债收益率!A:B,2,0)/100,D295)</f>
        <v>3.6600000000000001E-2</v>
      </c>
      <c r="E296" s="8">
        <f t="shared" si="16"/>
        <v>5.0525465301712258E-2</v>
      </c>
      <c r="F296" s="9">
        <f t="shared" si="17"/>
        <v>1.3925465301712257E-2</v>
      </c>
      <c r="G296" s="9">
        <f>AVERAGE(F$2:F296)</f>
        <v>3.2557011136239662E-2</v>
      </c>
      <c r="H296" s="9">
        <f>(2*F296+(COUNT(F$2:F296)-1)*H295)/(COUNT(F$2:F296)+1)</f>
        <v>3.0697735265096199E-2</v>
      </c>
      <c r="I296" s="9" t="str">
        <f t="shared" si="18"/>
        <v>较差</v>
      </c>
      <c r="J296" s="9" t="str">
        <f t="shared" si="19"/>
        <v>较差</v>
      </c>
      <c r="K296" s="14"/>
    </row>
    <row r="297" spans="1:11">
      <c r="A297" s="6">
        <v>38897</v>
      </c>
      <c r="B297" s="11">
        <f>[1]!s_dq_close(B$1,A297,1)</f>
        <v>1395.124</v>
      </c>
      <c r="C297" s="7">
        <f>[1]!s_val_pe_ttm(C$1,A297)</f>
        <v>20.214599609375</v>
      </c>
      <c r="D297" s="8">
        <f>IFERROR(VLOOKUP(A297,十年期国开债收益率!A:B,2,0)/100,D296)</f>
        <v>3.6499999999999998E-2</v>
      </c>
      <c r="E297" s="8">
        <f t="shared" si="16"/>
        <v>4.9469196487880292E-2</v>
      </c>
      <c r="F297" s="9">
        <f t="shared" si="17"/>
        <v>1.2969196487880294E-2</v>
      </c>
      <c r="G297" s="9">
        <f>AVERAGE(F$2:F297)</f>
        <v>3.2490836086751962E-2</v>
      </c>
      <c r="H297" s="9">
        <f>(2*F297+(COUNT(F$2:F297)-1)*H296)/(COUNT(F$2:F297)+1)</f>
        <v>3.0578351165586326E-2</v>
      </c>
      <c r="I297" s="9" t="str">
        <f t="shared" si="18"/>
        <v>较差</v>
      </c>
      <c r="J297" s="9" t="str">
        <f t="shared" si="19"/>
        <v>较差</v>
      </c>
      <c r="K297" s="14"/>
    </row>
    <row r="298" spans="1:11">
      <c r="A298" s="6">
        <v>38898</v>
      </c>
      <c r="B298" s="11">
        <f>[1]!s_dq_close(B$1,A298,1)</f>
        <v>1393.963</v>
      </c>
      <c r="C298" s="7">
        <f>[1]!s_val_pe_ttm(C$1,A298)</f>
        <v>20.317399978637695</v>
      </c>
      <c r="D298" s="8">
        <f>IFERROR(VLOOKUP(A298,十年期国开债收益率!A:B,2,0)/100,D297)</f>
        <v>3.6650000000000002E-2</v>
      </c>
      <c r="E298" s="8">
        <f t="shared" si="16"/>
        <v>4.9218896170348032E-2</v>
      </c>
      <c r="F298" s="9">
        <f t="shared" si="17"/>
        <v>1.256889617034803E-2</v>
      </c>
      <c r="G298" s="9">
        <f>AVERAGE(F$2:F298)</f>
        <v>3.2423758847976193E-2</v>
      </c>
      <c r="H298" s="9">
        <f>(2*F298+(COUNT(F$2:F298)-1)*H297)/(COUNT(F$2:F298)+1)</f>
        <v>3.0457482340114927E-2</v>
      </c>
      <c r="I298" s="9" t="str">
        <f t="shared" si="18"/>
        <v>较差</v>
      </c>
      <c r="J298" s="9" t="str">
        <f t="shared" si="19"/>
        <v>较差</v>
      </c>
      <c r="K298" s="14"/>
    </row>
    <row r="299" spans="1:11">
      <c r="A299" s="6">
        <v>38901</v>
      </c>
      <c r="B299" s="11">
        <f>[1]!s_dq_close(B$1,A299,1)</f>
        <v>1420.328</v>
      </c>
      <c r="C299" s="7">
        <f>[1]!s_val_pe_ttm(C$1,A299)</f>
        <v>20.573099136352539</v>
      </c>
      <c r="D299" s="8">
        <f>IFERROR(VLOOKUP(A299,十年期国开债收益率!A:B,2,0)/100,D298)</f>
        <v>3.6499999999999998E-2</v>
      </c>
      <c r="E299" s="8">
        <f t="shared" si="16"/>
        <v>4.8607163819718642E-2</v>
      </c>
      <c r="F299" s="9">
        <f t="shared" si="17"/>
        <v>1.2107163819718644E-2</v>
      </c>
      <c r="G299" s="9">
        <f>AVERAGE(F$2:F299)</f>
        <v>3.235558235459278E-2</v>
      </c>
      <c r="H299" s="9">
        <f>(2*F299+(COUNT(F$2:F299)-1)*H298)/(COUNT(F$2:F299)+1)</f>
        <v>3.0334737734627328E-2</v>
      </c>
      <c r="I299" s="9" t="str">
        <f t="shared" si="18"/>
        <v>较差</v>
      </c>
      <c r="J299" s="9" t="str">
        <f t="shared" si="19"/>
        <v>较差</v>
      </c>
      <c r="K299" s="14"/>
    </row>
    <row r="300" spans="1:11">
      <c r="A300" s="6">
        <v>38902</v>
      </c>
      <c r="B300" s="11">
        <f>[1]!s_dq_close(B$1,A300,1)</f>
        <v>1411.0129999999999</v>
      </c>
      <c r="C300" s="7">
        <f>[1]!s_val_pe_ttm(C$1,A300)</f>
        <v>20.334199905395508</v>
      </c>
      <c r="D300" s="8">
        <f>IFERROR(VLOOKUP(A300,十年期国开债收益率!A:B,2,0)/100,D299)</f>
        <v>3.6400000000000002E-2</v>
      </c>
      <c r="E300" s="8">
        <f t="shared" si="16"/>
        <v>4.9178231976300106E-2</v>
      </c>
      <c r="F300" s="9">
        <f t="shared" si="17"/>
        <v>1.2778231976300104E-2</v>
      </c>
      <c r="G300" s="9">
        <f>AVERAGE(F$2:F300)</f>
        <v>3.2290106266371063E-2</v>
      </c>
      <c r="H300" s="9">
        <f>(2*F300+(COUNT(F$2:F300)-1)*H299)/(COUNT(F$2:F300)+1)</f>
        <v>3.021769436290515E-2</v>
      </c>
      <c r="I300" s="9" t="str">
        <f t="shared" si="18"/>
        <v>较差</v>
      </c>
      <c r="J300" s="9" t="str">
        <f t="shared" si="19"/>
        <v>较差</v>
      </c>
      <c r="K300" s="14"/>
    </row>
    <row r="301" spans="1:11">
      <c r="A301" s="6">
        <v>38903</v>
      </c>
      <c r="B301" s="11">
        <f>[1]!s_dq_close(B$1,A301,1)</f>
        <v>1393.009</v>
      </c>
      <c r="C301" s="7">
        <f>[1]!s_val_pe_ttm(C$1,A301)</f>
        <v>20.018899917602539</v>
      </c>
      <c r="D301" s="8">
        <f>IFERROR(VLOOKUP(A301,十年期国开债收益率!A:B,2,0)/100,D300)</f>
        <v>3.6499999999999998E-2</v>
      </c>
      <c r="E301" s="8">
        <f t="shared" si="16"/>
        <v>4.9952794814699282E-2</v>
      </c>
      <c r="F301" s="9">
        <f t="shared" si="17"/>
        <v>1.3452794814699284E-2</v>
      </c>
      <c r="G301" s="9">
        <f>AVERAGE(F$2:F301)</f>
        <v>3.222731522819882E-2</v>
      </c>
      <c r="H301" s="9">
        <f>(2*F301+(COUNT(F$2:F301)-1)*H300)/(COUNT(F$2:F301)+1)</f>
        <v>3.0106299681521724E-2</v>
      </c>
      <c r="I301" s="9" t="str">
        <f t="shared" si="18"/>
        <v>较差</v>
      </c>
      <c r="J301" s="9" t="str">
        <f t="shared" si="19"/>
        <v>较差</v>
      </c>
      <c r="K301" s="14"/>
    </row>
    <row r="302" spans="1:11">
      <c r="A302" s="6">
        <v>38904</v>
      </c>
      <c r="B302" s="11">
        <f>[1]!s_dq_close(B$1,A302,1)</f>
        <v>1418.675</v>
      </c>
      <c r="C302" s="7">
        <f>[1]!s_val_pe_ttm(C$1,A302)</f>
        <v>20.35420036315918</v>
      </c>
      <c r="D302" s="8">
        <f>IFERROR(VLOOKUP(A302,十年期国开债收益率!A:B,2,0)/100,D301)</f>
        <v>3.6499999999999998E-2</v>
      </c>
      <c r="E302" s="8">
        <f t="shared" si="16"/>
        <v>4.9129908429612699E-2</v>
      </c>
      <c r="F302" s="9">
        <f t="shared" si="17"/>
        <v>1.2629908429612702E-2</v>
      </c>
      <c r="G302" s="9">
        <f>AVERAGE(F$2:F302)</f>
        <v>3.2162207564416144E-2</v>
      </c>
      <c r="H302" s="9">
        <f>(2*F302+(COUNT(F$2:F302)-1)*H301)/(COUNT(F$2:F302)+1)</f>
        <v>2.999056199111173E-2</v>
      </c>
      <c r="I302" s="9" t="str">
        <f t="shared" si="18"/>
        <v>较差</v>
      </c>
      <c r="J302" s="9" t="str">
        <f t="shared" si="19"/>
        <v>较差</v>
      </c>
      <c r="K302" s="14"/>
    </row>
    <row r="303" spans="1:11">
      <c r="A303" s="6">
        <v>38905</v>
      </c>
      <c r="B303" s="11">
        <f>[1]!s_dq_close(B$1,A303,1)</f>
        <v>1410.4290000000001</v>
      </c>
      <c r="C303" s="7">
        <f>[1]!s_val_pe_ttm(C$1,A303)</f>
        <v>20.203699111938477</v>
      </c>
      <c r="D303" s="8">
        <f>IFERROR(VLOOKUP(A303,十年期国开债收益率!A:B,2,0)/100,D302)</f>
        <v>3.6499999999999998E-2</v>
      </c>
      <c r="E303" s="8">
        <f t="shared" si="16"/>
        <v>4.9495886592821732E-2</v>
      </c>
      <c r="F303" s="9">
        <f t="shared" si="17"/>
        <v>1.2995886592821734E-2</v>
      </c>
      <c r="G303" s="9">
        <f>AVERAGE(F$2:F303)</f>
        <v>3.2098742925437358E-2</v>
      </c>
      <c r="H303" s="9">
        <f>(2*F303+(COUNT(F$2:F303)-1)*H302)/(COUNT(F$2:F303)+1)</f>
        <v>2.987838591587549E-2</v>
      </c>
      <c r="I303" s="9" t="str">
        <f t="shared" si="18"/>
        <v>较差</v>
      </c>
      <c r="J303" s="9" t="str">
        <f t="shared" si="19"/>
        <v>较差</v>
      </c>
      <c r="K303" s="14"/>
    </row>
    <row r="304" spans="1:11">
      <c r="A304" s="6">
        <v>38908</v>
      </c>
      <c r="B304" s="11">
        <f>[1]!s_dq_close(B$1,A304,1)</f>
        <v>1412.124</v>
      </c>
      <c r="C304" s="7">
        <f>[1]!s_val_pe_ttm(C$1,A304)</f>
        <v>20.160600662231445</v>
      </c>
      <c r="D304" s="8">
        <f>IFERROR(VLOOKUP(A304,十年期国开债收益率!A:B,2,0)/100,D303)</f>
        <v>3.61E-2</v>
      </c>
      <c r="E304" s="8">
        <f t="shared" si="16"/>
        <v>4.9601696732845091E-2</v>
      </c>
      <c r="F304" s="9">
        <f t="shared" si="17"/>
        <v>1.3501696732845091E-2</v>
      </c>
      <c r="G304" s="9">
        <f>AVERAGE(F$2:F304)</f>
        <v>3.20373665353628E-2</v>
      </c>
      <c r="H304" s="9">
        <f>(2*F304+(COUNT(F$2:F304)-1)*H303)/(COUNT(F$2:F304)+1)</f>
        <v>2.9770644539671348E-2</v>
      </c>
      <c r="I304" s="9" t="str">
        <f t="shared" si="18"/>
        <v>较差</v>
      </c>
      <c r="J304" s="9" t="str">
        <f t="shared" si="19"/>
        <v>较差</v>
      </c>
      <c r="K304" s="14"/>
    </row>
    <row r="305" spans="1:11">
      <c r="A305" s="6">
        <v>38909</v>
      </c>
      <c r="B305" s="11">
        <f>[1]!s_dq_close(B$1,A305,1)</f>
        <v>1418.575</v>
      </c>
      <c r="C305" s="7">
        <f>[1]!s_val_pe_ttm(C$1,A305)</f>
        <v>20.222000122070313</v>
      </c>
      <c r="D305" s="8">
        <f>IFERROR(VLOOKUP(A305,十年期国开债收益率!A:B,2,0)/100,D304)</f>
        <v>3.6299999999999999E-2</v>
      </c>
      <c r="E305" s="8">
        <f t="shared" si="16"/>
        <v>4.9451092570640377E-2</v>
      </c>
      <c r="F305" s="9">
        <f t="shared" si="17"/>
        <v>1.3151092570640378E-2</v>
      </c>
      <c r="G305" s="9">
        <f>AVERAGE(F$2:F305)</f>
        <v>3.197524063416305E-2</v>
      </c>
      <c r="H305" s="9">
        <f>(2*F305+(COUNT(F$2:F305)-1)*H304)/(COUNT(F$2:F305)+1)</f>
        <v>2.9661663871021968E-2</v>
      </c>
      <c r="I305" s="9" t="str">
        <f t="shared" si="18"/>
        <v>较差</v>
      </c>
      <c r="J305" s="9" t="str">
        <f t="shared" si="19"/>
        <v>较差</v>
      </c>
      <c r="K305" s="14"/>
    </row>
    <row r="306" spans="1:11">
      <c r="A306" s="6">
        <v>38910</v>
      </c>
      <c r="B306" s="11">
        <f>[1]!s_dq_close(B$1,A306,1)</f>
        <v>1419.1990000000001</v>
      </c>
      <c r="C306" s="7">
        <f>[1]!s_val_pe_ttm(C$1,A306)</f>
        <v>20.198299407958984</v>
      </c>
      <c r="D306" s="8">
        <f>IFERROR(VLOOKUP(A306,十年期国开债收益率!A:B,2,0)/100,D305)</f>
        <v>3.6400000000000002E-2</v>
      </c>
      <c r="E306" s="8">
        <f t="shared" si="16"/>
        <v>4.9509118555097646E-2</v>
      </c>
      <c r="F306" s="9">
        <f t="shared" si="17"/>
        <v>1.3109118555097644E-2</v>
      </c>
      <c r="G306" s="9">
        <f>AVERAGE(F$2:F306)</f>
        <v>3.1913384496198904E-2</v>
      </c>
      <c r="H306" s="9">
        <f>(2*F306+(COUNT(F$2:F306)-1)*H305)/(COUNT(F$2:F306)+1)</f>
        <v>2.9553477300329652E-2</v>
      </c>
      <c r="I306" s="9" t="str">
        <f t="shared" si="18"/>
        <v>较差</v>
      </c>
      <c r="J306" s="9" t="str">
        <f t="shared" si="19"/>
        <v>较差</v>
      </c>
      <c r="K306" s="14"/>
    </row>
    <row r="307" spans="1:11">
      <c r="A307" s="6">
        <v>38911</v>
      </c>
      <c r="B307" s="11">
        <f>[1]!s_dq_close(B$1,A307,1)</f>
        <v>1346.088</v>
      </c>
      <c r="C307" s="7">
        <f>[1]!s_val_pe_ttm(C$1,A307)</f>
        <v>19.209600448608398</v>
      </c>
      <c r="D307" s="8">
        <f>IFERROR(VLOOKUP(A307,十年期国开债收益率!A:B,2,0)/100,D306)</f>
        <v>3.6499999999999998E-2</v>
      </c>
      <c r="E307" s="8">
        <f t="shared" si="16"/>
        <v>5.2057303465280716E-2</v>
      </c>
      <c r="F307" s="9">
        <f t="shared" si="17"/>
        <v>1.5557303465280718E-2</v>
      </c>
      <c r="G307" s="9">
        <f>AVERAGE(F$2:F307)</f>
        <v>3.1859933250999825E-2</v>
      </c>
      <c r="H307" s="9">
        <f>(2*F307+(COUNT(F$2:F307)-1)*H306)/(COUNT(F$2:F307)+1)</f>
        <v>2.9462297014759303E-2</v>
      </c>
      <c r="I307" s="9" t="str">
        <f t="shared" si="18"/>
        <v>较差</v>
      </c>
      <c r="J307" s="9" t="str">
        <f t="shared" si="19"/>
        <v>较差</v>
      </c>
      <c r="K307" s="14"/>
    </row>
    <row r="308" spans="1:11">
      <c r="A308" s="6">
        <v>38912</v>
      </c>
      <c r="B308" s="11">
        <f>[1]!s_dq_close(B$1,A308,1)</f>
        <v>1357.1289999999999</v>
      </c>
      <c r="C308" s="7">
        <f>[1]!s_val_pe_ttm(C$1,A308)</f>
        <v>19.281200408935547</v>
      </c>
      <c r="D308" s="8">
        <f>IFERROR(VLOOKUP(A308,十年期国开债收益率!A:B,2,0)/100,D307)</f>
        <v>3.6549999999999999E-2</v>
      </c>
      <c r="E308" s="8">
        <f t="shared" si="16"/>
        <v>5.1863990767741147E-2</v>
      </c>
      <c r="F308" s="9">
        <f t="shared" si="17"/>
        <v>1.5313990767741148E-2</v>
      </c>
      <c r="G308" s="9">
        <f>AVERAGE(F$2:F308)</f>
        <v>3.1806037672878457E-2</v>
      </c>
      <c r="H308" s="9">
        <f>(2*F308+(COUNT(F$2:F308)-1)*H307)/(COUNT(F$2:F308)+1)</f>
        <v>2.9370424896272174E-2</v>
      </c>
      <c r="I308" s="9" t="str">
        <f t="shared" si="18"/>
        <v>较差</v>
      </c>
      <c r="J308" s="9" t="str">
        <f t="shared" si="19"/>
        <v>较差</v>
      </c>
      <c r="K308" s="14"/>
    </row>
    <row r="309" spans="1:11">
      <c r="A309" s="6">
        <v>38915</v>
      </c>
      <c r="B309" s="11">
        <f>[1]!s_dq_close(B$1,A309,1)</f>
        <v>1372.2539999999999</v>
      </c>
      <c r="C309" s="7">
        <f>[1]!s_val_pe_ttm(C$1,A309)</f>
        <v>19.505100250244141</v>
      </c>
      <c r="D309" s="8">
        <f>IFERROR(VLOOKUP(A309,十年期国开债收益率!A:B,2,0)/100,D308)</f>
        <v>3.6499999999999998E-2</v>
      </c>
      <c r="E309" s="8">
        <f t="shared" si="16"/>
        <v>5.1268641902390798E-2</v>
      </c>
      <c r="F309" s="9">
        <f t="shared" si="17"/>
        <v>1.47686419023908E-2</v>
      </c>
      <c r="G309" s="9">
        <f>AVERAGE(F$2:F309)</f>
        <v>3.175072145284441E-2</v>
      </c>
      <c r="H309" s="9">
        <f>(2*F309+(COUNT(F$2:F309)-1)*H308)/(COUNT(F$2:F309)+1)</f>
        <v>2.927591497398168E-2</v>
      </c>
      <c r="I309" s="9" t="str">
        <f t="shared" si="18"/>
        <v>较差</v>
      </c>
      <c r="J309" s="9" t="str">
        <f t="shared" si="19"/>
        <v>较差</v>
      </c>
      <c r="K309" s="14"/>
    </row>
    <row r="310" spans="1:11">
      <c r="A310" s="6">
        <v>38916</v>
      </c>
      <c r="B310" s="11">
        <f>[1]!s_dq_close(B$1,A310,1)</f>
        <v>1373.4159999999999</v>
      </c>
      <c r="C310" s="7">
        <f>[1]!s_val_pe_ttm(C$1,A310)</f>
        <v>19.476699829101563</v>
      </c>
      <c r="D310" s="8">
        <f>IFERROR(VLOOKUP(A310,十年期国开债收益率!A:B,2,0)/100,D309)</f>
        <v>3.6499999999999998E-2</v>
      </c>
      <c r="E310" s="8">
        <f t="shared" si="16"/>
        <v>5.134340051315197E-2</v>
      </c>
      <c r="F310" s="9">
        <f t="shared" si="17"/>
        <v>1.4843400513151972E-2</v>
      </c>
      <c r="G310" s="9">
        <f>AVERAGE(F$2:F310)</f>
        <v>3.1696005203848639E-2</v>
      </c>
      <c r="H310" s="9">
        <f>(2*F310+(COUNT(F$2:F310)-1)*H309)/(COUNT(F$2:F310)+1)</f>
        <v>2.9182801977460197E-2</v>
      </c>
      <c r="I310" s="9" t="str">
        <f t="shared" si="18"/>
        <v>较差</v>
      </c>
      <c r="J310" s="9" t="str">
        <f t="shared" si="19"/>
        <v>较差</v>
      </c>
      <c r="K310" s="14"/>
    </row>
    <row r="311" spans="1:11">
      <c r="A311" s="6">
        <v>38917</v>
      </c>
      <c r="B311" s="11">
        <f>[1]!s_dq_close(B$1,A311,1)</f>
        <v>1336.644</v>
      </c>
      <c r="C311" s="7">
        <f>[1]!s_val_pe_ttm(C$1,A311)</f>
        <v>20.969900131225586</v>
      </c>
      <c r="D311" s="8">
        <f>IFERROR(VLOOKUP(A311,十年期国开债收益率!A:B,2,0)/100,D310)</f>
        <v>3.6450000000000003E-2</v>
      </c>
      <c r="E311" s="8">
        <f t="shared" si="16"/>
        <v>4.7687399259996141E-2</v>
      </c>
      <c r="F311" s="9">
        <f t="shared" si="17"/>
        <v>1.1237399259996138E-2</v>
      </c>
      <c r="G311" s="9">
        <f>AVERAGE(F$2:F311)</f>
        <v>3.1630009700803957E-2</v>
      </c>
      <c r="H311" s="9">
        <f>(2*F311+(COUNT(F$2:F311)-1)*H310)/(COUNT(F$2:F311)+1)</f>
        <v>2.9067397458376824E-2</v>
      </c>
      <c r="I311" s="9" t="str">
        <f t="shared" si="18"/>
        <v>较差</v>
      </c>
      <c r="J311" s="9" t="str">
        <f t="shared" si="19"/>
        <v>较差</v>
      </c>
      <c r="K311" s="14"/>
    </row>
    <row r="312" spans="1:11">
      <c r="A312" s="6">
        <v>38918</v>
      </c>
      <c r="B312" s="11">
        <f>[1]!s_dq_close(B$1,A312,1)</f>
        <v>1345.194</v>
      </c>
      <c r="C312" s="7">
        <f>[1]!s_val_pe_ttm(C$1,A312)</f>
        <v>21.070600509643555</v>
      </c>
      <c r="D312" s="8">
        <f>IFERROR(VLOOKUP(A312,十年期国开债收益率!A:B,2,0)/100,D311)</f>
        <v>3.6569999999999998E-2</v>
      </c>
      <c r="E312" s="8">
        <f t="shared" si="16"/>
        <v>4.7459492174526385E-2</v>
      </c>
      <c r="F312" s="9">
        <f t="shared" si="17"/>
        <v>1.0889492174526387E-2</v>
      </c>
      <c r="G312" s="9">
        <f>AVERAGE(F$2:F312)</f>
        <v>3.1563319933838437E-2</v>
      </c>
      <c r="H312" s="9">
        <f>(2*F312+(COUNT(F$2:F312)-1)*H311)/(COUNT(F$2:F312)+1)</f>
        <v>2.8950872424505992E-2</v>
      </c>
      <c r="I312" s="9" t="str">
        <f t="shared" si="18"/>
        <v>较差</v>
      </c>
      <c r="J312" s="9" t="str">
        <f t="shared" si="19"/>
        <v>较差</v>
      </c>
      <c r="K312" s="14"/>
    </row>
    <row r="313" spans="1:11">
      <c r="A313" s="6">
        <v>38919</v>
      </c>
      <c r="B313" s="11">
        <f>[1]!s_dq_close(B$1,A313,1)</f>
        <v>1356.0329999999999</v>
      </c>
      <c r="C313" s="7">
        <f>[1]!s_val_pe_ttm(C$1,A313)</f>
        <v>21.139699935913086</v>
      </c>
      <c r="D313" s="8">
        <f>IFERROR(VLOOKUP(A313,十年期国开债收益率!A:B,2,0)/100,D312)</f>
        <v>3.6600000000000001E-2</v>
      </c>
      <c r="E313" s="8">
        <f t="shared" si="16"/>
        <v>4.7304361132447036E-2</v>
      </c>
      <c r="F313" s="9">
        <f t="shared" si="17"/>
        <v>1.0704361132447035E-2</v>
      </c>
      <c r="G313" s="9">
        <f>AVERAGE(F$2:F313)</f>
        <v>3.1496464296654487E-2</v>
      </c>
      <c r="H313" s="9">
        <f>(2*F313+(COUNT(F$2:F313)-1)*H312)/(COUNT(F$2:F313)+1)</f>
        <v>2.8834281298039163E-2</v>
      </c>
      <c r="I313" s="9" t="str">
        <f t="shared" si="18"/>
        <v>较差</v>
      </c>
      <c r="J313" s="9" t="str">
        <f t="shared" si="19"/>
        <v>较差</v>
      </c>
      <c r="K313" s="14"/>
    </row>
    <row r="314" spans="1:11">
      <c r="A314" s="6">
        <v>38922</v>
      </c>
      <c r="B314" s="11">
        <f>[1]!s_dq_close(B$1,A314,1)</f>
        <v>1358.1220000000001</v>
      </c>
      <c r="C314" s="7">
        <f>[1]!s_val_pe_ttm(C$1,A314)</f>
        <v>21.115999221801758</v>
      </c>
      <c r="D314" s="8">
        <f>IFERROR(VLOOKUP(A314,十年期国开债收益率!A:B,2,0)/100,D313)</f>
        <v>3.7000000000000005E-2</v>
      </c>
      <c r="E314" s="8">
        <f t="shared" si="16"/>
        <v>4.7357455808556964E-2</v>
      </c>
      <c r="F314" s="9">
        <f t="shared" si="17"/>
        <v>1.0357455808556959E-2</v>
      </c>
      <c r="G314" s="9">
        <f>AVERAGE(F$2:F314)</f>
        <v>3.1428927528321902E-2</v>
      </c>
      <c r="H314" s="9">
        <f>(2*F314+(COUNT(F$2:F314)-1)*H313)/(COUNT(F$2:F314)+1)</f>
        <v>2.8716594511481952E-2</v>
      </c>
      <c r="I314" s="9" t="str">
        <f t="shared" si="18"/>
        <v>较差</v>
      </c>
      <c r="J314" s="9" t="str">
        <f t="shared" si="19"/>
        <v>较差</v>
      </c>
      <c r="K314" s="14"/>
    </row>
    <row r="315" spans="1:11">
      <c r="A315" s="6">
        <v>38923</v>
      </c>
      <c r="B315" s="11">
        <f>[1]!s_dq_close(B$1,A315,1)</f>
        <v>1374.17</v>
      </c>
      <c r="C315" s="7">
        <f>[1]!s_val_pe_ttm(C$1,A315)</f>
        <v>21.355199813842773</v>
      </c>
      <c r="D315" s="8">
        <f>IFERROR(VLOOKUP(A315,十年期国开债收益率!A:B,2,0)/100,D314)</f>
        <v>3.7000000000000005E-2</v>
      </c>
      <c r="E315" s="8">
        <f t="shared" si="16"/>
        <v>4.6827002730818953E-2</v>
      </c>
      <c r="F315" s="9">
        <f t="shared" si="17"/>
        <v>9.8270027308189484E-3</v>
      </c>
      <c r="G315" s="9">
        <f>AVERAGE(F$2:F315)</f>
        <v>3.1360131589476356E-2</v>
      </c>
      <c r="H315" s="9">
        <f>(2*F315+(COUNT(F$2:F315)-1)*H314)/(COUNT(F$2:F315)+1)</f>
        <v>2.8596660595414252E-2</v>
      </c>
      <c r="I315" s="9" t="str">
        <f t="shared" si="18"/>
        <v>较差</v>
      </c>
      <c r="J315" s="9" t="str">
        <f t="shared" si="19"/>
        <v>较差</v>
      </c>
      <c r="K315" s="14"/>
    </row>
    <row r="316" spans="1:11">
      <c r="A316" s="6">
        <v>38924</v>
      </c>
      <c r="B316" s="11">
        <f>[1]!s_dq_close(B$1,A316,1)</f>
        <v>1371.2950000000001</v>
      </c>
      <c r="C316" s="7">
        <f>[1]!s_val_pe_ttm(C$1,A316)</f>
        <v>21.360500335693359</v>
      </c>
      <c r="D316" s="8">
        <f>IFERROR(VLOOKUP(A316,十年期国开债收益率!A:B,2,0)/100,D315)</f>
        <v>3.7100000000000001E-2</v>
      </c>
      <c r="E316" s="8">
        <f t="shared" si="16"/>
        <v>4.6815382799297152E-2</v>
      </c>
      <c r="F316" s="9">
        <f t="shared" si="17"/>
        <v>9.7153827992971509E-3</v>
      </c>
      <c r="G316" s="9">
        <f>AVERAGE(F$2:F316)</f>
        <v>3.1291418101253569E-2</v>
      </c>
      <c r="H316" s="9">
        <f>(2*F316+(COUNT(F$2:F316)-1)*H315)/(COUNT(F$2:F316)+1)</f>
        <v>2.847715883721098E-2</v>
      </c>
      <c r="I316" s="9" t="str">
        <f t="shared" si="18"/>
        <v>较差</v>
      </c>
      <c r="J316" s="9" t="str">
        <f t="shared" si="19"/>
        <v>较差</v>
      </c>
      <c r="K316" s="14"/>
    </row>
    <row r="317" spans="1:11">
      <c r="A317" s="6">
        <v>38925</v>
      </c>
      <c r="B317" s="11">
        <f>[1]!s_dq_close(B$1,A317,1)</f>
        <v>1355.5450000000001</v>
      </c>
      <c r="C317" s="7">
        <f>[1]!s_val_pe_ttm(C$1,A317)</f>
        <v>21.204399108886719</v>
      </c>
      <c r="D317" s="8">
        <f>IFERROR(VLOOKUP(A317,十年期国开债收益率!A:B,2,0)/100,D316)</f>
        <v>3.7200000000000004E-2</v>
      </c>
      <c r="E317" s="8">
        <f t="shared" si="16"/>
        <v>4.7160025373268043E-2</v>
      </c>
      <c r="F317" s="9">
        <f t="shared" si="17"/>
        <v>9.9600253732680388E-3</v>
      </c>
      <c r="G317" s="9">
        <f>AVERAGE(F$2:F317)</f>
        <v>3.1223913693886524E-2</v>
      </c>
      <c r="H317" s="9">
        <f>(2*F317+(COUNT(F$2:F317)-1)*H316)/(COUNT(F$2:F317)+1)</f>
        <v>2.8360331496744468E-2</v>
      </c>
      <c r="I317" s="9" t="str">
        <f t="shared" si="18"/>
        <v>较差</v>
      </c>
      <c r="J317" s="9" t="str">
        <f t="shared" si="19"/>
        <v>较差</v>
      </c>
      <c r="K317" s="14"/>
    </row>
    <row r="318" spans="1:11">
      <c r="A318" s="6">
        <v>38926</v>
      </c>
      <c r="B318" s="11">
        <f>[1]!s_dq_close(B$1,A318,1)</f>
        <v>1341.393</v>
      </c>
      <c r="C318" s="7">
        <f>[1]!s_val_pe_ttm(C$1,A318)</f>
        <v>20.964099884033203</v>
      </c>
      <c r="D318" s="8">
        <f>IFERROR(VLOOKUP(A318,十年期国开债收益率!A:B,2,0)/100,D317)</f>
        <v>3.7400000000000003E-2</v>
      </c>
      <c r="E318" s="8">
        <f t="shared" si="16"/>
        <v>4.770059318223463E-2</v>
      </c>
      <c r="F318" s="9">
        <f t="shared" si="17"/>
        <v>1.0300593182234627E-2</v>
      </c>
      <c r="G318" s="9">
        <f>AVERAGE(F$2:F318)</f>
        <v>3.1157909528234624E-2</v>
      </c>
      <c r="H318" s="9">
        <f>(2*F318+(COUNT(F$2:F318)-1)*H317)/(COUNT(F$2:F318)+1)</f>
        <v>2.8246748236904786E-2</v>
      </c>
      <c r="I318" s="9" t="str">
        <f t="shared" si="18"/>
        <v>较差</v>
      </c>
      <c r="J318" s="9" t="str">
        <f t="shared" si="19"/>
        <v>较差</v>
      </c>
      <c r="K318" s="14"/>
    </row>
    <row r="319" spans="1:11">
      <c r="A319" s="6">
        <v>38929</v>
      </c>
      <c r="B319" s="11">
        <f>[1]!s_dq_close(B$1,A319,1)</f>
        <v>1294.328</v>
      </c>
      <c r="C319" s="7">
        <f>[1]!s_val_pe_ttm(C$1,A319)</f>
        <v>20.335399627685547</v>
      </c>
      <c r="D319" s="8">
        <f>IFERROR(VLOOKUP(A319,十年期国开债收益率!A:B,2,0)/100,D318)</f>
        <v>3.7499999999999999E-2</v>
      </c>
      <c r="E319" s="8">
        <f t="shared" si="16"/>
        <v>4.9175330620921463E-2</v>
      </c>
      <c r="F319" s="9">
        <f t="shared" si="17"/>
        <v>1.1675330620921465E-2</v>
      </c>
      <c r="G319" s="9">
        <f>AVERAGE(F$2:F319)</f>
        <v>3.109664355682798E-2</v>
      </c>
      <c r="H319" s="9">
        <f>(2*F319+(COUNT(F$2:F319)-1)*H318)/(COUNT(F$2:F319)+1)</f>
        <v>2.8142852201694858E-2</v>
      </c>
      <c r="I319" s="9" t="str">
        <f t="shared" si="18"/>
        <v>较差</v>
      </c>
      <c r="J319" s="9" t="str">
        <f t="shared" si="19"/>
        <v>较差</v>
      </c>
      <c r="K319" s="14"/>
    </row>
    <row r="320" spans="1:11">
      <c r="A320" s="6">
        <v>38930</v>
      </c>
      <c r="B320" s="11">
        <f>[1]!s_dq_close(B$1,A320,1)</f>
        <v>1282.057</v>
      </c>
      <c r="C320" s="7">
        <f>[1]!s_val_pe_ttm(C$1,A320)</f>
        <v>20.073600769042969</v>
      </c>
      <c r="D320" s="8">
        <f>IFERROR(VLOOKUP(A320,十年期国开债收益率!A:B,2,0)/100,D319)</f>
        <v>3.7400000000000003E-2</v>
      </c>
      <c r="E320" s="8">
        <f t="shared" si="16"/>
        <v>4.9816672728799923E-2</v>
      </c>
      <c r="F320" s="9">
        <f t="shared" si="17"/>
        <v>1.241667272879992E-2</v>
      </c>
      <c r="G320" s="9">
        <f>AVERAGE(F$2:F320)</f>
        <v>3.1038085654545761E-2</v>
      </c>
      <c r="H320" s="9">
        <f>(2*F320+(COUNT(F$2:F320)-1)*H319)/(COUNT(F$2:F320)+1)</f>
        <v>2.8044563579989263E-2</v>
      </c>
      <c r="I320" s="9" t="str">
        <f t="shared" si="18"/>
        <v>较差</v>
      </c>
      <c r="J320" s="9" t="str">
        <f t="shared" si="19"/>
        <v>较差</v>
      </c>
      <c r="K320" s="14"/>
    </row>
    <row r="321" spans="1:11">
      <c r="A321" s="6">
        <v>38931</v>
      </c>
      <c r="B321" s="11">
        <f>[1]!s_dq_close(B$1,A321,1)</f>
        <v>1275.088</v>
      </c>
      <c r="C321" s="7">
        <f>[1]!s_val_pe_ttm(C$1,A321)</f>
        <v>20.082000732421875</v>
      </c>
      <c r="D321" s="8">
        <f>IFERROR(VLOOKUP(A321,十年期国开债收益率!A:B,2,0)/100,D320)</f>
        <v>3.7400000000000003E-2</v>
      </c>
      <c r="E321" s="8">
        <f t="shared" si="16"/>
        <v>4.9795835251889305E-2</v>
      </c>
      <c r="F321" s="9">
        <f t="shared" si="17"/>
        <v>1.2395835251889302E-2</v>
      </c>
      <c r="G321" s="9">
        <f>AVERAGE(F$2:F321)</f>
        <v>3.0979828622037457E-2</v>
      </c>
      <c r="H321" s="9">
        <f>(2*F321+(COUNT(F$2:F321)-1)*H320)/(COUNT(F$2:F321)+1)</f>
        <v>2.7947063715016679E-2</v>
      </c>
      <c r="I321" s="9" t="str">
        <f t="shared" si="18"/>
        <v>较差</v>
      </c>
      <c r="J321" s="9" t="str">
        <f t="shared" si="19"/>
        <v>较差</v>
      </c>
      <c r="K321" s="14"/>
    </row>
    <row r="322" spans="1:11">
      <c r="A322" s="6">
        <v>38932</v>
      </c>
      <c r="B322" s="11">
        <f>[1]!s_dq_close(B$1,A322,1)</f>
        <v>1271.7439999999999</v>
      </c>
      <c r="C322" s="7">
        <f>[1]!s_val_pe_ttm(C$1,A322)</f>
        <v>20.068099975585938</v>
      </c>
      <c r="D322" s="8">
        <f>IFERROR(VLOOKUP(A322,十年期国开债收益率!A:B,2,0)/100,D321)</f>
        <v>3.7319999999999999E-2</v>
      </c>
      <c r="E322" s="8">
        <f t="shared" si="16"/>
        <v>4.9830327794687129E-2</v>
      </c>
      <c r="F322" s="9">
        <f t="shared" si="17"/>
        <v>1.251032779468713E-2</v>
      </c>
      <c r="G322" s="9">
        <f>AVERAGE(F$2:F322)</f>
        <v>3.092229123628247E-2</v>
      </c>
      <c r="H322" s="9">
        <f>(2*F322+(COUNT(F$2:F322)-1)*H321)/(COUNT(F$2:F322)+1)</f>
        <v>2.7851183367685439E-2</v>
      </c>
      <c r="I322" s="9" t="str">
        <f t="shared" si="18"/>
        <v>较差</v>
      </c>
      <c r="J322" s="9" t="str">
        <f t="shared" si="19"/>
        <v>较差</v>
      </c>
      <c r="K322" s="14"/>
    </row>
    <row r="323" spans="1:11">
      <c r="A323" s="6">
        <v>38933</v>
      </c>
      <c r="B323" s="11">
        <f>[1]!s_dq_close(B$1,A323,1)</f>
        <v>1241.9079999999999</v>
      </c>
      <c r="C323" s="7">
        <f>[1]!s_val_pe_ttm(C$1,A323)</f>
        <v>19.720600128173828</v>
      </c>
      <c r="D323" s="8">
        <f>IFERROR(VLOOKUP(A323,十年期国开债收益率!A:B,2,0)/100,D322)</f>
        <v>3.7200000000000004E-2</v>
      </c>
      <c r="E323" s="8">
        <f t="shared" ref="E323:E386" si="20">1/C323</f>
        <v>5.0708395966680059E-2</v>
      </c>
      <c r="F323" s="9">
        <f t="shared" ref="F323:F386" si="21">IFERROR(E323-D323,"")</f>
        <v>1.3508395966680055E-2</v>
      </c>
      <c r="G323" s="9">
        <f>AVERAGE(F$2:F323)</f>
        <v>3.0868210816190535E-2</v>
      </c>
      <c r="H323" s="9">
        <f>(2*F323+(COUNT(F$2:F323)-1)*H322)/(COUNT(F$2:F323)+1)</f>
        <v>2.7762373538577044E-2</v>
      </c>
      <c r="I323" s="9" t="str">
        <f t="shared" ref="I323:I386" si="22">IF(F323&gt;G323,"较好","较差")</f>
        <v>较差</v>
      </c>
      <c r="J323" s="9" t="str">
        <f t="shared" ref="J323:J386" si="23">IF(F323&gt;H323,"较好","较差")</f>
        <v>较差</v>
      </c>
      <c r="K323" s="14"/>
    </row>
    <row r="324" spans="1:11">
      <c r="A324" s="6">
        <v>38936</v>
      </c>
      <c r="B324" s="11">
        <f>[1]!s_dq_close(B$1,A324,1)</f>
        <v>1224.1020000000001</v>
      </c>
      <c r="C324" s="7">
        <f>[1]!s_val_pe_ttm(C$1,A324)</f>
        <v>19.440399169921875</v>
      </c>
      <c r="D324" s="8">
        <f>IFERROR(VLOOKUP(A324,十年期国开债收益率!A:B,2,0)/100,D323)</f>
        <v>3.7200000000000004E-2</v>
      </c>
      <c r="E324" s="8">
        <f t="shared" si="20"/>
        <v>5.1439272993282818E-2</v>
      </c>
      <c r="F324" s="9">
        <f t="shared" si="21"/>
        <v>1.4239272993282814E-2</v>
      </c>
      <c r="G324" s="9">
        <f>AVERAGE(F$2:F324)</f>
        <v>3.081672803655305E-2</v>
      </c>
      <c r="H324" s="9">
        <f>(2*F324+(COUNT(F$2:F324)-1)*H323)/(COUNT(F$2:F324)+1)</f>
        <v>2.7678897609285106E-2</v>
      </c>
      <c r="I324" s="9" t="str">
        <f t="shared" si="22"/>
        <v>较差</v>
      </c>
      <c r="J324" s="9" t="str">
        <f t="shared" si="23"/>
        <v>较差</v>
      </c>
      <c r="K324" s="14"/>
    </row>
    <row r="325" spans="1:11">
      <c r="A325" s="6">
        <v>38937</v>
      </c>
      <c r="B325" s="11">
        <f>[1]!s_dq_close(B$1,A325,1)</f>
        <v>1252.386</v>
      </c>
      <c r="C325" s="7">
        <f>[1]!s_val_pe_ttm(C$1,A325)</f>
        <v>19.870899200439453</v>
      </c>
      <c r="D325" s="8">
        <f>IFERROR(VLOOKUP(A325,十年期国开债收益率!A:B,2,0)/100,D324)</f>
        <v>3.7200000000000004E-2</v>
      </c>
      <c r="E325" s="8">
        <f t="shared" si="20"/>
        <v>5.0324848911612645E-2</v>
      </c>
      <c r="F325" s="9">
        <f t="shared" si="21"/>
        <v>1.3124848911612641E-2</v>
      </c>
      <c r="G325" s="9">
        <f>AVERAGE(F$2:F325)</f>
        <v>3.0762123471352619E-2</v>
      </c>
      <c r="H325" s="9">
        <f>(2*F325+(COUNT(F$2:F325)-1)*H324)/(COUNT(F$2:F325)+1)</f>
        <v>2.7589334232684046E-2</v>
      </c>
      <c r="I325" s="9" t="str">
        <f t="shared" si="22"/>
        <v>较差</v>
      </c>
      <c r="J325" s="9" t="str">
        <f t="shared" si="23"/>
        <v>较差</v>
      </c>
      <c r="K325" s="14"/>
    </row>
    <row r="326" spans="1:11">
      <c r="A326" s="6">
        <v>38938</v>
      </c>
      <c r="B326" s="11">
        <f>[1]!s_dq_close(B$1,A326,1)</f>
        <v>1251.298</v>
      </c>
      <c r="C326" s="7">
        <f>[1]!s_val_pe_ttm(C$1,A326)</f>
        <v>19.762399673461914</v>
      </c>
      <c r="D326" s="8">
        <f>IFERROR(VLOOKUP(A326,十年期国开债收益率!A:B,2,0)/100,D325)</f>
        <v>3.7249999999999998E-2</v>
      </c>
      <c r="E326" s="8">
        <f t="shared" si="20"/>
        <v>5.0601142397846424E-2</v>
      </c>
      <c r="F326" s="9">
        <f t="shared" si="21"/>
        <v>1.3351142397846426E-2</v>
      </c>
      <c r="G326" s="9">
        <f>AVERAGE(F$2:F326)</f>
        <v>3.0708551221895676E-2</v>
      </c>
      <c r="H326" s="9">
        <f>(2*F326+(COUNT(F$2:F326)-1)*H325)/(COUNT(F$2:F326)+1)</f>
        <v>2.7501983362531665E-2</v>
      </c>
      <c r="I326" s="9" t="str">
        <f t="shared" si="22"/>
        <v>较差</v>
      </c>
      <c r="J326" s="9" t="str">
        <f t="shared" si="23"/>
        <v>较差</v>
      </c>
      <c r="K326" s="14"/>
    </row>
    <row r="327" spans="1:11">
      <c r="A327" s="6">
        <v>38939</v>
      </c>
      <c r="B327" s="11">
        <f>[1]!s_dq_close(B$1,A327,1)</f>
        <v>1271.473</v>
      </c>
      <c r="C327" s="7">
        <f>[1]!s_val_pe_ttm(C$1,A327)</f>
        <v>20.097400665283203</v>
      </c>
      <c r="D327" s="8">
        <f>IFERROR(VLOOKUP(A327,十年期国开债收益率!A:B,2,0)/100,D326)</f>
        <v>3.7249999999999998E-2</v>
      </c>
      <c r="E327" s="8">
        <f t="shared" si="20"/>
        <v>4.9757678450797233E-2</v>
      </c>
      <c r="F327" s="9">
        <f t="shared" si="21"/>
        <v>1.2507678450797234E-2</v>
      </c>
      <c r="G327" s="9">
        <f>AVERAGE(F$2:F327)</f>
        <v>3.0652720323824822E-2</v>
      </c>
      <c r="H327" s="9">
        <f>(2*F327+(COUNT(F$2:F327)-1)*H326)/(COUNT(F$2:F327)+1)</f>
        <v>2.7410275075609742E-2</v>
      </c>
      <c r="I327" s="9" t="str">
        <f t="shared" si="22"/>
        <v>较差</v>
      </c>
      <c r="J327" s="9" t="str">
        <f t="shared" si="23"/>
        <v>较差</v>
      </c>
      <c r="K327" s="14"/>
    </row>
    <row r="328" spans="1:11">
      <c r="A328" s="6">
        <v>38940</v>
      </c>
      <c r="B328" s="11">
        <f>[1]!s_dq_close(B$1,A328,1)</f>
        <v>1275.654</v>
      </c>
      <c r="C328" s="7">
        <f>[1]!s_val_pe_ttm(C$1,A328)</f>
        <v>20.092599868774414</v>
      </c>
      <c r="D328" s="8">
        <f>IFERROR(VLOOKUP(A328,十年期国开债收益率!A:B,2,0)/100,D327)</f>
        <v>3.7200000000000004E-2</v>
      </c>
      <c r="E328" s="8">
        <f t="shared" si="20"/>
        <v>4.9769567230275855E-2</v>
      </c>
      <c r="F328" s="9">
        <f t="shared" si="21"/>
        <v>1.2569567230275851E-2</v>
      </c>
      <c r="G328" s="9">
        <f>AVERAGE(F$2:F328)</f>
        <v>3.0597420161459228E-2</v>
      </c>
      <c r="H328" s="9">
        <f>(2*F328+(COUNT(F$2:F328)-1)*H327)/(COUNT(F$2:F328)+1)</f>
        <v>2.731978295460161E-2</v>
      </c>
      <c r="I328" s="9" t="str">
        <f t="shared" si="22"/>
        <v>较差</v>
      </c>
      <c r="J328" s="9" t="str">
        <f t="shared" si="23"/>
        <v>较差</v>
      </c>
      <c r="K328" s="14"/>
    </row>
    <row r="329" spans="1:11">
      <c r="A329" s="6">
        <v>38943</v>
      </c>
      <c r="B329" s="11">
        <f>[1]!s_dq_close(B$1,A329,1)</f>
        <v>1245.721</v>
      </c>
      <c r="C329" s="7">
        <f>[1]!s_val_pe_ttm(C$1,A329)</f>
        <v>19.672700881958008</v>
      </c>
      <c r="D329" s="8">
        <f>IFERROR(VLOOKUP(A329,十年期国开债收益率!A:B,2,0)/100,D328)</f>
        <v>3.7149999999999996E-2</v>
      </c>
      <c r="E329" s="8">
        <f t="shared" si="20"/>
        <v>5.0831861166409947E-2</v>
      </c>
      <c r="F329" s="9">
        <f t="shared" si="21"/>
        <v>1.3681861166409952E-2</v>
      </c>
      <c r="G329" s="9">
        <f>AVERAGE(F$2:F329)</f>
        <v>3.054584833525481E-2</v>
      </c>
      <c r="H329" s="9">
        <f>(2*F329+(COUNT(F$2:F329)-1)*H328)/(COUNT(F$2:F329)+1)</f>
        <v>2.7236877654977346E-2</v>
      </c>
      <c r="I329" s="9" t="str">
        <f t="shared" si="22"/>
        <v>较差</v>
      </c>
      <c r="J329" s="9" t="str">
        <f t="shared" si="23"/>
        <v>较差</v>
      </c>
      <c r="K329" s="14"/>
    </row>
    <row r="330" spans="1:11">
      <c r="A330" s="6">
        <v>38944</v>
      </c>
      <c r="B330" s="11">
        <f>[1]!s_dq_close(B$1,A330,1)</f>
        <v>1265.8630000000001</v>
      </c>
      <c r="C330" s="7">
        <f>[1]!s_val_pe_ttm(C$1,A330)</f>
        <v>19.741100311279297</v>
      </c>
      <c r="D330" s="8">
        <f>IFERROR(VLOOKUP(A330,十年期国开债收益率!A:B,2,0)/100,D329)</f>
        <v>3.7100000000000001E-2</v>
      </c>
      <c r="E330" s="8">
        <f t="shared" si="20"/>
        <v>5.0655737736596117E-2</v>
      </c>
      <c r="F330" s="9">
        <f t="shared" si="21"/>
        <v>1.3555737736596116E-2</v>
      </c>
      <c r="G330" s="9">
        <f>AVERAGE(F$2:F330)</f>
        <v>3.0494206661702654E-2</v>
      </c>
      <c r="H330" s="9">
        <f>(2*F330+(COUNT(F$2:F330)-1)*H329)/(COUNT(F$2:F330)+1)</f>
        <v>2.7153961655472004E-2</v>
      </c>
      <c r="I330" s="9" t="str">
        <f t="shared" si="22"/>
        <v>较差</v>
      </c>
      <c r="J330" s="9" t="str">
        <f t="shared" si="23"/>
        <v>较差</v>
      </c>
      <c r="K330" s="14"/>
    </row>
    <row r="331" spans="1:11">
      <c r="A331" s="6">
        <v>38945</v>
      </c>
      <c r="B331" s="11">
        <f>[1]!s_dq_close(B$1,A331,1)</f>
        <v>1283.567</v>
      </c>
      <c r="C331" s="7">
        <f>[1]!s_val_pe_ttm(C$1,A331)</f>
        <v>19.967100143432617</v>
      </c>
      <c r="D331" s="8">
        <f>IFERROR(VLOOKUP(A331,十年期国开债收益率!A:B,2,0)/100,D330)</f>
        <v>3.6949999999999997E-2</v>
      </c>
      <c r="E331" s="8">
        <f t="shared" si="20"/>
        <v>5.00823851644231E-2</v>
      </c>
      <c r="F331" s="9">
        <f t="shared" si="21"/>
        <v>1.3132385164423103E-2</v>
      </c>
      <c r="G331" s="9">
        <f>AVERAGE(F$2:F331)</f>
        <v>3.0441595081407868E-2</v>
      </c>
      <c r="H331" s="9">
        <f>(2*F331+(COUNT(F$2:F331)-1)*H330)/(COUNT(F$2:F331)+1)</f>
        <v>2.7069239138909774E-2</v>
      </c>
      <c r="I331" s="9" t="str">
        <f t="shared" si="22"/>
        <v>较差</v>
      </c>
      <c r="J331" s="9" t="str">
        <f t="shared" si="23"/>
        <v>较差</v>
      </c>
      <c r="K331" s="14"/>
    </row>
    <row r="332" spans="1:11">
      <c r="A332" s="6">
        <v>38946</v>
      </c>
      <c r="B332" s="11">
        <f>[1]!s_dq_close(B$1,A332,1)</f>
        <v>1271.627</v>
      </c>
      <c r="C332" s="7">
        <f>[1]!s_val_pe_ttm(C$1,A332)</f>
        <v>19.79840087890625</v>
      </c>
      <c r="D332" s="8">
        <f>IFERROR(VLOOKUP(A332,十年期国开债收益率!A:B,2,0)/100,D331)</f>
        <v>3.6749999999999998E-2</v>
      </c>
      <c r="E332" s="8">
        <f t="shared" si="20"/>
        <v>5.0509129808833549E-2</v>
      </c>
      <c r="F332" s="9">
        <f t="shared" si="21"/>
        <v>1.3759129808833551E-2</v>
      </c>
      <c r="G332" s="9">
        <f>AVERAGE(F$2:F332)</f>
        <v>3.0391194884209761E-2</v>
      </c>
      <c r="H332" s="9">
        <f>(2*F332+(COUNT(F$2:F332)-1)*H331)/(COUNT(F$2:F332)+1)</f>
        <v>2.6989057757403286E-2</v>
      </c>
      <c r="I332" s="9" t="str">
        <f t="shared" si="22"/>
        <v>较差</v>
      </c>
      <c r="J332" s="9" t="str">
        <f t="shared" si="23"/>
        <v>较差</v>
      </c>
      <c r="K332" s="14"/>
    </row>
    <row r="333" spans="1:11">
      <c r="A333" s="6">
        <v>38947</v>
      </c>
      <c r="B333" s="11">
        <f>[1]!s_dq_close(B$1,A333,1)</f>
        <v>1267.866</v>
      </c>
      <c r="C333" s="7">
        <f>[1]!s_val_pe_ttm(C$1,A333)</f>
        <v>19.633199691772461</v>
      </c>
      <c r="D333" s="8">
        <f>IFERROR(VLOOKUP(A333,十年期国开债收益率!A:B,2,0)/100,D332)</f>
        <v>3.6799999999999999E-2</v>
      </c>
      <c r="E333" s="8">
        <f t="shared" si="20"/>
        <v>5.093413278015313E-2</v>
      </c>
      <c r="F333" s="9">
        <f t="shared" si="21"/>
        <v>1.413413278015313E-2</v>
      </c>
      <c r="G333" s="9">
        <f>AVERAGE(F$2:F333)</f>
        <v>3.034222782967947E-2</v>
      </c>
      <c r="H333" s="9">
        <f>(2*F333+(COUNT(F$2:F333)-1)*H332)/(COUNT(F$2:F333)+1)</f>
        <v>2.6911851000783166E-2</v>
      </c>
      <c r="I333" s="9" t="str">
        <f t="shared" si="22"/>
        <v>较差</v>
      </c>
      <c r="J333" s="9" t="str">
        <f t="shared" si="23"/>
        <v>较差</v>
      </c>
      <c r="K333" s="14"/>
    </row>
    <row r="334" spans="1:11">
      <c r="A334" s="6">
        <v>38950</v>
      </c>
      <c r="B334" s="11">
        <f>[1]!s_dq_close(B$1,A334,1)</f>
        <v>1270.5619999999999</v>
      </c>
      <c r="C334" s="7">
        <f>[1]!s_val_pe_ttm(C$1,A334)</f>
        <v>19.635799407958984</v>
      </c>
      <c r="D334" s="8">
        <f>IFERROR(VLOOKUP(A334,十年期国开债收益率!A:B,2,0)/100,D333)</f>
        <v>3.73E-2</v>
      </c>
      <c r="E334" s="8">
        <f t="shared" si="20"/>
        <v>5.0927389266090674E-2</v>
      </c>
      <c r="F334" s="9">
        <f t="shared" si="21"/>
        <v>1.3627389266090674E-2</v>
      </c>
      <c r="G334" s="9">
        <f>AVERAGE(F$2:F334)</f>
        <v>3.0292033119278305E-2</v>
      </c>
      <c r="H334" s="9">
        <f>(2*F334+(COUNT(F$2:F334)-1)*H333)/(COUNT(F$2:F334)+1)</f>
        <v>2.6832303325725129E-2</v>
      </c>
      <c r="I334" s="9" t="str">
        <f t="shared" si="22"/>
        <v>较差</v>
      </c>
      <c r="J334" s="9" t="str">
        <f t="shared" si="23"/>
        <v>较差</v>
      </c>
      <c r="K334" s="14"/>
    </row>
    <row r="335" spans="1:11">
      <c r="A335" s="6">
        <v>38951</v>
      </c>
      <c r="B335" s="11">
        <f>[1]!s_dq_close(B$1,A335,1)</f>
        <v>1285.268</v>
      </c>
      <c r="C335" s="7">
        <f>[1]!s_val_pe_ttm(C$1,A335)</f>
        <v>19.753299713134766</v>
      </c>
      <c r="D335" s="8">
        <f>IFERROR(VLOOKUP(A335,十年期国开债收益率!A:B,2,0)/100,D334)</f>
        <v>3.7450000000000004E-2</v>
      </c>
      <c r="E335" s="8">
        <f t="shared" si="20"/>
        <v>5.0624453358294345E-2</v>
      </c>
      <c r="F335" s="9">
        <f t="shared" si="21"/>
        <v>1.3174453358294341E-2</v>
      </c>
      <c r="G335" s="9">
        <f>AVERAGE(F$2:F335)</f>
        <v>3.0240782880472963E-2</v>
      </c>
      <c r="H335" s="9">
        <f>(2*F335+(COUNT(F$2:F335)-1)*H334)/(COUNT(F$2:F335)+1)</f>
        <v>2.67507639229345E-2</v>
      </c>
      <c r="I335" s="9" t="str">
        <f t="shared" si="22"/>
        <v>较差</v>
      </c>
      <c r="J335" s="9" t="str">
        <f t="shared" si="23"/>
        <v>较差</v>
      </c>
      <c r="K335" s="14"/>
    </row>
    <row r="336" spans="1:11">
      <c r="A336" s="6">
        <v>38952</v>
      </c>
      <c r="B336" s="11">
        <f>[1]!s_dq_close(B$1,A336,1)</f>
        <v>1285.68</v>
      </c>
      <c r="C336" s="7">
        <f>[1]!s_val_pe_ttm(C$1,A336)</f>
        <v>19.634099960327148</v>
      </c>
      <c r="D336" s="8">
        <f>IFERROR(VLOOKUP(A336,十年期国开债收益率!A:B,2,0)/100,D335)</f>
        <v>3.7400000000000003E-2</v>
      </c>
      <c r="E336" s="8">
        <f t="shared" si="20"/>
        <v>5.093179733324215E-2</v>
      </c>
      <c r="F336" s="9">
        <f t="shared" si="21"/>
        <v>1.3531797333242147E-2</v>
      </c>
      <c r="G336" s="9">
        <f>AVERAGE(F$2:F336)</f>
        <v>3.0190905311675256E-2</v>
      </c>
      <c r="H336" s="9">
        <f>(2*F336+(COUNT(F$2:F336)-1)*H335)/(COUNT(F$2:F336)+1)</f>
        <v>2.6672079597995859E-2</v>
      </c>
      <c r="I336" s="9" t="str">
        <f t="shared" si="22"/>
        <v>较差</v>
      </c>
      <c r="J336" s="9" t="str">
        <f t="shared" si="23"/>
        <v>较差</v>
      </c>
      <c r="K336" s="14"/>
    </row>
    <row r="337" spans="1:11">
      <c r="A337" s="6">
        <v>38953</v>
      </c>
      <c r="B337" s="11">
        <f>[1]!s_dq_close(B$1,A337,1)</f>
        <v>1292.4010000000001</v>
      </c>
      <c r="C337" s="7">
        <f>[1]!s_val_pe_ttm(C$1,A337)</f>
        <v>19.718299865722656</v>
      </c>
      <c r="D337" s="8">
        <f>IFERROR(VLOOKUP(A337,十年期国开债收益率!A:B,2,0)/100,D336)</f>
        <v>3.7400000000000003E-2</v>
      </c>
      <c r="E337" s="8">
        <f t="shared" si="20"/>
        <v>5.0714311416794708E-2</v>
      </c>
      <c r="F337" s="9">
        <f t="shared" si="21"/>
        <v>1.3314311416794705E-2</v>
      </c>
      <c r="G337" s="9">
        <f>AVERAGE(F$2:F337)</f>
        <v>3.0140677353654777E-2</v>
      </c>
      <c r="H337" s="9">
        <f>(2*F337+(COUNT(F$2:F337)-1)*H336)/(COUNT(F$2:F337)+1)</f>
        <v>2.6592805009383391E-2</v>
      </c>
      <c r="I337" s="9" t="str">
        <f t="shared" si="22"/>
        <v>较差</v>
      </c>
      <c r="J337" s="9" t="str">
        <f t="shared" si="23"/>
        <v>较差</v>
      </c>
      <c r="K337" s="14"/>
    </row>
    <row r="338" spans="1:11">
      <c r="A338" s="6">
        <v>38954</v>
      </c>
      <c r="B338" s="11">
        <f>[1]!s_dq_close(B$1,A338,1)</f>
        <v>1295.4369999999999</v>
      </c>
      <c r="C338" s="7">
        <f>[1]!s_val_pe_ttm(C$1,A338)</f>
        <v>19.750099182128906</v>
      </c>
      <c r="D338" s="8">
        <f>IFERROR(VLOOKUP(A338,十年期国开债收益率!A:B,2,0)/100,D337)</f>
        <v>3.7400000000000003E-2</v>
      </c>
      <c r="E338" s="8">
        <f t="shared" si="20"/>
        <v>5.063265712127972E-2</v>
      </c>
      <c r="F338" s="9">
        <f t="shared" si="21"/>
        <v>1.3232657121279717E-2</v>
      </c>
      <c r="G338" s="9">
        <f>AVERAGE(F$2:F338)</f>
        <v>3.0090505186793133E-2</v>
      </c>
      <c r="H338" s="9">
        <f>(2*F338+(COUNT(F$2:F338)-1)*H337)/(COUNT(F$2:F338)+1)</f>
        <v>2.651375087986798E-2</v>
      </c>
      <c r="I338" s="9" t="str">
        <f t="shared" si="22"/>
        <v>较差</v>
      </c>
      <c r="J338" s="9" t="str">
        <f t="shared" si="23"/>
        <v>较差</v>
      </c>
      <c r="K338" s="14"/>
    </row>
    <row r="339" spans="1:11">
      <c r="A339" s="6">
        <v>38957</v>
      </c>
      <c r="B339" s="11">
        <f>[1]!s_dq_close(B$1,A339,1)</f>
        <v>1325.894</v>
      </c>
      <c r="C339" s="7">
        <f>[1]!s_val_pe_ttm(C$1,A339)</f>
        <v>19.756999969482422</v>
      </c>
      <c r="D339" s="8">
        <f>IFERROR(VLOOKUP(A339,十年期国开债收益率!A:B,2,0)/100,D338)</f>
        <v>3.7409999999999999E-2</v>
      </c>
      <c r="E339" s="8">
        <f t="shared" si="20"/>
        <v>5.0614971986872821E-2</v>
      </c>
      <c r="F339" s="9">
        <f t="shared" si="21"/>
        <v>1.3204971986872822E-2</v>
      </c>
      <c r="G339" s="9">
        <f>AVERAGE(F$2:F339)</f>
        <v>3.0040547987976802E-2</v>
      </c>
      <c r="H339" s="9">
        <f>(2*F339+(COUNT(F$2:F339)-1)*H338)/(COUNT(F$2:F339)+1)</f>
        <v>2.643523301029279E-2</v>
      </c>
      <c r="I339" s="9" t="str">
        <f t="shared" si="22"/>
        <v>较差</v>
      </c>
      <c r="J339" s="9" t="str">
        <f t="shared" si="23"/>
        <v>较差</v>
      </c>
      <c r="K339" s="14"/>
    </row>
    <row r="340" spans="1:11">
      <c r="A340" s="6">
        <v>38958</v>
      </c>
      <c r="B340" s="11">
        <f>[1]!s_dq_close(B$1,A340,1)</f>
        <v>1330.155</v>
      </c>
      <c r="C340" s="7">
        <f>[1]!s_val_pe_ttm(C$1,A340)</f>
        <v>19.877399444580078</v>
      </c>
      <c r="D340" s="8">
        <f>IFERROR(VLOOKUP(A340,十年期国开债收益率!A:B,2,0)/100,D339)</f>
        <v>3.755E-2</v>
      </c>
      <c r="E340" s="8">
        <f t="shared" si="20"/>
        <v>5.0308391839087759E-2</v>
      </c>
      <c r="F340" s="9">
        <f t="shared" si="21"/>
        <v>1.2758391839087758E-2</v>
      </c>
      <c r="G340" s="9">
        <f>AVERAGE(F$2:F340)</f>
        <v>2.9989568176328158E-2</v>
      </c>
      <c r="H340" s="9">
        <f>(2*F340+(COUNT(F$2:F340)-1)*H339)/(COUNT(F$2:F340)+1)</f>
        <v>2.6354781003403351E-2</v>
      </c>
      <c r="I340" s="9" t="str">
        <f t="shared" si="22"/>
        <v>较差</v>
      </c>
      <c r="J340" s="9" t="str">
        <f t="shared" si="23"/>
        <v>较差</v>
      </c>
      <c r="K340" s="14"/>
    </row>
    <row r="341" spans="1:11">
      <c r="A341" s="6">
        <v>38959</v>
      </c>
      <c r="B341" s="11">
        <f>[1]!s_dq_close(B$1,A341,1)</f>
        <v>1334.671</v>
      </c>
      <c r="C341" s="7">
        <f>[1]!s_val_pe_ttm(C$1,A341)</f>
        <v>19.993099212646484</v>
      </c>
      <c r="D341" s="8">
        <f>IFERROR(VLOOKUP(A341,十年期国开债收益率!A:B,2,0)/100,D340)</f>
        <v>3.7499999999999999E-2</v>
      </c>
      <c r="E341" s="8">
        <f t="shared" si="20"/>
        <v>5.0017257923046642E-2</v>
      </c>
      <c r="F341" s="9">
        <f t="shared" si="21"/>
        <v>1.2517257923046643E-2</v>
      </c>
      <c r="G341" s="9">
        <f>AVERAGE(F$2:F341)</f>
        <v>2.993817902852439E-2</v>
      </c>
      <c r="H341" s="9">
        <f>(2*F341+(COUNT(F$2:F341)-1)*H340)/(COUNT(F$2:F341)+1)</f>
        <v>2.6273622510263425E-2</v>
      </c>
      <c r="I341" s="9" t="str">
        <f t="shared" si="22"/>
        <v>较差</v>
      </c>
      <c r="J341" s="9" t="str">
        <f t="shared" si="23"/>
        <v>较差</v>
      </c>
      <c r="K341" s="14"/>
    </row>
    <row r="342" spans="1:11">
      <c r="A342" s="6">
        <v>38960</v>
      </c>
      <c r="B342" s="11">
        <f>[1]!s_dq_close(B$1,A342,1)</f>
        <v>1338.694</v>
      </c>
      <c r="C342" s="7">
        <f>[1]!s_val_pe_ttm(C$1,A342)</f>
        <v>19.986499786376953</v>
      </c>
      <c r="D342" s="8">
        <f>IFERROR(VLOOKUP(A342,十年期国开债收益率!A:B,2,0)/100,D341)</f>
        <v>3.746E-2</v>
      </c>
      <c r="E342" s="8">
        <f t="shared" si="20"/>
        <v>5.0033773331417064E-2</v>
      </c>
      <c r="F342" s="9">
        <f t="shared" si="21"/>
        <v>1.2573773331417064E-2</v>
      </c>
      <c r="G342" s="9">
        <f>AVERAGE(F$2:F342)</f>
        <v>2.9887257017682432E-2</v>
      </c>
      <c r="H342" s="9">
        <f>(2*F342+(COUNT(F$2:F342)-1)*H341)/(COUNT(F$2:F342)+1)</f>
        <v>2.6193506433194149E-2</v>
      </c>
      <c r="I342" s="9" t="str">
        <f t="shared" si="22"/>
        <v>较差</v>
      </c>
      <c r="J342" s="9" t="str">
        <f t="shared" si="23"/>
        <v>较差</v>
      </c>
      <c r="K342" s="14"/>
    </row>
    <row r="343" spans="1:11">
      <c r="A343" s="6">
        <v>38961</v>
      </c>
      <c r="B343" s="11">
        <f>[1]!s_dq_close(B$1,A343,1)</f>
        <v>1318.0989999999999</v>
      </c>
      <c r="C343" s="7">
        <f>[1]!s_val_pe_ttm(C$1,A343)</f>
        <v>19.757999420166016</v>
      </c>
      <c r="D343" s="8">
        <f>IFERROR(VLOOKUP(A343,十年期国开债收益率!A:B,2,0)/100,D342)</f>
        <v>3.7450000000000004E-2</v>
      </c>
      <c r="E343" s="8">
        <f t="shared" si="20"/>
        <v>5.0612411648284054E-2</v>
      </c>
      <c r="F343" s="9">
        <f t="shared" si="21"/>
        <v>1.316241164828405E-2</v>
      </c>
      <c r="G343" s="9">
        <f>AVERAGE(F$2:F343)</f>
        <v>2.9838353961046768E-2</v>
      </c>
      <c r="H343" s="9">
        <f>(2*F343+(COUNT(F$2:F343)-1)*H342)/(COUNT(F$2:F343)+1)</f>
        <v>2.611752337322383E-2</v>
      </c>
      <c r="I343" s="9" t="str">
        <f t="shared" si="22"/>
        <v>较差</v>
      </c>
      <c r="J343" s="9" t="str">
        <f t="shared" si="23"/>
        <v>较差</v>
      </c>
      <c r="K343" s="14"/>
    </row>
    <row r="344" spans="1:11">
      <c r="A344" s="6">
        <v>38964</v>
      </c>
      <c r="B344" s="11">
        <f>[1]!s_dq_close(B$1,A344,1)</f>
        <v>1337.2429999999999</v>
      </c>
      <c r="C344" s="7">
        <f>[1]!s_val_pe_ttm(C$1,A344)</f>
        <v>19.958200454711914</v>
      </c>
      <c r="D344" s="8">
        <f>IFERROR(VLOOKUP(A344,十年期国开债收益率!A:B,2,0)/100,D343)</f>
        <v>3.7400000000000003E-2</v>
      </c>
      <c r="E344" s="8">
        <f t="shared" si="20"/>
        <v>5.0104717720876026E-2</v>
      </c>
      <c r="F344" s="9">
        <f t="shared" si="21"/>
        <v>1.2704717720876023E-2</v>
      </c>
      <c r="G344" s="9">
        <f>AVERAGE(F$2:F344)</f>
        <v>2.9788401668801371E-2</v>
      </c>
      <c r="H344" s="9">
        <f>(2*F344+(COUNT(F$2:F344)-1)*H343)/(COUNT(F$2:F344)+1)</f>
        <v>2.6039541945012505E-2</v>
      </c>
      <c r="I344" s="9" t="str">
        <f t="shared" si="22"/>
        <v>较差</v>
      </c>
      <c r="J344" s="9" t="str">
        <f t="shared" si="23"/>
        <v>较差</v>
      </c>
      <c r="K344" s="14"/>
    </row>
    <row r="345" spans="1:11">
      <c r="A345" s="6">
        <v>38965</v>
      </c>
      <c r="B345" s="11">
        <f>[1]!s_dq_close(B$1,A345,1)</f>
        <v>1340.682</v>
      </c>
      <c r="C345" s="7">
        <f>[1]!s_val_pe_ttm(C$1,A345)</f>
        <v>20.013399124145508</v>
      </c>
      <c r="D345" s="8">
        <f>IFERROR(VLOOKUP(A345,十年期国开债收益率!A:B,2,0)/100,D344)</f>
        <v>3.7400000000000003E-2</v>
      </c>
      <c r="E345" s="8">
        <f t="shared" si="20"/>
        <v>4.9966524616677076E-2</v>
      </c>
      <c r="F345" s="9">
        <f t="shared" si="21"/>
        <v>1.2566524616677073E-2</v>
      </c>
      <c r="G345" s="9">
        <f>AVERAGE(F$2:F345)</f>
        <v>2.9738338072719615E-2</v>
      </c>
      <c r="H345" s="9">
        <f>(2*F345+(COUNT(F$2:F345)-1)*H344)/(COUNT(F$2:F345)+1)</f>
        <v>2.5961437496732298E-2</v>
      </c>
      <c r="I345" s="9" t="str">
        <f t="shared" si="22"/>
        <v>较差</v>
      </c>
      <c r="J345" s="9" t="str">
        <f t="shared" si="23"/>
        <v>较差</v>
      </c>
      <c r="K345" s="14"/>
    </row>
    <row r="346" spans="1:11">
      <c r="A346" s="6">
        <v>38966</v>
      </c>
      <c r="B346" s="11">
        <f>[1]!s_dq_close(B$1,A346,1)</f>
        <v>1346.367</v>
      </c>
      <c r="C346" s="7">
        <f>[1]!s_val_pe_ttm(C$1,A346)</f>
        <v>20.116800308227539</v>
      </c>
      <c r="D346" s="8">
        <f>IFERROR(VLOOKUP(A346,十年期国开债收益率!A:B,2,0)/100,D345)</f>
        <v>3.7400000000000003E-2</v>
      </c>
      <c r="E346" s="8">
        <f t="shared" si="20"/>
        <v>4.9709694617339893E-2</v>
      </c>
      <c r="F346" s="9">
        <f t="shared" si="21"/>
        <v>1.2309694617339891E-2</v>
      </c>
      <c r="G346" s="9">
        <f>AVERAGE(F$2:F346)</f>
        <v>2.9687820265602571E-2</v>
      </c>
      <c r="H346" s="9">
        <f>(2*F346+(COUNT(F$2:F346)-1)*H345)/(COUNT(F$2:F346)+1)</f>
        <v>2.5882525688180898E-2</v>
      </c>
      <c r="I346" s="9" t="str">
        <f t="shared" si="22"/>
        <v>较差</v>
      </c>
      <c r="J346" s="9" t="str">
        <f t="shared" si="23"/>
        <v>较差</v>
      </c>
      <c r="K346" s="14"/>
    </row>
    <row r="347" spans="1:11">
      <c r="A347" s="6">
        <v>38967</v>
      </c>
      <c r="B347" s="11">
        <f>[1]!s_dq_close(B$1,A347,1)</f>
        <v>1328.377</v>
      </c>
      <c r="C347" s="7">
        <f>[1]!s_val_pe_ttm(C$1,A347)</f>
        <v>20.005399703979492</v>
      </c>
      <c r="D347" s="8">
        <f>IFERROR(VLOOKUP(A347,十年期国开债收益率!A:B,2,0)/100,D346)</f>
        <v>3.7319999999999999E-2</v>
      </c>
      <c r="E347" s="8">
        <f t="shared" si="20"/>
        <v>4.9986504383667932E-2</v>
      </c>
      <c r="F347" s="9">
        <f t="shared" si="21"/>
        <v>1.2666504383667933E-2</v>
      </c>
      <c r="G347" s="9">
        <f>AVERAGE(F$2:F347)</f>
        <v>2.9638625711030507E-2</v>
      </c>
      <c r="H347" s="9">
        <f>(2*F347+(COUNT(F$2:F347)-1)*H346)/(COUNT(F$2:F347)+1)</f>
        <v>2.580635265472549E-2</v>
      </c>
      <c r="I347" s="9" t="str">
        <f t="shared" si="22"/>
        <v>较差</v>
      </c>
      <c r="J347" s="9" t="str">
        <f t="shared" si="23"/>
        <v>较差</v>
      </c>
      <c r="K347" s="14"/>
    </row>
    <row r="348" spans="1:11">
      <c r="A348" s="6">
        <v>38968</v>
      </c>
      <c r="B348" s="11">
        <f>[1]!s_dq_close(B$1,A348,1)</f>
        <v>1332.153</v>
      </c>
      <c r="C348" s="7">
        <f>[1]!s_val_pe_ttm(C$1,A348)</f>
        <v>20.088499069213867</v>
      </c>
      <c r="D348" s="8">
        <f>IFERROR(VLOOKUP(A348,十年期国开债收益率!A:B,2,0)/100,D347)</f>
        <v>3.7309999999999996E-2</v>
      </c>
      <c r="E348" s="8">
        <f t="shared" si="20"/>
        <v>4.9779727024629995E-2</v>
      </c>
      <c r="F348" s="9">
        <f t="shared" si="21"/>
        <v>1.2469727024629999E-2</v>
      </c>
      <c r="G348" s="9">
        <f>AVERAGE(F$2:F348)</f>
        <v>2.9589147616833386E-2</v>
      </c>
      <c r="H348" s="9">
        <f>(2*F348+(COUNT(F$2:F348)-1)*H347)/(COUNT(F$2:F348)+1)</f>
        <v>2.5729705380989308E-2</v>
      </c>
      <c r="I348" s="9" t="str">
        <f t="shared" si="22"/>
        <v>较差</v>
      </c>
      <c r="J348" s="9" t="str">
        <f t="shared" si="23"/>
        <v>较差</v>
      </c>
      <c r="K348" s="14"/>
    </row>
    <row r="349" spans="1:11">
      <c r="A349" s="6">
        <v>38971</v>
      </c>
      <c r="B349" s="11">
        <f>[1]!s_dq_close(B$1,A349,1)</f>
        <v>1338.7550000000001</v>
      </c>
      <c r="C349" s="7">
        <f>[1]!s_val_pe_ttm(C$1,A349)</f>
        <v>20.174999237060547</v>
      </c>
      <c r="D349" s="8">
        <f>IFERROR(VLOOKUP(A349,十年期国开债收益率!A:B,2,0)/100,D348)</f>
        <v>3.7100000000000001E-2</v>
      </c>
      <c r="E349" s="8">
        <f t="shared" si="20"/>
        <v>4.9566296793857913E-2</v>
      </c>
      <c r="F349" s="9">
        <f t="shared" si="21"/>
        <v>1.2466296793857912E-2</v>
      </c>
      <c r="G349" s="9">
        <f>AVERAGE(F$2:F349)</f>
        <v>2.9539944022514496E-2</v>
      </c>
      <c r="H349" s="9">
        <f>(2*F349+(COUNT(F$2:F349)-1)*H348)/(COUNT(F$2:F349)+1)</f>
        <v>2.5653697308856749E-2</v>
      </c>
      <c r="I349" s="9" t="str">
        <f t="shared" si="22"/>
        <v>较差</v>
      </c>
      <c r="J349" s="9" t="str">
        <f t="shared" si="23"/>
        <v>较差</v>
      </c>
      <c r="K349" s="14"/>
    </row>
    <row r="350" spans="1:11">
      <c r="A350" s="6">
        <v>38972</v>
      </c>
      <c r="B350" s="11">
        <f>[1]!s_dq_close(B$1,A350,1)</f>
        <v>1347.6389999999999</v>
      </c>
      <c r="C350" s="7">
        <f>[1]!s_val_pe_ttm(C$1,A350)</f>
        <v>20.473100662231445</v>
      </c>
      <c r="D350" s="8">
        <f>IFERROR(VLOOKUP(A350,十年期国开债收益率!A:B,2,0)/100,D349)</f>
        <v>3.653E-2</v>
      </c>
      <c r="E350" s="8">
        <f t="shared" si="20"/>
        <v>4.884457984641228E-2</v>
      </c>
      <c r="F350" s="9">
        <f t="shared" si="21"/>
        <v>1.231457984641228E-2</v>
      </c>
      <c r="G350" s="9">
        <f>AVERAGE(F$2:F350)</f>
        <v>2.9490587678170362E-2</v>
      </c>
      <c r="H350" s="9">
        <f>(2*F350+(COUNT(F$2:F350)-1)*H349)/(COUNT(F$2:F350)+1)</f>
        <v>2.5577473780499928E-2</v>
      </c>
      <c r="I350" s="9" t="str">
        <f t="shared" si="22"/>
        <v>较差</v>
      </c>
      <c r="J350" s="9" t="str">
        <f t="shared" si="23"/>
        <v>较差</v>
      </c>
      <c r="K350" s="14"/>
    </row>
    <row r="351" spans="1:11">
      <c r="A351" s="6">
        <v>38973</v>
      </c>
      <c r="B351" s="11">
        <f>[1]!s_dq_close(B$1,A351,1)</f>
        <v>1338.386</v>
      </c>
      <c r="C351" s="7">
        <f>[1]!s_val_pe_ttm(C$1,A351)</f>
        <v>20.418699264526367</v>
      </c>
      <c r="D351" s="8">
        <f>IFERROR(VLOOKUP(A351,十年期国开债收益率!A:B,2,0)/100,D350)</f>
        <v>3.6429999999999997E-2</v>
      </c>
      <c r="E351" s="8">
        <f t="shared" si="20"/>
        <v>4.8974716119028754E-2</v>
      </c>
      <c r="F351" s="9">
        <f t="shared" si="21"/>
        <v>1.2544716119028756E-2</v>
      </c>
      <c r="G351" s="9">
        <f>AVERAGE(F$2:F351)</f>
        <v>2.9442170902287103E-2</v>
      </c>
      <c r="H351" s="9">
        <f>(2*F351+(COUNT(F$2:F351)-1)*H350)/(COUNT(F$2:F351)+1)</f>
        <v>2.5503213053084142E-2</v>
      </c>
      <c r="I351" s="9" t="str">
        <f t="shared" si="22"/>
        <v>较差</v>
      </c>
      <c r="J351" s="9" t="str">
        <f t="shared" si="23"/>
        <v>较差</v>
      </c>
      <c r="K351" s="14"/>
    </row>
    <row r="352" spans="1:11">
      <c r="A352" s="6">
        <v>38974</v>
      </c>
      <c r="B352" s="11">
        <f>[1]!s_dq_close(B$1,A352,1)</f>
        <v>1338.278</v>
      </c>
      <c r="C352" s="7">
        <f>[1]!s_val_pe_ttm(C$1,A352)</f>
        <v>20.409500122070313</v>
      </c>
      <c r="D352" s="8">
        <f>IFERROR(VLOOKUP(A352,十年期国开债收益率!A:B,2,0)/100,D351)</f>
        <v>3.6317000000000002E-2</v>
      </c>
      <c r="E352" s="8">
        <f t="shared" si="20"/>
        <v>4.8996790417156051E-2</v>
      </c>
      <c r="F352" s="9">
        <f t="shared" si="21"/>
        <v>1.2679790417156049E-2</v>
      </c>
      <c r="G352" s="9">
        <f>AVERAGE(F$2:F352)</f>
        <v>2.9394414832528894E-2</v>
      </c>
      <c r="H352" s="9">
        <f>(2*F352+(COUNT(F$2:F352)-1)*H351)/(COUNT(F$2:F352)+1)</f>
        <v>2.5430352697198188E-2</v>
      </c>
      <c r="I352" s="9" t="str">
        <f t="shared" si="22"/>
        <v>较差</v>
      </c>
      <c r="J352" s="9" t="str">
        <f t="shared" si="23"/>
        <v>较差</v>
      </c>
      <c r="K352" s="14"/>
    </row>
    <row r="353" spans="1:11">
      <c r="A353" s="6">
        <v>38975</v>
      </c>
      <c r="B353" s="11">
        <f>[1]!s_dq_close(B$1,A353,1)</f>
        <v>1362.3219999999999</v>
      </c>
      <c r="C353" s="7">
        <f>[1]!s_val_pe_ttm(C$1,A353)</f>
        <v>20.829799652099609</v>
      </c>
      <c r="D353" s="8">
        <f>IFERROR(VLOOKUP(A353,十年期国开债收益率!A:B,2,0)/100,D352)</f>
        <v>3.6000000000000004E-2</v>
      </c>
      <c r="E353" s="8">
        <f t="shared" si="20"/>
        <v>4.8008142982748359E-2</v>
      </c>
      <c r="F353" s="9">
        <f t="shared" si="21"/>
        <v>1.2008142982748354E-2</v>
      </c>
      <c r="G353" s="9">
        <f>AVERAGE(F$2:F353)</f>
        <v>2.9345022014773837E-2</v>
      </c>
      <c r="H353" s="9">
        <f>(2*F353+(COUNT(F$2:F353)-1)*H352)/(COUNT(F$2:F353)+1)</f>
        <v>2.5354306183235299E-2</v>
      </c>
      <c r="I353" s="9" t="str">
        <f t="shared" si="22"/>
        <v>较差</v>
      </c>
      <c r="J353" s="9" t="str">
        <f t="shared" si="23"/>
        <v>较差</v>
      </c>
      <c r="K353" s="14"/>
    </row>
    <row r="354" spans="1:11">
      <c r="A354" s="6">
        <v>38978</v>
      </c>
      <c r="B354" s="11">
        <f>[1]!s_dq_close(B$1,A354,1)</f>
        <v>1375.5630000000001</v>
      </c>
      <c r="C354" s="7">
        <f>[1]!s_val_pe_ttm(C$1,A354)</f>
        <v>20.924400329589844</v>
      </c>
      <c r="D354" s="8">
        <f>IFERROR(VLOOKUP(A354,十年期国开债收益率!A:B,2,0)/100,D353)</f>
        <v>3.5729000000000004E-2</v>
      </c>
      <c r="E354" s="8">
        <f t="shared" si="20"/>
        <v>4.7791094810295184E-2</v>
      </c>
      <c r="F354" s="9">
        <f t="shared" si="21"/>
        <v>1.2062094810295181E-2</v>
      </c>
      <c r="G354" s="9">
        <f>AVERAGE(F$2:F354)</f>
        <v>2.9296061881050103E-2</v>
      </c>
      <c r="H354" s="9">
        <f>(2*F354+(COUNT(F$2:F354)-1)*H353)/(COUNT(F$2:F354)+1)</f>
        <v>2.5279208943840156E-2</v>
      </c>
      <c r="I354" s="9" t="str">
        <f t="shared" si="22"/>
        <v>较差</v>
      </c>
      <c r="J354" s="9" t="str">
        <f t="shared" si="23"/>
        <v>较差</v>
      </c>
      <c r="K354" s="14"/>
    </row>
    <row r="355" spans="1:11">
      <c r="A355" s="6">
        <v>38979</v>
      </c>
      <c r="B355" s="11">
        <f>[1]!s_dq_close(B$1,A355,1)</f>
        <v>1378.309</v>
      </c>
      <c r="C355" s="7">
        <f>[1]!s_val_pe_ttm(C$1,A355)</f>
        <v>20.930599212646484</v>
      </c>
      <c r="D355" s="8">
        <f>IFERROR(VLOOKUP(A355,十年期国开债收益率!A:B,2,0)/100,D354)</f>
        <v>3.5321999999999999E-2</v>
      </c>
      <c r="E355" s="8">
        <f t="shared" si="20"/>
        <v>4.7776940824311886E-2</v>
      </c>
      <c r="F355" s="9">
        <f t="shared" si="21"/>
        <v>1.2454940824311887E-2</v>
      </c>
      <c r="G355" s="9">
        <f>AVERAGE(F$2:F355)</f>
        <v>2.9248488092754231E-2</v>
      </c>
      <c r="H355" s="9">
        <f>(2*F355+(COUNT(F$2:F355)-1)*H354)/(COUNT(F$2:F355)+1)</f>
        <v>2.5206959545983659E-2</v>
      </c>
      <c r="I355" s="9" t="str">
        <f t="shared" si="22"/>
        <v>较差</v>
      </c>
      <c r="J355" s="9" t="str">
        <f t="shared" si="23"/>
        <v>较差</v>
      </c>
      <c r="K355" s="14"/>
    </row>
    <row r="356" spans="1:11">
      <c r="A356" s="6">
        <v>38980</v>
      </c>
      <c r="B356" s="11">
        <f>[1]!s_dq_close(B$1,A356,1)</f>
        <v>1378.4590000000001</v>
      </c>
      <c r="C356" s="7">
        <f>[1]!s_val_pe_ttm(C$1,A356)</f>
        <v>20.859600067138672</v>
      </c>
      <c r="D356" s="8">
        <f>IFERROR(VLOOKUP(A356,十年期国开债收益率!A:B,2,0)/100,D355)</f>
        <v>3.5000000000000003E-2</v>
      </c>
      <c r="E356" s="8">
        <f t="shared" si="20"/>
        <v>4.7939557651220627E-2</v>
      </c>
      <c r="F356" s="9">
        <f t="shared" si="21"/>
        <v>1.2939557651220623E-2</v>
      </c>
      <c r="G356" s="9">
        <f>AVERAGE(F$2:F356)</f>
        <v>2.9202547443623151E-2</v>
      </c>
      <c r="H356" s="9">
        <f>(2*F356+(COUNT(F$2:F356)-1)*H355)/(COUNT(F$2:F356)+1)</f>
        <v>2.5138041557810832E-2</v>
      </c>
      <c r="I356" s="9" t="str">
        <f t="shared" si="22"/>
        <v>较差</v>
      </c>
      <c r="J356" s="9" t="str">
        <f t="shared" si="23"/>
        <v>较差</v>
      </c>
      <c r="K356" s="14"/>
    </row>
    <row r="357" spans="1:11">
      <c r="A357" s="6">
        <v>38981</v>
      </c>
      <c r="B357" s="11">
        <f>[1]!s_dq_close(B$1,A357,1)</f>
        <v>1387.37</v>
      </c>
      <c r="C357" s="7">
        <f>[1]!s_val_pe_ttm(C$1,A357)</f>
        <v>20.963499069213867</v>
      </c>
      <c r="D357" s="8">
        <f>IFERROR(VLOOKUP(A357,十年期国开债收益率!A:B,2,0)/100,D356)</f>
        <v>3.3814999999999998E-2</v>
      </c>
      <c r="E357" s="8">
        <f t="shared" si="20"/>
        <v>4.7701960283365048E-2</v>
      </c>
      <c r="F357" s="9">
        <f t="shared" si="21"/>
        <v>1.388696028336505E-2</v>
      </c>
      <c r="G357" s="9">
        <f>AVERAGE(F$2:F357)</f>
        <v>2.9159526131375235E-2</v>
      </c>
      <c r="H357" s="9">
        <f>(2*F357+(COUNT(F$2:F357)-1)*H356)/(COUNT(F$2:F357)+1)</f>
        <v>2.5075010290166878E-2</v>
      </c>
      <c r="I357" s="9" t="str">
        <f t="shared" si="22"/>
        <v>较差</v>
      </c>
      <c r="J357" s="9" t="str">
        <f t="shared" si="23"/>
        <v>较差</v>
      </c>
      <c r="K357" s="14"/>
    </row>
    <row r="358" spans="1:11">
      <c r="A358" s="6">
        <v>38982</v>
      </c>
      <c r="B358" s="11">
        <f>[1]!s_dq_close(B$1,A358,1)</f>
        <v>1374.8520000000001</v>
      </c>
      <c r="C358" s="7">
        <f>[1]!s_val_pe_ttm(C$1,A358)</f>
        <v>20.869400024414063</v>
      </c>
      <c r="D358" s="8">
        <f>IFERROR(VLOOKUP(A358,十年期国开债收益率!A:B,2,0)/100,D357)</f>
        <v>3.3328000000000003E-2</v>
      </c>
      <c r="E358" s="8">
        <f t="shared" si="20"/>
        <v>4.7917045953891832E-2</v>
      </c>
      <c r="F358" s="9">
        <f t="shared" si="21"/>
        <v>1.4589045953891829E-2</v>
      </c>
      <c r="G358" s="9">
        <f>AVERAGE(F$2:F358)</f>
        <v>2.9118712461410297E-2</v>
      </c>
      <c r="H358" s="9">
        <f>(2*F358+(COUNT(F$2:F358)-1)*H357)/(COUNT(F$2:F358)+1)</f>
        <v>2.5016429483818974E-2</v>
      </c>
      <c r="I358" s="9" t="str">
        <f t="shared" si="22"/>
        <v>较差</v>
      </c>
      <c r="J358" s="9" t="str">
        <f t="shared" si="23"/>
        <v>较差</v>
      </c>
      <c r="K358" s="14"/>
    </row>
    <row r="359" spans="1:11">
      <c r="A359" s="6">
        <v>38985</v>
      </c>
      <c r="B359" s="11">
        <f>[1]!s_dq_close(B$1,A359,1)</f>
        <v>1372.3989999999999</v>
      </c>
      <c r="C359" s="7">
        <f>[1]!s_val_pe_ttm(C$1,A359)</f>
        <v>20.802799224853516</v>
      </c>
      <c r="D359" s="8">
        <f>IFERROR(VLOOKUP(A359,十年期国开债收益率!A:B,2,0)/100,D358)</f>
        <v>3.3660999999999996E-2</v>
      </c>
      <c r="E359" s="8">
        <f t="shared" si="20"/>
        <v>4.8070453845715157E-2</v>
      </c>
      <c r="F359" s="9">
        <f t="shared" si="21"/>
        <v>1.440945384571516E-2</v>
      </c>
      <c r="G359" s="9">
        <f>AVERAGE(F$2:F359)</f>
        <v>2.9077625146841316E-2</v>
      </c>
      <c r="H359" s="9">
        <f>(2*F359+(COUNT(F$2:F359)-1)*H358)/(COUNT(F$2:F359)+1)</f>
        <v>2.4957337697534276E-2</v>
      </c>
      <c r="I359" s="9" t="str">
        <f t="shared" si="22"/>
        <v>较差</v>
      </c>
      <c r="J359" s="9" t="str">
        <f t="shared" si="23"/>
        <v>较差</v>
      </c>
      <c r="K359" s="14"/>
    </row>
    <row r="360" spans="1:11">
      <c r="A360" s="6">
        <v>38986</v>
      </c>
      <c r="B360" s="11">
        <f>[1]!s_dq_close(B$1,A360,1)</f>
        <v>1357.646</v>
      </c>
      <c r="C360" s="7">
        <f>[1]!s_val_pe_ttm(C$1,A360)</f>
        <v>20.665700912475586</v>
      </c>
      <c r="D360" s="8">
        <f>IFERROR(VLOOKUP(A360,十年期国开债收益率!A:B,2,0)/100,D359)</f>
        <v>3.3500000000000002E-2</v>
      </c>
      <c r="E360" s="8">
        <f t="shared" si="20"/>
        <v>4.8389358010901745E-2</v>
      </c>
      <c r="F360" s="9">
        <f t="shared" si="21"/>
        <v>1.4889358010901743E-2</v>
      </c>
      <c r="G360" s="9">
        <f>AVERAGE(F$2:F360)</f>
        <v>2.9038103511365161E-2</v>
      </c>
      <c r="H360" s="9">
        <f>(2*F360+(COUNT(F$2:F360)-1)*H359)/(COUNT(F$2:F360)+1)</f>
        <v>2.4901404477052986E-2</v>
      </c>
      <c r="I360" s="9" t="str">
        <f t="shared" si="22"/>
        <v>较差</v>
      </c>
      <c r="J360" s="9" t="str">
        <f t="shared" si="23"/>
        <v>较差</v>
      </c>
      <c r="K360" s="14"/>
    </row>
    <row r="361" spans="1:11">
      <c r="A361" s="6">
        <v>38987</v>
      </c>
      <c r="B361" s="11">
        <f>[1]!s_dq_close(B$1,A361,1)</f>
        <v>1371.117</v>
      </c>
      <c r="C361" s="7">
        <f>[1]!s_val_pe_ttm(C$1,A361)</f>
        <v>20.811800003051758</v>
      </c>
      <c r="D361" s="8">
        <f>IFERROR(VLOOKUP(A361,十年期国开债收益率!A:B,2,0)/100,D360)</f>
        <v>3.3399999999999999E-2</v>
      </c>
      <c r="E361" s="8">
        <f t="shared" si="20"/>
        <v>4.8049664125801902E-2</v>
      </c>
      <c r="F361" s="9">
        <f t="shared" si="21"/>
        <v>1.4649664125801903E-2</v>
      </c>
      <c r="G361" s="9">
        <f>AVERAGE(F$2:F361)</f>
        <v>2.899813562418304E-2</v>
      </c>
      <c r="H361" s="9">
        <f>(2*F361+(COUNT(F$2:F361)-1)*H360)/(COUNT(F$2:F361)+1)</f>
        <v>2.484460813161669E-2</v>
      </c>
      <c r="I361" s="9" t="str">
        <f t="shared" si="22"/>
        <v>较差</v>
      </c>
      <c r="J361" s="9" t="str">
        <f t="shared" si="23"/>
        <v>较差</v>
      </c>
      <c r="K361" s="14"/>
    </row>
    <row r="362" spans="1:11">
      <c r="A362" s="6">
        <v>38988</v>
      </c>
      <c r="B362" s="11">
        <f>[1]!s_dq_close(B$1,A362,1)</f>
        <v>1387.002</v>
      </c>
      <c r="C362" s="7">
        <f>[1]!s_val_pe_ttm(C$1,A362)</f>
        <v>20.939399719238281</v>
      </c>
      <c r="D362" s="8">
        <f>IFERROR(VLOOKUP(A362,十年期国开债收益率!A:B,2,0)/100,D361)</f>
        <v>3.3300000000000003E-2</v>
      </c>
      <c r="E362" s="8">
        <f t="shared" si="20"/>
        <v>4.7756860913316442E-2</v>
      </c>
      <c r="F362" s="9">
        <f t="shared" si="21"/>
        <v>1.4456860913316438E-2</v>
      </c>
      <c r="G362" s="9">
        <f>AVERAGE(F$2:F362)</f>
        <v>2.8957855084817758E-2</v>
      </c>
      <c r="H362" s="9">
        <f>(2*F362+(COUNT(F$2:F362)-1)*H361)/(COUNT(F$2:F362)+1)</f>
        <v>2.4787217263007297E-2</v>
      </c>
      <c r="I362" s="9" t="str">
        <f t="shared" si="22"/>
        <v>较差</v>
      </c>
      <c r="J362" s="9" t="str">
        <f t="shared" si="23"/>
        <v>较差</v>
      </c>
      <c r="K362" s="14"/>
    </row>
    <row r="363" spans="1:11">
      <c r="A363" s="6">
        <v>38989</v>
      </c>
      <c r="B363" s="11">
        <f>[1]!s_dq_close(B$1,A363,1)</f>
        <v>1403.2650000000001</v>
      </c>
      <c r="C363" s="7">
        <f>[1]!s_val_pe_ttm(C$1,A363)</f>
        <v>21.101200103759766</v>
      </c>
      <c r="D363" s="8">
        <f>IFERROR(VLOOKUP(A363,十年期国开债收益率!A:B,2,0)/100,D362)</f>
        <v>3.3300000000000003E-2</v>
      </c>
      <c r="E363" s="8">
        <f t="shared" si="20"/>
        <v>4.7390669491913028E-2</v>
      </c>
      <c r="F363" s="9">
        <f t="shared" si="21"/>
        <v>1.4090669491913024E-2</v>
      </c>
      <c r="G363" s="9">
        <f>AVERAGE(F$2:F363)</f>
        <v>2.8916785511356697E-2</v>
      </c>
      <c r="H363" s="9">
        <f>(2*F363+(COUNT(F$2:F363)-1)*H362)/(COUNT(F$2:F363)+1)</f>
        <v>2.4728283115508152E-2</v>
      </c>
      <c r="I363" s="9" t="str">
        <f t="shared" si="22"/>
        <v>较差</v>
      </c>
      <c r="J363" s="9" t="str">
        <f t="shared" si="23"/>
        <v>较差</v>
      </c>
      <c r="K363" s="14"/>
    </row>
    <row r="364" spans="1:11">
      <c r="A364" s="6">
        <v>38999</v>
      </c>
      <c r="B364" s="11">
        <f>[1]!s_dq_close(B$1,A364,1)</f>
        <v>1436.0740000000001</v>
      </c>
      <c r="C364" s="7">
        <f>[1]!s_val_pe_ttm(C$1,A364)</f>
        <v>21.553899765014648</v>
      </c>
      <c r="D364" s="8">
        <f>IFERROR(VLOOKUP(A364,十年期国开债收益率!A:B,2,0)/100,D363)</f>
        <v>3.3399999999999999E-2</v>
      </c>
      <c r="E364" s="8">
        <f t="shared" si="20"/>
        <v>4.6395316434715748E-2</v>
      </c>
      <c r="F364" s="9">
        <f t="shared" si="21"/>
        <v>1.2995316434715749E-2</v>
      </c>
      <c r="G364" s="9">
        <f>AVERAGE(F$2:F364)</f>
        <v>2.8872924715002312E-2</v>
      </c>
      <c r="H364" s="9">
        <f>(2*F364+(COUNT(F$2:F364)-1)*H363)/(COUNT(F$2:F364)+1)</f>
        <v>2.4663816265613685E-2</v>
      </c>
      <c r="I364" s="9" t="str">
        <f t="shared" si="22"/>
        <v>较差</v>
      </c>
      <c r="J364" s="9" t="str">
        <f t="shared" si="23"/>
        <v>较差</v>
      </c>
      <c r="K364" s="14"/>
    </row>
    <row r="365" spans="1:11">
      <c r="A365" s="6">
        <v>39000</v>
      </c>
      <c r="B365" s="11">
        <f>[1]!s_dq_close(B$1,A365,1)</f>
        <v>1437.2449999999999</v>
      </c>
      <c r="C365" s="7">
        <f>[1]!s_val_pe_ttm(C$1,A365)</f>
        <v>20.867300033569336</v>
      </c>
      <c r="D365" s="8">
        <f>IFERROR(VLOOKUP(A365,十年期国开债收益率!A:B,2,0)/100,D364)</f>
        <v>3.3399999999999999E-2</v>
      </c>
      <c r="E365" s="8">
        <f t="shared" si="20"/>
        <v>4.7921868109017204E-2</v>
      </c>
      <c r="F365" s="9">
        <f t="shared" si="21"/>
        <v>1.4521868109017205E-2</v>
      </c>
      <c r="G365" s="9">
        <f>AVERAGE(F$2:F365)</f>
        <v>2.8833498735315544E-2</v>
      </c>
      <c r="H365" s="9">
        <f>(2*F365+(COUNT(F$2:F365)-1)*H364)/(COUNT(F$2:F365)+1)</f>
        <v>2.4608243946947404E-2</v>
      </c>
      <c r="I365" s="9" t="str">
        <f t="shared" si="22"/>
        <v>较差</v>
      </c>
      <c r="J365" s="9" t="str">
        <f t="shared" si="23"/>
        <v>较差</v>
      </c>
      <c r="K365" s="14"/>
    </row>
    <row r="366" spans="1:11">
      <c r="A366" s="6">
        <v>39001</v>
      </c>
      <c r="B366" s="11">
        <f>[1]!s_dq_close(B$1,A366,1)</f>
        <v>1435.9059999999999</v>
      </c>
      <c r="C366" s="7">
        <f>[1]!s_val_pe_ttm(C$1,A366)</f>
        <v>20.912500381469727</v>
      </c>
      <c r="D366" s="8">
        <f>IFERROR(VLOOKUP(A366,十年期国开债收益率!A:B,2,0)/100,D365)</f>
        <v>3.32E-2</v>
      </c>
      <c r="E366" s="8">
        <f t="shared" si="20"/>
        <v>4.7818289623850332E-2</v>
      </c>
      <c r="F366" s="9">
        <f t="shared" si="21"/>
        <v>1.4618289623850332E-2</v>
      </c>
      <c r="G366" s="9">
        <f>AVERAGE(F$2:F366)</f>
        <v>2.8794552956927968E-2</v>
      </c>
      <c r="H366" s="9">
        <f>(2*F366+(COUNT(F$2:F366)-1)*H365)/(COUNT(F$2:F366)+1)</f>
        <v>2.4553654032613541E-2</v>
      </c>
      <c r="I366" s="9" t="str">
        <f t="shared" si="22"/>
        <v>较差</v>
      </c>
      <c r="J366" s="9" t="str">
        <f t="shared" si="23"/>
        <v>较差</v>
      </c>
      <c r="K366" s="14"/>
    </row>
    <row r="367" spans="1:11">
      <c r="A367" s="6">
        <v>39002</v>
      </c>
      <c r="B367" s="11">
        <f>[1]!s_dq_close(B$1,A367,1)</f>
        <v>1426.5</v>
      </c>
      <c r="C367" s="7">
        <f>[1]!s_val_pe_ttm(C$1,A367)</f>
        <v>20.834800720214844</v>
      </c>
      <c r="D367" s="8">
        <f>IFERROR(VLOOKUP(A367,十年期国开债收益率!A:B,2,0)/100,D366)</f>
        <v>3.32E-2</v>
      </c>
      <c r="E367" s="8">
        <f t="shared" si="20"/>
        <v>4.7996619378737608E-2</v>
      </c>
      <c r="F367" s="9">
        <f t="shared" si="21"/>
        <v>1.4796619378737608E-2</v>
      </c>
      <c r="G367" s="9">
        <f>AVERAGE(F$2:F367)</f>
        <v>2.8756307236768978E-2</v>
      </c>
      <c r="H367" s="9">
        <f>(2*F367+(COUNT(F$2:F367)-1)*H366)/(COUNT(F$2:F367)+1)</f>
        <v>2.4500482181638739E-2</v>
      </c>
      <c r="I367" s="9" t="str">
        <f t="shared" si="22"/>
        <v>较差</v>
      </c>
      <c r="J367" s="9" t="str">
        <f t="shared" si="23"/>
        <v>较差</v>
      </c>
      <c r="K367" s="14"/>
    </row>
    <row r="368" spans="1:11">
      <c r="A368" s="6">
        <v>39003</v>
      </c>
      <c r="B368" s="11">
        <f>[1]!s_dq_close(B$1,A368,1)</f>
        <v>1430.8820000000001</v>
      </c>
      <c r="C368" s="7">
        <f>[1]!s_val_pe_ttm(C$1,A368)</f>
        <v>20.869800567626953</v>
      </c>
      <c r="D368" s="8">
        <f>IFERROR(VLOOKUP(A368,十年期国开债收益率!A:B,2,0)/100,D367)</f>
        <v>3.3000000000000002E-2</v>
      </c>
      <c r="E368" s="8">
        <f t="shared" si="20"/>
        <v>4.7916126306984982E-2</v>
      </c>
      <c r="F368" s="9">
        <f t="shared" si="21"/>
        <v>1.4916126306984981E-2</v>
      </c>
      <c r="G368" s="9">
        <f>AVERAGE(F$2:F368)</f>
        <v>2.8718595572110168E-2</v>
      </c>
      <c r="H368" s="9">
        <f>(2*F368+(COUNT(F$2:F368)-1)*H367)/(COUNT(F$2:F368)+1)</f>
        <v>2.444839329101562E-2</v>
      </c>
      <c r="I368" s="9" t="str">
        <f t="shared" si="22"/>
        <v>较差</v>
      </c>
      <c r="J368" s="9" t="str">
        <f t="shared" si="23"/>
        <v>较差</v>
      </c>
      <c r="K368" s="14"/>
    </row>
    <row r="369" spans="1:11">
      <c r="A369" s="6">
        <v>39006</v>
      </c>
      <c r="B369" s="11">
        <f>[1]!s_dq_close(B$1,A369,1)</f>
        <v>1418.5170000000001</v>
      </c>
      <c r="C369" s="7">
        <f>[1]!s_val_pe_ttm(C$1,A369)</f>
        <v>20.685400009155273</v>
      </c>
      <c r="D369" s="8">
        <f>IFERROR(VLOOKUP(A369,十年期国开债收益率!A:B,2,0)/100,D368)</f>
        <v>3.3000000000000002E-2</v>
      </c>
      <c r="E369" s="8">
        <f t="shared" si="20"/>
        <v>4.8343275912353836E-2</v>
      </c>
      <c r="F369" s="9">
        <f t="shared" si="21"/>
        <v>1.5343275912353835E-2</v>
      </c>
      <c r="G369" s="9">
        <f>AVERAGE(F$2:F369)</f>
        <v>2.8682249594773872E-2</v>
      </c>
      <c r="H369" s="9">
        <f>(2*F369+(COUNT(F$2:F369)-1)*H368)/(COUNT(F$2:F369)+1)</f>
        <v>2.4399043061320978E-2</v>
      </c>
      <c r="I369" s="9" t="str">
        <f t="shared" si="22"/>
        <v>较差</v>
      </c>
      <c r="J369" s="9" t="str">
        <f t="shared" si="23"/>
        <v>较差</v>
      </c>
      <c r="K369" s="14"/>
    </row>
    <row r="370" spans="1:11">
      <c r="A370" s="6">
        <v>39007</v>
      </c>
      <c r="B370" s="11">
        <f>[1]!s_dq_close(B$1,A370,1)</f>
        <v>1414.4480000000001</v>
      </c>
      <c r="C370" s="7">
        <f>[1]!s_val_pe_ttm(C$1,A370)</f>
        <v>20.468799591064453</v>
      </c>
      <c r="D370" s="8">
        <f>IFERROR(VLOOKUP(A370,十年期国开债收益率!A:B,2,0)/100,D369)</f>
        <v>3.3000000000000002E-2</v>
      </c>
      <c r="E370" s="8">
        <f t="shared" si="20"/>
        <v>4.8854843468033406E-2</v>
      </c>
      <c r="F370" s="9">
        <f t="shared" si="21"/>
        <v>1.5854843468033404E-2</v>
      </c>
      <c r="G370" s="9">
        <f>AVERAGE(F$2:F370)</f>
        <v>2.8647486976544227E-2</v>
      </c>
      <c r="H370" s="9">
        <f>(2*F370+(COUNT(F$2:F370)-1)*H369)/(COUNT(F$2:F370)+1)</f>
        <v>2.435285819865456E-2</v>
      </c>
      <c r="I370" s="9" t="str">
        <f t="shared" si="22"/>
        <v>较差</v>
      </c>
      <c r="J370" s="9" t="str">
        <f t="shared" si="23"/>
        <v>较差</v>
      </c>
      <c r="K370" s="14"/>
    </row>
    <row r="371" spans="1:11">
      <c r="A371" s="6">
        <v>39008</v>
      </c>
      <c r="B371" s="11">
        <f>[1]!s_dq_close(B$1,A371,1)</f>
        <v>1437.5930000000001</v>
      </c>
      <c r="C371" s="7">
        <f>[1]!s_val_pe_ttm(C$1,A371)</f>
        <v>20.70210075378418</v>
      </c>
      <c r="D371" s="8">
        <f>IFERROR(VLOOKUP(A371,十年期国开债收益率!A:B,2,0)/100,D370)</f>
        <v>3.2899999999999999E-2</v>
      </c>
      <c r="E371" s="8">
        <f t="shared" si="20"/>
        <v>4.8304276551122856E-2</v>
      </c>
      <c r="F371" s="9">
        <f t="shared" si="21"/>
        <v>1.5404276551122857E-2</v>
      </c>
      <c r="G371" s="9">
        <f>AVERAGE(F$2:F371)</f>
        <v>2.8611694515934982E-2</v>
      </c>
      <c r="H371" s="9">
        <f>(2*F371+(COUNT(F$2:F371)-1)*H370)/(COUNT(F$2:F371)+1)</f>
        <v>2.4304617866322851E-2</v>
      </c>
      <c r="I371" s="9" t="str">
        <f t="shared" si="22"/>
        <v>较差</v>
      </c>
      <c r="J371" s="9" t="str">
        <f t="shared" si="23"/>
        <v>较差</v>
      </c>
      <c r="K371" s="14"/>
    </row>
    <row r="372" spans="1:11">
      <c r="A372" s="6">
        <v>39009</v>
      </c>
      <c r="B372" s="11">
        <f>[1]!s_dq_close(B$1,A372,1)</f>
        <v>1439.377</v>
      </c>
      <c r="C372" s="7">
        <f>[1]!s_val_pe_ttm(C$1,A372)</f>
        <v>20.724000930786133</v>
      </c>
      <c r="D372" s="8">
        <f>IFERROR(VLOOKUP(A372,十年期国开债收益率!A:B,2,0)/100,D371)</f>
        <v>3.2899999999999999E-2</v>
      </c>
      <c r="E372" s="8">
        <f t="shared" si="20"/>
        <v>4.8253230799390173E-2</v>
      </c>
      <c r="F372" s="9">
        <f t="shared" si="21"/>
        <v>1.5353230799390175E-2</v>
      </c>
      <c r="G372" s="9">
        <f>AVERAGE(F$2:F372)</f>
        <v>2.8575957416968552E-2</v>
      </c>
      <c r="H372" s="9">
        <f>(2*F372+(COUNT(F$2:F372)-1)*H371)/(COUNT(F$2:F372)+1)</f>
        <v>2.4256492129403857E-2</v>
      </c>
      <c r="I372" s="9" t="str">
        <f t="shared" si="22"/>
        <v>较差</v>
      </c>
      <c r="J372" s="9" t="str">
        <f t="shared" si="23"/>
        <v>较差</v>
      </c>
      <c r="K372" s="14"/>
    </row>
    <row r="373" spans="1:11">
      <c r="A373" s="6">
        <v>39010</v>
      </c>
      <c r="B373" s="11">
        <f>[1]!s_dq_close(B$1,A373,1)</f>
        <v>1440.182</v>
      </c>
      <c r="C373" s="7">
        <f>[1]!s_val_pe_ttm(C$1,A373)</f>
        <v>20.731599807739258</v>
      </c>
      <c r="D373" s="8">
        <f>IFERROR(VLOOKUP(A373,十年期国开债收益率!A:B,2,0)/100,D372)</f>
        <v>3.2899999999999999E-2</v>
      </c>
      <c r="E373" s="8">
        <f t="shared" si="20"/>
        <v>4.8235544254847745E-2</v>
      </c>
      <c r="F373" s="9">
        <f t="shared" si="21"/>
        <v>1.5335544254847747E-2</v>
      </c>
      <c r="G373" s="9">
        <f>AVERAGE(F$2:F373)</f>
        <v>2.8540364908468226E-2</v>
      </c>
      <c r="H373" s="9">
        <f>(2*F373+(COUNT(F$2:F373)-1)*H372)/(COUNT(F$2:F373)+1)</f>
        <v>2.4208658628735998E-2</v>
      </c>
      <c r="I373" s="9" t="str">
        <f t="shared" si="22"/>
        <v>较差</v>
      </c>
      <c r="J373" s="9" t="str">
        <f t="shared" si="23"/>
        <v>较差</v>
      </c>
      <c r="K373" s="14"/>
    </row>
    <row r="374" spans="1:11">
      <c r="A374" s="6">
        <v>39013</v>
      </c>
      <c r="B374" s="11">
        <f>[1]!s_dq_close(B$1,A374,1)</f>
        <v>1408.7149999999999</v>
      </c>
      <c r="C374" s="7">
        <f>[1]!s_val_pe_ttm(C$1,A374)</f>
        <v>20.345399856567383</v>
      </c>
      <c r="D374" s="8">
        <f>IFERROR(VLOOKUP(A374,十年期国开债收益率!A:B,2,0)/100,D373)</f>
        <v>3.2899999999999999E-2</v>
      </c>
      <c r="E374" s="8">
        <f t="shared" si="20"/>
        <v>4.915115982236179E-2</v>
      </c>
      <c r="F374" s="9">
        <f t="shared" si="21"/>
        <v>1.6251159822361791E-2</v>
      </c>
      <c r="G374" s="9">
        <f>AVERAGE(F$2:F374)</f>
        <v>2.8507417977942474E-2</v>
      </c>
      <c r="H374" s="9">
        <f>(2*F374+(COUNT(F$2:F374)-1)*H373)/(COUNT(F$2:F374)+1)</f>
        <v>2.4166105159183198E-2</v>
      </c>
      <c r="I374" s="9" t="str">
        <f t="shared" si="22"/>
        <v>较差</v>
      </c>
      <c r="J374" s="9" t="str">
        <f t="shared" si="23"/>
        <v>较差</v>
      </c>
      <c r="K374" s="14"/>
    </row>
    <row r="375" spans="1:11">
      <c r="A375" s="6">
        <v>39014</v>
      </c>
      <c r="B375" s="11">
        <f>[1]!s_dq_close(B$1,A375,1)</f>
        <v>1440.0540000000001</v>
      </c>
      <c r="C375" s="7">
        <f>[1]!s_val_pe_ttm(C$1,A375)</f>
        <v>20.838399887084961</v>
      </c>
      <c r="D375" s="8">
        <f>IFERROR(VLOOKUP(A375,十年期国开债收益率!A:B,2,0)/100,D374)</f>
        <v>3.2899999999999999E-2</v>
      </c>
      <c r="E375" s="8">
        <f t="shared" si="20"/>
        <v>4.7988329498358996E-2</v>
      </c>
      <c r="F375" s="9">
        <f t="shared" si="21"/>
        <v>1.5088329498358997E-2</v>
      </c>
      <c r="G375" s="9">
        <f>AVERAGE(F$2:F375)</f>
        <v>2.8471538062221663E-2</v>
      </c>
      <c r="H375" s="9">
        <f>(2*F375+(COUNT(F$2:F375)-1)*H374)/(COUNT(F$2:F375)+1)</f>
        <v>2.4117690355658798E-2</v>
      </c>
      <c r="I375" s="9" t="str">
        <f t="shared" si="22"/>
        <v>较差</v>
      </c>
      <c r="J375" s="9" t="str">
        <f t="shared" si="23"/>
        <v>较差</v>
      </c>
      <c r="K375" s="14"/>
    </row>
    <row r="376" spans="1:11">
      <c r="A376" s="6">
        <v>39015</v>
      </c>
      <c r="B376" s="11">
        <f>[1]!s_dq_close(B$1,A376,1)</f>
        <v>1446.825</v>
      </c>
      <c r="C376" s="7">
        <f>[1]!s_val_pe_ttm(C$1,A376)</f>
        <v>20.844999313354492</v>
      </c>
      <c r="D376" s="8">
        <f>IFERROR(VLOOKUP(A376,十年期国开债收益率!A:B,2,0)/100,D375)</f>
        <v>3.2799999999999996E-2</v>
      </c>
      <c r="E376" s="8">
        <f t="shared" si="20"/>
        <v>4.7973136624636065E-2</v>
      </c>
      <c r="F376" s="9">
        <f t="shared" si="21"/>
        <v>1.5173136624636069E-2</v>
      </c>
      <c r="G376" s="9">
        <f>AVERAGE(F$2:F376)</f>
        <v>2.8436075658388099E-2</v>
      </c>
      <c r="H376" s="9">
        <f>(2*F376+(COUNT(F$2:F376)-1)*H375)/(COUNT(F$2:F376)+1)</f>
        <v>2.4070112942195909E-2</v>
      </c>
      <c r="I376" s="9" t="str">
        <f t="shared" si="22"/>
        <v>较差</v>
      </c>
      <c r="J376" s="9" t="str">
        <f t="shared" si="23"/>
        <v>较差</v>
      </c>
      <c r="K376" s="14"/>
    </row>
    <row r="377" spans="1:11">
      <c r="A377" s="6">
        <v>39016</v>
      </c>
      <c r="B377" s="11">
        <f>[1]!s_dq_close(B$1,A377,1)</f>
        <v>1456.095</v>
      </c>
      <c r="C377" s="7">
        <f>[1]!s_val_pe_ttm(C$1,A377)</f>
        <v>21.021499633789063</v>
      </c>
      <c r="D377" s="8">
        <f>IFERROR(VLOOKUP(A377,十年期国开债收益率!A:B,2,0)/100,D376)</f>
        <v>3.2799999999999996E-2</v>
      </c>
      <c r="E377" s="8">
        <f t="shared" si="20"/>
        <v>4.7570345475859518E-2</v>
      </c>
      <c r="F377" s="9">
        <f t="shared" si="21"/>
        <v>1.4770345475859523E-2</v>
      </c>
      <c r="G377" s="9">
        <f>AVERAGE(F$2:F377)</f>
        <v>2.8399730631306908E-2</v>
      </c>
      <c r="H377" s="9">
        <f>(2*F377+(COUNT(F$2:F377)-1)*H376)/(COUNT(F$2:F377)+1)</f>
        <v>2.4020777305769726E-2</v>
      </c>
      <c r="I377" s="9" t="str">
        <f t="shared" si="22"/>
        <v>较差</v>
      </c>
      <c r="J377" s="9" t="str">
        <f t="shared" si="23"/>
        <v>较差</v>
      </c>
      <c r="K377" s="14"/>
    </row>
    <row r="378" spans="1:11">
      <c r="A378" s="6">
        <v>39017</v>
      </c>
      <c r="B378" s="11">
        <f>[1]!s_dq_close(B$1,A378,1)</f>
        <v>1439.05</v>
      </c>
      <c r="C378" s="7">
        <f>[1]!s_val_pe_ttm(C$1,A378)</f>
        <v>20.546199798583984</v>
      </c>
      <c r="D378" s="8">
        <f>IFERROR(VLOOKUP(A378,十年期国开债收益率!A:B,2,0)/100,D377)</f>
        <v>3.2799999999999996E-2</v>
      </c>
      <c r="E378" s="8">
        <f t="shared" si="20"/>
        <v>4.867080091710773E-2</v>
      </c>
      <c r="F378" s="9">
        <f t="shared" si="21"/>
        <v>1.5870800917107734E-2</v>
      </c>
      <c r="G378" s="9">
        <f>AVERAGE(F$2:F378)</f>
        <v>2.8366497395990731E-2</v>
      </c>
      <c r="H378" s="9">
        <f>(2*F378+(COUNT(F$2:F378)-1)*H377)/(COUNT(F$2:F378)+1)</f>
        <v>2.3977655737575748E-2</v>
      </c>
      <c r="I378" s="9" t="str">
        <f t="shared" si="22"/>
        <v>较差</v>
      </c>
      <c r="J378" s="9" t="str">
        <f t="shared" si="23"/>
        <v>较差</v>
      </c>
      <c r="K378" s="14"/>
    </row>
    <row r="379" spans="1:11">
      <c r="A379" s="6">
        <v>39020</v>
      </c>
      <c r="B379" s="11">
        <f>[1]!s_dq_close(B$1,A379,1)</f>
        <v>1446.239</v>
      </c>
      <c r="C379" s="7">
        <f>[1]!s_val_pe_ttm(C$1,A379)</f>
        <v>20.073600769042969</v>
      </c>
      <c r="D379" s="8">
        <f>IFERROR(VLOOKUP(A379,十年期国开债收益率!A:B,2,0)/100,D378)</f>
        <v>3.2799999999999996E-2</v>
      </c>
      <c r="E379" s="8">
        <f t="shared" si="20"/>
        <v>4.9816672728799923E-2</v>
      </c>
      <c r="F379" s="9">
        <f t="shared" si="21"/>
        <v>1.7016672728799927E-2</v>
      </c>
      <c r="G379" s="9">
        <f>AVERAGE(F$2:F379)</f>
        <v>2.8336471404807689E-2</v>
      </c>
      <c r="H379" s="9">
        <f>(2*F379+(COUNT(F$2:F379)-1)*H378)/(COUNT(F$2:F379)+1)</f>
        <v>2.3940922318004373E-2</v>
      </c>
      <c r="I379" s="9" t="str">
        <f t="shared" si="22"/>
        <v>较差</v>
      </c>
      <c r="J379" s="9" t="str">
        <f t="shared" si="23"/>
        <v>较差</v>
      </c>
      <c r="K379" s="14"/>
    </row>
    <row r="380" spans="1:11">
      <c r="A380" s="6">
        <v>39021</v>
      </c>
      <c r="B380" s="11">
        <f>[1]!s_dq_close(B$1,A380,1)</f>
        <v>1464.473</v>
      </c>
      <c r="C380" s="7">
        <f>[1]!s_val_pe_ttm(C$1,A380)</f>
        <v>19.682199478149414</v>
      </c>
      <c r="D380" s="8">
        <f>IFERROR(VLOOKUP(A380,十年期国开债收益率!A:B,2,0)/100,D379)</f>
        <v>3.2799999999999996E-2</v>
      </c>
      <c r="E380" s="8">
        <f t="shared" si="20"/>
        <v>5.0807329796152607E-2</v>
      </c>
      <c r="F380" s="9">
        <f t="shared" si="21"/>
        <v>1.8007329796152612E-2</v>
      </c>
      <c r="G380" s="9">
        <f>AVERAGE(F$2:F380)</f>
        <v>2.8309217733017041E-2</v>
      </c>
      <c r="H380" s="9">
        <f>(2*F380+(COUNT(F$2:F380)-1)*H379)/(COUNT(F$2:F380)+1)</f>
        <v>2.3909692883678838E-2</v>
      </c>
      <c r="I380" s="9" t="str">
        <f t="shared" si="22"/>
        <v>较差</v>
      </c>
      <c r="J380" s="9" t="str">
        <f t="shared" si="23"/>
        <v>较差</v>
      </c>
      <c r="K380" s="14"/>
    </row>
    <row r="381" spans="1:11">
      <c r="A381" s="6">
        <v>39022</v>
      </c>
      <c r="B381" s="11">
        <f>[1]!s_dq_close(B$1,A381,1)</f>
        <v>1479.4090000000001</v>
      </c>
      <c r="C381" s="7">
        <f>[1]!s_val_pe_ttm(C$1,A381)</f>
        <v>19.925800323486328</v>
      </c>
      <c r="D381" s="8">
        <f>IFERROR(VLOOKUP(A381,十年期国开债收益率!A:B,2,0)/100,D380)</f>
        <v>3.2799999999999996E-2</v>
      </c>
      <c r="E381" s="8">
        <f t="shared" si="20"/>
        <v>5.0186189952998311E-2</v>
      </c>
      <c r="F381" s="9">
        <f t="shared" si="21"/>
        <v>1.7386189952998315E-2</v>
      </c>
      <c r="G381" s="9">
        <f>AVERAGE(F$2:F381)</f>
        <v>2.8280472923069622E-2</v>
      </c>
      <c r="H381" s="9">
        <f>(2*F381+(COUNT(F$2:F381)-1)*H380)/(COUNT(F$2:F381)+1)</f>
        <v>2.3875448773806499E-2</v>
      </c>
      <c r="I381" s="9" t="str">
        <f t="shared" si="22"/>
        <v>较差</v>
      </c>
      <c r="J381" s="9" t="str">
        <f t="shared" si="23"/>
        <v>较差</v>
      </c>
      <c r="K381" s="14"/>
    </row>
    <row r="382" spans="1:11">
      <c r="A382" s="6">
        <v>39023</v>
      </c>
      <c r="B382" s="11">
        <f>[1]!s_dq_close(B$1,A382,1)</f>
        <v>1479.6559999999999</v>
      </c>
      <c r="C382" s="7">
        <f>[1]!s_val_pe_ttm(C$1,A382)</f>
        <v>19.892599105834961</v>
      </c>
      <c r="D382" s="8">
        <f>IFERROR(VLOOKUP(A382,十年期国开债收益率!A:B,2,0)/100,D381)</f>
        <v>3.2799999999999996E-2</v>
      </c>
      <c r="E382" s="8">
        <f t="shared" si="20"/>
        <v>5.026995188912628E-2</v>
      </c>
      <c r="F382" s="9">
        <f t="shared" si="21"/>
        <v>1.7469951889126284E-2</v>
      </c>
      <c r="G382" s="9">
        <f>AVERAGE(F$2:F382)</f>
        <v>2.8252098852114389E-2</v>
      </c>
      <c r="H382" s="9">
        <f>(2*F382+(COUNT(F$2:F382)-1)*H381)/(COUNT(F$2:F382)+1)</f>
        <v>2.3841912140902411E-2</v>
      </c>
      <c r="I382" s="9" t="str">
        <f t="shared" si="22"/>
        <v>较差</v>
      </c>
      <c r="J382" s="9" t="str">
        <f t="shared" si="23"/>
        <v>较差</v>
      </c>
      <c r="K382" s="14"/>
    </row>
    <row r="383" spans="1:11">
      <c r="A383" s="6">
        <v>39024</v>
      </c>
      <c r="B383" s="11">
        <f>[1]!s_dq_close(B$1,A383,1)</f>
        <v>1488.2909999999999</v>
      </c>
      <c r="C383" s="7">
        <f>[1]!s_val_pe_ttm(C$1,A383)</f>
        <v>20.008499145507813</v>
      </c>
      <c r="D383" s="8">
        <f>IFERROR(VLOOKUP(A383,十年期国开债收益率!A:B,2,0)/100,D382)</f>
        <v>3.2799999999999996E-2</v>
      </c>
      <c r="E383" s="8">
        <f t="shared" si="20"/>
        <v>4.9978761161829269E-2</v>
      </c>
      <c r="F383" s="9">
        <f t="shared" si="21"/>
        <v>1.7178761161829273E-2</v>
      </c>
      <c r="G383" s="9">
        <f>AVERAGE(F$2:F383)</f>
        <v>2.8223111057113642E-2</v>
      </c>
      <c r="H383" s="9">
        <f>(2*F383+(COUNT(F$2:F383)-1)*H382)/(COUNT(F$2:F383)+1)</f>
        <v>2.3807117618818478E-2</v>
      </c>
      <c r="I383" s="9" t="str">
        <f t="shared" si="22"/>
        <v>较差</v>
      </c>
      <c r="J383" s="9" t="str">
        <f t="shared" si="23"/>
        <v>较差</v>
      </c>
      <c r="K383" s="14"/>
    </row>
    <row r="384" spans="1:11">
      <c r="A384" s="6">
        <v>39027</v>
      </c>
      <c r="B384" s="11">
        <f>[1]!s_dq_close(B$1,A384,1)</f>
        <v>1507.8910000000001</v>
      </c>
      <c r="C384" s="7">
        <f>[1]!s_val_pe_ttm(C$1,A384)</f>
        <v>20.339500427246094</v>
      </c>
      <c r="D384" s="8">
        <f>IFERROR(VLOOKUP(A384,十年期国开债收益率!A:B,2,0)/100,D383)</f>
        <v>3.2799999999999996E-2</v>
      </c>
      <c r="E384" s="8">
        <f t="shared" si="20"/>
        <v>4.9165416012894515E-2</v>
      </c>
      <c r="F384" s="9">
        <f t="shared" si="21"/>
        <v>1.6365416012894519E-2</v>
      </c>
      <c r="G384" s="9">
        <f>AVERAGE(F$2:F384)</f>
        <v>2.8192151017833695E-2</v>
      </c>
      <c r="H384" s="9">
        <f>(2*F384+(COUNT(F$2:F384)-1)*H383)/(COUNT(F$2:F384)+1)</f>
        <v>2.3768358756287623E-2</v>
      </c>
      <c r="I384" s="9" t="str">
        <f t="shared" si="22"/>
        <v>较差</v>
      </c>
      <c r="J384" s="9" t="str">
        <f t="shared" si="23"/>
        <v>较差</v>
      </c>
      <c r="K384" s="14"/>
    </row>
    <row r="385" spans="1:11">
      <c r="A385" s="6">
        <v>39028</v>
      </c>
      <c r="B385" s="11">
        <f>[1]!s_dq_close(B$1,A385,1)</f>
        <v>1516.104</v>
      </c>
      <c r="C385" s="7">
        <f>[1]!s_val_pe_ttm(C$1,A385)</f>
        <v>20.41349983215332</v>
      </c>
      <c r="D385" s="8">
        <f>IFERROR(VLOOKUP(A385,十年期国开债收益率!A:B,2,0)/100,D384)</f>
        <v>3.2850000000000004E-2</v>
      </c>
      <c r="E385" s="8">
        <f t="shared" si="20"/>
        <v>4.8987190252643455E-2</v>
      </c>
      <c r="F385" s="9">
        <f t="shared" si="21"/>
        <v>1.613719025264345E-2</v>
      </c>
      <c r="G385" s="9">
        <f>AVERAGE(F$2:F385)</f>
        <v>2.816075789084101E-2</v>
      </c>
      <c r="H385" s="9">
        <f>(2*F385+(COUNT(F$2:F385)-1)*H384)/(COUNT(F$2:F385)+1)</f>
        <v>2.3728716322502459E-2</v>
      </c>
      <c r="I385" s="9" t="str">
        <f t="shared" si="22"/>
        <v>较差</v>
      </c>
      <c r="J385" s="9" t="str">
        <f t="shared" si="23"/>
        <v>较差</v>
      </c>
      <c r="K385" s="14"/>
    </row>
    <row r="386" spans="1:11">
      <c r="A386" s="6">
        <v>39029</v>
      </c>
      <c r="B386" s="11">
        <f>[1]!s_dq_close(B$1,A386,1)</f>
        <v>1498.173</v>
      </c>
      <c r="C386" s="7">
        <f>[1]!s_val_pe_ttm(C$1,A386)</f>
        <v>20.118900299072266</v>
      </c>
      <c r="D386" s="8">
        <f>IFERROR(VLOOKUP(A386,十年期国开债收益率!A:B,2,0)/100,D385)</f>
        <v>3.2899999999999999E-2</v>
      </c>
      <c r="E386" s="8">
        <f t="shared" si="20"/>
        <v>4.9704505968753795E-2</v>
      </c>
      <c r="F386" s="9">
        <f t="shared" si="21"/>
        <v>1.6804505968753797E-2</v>
      </c>
      <c r="G386" s="9">
        <f>AVERAGE(F$2:F386)</f>
        <v>2.8131261132601823E-2</v>
      </c>
      <c r="H386" s="9">
        <f>(2*F386+(COUNT(F$2:F386)-1)*H385)/(COUNT(F$2:F386)+1)</f>
        <v>2.369283958491827E-2</v>
      </c>
      <c r="I386" s="9" t="str">
        <f t="shared" si="22"/>
        <v>较差</v>
      </c>
      <c r="J386" s="9" t="str">
        <f t="shared" si="23"/>
        <v>较差</v>
      </c>
      <c r="K386" s="14"/>
    </row>
    <row r="387" spans="1:11">
      <c r="A387" s="6">
        <v>39030</v>
      </c>
      <c r="B387" s="11">
        <f>[1]!s_dq_close(B$1,A387,1)</f>
        <v>1524.7139999999999</v>
      </c>
      <c r="C387" s="7">
        <f>[1]!s_val_pe_ttm(C$1,A387)</f>
        <v>20.460599899291992</v>
      </c>
      <c r="D387" s="8">
        <f>IFERROR(VLOOKUP(A387,十年期国开债收益率!A:B,2,0)/100,D386)</f>
        <v>3.2899999999999999E-2</v>
      </c>
      <c r="E387" s="8">
        <f t="shared" ref="E387:E450" si="24">1/C387</f>
        <v>4.8874422300521282E-2</v>
      </c>
      <c r="F387" s="9">
        <f t="shared" ref="F387:F450" si="25">IFERROR(E387-D387,"")</f>
        <v>1.5974422300521283E-2</v>
      </c>
      <c r="G387" s="9">
        <f>AVERAGE(F$2:F387)</f>
        <v>2.8099766731482446E-2</v>
      </c>
      <c r="H387" s="9">
        <f>(2*F387+(COUNT(F$2:F387)-1)*H386)/(COUNT(F$2:F387)+1)</f>
        <v>2.3652951123500202E-2</v>
      </c>
      <c r="I387" s="9" t="str">
        <f t="shared" ref="I387:I450" si="26">IF(F387&gt;G387,"较好","较差")</f>
        <v>较差</v>
      </c>
      <c r="J387" s="9" t="str">
        <f t="shared" ref="J387:J450" si="27">IF(F387&gt;H387,"较好","较差")</f>
        <v>较差</v>
      </c>
      <c r="K387" s="14"/>
    </row>
    <row r="388" spans="1:11">
      <c r="A388" s="6">
        <v>39031</v>
      </c>
      <c r="B388" s="11">
        <f>[1]!s_dq_close(B$1,A388,1)</f>
        <v>1504.0619999999999</v>
      </c>
      <c r="C388" s="7">
        <f>[1]!s_val_pe_ttm(C$1,A388)</f>
        <v>21.795700073242188</v>
      </c>
      <c r="D388" s="8">
        <f>IFERROR(VLOOKUP(A388,十年期国开债收益率!A:B,2,0)/100,D387)</f>
        <v>3.2899999999999999E-2</v>
      </c>
      <c r="E388" s="8">
        <f t="shared" si="24"/>
        <v>4.5880609323839278E-2</v>
      </c>
      <c r="F388" s="9">
        <f t="shared" si="25"/>
        <v>1.2980609323839279E-2</v>
      </c>
      <c r="G388" s="9">
        <f>AVERAGE(F$2:F388)</f>
        <v>2.8060699141281818E-2</v>
      </c>
      <c r="H388" s="9">
        <f>(2*F388+(COUNT(F$2:F388)-1)*H387)/(COUNT(F$2:F388)+1)</f>
        <v>2.3597939052367928E-2</v>
      </c>
      <c r="I388" s="9" t="str">
        <f t="shared" si="26"/>
        <v>较差</v>
      </c>
      <c r="J388" s="9" t="str">
        <f t="shared" si="27"/>
        <v>较差</v>
      </c>
      <c r="K388" s="14"/>
    </row>
    <row r="389" spans="1:11">
      <c r="A389" s="6">
        <v>39034</v>
      </c>
      <c r="B389" s="11">
        <f>[1]!s_dq_close(B$1,A389,1)</f>
        <v>1475.779</v>
      </c>
      <c r="C389" s="7">
        <f>[1]!s_val_pe_ttm(C$1,A389)</f>
        <v>21.643800735473633</v>
      </c>
      <c r="D389" s="8">
        <f>IFERROR(VLOOKUP(A389,十年期国开债收益率!A:B,2,0)/100,D388)</f>
        <v>3.2899999999999999E-2</v>
      </c>
      <c r="E389" s="8">
        <f t="shared" si="24"/>
        <v>4.6202606105175681E-2</v>
      </c>
      <c r="F389" s="9">
        <f t="shared" si="25"/>
        <v>1.3302606105175682E-2</v>
      </c>
      <c r="G389" s="9">
        <f>AVERAGE(F$2:F389)</f>
        <v>2.8022662819023814E-2</v>
      </c>
      <c r="H389" s="9">
        <f>(2*F389+(COUNT(F$2:F389)-1)*H388)/(COUNT(F$2:F389)+1)</f>
        <v>2.3545006749297527E-2</v>
      </c>
      <c r="I389" s="9" t="str">
        <f t="shared" si="26"/>
        <v>较差</v>
      </c>
      <c r="J389" s="9" t="str">
        <f t="shared" si="27"/>
        <v>较差</v>
      </c>
      <c r="K389" s="14"/>
    </row>
    <row r="390" spans="1:11">
      <c r="A390" s="6">
        <v>39035</v>
      </c>
      <c r="B390" s="11">
        <f>[1]!s_dq_close(B$1,A390,1)</f>
        <v>1493.7760000000001</v>
      </c>
      <c r="C390" s="7">
        <f>[1]!s_val_pe_ttm(C$1,A390)</f>
        <v>21.929800033569336</v>
      </c>
      <c r="D390" s="8">
        <f>IFERROR(VLOOKUP(A390,十年期国开债收益率!A:B,2,0)/100,D389)</f>
        <v>3.2899999999999999E-2</v>
      </c>
      <c r="E390" s="8">
        <f t="shared" si="24"/>
        <v>4.560005100225431E-2</v>
      </c>
      <c r="F390" s="9">
        <f t="shared" si="25"/>
        <v>1.2700051002254312E-2</v>
      </c>
      <c r="G390" s="9">
        <f>AVERAGE(F$2:F390)</f>
        <v>2.7983273071422864E-2</v>
      </c>
      <c r="H390" s="9">
        <f>(2*F390+(COUNT(F$2:F390)-1)*H389)/(COUNT(F$2:F390)+1)</f>
        <v>2.3489391591620386E-2</v>
      </c>
      <c r="I390" s="9" t="str">
        <f t="shared" si="26"/>
        <v>较差</v>
      </c>
      <c r="J390" s="9" t="str">
        <f t="shared" si="27"/>
        <v>较差</v>
      </c>
      <c r="K390" s="14"/>
    </row>
    <row r="391" spans="1:11">
      <c r="A391" s="6">
        <v>39036</v>
      </c>
      <c r="B391" s="11">
        <f>[1]!s_dq_close(B$1,A391,1)</f>
        <v>1534.7619999999999</v>
      </c>
      <c r="C391" s="7">
        <f>[1]!s_val_pe_ttm(C$1,A391)</f>
        <v>22.370899200439453</v>
      </c>
      <c r="D391" s="8">
        <f>IFERROR(VLOOKUP(A391,十年期国开债收益率!A:B,2,0)/100,D390)</f>
        <v>3.3000000000000002E-2</v>
      </c>
      <c r="E391" s="8">
        <f t="shared" si="24"/>
        <v>4.4700930035944018E-2</v>
      </c>
      <c r="F391" s="9">
        <f t="shared" si="25"/>
        <v>1.1700930035944017E-2</v>
      </c>
      <c r="G391" s="9">
        <f>AVERAGE(F$2:F391)</f>
        <v>2.7941523473895995E-2</v>
      </c>
      <c r="H391" s="9">
        <f>(2*F391+(COUNT(F$2:F391)-1)*H390)/(COUNT(F$2:F391)+1)</f>
        <v>2.3429092555529971E-2</v>
      </c>
      <c r="I391" s="9" t="str">
        <f t="shared" si="26"/>
        <v>较差</v>
      </c>
      <c r="J391" s="9" t="str">
        <f t="shared" si="27"/>
        <v>较差</v>
      </c>
      <c r="K391" s="14"/>
    </row>
    <row r="392" spans="1:11">
      <c r="A392" s="6">
        <v>39037</v>
      </c>
      <c r="B392" s="11">
        <f>[1]!s_dq_close(B$1,A392,1)</f>
        <v>1533.288</v>
      </c>
      <c r="C392" s="7">
        <f>[1]!s_val_pe_ttm(C$1,A392)</f>
        <v>22.723199844360352</v>
      </c>
      <c r="D392" s="8">
        <f>IFERROR(VLOOKUP(A392,十年期国开债收益率!A:B,2,0)/100,D391)</f>
        <v>3.3000000000000002E-2</v>
      </c>
      <c r="E392" s="8">
        <f t="shared" si="24"/>
        <v>4.4007886514635788E-2</v>
      </c>
      <c r="F392" s="9">
        <f t="shared" si="25"/>
        <v>1.1007886514635787E-2</v>
      </c>
      <c r="G392" s="9">
        <f>AVERAGE(F$2:F392)</f>
        <v>2.7898214939473334E-2</v>
      </c>
      <c r="H392" s="9">
        <f>(2*F392+(COUNT(F$2:F392)-1)*H391)/(COUNT(F$2:F392)+1)</f>
        <v>2.3365719055321331E-2</v>
      </c>
      <c r="I392" s="9" t="str">
        <f t="shared" si="26"/>
        <v>较差</v>
      </c>
      <c r="J392" s="9" t="str">
        <f t="shared" si="27"/>
        <v>较差</v>
      </c>
      <c r="K392" s="14"/>
    </row>
    <row r="393" spans="1:11">
      <c r="A393" s="6">
        <v>39038</v>
      </c>
      <c r="B393" s="11">
        <f>[1]!s_dq_close(B$1,A393,1)</f>
        <v>1562.0840000000001</v>
      </c>
      <c r="C393" s="7">
        <f>[1]!s_val_pe_ttm(C$1,A393)</f>
        <v>23.117599487304688</v>
      </c>
      <c r="D393" s="8">
        <f>IFERROR(VLOOKUP(A393,十年期国开债收益率!A:B,2,0)/100,D392)</f>
        <v>3.32E-2</v>
      </c>
      <c r="E393" s="8">
        <f t="shared" si="24"/>
        <v>4.3257086469949538E-2</v>
      </c>
      <c r="F393" s="9">
        <f t="shared" si="25"/>
        <v>1.0057086469949537E-2</v>
      </c>
      <c r="G393" s="9">
        <f>AVERAGE(F$2:F393)</f>
        <v>2.7852701856642913E-2</v>
      </c>
      <c r="H393" s="9">
        <f>(2*F393+(COUNT(F$2:F393)-1)*H392)/(COUNT(F$2:F393)+1)</f>
        <v>2.3297990645217658E-2</v>
      </c>
      <c r="I393" s="9" t="str">
        <f t="shared" si="26"/>
        <v>较差</v>
      </c>
      <c r="J393" s="9" t="str">
        <f t="shared" si="27"/>
        <v>较差</v>
      </c>
      <c r="K393" s="14"/>
    </row>
    <row r="394" spans="1:11">
      <c r="A394" s="6">
        <v>39041</v>
      </c>
      <c r="B394" s="11">
        <f>[1]!s_dq_close(B$1,A394,1)</f>
        <v>1593.1579999999999</v>
      </c>
      <c r="C394" s="7">
        <f>[1]!s_val_pe_ttm(C$1,A394)</f>
        <v>23.74329948425293</v>
      </c>
      <c r="D394" s="8">
        <f>IFERROR(VLOOKUP(A394,十年期国开债收益率!A:B,2,0)/100,D393)</f>
        <v>3.3500000000000002E-2</v>
      </c>
      <c r="E394" s="8">
        <f t="shared" si="24"/>
        <v>4.2117145540922891E-2</v>
      </c>
      <c r="F394" s="9">
        <f t="shared" si="25"/>
        <v>8.6171455409228895E-3</v>
      </c>
      <c r="G394" s="9">
        <f>AVERAGE(F$2:F394)</f>
        <v>2.7803756420725051E-2</v>
      </c>
      <c r="H394" s="9">
        <f>(2*F394+(COUNT(F$2:F394)-1)*H393)/(COUNT(F$2:F394)+1)</f>
        <v>2.3223468588850677E-2</v>
      </c>
      <c r="I394" s="9" t="str">
        <f t="shared" si="26"/>
        <v>较差</v>
      </c>
      <c r="J394" s="9" t="str">
        <f t="shared" si="27"/>
        <v>较差</v>
      </c>
      <c r="K394" s="14"/>
    </row>
    <row r="395" spans="1:11">
      <c r="A395" s="6">
        <v>39042</v>
      </c>
      <c r="B395" s="11">
        <f>[1]!s_dq_close(B$1,A395,1)</f>
        <v>1612.249</v>
      </c>
      <c r="C395" s="7">
        <f>[1]!s_val_pe_ttm(C$1,A395)</f>
        <v>23.982400894165039</v>
      </c>
      <c r="D395" s="8">
        <f>IFERROR(VLOOKUP(A395,十年期国开债收益率!A:B,2,0)/100,D394)</f>
        <v>3.3500000000000002E-2</v>
      </c>
      <c r="E395" s="8">
        <f t="shared" si="24"/>
        <v>4.1697243091424668E-2</v>
      </c>
      <c r="F395" s="9">
        <f t="shared" si="25"/>
        <v>8.1972430914246663E-3</v>
      </c>
      <c r="G395" s="9">
        <f>AVERAGE(F$2:F395)</f>
        <v>2.7753993696539012E-2</v>
      </c>
      <c r="H395" s="9">
        <f>(2*F395+(COUNT(F$2:F395)-1)*H394)/(COUNT(F$2:F395)+1)</f>
        <v>2.3147386434433329E-2</v>
      </c>
      <c r="I395" s="9" t="str">
        <f t="shared" si="26"/>
        <v>较差</v>
      </c>
      <c r="J395" s="9" t="str">
        <f t="shared" si="27"/>
        <v>较差</v>
      </c>
      <c r="K395" s="14"/>
    </row>
    <row r="396" spans="1:11">
      <c r="A396" s="6">
        <v>39043</v>
      </c>
      <c r="B396" s="11">
        <f>[1]!s_dq_close(B$1,A396,1)</f>
        <v>1624.028</v>
      </c>
      <c r="C396" s="7">
        <f>[1]!s_val_pe_ttm(C$1,A396)</f>
        <v>23.998500823974609</v>
      </c>
      <c r="D396" s="8">
        <f>IFERROR(VLOOKUP(A396,十年期国开债收益率!A:B,2,0)/100,D395)</f>
        <v>3.3610000000000001E-2</v>
      </c>
      <c r="E396" s="8">
        <f t="shared" si="24"/>
        <v>4.1669269565413669E-2</v>
      </c>
      <c r="F396" s="9">
        <f t="shared" si="25"/>
        <v>8.0592695654136681E-3</v>
      </c>
      <c r="G396" s="9">
        <f>AVERAGE(F$2:F396)</f>
        <v>2.7704133635447551E-2</v>
      </c>
      <c r="H396" s="9">
        <f>(2*F396+(COUNT(F$2:F396)-1)*H395)/(COUNT(F$2:F396)+1)</f>
        <v>2.3071183823983737E-2</v>
      </c>
      <c r="I396" s="9" t="str">
        <f t="shared" si="26"/>
        <v>较差</v>
      </c>
      <c r="J396" s="9" t="str">
        <f t="shared" si="27"/>
        <v>较差</v>
      </c>
      <c r="K396" s="14"/>
    </row>
    <row r="397" spans="1:11">
      <c r="A397" s="6">
        <v>39044</v>
      </c>
      <c r="B397" s="11">
        <f>[1]!s_dq_close(B$1,A397,1)</f>
        <v>1634.914</v>
      </c>
      <c r="C397" s="7">
        <f>[1]!s_val_pe_ttm(C$1,A397)</f>
        <v>24.241600036621094</v>
      </c>
      <c r="D397" s="8">
        <f>IFERROR(VLOOKUP(A397,十年期国开债收益率!A:B,2,0)/100,D396)</f>
        <v>3.3649999999999999E-2</v>
      </c>
      <c r="E397" s="8">
        <f t="shared" si="24"/>
        <v>4.1251402485369307E-2</v>
      </c>
      <c r="F397" s="9">
        <f t="shared" si="25"/>
        <v>7.6014024853693074E-3</v>
      </c>
      <c r="G397" s="9">
        <f>AVERAGE(F$2:F397)</f>
        <v>2.7653369162846345E-2</v>
      </c>
      <c r="H397" s="9">
        <f>(2*F397+(COUNT(F$2:F397)-1)*H396)/(COUNT(F$2:F397)+1)</f>
        <v>2.2993250416736312E-2</v>
      </c>
      <c r="I397" s="9" t="str">
        <f t="shared" si="26"/>
        <v>较差</v>
      </c>
      <c r="J397" s="9" t="str">
        <f t="shared" si="27"/>
        <v>较差</v>
      </c>
      <c r="K397" s="14"/>
    </row>
    <row r="398" spans="1:11">
      <c r="A398" s="6">
        <v>39045</v>
      </c>
      <c r="B398" s="11">
        <f>[1]!s_dq_close(B$1,A398,1)</f>
        <v>1636.58</v>
      </c>
      <c r="C398" s="7">
        <f>[1]!s_val_pe_ttm(C$1,A398)</f>
        <v>24.027900695800781</v>
      </c>
      <c r="D398" s="8">
        <f>IFERROR(VLOOKUP(A398,十年期国开债收益率!A:B,2,0)/100,D397)</f>
        <v>3.3599999999999998E-2</v>
      </c>
      <c r="E398" s="8">
        <f t="shared" si="24"/>
        <v>4.1618284204693934E-2</v>
      </c>
      <c r="F398" s="9">
        <f t="shared" si="25"/>
        <v>8.0182842046939359E-3</v>
      </c>
      <c r="G398" s="9">
        <f>AVERAGE(F$2:F398)</f>
        <v>2.7603910510558806E-2</v>
      </c>
      <c r="H398" s="9">
        <f>(2*F398+(COUNT(F$2:F398)-1)*H397)/(COUNT(F$2:F398)+1)</f>
        <v>2.2917999330243639E-2</v>
      </c>
      <c r="I398" s="9" t="str">
        <f t="shared" si="26"/>
        <v>较差</v>
      </c>
      <c r="J398" s="9" t="str">
        <f t="shared" si="27"/>
        <v>较差</v>
      </c>
      <c r="K398" s="14"/>
    </row>
    <row r="399" spans="1:11">
      <c r="A399" s="6">
        <v>39048</v>
      </c>
      <c r="B399" s="11">
        <f>[1]!s_dq_close(B$1,A399,1)</f>
        <v>1651.8009999999999</v>
      </c>
      <c r="C399" s="7">
        <f>[1]!s_val_pe_ttm(C$1,A399)</f>
        <v>23.901899337768555</v>
      </c>
      <c r="D399" s="8">
        <f>IFERROR(VLOOKUP(A399,十年期国开债收益率!A:B,2,0)/100,D398)</f>
        <v>3.3599999999999998E-2</v>
      </c>
      <c r="E399" s="8">
        <f t="shared" si="24"/>
        <v>4.1837679335376132E-2</v>
      </c>
      <c r="F399" s="9">
        <f t="shared" si="25"/>
        <v>8.2376793353761343E-3</v>
      </c>
      <c r="G399" s="9">
        <f>AVERAGE(F$2:F399)</f>
        <v>2.7555251638259351E-2</v>
      </c>
      <c r="H399" s="9">
        <f>(2*F399+(COUNT(F$2:F399)-1)*H398)/(COUNT(F$2:F399)+1)</f>
        <v>2.2844413766359591E-2</v>
      </c>
      <c r="I399" s="9" t="str">
        <f t="shared" si="26"/>
        <v>较差</v>
      </c>
      <c r="J399" s="9" t="str">
        <f t="shared" si="27"/>
        <v>较差</v>
      </c>
      <c r="K399" s="14"/>
    </row>
    <row r="400" spans="1:11">
      <c r="A400" s="6">
        <v>39049</v>
      </c>
      <c r="B400" s="11">
        <f>[1]!s_dq_close(B$1,A400,1)</f>
        <v>1644.0139999999999</v>
      </c>
      <c r="C400" s="7">
        <f>[1]!s_val_pe_ttm(C$1,A400)</f>
        <v>23.769199371337891</v>
      </c>
      <c r="D400" s="8">
        <f>IFERROR(VLOOKUP(A400,十年期国开债收益率!A:B,2,0)/100,D399)</f>
        <v>3.3599999999999998E-2</v>
      </c>
      <c r="E400" s="8">
        <f t="shared" si="24"/>
        <v>4.2071252984896529E-2</v>
      </c>
      <c r="F400" s="9">
        <f t="shared" si="25"/>
        <v>8.4712529848965309E-3</v>
      </c>
      <c r="G400" s="9">
        <f>AVERAGE(F$2:F400)</f>
        <v>2.7507422067699547E-2</v>
      </c>
      <c r="H400" s="9">
        <f>(2*F400+(COUNT(F$2:F400)-1)*H399)/(COUNT(F$2:F400)+1)</f>
        <v>2.2772547962452275E-2</v>
      </c>
      <c r="I400" s="9" t="str">
        <f t="shared" si="26"/>
        <v>较差</v>
      </c>
      <c r="J400" s="9" t="str">
        <f t="shared" si="27"/>
        <v>较差</v>
      </c>
      <c r="K400" s="14"/>
    </row>
    <row r="401" spans="1:11">
      <c r="A401" s="6">
        <v>39050</v>
      </c>
      <c r="B401" s="11">
        <f>[1]!s_dq_close(B$1,A401,1)</f>
        <v>1667.1420000000001</v>
      </c>
      <c r="C401" s="7">
        <f>[1]!s_val_pe_ttm(C$1,A401)</f>
        <v>23.974899291992188</v>
      </c>
      <c r="D401" s="8">
        <f>IFERROR(VLOOKUP(A401,十年期国开债收益率!A:B,2,0)/100,D400)</f>
        <v>3.3649999999999999E-2</v>
      </c>
      <c r="E401" s="8">
        <f t="shared" si="24"/>
        <v>4.1710289908663274E-2</v>
      </c>
      <c r="F401" s="9">
        <f t="shared" si="25"/>
        <v>8.0602899086632748E-3</v>
      </c>
      <c r="G401" s="9">
        <f>AVERAGE(F$2:F401)</f>
        <v>2.7458804237301956E-2</v>
      </c>
      <c r="H401" s="9">
        <f>(2*F401+(COUNT(F$2:F401)-1)*H400)/(COUNT(F$2:F401)+1)</f>
        <v>2.2699170116797472E-2</v>
      </c>
      <c r="I401" s="9" t="str">
        <f t="shared" si="26"/>
        <v>较差</v>
      </c>
      <c r="J401" s="9" t="str">
        <f t="shared" si="27"/>
        <v>较差</v>
      </c>
      <c r="K401" s="14"/>
    </row>
    <row r="402" spans="1:11">
      <c r="A402" s="6">
        <v>39051</v>
      </c>
      <c r="B402" s="11">
        <f>[1]!s_dq_close(B$1,A402,1)</f>
        <v>1714.3579999999999</v>
      </c>
      <c r="C402" s="7">
        <f>[1]!s_val_pe_ttm(C$1,A402)</f>
        <v>24.576000213623047</v>
      </c>
      <c r="D402" s="8">
        <f>IFERROR(VLOOKUP(A402,十年期国开债收益率!A:B,2,0)/100,D401)</f>
        <v>3.3500000000000002E-2</v>
      </c>
      <c r="E402" s="8">
        <f t="shared" si="24"/>
        <v>4.0690103812974283E-2</v>
      </c>
      <c r="F402" s="9">
        <f t="shared" si="25"/>
        <v>7.1901038129742814E-3</v>
      </c>
      <c r="G402" s="9">
        <f>AVERAGE(F$2:F402)</f>
        <v>2.7408258849710113E-2</v>
      </c>
      <c r="H402" s="9">
        <f>(2*F402+(COUNT(F$2:F402)-1)*H401)/(COUNT(F$2:F402)+1)</f>
        <v>2.2622010582947608E-2</v>
      </c>
      <c r="I402" s="9" t="str">
        <f t="shared" si="26"/>
        <v>较差</v>
      </c>
      <c r="J402" s="9" t="str">
        <f t="shared" si="27"/>
        <v>较差</v>
      </c>
      <c r="K402" s="14"/>
    </row>
    <row r="403" spans="1:11">
      <c r="A403" s="6">
        <v>39052</v>
      </c>
      <c r="B403" s="11">
        <f>[1]!s_dq_close(B$1,A403,1)</f>
        <v>1729.2239999999999</v>
      </c>
      <c r="C403" s="7">
        <f>[1]!s_val_pe_ttm(C$1,A403)</f>
        <v>24.563999176025391</v>
      </c>
      <c r="D403" s="8">
        <f>IFERROR(VLOOKUP(A403,十年期国开债收益率!A:B,2,0)/100,D402)</f>
        <v>3.3300000000000003E-2</v>
      </c>
      <c r="E403" s="8">
        <f t="shared" si="24"/>
        <v>4.0709983453183225E-2</v>
      </c>
      <c r="F403" s="9">
        <f t="shared" si="25"/>
        <v>7.409983453183222E-3</v>
      </c>
      <c r="G403" s="9">
        <f>AVERAGE(F$2:F403)</f>
        <v>2.7358511895987408E-2</v>
      </c>
      <c r="H403" s="9">
        <f>(2*F403+(COUNT(F$2:F403)-1)*H402)/(COUNT(F$2:F403)+1)</f>
        <v>2.2546516651782523E-2</v>
      </c>
      <c r="I403" s="9" t="str">
        <f t="shared" si="26"/>
        <v>较差</v>
      </c>
      <c r="J403" s="9" t="str">
        <f t="shared" si="27"/>
        <v>较差</v>
      </c>
      <c r="K403" s="14"/>
    </row>
    <row r="404" spans="1:11">
      <c r="A404" s="6">
        <v>39055</v>
      </c>
      <c r="B404" s="11">
        <f>[1]!s_dq_close(B$1,A404,1)</f>
        <v>1780.7360000000001</v>
      </c>
      <c r="C404" s="7">
        <f>[1]!s_val_pe_ttm(C$1,A404)</f>
        <v>25.289100646972656</v>
      </c>
      <c r="D404" s="8">
        <f>IFERROR(VLOOKUP(A404,十年期国开债收益率!A:B,2,0)/100,D403)</f>
        <v>3.32E-2</v>
      </c>
      <c r="E404" s="8">
        <f t="shared" si="24"/>
        <v>3.9542726883002435E-2</v>
      </c>
      <c r="F404" s="9">
        <f t="shared" si="25"/>
        <v>6.342726883002435E-3</v>
      </c>
      <c r="G404" s="9">
        <f>AVERAGE(F$2:F404)</f>
        <v>2.7306363546079258E-2</v>
      </c>
      <c r="H404" s="9">
        <f>(2*F404+(COUNT(F$2:F404)-1)*H403)/(COUNT(F$2:F404)+1)</f>
        <v>2.2466299870748958E-2</v>
      </c>
      <c r="I404" s="9" t="str">
        <f t="shared" si="26"/>
        <v>较差</v>
      </c>
      <c r="J404" s="9" t="str">
        <f t="shared" si="27"/>
        <v>较差</v>
      </c>
      <c r="K404" s="14"/>
    </row>
    <row r="405" spans="1:11">
      <c r="A405" s="6">
        <v>39056</v>
      </c>
      <c r="B405" s="11">
        <f>[1]!s_dq_close(B$1,A405,1)</f>
        <v>1794.231</v>
      </c>
      <c r="C405" s="7">
        <f>[1]!s_val_pe_ttm(C$1,A405)</f>
        <v>25.376800537109375</v>
      </c>
      <c r="D405" s="8">
        <f>IFERROR(VLOOKUP(A405,十年期国开债收益率!A:B,2,0)/100,D404)</f>
        <v>3.32E-2</v>
      </c>
      <c r="E405" s="8">
        <f t="shared" si="24"/>
        <v>3.9406070853481523E-2</v>
      </c>
      <c r="F405" s="9">
        <f t="shared" si="25"/>
        <v>6.2060708534815226E-3</v>
      </c>
      <c r="G405" s="9">
        <f>AVERAGE(F$2:F405)</f>
        <v>2.7254135098820353E-2</v>
      </c>
      <c r="H405" s="9">
        <f>(2*F405+(COUNT(F$2:F405)-1)*H404)/(COUNT(F$2:F405)+1)</f>
        <v>2.2386002443503191E-2</v>
      </c>
      <c r="I405" s="9" t="str">
        <f t="shared" si="26"/>
        <v>较差</v>
      </c>
      <c r="J405" s="9" t="str">
        <f t="shared" si="27"/>
        <v>较差</v>
      </c>
      <c r="K405" s="14"/>
    </row>
    <row r="406" spans="1:11">
      <c r="A406" s="6">
        <v>39057</v>
      </c>
      <c r="B406" s="11">
        <f>[1]!s_dq_close(B$1,A406,1)</f>
        <v>1779.4110000000001</v>
      </c>
      <c r="C406" s="7">
        <f>[1]!s_val_pe_ttm(C$1,A406)</f>
        <v>25.251300811767578</v>
      </c>
      <c r="D406" s="8">
        <f>IFERROR(VLOOKUP(A406,十年期国开债收益率!A:B,2,0)/100,D405)</f>
        <v>3.32E-2</v>
      </c>
      <c r="E406" s="8">
        <f t="shared" si="24"/>
        <v>3.9601920212125517E-2</v>
      </c>
      <c r="F406" s="9">
        <f t="shared" si="25"/>
        <v>6.401920212125517E-3</v>
      </c>
      <c r="G406" s="9">
        <f>AVERAGE(F$2:F406)</f>
        <v>2.7202648148482833E-2</v>
      </c>
      <c r="H406" s="9">
        <f>(2*F406+(COUNT(F$2:F406)-1)*H405)/(COUNT(F$2:F406)+1)</f>
        <v>2.2307263122166354E-2</v>
      </c>
      <c r="I406" s="9" t="str">
        <f t="shared" si="26"/>
        <v>较差</v>
      </c>
      <c r="J406" s="9" t="str">
        <f t="shared" si="27"/>
        <v>较差</v>
      </c>
      <c r="K406" s="14"/>
    </row>
    <row r="407" spans="1:11">
      <c r="A407" s="6">
        <v>39058</v>
      </c>
      <c r="B407" s="11">
        <f>[1]!s_dq_close(B$1,A407,1)</f>
        <v>1775.7139999999999</v>
      </c>
      <c r="C407" s="7">
        <f>[1]!s_val_pe_ttm(C$1,A407)</f>
        <v>25.29949951171875</v>
      </c>
      <c r="D407" s="8">
        <f>IFERROR(VLOOKUP(A407,十年期国开债收益率!A:B,2,0)/100,D406)</f>
        <v>3.32E-2</v>
      </c>
      <c r="E407" s="8">
        <f t="shared" si="24"/>
        <v>3.9526473618057112E-2</v>
      </c>
      <c r="F407" s="9">
        <f t="shared" si="25"/>
        <v>6.3264736180571116E-3</v>
      </c>
      <c r="G407" s="9">
        <f>AVERAGE(F$2:F407)</f>
        <v>2.7151228999393113E-2</v>
      </c>
      <c r="H407" s="9">
        <f>(2*F407+(COUNT(F$2:F407)-1)*H406)/(COUNT(F$2:F407)+1)</f>
        <v>2.2228733444013483E-2</v>
      </c>
      <c r="I407" s="9" t="str">
        <f t="shared" si="26"/>
        <v>较差</v>
      </c>
      <c r="J407" s="9" t="str">
        <f t="shared" si="27"/>
        <v>较差</v>
      </c>
      <c r="K407" s="14"/>
    </row>
    <row r="408" spans="1:11">
      <c r="A408" s="6">
        <v>39059</v>
      </c>
      <c r="B408" s="11">
        <f>[1]!s_dq_close(B$1,A408,1)</f>
        <v>1711.5840000000001</v>
      </c>
      <c r="C408" s="7">
        <f>[1]!s_val_pe_ttm(C$1,A408)</f>
        <v>24.628499984741211</v>
      </c>
      <c r="D408" s="8">
        <f>IFERROR(VLOOKUP(A408,十年期国开债收益率!A:B,2,0)/100,D407)</f>
        <v>3.3399999999999999E-2</v>
      </c>
      <c r="E408" s="8">
        <f t="shared" si="24"/>
        <v>4.0603366044199125E-2</v>
      </c>
      <c r="F408" s="9">
        <f t="shared" si="25"/>
        <v>7.2033660441991262E-3</v>
      </c>
      <c r="G408" s="9">
        <f>AVERAGE(F$2:F408)</f>
        <v>2.7102217051100257E-2</v>
      </c>
      <c r="H408" s="9">
        <f>(2*F408+(COUNT(F$2:F408)-1)*H407)/(COUNT(F$2:F408)+1)</f>
        <v>2.2155079682249685E-2</v>
      </c>
      <c r="I408" s="9" t="str">
        <f t="shared" si="26"/>
        <v>较差</v>
      </c>
      <c r="J408" s="9" t="str">
        <f t="shared" si="27"/>
        <v>较差</v>
      </c>
      <c r="K408" s="14"/>
    </row>
    <row r="409" spans="1:11">
      <c r="A409" s="6">
        <v>39062</v>
      </c>
      <c r="B409" s="11">
        <f>[1]!s_dq_close(B$1,A409,1)</f>
        <v>1789.924</v>
      </c>
      <c r="C409" s="7">
        <f>[1]!s_val_pe_ttm(C$1,A409)</f>
        <v>25.713600158691406</v>
      </c>
      <c r="D409" s="8">
        <f>IFERROR(VLOOKUP(A409,十年期国开债收益率!A:B,2,0)/100,D408)</f>
        <v>3.3399999999999999E-2</v>
      </c>
      <c r="E409" s="8">
        <f t="shared" si="24"/>
        <v>3.8889925713571923E-2</v>
      </c>
      <c r="F409" s="9">
        <f t="shared" si="25"/>
        <v>5.4899257135719234E-3</v>
      </c>
      <c r="G409" s="9">
        <f>AVERAGE(F$2:F409)</f>
        <v>2.7049245748802395E-2</v>
      </c>
      <c r="H409" s="9">
        <f>(2*F409+(COUNT(F$2:F409)-1)*H408)/(COUNT(F$2:F409)+1)</f>
        <v>2.2073587486803832E-2</v>
      </c>
      <c r="I409" s="9" t="str">
        <f t="shared" si="26"/>
        <v>较差</v>
      </c>
      <c r="J409" s="9" t="str">
        <f t="shared" si="27"/>
        <v>较差</v>
      </c>
      <c r="K409" s="14"/>
    </row>
    <row r="410" spans="1:11">
      <c r="A410" s="6">
        <v>39063</v>
      </c>
      <c r="B410" s="11">
        <f>[1]!s_dq_close(B$1,A410,1)</f>
        <v>1802.788</v>
      </c>
      <c r="C410" s="7">
        <f>[1]!s_val_pe_ttm(C$1,A410)</f>
        <v>26.241100311279297</v>
      </c>
      <c r="D410" s="8">
        <f>IFERROR(VLOOKUP(A410,十年期国开债收益率!A:B,2,0)/100,D409)</f>
        <v>3.3500000000000002E-2</v>
      </c>
      <c r="E410" s="8">
        <f t="shared" si="24"/>
        <v>3.8108158123619791E-2</v>
      </c>
      <c r="F410" s="9">
        <f t="shared" si="25"/>
        <v>4.6081581236197891E-3</v>
      </c>
      <c r="G410" s="9">
        <f>AVERAGE(F$2:F410)</f>
        <v>2.6994377563899746E-2</v>
      </c>
      <c r="H410" s="9">
        <f>(2*F410+(COUNT(F$2:F410)-1)*H409)/(COUNT(F$2:F410)+1)</f>
        <v>2.1988390270398058E-2</v>
      </c>
      <c r="I410" s="9" t="str">
        <f t="shared" si="26"/>
        <v>较差</v>
      </c>
      <c r="J410" s="9" t="str">
        <f t="shared" si="27"/>
        <v>较差</v>
      </c>
      <c r="K410" s="14"/>
    </row>
    <row r="411" spans="1:11">
      <c r="A411" s="6">
        <v>39064</v>
      </c>
      <c r="B411" s="11">
        <f>[1]!s_dq_close(B$1,A411,1)</f>
        <v>1803.856</v>
      </c>
      <c r="C411" s="7">
        <f>[1]!s_val_pe_ttm(C$1,A411)</f>
        <v>26.279899597167969</v>
      </c>
      <c r="D411" s="8">
        <f>IFERROR(VLOOKUP(A411,十年期国开债收益率!A:B,2,0)/100,D410)</f>
        <v>3.3500000000000002E-2</v>
      </c>
      <c r="E411" s="8">
        <f t="shared" si="24"/>
        <v>3.8051895757918501E-2</v>
      </c>
      <c r="F411" s="9">
        <f t="shared" si="25"/>
        <v>4.551895757918499E-3</v>
      </c>
      <c r="G411" s="9">
        <f>AVERAGE(F$2:F411)</f>
        <v>2.6939639803397353E-2</v>
      </c>
      <c r="H411" s="9">
        <f>(2*F411+(COUNT(F$2:F411)-1)*H410)/(COUNT(F$2:F411)+1)</f>
        <v>2.1903541148682832E-2</v>
      </c>
      <c r="I411" s="9" t="str">
        <f t="shared" si="26"/>
        <v>较差</v>
      </c>
      <c r="J411" s="9" t="str">
        <f t="shared" si="27"/>
        <v>较差</v>
      </c>
      <c r="K411" s="14"/>
    </row>
    <row r="412" spans="1:11">
      <c r="A412" s="6">
        <v>39065</v>
      </c>
      <c r="B412" s="11">
        <f>[1]!s_dq_close(B$1,A412,1)</f>
        <v>1836.143</v>
      </c>
      <c r="C412" s="7">
        <f>[1]!s_val_pe_ttm(C$1,A412)</f>
        <v>26.565000534057617</v>
      </c>
      <c r="D412" s="8">
        <f>IFERROR(VLOOKUP(A412,十年期国开债收益率!A:B,2,0)/100,D411)</f>
        <v>3.3500000000000002E-2</v>
      </c>
      <c r="E412" s="8">
        <f t="shared" si="24"/>
        <v>3.7643515147607526E-2</v>
      </c>
      <c r="F412" s="9">
        <f t="shared" si="25"/>
        <v>4.1435151476075238E-3</v>
      </c>
      <c r="G412" s="9">
        <f>AVERAGE(F$2:F412)</f>
        <v>2.6884174779903947E-2</v>
      </c>
      <c r="H412" s="9">
        <f>(2*F412+(COUNT(F$2:F412)-1)*H411)/(COUNT(F$2:F412)+1)</f>
        <v>2.1817327430231008E-2</v>
      </c>
      <c r="I412" s="9" t="str">
        <f t="shared" si="26"/>
        <v>较差</v>
      </c>
      <c r="J412" s="9" t="str">
        <f t="shared" si="27"/>
        <v>较差</v>
      </c>
      <c r="K412" s="14"/>
    </row>
    <row r="413" spans="1:11">
      <c r="A413" s="6">
        <v>39066</v>
      </c>
      <c r="B413" s="11">
        <f>[1]!s_dq_close(B$1,A413,1)</f>
        <v>1867.636</v>
      </c>
      <c r="C413" s="7">
        <f>[1]!s_val_pe_ttm(C$1,A413)</f>
        <v>26.871500015258789</v>
      </c>
      <c r="D413" s="8">
        <f>IFERROR(VLOOKUP(A413,十年期国开债收益率!A:B,2,0)/100,D412)</f>
        <v>3.3599999999999998E-2</v>
      </c>
      <c r="E413" s="8">
        <f t="shared" si="24"/>
        <v>3.7214148798249337E-2</v>
      </c>
      <c r="F413" s="9">
        <f t="shared" si="25"/>
        <v>3.6141487982493392E-3</v>
      </c>
      <c r="G413" s="9">
        <f>AVERAGE(F$2:F413)</f>
        <v>2.6827694134317407E-2</v>
      </c>
      <c r="H413" s="9">
        <f>(2*F413+(COUNT(F$2:F413)-1)*H412)/(COUNT(F$2:F413)+1)</f>
        <v>2.1729176444119716E-2</v>
      </c>
      <c r="I413" s="9" t="str">
        <f t="shared" si="26"/>
        <v>较差</v>
      </c>
      <c r="J413" s="9" t="str">
        <f t="shared" si="27"/>
        <v>较差</v>
      </c>
      <c r="K413" s="14"/>
    </row>
    <row r="414" spans="1:11">
      <c r="A414" s="6">
        <v>39069</v>
      </c>
      <c r="B414" s="11">
        <f>[1]!s_dq_close(B$1,A414,1)</f>
        <v>1916.1079999999999</v>
      </c>
      <c r="C414" s="7">
        <f>[1]!s_val_pe_ttm(C$1,A414)</f>
        <v>27.641799926757813</v>
      </c>
      <c r="D414" s="8">
        <f>IFERROR(VLOOKUP(A414,十年期国开债收益率!A:B,2,0)/100,D413)</f>
        <v>3.3599999999999998E-2</v>
      </c>
      <c r="E414" s="8">
        <f t="shared" si="24"/>
        <v>3.6177094206950686E-2</v>
      </c>
      <c r="F414" s="9">
        <f t="shared" si="25"/>
        <v>2.5770942069506877E-3</v>
      </c>
      <c r="G414" s="9">
        <f>AVERAGE(F$2:F414)</f>
        <v>2.6768975974686977E-2</v>
      </c>
      <c r="H414" s="9">
        <f>(2*F414+(COUNT(F$2:F414)-1)*H413)/(COUNT(F$2:F414)+1)</f>
        <v>2.163665430770827E-2</v>
      </c>
      <c r="I414" s="9" t="str">
        <f t="shared" si="26"/>
        <v>较差</v>
      </c>
      <c r="J414" s="9" t="str">
        <f t="shared" si="27"/>
        <v>较差</v>
      </c>
      <c r="K414" s="14"/>
    </row>
    <row r="415" spans="1:11">
      <c r="A415" s="6">
        <v>39070</v>
      </c>
      <c r="B415" s="11">
        <f>[1]!s_dq_close(B$1,A415,1)</f>
        <v>1921.444</v>
      </c>
      <c r="C415" s="7">
        <f>[1]!s_val_pe_ttm(C$1,A415)</f>
        <v>28.039800643920898</v>
      </c>
      <c r="D415" s="8">
        <f>IFERROR(VLOOKUP(A415,十年期国开债收益率!A:B,2,0)/100,D414)</f>
        <v>3.3500000000000002E-2</v>
      </c>
      <c r="E415" s="8">
        <f t="shared" si="24"/>
        <v>3.5663591645998471E-2</v>
      </c>
      <c r="F415" s="9">
        <f t="shared" si="25"/>
        <v>2.1635916459984694E-3</v>
      </c>
      <c r="G415" s="9">
        <f>AVERAGE(F$2:F415)</f>
        <v>2.6709542679207054E-2</v>
      </c>
      <c r="H415" s="9">
        <f>(2*F415+(COUNT(F$2:F415)-1)*H414)/(COUNT(F$2:F415)+1)</f>
        <v>2.1542808222591595E-2</v>
      </c>
      <c r="I415" s="9" t="str">
        <f t="shared" si="26"/>
        <v>较差</v>
      </c>
      <c r="J415" s="9" t="str">
        <f t="shared" si="27"/>
        <v>较差</v>
      </c>
      <c r="K415" s="14"/>
    </row>
    <row r="416" spans="1:11">
      <c r="A416" s="6">
        <v>39071</v>
      </c>
      <c r="B416" s="11">
        <f>[1]!s_dq_close(B$1,A416,1)</f>
        <v>1936.547</v>
      </c>
      <c r="C416" s="7">
        <f>[1]!s_val_pe_ttm(C$1,A416)</f>
        <v>28.025199890136719</v>
      </c>
      <c r="D416" s="8">
        <f>IFERROR(VLOOKUP(A416,十年期国开债收益率!A:B,2,0)/100,D415)</f>
        <v>3.3500000000000002E-2</v>
      </c>
      <c r="E416" s="8">
        <f t="shared" si="24"/>
        <v>3.5682171899581824E-2</v>
      </c>
      <c r="F416" s="9">
        <f t="shared" si="25"/>
        <v>2.1821718995818223E-3</v>
      </c>
      <c r="G416" s="9">
        <f>AVERAGE(F$2:F416)</f>
        <v>2.6650440580942899E-2</v>
      </c>
      <c r="H416" s="9">
        <f>(2*F416+(COUNT(F$2:F416)-1)*H415)/(COUNT(F$2:F416)+1)</f>
        <v>2.1449728240269434E-2</v>
      </c>
      <c r="I416" s="9" t="str">
        <f t="shared" si="26"/>
        <v>较差</v>
      </c>
      <c r="J416" s="9" t="str">
        <f t="shared" si="27"/>
        <v>较差</v>
      </c>
      <c r="K416" s="14"/>
    </row>
    <row r="417" spans="1:11">
      <c r="A417" s="6">
        <v>39072</v>
      </c>
      <c r="B417" s="11">
        <f>[1]!s_dq_close(B$1,A417,1)</f>
        <v>1908.9849999999999</v>
      </c>
      <c r="C417" s="7">
        <f>[1]!s_val_pe_ttm(C$1,A417)</f>
        <v>27.662300109863281</v>
      </c>
      <c r="D417" s="8">
        <f>IFERROR(VLOOKUP(A417,十年期国开债收益率!A:B,2,0)/100,D416)</f>
        <v>3.3500000000000002E-2</v>
      </c>
      <c r="E417" s="8">
        <f t="shared" si="24"/>
        <v>3.6150283816906444E-2</v>
      </c>
      <c r="F417" s="9">
        <f t="shared" si="25"/>
        <v>2.6502838169064416E-3</v>
      </c>
      <c r="G417" s="9">
        <f>AVERAGE(F$2:F417)</f>
        <v>2.6592747896413967E-2</v>
      </c>
      <c r="H417" s="9">
        <f>(2*F417+(COUNT(F$2:F417)-1)*H416)/(COUNT(F$2:F417)+1)</f>
        <v>2.135956303919815E-2</v>
      </c>
      <c r="I417" s="9" t="str">
        <f t="shared" si="26"/>
        <v>较差</v>
      </c>
      <c r="J417" s="9" t="str">
        <f t="shared" si="27"/>
        <v>较差</v>
      </c>
      <c r="K417" s="14"/>
    </row>
    <row r="418" spans="1:11">
      <c r="A418" s="6">
        <v>39073</v>
      </c>
      <c r="B418" s="11">
        <f>[1]!s_dq_close(B$1,A418,1)</f>
        <v>1895.644</v>
      </c>
      <c r="C418" s="7">
        <f>[1]!s_val_pe_ttm(C$1,A418)</f>
        <v>27.623300552368164</v>
      </c>
      <c r="D418" s="8">
        <f>IFERROR(VLOOKUP(A418,十年期国开债收益率!A:B,2,0)/100,D417)</f>
        <v>3.3500000000000002E-2</v>
      </c>
      <c r="E418" s="8">
        <f t="shared" si="24"/>
        <v>3.6201322072436752E-2</v>
      </c>
      <c r="F418" s="9">
        <f t="shared" si="25"/>
        <v>2.7013220724367501E-3</v>
      </c>
      <c r="G418" s="9">
        <f>AVERAGE(F$2:F418)</f>
        <v>2.6535454309306105E-2</v>
      </c>
      <c r="H418" s="9">
        <f>(2*F418+(COUNT(F$2:F418)-1)*H417)/(COUNT(F$2:F418)+1)</f>
        <v>2.1270289158974408E-2</v>
      </c>
      <c r="I418" s="9" t="str">
        <f t="shared" si="26"/>
        <v>较差</v>
      </c>
      <c r="J418" s="9" t="str">
        <f t="shared" si="27"/>
        <v>较差</v>
      </c>
      <c r="K418" s="14"/>
    </row>
    <row r="419" spans="1:11">
      <c r="A419" s="6">
        <v>39076</v>
      </c>
      <c r="B419" s="11">
        <f>[1]!s_dq_close(B$1,A419,1)</f>
        <v>1939.104</v>
      </c>
      <c r="C419" s="7">
        <f>[1]!s_val_pe_ttm(C$1,A419)</f>
        <v>28.914400100708008</v>
      </c>
      <c r="D419" s="8">
        <f>IFERROR(VLOOKUP(A419,十年期国开债收益率!A:B,2,0)/100,D418)</f>
        <v>3.3549999999999996E-2</v>
      </c>
      <c r="E419" s="8">
        <f t="shared" si="24"/>
        <v>3.4584843417709836E-2</v>
      </c>
      <c r="F419" s="9">
        <f t="shared" si="25"/>
        <v>1.0348434177098395E-3</v>
      </c>
      <c r="G419" s="9">
        <f>AVERAGE(F$2:F419)</f>
        <v>2.6474448063153962E-2</v>
      </c>
      <c r="H419" s="9">
        <f>(2*F419+(COUNT(F$2:F419)-1)*H418)/(COUNT(F$2:F419)+1)</f>
        <v>2.1173699919159301E-2</v>
      </c>
      <c r="I419" s="9" t="str">
        <f t="shared" si="26"/>
        <v>较差</v>
      </c>
      <c r="J419" s="9" t="str">
        <f t="shared" si="27"/>
        <v>较差</v>
      </c>
      <c r="K419" s="14"/>
    </row>
    <row r="420" spans="1:11">
      <c r="A420" s="6">
        <v>39077</v>
      </c>
      <c r="B420" s="11">
        <f>[1]!s_dq_close(B$1,A420,1)</f>
        <v>1938.2380000000001</v>
      </c>
      <c r="C420" s="7">
        <f>[1]!s_val_pe_ttm(C$1,A420)</f>
        <v>29.56920051574707</v>
      </c>
      <c r="D420" s="8">
        <f>IFERROR(VLOOKUP(A420,十年期国开债收益率!A:B,2,0)/100,D419)</f>
        <v>3.3549999999999996E-2</v>
      </c>
      <c r="E420" s="8">
        <f t="shared" si="24"/>
        <v>3.3818973207187332E-2</v>
      </c>
      <c r="F420" s="9">
        <f t="shared" si="25"/>
        <v>2.6897320718733547E-4</v>
      </c>
      <c r="G420" s="9">
        <f>AVERAGE(F$2:F420)</f>
        <v>2.6411905163736382E-2</v>
      </c>
      <c r="H420" s="9">
        <f>(2*F420+(COUNT(F$2:F420)-1)*H419)/(COUNT(F$2:F420)+1)</f>
        <v>2.1074153601483243E-2</v>
      </c>
      <c r="I420" s="9" t="str">
        <f t="shared" si="26"/>
        <v>较差</v>
      </c>
      <c r="J420" s="9" t="str">
        <f t="shared" si="27"/>
        <v>较差</v>
      </c>
      <c r="K420" s="14"/>
    </row>
    <row r="421" spans="1:11">
      <c r="A421" s="6">
        <v>39078</v>
      </c>
      <c r="B421" s="11">
        <f>[1]!s_dq_close(B$1,A421,1)</f>
        <v>1982.877</v>
      </c>
      <c r="C421" s="7">
        <f>[1]!s_val_pe_ttm(C$1,A421)</f>
        <v>30.271099090576172</v>
      </c>
      <c r="D421" s="8">
        <f>IFERROR(VLOOKUP(A421,十年期国开债收益率!A:B,2,0)/100,D420)</f>
        <v>3.3500000000000002E-2</v>
      </c>
      <c r="E421" s="8">
        <f t="shared" si="24"/>
        <v>3.3034809770462359E-2</v>
      </c>
      <c r="F421" s="9">
        <f t="shared" si="25"/>
        <v>-4.6519022953764311E-4</v>
      </c>
      <c r="G421" s="9">
        <f>AVERAGE(F$2:F421)</f>
        <v>2.6347912079466684E-2</v>
      </c>
      <c r="H421" s="9">
        <f>(2*F421+(COUNT(F$2:F421)-1)*H420)/(COUNT(F$2:F421)+1)</f>
        <v>2.0971828927701667E-2</v>
      </c>
      <c r="I421" s="9" t="str">
        <f t="shared" si="26"/>
        <v>较差</v>
      </c>
      <c r="J421" s="9" t="str">
        <f t="shared" si="27"/>
        <v>较差</v>
      </c>
      <c r="K421" s="14"/>
    </row>
    <row r="422" spans="1:11">
      <c r="A422" s="6">
        <v>39079</v>
      </c>
      <c r="B422" s="11">
        <f>[1]!s_dq_close(B$1,A422,1)</f>
        <v>1979.933</v>
      </c>
      <c r="C422" s="7">
        <f>[1]!s_val_pe_ttm(C$1,A422)</f>
        <v>30.848800659179688</v>
      </c>
      <c r="D422" s="8">
        <f>IFERROR(VLOOKUP(A422,十年期国开债收益率!A:B,2,0)/100,D421)</f>
        <v>3.3500000000000002E-2</v>
      </c>
      <c r="E422" s="8">
        <f t="shared" si="24"/>
        <v>3.2416171087106094E-2</v>
      </c>
      <c r="F422" s="9">
        <f t="shared" si="25"/>
        <v>-1.0838289128939083E-3</v>
      </c>
      <c r="G422" s="9">
        <f>AVERAGE(F$2:F422)</f>
        <v>2.6282753549793619E-2</v>
      </c>
      <c r="H422" s="9">
        <f>(2*F422+(COUNT(F$2:F422)-1)*H421)/(COUNT(F$2:F422)+1)</f>
        <v>2.0867299743623013E-2</v>
      </c>
      <c r="I422" s="9" t="str">
        <f t="shared" si="26"/>
        <v>较差</v>
      </c>
      <c r="J422" s="9" t="str">
        <f t="shared" si="27"/>
        <v>较差</v>
      </c>
      <c r="K422" s="14"/>
    </row>
    <row r="423" spans="1:11">
      <c r="A423" s="6">
        <v>39080</v>
      </c>
      <c r="B423" s="11">
        <f>[1]!s_dq_close(B$1,A423,1)</f>
        <v>2041.047</v>
      </c>
      <c r="C423" s="7">
        <f>[1]!s_val_pe_ttm(C$1,A423)</f>
        <v>32.317901611328125</v>
      </c>
      <c r="D423" s="8">
        <f>IFERROR(VLOOKUP(A423,十年期国开债收益率!A:B,2,0)/100,D422)</f>
        <v>3.3549999999999996E-2</v>
      </c>
      <c r="E423" s="8">
        <f t="shared" si="24"/>
        <v>3.0942603020038848E-2</v>
      </c>
      <c r="F423" s="9">
        <f t="shared" si="25"/>
        <v>-2.6073969799611484E-3</v>
      </c>
      <c r="G423" s="9">
        <f>AVERAGE(F$2:F423)</f>
        <v>2.6214293477448226E-2</v>
      </c>
      <c r="H423" s="9">
        <f>(2*F423+(COUNT(F$2:F423)-1)*H422)/(COUNT(F$2:F423)+1)</f>
        <v>2.0756308269752638E-2</v>
      </c>
      <c r="I423" s="9" t="str">
        <f t="shared" si="26"/>
        <v>较差</v>
      </c>
      <c r="J423" s="9" t="str">
        <f t="shared" si="27"/>
        <v>较差</v>
      </c>
      <c r="K423" s="14"/>
    </row>
    <row r="424" spans="1:11">
      <c r="A424" s="6">
        <v>39086</v>
      </c>
      <c r="B424" s="11">
        <f>[1]!s_dq_close(B$1,A424,1)</f>
        <v>2067.0920000000001</v>
      </c>
      <c r="C424" s="7">
        <f>[1]!s_val_pe_ttm(C$1,A424)</f>
        <v>32.458400726318359</v>
      </c>
      <c r="D424" s="8">
        <f>IFERROR(VLOOKUP(A424,十年期国开债收益率!A:B,2,0)/100,D423)</f>
        <v>3.3549999999999996E-2</v>
      </c>
      <c r="E424" s="8">
        <f t="shared" si="24"/>
        <v>3.0808665172131124E-2</v>
      </c>
      <c r="F424" s="9">
        <f t="shared" si="25"/>
        <v>-2.7413348278688722E-3</v>
      </c>
      <c r="G424" s="9">
        <f>AVERAGE(F$2:F424)</f>
        <v>2.6145840455449841E-2</v>
      </c>
      <c r="H424" s="9">
        <f>(2*F424+(COUNT(F$2:F424)-1)*H423)/(COUNT(F$2:F424)+1)</f>
        <v>2.0645470330612911E-2</v>
      </c>
      <c r="I424" s="9" t="str">
        <f t="shared" si="26"/>
        <v>较差</v>
      </c>
      <c r="J424" s="9" t="str">
        <f t="shared" si="27"/>
        <v>较差</v>
      </c>
      <c r="K424" s="14"/>
    </row>
    <row r="425" spans="1:11">
      <c r="A425" s="6">
        <v>39087</v>
      </c>
      <c r="B425" s="11">
        <f>[1]!s_dq_close(B$1,A425,1)</f>
        <v>2072.8829999999998</v>
      </c>
      <c r="C425" s="7">
        <f>[1]!s_val_pe_ttm(C$1,A425)</f>
        <v>31.292699813842773</v>
      </c>
      <c r="D425" s="8">
        <f>IFERROR(VLOOKUP(A425,十年期国开债收益率!A:B,2,0)/100,D424)</f>
        <v>3.3500000000000002E-2</v>
      </c>
      <c r="E425" s="8">
        <f t="shared" si="24"/>
        <v>3.1956335054146898E-2</v>
      </c>
      <c r="F425" s="9">
        <f t="shared" si="25"/>
        <v>-1.5436649458531043E-3</v>
      </c>
      <c r="G425" s="9">
        <f>AVERAGE(F$2:F425)</f>
        <v>2.6080535018182621E-2</v>
      </c>
      <c r="H425" s="9">
        <f>(2*F425+(COUNT(F$2:F425)-1)*H424)/(COUNT(F$2:F425)+1)</f>
        <v>2.0541050870488367E-2</v>
      </c>
      <c r="I425" s="9" t="str">
        <f t="shared" si="26"/>
        <v>较差</v>
      </c>
      <c r="J425" s="9" t="str">
        <f t="shared" si="27"/>
        <v>较差</v>
      </c>
      <c r="K425" s="14"/>
    </row>
    <row r="426" spans="1:11">
      <c r="A426" s="6">
        <v>39090</v>
      </c>
      <c r="B426" s="11">
        <f>[1]!s_dq_close(B$1,A426,1)</f>
        <v>2131.556</v>
      </c>
      <c r="C426" s="7">
        <f>[1]!s_val_pe_ttm(C$1,A426)</f>
        <v>31.976900100708008</v>
      </c>
      <c r="D426" s="8">
        <f>IFERROR(VLOOKUP(A426,十年期国开债收益率!A:B,2,0)/100,D425)</f>
        <v>3.3500000000000002E-2</v>
      </c>
      <c r="E426" s="8">
        <f t="shared" si="24"/>
        <v>3.1272574791508911E-2</v>
      </c>
      <c r="F426" s="9">
        <f t="shared" si="25"/>
        <v>-2.2274252084910906E-3</v>
      </c>
      <c r="G426" s="9">
        <f>AVERAGE(F$2:F426)</f>
        <v>2.6013928052943384E-2</v>
      </c>
      <c r="H426" s="9">
        <f>(2*F426+(COUNT(F$2:F426)-1)*H425)/(COUNT(F$2:F426)+1)</f>
        <v>2.0434156616596446E-2</v>
      </c>
      <c r="I426" s="9" t="str">
        <f t="shared" si="26"/>
        <v>较差</v>
      </c>
      <c r="J426" s="9" t="str">
        <f t="shared" si="27"/>
        <v>较差</v>
      </c>
      <c r="K426" s="14"/>
    </row>
    <row r="427" spans="1:11">
      <c r="A427" s="6">
        <v>39091</v>
      </c>
      <c r="B427" s="11">
        <f>[1]!s_dq_close(B$1,A427,1)</f>
        <v>2200.0859999999998</v>
      </c>
      <c r="C427" s="7">
        <f>[1]!s_val_pe_ttm(C$1,A427)</f>
        <v>33.246799468994141</v>
      </c>
      <c r="D427" s="8">
        <f>IFERROR(VLOOKUP(A427,十年期国开债收益率!A:B,2,0)/100,D426)</f>
        <v>3.3500000000000002E-2</v>
      </c>
      <c r="E427" s="8">
        <f t="shared" si="24"/>
        <v>3.007808318309246E-2</v>
      </c>
      <c r="F427" s="9">
        <f t="shared" si="25"/>
        <v>-3.4219168169075422E-3</v>
      </c>
      <c r="G427" s="9">
        <f>AVERAGE(F$2:F427)</f>
        <v>2.5944829825549368E-2</v>
      </c>
      <c r="H427" s="9">
        <f>(2*F427+(COUNT(F$2:F427)-1)*H426)/(COUNT(F$2:F427)+1)</f>
        <v>2.0322418567727579E-2</v>
      </c>
      <c r="I427" s="9" t="str">
        <f t="shared" si="26"/>
        <v>较差</v>
      </c>
      <c r="J427" s="9" t="str">
        <f t="shared" si="27"/>
        <v>较差</v>
      </c>
      <c r="K427" s="14"/>
    </row>
    <row r="428" spans="1:11">
      <c r="A428" s="6">
        <v>39092</v>
      </c>
      <c r="B428" s="11">
        <f>[1]!s_dq_close(B$1,A428,1)</f>
        <v>2255.9659999999999</v>
      </c>
      <c r="C428" s="7">
        <f>[1]!s_val_pe_ttm(C$1,A428)</f>
        <v>33.418300628662109</v>
      </c>
      <c r="D428" s="8">
        <f>IFERROR(VLOOKUP(A428,十年期国开债收益率!A:B,2,0)/100,D427)</f>
        <v>3.3500000000000002E-2</v>
      </c>
      <c r="E428" s="8">
        <f t="shared" si="24"/>
        <v>2.9923723863514561E-2</v>
      </c>
      <c r="F428" s="9">
        <f t="shared" si="25"/>
        <v>-3.5762761364854408E-3</v>
      </c>
      <c r="G428" s="9">
        <f>AVERAGE(F$2:F428)</f>
        <v>2.5875693746012986E-2</v>
      </c>
      <c r="H428" s="9">
        <f>(2*F428+(COUNT(F$2:F428)-1)*H427)/(COUNT(F$2:F428)+1)</f>
        <v>2.0210742424249948E-2</v>
      </c>
      <c r="I428" s="9" t="str">
        <f t="shared" si="26"/>
        <v>较差</v>
      </c>
      <c r="J428" s="9" t="str">
        <f t="shared" si="27"/>
        <v>较差</v>
      </c>
      <c r="K428" s="14"/>
    </row>
    <row r="429" spans="1:11">
      <c r="A429" s="6">
        <v>39093</v>
      </c>
      <c r="B429" s="11">
        <f>[1]!s_dq_close(B$1,A429,1)</f>
        <v>2231.6289999999999</v>
      </c>
      <c r="C429" s="7">
        <f>[1]!s_val_pe_ttm(C$1,A429)</f>
        <v>32.646999359130859</v>
      </c>
      <c r="D429" s="8">
        <f>IFERROR(VLOOKUP(A429,十年期国开债收益率!A:B,2,0)/100,D428)</f>
        <v>3.3500000000000002E-2</v>
      </c>
      <c r="E429" s="8">
        <f t="shared" si="24"/>
        <v>3.0630686422343911E-2</v>
      </c>
      <c r="F429" s="9">
        <f t="shared" si="25"/>
        <v>-2.8693135776560914E-3</v>
      </c>
      <c r="G429" s="9">
        <f>AVERAGE(F$2:F429)</f>
        <v>2.5808532513948337E-2</v>
      </c>
      <c r="H429" s="9">
        <f>(2*F429+(COUNT(F$2:F429)-1)*H428)/(COUNT(F$2:F429)+1)</f>
        <v>2.0103143095569733E-2</v>
      </c>
      <c r="I429" s="9" t="str">
        <f t="shared" si="26"/>
        <v>较差</v>
      </c>
      <c r="J429" s="9" t="str">
        <f t="shared" si="27"/>
        <v>较差</v>
      </c>
      <c r="K429" s="14"/>
    </row>
    <row r="430" spans="1:11">
      <c r="A430" s="6">
        <v>39094</v>
      </c>
      <c r="B430" s="11">
        <f>[1]!s_dq_close(B$1,A430,1)</f>
        <v>2173.7469999999998</v>
      </c>
      <c r="C430" s="7">
        <f>[1]!s_val_pe_ttm(C$1,A430)</f>
        <v>31.509899139404297</v>
      </c>
      <c r="D430" s="8">
        <f>IFERROR(VLOOKUP(A430,十年期国开债收益率!A:B,2,0)/100,D429)</f>
        <v>3.3500000000000002E-2</v>
      </c>
      <c r="E430" s="8">
        <f t="shared" si="24"/>
        <v>3.1736058423286508E-2</v>
      </c>
      <c r="F430" s="9">
        <f t="shared" si="25"/>
        <v>-1.7639415767134944E-3</v>
      </c>
      <c r="G430" s="9">
        <f>AVERAGE(F$2:F430)</f>
        <v>2.5744261012571504E-2</v>
      </c>
      <c r="H430" s="9">
        <f>(2*F430+(COUNT(F$2:F430)-1)*H429)/(COUNT(F$2:F430)+1)</f>
        <v>2.000143572500097E-2</v>
      </c>
      <c r="I430" s="9" t="str">
        <f t="shared" si="26"/>
        <v>较差</v>
      </c>
      <c r="J430" s="9" t="str">
        <f t="shared" si="27"/>
        <v>较差</v>
      </c>
      <c r="K430" s="14"/>
    </row>
    <row r="431" spans="1:11">
      <c r="A431" s="6">
        <v>39097</v>
      </c>
      <c r="B431" s="11">
        <f>[1]!s_dq_close(B$1,A431,1)</f>
        <v>2287.3420000000001</v>
      </c>
      <c r="C431" s="7">
        <f>[1]!s_val_pe_ttm(C$1,A431)</f>
        <v>33.041099548339844</v>
      </c>
      <c r="D431" s="8">
        <f>IFERROR(VLOOKUP(A431,十年期国开债收益率!A:B,2,0)/100,D430)</f>
        <v>3.3500000000000002E-2</v>
      </c>
      <c r="E431" s="8">
        <f t="shared" si="24"/>
        <v>3.0265336616203658E-2</v>
      </c>
      <c r="F431" s="9">
        <f t="shared" si="25"/>
        <v>-3.2346633837963441E-3</v>
      </c>
      <c r="G431" s="9">
        <f>AVERAGE(F$2:F431)</f>
        <v>2.5676868165138089E-2</v>
      </c>
      <c r="H431" s="9">
        <f>(2*F431+(COUNT(F$2:F431)-1)*H430)/(COUNT(F$2:F431)+1)</f>
        <v>1.9893611599206086E-2</v>
      </c>
      <c r="I431" s="9" t="str">
        <f t="shared" si="26"/>
        <v>较差</v>
      </c>
      <c r="J431" s="9" t="str">
        <f t="shared" si="27"/>
        <v>较差</v>
      </c>
      <c r="K431" s="14"/>
    </row>
    <row r="432" spans="1:11">
      <c r="A432" s="6">
        <v>39098</v>
      </c>
      <c r="B432" s="11">
        <f>[1]!s_dq_close(B$1,A432,1)</f>
        <v>2353.8739999999998</v>
      </c>
      <c r="C432" s="7">
        <f>[1]!s_val_pe_ttm(C$1,A432)</f>
        <v>33.332401275634766</v>
      </c>
      <c r="D432" s="8">
        <f>IFERROR(VLOOKUP(A432,十年期国开债收益率!A:B,2,0)/100,D431)</f>
        <v>3.3500000000000002E-2</v>
      </c>
      <c r="E432" s="8">
        <f t="shared" si="24"/>
        <v>3.000083887538512E-2</v>
      </c>
      <c r="F432" s="9">
        <f t="shared" si="25"/>
        <v>-3.4991611246148815E-3</v>
      </c>
      <c r="G432" s="9">
        <f>AVERAGE(F$2:F432)</f>
        <v>2.5609174361681582E-2</v>
      </c>
      <c r="H432" s="9">
        <f>(2*F432+(COUNT(F$2:F432)-1)*H431)/(COUNT(F$2:F432)+1)</f>
        <v>1.9785311725484693E-2</v>
      </c>
      <c r="I432" s="9" t="str">
        <f t="shared" si="26"/>
        <v>较差</v>
      </c>
      <c r="J432" s="9" t="str">
        <f t="shared" si="27"/>
        <v>较差</v>
      </c>
      <c r="K432" s="14"/>
    </row>
    <row r="433" spans="1:11">
      <c r="A433" s="6">
        <v>39099</v>
      </c>
      <c r="B433" s="11">
        <f>[1]!s_dq_close(B$1,A433,1)</f>
        <v>2308.931</v>
      </c>
      <c r="C433" s="7">
        <f>[1]!s_val_pe_ttm(C$1,A433)</f>
        <v>32.768798828125</v>
      </c>
      <c r="D433" s="8">
        <f>IFERROR(VLOOKUP(A433,十年期国开债收益率!A:B,2,0)/100,D432)</f>
        <v>3.3500000000000002E-2</v>
      </c>
      <c r="E433" s="8">
        <f t="shared" si="24"/>
        <v>3.0516834176470151E-2</v>
      </c>
      <c r="F433" s="9">
        <f t="shared" si="25"/>
        <v>-2.9831658235298514E-3</v>
      </c>
      <c r="G433" s="9">
        <f>AVERAGE(F$2:F433)</f>
        <v>2.5542988389030633E-2</v>
      </c>
      <c r="H433" s="9">
        <f>(2*F433+(COUNT(F$2:F433)-1)*H432)/(COUNT(F$2:F433)+1)</f>
        <v>1.9680145547429202E-2</v>
      </c>
      <c r="I433" s="9" t="str">
        <f t="shared" si="26"/>
        <v>较差</v>
      </c>
      <c r="J433" s="9" t="str">
        <f t="shared" si="27"/>
        <v>较差</v>
      </c>
      <c r="K433" s="14"/>
    </row>
    <row r="434" spans="1:11">
      <c r="A434" s="6">
        <v>39100</v>
      </c>
      <c r="B434" s="11">
        <f>[1]!s_dq_close(B$1,A434,1)</f>
        <v>2317.0949999999998</v>
      </c>
      <c r="C434" s="7">
        <f>[1]!s_val_pe_ttm(C$1,A434)</f>
        <v>32.384601593017578</v>
      </c>
      <c r="D434" s="8">
        <f>IFERROR(VLOOKUP(A434,十年期国开债收益率!A:B,2,0)/100,D433)</f>
        <v>3.3500000000000002E-2</v>
      </c>
      <c r="E434" s="8">
        <f t="shared" si="24"/>
        <v>3.0878873007831268E-2</v>
      </c>
      <c r="F434" s="9">
        <f t="shared" si="25"/>
        <v>-2.621126992168734E-3</v>
      </c>
      <c r="G434" s="9">
        <f>AVERAGE(F$2:F434)</f>
        <v>2.5477944242653726E-2</v>
      </c>
      <c r="H434" s="9">
        <f>(2*F434+(COUNT(F$2:F434)-1)*H433)/(COUNT(F$2:F434)+1)</f>
        <v>1.95773747062329E-2</v>
      </c>
      <c r="I434" s="9" t="str">
        <f t="shared" si="26"/>
        <v>较差</v>
      </c>
      <c r="J434" s="9" t="str">
        <f t="shared" si="27"/>
        <v>较差</v>
      </c>
      <c r="K434" s="14"/>
    </row>
    <row r="435" spans="1:11">
      <c r="A435" s="6">
        <v>39101</v>
      </c>
      <c r="B435" s="11">
        <f>[1]!s_dq_close(B$1,A435,1)</f>
        <v>2396.0929999999998</v>
      </c>
      <c r="C435" s="7">
        <f>[1]!s_val_pe_ttm(C$1,A435)</f>
        <v>33.246898651123047</v>
      </c>
      <c r="D435" s="8">
        <f>IFERROR(VLOOKUP(A435,十年期国开债收益率!A:B,2,0)/100,D434)</f>
        <v>3.3500000000000002E-2</v>
      </c>
      <c r="E435" s="8">
        <f t="shared" si="24"/>
        <v>3.0077993454172034E-2</v>
      </c>
      <c r="F435" s="9">
        <f t="shared" si="25"/>
        <v>-3.4220065458279679E-3</v>
      </c>
      <c r="G435" s="9">
        <f>AVERAGE(F$2:F435)</f>
        <v>2.5411354494293169E-2</v>
      </c>
      <c r="H435" s="9">
        <f>(2*F435+(COUNT(F$2:F435)-1)*H434)/(COUNT(F$2:F435)+1)</f>
        <v>1.9471630424614229E-2</v>
      </c>
      <c r="I435" s="9" t="str">
        <f t="shared" si="26"/>
        <v>较差</v>
      </c>
      <c r="J435" s="9" t="str">
        <f t="shared" si="27"/>
        <v>较差</v>
      </c>
      <c r="K435" s="14"/>
    </row>
    <row r="436" spans="1:11">
      <c r="A436" s="6">
        <v>39104</v>
      </c>
      <c r="B436" s="11">
        <f>[1]!s_dq_close(B$1,A436,1)</f>
        <v>2491.3130000000001</v>
      </c>
      <c r="C436" s="7">
        <f>[1]!s_val_pe_ttm(C$1,A436)</f>
        <v>34.309200286865234</v>
      </c>
      <c r="D436" s="8">
        <f>IFERROR(VLOOKUP(A436,十年期国开债收益率!A:B,2,0)/100,D435)</f>
        <v>3.3500000000000002E-2</v>
      </c>
      <c r="E436" s="8">
        <f t="shared" si="24"/>
        <v>2.9146700932660186E-2</v>
      </c>
      <c r="F436" s="9">
        <f t="shared" si="25"/>
        <v>-4.3532990673398157E-3</v>
      </c>
      <c r="G436" s="9">
        <f>AVERAGE(F$2:F436)</f>
        <v>2.5342930003346888E-2</v>
      </c>
      <c r="H436" s="9">
        <f>(2*F436+(COUNT(F$2:F436)-1)*H435)/(COUNT(F$2:F436)+1)</f>
        <v>1.9362341757219945E-2</v>
      </c>
      <c r="I436" s="9" t="str">
        <f t="shared" si="26"/>
        <v>较差</v>
      </c>
      <c r="J436" s="9" t="str">
        <f t="shared" si="27"/>
        <v>较差</v>
      </c>
      <c r="K436" s="14"/>
    </row>
    <row r="437" spans="1:11">
      <c r="A437" s="6">
        <v>39105</v>
      </c>
      <c r="B437" s="11">
        <f>[1]!s_dq_close(B$1,A437,1)</f>
        <v>2508.13</v>
      </c>
      <c r="C437" s="7">
        <f>[1]!s_val_pe_ttm(C$1,A437)</f>
        <v>38.719699859619141</v>
      </c>
      <c r="D437" s="8">
        <f>IFERROR(VLOOKUP(A437,十年期国开债收益率!A:B,2,0)/100,D436)</f>
        <v>3.3599999999999998E-2</v>
      </c>
      <c r="E437" s="8">
        <f t="shared" si="24"/>
        <v>2.5826646477776605E-2</v>
      </c>
      <c r="F437" s="9">
        <f t="shared" si="25"/>
        <v>-7.7733535222233932E-3</v>
      </c>
      <c r="G437" s="9">
        <f>AVERAGE(F$2:F437)</f>
        <v>2.5266975224618515E-2</v>
      </c>
      <c r="H437" s="9">
        <f>(2*F437+(COUNT(F$2:F437)-1)*H436)/(COUNT(F$2:F437)+1)</f>
        <v>1.92381509321424E-2</v>
      </c>
      <c r="I437" s="9" t="str">
        <f t="shared" si="26"/>
        <v>较差</v>
      </c>
      <c r="J437" s="9" t="str">
        <f t="shared" si="27"/>
        <v>较差</v>
      </c>
      <c r="K437" s="14"/>
    </row>
    <row r="438" spans="1:11">
      <c r="A438" s="6">
        <v>39106</v>
      </c>
      <c r="B438" s="11">
        <f>[1]!s_dq_close(B$1,A438,1)</f>
        <v>2536.4279999999999</v>
      </c>
      <c r="C438" s="7">
        <f>[1]!s_val_pe_ttm(C$1,A438)</f>
        <v>38.9468994140625</v>
      </c>
      <c r="D438" s="8">
        <f>IFERROR(VLOOKUP(A438,十年期国开债收益率!A:B,2,0)/100,D437)</f>
        <v>3.3599999999999998E-2</v>
      </c>
      <c r="E438" s="8">
        <f t="shared" si="24"/>
        <v>2.5675984867717903E-2</v>
      </c>
      <c r="F438" s="9">
        <f t="shared" si="25"/>
        <v>-7.9240151322820945E-3</v>
      </c>
      <c r="G438" s="9">
        <f>AVERAGE(F$2:F438)</f>
        <v>2.5191023301605015E-2</v>
      </c>
      <c r="H438" s="9">
        <f>(2*F438+(COUNT(F$2:F438)-1)*H437)/(COUNT(F$2:F438)+1)</f>
        <v>1.9114122776597083E-2</v>
      </c>
      <c r="I438" s="9" t="str">
        <f t="shared" si="26"/>
        <v>较差</v>
      </c>
      <c r="J438" s="9" t="str">
        <f t="shared" si="27"/>
        <v>较差</v>
      </c>
      <c r="K438" s="14"/>
    </row>
    <row r="439" spans="1:11">
      <c r="A439" s="6">
        <v>39107</v>
      </c>
      <c r="B439" s="11">
        <f>[1]!s_dq_close(B$1,A439,1)</f>
        <v>2452.8310000000001</v>
      </c>
      <c r="C439" s="7">
        <f>[1]!s_val_pe_ttm(C$1,A439)</f>
        <v>37.325401306152344</v>
      </c>
      <c r="D439" s="8">
        <f>IFERROR(VLOOKUP(A439,十年期国开债收益率!A:B,2,0)/100,D438)</f>
        <v>3.3599999999999998E-2</v>
      </c>
      <c r="E439" s="8">
        <f t="shared" si="24"/>
        <v>2.679140652227013E-2</v>
      </c>
      <c r="F439" s="9">
        <f t="shared" si="25"/>
        <v>-6.8085934777298678E-3</v>
      </c>
      <c r="G439" s="9">
        <f>AVERAGE(F$2:F439)</f>
        <v>2.5117964815807445E-2</v>
      </c>
      <c r="H439" s="9">
        <f>(2*F439+(COUNT(F$2:F439)-1)*H438)/(COUNT(F$2:F439)+1)</f>
        <v>1.8996023841497647E-2</v>
      </c>
      <c r="I439" s="9" t="str">
        <f t="shared" si="26"/>
        <v>较差</v>
      </c>
      <c r="J439" s="9" t="str">
        <f t="shared" si="27"/>
        <v>较差</v>
      </c>
      <c r="K439" s="14"/>
    </row>
    <row r="440" spans="1:11">
      <c r="A440" s="6">
        <v>39108</v>
      </c>
      <c r="B440" s="11">
        <f>[1]!s_dq_close(B$1,A440,1)</f>
        <v>2512.922</v>
      </c>
      <c r="C440" s="7">
        <f>[1]!s_val_pe_ttm(C$1,A440)</f>
        <v>37.708400726318359</v>
      </c>
      <c r="D440" s="8">
        <f>IFERROR(VLOOKUP(A440,十年期国开债收益率!A:B,2,0)/100,D439)</f>
        <v>3.3599999999999998E-2</v>
      </c>
      <c r="E440" s="8">
        <f t="shared" si="24"/>
        <v>2.6519289620841855E-2</v>
      </c>
      <c r="F440" s="9">
        <f t="shared" si="25"/>
        <v>-7.0807103791581429E-3</v>
      </c>
      <c r="G440" s="9">
        <f>AVERAGE(F$2:F440)</f>
        <v>2.504461931422438E-2</v>
      </c>
      <c r="H440" s="9">
        <f>(2*F440+(COUNT(F$2:F440)-1)*H439)/(COUNT(F$2:F440)+1)</f>
        <v>1.8877493231403756E-2</v>
      </c>
      <c r="I440" s="9" t="str">
        <f t="shared" si="26"/>
        <v>较差</v>
      </c>
      <c r="J440" s="9" t="str">
        <f t="shared" si="27"/>
        <v>较差</v>
      </c>
      <c r="K440" s="14"/>
    </row>
    <row r="441" spans="1:11">
      <c r="A441" s="6">
        <v>39111</v>
      </c>
      <c r="B441" s="11">
        <f>[1]!s_dq_close(B$1,A441,1)</f>
        <v>2576.9169999999999</v>
      </c>
      <c r="C441" s="7">
        <f>[1]!s_val_pe_ttm(C$1,A441)</f>
        <v>38.435100555419922</v>
      </c>
      <c r="D441" s="8">
        <f>IFERROR(VLOOKUP(A441,十年期国开债收益率!A:B,2,0)/100,D440)</f>
        <v>3.3599999999999998E-2</v>
      </c>
      <c r="E441" s="8">
        <f t="shared" si="24"/>
        <v>2.6017884317958029E-2</v>
      </c>
      <c r="F441" s="9">
        <f t="shared" si="25"/>
        <v>-7.5821156820419684E-3</v>
      </c>
      <c r="G441" s="9">
        <f>AVERAGE(F$2:F441)</f>
        <v>2.4970467643778315E-2</v>
      </c>
      <c r="H441" s="9">
        <f>(2*F441+(COUNT(F$2:F441)-1)*H440)/(COUNT(F$2:F441)+1)</f>
        <v>1.8757495005038923E-2</v>
      </c>
      <c r="I441" s="9" t="str">
        <f t="shared" si="26"/>
        <v>较差</v>
      </c>
      <c r="J441" s="9" t="str">
        <f t="shared" si="27"/>
        <v>较差</v>
      </c>
      <c r="K441" s="14"/>
    </row>
    <row r="442" spans="1:11">
      <c r="A442" s="6">
        <v>39112</v>
      </c>
      <c r="B442" s="11">
        <f>[1]!s_dq_close(B$1,A442,1)</f>
        <v>2551.884</v>
      </c>
      <c r="C442" s="7">
        <f>[1]!s_val_pe_ttm(C$1,A442)</f>
        <v>38.206401824951172</v>
      </c>
      <c r="D442" s="8">
        <f>IFERROR(VLOOKUP(A442,十年期国开债收益率!A:B,2,0)/100,D441)</f>
        <v>3.3799999999999997E-2</v>
      </c>
      <c r="E442" s="8">
        <f t="shared" si="24"/>
        <v>2.6173624110997478E-2</v>
      </c>
      <c r="F442" s="9">
        <f t="shared" si="25"/>
        <v>-7.6263758890025186E-3</v>
      </c>
      <c r="G442" s="9">
        <f>AVERAGE(F$2:F442)</f>
        <v>2.4896551898806026E-2</v>
      </c>
      <c r="H442" s="9">
        <f>(2*F442+(COUNT(F$2:F442)-1)*H441)/(COUNT(F$2:F442)+1)</f>
        <v>1.8638110973844164E-2</v>
      </c>
      <c r="I442" s="9" t="str">
        <f t="shared" si="26"/>
        <v>较差</v>
      </c>
      <c r="J442" s="9" t="str">
        <f t="shared" si="27"/>
        <v>较差</v>
      </c>
      <c r="K442" s="14"/>
    </row>
    <row r="443" spans="1:11">
      <c r="A443" s="6">
        <v>39113</v>
      </c>
      <c r="B443" s="11">
        <f>[1]!s_dq_close(B$1,A443,1)</f>
        <v>2385.335</v>
      </c>
      <c r="C443" s="7">
        <f>[1]!s_val_pe_ttm(C$1,A443)</f>
        <v>36.254798889160156</v>
      </c>
      <c r="D443" s="8">
        <f>IFERROR(VLOOKUP(A443,十年期国开债收益率!A:B,2,0)/100,D442)</f>
        <v>3.3799999999999997E-2</v>
      </c>
      <c r="E443" s="8">
        <f t="shared" si="24"/>
        <v>2.7582555430999526E-2</v>
      </c>
      <c r="F443" s="9">
        <f t="shared" si="25"/>
        <v>-6.2174445690004708E-3</v>
      </c>
      <c r="G443" s="9">
        <f>AVERAGE(F$2:F443)</f>
        <v>2.4826158241639043E-2</v>
      </c>
      <c r="H443" s="9">
        <f>(2*F443+(COUNT(F$2:F443)-1)*H442)/(COUNT(F$2:F443)+1)</f>
        <v>1.8525896276133803E-2</v>
      </c>
      <c r="I443" s="9" t="str">
        <f t="shared" si="26"/>
        <v>较差</v>
      </c>
      <c r="J443" s="9" t="str">
        <f t="shared" si="27"/>
        <v>较差</v>
      </c>
      <c r="K443" s="14"/>
    </row>
    <row r="444" spans="1:11">
      <c r="A444" s="6">
        <v>39114</v>
      </c>
      <c r="B444" s="11">
        <f>[1]!s_dq_close(B$1,A444,1)</f>
        <v>2395.172</v>
      </c>
      <c r="C444" s="7">
        <f>[1]!s_val_pe_ttm(C$1,A444)</f>
        <v>36.207599639892578</v>
      </c>
      <c r="D444" s="8">
        <f>IFERROR(VLOOKUP(A444,十年期国开债收益率!A:B,2,0)/100,D443)</f>
        <v>3.4000000000000002E-2</v>
      </c>
      <c r="E444" s="8">
        <f t="shared" si="24"/>
        <v>2.7618511305516822E-2</v>
      </c>
      <c r="F444" s="9">
        <f t="shared" si="25"/>
        <v>-6.3814886944831804E-3</v>
      </c>
      <c r="G444" s="9">
        <f>AVERAGE(F$2:F444)</f>
        <v>2.4755712086027032E-2</v>
      </c>
      <c r="H444" s="9">
        <f>(2*F444+(COUNT(F$2:F444)-1)*H443)/(COUNT(F$2:F444)+1)</f>
        <v>1.8413700848338231E-2</v>
      </c>
      <c r="I444" s="9" t="str">
        <f t="shared" si="26"/>
        <v>较差</v>
      </c>
      <c r="J444" s="9" t="str">
        <f t="shared" si="27"/>
        <v>较差</v>
      </c>
      <c r="K444" s="14"/>
    </row>
    <row r="445" spans="1:11">
      <c r="A445" s="6">
        <v>39115</v>
      </c>
      <c r="B445" s="11">
        <f>[1]!s_dq_close(B$1,A445,1)</f>
        <v>2298.0030000000002</v>
      </c>
      <c r="C445" s="7">
        <f>[1]!s_val_pe_ttm(C$1,A445)</f>
        <v>34.585601806640625</v>
      </c>
      <c r="D445" s="8">
        <f>IFERROR(VLOOKUP(A445,十年期国开债收益率!A:B,2,0)/100,D444)</f>
        <v>3.4099999999999998E-2</v>
      </c>
      <c r="E445" s="8">
        <f t="shared" si="24"/>
        <v>2.8913766069208445E-2</v>
      </c>
      <c r="F445" s="9">
        <f t="shared" si="25"/>
        <v>-5.1862339307915534E-3</v>
      </c>
      <c r="G445" s="9">
        <f>AVERAGE(F$2:F445)</f>
        <v>2.4688275270673837E-2</v>
      </c>
      <c r="H445" s="9">
        <f>(2*F445+(COUNT(F$2:F445)-1)*H444)/(COUNT(F$2:F445)+1)</f>
        <v>1.8307633725735399E-2</v>
      </c>
      <c r="I445" s="9" t="str">
        <f t="shared" si="26"/>
        <v>较差</v>
      </c>
      <c r="J445" s="9" t="str">
        <f t="shared" si="27"/>
        <v>较差</v>
      </c>
      <c r="K445" s="14"/>
    </row>
    <row r="446" spans="1:11">
      <c r="A446" s="6">
        <v>39118</v>
      </c>
      <c r="B446" s="11">
        <f>[1]!s_dq_close(B$1,A446,1)</f>
        <v>2271.797</v>
      </c>
      <c r="C446" s="7">
        <f>[1]!s_val_pe_ttm(C$1,A446)</f>
        <v>33.649398803710938</v>
      </c>
      <c r="D446" s="8">
        <f>IFERROR(VLOOKUP(A446,十年期国开债收益率!A:B,2,0)/100,D445)</f>
        <v>3.4200000000000001E-2</v>
      </c>
      <c r="E446" s="8">
        <f t="shared" si="24"/>
        <v>2.9718212971154706E-2</v>
      </c>
      <c r="F446" s="9">
        <f t="shared" si="25"/>
        <v>-4.4817870288452952E-3</v>
      </c>
      <c r="G446" s="9">
        <f>AVERAGE(F$2:F446)</f>
        <v>2.4622724568877163E-2</v>
      </c>
      <c r="H446" s="9">
        <f>(2*F446+(COUNT(F$2:F446)-1)*H445)/(COUNT(F$2:F446)+1)</f>
        <v>1.8205439013831454E-2</v>
      </c>
      <c r="I446" s="9" t="str">
        <f t="shared" si="26"/>
        <v>较差</v>
      </c>
      <c r="J446" s="9" t="str">
        <f t="shared" si="27"/>
        <v>较差</v>
      </c>
      <c r="K446" s="14"/>
    </row>
    <row r="447" spans="1:11">
      <c r="A447" s="6">
        <v>39119</v>
      </c>
      <c r="B447" s="11">
        <f>[1]!s_dq_close(B$1,A447,1)</f>
        <v>2316.04</v>
      </c>
      <c r="C447" s="7">
        <f>[1]!s_val_pe_ttm(C$1,A447)</f>
        <v>34.448898315429688</v>
      </c>
      <c r="D447" s="8">
        <f>IFERROR(VLOOKUP(A447,十年期国开债收益率!A:B,2,0)/100,D446)</f>
        <v>3.4500000000000003E-2</v>
      </c>
      <c r="E447" s="8">
        <f t="shared" si="24"/>
        <v>2.9028504506691269E-2</v>
      </c>
      <c r="F447" s="9">
        <f t="shared" si="25"/>
        <v>-5.471495493308734E-3</v>
      </c>
      <c r="G447" s="9">
        <f>AVERAGE(F$2:F447)</f>
        <v>2.4555248739141319E-2</v>
      </c>
      <c r="H447" s="9">
        <f>(2*F447+(COUNT(F$2:F447)-1)*H446)/(COUNT(F$2:F447)+1)</f>
        <v>1.8099501946685411E-2</v>
      </c>
      <c r="I447" s="9" t="str">
        <f t="shared" si="26"/>
        <v>较差</v>
      </c>
      <c r="J447" s="9" t="str">
        <f t="shared" si="27"/>
        <v>较差</v>
      </c>
      <c r="K447" s="14"/>
    </row>
    <row r="448" spans="1:11">
      <c r="A448" s="6">
        <v>39120</v>
      </c>
      <c r="B448" s="11">
        <f>[1]!s_dq_close(B$1,A448,1)</f>
        <v>2369.7869999999998</v>
      </c>
      <c r="C448" s="7">
        <f>[1]!s_val_pe_ttm(C$1,A448)</f>
        <v>34.963199615478516</v>
      </c>
      <c r="D448" s="8">
        <f>IFERROR(VLOOKUP(A448,十年期国开债收益率!A:B,2,0)/100,D447)</f>
        <v>3.4599999999999999E-2</v>
      </c>
      <c r="E448" s="8">
        <f t="shared" si="24"/>
        <v>2.8601501321329048E-2</v>
      </c>
      <c r="F448" s="9">
        <f t="shared" si="25"/>
        <v>-5.9984986786709507E-3</v>
      </c>
      <c r="G448" s="9">
        <f>AVERAGE(F$2:F448)</f>
        <v>2.4486895836640619E-2</v>
      </c>
      <c r="H448" s="9">
        <f>(2*F448+(COUNT(F$2:F448)-1)*H447)/(COUNT(F$2:F448)+1)</f>
        <v>1.7991921586750784E-2</v>
      </c>
      <c r="I448" s="9" t="str">
        <f t="shared" si="26"/>
        <v>较差</v>
      </c>
      <c r="J448" s="9" t="str">
        <f t="shared" si="27"/>
        <v>较差</v>
      </c>
      <c r="K448" s="14"/>
    </row>
    <row r="449" spans="1:11">
      <c r="A449" s="6">
        <v>39121</v>
      </c>
      <c r="B449" s="11">
        <f>[1]!s_dq_close(B$1,A449,1)</f>
        <v>2410.6010000000001</v>
      </c>
      <c r="C449" s="7">
        <f>[1]!s_val_pe_ttm(C$1,A449)</f>
        <v>35.171398162841797</v>
      </c>
      <c r="D449" s="8">
        <f>IFERROR(VLOOKUP(A449,十年期国开债收益率!A:B,2,0)/100,D448)</f>
        <v>3.4599999999999999E-2</v>
      </c>
      <c r="E449" s="8">
        <f t="shared" si="24"/>
        <v>2.84321935502834E-2</v>
      </c>
      <c r="F449" s="9">
        <f t="shared" si="25"/>
        <v>-6.1678064497165987E-3</v>
      </c>
      <c r="G449" s="9">
        <f>AVERAGE(F$2:F449)</f>
        <v>2.4418470161894284E-2</v>
      </c>
      <c r="H449" s="9">
        <f>(2*F449+(COUNT(F$2:F449)-1)*H448)/(COUNT(F$2:F449)+1)</f>
        <v>1.7884305871666301E-2</v>
      </c>
      <c r="I449" s="9" t="str">
        <f t="shared" si="26"/>
        <v>较差</v>
      </c>
      <c r="J449" s="9" t="str">
        <f t="shared" si="27"/>
        <v>较差</v>
      </c>
      <c r="K449" s="14"/>
    </row>
    <row r="450" spans="1:11">
      <c r="A450" s="6">
        <v>39122</v>
      </c>
      <c r="B450" s="11">
        <f>[1]!s_dq_close(B$1,A450,1)</f>
        <v>2397.2449999999999</v>
      </c>
      <c r="C450" s="7">
        <f>[1]!s_val_pe_ttm(C$1,A450)</f>
        <v>35.002498626708984</v>
      </c>
      <c r="D450" s="8">
        <f>IFERROR(VLOOKUP(A450,十年期国开债收益率!A:B,2,0)/100,D449)</f>
        <v>3.49E-2</v>
      </c>
      <c r="E450" s="8">
        <f t="shared" si="24"/>
        <v>2.8569389021758027E-2</v>
      </c>
      <c r="F450" s="9">
        <f t="shared" si="25"/>
        <v>-6.3306109782419739E-3</v>
      </c>
      <c r="G450" s="9">
        <f>AVERAGE(F$2:F450)</f>
        <v>2.4349986684967479E-2</v>
      </c>
      <c r="H450" s="9">
        <f>(2*F450+(COUNT(F$2:F450)-1)*H449)/(COUNT(F$2:F450)+1)</f>
        <v>1.7776684019000042E-2</v>
      </c>
      <c r="I450" s="9" t="str">
        <f t="shared" si="26"/>
        <v>较差</v>
      </c>
      <c r="J450" s="9" t="str">
        <f t="shared" si="27"/>
        <v>较差</v>
      </c>
      <c r="K450" s="14"/>
    </row>
    <row r="451" spans="1:11">
      <c r="A451" s="6">
        <v>39125</v>
      </c>
      <c r="B451" s="11">
        <f>[1]!s_dq_close(B$1,A451,1)</f>
        <v>2485.3919999999998</v>
      </c>
      <c r="C451" s="7">
        <f>[1]!s_val_pe_ttm(C$1,A451)</f>
        <v>35.976799011230469</v>
      </c>
      <c r="D451" s="8">
        <f>IFERROR(VLOOKUP(A451,十年期国开债收益率!A:B,2,0)/100,D450)</f>
        <v>3.5000000000000003E-2</v>
      </c>
      <c r="E451" s="8">
        <f t="shared" ref="E451:E514" si="28">1/C451</f>
        <v>2.7795691320059945E-2</v>
      </c>
      <c r="F451" s="9">
        <f t="shared" ref="F451:F514" si="29">IFERROR(E451-D451,"")</f>
        <v>-7.2043086799400587E-3</v>
      </c>
      <c r="G451" s="9">
        <f>AVERAGE(F$2:F451)</f>
        <v>2.4279866028601018E-2</v>
      </c>
      <c r="H451" s="9">
        <f>(2*F451+(COUNT(F$2:F451)-1)*H450)/(COUNT(F$2:F451)+1)</f>
        <v>1.7665903563572369E-2</v>
      </c>
      <c r="I451" s="9" t="str">
        <f t="shared" ref="I451:I514" si="30">IF(F451&gt;G451,"较好","较差")</f>
        <v>较差</v>
      </c>
      <c r="J451" s="9" t="str">
        <f t="shared" ref="J451:J514" si="31">IF(F451&gt;H451,"较好","较差")</f>
        <v>较差</v>
      </c>
      <c r="K451" s="14"/>
    </row>
    <row r="452" spans="1:11">
      <c r="A452" s="6">
        <v>39126</v>
      </c>
      <c r="B452" s="11">
        <f>[1]!s_dq_close(B$1,A452,1)</f>
        <v>2522.63</v>
      </c>
      <c r="C452" s="7">
        <f>[1]!s_val_pe_ttm(C$1,A452)</f>
        <v>36.138801574707031</v>
      </c>
      <c r="D452" s="8">
        <f>IFERROR(VLOOKUP(A452,十年期国开债收益率!A:B,2,0)/100,D451)</f>
        <v>3.5000000000000003E-2</v>
      </c>
      <c r="E452" s="8">
        <f t="shared" si="28"/>
        <v>2.7671089145908035E-2</v>
      </c>
      <c r="F452" s="9">
        <f t="shared" si="29"/>
        <v>-7.3289108540919683E-3</v>
      </c>
      <c r="G452" s="9">
        <f>AVERAGE(F$2:F452)</f>
        <v>2.4209780048816774E-2</v>
      </c>
      <c r="H452" s="9">
        <f>(2*F452+(COUNT(F$2:F452)-1)*H451)/(COUNT(F$2:F452)+1)</f>
        <v>1.7555307039600405E-2</v>
      </c>
      <c r="I452" s="9" t="str">
        <f t="shared" si="30"/>
        <v>较差</v>
      </c>
      <c r="J452" s="9" t="str">
        <f t="shared" si="31"/>
        <v>较差</v>
      </c>
      <c r="K452" s="14"/>
    </row>
    <row r="453" spans="1:11">
      <c r="A453" s="6">
        <v>39127</v>
      </c>
      <c r="B453" s="11">
        <f>[1]!s_dq_close(B$1,A453,1)</f>
        <v>2588.3490000000002</v>
      </c>
      <c r="C453" s="7">
        <f>[1]!s_val_pe_ttm(C$1,A453)</f>
        <v>37.106300354003906</v>
      </c>
      <c r="D453" s="8">
        <f>IFERROR(VLOOKUP(A453,十年期国开债收益率!A:B,2,0)/100,D452)</f>
        <v>3.5000000000000003E-2</v>
      </c>
      <c r="E453" s="8">
        <f t="shared" si="28"/>
        <v>2.6949601293034763E-2</v>
      </c>
      <c r="F453" s="9">
        <f t="shared" si="29"/>
        <v>-8.0503987069652401E-3</v>
      </c>
      <c r="G453" s="9">
        <f>AVERAGE(F$2:F453)</f>
        <v>2.4138407971923452E-2</v>
      </c>
      <c r="H453" s="9">
        <f>(2*F453+(COUNT(F$2:F453)-1)*H452)/(COUNT(F$2:F453)+1)</f>
        <v>1.7442257566105634E-2</v>
      </c>
      <c r="I453" s="9" t="str">
        <f t="shared" si="30"/>
        <v>较差</v>
      </c>
      <c r="J453" s="9" t="str">
        <f t="shared" si="31"/>
        <v>较差</v>
      </c>
      <c r="K453" s="14"/>
    </row>
    <row r="454" spans="1:11">
      <c r="A454" s="6">
        <v>39128</v>
      </c>
      <c r="B454" s="11">
        <f>[1]!s_dq_close(B$1,A454,1)</f>
        <v>2668.6329999999998</v>
      </c>
      <c r="C454" s="7">
        <f>[1]!s_val_pe_ttm(C$1,A454)</f>
        <v>38.288200378417969</v>
      </c>
      <c r="D454" s="8">
        <f>IFERROR(VLOOKUP(A454,十年期国开债收益率!A:B,2,0)/100,D453)</f>
        <v>3.5000000000000003E-2</v>
      </c>
      <c r="E454" s="8">
        <f t="shared" si="28"/>
        <v>2.6117707025051853E-2</v>
      </c>
      <c r="F454" s="9">
        <f t="shared" si="29"/>
        <v>-8.88229297494815E-3</v>
      </c>
      <c r="G454" s="9">
        <f>AVERAGE(F$2:F454)</f>
        <v>2.4065514592349783E-2</v>
      </c>
      <c r="H454" s="9">
        <f>(2*F454+(COUNT(F$2:F454)-1)*H453)/(COUNT(F$2:F454)+1)</f>
        <v>1.7326290383105396E-2</v>
      </c>
      <c r="I454" s="9" t="str">
        <f t="shared" si="30"/>
        <v>较差</v>
      </c>
      <c r="J454" s="9" t="str">
        <f t="shared" si="31"/>
        <v>较差</v>
      </c>
      <c r="K454" s="14"/>
    </row>
    <row r="455" spans="1:11">
      <c r="A455" s="6">
        <v>39129</v>
      </c>
      <c r="B455" s="11">
        <f>[1]!s_dq_close(B$1,A455,1)</f>
        <v>2676.7350000000001</v>
      </c>
      <c r="C455" s="7">
        <f>[1]!s_val_pe_ttm(C$1,A455)</f>
        <v>38.291698455810547</v>
      </c>
      <c r="D455" s="8">
        <f>IFERROR(VLOOKUP(A455,十年期国开债收益率!A:B,2,0)/100,D454)</f>
        <v>3.5099999999999999E-2</v>
      </c>
      <c r="E455" s="8">
        <f t="shared" si="28"/>
        <v>2.611532108334191E-2</v>
      </c>
      <c r="F455" s="9">
        <f t="shared" si="29"/>
        <v>-8.9846789166580891E-3</v>
      </c>
      <c r="G455" s="9">
        <f>AVERAGE(F$2:F455)</f>
        <v>2.3992716809290295E-2</v>
      </c>
      <c r="H455" s="9">
        <f>(2*F455+(COUNT(F$2:F455)-1)*H454)/(COUNT(F$2:F455)+1)</f>
        <v>1.7210637770798745E-2</v>
      </c>
      <c r="I455" s="9" t="str">
        <f t="shared" si="30"/>
        <v>较差</v>
      </c>
      <c r="J455" s="9" t="str">
        <f t="shared" si="31"/>
        <v>较差</v>
      </c>
      <c r="K455" s="14"/>
    </row>
    <row r="456" spans="1:11">
      <c r="A456" s="6">
        <v>39139</v>
      </c>
      <c r="B456" s="11">
        <f>[1]!s_dq_close(B$1,A456,1)</f>
        <v>2707.6759999999999</v>
      </c>
      <c r="C456" s="7">
        <f>[1]!s_val_pe_ttm(C$1,A456)</f>
        <v>38.626899719238281</v>
      </c>
      <c r="D456" s="8">
        <f>IFERROR(VLOOKUP(A456,十年期国开债收益率!A:B,2,0)/100,D455)</f>
        <v>3.5200000000000002E-2</v>
      </c>
      <c r="E456" s="8">
        <f t="shared" si="28"/>
        <v>2.5888694336551842E-2</v>
      </c>
      <c r="F456" s="9">
        <f t="shared" si="29"/>
        <v>-9.3113056634481599E-3</v>
      </c>
      <c r="G456" s="9">
        <f>AVERAGE(F$2:F456)</f>
        <v>2.3919521155504053E-2</v>
      </c>
      <c r="H456" s="9">
        <f>(2*F456+(COUNT(F$2:F456)-1)*H455)/(COUNT(F$2:F456)+1)</f>
        <v>1.7094313457490646E-2</v>
      </c>
      <c r="I456" s="9" t="str">
        <f t="shared" si="30"/>
        <v>较差</v>
      </c>
      <c r="J456" s="9" t="str">
        <f t="shared" si="31"/>
        <v>较差</v>
      </c>
      <c r="K456" s="14"/>
    </row>
    <row r="457" spans="1:11">
      <c r="A457" s="6">
        <v>39140</v>
      </c>
      <c r="B457" s="11">
        <f>[1]!s_dq_close(B$1,A457,1)</f>
        <v>2457.4920000000002</v>
      </c>
      <c r="C457" s="7">
        <f>[1]!s_val_pe_ttm(C$1,A457)</f>
        <v>35.192699432373047</v>
      </c>
      <c r="D457" s="8">
        <f>IFERROR(VLOOKUP(A457,十年期国开债收益率!A:B,2,0)/100,D456)</f>
        <v>3.5299999999999998E-2</v>
      </c>
      <c r="E457" s="8">
        <f t="shared" si="28"/>
        <v>2.8414984247560175E-2</v>
      </c>
      <c r="F457" s="9">
        <f t="shared" si="29"/>
        <v>-6.8850157524398235E-3</v>
      </c>
      <c r="G457" s="9">
        <f>AVERAGE(F$2:F457)</f>
        <v>2.3851967346495407E-2</v>
      </c>
      <c r="H457" s="9">
        <f>(2*F457+(COUNT(F$2:F457)-1)*H456)/(COUNT(F$2:F457)+1)</f>
        <v>1.6989371097709767E-2</v>
      </c>
      <c r="I457" s="9" t="str">
        <f t="shared" si="30"/>
        <v>较差</v>
      </c>
      <c r="J457" s="9" t="str">
        <f t="shared" si="31"/>
        <v>较差</v>
      </c>
      <c r="K457" s="14"/>
    </row>
    <row r="458" spans="1:11">
      <c r="A458" s="6">
        <v>39141</v>
      </c>
      <c r="B458" s="11">
        <f>[1]!s_dq_close(B$1,A458,1)</f>
        <v>2544.5709999999999</v>
      </c>
      <c r="C458" s="7">
        <f>[1]!s_val_pe_ttm(C$1,A458)</f>
        <v>36.539699554443359</v>
      </c>
      <c r="D458" s="8">
        <f>IFERROR(VLOOKUP(A458,十年期国开债收益率!A:B,2,0)/100,D457)</f>
        <v>3.5400000000000001E-2</v>
      </c>
      <c r="E458" s="8">
        <f t="shared" si="28"/>
        <v>2.7367493772356331E-2</v>
      </c>
      <c r="F458" s="9">
        <f t="shared" si="29"/>
        <v>-8.0325062276436696E-3</v>
      </c>
      <c r="G458" s="9">
        <f>AVERAGE(F$2:F458)</f>
        <v>2.3782198257711735E-2</v>
      </c>
      <c r="H458" s="9">
        <f>(2*F458+(COUNT(F$2:F458)-1)*H457)/(COUNT(F$2:F458)+1)</f>
        <v>1.6880105257861062E-2</v>
      </c>
      <c r="I458" s="9" t="str">
        <f t="shared" si="30"/>
        <v>较差</v>
      </c>
      <c r="J458" s="9" t="str">
        <f t="shared" si="31"/>
        <v>较差</v>
      </c>
      <c r="K458" s="14"/>
    </row>
    <row r="459" spans="1:11">
      <c r="A459" s="6">
        <v>39142</v>
      </c>
      <c r="B459" s="11">
        <f>[1]!s_dq_close(B$1,A459,1)</f>
        <v>2473.5439999999999</v>
      </c>
      <c r="C459" s="7">
        <f>[1]!s_val_pe_ttm(C$1,A459)</f>
        <v>35.412700653076172</v>
      </c>
      <c r="D459" s="8">
        <f>IFERROR(VLOOKUP(A459,十年期国开债收益率!A:B,2,0)/100,D458)</f>
        <v>3.5400000000000001E-2</v>
      </c>
      <c r="E459" s="8">
        <f t="shared" si="28"/>
        <v>2.8238456304041686E-2</v>
      </c>
      <c r="F459" s="9">
        <f t="shared" si="29"/>
        <v>-7.1615436959583147E-3</v>
      </c>
      <c r="G459" s="9">
        <f>AVERAGE(F$2:F459)</f>
        <v>2.3714635502354378E-2</v>
      </c>
      <c r="H459" s="9">
        <f>(2*F459+(COUNT(F$2:F459)-1)*H458)/(COUNT(F$2:F459)+1)</f>
        <v>1.6775348617539407E-2</v>
      </c>
      <c r="I459" s="9" t="str">
        <f t="shared" si="30"/>
        <v>较差</v>
      </c>
      <c r="J459" s="9" t="str">
        <f t="shared" si="31"/>
        <v>较差</v>
      </c>
      <c r="K459" s="14"/>
    </row>
    <row r="460" spans="1:11">
      <c r="A460" s="6">
        <v>39143</v>
      </c>
      <c r="B460" s="11">
        <f>[1]!s_dq_close(B$1,A460,1)</f>
        <v>2508.7289999999998</v>
      </c>
      <c r="C460" s="7">
        <f>[1]!s_val_pe_ttm(C$1,A460)</f>
        <v>35.801300048828125</v>
      </c>
      <c r="D460" s="8">
        <f>IFERROR(VLOOKUP(A460,十年期国开债收益率!A:B,2,0)/100,D459)</f>
        <v>3.5499999999999997E-2</v>
      </c>
      <c r="E460" s="8">
        <f t="shared" si="28"/>
        <v>2.7931946567195477E-2</v>
      </c>
      <c r="F460" s="9">
        <f t="shared" si="29"/>
        <v>-7.5680534328045196E-3</v>
      </c>
      <c r="G460" s="9">
        <f>AVERAGE(F$2:F460)</f>
        <v>2.3646481495959697E-2</v>
      </c>
      <c r="H460" s="9">
        <f>(2*F460+(COUNT(F$2:F460)-1)*H459)/(COUNT(F$2:F460)+1)</f>
        <v>1.666950773905965E-2</v>
      </c>
      <c r="I460" s="9" t="str">
        <f t="shared" si="30"/>
        <v>较差</v>
      </c>
      <c r="J460" s="9" t="str">
        <f t="shared" si="31"/>
        <v>较差</v>
      </c>
      <c r="K460" s="14"/>
    </row>
    <row r="461" spans="1:11">
      <c r="A461" s="6">
        <v>39146</v>
      </c>
      <c r="B461" s="11">
        <f>[1]!s_dq_close(B$1,A461,1)</f>
        <v>2475.6060000000002</v>
      </c>
      <c r="C461" s="7">
        <f>[1]!s_val_pe_ttm(C$1,A461)</f>
        <v>35.142601013183594</v>
      </c>
      <c r="D461" s="8">
        <f>IFERROR(VLOOKUP(A461,十年期国开债收益率!A:B,2,0)/100,D460)</f>
        <v>3.5499999999999997E-2</v>
      </c>
      <c r="E461" s="8">
        <f t="shared" si="28"/>
        <v>2.8455491943378191E-2</v>
      </c>
      <c r="F461" s="9">
        <f t="shared" si="29"/>
        <v>-7.0445080566218059E-3</v>
      </c>
      <c r="G461" s="9">
        <f>AVERAGE(F$2:F461)</f>
        <v>2.3579761953454084E-2</v>
      </c>
      <c r="H461" s="9">
        <f>(2*F461+(COUNT(F$2:F461)-1)*H460)/(COUNT(F$2:F461)+1)</f>
        <v>1.6566626976388582E-2</v>
      </c>
      <c r="I461" s="9" t="str">
        <f t="shared" si="30"/>
        <v>较差</v>
      </c>
      <c r="J461" s="9" t="str">
        <f t="shared" si="31"/>
        <v>较差</v>
      </c>
      <c r="K461" s="14"/>
    </row>
    <row r="462" spans="1:11">
      <c r="A462" s="6">
        <v>39147</v>
      </c>
      <c r="B462" s="11">
        <f>[1]!s_dq_close(B$1,A462,1)</f>
        <v>2520.2930000000001</v>
      </c>
      <c r="C462" s="7">
        <f>[1]!s_val_pe_ttm(C$1,A462)</f>
        <v>35.909198760986328</v>
      </c>
      <c r="D462" s="8">
        <f>IFERROR(VLOOKUP(A462,十年期国开债收益率!A:B,2,0)/100,D461)</f>
        <v>3.56E-2</v>
      </c>
      <c r="E462" s="8">
        <f t="shared" si="28"/>
        <v>2.7848017625123216E-2</v>
      </c>
      <c r="F462" s="9">
        <f t="shared" si="29"/>
        <v>-7.7519823748767834E-3</v>
      </c>
      <c r="G462" s="9">
        <f>AVERAGE(F$2:F462)</f>
        <v>2.3511797215214753E-2</v>
      </c>
      <c r="H462" s="9">
        <f>(2*F462+(COUNT(F$2:F462)-1)*H461)/(COUNT(F$2:F462)+1)</f>
        <v>1.6461351611231589E-2</v>
      </c>
      <c r="I462" s="9" t="str">
        <f t="shared" si="30"/>
        <v>较差</v>
      </c>
      <c r="J462" s="9" t="str">
        <f t="shared" si="31"/>
        <v>较差</v>
      </c>
      <c r="K462" s="14"/>
    </row>
    <row r="463" spans="1:11">
      <c r="A463" s="6">
        <v>39148</v>
      </c>
      <c r="B463" s="11">
        <f>[1]!s_dq_close(B$1,A463,1)</f>
        <v>2589.4360000000001</v>
      </c>
      <c r="C463" s="7">
        <f>[1]!s_val_pe_ttm(C$1,A463)</f>
        <v>36.589900970458984</v>
      </c>
      <c r="D463" s="8">
        <f>IFERROR(VLOOKUP(A463,十年期国开债收益率!A:B,2,0)/100,D462)</f>
        <v>3.56E-2</v>
      </c>
      <c r="E463" s="8">
        <f t="shared" si="28"/>
        <v>2.732994551713475E-2</v>
      </c>
      <c r="F463" s="9">
        <f t="shared" si="29"/>
        <v>-8.2700544828652502E-3</v>
      </c>
      <c r="G463" s="9">
        <f>AVERAGE(F$2:F463)</f>
        <v>2.3443005328422372E-2</v>
      </c>
      <c r="H463" s="9">
        <f>(2*F463+(COUNT(F$2:F463)-1)*H462)/(COUNT(F$2:F463)+1)</f>
        <v>1.6354520483395318E-2</v>
      </c>
      <c r="I463" s="9" t="str">
        <f t="shared" si="30"/>
        <v>较差</v>
      </c>
      <c r="J463" s="9" t="str">
        <f t="shared" si="31"/>
        <v>较差</v>
      </c>
      <c r="K463" s="14"/>
    </row>
    <row r="464" spans="1:11">
      <c r="A464" s="6">
        <v>39149</v>
      </c>
      <c r="B464" s="11">
        <f>[1]!s_dq_close(B$1,A464,1)</f>
        <v>2627.63</v>
      </c>
      <c r="C464" s="7">
        <f>[1]!s_val_pe_ttm(C$1,A464)</f>
        <v>36.888198852539063</v>
      </c>
      <c r="D464" s="8">
        <f>IFERROR(VLOOKUP(A464,十年期国开债收益率!A:B,2,0)/100,D463)</f>
        <v>3.5699999999999996E-2</v>
      </c>
      <c r="E464" s="8">
        <f t="shared" si="28"/>
        <v>2.7108940829491564E-2</v>
      </c>
      <c r="F464" s="9">
        <f t="shared" si="29"/>
        <v>-8.5910591705084319E-3</v>
      </c>
      <c r="G464" s="9">
        <f>AVERAGE(F$2:F464)</f>
        <v>2.3373817284148227E-2</v>
      </c>
      <c r="H464" s="9">
        <f>(2*F464+(COUNT(F$2:F464)-1)*H463)/(COUNT(F$2:F464)+1)</f>
        <v>1.6246996433162974E-2</v>
      </c>
      <c r="I464" s="9" t="str">
        <f t="shared" si="30"/>
        <v>较差</v>
      </c>
      <c r="J464" s="9" t="str">
        <f t="shared" si="31"/>
        <v>较差</v>
      </c>
      <c r="K464" s="14"/>
    </row>
    <row r="465" spans="1:11">
      <c r="A465" s="6">
        <v>39150</v>
      </c>
      <c r="B465" s="11">
        <f>[1]!s_dq_close(B$1,A465,1)</f>
        <v>2611.393</v>
      </c>
      <c r="C465" s="7">
        <f>[1]!s_val_pe_ttm(C$1,A465)</f>
        <v>36.971500396728516</v>
      </c>
      <c r="D465" s="8">
        <f>IFERROR(VLOOKUP(A465,十年期国开债收益率!A:B,2,0)/100,D464)</f>
        <v>3.6000000000000004E-2</v>
      </c>
      <c r="E465" s="8">
        <f t="shared" si="28"/>
        <v>2.7047860900135032E-2</v>
      </c>
      <c r="F465" s="9">
        <f t="shared" si="29"/>
        <v>-8.9521390998649718E-3</v>
      </c>
      <c r="G465" s="9">
        <f>AVERAGE(F$2:F465)</f>
        <v>2.3304149274699922E-2</v>
      </c>
      <c r="H465" s="9">
        <f>(2*F465+(COUNT(F$2:F465)-1)*H464)/(COUNT(F$2:F465)+1)</f>
        <v>1.6138613054526296E-2</v>
      </c>
      <c r="I465" s="9" t="str">
        <f t="shared" si="30"/>
        <v>较差</v>
      </c>
      <c r="J465" s="9" t="str">
        <f t="shared" si="31"/>
        <v>较差</v>
      </c>
      <c r="K465" s="14"/>
    </row>
    <row r="466" spans="1:11">
      <c r="A466" s="6">
        <v>39153</v>
      </c>
      <c r="B466" s="11">
        <f>[1]!s_dq_close(B$1,A466,1)</f>
        <v>2616.172</v>
      </c>
      <c r="C466" s="7">
        <f>[1]!s_val_pe_ttm(C$1,A466)</f>
        <v>37.061599731445313</v>
      </c>
      <c r="D466" s="8">
        <f>IFERROR(VLOOKUP(A466,十年期国开债收益率!A:B,2,0)/100,D465)</f>
        <v>3.6299999999999999E-2</v>
      </c>
      <c r="E466" s="8">
        <f t="shared" si="28"/>
        <v>2.6982105663170802E-2</v>
      </c>
      <c r="F466" s="9">
        <f t="shared" si="29"/>
        <v>-9.3178943368291967E-3</v>
      </c>
      <c r="G466" s="9">
        <f>AVERAGE(F$2:F466)</f>
        <v>2.3233994342202007E-2</v>
      </c>
      <c r="H466" s="9">
        <f>(2*F466+(COUNT(F$2:F466)-1)*H465)/(COUNT(F$2:F466)+1)</f>
        <v>1.6029357657996873E-2</v>
      </c>
      <c r="I466" s="9" t="str">
        <f t="shared" si="30"/>
        <v>较差</v>
      </c>
      <c r="J466" s="9" t="str">
        <f t="shared" si="31"/>
        <v>较差</v>
      </c>
      <c r="K466" s="14"/>
    </row>
    <row r="467" spans="1:11">
      <c r="A467" s="6">
        <v>39154</v>
      </c>
      <c r="B467" s="11">
        <f>[1]!s_dq_close(B$1,A467,1)</f>
        <v>2640.1689999999999</v>
      </c>
      <c r="C467" s="7">
        <f>[1]!s_val_pe_ttm(C$1,A467)</f>
        <v>37.131599426269531</v>
      </c>
      <c r="D467" s="8">
        <f>IFERROR(VLOOKUP(A467,十年期国开债收益率!A:B,2,0)/100,D466)</f>
        <v>3.6400000000000002E-2</v>
      </c>
      <c r="E467" s="8">
        <f t="shared" si="28"/>
        <v>2.6931239576298158E-2</v>
      </c>
      <c r="F467" s="9">
        <f t="shared" si="29"/>
        <v>-9.4687604237018441E-3</v>
      </c>
      <c r="G467" s="9">
        <f>AVERAGE(F$2:F467)</f>
        <v>2.3163816756867447E-2</v>
      </c>
      <c r="H467" s="9">
        <f>(2*F467+(COUNT(F$2:F467)-1)*H466)/(COUNT(F$2:F467)+1)</f>
        <v>1.5920158008824715E-2</v>
      </c>
      <c r="I467" s="9" t="str">
        <f t="shared" si="30"/>
        <v>较差</v>
      </c>
      <c r="J467" s="9" t="str">
        <f t="shared" si="31"/>
        <v>较差</v>
      </c>
      <c r="K467" s="14"/>
    </row>
    <row r="468" spans="1:11">
      <c r="A468" s="6">
        <v>39155</v>
      </c>
      <c r="B468" s="11">
        <f>[1]!s_dq_close(B$1,A468,1)</f>
        <v>2597.357</v>
      </c>
      <c r="C468" s="7">
        <f>[1]!s_val_pe_ttm(C$1,A468)</f>
        <v>36.334701538085938</v>
      </c>
      <c r="D468" s="8">
        <f>IFERROR(VLOOKUP(A468,十年期国开债收益率!A:B,2,0)/100,D467)</f>
        <v>3.6400000000000002E-2</v>
      </c>
      <c r="E468" s="8">
        <f t="shared" si="28"/>
        <v>2.7521899387333695E-2</v>
      </c>
      <c r="F468" s="9">
        <f t="shared" si="29"/>
        <v>-8.8781006126663065E-3</v>
      </c>
      <c r="G468" s="9">
        <f>AVERAGE(F$2:F468)</f>
        <v>2.3095204514106137E-2</v>
      </c>
      <c r="H468" s="9">
        <f>(2*F468+(COUNT(F$2:F468)-1)*H467)/(COUNT(F$2:F468)+1)</f>
        <v>1.5814182544630309E-2</v>
      </c>
      <c r="I468" s="9" t="str">
        <f t="shared" si="30"/>
        <v>较差</v>
      </c>
      <c r="J468" s="9" t="str">
        <f t="shared" si="31"/>
        <v>较差</v>
      </c>
      <c r="K468" s="14"/>
    </row>
    <row r="469" spans="1:11">
      <c r="A469" s="6">
        <v>39156</v>
      </c>
      <c r="B469" s="11">
        <f>[1]!s_dq_close(B$1,A469,1)</f>
        <v>2645.5459999999998</v>
      </c>
      <c r="C469" s="7">
        <f>[1]!s_val_pe_ttm(C$1,A469)</f>
        <v>37.627700805664063</v>
      </c>
      <c r="D469" s="8">
        <f>IFERROR(VLOOKUP(A469,十年期国开债收益率!A:B,2,0)/100,D468)</f>
        <v>3.6499999999999998E-2</v>
      </c>
      <c r="E469" s="8">
        <f t="shared" si="28"/>
        <v>2.6576165393806653E-2</v>
      </c>
      <c r="F469" s="9">
        <f t="shared" si="29"/>
        <v>-9.923834606193345E-3</v>
      </c>
      <c r="G469" s="9">
        <f>AVERAGE(F$2:F469)</f>
        <v>2.3024651011712336E-2</v>
      </c>
      <c r="H469" s="9">
        <f>(2*F469+(COUNT(F$2:F469)-1)*H468)/(COUNT(F$2:F469)+1)</f>
        <v>1.5704425541854944E-2</v>
      </c>
      <c r="I469" s="9" t="str">
        <f t="shared" si="30"/>
        <v>较差</v>
      </c>
      <c r="J469" s="9" t="str">
        <f t="shared" si="31"/>
        <v>较差</v>
      </c>
      <c r="K469" s="14"/>
    </row>
    <row r="470" spans="1:11">
      <c r="A470" s="6">
        <v>39157</v>
      </c>
      <c r="B470" s="11">
        <f>[1]!s_dq_close(B$1,A470,1)</f>
        <v>2604.2260000000001</v>
      </c>
      <c r="C470" s="7">
        <f>[1]!s_val_pe_ttm(C$1,A470)</f>
        <v>37.294998168945313</v>
      </c>
      <c r="D470" s="8">
        <f>IFERROR(VLOOKUP(A470,十年期国开债收益率!A:B,2,0)/100,D469)</f>
        <v>3.6600000000000001E-2</v>
      </c>
      <c r="E470" s="8">
        <f t="shared" si="28"/>
        <v>2.6813247059834341E-2</v>
      </c>
      <c r="F470" s="9">
        <f t="shared" si="29"/>
        <v>-9.7867529401656599E-3</v>
      </c>
      <c r="G470" s="9">
        <f>AVERAGE(F$2:F470)</f>
        <v>2.295469066213477E-2</v>
      </c>
      <c r="H470" s="9">
        <f>(2*F470+(COUNT(F$2:F470)-1)*H469)/(COUNT(F$2:F470)+1)</f>
        <v>1.5595952441931451E-2</v>
      </c>
      <c r="I470" s="9" t="str">
        <f t="shared" si="30"/>
        <v>较差</v>
      </c>
      <c r="J470" s="9" t="str">
        <f t="shared" si="31"/>
        <v>较差</v>
      </c>
      <c r="K470" s="14"/>
    </row>
    <row r="471" spans="1:11">
      <c r="A471" s="6">
        <v>39160</v>
      </c>
      <c r="B471" s="11">
        <f>[1]!s_dq_close(B$1,A471,1)</f>
        <v>2659.413</v>
      </c>
      <c r="C471" s="7">
        <f>[1]!s_val_pe_ttm(C$1,A471)</f>
        <v>38.286598205566406</v>
      </c>
      <c r="D471" s="8">
        <f>IFERROR(VLOOKUP(A471,十年期国开债收益率!A:B,2,0)/100,D470)</f>
        <v>3.6900000000000002E-2</v>
      </c>
      <c r="E471" s="8">
        <f t="shared" si="28"/>
        <v>2.6118799968355824E-2</v>
      </c>
      <c r="F471" s="9">
        <f t="shared" si="29"/>
        <v>-1.0781200031644178E-2</v>
      </c>
      <c r="G471" s="9">
        <f>AVERAGE(F$2:F471)</f>
        <v>2.2882912171296944E-2</v>
      </c>
      <c r="H471" s="9">
        <f>(2*F471+(COUNT(F$2:F471)-1)*H470)/(COUNT(F$2:F471)+1)</f>
        <v>1.5483947548200769E-2</v>
      </c>
      <c r="I471" s="9" t="str">
        <f t="shared" si="30"/>
        <v>较差</v>
      </c>
      <c r="J471" s="9" t="str">
        <f t="shared" si="31"/>
        <v>较差</v>
      </c>
      <c r="K471" s="14"/>
    </row>
    <row r="472" spans="1:11">
      <c r="A472" s="6">
        <v>39161</v>
      </c>
      <c r="B472" s="11">
        <f>[1]!s_dq_close(B$1,A472,1)</f>
        <v>2672.7710000000002</v>
      </c>
      <c r="C472" s="7">
        <f>[1]!s_val_pe_ttm(C$1,A472)</f>
        <v>37.995998382568359</v>
      </c>
      <c r="D472" s="8">
        <f>IFERROR(VLOOKUP(A472,十年期国开债收益率!A:B,2,0)/100,D471)</f>
        <v>3.7100000000000001E-2</v>
      </c>
      <c r="E472" s="8">
        <f t="shared" si="28"/>
        <v>2.6318560968746005E-2</v>
      </c>
      <c r="F472" s="9">
        <f t="shared" si="29"/>
        <v>-1.0781439031253996E-2</v>
      </c>
      <c r="G472" s="9">
        <f>AVERAGE(F$2:F472)</f>
        <v>2.2811437964922101E-2</v>
      </c>
      <c r="H472" s="9">
        <f>(2*F472+(COUNT(F$2:F472)-1)*H471)/(COUNT(F$2:F472)+1)</f>
        <v>1.5372653537270874E-2</v>
      </c>
      <c r="I472" s="9" t="str">
        <f t="shared" si="30"/>
        <v>较差</v>
      </c>
      <c r="J472" s="9" t="str">
        <f t="shared" si="31"/>
        <v>较差</v>
      </c>
      <c r="K472" s="14"/>
    </row>
    <row r="473" spans="1:11">
      <c r="A473" s="6">
        <v>39162</v>
      </c>
      <c r="B473" s="11">
        <f>[1]!s_dq_close(B$1,A473,1)</f>
        <v>2702.5970000000002</v>
      </c>
      <c r="C473" s="7">
        <f>[1]!s_val_pe_ttm(C$1,A473)</f>
        <v>38.256301879882813</v>
      </c>
      <c r="D473" s="8">
        <f>IFERROR(VLOOKUP(A473,十年期国开债收益率!A:B,2,0)/100,D472)</f>
        <v>3.7400000000000003E-2</v>
      </c>
      <c r="E473" s="8">
        <f t="shared" si="28"/>
        <v>2.6139484238173395E-2</v>
      </c>
      <c r="F473" s="9">
        <f t="shared" si="29"/>
        <v>-1.1260515761826607E-2</v>
      </c>
      <c r="G473" s="9">
        <f>AVERAGE(F$2:F473)</f>
        <v>2.2739251622280684E-2</v>
      </c>
      <c r="H473" s="9">
        <f>(2*F473+(COUNT(F$2:F473)-1)*H472)/(COUNT(F$2:F473)+1)</f>
        <v>1.5260039713596043E-2</v>
      </c>
      <c r="I473" s="9" t="str">
        <f t="shared" si="30"/>
        <v>较差</v>
      </c>
      <c r="J473" s="9" t="str">
        <f t="shared" si="31"/>
        <v>较差</v>
      </c>
      <c r="K473" s="14"/>
    </row>
    <row r="474" spans="1:11">
      <c r="A474" s="6">
        <v>39163</v>
      </c>
      <c r="B474" s="11">
        <f>[1]!s_dq_close(B$1,A474,1)</f>
        <v>2711.3220000000001</v>
      </c>
      <c r="C474" s="7">
        <f>[1]!s_val_pe_ttm(C$1,A474)</f>
        <v>38.347499847412109</v>
      </c>
      <c r="D474" s="8">
        <f>IFERROR(VLOOKUP(A474,十年期国开债收益率!A:B,2,0)/100,D473)</f>
        <v>3.7959E-2</v>
      </c>
      <c r="E474" s="8">
        <f t="shared" si="28"/>
        <v>2.6077319355344759E-2</v>
      </c>
      <c r="F474" s="9">
        <f t="shared" si="29"/>
        <v>-1.1881680644655241E-2</v>
      </c>
      <c r="G474" s="9">
        <f>AVERAGE(F$2:F474)</f>
        <v>2.2666057262308303E-2</v>
      </c>
      <c r="H474" s="9">
        <f>(2*F474+(COUNT(F$2:F474)-1)*H473)/(COUNT(F$2:F474)+1)</f>
        <v>1.514551768676798E-2</v>
      </c>
      <c r="I474" s="9" t="str">
        <f t="shared" si="30"/>
        <v>较差</v>
      </c>
      <c r="J474" s="9" t="str">
        <f t="shared" si="31"/>
        <v>较差</v>
      </c>
      <c r="K474" s="14"/>
    </row>
    <row r="475" spans="1:11">
      <c r="A475" s="6">
        <v>39164</v>
      </c>
      <c r="B475" s="11">
        <f>[1]!s_dq_close(B$1,A475,1)</f>
        <v>2716.2660000000001</v>
      </c>
      <c r="C475" s="7">
        <f>[1]!s_val_pe_ttm(C$1,A475)</f>
        <v>36.407600402832031</v>
      </c>
      <c r="D475" s="8">
        <f>IFERROR(VLOOKUP(A475,十年期国开债收益率!A:B,2,0)/100,D474)</f>
        <v>3.7960000000000001E-2</v>
      </c>
      <c r="E475" s="8">
        <f t="shared" si="28"/>
        <v>2.7466792343782513E-2</v>
      </c>
      <c r="F475" s="9">
        <f t="shared" si="29"/>
        <v>-1.0493207656217488E-2</v>
      </c>
      <c r="G475" s="9">
        <f>AVERAGE(F$2:F475)</f>
        <v>2.2596101007205927E-2</v>
      </c>
      <c r="H475" s="9">
        <f>(2*F475+(COUNT(F$2:F475)-1)*H474)/(COUNT(F$2:F475)+1)</f>
        <v>1.5037565159008042E-2</v>
      </c>
      <c r="I475" s="9" t="str">
        <f t="shared" si="30"/>
        <v>较差</v>
      </c>
      <c r="J475" s="9" t="str">
        <f t="shared" si="31"/>
        <v>较差</v>
      </c>
      <c r="K475" s="14"/>
    </row>
    <row r="476" spans="1:11">
      <c r="A476" s="6">
        <v>39167</v>
      </c>
      <c r="B476" s="11">
        <f>[1]!s_dq_close(B$1,A476,1)</f>
        <v>2764.0340000000001</v>
      </c>
      <c r="C476" s="7">
        <f>[1]!s_val_pe_ttm(C$1,A476)</f>
        <v>36.884201049804688</v>
      </c>
      <c r="D476" s="8">
        <f>IFERROR(VLOOKUP(A476,十年期国开债收益率!A:B,2,0)/100,D475)</f>
        <v>3.7900000000000003E-2</v>
      </c>
      <c r="E476" s="8">
        <f t="shared" si="28"/>
        <v>2.7111879111864218E-2</v>
      </c>
      <c r="F476" s="9">
        <f t="shared" si="29"/>
        <v>-1.0788120888135785E-2</v>
      </c>
      <c r="G476" s="9">
        <f>AVERAGE(F$2:F476)</f>
        <v>2.2525818434794679E-2</v>
      </c>
      <c r="H476" s="9">
        <f>(2*F476+(COUNT(F$2:F476)-1)*H475)/(COUNT(F$2:F476)+1)</f>
        <v>1.4929053873095673E-2</v>
      </c>
      <c r="I476" s="9" t="str">
        <f t="shared" si="30"/>
        <v>较差</v>
      </c>
      <c r="J476" s="9" t="str">
        <f t="shared" si="31"/>
        <v>较差</v>
      </c>
      <c r="K476" s="14"/>
    </row>
    <row r="477" spans="1:11">
      <c r="A477" s="6">
        <v>39168</v>
      </c>
      <c r="B477" s="11">
        <f>[1]!s_dq_close(B$1,A477,1)</f>
        <v>2784.0230000000001</v>
      </c>
      <c r="C477" s="7">
        <f>[1]!s_val_pe_ttm(C$1,A477)</f>
        <v>36.973598480224609</v>
      </c>
      <c r="D477" s="8">
        <f>IFERROR(VLOOKUP(A477,十年期国开债收益率!A:B,2,0)/100,D476)</f>
        <v>3.7900000000000003E-2</v>
      </c>
      <c r="E477" s="8">
        <f t="shared" si="28"/>
        <v>2.7046326057087781E-2</v>
      </c>
      <c r="F477" s="9">
        <f t="shared" si="29"/>
        <v>-1.0853673942912222E-2</v>
      </c>
      <c r="G477" s="9">
        <f>AVERAGE(F$2:F477)</f>
        <v>2.2455693450807897E-2</v>
      </c>
      <c r="H477" s="9">
        <f>(2*F477+(COUNT(F$2:F477)-1)*H476)/(COUNT(F$2:F477)+1)</f>
        <v>1.4820950192525408E-2</v>
      </c>
      <c r="I477" s="9" t="str">
        <f t="shared" si="30"/>
        <v>较差</v>
      </c>
      <c r="J477" s="9" t="str">
        <f t="shared" si="31"/>
        <v>较差</v>
      </c>
      <c r="K477" s="14"/>
    </row>
    <row r="478" spans="1:11">
      <c r="A478" s="6">
        <v>39169</v>
      </c>
      <c r="B478" s="11">
        <f>[1]!s_dq_close(B$1,A478,1)</f>
        <v>2797.6489999999999</v>
      </c>
      <c r="C478" s="7">
        <f>[1]!s_val_pe_ttm(C$1,A478)</f>
        <v>37.386699676513672</v>
      </c>
      <c r="D478" s="8">
        <f>IFERROR(VLOOKUP(A478,十年期国开债收益率!A:B,2,0)/100,D477)</f>
        <v>3.78E-2</v>
      </c>
      <c r="E478" s="8">
        <f t="shared" si="28"/>
        <v>2.6747479950154574E-2</v>
      </c>
      <c r="F478" s="9">
        <f t="shared" si="29"/>
        <v>-1.1052520049845426E-2</v>
      </c>
      <c r="G478" s="9">
        <f>AVERAGE(F$2:F478)</f>
        <v>2.23854456237625E-2</v>
      </c>
      <c r="H478" s="9">
        <f>(2*F478+(COUNT(F$2:F478)-1)*H477)/(COUNT(F$2:F478)+1)</f>
        <v>1.4712692994858586E-2</v>
      </c>
      <c r="I478" s="9" t="str">
        <f t="shared" si="30"/>
        <v>较差</v>
      </c>
      <c r="J478" s="9" t="str">
        <f t="shared" si="31"/>
        <v>较差</v>
      </c>
      <c r="K478" s="14"/>
    </row>
    <row r="479" spans="1:11">
      <c r="A479" s="6">
        <v>39170</v>
      </c>
      <c r="B479" s="11">
        <f>[1]!s_dq_close(B$1,A479,1)</f>
        <v>2783.3049999999998</v>
      </c>
      <c r="C479" s="7">
        <f>[1]!s_val_pe_ttm(C$1,A479)</f>
        <v>37.978401184082031</v>
      </c>
      <c r="D479" s="8">
        <f>IFERROR(VLOOKUP(A479,十年期国开债收益率!A:B,2,0)/100,D478)</f>
        <v>3.7900000000000003E-2</v>
      </c>
      <c r="E479" s="8">
        <f t="shared" si="28"/>
        <v>2.6330755609036333E-2</v>
      </c>
      <c r="F479" s="9">
        <f t="shared" si="29"/>
        <v>-1.1569244390963671E-2</v>
      </c>
      <c r="G479" s="9">
        <f>AVERAGE(F$2:F479)</f>
        <v>2.23144107074137E-2</v>
      </c>
      <c r="H479" s="9">
        <f>(2*F479+(COUNT(F$2:F479)-1)*H478)/(COUNT(F$2:F479)+1)</f>
        <v>1.4602956304312355E-2</v>
      </c>
      <c r="I479" s="9" t="str">
        <f t="shared" si="30"/>
        <v>较差</v>
      </c>
      <c r="J479" s="9" t="str">
        <f t="shared" si="31"/>
        <v>较差</v>
      </c>
      <c r="K479" s="14"/>
    </row>
    <row r="480" spans="1:11">
      <c r="A480" s="6">
        <v>39171</v>
      </c>
      <c r="B480" s="11">
        <f>[1]!s_dq_close(B$1,A480,1)</f>
        <v>2781.7840000000001</v>
      </c>
      <c r="C480" s="7">
        <f>[1]!s_val_pe_ttm(C$1,A480)</f>
        <v>37.489398956298828</v>
      </c>
      <c r="D480" s="8">
        <f>IFERROR(VLOOKUP(A480,十年期国开债收益率!A:B,2,0)/100,D479)</f>
        <v>3.7900000000000003E-2</v>
      </c>
      <c r="E480" s="8">
        <f t="shared" si="28"/>
        <v>2.6674207318332688E-2</v>
      </c>
      <c r="F480" s="9">
        <f t="shared" si="29"/>
        <v>-1.1225792681667315E-2</v>
      </c>
      <c r="G480" s="9">
        <f>AVERAGE(F$2:F480)</f>
        <v>2.2244389405975118E-2</v>
      </c>
      <c r="H480" s="9">
        <f>(2*F480+(COUNT(F$2:F480)-1)*H479)/(COUNT(F$2:F480)+1)</f>
        <v>1.4495336516870773E-2</v>
      </c>
      <c r="I480" s="9" t="str">
        <f t="shared" si="30"/>
        <v>较差</v>
      </c>
      <c r="J480" s="9" t="str">
        <f t="shared" si="31"/>
        <v>较差</v>
      </c>
      <c r="K480" s="14"/>
    </row>
    <row r="481" spans="1:11">
      <c r="A481" s="6">
        <v>39174</v>
      </c>
      <c r="B481" s="11">
        <f>[1]!s_dq_close(B$1,A481,1)</f>
        <v>2850.107</v>
      </c>
      <c r="C481" s="7">
        <f>[1]!s_val_pe_ttm(C$1,A481)</f>
        <v>37.830299377441406</v>
      </c>
      <c r="D481" s="8">
        <f>IFERROR(VLOOKUP(A481,十年期国开债收益率!A:B,2,0)/100,D480)</f>
        <v>3.7999999999999999E-2</v>
      </c>
      <c r="E481" s="8">
        <f t="shared" si="28"/>
        <v>2.6433837861624489E-2</v>
      </c>
      <c r="F481" s="9">
        <f t="shared" si="29"/>
        <v>-1.156616213837551E-2</v>
      </c>
      <c r="G481" s="9">
        <f>AVERAGE(F$2:F481)</f>
        <v>2.2173950756924389E-2</v>
      </c>
      <c r="H481" s="9">
        <f>(2*F481+(COUNT(F$2:F481)-1)*H480)/(COUNT(F$2:F481)+1)</f>
        <v>1.4386972697098439E-2</v>
      </c>
      <c r="I481" s="9" t="str">
        <f t="shared" si="30"/>
        <v>较差</v>
      </c>
      <c r="J481" s="9" t="str">
        <f t="shared" si="31"/>
        <v>较差</v>
      </c>
      <c r="K481" s="14"/>
    </row>
    <row r="482" spans="1:11">
      <c r="A482" s="6">
        <v>39175</v>
      </c>
      <c r="B482" s="11">
        <f>[1]!s_dq_close(B$1,A482,1)</f>
        <v>2888.1149999999998</v>
      </c>
      <c r="C482" s="7">
        <f>[1]!s_val_pe_ttm(C$1,A482)</f>
        <v>38.249298095703125</v>
      </c>
      <c r="D482" s="8">
        <f>IFERROR(VLOOKUP(A482,十年期国开债收益率!A:B,2,0)/100,D481)</f>
        <v>3.7999999999999999E-2</v>
      </c>
      <c r="E482" s="8">
        <f t="shared" si="28"/>
        <v>2.6144270608519708E-2</v>
      </c>
      <c r="F482" s="9">
        <f t="shared" si="29"/>
        <v>-1.1855729391480292E-2</v>
      </c>
      <c r="G482" s="9">
        <f>AVERAGE(F$2:F482)</f>
        <v>2.2103202981148078E-2</v>
      </c>
      <c r="H482" s="9">
        <f>(2*F482+(COUNT(F$2:F482)-1)*H481)/(COUNT(F$2:F482)+1)</f>
        <v>1.4278081817062844E-2</v>
      </c>
      <c r="I482" s="9" t="str">
        <f t="shared" si="30"/>
        <v>较差</v>
      </c>
      <c r="J482" s="9" t="str">
        <f t="shared" si="31"/>
        <v>较差</v>
      </c>
      <c r="K482" s="14"/>
    </row>
    <row r="483" spans="1:11">
      <c r="A483" s="6">
        <v>39176</v>
      </c>
      <c r="B483" s="11">
        <f>[1]!s_dq_close(B$1,A483,1)</f>
        <v>2911.8209999999999</v>
      </c>
      <c r="C483" s="7">
        <f>[1]!s_val_pe_ttm(C$1,A483)</f>
        <v>36.7677001953125</v>
      </c>
      <c r="D483" s="8">
        <f>IFERROR(VLOOKUP(A483,十年期国开债收益率!A:B,2,0)/100,D482)</f>
        <v>3.7999999999999999E-2</v>
      </c>
      <c r="E483" s="8">
        <f t="shared" si="28"/>
        <v>2.7197784867912127E-2</v>
      </c>
      <c r="F483" s="9">
        <f t="shared" si="29"/>
        <v>-1.0802215132087872E-2</v>
      </c>
      <c r="G483" s="9">
        <f>AVERAGE(F$2:F483)</f>
        <v>2.2034934478838458E-2</v>
      </c>
      <c r="H483" s="9">
        <f>(2*F483+(COUNT(F$2:F483)-1)*H482)/(COUNT(F$2:F483)+1)</f>
        <v>1.4174229655782718E-2</v>
      </c>
      <c r="I483" s="9" t="str">
        <f t="shared" si="30"/>
        <v>较差</v>
      </c>
      <c r="J483" s="9" t="str">
        <f t="shared" si="31"/>
        <v>较差</v>
      </c>
      <c r="K483" s="14"/>
    </row>
    <row r="484" spans="1:11">
      <c r="A484" s="6">
        <v>39177</v>
      </c>
      <c r="B484" s="11">
        <f>[1]!s_dq_close(B$1,A484,1)</f>
        <v>2945.0450000000001</v>
      </c>
      <c r="C484" s="7">
        <f>[1]!s_val_pe_ttm(C$1,A484)</f>
        <v>37.015098571777344</v>
      </c>
      <c r="D484" s="8">
        <f>IFERROR(VLOOKUP(A484,十年期国开债收益率!A:B,2,0)/100,D483)</f>
        <v>3.7999999999999999E-2</v>
      </c>
      <c r="E484" s="8">
        <f t="shared" si="28"/>
        <v>2.7016002620143319E-2</v>
      </c>
      <c r="F484" s="9">
        <f t="shared" si="29"/>
        <v>-1.098399737985668E-2</v>
      </c>
      <c r="G484" s="9">
        <f>AVERAGE(F$2:F484)</f>
        <v>2.1966572301077184E-2</v>
      </c>
      <c r="H484" s="9">
        <f>(2*F484+(COUNT(F$2:F484)-1)*H483)/(COUNT(F$2:F484)+1)</f>
        <v>1.4070270039932968E-2</v>
      </c>
      <c r="I484" s="9" t="str">
        <f t="shared" si="30"/>
        <v>较差</v>
      </c>
      <c r="J484" s="9" t="str">
        <f t="shared" si="31"/>
        <v>较差</v>
      </c>
      <c r="K484" s="14"/>
    </row>
    <row r="485" spans="1:11">
      <c r="A485" s="6">
        <v>39178</v>
      </c>
      <c r="B485" s="11">
        <f>[1]!s_dq_close(B$1,A485,1)</f>
        <v>2972.0079999999998</v>
      </c>
      <c r="C485" s="7">
        <f>[1]!s_val_pe_ttm(C$1,A485)</f>
        <v>37.023601531982422</v>
      </c>
      <c r="D485" s="8">
        <f>IFERROR(VLOOKUP(A485,十年期国开债收益率!A:B,2,0)/100,D484)</f>
        <v>3.7999999999999999E-2</v>
      </c>
      <c r="E485" s="8">
        <f t="shared" si="28"/>
        <v>2.700979803750754E-2</v>
      </c>
      <c r="F485" s="9">
        <f t="shared" si="29"/>
        <v>-1.0990201962492459E-2</v>
      </c>
      <c r="G485" s="9">
        <f>AVERAGE(F$2:F485)</f>
        <v>2.1898479792268156E-2</v>
      </c>
      <c r="H485" s="9">
        <f>(2*F485+(COUNT(F$2:F485)-1)*H484)/(COUNT(F$2:F485)+1)</f>
        <v>1.3966927887345645E-2</v>
      </c>
      <c r="I485" s="9" t="str">
        <f t="shared" si="30"/>
        <v>较差</v>
      </c>
      <c r="J485" s="9" t="str">
        <f t="shared" si="31"/>
        <v>较差</v>
      </c>
      <c r="K485" s="14"/>
    </row>
    <row r="486" spans="1:11">
      <c r="A486" s="6">
        <v>39181</v>
      </c>
      <c r="B486" s="11">
        <f>[1]!s_dq_close(B$1,A486,1)</f>
        <v>3038.172</v>
      </c>
      <c r="C486" s="7">
        <f>[1]!s_val_pe_ttm(C$1,A486)</f>
        <v>37.865501403808594</v>
      </c>
      <c r="D486" s="8">
        <f>IFERROR(VLOOKUP(A486,十年期国开债收益率!A:B,2,0)/100,D485)</f>
        <v>3.8100000000000002E-2</v>
      </c>
      <c r="E486" s="8">
        <f t="shared" si="28"/>
        <v>2.6409263390855767E-2</v>
      </c>
      <c r="F486" s="9">
        <f t="shared" si="29"/>
        <v>-1.1690736609144235E-2</v>
      </c>
      <c r="G486" s="9">
        <f>AVERAGE(F$2:F486)</f>
        <v>2.1829223675976582E-2</v>
      </c>
      <c r="H486" s="9">
        <f>(2*F486+(COUNT(F$2:F486)-1)*H485)/(COUNT(F$2:F486)+1)</f>
        <v>1.3861340790652273E-2</v>
      </c>
      <c r="I486" s="9" t="str">
        <f t="shared" si="30"/>
        <v>较差</v>
      </c>
      <c r="J486" s="9" t="str">
        <f t="shared" si="31"/>
        <v>较差</v>
      </c>
      <c r="K486" s="14"/>
    </row>
    <row r="487" spans="1:11">
      <c r="A487" s="6">
        <v>39182</v>
      </c>
      <c r="B487" s="11">
        <f>[1]!s_dq_close(B$1,A487,1)</f>
        <v>3081.5680000000002</v>
      </c>
      <c r="C487" s="7">
        <f>[1]!s_val_pe_ttm(C$1,A487)</f>
        <v>37.992099761962891</v>
      </c>
      <c r="D487" s="8">
        <f>IFERROR(VLOOKUP(A487,十年期国开债收益率!A:B,2,0)/100,D486)</f>
        <v>3.8300000000000001E-2</v>
      </c>
      <c r="E487" s="8">
        <f t="shared" si="28"/>
        <v>2.6321261690336599E-2</v>
      </c>
      <c r="F487" s="9">
        <f t="shared" si="29"/>
        <v>-1.1978738309663402E-2</v>
      </c>
      <c r="G487" s="9">
        <f>AVERAGE(F$2:F487)</f>
        <v>2.1759659968187201E-2</v>
      </c>
      <c r="H487" s="9">
        <f>(2*F487+(COUNT(F$2:F487)-1)*H486)/(COUNT(F$2:F487)+1)</f>
        <v>1.3755221369295741E-2</v>
      </c>
      <c r="I487" s="9" t="str">
        <f t="shared" si="30"/>
        <v>较差</v>
      </c>
      <c r="J487" s="9" t="str">
        <f t="shared" si="31"/>
        <v>较差</v>
      </c>
      <c r="K487" s="14"/>
    </row>
    <row r="488" spans="1:11">
      <c r="A488" s="6">
        <v>39183</v>
      </c>
      <c r="B488" s="11">
        <f>[1]!s_dq_close(B$1,A488,1)</f>
        <v>3121.319</v>
      </c>
      <c r="C488" s="7">
        <f>[1]!s_val_pe_ttm(C$1,A488)</f>
        <v>38.397998809814453</v>
      </c>
      <c r="D488" s="8">
        <f>IFERROR(VLOOKUP(A488,十年期国开债收益率!A:B,2,0)/100,D487)</f>
        <v>3.8399999999999997E-2</v>
      </c>
      <c r="E488" s="8">
        <f t="shared" si="28"/>
        <v>2.6043023881348784E-2</v>
      </c>
      <c r="F488" s="9">
        <f t="shared" si="29"/>
        <v>-1.2356976118651213E-2</v>
      </c>
      <c r="G488" s="9">
        <f>AVERAGE(F$2:F488)</f>
        <v>2.1689605273963714E-2</v>
      </c>
      <c r="H488" s="9">
        <f>(2*F488+(COUNT(F$2:F488)-1)*H487)/(COUNT(F$2:F488)+1)</f>
        <v>1.3648204166476286E-2</v>
      </c>
      <c r="I488" s="9" t="str">
        <f t="shared" si="30"/>
        <v>较差</v>
      </c>
      <c r="J488" s="9" t="str">
        <f t="shared" si="31"/>
        <v>较差</v>
      </c>
      <c r="K488" s="14"/>
    </row>
    <row r="489" spans="1:11">
      <c r="A489" s="6">
        <v>39184</v>
      </c>
      <c r="B489" s="11">
        <f>[1]!s_dq_close(B$1,A489,1)</f>
        <v>3176.4369999999999</v>
      </c>
      <c r="C489" s="7">
        <f>[1]!s_val_pe_ttm(C$1,A489)</f>
        <v>38.328098297119141</v>
      </c>
      <c r="D489" s="8">
        <f>IFERROR(VLOOKUP(A489,十年期国开债收益率!A:B,2,0)/100,D488)</f>
        <v>3.8399999999999997E-2</v>
      </c>
      <c r="E489" s="8">
        <f t="shared" si="28"/>
        <v>2.6090519603868871E-2</v>
      </c>
      <c r="F489" s="9">
        <f t="shared" si="29"/>
        <v>-1.2309480396131126E-2</v>
      </c>
      <c r="G489" s="9">
        <f>AVERAGE(F$2:F489)</f>
        <v>2.1619935016443024E-2</v>
      </c>
      <c r="H489" s="9">
        <f>(2*F489+(COUNT(F$2:F489)-1)*H488)/(COUNT(F$2:F489)+1)</f>
        <v>1.3542037767447218E-2</v>
      </c>
      <c r="I489" s="9" t="str">
        <f t="shared" si="30"/>
        <v>较差</v>
      </c>
      <c r="J489" s="9" t="str">
        <f t="shared" si="31"/>
        <v>较差</v>
      </c>
      <c r="K489" s="14"/>
    </row>
    <row r="490" spans="1:11">
      <c r="A490" s="6">
        <v>39185</v>
      </c>
      <c r="B490" s="11">
        <f>[1]!s_dq_close(B$1,A490,1)</f>
        <v>3169.2330000000002</v>
      </c>
      <c r="C490" s="7">
        <f>[1]!s_val_pe_ttm(C$1,A490)</f>
        <v>38.124000549316406</v>
      </c>
      <c r="D490" s="8">
        <f>IFERROR(VLOOKUP(A490,十年期国开债收益率!A:B,2,0)/100,D489)</f>
        <v>3.85E-2</v>
      </c>
      <c r="E490" s="8">
        <f t="shared" si="28"/>
        <v>2.6230195823925169E-2</v>
      </c>
      <c r="F490" s="9">
        <f t="shared" si="29"/>
        <v>-1.2269804176074831E-2</v>
      </c>
      <c r="G490" s="9">
        <f>AVERAGE(F$2:F490)</f>
        <v>2.1550630846315175E-2</v>
      </c>
      <c r="H490" s="9">
        <f>(2*F490+(COUNT(F$2:F490)-1)*H489)/(COUNT(F$2:F490)+1)</f>
        <v>1.3436683310534882E-2</v>
      </c>
      <c r="I490" s="9" t="str">
        <f t="shared" si="30"/>
        <v>较差</v>
      </c>
      <c r="J490" s="9" t="str">
        <f t="shared" si="31"/>
        <v>较差</v>
      </c>
      <c r="K490" s="14"/>
    </row>
    <row r="491" spans="1:11">
      <c r="A491" s="6">
        <v>39188</v>
      </c>
      <c r="B491" s="11">
        <f>[1]!s_dq_close(B$1,A491,1)</f>
        <v>3255.998</v>
      </c>
      <c r="C491" s="7">
        <f>[1]!s_val_pe_ttm(C$1,A491)</f>
        <v>37.630699157714844</v>
      </c>
      <c r="D491" s="8">
        <f>IFERROR(VLOOKUP(A491,十年期国开债收益率!A:B,2,0)/100,D490)</f>
        <v>3.8450000000000005E-2</v>
      </c>
      <c r="E491" s="8">
        <f t="shared" si="28"/>
        <v>2.6574047848775761E-2</v>
      </c>
      <c r="F491" s="9">
        <f t="shared" si="29"/>
        <v>-1.1875952151224244E-2</v>
      </c>
      <c r="G491" s="9">
        <f>AVERAGE(F$2:F491)</f>
        <v>2.148241332999367E-2</v>
      </c>
      <c r="H491" s="9">
        <f>(2*F491+(COUNT(F$2:F491)-1)*H490)/(COUNT(F$2:F491)+1)</f>
        <v>1.3333576852442177E-2</v>
      </c>
      <c r="I491" s="9" t="str">
        <f t="shared" si="30"/>
        <v>较差</v>
      </c>
      <c r="J491" s="9" t="str">
        <f t="shared" si="31"/>
        <v>较差</v>
      </c>
      <c r="K491" s="14"/>
    </row>
    <row r="492" spans="1:11">
      <c r="A492" s="6">
        <v>39189</v>
      </c>
      <c r="B492" s="11">
        <f>[1]!s_dq_close(B$1,A492,1)</f>
        <v>3283.6039999999998</v>
      </c>
      <c r="C492" s="7">
        <f>[1]!s_val_pe_ttm(C$1,A492)</f>
        <v>37.242401123046875</v>
      </c>
      <c r="D492" s="8">
        <f>IFERROR(VLOOKUP(A492,十年期国开债收益率!A:B,2,0)/100,D491)</f>
        <v>3.85E-2</v>
      </c>
      <c r="E492" s="8">
        <f t="shared" si="28"/>
        <v>2.6851115122681114E-2</v>
      </c>
      <c r="F492" s="9">
        <f t="shared" si="29"/>
        <v>-1.1648884877318886E-2</v>
      </c>
      <c r="G492" s="9">
        <f>AVERAGE(F$2:F492)</f>
        <v>2.1414936144235393E-2</v>
      </c>
      <c r="H492" s="9">
        <f>(2*F492+(COUNT(F$2:F492)-1)*H491)/(COUNT(F$2:F492)+1)</f>
        <v>1.3232022129963472E-2</v>
      </c>
      <c r="I492" s="9" t="str">
        <f t="shared" si="30"/>
        <v>较差</v>
      </c>
      <c r="J492" s="9" t="str">
        <f t="shared" si="31"/>
        <v>较差</v>
      </c>
      <c r="K492" s="14"/>
    </row>
    <row r="493" spans="1:11">
      <c r="A493" s="6">
        <v>39190</v>
      </c>
      <c r="B493" s="11">
        <f>[1]!s_dq_close(B$1,A493,1)</f>
        <v>3304.5010000000002</v>
      </c>
      <c r="C493" s="7">
        <f>[1]!s_val_pe_ttm(C$1,A493)</f>
        <v>36.544300079345703</v>
      </c>
      <c r="D493" s="8">
        <f>IFERROR(VLOOKUP(A493,十年期国开债收益率!A:B,2,0)/100,D492)</f>
        <v>3.9E-2</v>
      </c>
      <c r="E493" s="8">
        <f t="shared" si="28"/>
        <v>2.7364048506300035E-2</v>
      </c>
      <c r="F493" s="9">
        <f t="shared" si="29"/>
        <v>-1.1635951493699965E-2</v>
      </c>
      <c r="G493" s="9">
        <f>AVERAGE(F$2:F493)</f>
        <v>2.1347759543345283E-2</v>
      </c>
      <c r="H493" s="9">
        <f>(2*F493+(COUNT(F$2:F493)-1)*H492)/(COUNT(F$2:F493)+1)</f>
        <v>1.3131137855628123E-2</v>
      </c>
      <c r="I493" s="9" t="str">
        <f t="shared" si="30"/>
        <v>较差</v>
      </c>
      <c r="J493" s="9" t="str">
        <f t="shared" si="31"/>
        <v>较差</v>
      </c>
      <c r="K493" s="14"/>
    </row>
    <row r="494" spans="1:11">
      <c r="A494" s="6">
        <v>39191</v>
      </c>
      <c r="B494" s="11">
        <f>[1]!s_dq_close(B$1,A494,1)</f>
        <v>3150.3029999999999</v>
      </c>
      <c r="C494" s="7">
        <f>[1]!s_val_pe_ttm(C$1,A494)</f>
        <v>34.825401306152344</v>
      </c>
      <c r="D494" s="8">
        <f>IFERROR(VLOOKUP(A494,十年期国开债收益率!A:B,2,0)/100,D493)</f>
        <v>3.9100000000000003E-2</v>
      </c>
      <c r="E494" s="8">
        <f t="shared" si="28"/>
        <v>2.8714672695626265E-2</v>
      </c>
      <c r="F494" s="9">
        <f t="shared" si="29"/>
        <v>-1.0385327304373738E-2</v>
      </c>
      <c r="G494" s="9">
        <f>AVERAGE(F$2:F494)</f>
        <v>2.1283392227224151E-2</v>
      </c>
      <c r="H494" s="9">
        <f>(2*F494+(COUNT(F$2:F494)-1)*H493)/(COUNT(F$2:F494)+1)</f>
        <v>1.3035929494656456E-2</v>
      </c>
      <c r="I494" s="9" t="str">
        <f t="shared" si="30"/>
        <v>较差</v>
      </c>
      <c r="J494" s="9" t="str">
        <f t="shared" si="31"/>
        <v>较差</v>
      </c>
      <c r="K494" s="14"/>
    </row>
    <row r="495" spans="1:11">
      <c r="A495" s="6">
        <v>39192</v>
      </c>
      <c r="B495" s="11">
        <f>[1]!s_dq_close(B$1,A495,1)</f>
        <v>3289.2820000000002</v>
      </c>
      <c r="C495" s="7">
        <f>[1]!s_val_pe_ttm(C$1,A495)</f>
        <v>36.051200866699219</v>
      </c>
      <c r="D495" s="8">
        <f>IFERROR(VLOOKUP(A495,十年期国开债收益率!A:B,2,0)/100,D494)</f>
        <v>3.9100000000000003E-2</v>
      </c>
      <c r="E495" s="8">
        <f t="shared" si="28"/>
        <v>2.7738327044847706E-2</v>
      </c>
      <c r="F495" s="9">
        <f t="shared" si="29"/>
        <v>-1.1361672955152297E-2</v>
      </c>
      <c r="G495" s="9">
        <f>AVERAGE(F$2:F495)</f>
        <v>2.1217309099324604E-2</v>
      </c>
      <c r="H495" s="9">
        <f>(2*F495+(COUNT(F$2:F495)-1)*H494)/(COUNT(F$2:F495)+1)</f>
        <v>1.2937353323142076E-2</v>
      </c>
      <c r="I495" s="9" t="str">
        <f t="shared" si="30"/>
        <v>较差</v>
      </c>
      <c r="J495" s="9" t="str">
        <f t="shared" si="31"/>
        <v>较差</v>
      </c>
      <c r="K495" s="14"/>
    </row>
    <row r="496" spans="1:11">
      <c r="A496" s="6">
        <v>39195</v>
      </c>
      <c r="B496" s="11">
        <f>[1]!s_dq_close(B$1,A496,1)</f>
        <v>3431.3180000000002</v>
      </c>
      <c r="C496" s="7">
        <f>[1]!s_val_pe_ttm(C$1,A496)</f>
        <v>37.279598236083984</v>
      </c>
      <c r="D496" s="8">
        <f>IFERROR(VLOOKUP(A496,十年期国开债收益率!A:B,2,0)/100,D495)</f>
        <v>3.9100000000000003E-2</v>
      </c>
      <c r="E496" s="8">
        <f t="shared" si="28"/>
        <v>2.6824323418594986E-2</v>
      </c>
      <c r="F496" s="9">
        <f t="shared" si="29"/>
        <v>-1.2275676581405017E-2</v>
      </c>
      <c r="G496" s="9">
        <f>AVERAGE(F$2:F496)</f>
        <v>2.1149646501989795E-2</v>
      </c>
      <c r="H496" s="9">
        <f>(2*F496+(COUNT(F$2:F496)-1)*H495)/(COUNT(F$2:F496)+1)</f>
        <v>1.283568787997858E-2</v>
      </c>
      <c r="I496" s="9" t="str">
        <f t="shared" si="30"/>
        <v>较差</v>
      </c>
      <c r="J496" s="9" t="str">
        <f t="shared" si="31"/>
        <v>较差</v>
      </c>
      <c r="K496" s="14"/>
    </row>
    <row r="497" spans="1:11">
      <c r="A497" s="6">
        <v>39196</v>
      </c>
      <c r="B497" s="11">
        <f>[1]!s_dq_close(B$1,A497,1)</f>
        <v>3445.1959999999999</v>
      </c>
      <c r="C497" s="7">
        <f>[1]!s_val_pe_ttm(C$1,A497)</f>
        <v>37.229698181152344</v>
      </c>
      <c r="D497" s="8">
        <f>IFERROR(VLOOKUP(A497,十年期国开债收益率!A:B,2,0)/100,D496)</f>
        <v>3.9100000000000003E-2</v>
      </c>
      <c r="E497" s="8">
        <f t="shared" si="28"/>
        <v>2.6860276844958505E-2</v>
      </c>
      <c r="F497" s="9">
        <f t="shared" si="29"/>
        <v>-1.2239723155041498E-2</v>
      </c>
      <c r="G497" s="9">
        <f>AVERAGE(F$2:F497)</f>
        <v>2.1082329224455458E-2</v>
      </c>
      <c r="H497" s="9">
        <f>(2*F497+(COUNT(F$2:F497)-1)*H496)/(COUNT(F$2:F497)+1)</f>
        <v>1.273478079331854E-2</v>
      </c>
      <c r="I497" s="9" t="str">
        <f t="shared" si="30"/>
        <v>较差</v>
      </c>
      <c r="J497" s="9" t="str">
        <f t="shared" si="31"/>
        <v>较差</v>
      </c>
      <c r="K497" s="14"/>
    </row>
    <row r="498" spans="1:11">
      <c r="A498" s="6">
        <v>39197</v>
      </c>
      <c r="B498" s="11">
        <f>[1]!s_dq_close(B$1,A498,1)</f>
        <v>3448.2809999999999</v>
      </c>
      <c r="C498" s="7">
        <f>[1]!s_val_pe_ttm(C$1,A498)</f>
        <v>37.274799346923828</v>
      </c>
      <c r="D498" s="8">
        <f>IFERROR(VLOOKUP(A498,十年期国开债收益率!A:B,2,0)/100,D497)</f>
        <v>3.9100000000000003E-2</v>
      </c>
      <c r="E498" s="8">
        <f t="shared" si="28"/>
        <v>2.6827776876618567E-2</v>
      </c>
      <c r="F498" s="9">
        <f t="shared" si="29"/>
        <v>-1.2272223123381436E-2</v>
      </c>
      <c r="G498" s="9">
        <f>AVERAGE(F$2:F498)</f>
        <v>2.1015217449107698E-2</v>
      </c>
      <c r="H498" s="9">
        <f>(2*F498+(COUNT(F$2:F498)-1)*H497)/(COUNT(F$2:F498)+1)</f>
        <v>1.2634351058713321E-2</v>
      </c>
      <c r="I498" s="9" t="str">
        <f t="shared" si="30"/>
        <v>较差</v>
      </c>
      <c r="J498" s="9" t="str">
        <f t="shared" si="31"/>
        <v>较差</v>
      </c>
      <c r="K498" s="14"/>
    </row>
    <row r="499" spans="1:11">
      <c r="A499" s="6">
        <v>39198</v>
      </c>
      <c r="B499" s="11">
        <f>[1]!s_dq_close(B$1,A499,1)</f>
        <v>3493.5810000000001</v>
      </c>
      <c r="C499" s="7">
        <f>[1]!s_val_pe_ttm(C$1,A499)</f>
        <v>37.122600555419922</v>
      </c>
      <c r="D499" s="8">
        <f>IFERROR(VLOOKUP(A499,十年期国开债收益率!A:B,2,0)/100,D498)</f>
        <v>3.9100000000000003E-2</v>
      </c>
      <c r="E499" s="8">
        <f t="shared" si="28"/>
        <v>2.6937767964480587E-2</v>
      </c>
      <c r="F499" s="9">
        <f t="shared" si="29"/>
        <v>-1.2162232035519416E-2</v>
      </c>
      <c r="G499" s="9">
        <f>AVERAGE(F$2:F499)</f>
        <v>2.0948596064600415E-2</v>
      </c>
      <c r="H499" s="9">
        <f>(2*F499+(COUNT(F$2:F499)-1)*H498)/(COUNT(F$2:F499)+1)</f>
        <v>1.2534965956131227E-2</v>
      </c>
      <c r="I499" s="9" t="str">
        <f t="shared" si="30"/>
        <v>较差</v>
      </c>
      <c r="J499" s="9" t="str">
        <f t="shared" si="31"/>
        <v>较差</v>
      </c>
      <c r="K499" s="14"/>
    </row>
    <row r="500" spans="1:11">
      <c r="A500" s="6">
        <v>39199</v>
      </c>
      <c r="B500" s="11">
        <f>[1]!s_dq_close(B$1,A500,1)</f>
        <v>3470.5230000000001</v>
      </c>
      <c r="C500" s="7">
        <f>[1]!s_val_pe_ttm(C$1,A500)</f>
        <v>35.715400695800781</v>
      </c>
      <c r="D500" s="8">
        <f>IFERROR(VLOOKUP(A500,十年期国开债收益率!A:B,2,0)/100,D499)</f>
        <v>3.9100000000000003E-2</v>
      </c>
      <c r="E500" s="8">
        <f t="shared" si="28"/>
        <v>2.7999125881781706E-2</v>
      </c>
      <c r="F500" s="9">
        <f t="shared" si="29"/>
        <v>-1.1100874118218296E-2</v>
      </c>
      <c r="G500" s="9">
        <f>AVERAGE(F$2:F500)</f>
        <v>2.0884368669444462E-2</v>
      </c>
      <c r="H500" s="9">
        <f>(2*F500+(COUNT(F$2:F500)-1)*H499)/(COUNT(F$2:F500)+1)</f>
        <v>1.2440422595833828E-2</v>
      </c>
      <c r="I500" s="9" t="str">
        <f t="shared" si="30"/>
        <v>较差</v>
      </c>
      <c r="J500" s="9" t="str">
        <f t="shared" si="31"/>
        <v>较差</v>
      </c>
      <c r="K500" s="14"/>
    </row>
    <row r="501" spans="1:11">
      <c r="A501" s="6">
        <v>39202</v>
      </c>
      <c r="B501" s="11">
        <f>[1]!s_dq_close(B$1,A501,1)</f>
        <v>3558.7089999999998</v>
      </c>
      <c r="C501" s="7">
        <f>[1]!s_val_pe_ttm(C$1,A501)</f>
        <v>35.637500762939453</v>
      </c>
      <c r="D501" s="8">
        <f>IFERROR(VLOOKUP(A501,十年期国开债收益率!A:B,2,0)/100,D500)</f>
        <v>3.9E-2</v>
      </c>
      <c r="E501" s="8">
        <f t="shared" si="28"/>
        <v>2.8060329108149221E-2</v>
      </c>
      <c r="F501" s="9">
        <f t="shared" si="29"/>
        <v>-1.0939670891850779E-2</v>
      </c>
      <c r="G501" s="9">
        <f>AVERAGE(F$2:F501)</f>
        <v>2.0820720590321872E-2</v>
      </c>
      <c r="H501" s="9">
        <f>(2*F501+(COUNT(F$2:F501)-1)*H500)/(COUNT(F$2:F501)+1)</f>
        <v>1.2347088889296165E-2</v>
      </c>
      <c r="I501" s="9" t="str">
        <f t="shared" si="30"/>
        <v>较差</v>
      </c>
      <c r="J501" s="9" t="str">
        <f t="shared" si="31"/>
        <v>较差</v>
      </c>
      <c r="K501" s="14"/>
    </row>
    <row r="502" spans="1:11">
      <c r="A502" s="6">
        <v>39210</v>
      </c>
      <c r="B502" s="11">
        <f>[1]!s_dq_close(B$1,A502,1)</f>
        <v>3686.03</v>
      </c>
      <c r="C502" s="7">
        <f>[1]!s_val_pe_ttm(C$1,A502)</f>
        <v>37.395301818847656</v>
      </c>
      <c r="D502" s="8">
        <f>IFERROR(VLOOKUP(A502,十年期国开债收益率!A:B,2,0)/100,D501)</f>
        <v>3.9E-2</v>
      </c>
      <c r="E502" s="8">
        <f t="shared" si="28"/>
        <v>2.6741327155059585E-2</v>
      </c>
      <c r="F502" s="9">
        <f t="shared" si="29"/>
        <v>-1.2258672844940414E-2</v>
      </c>
      <c r="G502" s="9">
        <f>AVERAGE(F$2:F502)</f>
        <v>2.0754693856918156E-2</v>
      </c>
      <c r="H502" s="9">
        <f>(2*F502+(COUNT(F$2:F502)-1)*H501)/(COUNT(F$2:F502)+1)</f>
        <v>1.2249057966052196E-2</v>
      </c>
      <c r="I502" s="9" t="str">
        <f t="shared" si="30"/>
        <v>较差</v>
      </c>
      <c r="J502" s="9" t="str">
        <f t="shared" si="31"/>
        <v>较差</v>
      </c>
      <c r="K502" s="14"/>
    </row>
    <row r="503" spans="1:11">
      <c r="A503" s="6">
        <v>39211</v>
      </c>
      <c r="B503" s="11">
        <f>[1]!s_dq_close(B$1,A503,1)</f>
        <v>3701.277</v>
      </c>
      <c r="C503" s="7">
        <f>[1]!s_val_pe_ttm(C$1,A503)</f>
        <v>38.084098815917969</v>
      </c>
      <c r="D503" s="8">
        <f>IFERROR(VLOOKUP(A503,十年期国开债收益率!A:B,2,0)/100,D502)</f>
        <v>3.9E-2</v>
      </c>
      <c r="E503" s="8">
        <f t="shared" si="28"/>
        <v>2.6257677904722564E-2</v>
      </c>
      <c r="F503" s="9">
        <f t="shared" si="29"/>
        <v>-1.2742322095277436E-2</v>
      </c>
      <c r="G503" s="9">
        <f>AVERAGE(F$2:F503)</f>
        <v>2.0687966733507406E-2</v>
      </c>
      <c r="H503" s="9">
        <f>(2*F503+(COUNT(F$2:F503)-1)*H502)/(COUNT(F$2:F503)+1)</f>
        <v>1.2149688661633389E-2</v>
      </c>
      <c r="I503" s="9" t="str">
        <f t="shared" si="30"/>
        <v>较差</v>
      </c>
      <c r="J503" s="9" t="str">
        <f t="shared" si="31"/>
        <v>较差</v>
      </c>
      <c r="K503" s="14"/>
    </row>
    <row r="504" spans="1:11">
      <c r="A504" s="6">
        <v>39212</v>
      </c>
      <c r="B504" s="11">
        <f>[1]!s_dq_close(B$1,A504,1)</f>
        <v>3724.51</v>
      </c>
      <c r="C504" s="7">
        <f>[1]!s_val_pe_ttm(C$1,A504)</f>
        <v>38.417598724365234</v>
      </c>
      <c r="D504" s="8">
        <f>IFERROR(VLOOKUP(A504,十年期国开债收益率!A:B,2,0)/100,D503)</f>
        <v>3.9100000000000003E-2</v>
      </c>
      <c r="E504" s="8">
        <f t="shared" si="28"/>
        <v>2.6029737235132796E-2</v>
      </c>
      <c r="F504" s="9">
        <f t="shared" si="29"/>
        <v>-1.3070262764867207E-2</v>
      </c>
      <c r="G504" s="9">
        <f>AVERAGE(F$2:F504)</f>
        <v>2.0620852957168694E-2</v>
      </c>
      <c r="H504" s="9">
        <f>(2*F504+(COUNT(F$2:F504)-1)*H503)/(COUNT(F$2:F504)+1)</f>
        <v>1.2049609489306006E-2</v>
      </c>
      <c r="I504" s="9" t="str">
        <f t="shared" si="30"/>
        <v>较差</v>
      </c>
      <c r="J504" s="9" t="str">
        <f t="shared" si="31"/>
        <v>较差</v>
      </c>
      <c r="K504" s="14"/>
    </row>
    <row r="505" spans="1:11">
      <c r="A505" s="6">
        <v>39213</v>
      </c>
      <c r="B505" s="11">
        <f>[1]!s_dq_close(B$1,A505,1)</f>
        <v>3702.6120000000001</v>
      </c>
      <c r="C505" s="7">
        <f>[1]!s_val_pe_ttm(C$1,A505)</f>
        <v>38.056499481201172</v>
      </c>
      <c r="D505" s="8">
        <f>IFERROR(VLOOKUP(A505,十年期国开债收益率!A:B,2,0)/100,D504)</f>
        <v>3.9199999999999999E-2</v>
      </c>
      <c r="E505" s="8">
        <f t="shared" si="28"/>
        <v>2.627672049800512E-2</v>
      </c>
      <c r="F505" s="9">
        <f t="shared" si="29"/>
        <v>-1.2923279501994879E-2</v>
      </c>
      <c r="G505" s="9">
        <f>AVERAGE(F$2:F505)</f>
        <v>2.0554297138797334E-2</v>
      </c>
      <c r="H505" s="9">
        <f>(2*F505+(COUNT(F$2:F505)-1)*H504)/(COUNT(F$2:F505)+1)</f>
        <v>1.1950706958647389E-2</v>
      </c>
      <c r="I505" s="9" t="str">
        <f t="shared" si="30"/>
        <v>较差</v>
      </c>
      <c r="J505" s="9" t="str">
        <f t="shared" si="31"/>
        <v>较差</v>
      </c>
      <c r="K505" s="14"/>
    </row>
    <row r="506" spans="1:11">
      <c r="A506" s="6">
        <v>39216</v>
      </c>
      <c r="B506" s="11">
        <f>[1]!s_dq_close(B$1,A506,1)</f>
        <v>3734.42</v>
      </c>
      <c r="C506" s="7">
        <f>[1]!s_val_pe_ttm(C$1,A506)</f>
        <v>38.325901031494141</v>
      </c>
      <c r="D506" s="8">
        <f>IFERROR(VLOOKUP(A506,十年期国开债收益率!A:B,2,0)/100,D505)</f>
        <v>3.95E-2</v>
      </c>
      <c r="E506" s="8">
        <f t="shared" si="28"/>
        <v>2.6092015401758054E-2</v>
      </c>
      <c r="F506" s="9">
        <f t="shared" si="29"/>
        <v>-1.3407984598241947E-2</v>
      </c>
      <c r="G506" s="9">
        <f>AVERAGE(F$2:F506)</f>
        <v>2.0487045095753692E-2</v>
      </c>
      <c r="H506" s="9">
        <f>(2*F506+(COUNT(F$2:F506)-1)*H505)/(COUNT(F$2:F506)+1)</f>
        <v>1.1850474976209091E-2</v>
      </c>
      <c r="I506" s="9" t="str">
        <f t="shared" si="30"/>
        <v>较差</v>
      </c>
      <c r="J506" s="9" t="str">
        <f t="shared" si="31"/>
        <v>较差</v>
      </c>
      <c r="K506" s="14"/>
    </row>
    <row r="507" spans="1:11">
      <c r="A507" s="6">
        <v>39217</v>
      </c>
      <c r="B507" s="11">
        <f>[1]!s_dq_close(B$1,A507,1)</f>
        <v>3604.636</v>
      </c>
      <c r="C507" s="7">
        <f>[1]!s_val_pe_ttm(C$1,A507)</f>
        <v>36.934600830078125</v>
      </c>
      <c r="D507" s="8">
        <f>IFERROR(VLOOKUP(A507,十年期国开债收益率!A:B,2,0)/100,D506)</f>
        <v>4.0099999999999997E-2</v>
      </c>
      <c r="E507" s="8">
        <f t="shared" si="28"/>
        <v>2.7074883104886253E-2</v>
      </c>
      <c r="F507" s="9">
        <f t="shared" si="29"/>
        <v>-1.3025116895113743E-2</v>
      </c>
      <c r="G507" s="9">
        <f>AVERAGE(F$2:F507)</f>
        <v>2.0420815526601781E-2</v>
      </c>
      <c r="H507" s="9">
        <f>(2*F507+(COUNT(F$2:F507)-1)*H506)/(COUNT(F$2:F507)+1)</f>
        <v>1.1752346408669354E-2</v>
      </c>
      <c r="I507" s="9" t="str">
        <f t="shared" si="30"/>
        <v>较差</v>
      </c>
      <c r="J507" s="9" t="str">
        <f t="shared" si="31"/>
        <v>较差</v>
      </c>
      <c r="K507" s="14"/>
    </row>
    <row r="508" spans="1:11">
      <c r="A508" s="6">
        <v>39218</v>
      </c>
      <c r="B508" s="11">
        <f>[1]!s_dq_close(B$1,A508,1)</f>
        <v>3700.2869999999998</v>
      </c>
      <c r="C508" s="7">
        <f>[1]!s_val_pe_ttm(C$1,A508)</f>
        <v>37.67449951171875</v>
      </c>
      <c r="D508" s="8">
        <f>IFERROR(VLOOKUP(A508,十年期国开债收益率!A:B,2,0)/100,D507)</f>
        <v>4.0300000000000002E-2</v>
      </c>
      <c r="E508" s="8">
        <f t="shared" si="28"/>
        <v>2.6543152874239178E-2</v>
      </c>
      <c r="F508" s="9">
        <f t="shared" si="29"/>
        <v>-1.3756847125760824E-2</v>
      </c>
      <c r="G508" s="9">
        <f>AVERAGE(F$2:F508)</f>
        <v>2.0353403963184892E-2</v>
      </c>
      <c r="H508" s="9">
        <f>(2*F508+(COUNT(F$2:F508)-1)*H507)/(COUNT(F$2:F508)+1)</f>
        <v>1.1651916512864511E-2</v>
      </c>
      <c r="I508" s="9" t="str">
        <f t="shared" si="30"/>
        <v>较差</v>
      </c>
      <c r="J508" s="9" t="str">
        <f t="shared" si="31"/>
        <v>较差</v>
      </c>
      <c r="K508" s="14"/>
    </row>
    <row r="509" spans="1:11">
      <c r="A509" s="6">
        <v>39219</v>
      </c>
      <c r="B509" s="11">
        <f>[1]!s_dq_close(B$1,A509,1)</f>
        <v>3778.605</v>
      </c>
      <c r="C509" s="7">
        <f>[1]!s_val_pe_ttm(C$1,A509)</f>
        <v>38.152999877929688</v>
      </c>
      <c r="D509" s="8">
        <f>IFERROR(VLOOKUP(A509,十年期国开债收益率!A:B,2,0)/100,D508)</f>
        <v>4.0300000000000002E-2</v>
      </c>
      <c r="E509" s="8">
        <f t="shared" si="28"/>
        <v>2.6210258779112899E-2</v>
      </c>
      <c r="F509" s="9">
        <f t="shared" si="29"/>
        <v>-1.4089741220887103E-2</v>
      </c>
      <c r="G509" s="9">
        <f>AVERAGE(F$2:F509)</f>
        <v>2.0285602496287112E-2</v>
      </c>
      <c r="H509" s="9">
        <f>(2*F509+(COUNT(F$2:F509)-1)*H508)/(COUNT(F$2:F509)+1)</f>
        <v>1.1550770509981401E-2</v>
      </c>
      <c r="I509" s="9" t="str">
        <f t="shared" si="30"/>
        <v>较差</v>
      </c>
      <c r="J509" s="9" t="str">
        <f t="shared" si="31"/>
        <v>较差</v>
      </c>
      <c r="K509" s="14"/>
    </row>
    <row r="510" spans="1:11">
      <c r="A510" s="6">
        <v>39220</v>
      </c>
      <c r="B510" s="11">
        <f>[1]!s_dq_close(B$1,A510,1)</f>
        <v>3776.6289999999999</v>
      </c>
      <c r="C510" s="7">
        <f>[1]!s_val_pe_ttm(C$1,A510)</f>
        <v>38.687698364257813</v>
      </c>
      <c r="D510" s="8">
        <f>IFERROR(VLOOKUP(A510,十年期国开债收益率!A:B,2,0)/100,D509)</f>
        <v>4.0599999999999997E-2</v>
      </c>
      <c r="E510" s="8">
        <f t="shared" si="28"/>
        <v>2.5848009633053396E-2</v>
      </c>
      <c r="F510" s="9">
        <f t="shared" si="29"/>
        <v>-1.4751990366946601E-2</v>
      </c>
      <c r="G510" s="9">
        <f>AVERAGE(F$2:F510)</f>
        <v>2.021676636099589E-2</v>
      </c>
      <c r="H510" s="9">
        <f>(2*F510+(COUNT(F$2:F510)-1)*H509)/(COUNT(F$2:F510)+1)</f>
        <v>1.1447622428111096E-2</v>
      </c>
      <c r="I510" s="9" t="str">
        <f t="shared" si="30"/>
        <v>较差</v>
      </c>
      <c r="J510" s="9" t="str">
        <f t="shared" si="31"/>
        <v>较差</v>
      </c>
      <c r="K510" s="14"/>
    </row>
    <row r="511" spans="1:11">
      <c r="A511" s="6">
        <v>39223</v>
      </c>
      <c r="B511" s="11">
        <f>[1]!s_dq_close(B$1,A511,1)</f>
        <v>3831.4430000000002</v>
      </c>
      <c r="C511" s="7">
        <f>[1]!s_val_pe_ttm(C$1,A511)</f>
        <v>38.967998504638672</v>
      </c>
      <c r="D511" s="8">
        <f>IFERROR(VLOOKUP(A511,十年期国开债收益率!A:B,2,0)/100,D510)</f>
        <v>4.0999999999999995E-2</v>
      </c>
      <c r="E511" s="8">
        <f t="shared" si="28"/>
        <v>2.566208269282709E-2</v>
      </c>
      <c r="F511" s="9">
        <f t="shared" si="29"/>
        <v>-1.5337917307172905E-2</v>
      </c>
      <c r="G511" s="9">
        <f>AVERAGE(F$2:F511)</f>
        <v>2.014705129497987E-2</v>
      </c>
      <c r="H511" s="9">
        <f>(2*F511+(COUNT(F$2:F511)-1)*H510)/(COUNT(F$2:F511)+1)</f>
        <v>1.1342786656153037E-2</v>
      </c>
      <c r="I511" s="9" t="str">
        <f t="shared" si="30"/>
        <v>较差</v>
      </c>
      <c r="J511" s="9" t="str">
        <f t="shared" si="31"/>
        <v>较差</v>
      </c>
      <c r="K511" s="14"/>
    </row>
    <row r="512" spans="1:11">
      <c r="A512" s="6">
        <v>39224</v>
      </c>
      <c r="B512" s="11">
        <f>[1]!s_dq_close(B$1,A512,1)</f>
        <v>3870.489</v>
      </c>
      <c r="C512" s="7">
        <f>[1]!s_val_pe_ttm(C$1,A512)</f>
        <v>39.235599517822266</v>
      </c>
      <c r="D512" s="8">
        <f>IFERROR(VLOOKUP(A512,十年期国开债收益率!A:B,2,0)/100,D511)</f>
        <v>4.1200000000000001E-2</v>
      </c>
      <c r="E512" s="8">
        <f t="shared" si="28"/>
        <v>2.548705798533199E-2</v>
      </c>
      <c r="F512" s="9">
        <f t="shared" si="29"/>
        <v>-1.571294201466801E-2</v>
      </c>
      <c r="G512" s="9">
        <f>AVERAGE(F$2:F512)</f>
        <v>2.0076875182827917E-2</v>
      </c>
      <c r="H512" s="9">
        <f>(2*F512+(COUNT(F$2:F512)-1)*H511)/(COUNT(F$2:F512)+1)</f>
        <v>1.1237100216032641E-2</v>
      </c>
      <c r="I512" s="9" t="str">
        <f t="shared" si="30"/>
        <v>较差</v>
      </c>
      <c r="J512" s="9" t="str">
        <f t="shared" si="31"/>
        <v>较差</v>
      </c>
      <c r="K512" s="14"/>
    </row>
    <row r="513" spans="1:11">
      <c r="A513" s="6">
        <v>39225</v>
      </c>
      <c r="B513" s="11">
        <f>[1]!s_dq_close(B$1,A513,1)</f>
        <v>3938.9450000000002</v>
      </c>
      <c r="C513" s="7">
        <f>[1]!s_val_pe_ttm(C$1,A513)</f>
        <v>39.789600372314453</v>
      </c>
      <c r="D513" s="8">
        <f>IFERROR(VLOOKUP(A513,十年期国开债收益率!A:B,2,0)/100,D512)</f>
        <v>4.1500000000000002E-2</v>
      </c>
      <c r="E513" s="8">
        <f t="shared" si="28"/>
        <v>2.5132195112364048E-2</v>
      </c>
      <c r="F513" s="9">
        <f t="shared" si="29"/>
        <v>-1.6367804887635954E-2</v>
      </c>
      <c r="G513" s="9">
        <f>AVERAGE(F$2:F513)</f>
        <v>2.0005694167065293E-2</v>
      </c>
      <c r="H513" s="9">
        <f>(2*F513+(COUNT(F$2:F513)-1)*H512)/(COUNT(F$2:F513)+1)</f>
        <v>1.1129478753640173E-2</v>
      </c>
      <c r="I513" s="9" t="str">
        <f t="shared" si="30"/>
        <v>较差</v>
      </c>
      <c r="J513" s="9" t="str">
        <f t="shared" si="31"/>
        <v>较差</v>
      </c>
      <c r="K513" s="14"/>
    </row>
    <row r="514" spans="1:11">
      <c r="A514" s="6">
        <v>39226</v>
      </c>
      <c r="B514" s="11">
        <f>[1]!s_dq_close(B$1,A514,1)</f>
        <v>3919.748</v>
      </c>
      <c r="C514" s="7">
        <f>[1]!s_val_pe_ttm(C$1,A514)</f>
        <v>39.562301635742188</v>
      </c>
      <c r="D514" s="8">
        <f>IFERROR(VLOOKUP(A514,十年期国开债收益率!A:B,2,0)/100,D513)</f>
        <v>4.1500000000000002E-2</v>
      </c>
      <c r="E514" s="8">
        <f t="shared" si="28"/>
        <v>2.5276588030878351E-2</v>
      </c>
      <c r="F514" s="9">
        <f t="shared" si="29"/>
        <v>-1.6223411969121651E-2</v>
      </c>
      <c r="G514" s="9">
        <f>AVERAGE(F$2:F514)</f>
        <v>1.9935072127813466E-2</v>
      </c>
      <c r="H514" s="9">
        <f>(2*F514+(COUNT(F$2:F514)-1)*H513)/(COUNT(F$2:F514)+1)</f>
        <v>1.1023047272228649E-2</v>
      </c>
      <c r="I514" s="9" t="str">
        <f t="shared" si="30"/>
        <v>较差</v>
      </c>
      <c r="J514" s="9" t="str">
        <f t="shared" si="31"/>
        <v>较差</v>
      </c>
      <c r="K514" s="14"/>
    </row>
    <row r="515" spans="1:11">
      <c r="A515" s="6">
        <v>39227</v>
      </c>
      <c r="B515" s="11">
        <f>[1]!s_dq_close(B$1,A515,1)</f>
        <v>3985.252</v>
      </c>
      <c r="C515" s="7">
        <f>[1]!s_val_pe_ttm(C$1,A515)</f>
        <v>39.720500946044922</v>
      </c>
      <c r="D515" s="8">
        <f>IFERROR(VLOOKUP(A515,十年期国开债收益率!A:B,2,0)/100,D514)</f>
        <v>4.1500000000000002E-2</v>
      </c>
      <c r="E515" s="8">
        <f t="shared" ref="E515:E578" si="32">1/C515</f>
        <v>2.5175916118438901E-2</v>
      </c>
      <c r="F515" s="9">
        <f t="shared" ref="F515:F578" si="33">IFERROR(E515-D515,"")</f>
        <v>-1.6324083881561102E-2</v>
      </c>
      <c r="G515" s="9">
        <f>AVERAGE(F$2:F515)</f>
        <v>1.9864529022736863E-2</v>
      </c>
      <c r="H515" s="9">
        <f>(2*F515+(COUNT(F$2:F515)-1)*H514)/(COUNT(F$2:F515)+1)</f>
        <v>1.0916844821145969E-2</v>
      </c>
      <c r="I515" s="9" t="str">
        <f t="shared" ref="I515:I578" si="34">IF(F515&gt;G515,"较好","较差")</f>
        <v>较差</v>
      </c>
      <c r="J515" s="9" t="str">
        <f t="shared" ref="J515:J578" si="35">IF(F515&gt;H515,"较好","较差")</f>
        <v>较差</v>
      </c>
      <c r="K515" s="14"/>
    </row>
    <row r="516" spans="1:11">
      <c r="A516" s="6">
        <v>39230</v>
      </c>
      <c r="B516" s="11">
        <f>[1]!s_dq_close(B$1,A516,1)</f>
        <v>4072.578</v>
      </c>
      <c r="C516" s="7">
        <f>[1]!s_val_pe_ttm(C$1,A516)</f>
        <v>40.640499114990234</v>
      </c>
      <c r="D516" s="8">
        <f>IFERROR(VLOOKUP(A516,十年期国开债收益率!A:B,2,0)/100,D515)</f>
        <v>4.1599999999999998E-2</v>
      </c>
      <c r="E516" s="8">
        <f t="shared" si="32"/>
        <v>2.4605997017176157E-2</v>
      </c>
      <c r="F516" s="9">
        <f t="shared" si="33"/>
        <v>-1.6994002982823841E-2</v>
      </c>
      <c r="G516" s="9">
        <f>AVERAGE(F$2:F516)</f>
        <v>1.9792959057677525E-2</v>
      </c>
      <c r="H516" s="9">
        <f>(2*F516+(COUNT(F$2:F516)-1)*H515)/(COUNT(F$2:F516)+1)</f>
        <v>1.0808663240510427E-2</v>
      </c>
      <c r="I516" s="9" t="str">
        <f t="shared" si="34"/>
        <v>较差</v>
      </c>
      <c r="J516" s="9" t="str">
        <f t="shared" si="35"/>
        <v>较差</v>
      </c>
      <c r="K516" s="14"/>
    </row>
    <row r="517" spans="1:11">
      <c r="A517" s="6">
        <v>39231</v>
      </c>
      <c r="B517" s="11">
        <f>[1]!s_dq_close(B$1,A517,1)</f>
        <v>4168.2889999999998</v>
      </c>
      <c r="C517" s="7">
        <f>[1]!s_val_pe_ttm(C$1,A517)</f>
        <v>41.705699920654297</v>
      </c>
      <c r="D517" s="8">
        <f>IFERROR(VLOOKUP(A517,十年期国开债收益率!A:B,2,0)/100,D516)</f>
        <v>4.1599999999999998E-2</v>
      </c>
      <c r="E517" s="8">
        <f t="shared" si="32"/>
        <v>2.3977537888166717E-2</v>
      </c>
      <c r="F517" s="9">
        <f t="shared" si="33"/>
        <v>-1.7622462111833281E-2</v>
      </c>
      <c r="G517" s="9">
        <f>AVERAGE(F$2:F517)</f>
        <v>1.9720448551535062E-2</v>
      </c>
      <c r="H517" s="9">
        <f>(2*F517+(COUNT(F$2:F517)-1)*H516)/(COUNT(F$2:F517)+1)</f>
        <v>1.0698678229476215E-2</v>
      </c>
      <c r="I517" s="9" t="str">
        <f t="shared" si="34"/>
        <v>较差</v>
      </c>
      <c r="J517" s="9" t="str">
        <f t="shared" si="35"/>
        <v>较差</v>
      </c>
      <c r="K517" s="14"/>
    </row>
    <row r="518" spans="1:11">
      <c r="A518" s="6">
        <v>39232</v>
      </c>
      <c r="B518" s="11">
        <f>[1]!s_dq_close(B$1,A518,1)</f>
        <v>3886.4589999999998</v>
      </c>
      <c r="C518" s="7">
        <f>[1]!s_val_pe_ttm(C$1,A518)</f>
        <v>39.146800994873047</v>
      </c>
      <c r="D518" s="8">
        <f>IFERROR(VLOOKUP(A518,十年期国开债收益率!A:B,2,0)/100,D517)</f>
        <v>4.165E-2</v>
      </c>
      <c r="E518" s="8">
        <f t="shared" si="32"/>
        <v>2.5544871473175225E-2</v>
      </c>
      <c r="F518" s="9">
        <f t="shared" si="33"/>
        <v>-1.6105128526824775E-2</v>
      </c>
      <c r="G518" s="9">
        <f>AVERAGE(F$2:F518)</f>
        <v>1.9651153431460865E-2</v>
      </c>
      <c r="H518" s="9">
        <f>(2*F518+(COUNT(F$2:F518)-1)*H517)/(COUNT(F$2:F518)+1)</f>
        <v>1.0595188628100535E-2</v>
      </c>
      <c r="I518" s="9" t="str">
        <f t="shared" si="34"/>
        <v>较差</v>
      </c>
      <c r="J518" s="9" t="str">
        <f t="shared" si="35"/>
        <v>较差</v>
      </c>
      <c r="K518" s="14"/>
    </row>
    <row r="519" spans="1:11">
      <c r="A519" s="6">
        <v>39233</v>
      </c>
      <c r="B519" s="11">
        <f>[1]!s_dq_close(B$1,A519,1)</f>
        <v>3927.9520000000002</v>
      </c>
      <c r="C519" s="7">
        <f>[1]!s_val_pe_ttm(C$1,A519)</f>
        <v>40.119300842285156</v>
      </c>
      <c r="D519" s="8">
        <f>IFERROR(VLOOKUP(A519,十年期国开债收益率!A:B,2,0)/100,D518)</f>
        <v>4.165E-2</v>
      </c>
      <c r="E519" s="8">
        <f t="shared" si="32"/>
        <v>2.4925658698070199E-2</v>
      </c>
      <c r="F519" s="9">
        <f t="shared" si="33"/>
        <v>-1.6724341301929801E-2</v>
      </c>
      <c r="G519" s="9">
        <f>AVERAGE(F$2:F519)</f>
        <v>1.958093046865509E-2</v>
      </c>
      <c r="H519" s="9">
        <f>(2*F519+(COUNT(F$2:F519)-1)*H518)/(COUNT(F$2:F519)+1)</f>
        <v>1.0489911056115832E-2</v>
      </c>
      <c r="I519" s="9" t="str">
        <f t="shared" si="34"/>
        <v>较差</v>
      </c>
      <c r="J519" s="9" t="str">
        <f t="shared" si="35"/>
        <v>较差</v>
      </c>
      <c r="K519" s="14"/>
    </row>
    <row r="520" spans="1:11">
      <c r="A520" s="6">
        <v>39234</v>
      </c>
      <c r="B520" s="11">
        <f>[1]!s_dq_close(B$1,A520,1)</f>
        <v>3803.9540000000002</v>
      </c>
      <c r="C520" s="7">
        <f>[1]!s_val_pe_ttm(C$1,A520)</f>
        <v>39.376300811767578</v>
      </c>
      <c r="D520" s="8">
        <f>IFERROR(VLOOKUP(A520,十年期国开债收益率!A:B,2,0)/100,D519)</f>
        <v>4.1700000000000001E-2</v>
      </c>
      <c r="E520" s="8">
        <f t="shared" si="32"/>
        <v>2.5395986402591449E-2</v>
      </c>
      <c r="F520" s="9">
        <f t="shared" si="33"/>
        <v>-1.6304013597408552E-2</v>
      </c>
      <c r="G520" s="9">
        <f>AVERAGE(F$2:F520)</f>
        <v>1.951178799453936E-2</v>
      </c>
      <c r="H520" s="9">
        <f>(2*F520+(COUNT(F$2:F520)-1)*H519)/(COUNT(F$2:F520)+1)</f>
        <v>1.0386857499756123E-2</v>
      </c>
      <c r="I520" s="9" t="str">
        <f t="shared" si="34"/>
        <v>较差</v>
      </c>
      <c r="J520" s="9" t="str">
        <f t="shared" si="35"/>
        <v>较差</v>
      </c>
      <c r="K520" s="14"/>
    </row>
    <row r="521" spans="1:11">
      <c r="A521" s="6">
        <v>39237</v>
      </c>
      <c r="B521" s="11">
        <f>[1]!s_dq_close(B$1,A521,1)</f>
        <v>3511.431</v>
      </c>
      <c r="C521" s="7">
        <f>[1]!s_val_pe_ttm(C$1,A521)</f>
        <v>36.106700897216797</v>
      </c>
      <c r="D521" s="8">
        <f>IFERROR(VLOOKUP(A521,十年期国开债收益率!A:B,2,0)/100,D520)</f>
        <v>4.1900000000000007E-2</v>
      </c>
      <c r="E521" s="8">
        <f t="shared" si="32"/>
        <v>2.7695690139252872E-2</v>
      </c>
      <c r="F521" s="9">
        <f t="shared" si="33"/>
        <v>-1.4204309860747135E-2</v>
      </c>
      <c r="G521" s="9">
        <f>AVERAGE(F$2:F521)</f>
        <v>1.9446949344817655E-2</v>
      </c>
      <c r="H521" s="9">
        <f>(2*F521+(COUNT(F$2:F521)-1)*H520)/(COUNT(F$2:F521)+1)</f>
        <v>1.0292457625051696E-2</v>
      </c>
      <c r="I521" s="9" t="str">
        <f t="shared" si="34"/>
        <v>较差</v>
      </c>
      <c r="J521" s="9" t="str">
        <f t="shared" si="35"/>
        <v>较差</v>
      </c>
      <c r="K521" s="14"/>
    </row>
    <row r="522" spans="1:11">
      <c r="A522" s="6">
        <v>39238</v>
      </c>
      <c r="B522" s="11">
        <f>[1]!s_dq_close(B$1,A522,1)</f>
        <v>3634.6329999999998</v>
      </c>
      <c r="C522" s="7">
        <f>[1]!s_val_pe_ttm(C$1,A522)</f>
        <v>37.241500854492188</v>
      </c>
      <c r="D522" s="8">
        <f>IFERROR(VLOOKUP(A522,十年期国开债收益率!A:B,2,0)/100,D521)</f>
        <v>4.1900000000000007E-2</v>
      </c>
      <c r="E522" s="8">
        <f t="shared" si="32"/>
        <v>2.6851764216139985E-2</v>
      </c>
      <c r="F522" s="9">
        <f t="shared" si="33"/>
        <v>-1.5048235783860022E-2</v>
      </c>
      <c r="G522" s="9">
        <f>AVERAGE(F$2:F522)</f>
        <v>1.9380739776432478E-2</v>
      </c>
      <c r="H522" s="9">
        <f>(2*F522+(COUNT(F$2:F522)-1)*H521)/(COUNT(F$2:F522)+1)</f>
        <v>1.0195366845707206E-2</v>
      </c>
      <c r="I522" s="9" t="str">
        <f t="shared" si="34"/>
        <v>较差</v>
      </c>
      <c r="J522" s="9" t="str">
        <f t="shared" si="35"/>
        <v>较差</v>
      </c>
      <c r="K522" s="14"/>
    </row>
    <row r="523" spans="1:11">
      <c r="A523" s="6">
        <v>39239</v>
      </c>
      <c r="B523" s="11">
        <f>[1]!s_dq_close(B$1,A523,1)</f>
        <v>3677.58</v>
      </c>
      <c r="C523" s="7">
        <f>[1]!s_val_pe_ttm(C$1,A523)</f>
        <v>37.312599182128906</v>
      </c>
      <c r="D523" s="8">
        <f>IFERROR(VLOOKUP(A523,十年期国开债收益率!A:B,2,0)/100,D522)</f>
        <v>4.1900000000000007E-2</v>
      </c>
      <c r="E523" s="8">
        <f t="shared" si="32"/>
        <v>2.6800598776805556E-2</v>
      </c>
      <c r="F523" s="9">
        <f t="shared" si="33"/>
        <v>-1.5099401223194451E-2</v>
      </c>
      <c r="G523" s="9">
        <f>AVERAGE(F$2:F523)</f>
        <v>1.9314685866471507E-2</v>
      </c>
      <c r="H523" s="9">
        <f>(2*F523+(COUNT(F$2:F523)-1)*H522)/(COUNT(F$2:F523)+1)</f>
        <v>1.0098637331103376E-2</v>
      </c>
      <c r="I523" s="9" t="str">
        <f t="shared" si="34"/>
        <v>较差</v>
      </c>
      <c r="J523" s="9" t="str">
        <f t="shared" si="35"/>
        <v>较差</v>
      </c>
      <c r="K523" s="14"/>
    </row>
    <row r="524" spans="1:11">
      <c r="A524" s="6">
        <v>39240</v>
      </c>
      <c r="B524" s="11">
        <f>[1]!s_dq_close(B$1,A524,1)</f>
        <v>3802.3040000000001</v>
      </c>
      <c r="C524" s="7">
        <f>[1]!s_val_pe_ttm(C$1,A524)</f>
        <v>38.268398284912109</v>
      </c>
      <c r="D524" s="8">
        <f>IFERROR(VLOOKUP(A524,十年期国开债收益率!A:B,2,0)/100,D523)</f>
        <v>4.1900000000000007E-2</v>
      </c>
      <c r="E524" s="8">
        <f t="shared" si="32"/>
        <v>2.6131221708180691E-2</v>
      </c>
      <c r="F524" s="9">
        <f t="shared" si="33"/>
        <v>-1.5768778291819316E-2</v>
      </c>
      <c r="G524" s="9">
        <f>AVERAGE(F$2:F524)</f>
        <v>1.9247604673052213E-2</v>
      </c>
      <c r="H524" s="9">
        <f>(2*F524+(COUNT(F$2:F524)-1)*H523)/(COUNT(F$2:F524)+1)</f>
        <v>9.9999067371227546E-3</v>
      </c>
      <c r="I524" s="9" t="str">
        <f t="shared" si="34"/>
        <v>较差</v>
      </c>
      <c r="J524" s="9" t="str">
        <f t="shared" si="35"/>
        <v>较差</v>
      </c>
      <c r="K524" s="14"/>
    </row>
    <row r="525" spans="1:11">
      <c r="A525" s="6">
        <v>39241</v>
      </c>
      <c r="B525" s="11">
        <f>[1]!s_dq_close(B$1,A525,1)</f>
        <v>3837.8670000000002</v>
      </c>
      <c r="C525" s="7">
        <f>[1]!s_val_pe_ttm(C$1,A525)</f>
        <v>38.432399749755859</v>
      </c>
      <c r="D525" s="8">
        <f>IFERROR(VLOOKUP(A525,十年期国开债收益率!A:B,2,0)/100,D524)</f>
        <v>4.2599999999999999E-2</v>
      </c>
      <c r="E525" s="8">
        <f t="shared" si="32"/>
        <v>2.6019712703637572E-2</v>
      </c>
      <c r="F525" s="9">
        <f t="shared" si="33"/>
        <v>-1.6580287296362427E-2</v>
      </c>
      <c r="G525" s="9">
        <f>AVERAGE(F$2:F525)</f>
        <v>1.9179230833415925E-2</v>
      </c>
      <c r="H525" s="9">
        <f>(2*F525+(COUNT(F$2:F525)-1)*H524)/(COUNT(F$2:F525)+1)</f>
        <v>9.8986488550904302E-3</v>
      </c>
      <c r="I525" s="9" t="str">
        <f t="shared" si="34"/>
        <v>较差</v>
      </c>
      <c r="J525" s="9" t="str">
        <f t="shared" si="35"/>
        <v>较差</v>
      </c>
      <c r="K525" s="14"/>
    </row>
    <row r="526" spans="1:11">
      <c r="A526" s="6">
        <v>39244</v>
      </c>
      <c r="B526" s="11">
        <f>[1]!s_dq_close(B$1,A526,1)</f>
        <v>3931.8620000000001</v>
      </c>
      <c r="C526" s="7">
        <f>[1]!s_val_pe_ttm(C$1,A526)</f>
        <v>39.225498199462891</v>
      </c>
      <c r="D526" s="8">
        <f>IFERROR(VLOOKUP(A526,十年期国开债收益率!A:B,2,0)/100,D525)</f>
        <v>4.3499999999999997E-2</v>
      </c>
      <c r="E526" s="8">
        <f t="shared" si="32"/>
        <v>2.5493621391753103E-2</v>
      </c>
      <c r="F526" s="9">
        <f t="shared" si="33"/>
        <v>-1.8006378608246894E-2</v>
      </c>
      <c r="G526" s="9">
        <f>AVERAGE(F$2:F526)</f>
        <v>1.9108401101146092E-2</v>
      </c>
      <c r="H526" s="9">
        <f>(2*F526+(COUNT(F$2:F526)-1)*H525)/(COUNT(F$2:F526)+1)</f>
        <v>9.7925460890701376E-3</v>
      </c>
      <c r="I526" s="9" t="str">
        <f t="shared" si="34"/>
        <v>较差</v>
      </c>
      <c r="J526" s="9" t="str">
        <f t="shared" si="35"/>
        <v>较差</v>
      </c>
      <c r="K526" s="14"/>
    </row>
    <row r="527" spans="1:11">
      <c r="A527" s="6">
        <v>39245</v>
      </c>
      <c r="B527" s="11">
        <f>[1]!s_dq_close(B$1,A527,1)</f>
        <v>4036.1089999999999</v>
      </c>
      <c r="C527" s="7">
        <f>[1]!s_val_pe_ttm(C$1,A527)</f>
        <v>39.868801116943359</v>
      </c>
      <c r="D527" s="8">
        <f>IFERROR(VLOOKUP(A527,十年期国开债收益率!A:B,2,0)/100,D526)</f>
        <v>4.3899999999999995E-2</v>
      </c>
      <c r="E527" s="8">
        <f t="shared" si="32"/>
        <v>2.5082269142400224E-2</v>
      </c>
      <c r="F527" s="9">
        <f t="shared" si="33"/>
        <v>-1.881773085759977E-2</v>
      </c>
      <c r="G527" s="9">
        <f>AVERAGE(F$2:F527)</f>
        <v>1.9036298188676991E-2</v>
      </c>
      <c r="H527" s="9">
        <f>(2*F527+(COUNT(F$2:F527)-1)*H526)/(COUNT(F$2:F527)+1)</f>
        <v>9.683968187944255E-3</v>
      </c>
      <c r="I527" s="9" t="str">
        <f t="shared" si="34"/>
        <v>较差</v>
      </c>
      <c r="J527" s="9" t="str">
        <f t="shared" si="35"/>
        <v>较差</v>
      </c>
      <c r="K527" s="14"/>
    </row>
    <row r="528" spans="1:11">
      <c r="A528" s="6">
        <v>39246</v>
      </c>
      <c r="B528" s="11">
        <f>[1]!s_dq_close(B$1,A528,1)</f>
        <v>4118.268</v>
      </c>
      <c r="C528" s="7">
        <f>[1]!s_val_pe_ttm(C$1,A528)</f>
        <v>40.802101135253906</v>
      </c>
      <c r="D528" s="8">
        <f>IFERROR(VLOOKUP(A528,十年期国开债收益率!A:B,2,0)/100,D527)</f>
        <v>4.4199999999999996E-2</v>
      </c>
      <c r="E528" s="8">
        <f t="shared" si="32"/>
        <v>2.4508541770560392E-2</v>
      </c>
      <c r="F528" s="9">
        <f t="shared" si="33"/>
        <v>-1.9691458229439605E-2</v>
      </c>
      <c r="G528" s="9">
        <f>AVERAGE(F$2:F528)</f>
        <v>1.8962810984847547E-2</v>
      </c>
      <c r="H528" s="9">
        <f>(2*F528+(COUNT(F$2:F528)-1)*H527)/(COUNT(F$2:F528)+1)</f>
        <v>9.5726976333329519E-3</v>
      </c>
      <c r="I528" s="9" t="str">
        <f t="shared" si="34"/>
        <v>较差</v>
      </c>
      <c r="J528" s="9" t="str">
        <f t="shared" si="35"/>
        <v>较差</v>
      </c>
      <c r="K528" s="14"/>
    </row>
    <row r="529" spans="1:11">
      <c r="A529" s="6">
        <v>39247</v>
      </c>
      <c r="B529" s="11">
        <f>[1]!s_dq_close(B$1,A529,1)</f>
        <v>4075.8209999999999</v>
      </c>
      <c r="C529" s="7">
        <f>[1]!s_val_pe_ttm(C$1,A529)</f>
        <v>40.161098480224609</v>
      </c>
      <c r="D529" s="8">
        <f>IFERROR(VLOOKUP(A529,十年期国开债收益率!A:B,2,0)/100,D528)</f>
        <v>4.4500000000000005E-2</v>
      </c>
      <c r="E529" s="8">
        <f t="shared" si="32"/>
        <v>2.4899717334484803E-2</v>
      </c>
      <c r="F529" s="9">
        <f t="shared" si="33"/>
        <v>-1.9600282665515202E-2</v>
      </c>
      <c r="G529" s="9">
        <f>AVERAGE(F$2:F529)</f>
        <v>1.8889774822630951E-2</v>
      </c>
      <c r="H529" s="9">
        <f>(2*F529+(COUNT(F$2:F529)-1)*H528)/(COUNT(F$2:F529)+1)</f>
        <v>9.4624028117872138E-3</v>
      </c>
      <c r="I529" s="9" t="str">
        <f t="shared" si="34"/>
        <v>较差</v>
      </c>
      <c r="J529" s="9" t="str">
        <f t="shared" si="35"/>
        <v>较差</v>
      </c>
      <c r="K529" s="14"/>
    </row>
    <row r="530" spans="1:11">
      <c r="A530" s="6">
        <v>39248</v>
      </c>
      <c r="B530" s="11">
        <f>[1]!s_dq_close(B$1,A530,1)</f>
        <v>4099.3810000000003</v>
      </c>
      <c r="C530" s="7">
        <f>[1]!s_val_pe_ttm(C$1,A530)</f>
        <v>40.262001037597656</v>
      </c>
      <c r="D530" s="8">
        <f>IFERROR(VLOOKUP(A530,十年期国开债收益率!A:B,2,0)/100,D529)</f>
        <v>4.4600000000000001E-2</v>
      </c>
      <c r="E530" s="8">
        <f t="shared" si="32"/>
        <v>2.4837314942845867E-2</v>
      </c>
      <c r="F530" s="9">
        <f t="shared" si="33"/>
        <v>-1.9762685057154134E-2</v>
      </c>
      <c r="G530" s="9">
        <f>AVERAGE(F$2:F530)</f>
        <v>1.8816707790722094E-2</v>
      </c>
      <c r="H530" s="9">
        <f>(2*F530+(COUNT(F$2:F530)-1)*H529)/(COUNT(F$2:F530)+1)</f>
        <v>9.3521194613383797E-3</v>
      </c>
      <c r="I530" s="9" t="str">
        <f t="shared" si="34"/>
        <v>较差</v>
      </c>
      <c r="J530" s="9" t="str">
        <f t="shared" si="35"/>
        <v>较差</v>
      </c>
      <c r="K530" s="14"/>
    </row>
    <row r="531" spans="1:11">
      <c r="A531" s="6">
        <v>39251</v>
      </c>
      <c r="B531" s="11">
        <f>[1]!s_dq_close(B$1,A531,1)</f>
        <v>4227.5690000000004</v>
      </c>
      <c r="C531" s="7">
        <f>[1]!s_val_pe_ttm(C$1,A531)</f>
        <v>41.436199188232422</v>
      </c>
      <c r="D531" s="8">
        <f>IFERROR(VLOOKUP(A531,十年期国开债收益率!A:B,2,0)/100,D530)</f>
        <v>4.4610000000000004E-2</v>
      </c>
      <c r="E531" s="8">
        <f t="shared" si="32"/>
        <v>2.4133487616885302E-2</v>
      </c>
      <c r="F531" s="9">
        <f t="shared" si="33"/>
        <v>-2.0476512383114702E-2</v>
      </c>
      <c r="G531" s="9">
        <f>AVERAGE(F$2:F531)</f>
        <v>1.8742569639450708E-2</v>
      </c>
      <c r="H531" s="9">
        <f>(2*F531+(COUNT(F$2:F531)-1)*H530)/(COUNT(F$2:F531)+1)</f>
        <v>9.2397705655023997E-3</v>
      </c>
      <c r="I531" s="9" t="str">
        <f t="shared" si="34"/>
        <v>较差</v>
      </c>
      <c r="J531" s="9" t="str">
        <f t="shared" si="35"/>
        <v>较差</v>
      </c>
      <c r="K531" s="14"/>
    </row>
    <row r="532" spans="1:11">
      <c r="A532" s="6">
        <v>39252</v>
      </c>
      <c r="B532" s="11">
        <f>[1]!s_dq_close(B$1,A532,1)</f>
        <v>4253</v>
      </c>
      <c r="C532" s="7">
        <f>[1]!s_val_pe_ttm(C$1,A532)</f>
        <v>41.432899475097656</v>
      </c>
      <c r="D532" s="8">
        <f>IFERROR(VLOOKUP(A532,十年期国开债收益率!A:B,2,0)/100,D531)</f>
        <v>4.5400000000000003E-2</v>
      </c>
      <c r="E532" s="8">
        <f t="shared" si="32"/>
        <v>2.4135409606103678E-2</v>
      </c>
      <c r="F532" s="9">
        <f t="shared" si="33"/>
        <v>-2.1264590393896325E-2</v>
      </c>
      <c r="G532" s="9">
        <f>AVERAGE(F$2:F532)</f>
        <v>1.8667226588540448E-2</v>
      </c>
      <c r="H532" s="9">
        <f>(2*F532+(COUNT(F$2:F532)-1)*H531)/(COUNT(F$2:F532)+1)</f>
        <v>9.1250925167828557E-3</v>
      </c>
      <c r="I532" s="9" t="str">
        <f t="shared" si="34"/>
        <v>较差</v>
      </c>
      <c r="J532" s="9" t="str">
        <f t="shared" si="35"/>
        <v>较差</v>
      </c>
      <c r="K532" s="14"/>
    </row>
    <row r="533" spans="1:11">
      <c r="A533" s="6">
        <v>39253</v>
      </c>
      <c r="B533" s="11">
        <f>[1]!s_dq_close(B$1,A533,1)</f>
        <v>4157.5990000000002</v>
      </c>
      <c r="C533" s="7">
        <f>[1]!s_val_pe_ttm(C$1,A533)</f>
        <v>40.573299407958984</v>
      </c>
      <c r="D533" s="8">
        <f>IFERROR(VLOOKUP(A533,十年期国开债收益率!A:B,2,0)/100,D532)</f>
        <v>4.5700000000000005E-2</v>
      </c>
      <c r="E533" s="8">
        <f t="shared" si="32"/>
        <v>2.4646750808829634E-2</v>
      </c>
      <c r="F533" s="9">
        <f t="shared" si="33"/>
        <v>-2.1053249191170371E-2</v>
      </c>
      <c r="G533" s="9">
        <f>AVERAGE(F$2:F533)</f>
        <v>1.8592564040082346E-2</v>
      </c>
      <c r="H533" s="9">
        <f>(2*F533+(COUNT(F$2:F533)-1)*H532)/(COUNT(F$2:F533)+1)</f>
        <v>9.0118529606554518E-3</v>
      </c>
      <c r="I533" s="9" t="str">
        <f t="shared" si="34"/>
        <v>较差</v>
      </c>
      <c r="J533" s="9" t="str">
        <f t="shared" si="35"/>
        <v>较差</v>
      </c>
      <c r="K533" s="14"/>
    </row>
    <row r="534" spans="1:11">
      <c r="A534" s="6">
        <v>39254</v>
      </c>
      <c r="B534" s="11">
        <f>[1]!s_dq_close(B$1,A534,1)</f>
        <v>4197.28</v>
      </c>
      <c r="C534" s="7">
        <f>[1]!s_val_pe_ttm(C$1,A534)</f>
        <v>41.247299194335938</v>
      </c>
      <c r="D534" s="8">
        <f>IFERROR(VLOOKUP(A534,十年期国开债收益率!A:B,2,0)/100,D533)</f>
        <v>4.58E-2</v>
      </c>
      <c r="E534" s="8">
        <f t="shared" si="32"/>
        <v>2.4244011596699151E-2</v>
      </c>
      <c r="F534" s="9">
        <f t="shared" si="33"/>
        <v>-2.1555988403300849E-2</v>
      </c>
      <c r="G534" s="9">
        <f>AVERAGE(F$2:F534)</f>
        <v>1.8517238425742037E-2</v>
      </c>
      <c r="H534" s="9">
        <f>(2*F534+(COUNT(F$2:F534)-1)*H533)/(COUNT(F$2:F534)+1)</f>
        <v>8.897366663412171E-3</v>
      </c>
      <c r="I534" s="9" t="str">
        <f t="shared" si="34"/>
        <v>较差</v>
      </c>
      <c r="J534" s="9" t="str">
        <f t="shared" si="35"/>
        <v>较差</v>
      </c>
      <c r="K534" s="14"/>
    </row>
    <row r="535" spans="1:11">
      <c r="A535" s="6">
        <v>39255</v>
      </c>
      <c r="B535" s="11">
        <f>[1]!s_dq_close(B$1,A535,1)</f>
        <v>4051.4259999999999</v>
      </c>
      <c r="C535" s="7">
        <f>[1]!s_val_pe_ttm(C$1,A535)</f>
        <v>40.092300415039063</v>
      </c>
      <c r="D535" s="8">
        <f>IFERROR(VLOOKUP(A535,十年期国开债收益率!A:B,2,0)/100,D534)</f>
        <v>4.5999999999999999E-2</v>
      </c>
      <c r="E535" s="8">
        <f t="shared" si="32"/>
        <v>2.4942445049246639E-2</v>
      </c>
      <c r="F535" s="9">
        <f t="shared" si="33"/>
        <v>-2.1057554950753361E-2</v>
      </c>
      <c r="G535" s="9">
        <f>AVERAGE(F$2:F535)</f>
        <v>1.8443128325786054E-2</v>
      </c>
      <c r="H535" s="9">
        <f>(2*F535+(COUNT(F$2:F535)-1)*H534)/(COUNT(F$2:F535)+1)</f>
        <v>8.7853856480321138E-3</v>
      </c>
      <c r="I535" s="9" t="str">
        <f t="shared" si="34"/>
        <v>较差</v>
      </c>
      <c r="J535" s="9" t="str">
        <f t="shared" si="35"/>
        <v>较差</v>
      </c>
      <c r="K535" s="14"/>
    </row>
    <row r="536" spans="1:11">
      <c r="A536" s="6">
        <v>39258</v>
      </c>
      <c r="B536" s="11">
        <f>[1]!s_dq_close(B$1,A536,1)</f>
        <v>3877.59</v>
      </c>
      <c r="C536" s="7">
        <f>[1]!s_val_pe_ttm(C$1,A536)</f>
        <v>38.821498870849609</v>
      </c>
      <c r="D536" s="8">
        <f>IFERROR(VLOOKUP(A536,十年期国开债收益率!A:B,2,0)/100,D535)</f>
        <v>4.6300000000000001E-2</v>
      </c>
      <c r="E536" s="8">
        <f t="shared" si="32"/>
        <v>2.5758922995909431E-2</v>
      </c>
      <c r="F536" s="9">
        <f t="shared" si="33"/>
        <v>-2.0541077004090569E-2</v>
      </c>
      <c r="G536" s="9">
        <f>AVERAGE(F$2:F536)</f>
        <v>1.8370260652272267E-2</v>
      </c>
      <c r="H536" s="9">
        <f>(2*F536+(COUNT(F$2:F536)-1)*H535)/(COUNT(F$2:F536)+1)</f>
        <v>8.6759585485838946E-3</v>
      </c>
      <c r="I536" s="9" t="str">
        <f t="shared" si="34"/>
        <v>较差</v>
      </c>
      <c r="J536" s="9" t="str">
        <f t="shared" si="35"/>
        <v>较差</v>
      </c>
      <c r="K536" s="14"/>
    </row>
    <row r="537" spans="1:11">
      <c r="A537" s="6">
        <v>39259</v>
      </c>
      <c r="B537" s="11">
        <f>[1]!s_dq_close(B$1,A537,1)</f>
        <v>3928.2130000000002</v>
      </c>
      <c r="C537" s="7">
        <f>[1]!s_val_pe_ttm(C$1,A537)</f>
        <v>39.114498138427734</v>
      </c>
      <c r="D537" s="8">
        <f>IFERROR(VLOOKUP(A537,十年期国开债收益率!A:B,2,0)/100,D536)</f>
        <v>4.6300000000000001E-2</v>
      </c>
      <c r="E537" s="8">
        <f t="shared" si="32"/>
        <v>2.5565967802040079E-2</v>
      </c>
      <c r="F537" s="9">
        <f t="shared" si="33"/>
        <v>-2.0734032197959922E-2</v>
      </c>
      <c r="G537" s="9">
        <f>AVERAGE(F$2:F537)</f>
        <v>1.8297304882029297E-2</v>
      </c>
      <c r="H537" s="9">
        <f>(2*F537+(COUNT(F$2:F537)-1)*H536)/(COUNT(F$2:F537)+1)</f>
        <v>8.5664241323956496E-3</v>
      </c>
      <c r="I537" s="9" t="str">
        <f t="shared" si="34"/>
        <v>较差</v>
      </c>
      <c r="J537" s="9" t="str">
        <f t="shared" si="35"/>
        <v>较差</v>
      </c>
      <c r="K537" s="14"/>
    </row>
    <row r="538" spans="1:11">
      <c r="A538" s="6">
        <v>39260</v>
      </c>
      <c r="B538" s="11">
        <f>[1]!s_dq_close(B$1,A538,1)</f>
        <v>4040.4839999999999</v>
      </c>
      <c r="C538" s="7">
        <f>[1]!s_val_pe_ttm(C$1,A538)</f>
        <v>40.250801086425781</v>
      </c>
      <c r="D538" s="8">
        <f>IFERROR(VLOOKUP(A538,十年期国开债收益率!A:B,2,0)/100,D537)</f>
        <v>4.6300000000000001E-2</v>
      </c>
      <c r="E538" s="8">
        <f t="shared" si="32"/>
        <v>2.4844226028019129E-2</v>
      </c>
      <c r="F538" s="9">
        <f t="shared" si="33"/>
        <v>-2.1455773971980872E-2</v>
      </c>
      <c r="G538" s="9">
        <f>AVERAGE(F$2:F538)</f>
        <v>1.8223276802226671E-2</v>
      </c>
      <c r="H538" s="9">
        <f>(2*F538+(COUNT(F$2:F538)-1)*H537)/(COUNT(F$2:F538)+1)</f>
        <v>8.4548174479927626E-3</v>
      </c>
      <c r="I538" s="9" t="str">
        <f t="shared" si="34"/>
        <v>较差</v>
      </c>
      <c r="J538" s="9" t="str">
        <f t="shared" si="35"/>
        <v>较差</v>
      </c>
      <c r="K538" s="14"/>
    </row>
    <row r="539" spans="1:11">
      <c r="A539" s="6">
        <v>39261</v>
      </c>
      <c r="B539" s="11">
        <f>[1]!s_dq_close(B$1,A539,1)</f>
        <v>3858.5219999999999</v>
      </c>
      <c r="C539" s="7">
        <f>[1]!s_val_pe_ttm(C$1,A539)</f>
        <v>38.728900909423828</v>
      </c>
      <c r="D539" s="8">
        <f>IFERROR(VLOOKUP(A539,十年期国开债收益率!A:B,2,0)/100,D538)</f>
        <v>4.7E-2</v>
      </c>
      <c r="E539" s="8">
        <f t="shared" si="32"/>
        <v>2.5820510691452955E-2</v>
      </c>
      <c r="F539" s="9">
        <f t="shared" si="33"/>
        <v>-2.1179489308547045E-2</v>
      </c>
      <c r="G539" s="9">
        <f>AVERAGE(F$2:F539)</f>
        <v>1.8150037460013334E-2</v>
      </c>
      <c r="H539" s="9">
        <f>(2*F539+(COUNT(F$2:F539)-1)*H538)/(COUNT(F$2:F539)+1)</f>
        <v>8.3448571260761033E-3</v>
      </c>
      <c r="I539" s="9" t="str">
        <f t="shared" si="34"/>
        <v>较差</v>
      </c>
      <c r="J539" s="9" t="str">
        <f t="shared" si="35"/>
        <v>较差</v>
      </c>
      <c r="K539" s="14"/>
    </row>
    <row r="540" spans="1:11">
      <c r="A540" s="6">
        <v>39262</v>
      </c>
      <c r="B540" s="11">
        <f>[1]!s_dq_close(B$1,A540,1)</f>
        <v>3764.078</v>
      </c>
      <c r="C540" s="7">
        <f>[1]!s_val_pe_ttm(C$1,A540)</f>
        <v>38.004901885986328</v>
      </c>
      <c r="D540" s="8">
        <f>IFERROR(VLOOKUP(A540,十年期国开债收益率!A:B,2,0)/100,D539)</f>
        <v>4.7300000000000002E-2</v>
      </c>
      <c r="E540" s="8">
        <f t="shared" si="32"/>
        <v>2.6312395253643144E-2</v>
      </c>
      <c r="F540" s="9">
        <f t="shared" si="33"/>
        <v>-2.0987604746356858E-2</v>
      </c>
      <c r="G540" s="9">
        <f>AVERAGE(F$2:F540)</f>
        <v>1.8077425878925447E-2</v>
      </c>
      <c r="H540" s="9">
        <f>(2*F540+(COUNT(F$2:F540)-1)*H539)/(COUNT(F$2:F540)+1)</f>
        <v>8.2362183784004256E-3</v>
      </c>
      <c r="I540" s="9" t="str">
        <f t="shared" si="34"/>
        <v>较差</v>
      </c>
      <c r="J540" s="9" t="str">
        <f t="shared" si="35"/>
        <v>较差</v>
      </c>
      <c r="K540" s="14"/>
    </row>
    <row r="541" spans="1:11">
      <c r="A541" s="6">
        <v>39265</v>
      </c>
      <c r="B541" s="11">
        <f>[1]!s_dq_close(B$1,A541,1)</f>
        <v>3757.6550000000002</v>
      </c>
      <c r="C541" s="7">
        <f>[1]!s_val_pe_ttm(C$1,A541)</f>
        <v>38.086799621582031</v>
      </c>
      <c r="D541" s="8">
        <f>IFERROR(VLOOKUP(A541,十年期国开债收益率!A:B,2,0)/100,D540)</f>
        <v>4.7300000000000002E-2</v>
      </c>
      <c r="E541" s="8">
        <f t="shared" si="32"/>
        <v>2.625581592403858E-2</v>
      </c>
      <c r="F541" s="9">
        <f t="shared" si="33"/>
        <v>-2.1044184075961422E-2</v>
      </c>
      <c r="G541" s="9">
        <f>AVERAGE(F$2:F541)</f>
        <v>1.8004978453083065E-2</v>
      </c>
      <c r="H541" s="9">
        <f>(2*F541+(COUNT(F$2:F541)-1)*H540)/(COUNT(F$2:F541)+1)</f>
        <v>8.127972897977646E-3</v>
      </c>
      <c r="I541" s="9" t="str">
        <f t="shared" si="34"/>
        <v>较差</v>
      </c>
      <c r="J541" s="9" t="str">
        <f t="shared" si="35"/>
        <v>较差</v>
      </c>
      <c r="K541" s="14"/>
    </row>
    <row r="542" spans="1:11">
      <c r="A542" s="6">
        <v>39266</v>
      </c>
      <c r="B542" s="11">
        <f>[1]!s_dq_close(B$1,A542,1)</f>
        <v>3832.2269999999999</v>
      </c>
      <c r="C542" s="7">
        <f>[1]!s_val_pe_ttm(C$1,A542)</f>
        <v>38.786201477050781</v>
      </c>
      <c r="D542" s="8">
        <f>IFERROR(VLOOKUP(A542,十年期国开债收益率!A:B,2,0)/100,D541)</f>
        <v>4.7300000000000002E-2</v>
      </c>
      <c r="E542" s="8">
        <f t="shared" si="32"/>
        <v>2.5782364911183301E-2</v>
      </c>
      <c r="F542" s="9">
        <f t="shared" si="33"/>
        <v>-2.1517635088816701E-2</v>
      </c>
      <c r="G542" s="9">
        <f>AVERAGE(F$2:F542)</f>
        <v>1.7931923714558297E-2</v>
      </c>
      <c r="H542" s="9">
        <f>(2*F542+(COUNT(F$2:F542)-1)*H541)/(COUNT(F$2:F542)+1)</f>
        <v>8.0185795105724988E-3</v>
      </c>
      <c r="I542" s="9" t="str">
        <f t="shared" si="34"/>
        <v>较差</v>
      </c>
      <c r="J542" s="9" t="str">
        <f t="shared" si="35"/>
        <v>较差</v>
      </c>
      <c r="K542" s="14"/>
    </row>
    <row r="543" spans="1:11">
      <c r="A543" s="6">
        <v>39267</v>
      </c>
      <c r="B543" s="11">
        <f>[1]!s_dq_close(B$1,A543,1)</f>
        <v>3743.5819999999999</v>
      </c>
      <c r="C543" s="7">
        <f>[1]!s_val_pe_ttm(C$1,A543)</f>
        <v>37.957298278808594</v>
      </c>
      <c r="D543" s="8">
        <f>IFERROR(VLOOKUP(A543,十年期国开债收益率!A:B,2,0)/100,D542)</f>
        <v>4.7240000000000004E-2</v>
      </c>
      <c r="E543" s="8">
        <f t="shared" si="32"/>
        <v>2.6345394570885357E-2</v>
      </c>
      <c r="F543" s="9">
        <f t="shared" si="33"/>
        <v>-2.0894605429114647E-2</v>
      </c>
      <c r="G543" s="9">
        <f>AVERAGE(F$2:F543)</f>
        <v>1.7860288051931593E-2</v>
      </c>
      <c r="H543" s="9">
        <f>(2*F543+(COUNT(F$2:F543)-1)*H542)/(COUNT(F$2:F543)+1)</f>
        <v>7.9120852750672061E-3</v>
      </c>
      <c r="I543" s="9" t="str">
        <f t="shared" si="34"/>
        <v>较差</v>
      </c>
      <c r="J543" s="9" t="str">
        <f t="shared" si="35"/>
        <v>较差</v>
      </c>
      <c r="K543" s="14"/>
    </row>
    <row r="544" spans="1:11">
      <c r="A544" s="6">
        <v>39268</v>
      </c>
      <c r="B544" s="11">
        <f>[1]!s_dq_close(B$1,A544,1)</f>
        <v>3537.4349999999999</v>
      </c>
      <c r="C544" s="7">
        <f>[1]!s_val_pe_ttm(C$1,A544)</f>
        <v>35.990798950195313</v>
      </c>
      <c r="D544" s="8">
        <f>IFERROR(VLOOKUP(A544,十年期国开债收益率!A:B,2,0)/100,D543)</f>
        <v>4.7240000000000004E-2</v>
      </c>
      <c r="E544" s="8">
        <f t="shared" si="32"/>
        <v>2.7784879168251231E-2</v>
      </c>
      <c r="F544" s="9">
        <f t="shared" si="33"/>
        <v>-1.9455120831748773E-2</v>
      </c>
      <c r="G544" s="9">
        <f>AVERAGE(F$2:F544)</f>
        <v>1.7791567225258147E-2</v>
      </c>
      <c r="H544" s="9">
        <f>(2*F544+(COUNT(F$2:F544)-1)*H543)/(COUNT(F$2:F544)+1)</f>
        <v>7.8114705467333236E-3</v>
      </c>
      <c r="I544" s="9" t="str">
        <f t="shared" si="34"/>
        <v>较差</v>
      </c>
      <c r="J544" s="9" t="str">
        <f t="shared" si="35"/>
        <v>较差</v>
      </c>
      <c r="K544" s="14"/>
    </row>
    <row r="545" spans="1:11">
      <c r="A545" s="6">
        <v>39269</v>
      </c>
      <c r="B545" s="11">
        <f>[1]!s_dq_close(B$1,A545,1)</f>
        <v>3710.2829999999999</v>
      </c>
      <c r="C545" s="7">
        <f>[1]!s_val_pe_ttm(C$1,A545)</f>
        <v>37.603000640869141</v>
      </c>
      <c r="D545" s="8">
        <f>IFERROR(VLOOKUP(A545,十年期国开债收益率!A:B,2,0)/100,D544)</f>
        <v>4.7240000000000004E-2</v>
      </c>
      <c r="E545" s="8">
        <f t="shared" si="32"/>
        <v>2.6593622396004789E-2</v>
      </c>
      <c r="F545" s="9">
        <f t="shared" si="33"/>
        <v>-2.0646377603995215E-2</v>
      </c>
      <c r="G545" s="9">
        <f>AVERAGE(F$2:F545)</f>
        <v>1.7720909238439667E-2</v>
      </c>
      <c r="H545" s="9">
        <f>(2*F545+(COUNT(F$2:F545)-1)*H544)/(COUNT(F$2:F545)+1)</f>
        <v>7.7070380764554204E-3</v>
      </c>
      <c r="I545" s="9" t="str">
        <f t="shared" si="34"/>
        <v>较差</v>
      </c>
      <c r="J545" s="9" t="str">
        <f t="shared" si="35"/>
        <v>较差</v>
      </c>
      <c r="K545" s="14"/>
    </row>
    <row r="546" spans="1:11">
      <c r="A546" s="6">
        <v>39272</v>
      </c>
      <c r="B546" s="11">
        <f>[1]!s_dq_close(B$1,A546,1)</f>
        <v>3821.3020000000001</v>
      </c>
      <c r="C546" s="7">
        <f>[1]!s_val_pe_ttm(C$1,A546)</f>
        <v>38.635799407958984</v>
      </c>
      <c r="D546" s="8">
        <f>IFERROR(VLOOKUP(A546,十年期国开债收益率!A:B,2,0)/100,D545)</f>
        <v>4.7500000000000001E-2</v>
      </c>
      <c r="E546" s="8">
        <f t="shared" si="32"/>
        <v>2.5882730921157018E-2</v>
      </c>
      <c r="F546" s="9">
        <f t="shared" si="33"/>
        <v>-2.1617269078842982E-2</v>
      </c>
      <c r="G546" s="9">
        <f>AVERAGE(F$2:F546)</f>
        <v>1.764872909473823E-2</v>
      </c>
      <c r="H546" s="9">
        <f>(2*F546+(COUNT(F$2:F546)-1)*H545)/(COUNT(F$2:F546)+1)</f>
        <v>7.5996230319305179E-3</v>
      </c>
      <c r="I546" s="9" t="str">
        <f t="shared" si="34"/>
        <v>较差</v>
      </c>
      <c r="J546" s="9" t="str">
        <f t="shared" si="35"/>
        <v>较差</v>
      </c>
      <c r="K546" s="14"/>
    </row>
    <row r="547" spans="1:11">
      <c r="A547" s="6">
        <v>39273</v>
      </c>
      <c r="B547" s="11">
        <f>[1]!s_dq_close(B$1,A547,1)</f>
        <v>3775.6210000000001</v>
      </c>
      <c r="C547" s="7">
        <f>[1]!s_val_pe_ttm(C$1,A547)</f>
        <v>38.772701263427734</v>
      </c>
      <c r="D547" s="8">
        <f>IFERROR(VLOOKUP(A547,十年期国开债收益率!A:B,2,0)/100,D546)</f>
        <v>4.7800000000000002E-2</v>
      </c>
      <c r="E547" s="8">
        <f t="shared" si="32"/>
        <v>2.5791342037425898E-2</v>
      </c>
      <c r="F547" s="9">
        <f t="shared" si="33"/>
        <v>-2.2008657962574105E-2</v>
      </c>
      <c r="G547" s="9">
        <f>AVERAGE(F$2:F547)</f>
        <v>1.7576096517710183E-2</v>
      </c>
      <c r="H547" s="9">
        <f>(2*F547+(COUNT(F$2:F547)-1)*H546)/(COUNT(F$2:F547)+1)</f>
        <v>7.49136606302922E-3</v>
      </c>
      <c r="I547" s="9" t="str">
        <f t="shared" si="34"/>
        <v>较差</v>
      </c>
      <c r="J547" s="9" t="str">
        <f t="shared" si="35"/>
        <v>较差</v>
      </c>
      <c r="K547" s="14"/>
    </row>
    <row r="548" spans="1:11">
      <c r="A548" s="6">
        <v>39274</v>
      </c>
      <c r="B548" s="11">
        <f>[1]!s_dq_close(B$1,A548,1)</f>
        <v>3789.8739999999998</v>
      </c>
      <c r="C548" s="7">
        <f>[1]!s_val_pe_ttm(C$1,A548)</f>
        <v>38.891201019287109</v>
      </c>
      <c r="D548" s="8">
        <f>IFERROR(VLOOKUP(A548,十年期国开债收益率!A:B,2,0)/100,D547)</f>
        <v>4.7800000000000002E-2</v>
      </c>
      <c r="E548" s="8">
        <f t="shared" si="32"/>
        <v>2.571275696793409E-2</v>
      </c>
      <c r="F548" s="9">
        <f t="shared" si="33"/>
        <v>-2.2087243032065912E-2</v>
      </c>
      <c r="G548" s="9">
        <f>AVERAGE(F$2:F548)</f>
        <v>1.7503585842116441E-2</v>
      </c>
      <c r="H548" s="9">
        <f>(2*F548+(COUNT(F$2:F548)-1)*H547)/(COUNT(F$2:F548)+1)</f>
        <v>7.383414934944931E-3</v>
      </c>
      <c r="I548" s="9" t="str">
        <f t="shared" si="34"/>
        <v>较差</v>
      </c>
      <c r="J548" s="9" t="str">
        <f t="shared" si="35"/>
        <v>较差</v>
      </c>
      <c r="K548" s="14"/>
    </row>
    <row r="549" spans="1:11">
      <c r="A549" s="6">
        <v>39275</v>
      </c>
      <c r="B549" s="11">
        <f>[1]!s_dq_close(B$1,A549,1)</f>
        <v>3816.9209999999998</v>
      </c>
      <c r="C549" s="7">
        <f>[1]!s_val_pe_ttm(C$1,A549)</f>
        <v>39.388401031494141</v>
      </c>
      <c r="D549" s="8">
        <f>IFERROR(VLOOKUP(A549,十年期国开债收益率!A:B,2,0)/100,D548)</f>
        <v>4.8250000000000001E-2</v>
      </c>
      <c r="E549" s="8">
        <f t="shared" si="32"/>
        <v>2.5388184689203834E-2</v>
      </c>
      <c r="F549" s="9">
        <f t="shared" si="33"/>
        <v>-2.2861815310796167E-2</v>
      </c>
      <c r="G549" s="9">
        <f>AVERAGE(F$2:F549)</f>
        <v>1.7429926350961494E-2</v>
      </c>
      <c r="H549" s="9">
        <f>(2*F549+(COUNT(F$2:F549)-1)*H548)/(COUNT(F$2:F549)+1)</f>
        <v>7.2732319468001537E-3</v>
      </c>
      <c r="I549" s="9" t="str">
        <f t="shared" si="34"/>
        <v>较差</v>
      </c>
      <c r="J549" s="9" t="str">
        <f t="shared" si="35"/>
        <v>较差</v>
      </c>
      <c r="K549" s="14"/>
    </row>
    <row r="550" spans="1:11">
      <c r="A550" s="6">
        <v>39276</v>
      </c>
      <c r="B550" s="11">
        <f>[1]!s_dq_close(B$1,A550,1)</f>
        <v>3820.1239999999998</v>
      </c>
      <c r="C550" s="7">
        <f>[1]!s_val_pe_ttm(C$1,A550)</f>
        <v>39.368301391601563</v>
      </c>
      <c r="D550" s="8">
        <f>IFERROR(VLOOKUP(A550,十年期国开债收益率!A:B,2,0)/100,D549)</f>
        <v>4.8300000000000003E-2</v>
      </c>
      <c r="E550" s="8">
        <f t="shared" si="32"/>
        <v>2.5401146725962883E-2</v>
      </c>
      <c r="F550" s="9">
        <f t="shared" si="33"/>
        <v>-2.289885327403712E-2</v>
      </c>
      <c r="G550" s="9">
        <f>AVERAGE(F$2:F550)</f>
        <v>1.7356467735979712E-2</v>
      </c>
      <c r="H550" s="9">
        <f>(2*F550+(COUNT(F$2:F550)-1)*H549)/(COUNT(F$2:F550)+1)</f>
        <v>7.1635152732698361E-3</v>
      </c>
      <c r="I550" s="9" t="str">
        <f t="shared" si="34"/>
        <v>较差</v>
      </c>
      <c r="J550" s="9" t="str">
        <f t="shared" si="35"/>
        <v>较差</v>
      </c>
      <c r="K550" s="14"/>
    </row>
    <row r="551" spans="1:11">
      <c r="A551" s="6">
        <v>39279</v>
      </c>
      <c r="B551" s="11">
        <f>[1]!s_dq_close(B$1,A551,1)</f>
        <v>3697.9659999999999</v>
      </c>
      <c r="C551" s="7">
        <f>[1]!s_val_pe_ttm(C$1,A551)</f>
        <v>38.480899810791016</v>
      </c>
      <c r="D551" s="8">
        <f>IFERROR(VLOOKUP(A551,十年期国开债收益率!A:B,2,0)/100,D550)</f>
        <v>4.8300000000000003E-2</v>
      </c>
      <c r="E551" s="8">
        <f t="shared" si="32"/>
        <v>2.5986918313162074E-2</v>
      </c>
      <c r="F551" s="9">
        <f t="shared" si="33"/>
        <v>-2.2313081686837929E-2</v>
      </c>
      <c r="G551" s="9">
        <f>AVERAGE(F$2:F551)</f>
        <v>1.728434128248368E-2</v>
      </c>
      <c r="H551" s="9">
        <f>(2*F551+(COUNT(F$2:F551)-1)*H550)/(COUNT(F$2:F551)+1)</f>
        <v>7.0565221808556516E-3</v>
      </c>
      <c r="I551" s="9" t="str">
        <f t="shared" si="34"/>
        <v>较差</v>
      </c>
      <c r="J551" s="9" t="str">
        <f t="shared" si="35"/>
        <v>较差</v>
      </c>
      <c r="K551" s="14"/>
    </row>
    <row r="552" spans="1:11">
      <c r="A552" s="6">
        <v>39280</v>
      </c>
      <c r="B552" s="11">
        <f>[1]!s_dq_close(B$1,A552,1)</f>
        <v>3789.6509999999998</v>
      </c>
      <c r="C552" s="7">
        <f>[1]!s_val_pe_ttm(C$1,A552)</f>
        <v>39.250499725341797</v>
      </c>
      <c r="D552" s="8">
        <f>IFERROR(VLOOKUP(A552,十年期国开债收益率!A:B,2,0)/100,D551)</f>
        <v>4.8300000000000003E-2</v>
      </c>
      <c r="E552" s="8">
        <f t="shared" si="32"/>
        <v>2.5477382632006527E-2</v>
      </c>
      <c r="F552" s="9">
        <f t="shared" si="33"/>
        <v>-2.2822617367993476E-2</v>
      </c>
      <c r="G552" s="9">
        <f>AVERAGE(F$2:F552)</f>
        <v>1.7211551883843976E-2</v>
      </c>
      <c r="H552" s="9">
        <f>(2*F552+(COUNT(F$2:F552)-1)*H551)/(COUNT(F$2:F552)+1)</f>
        <v>6.9482644288670677E-3</v>
      </c>
      <c r="I552" s="9" t="str">
        <f t="shared" si="34"/>
        <v>较差</v>
      </c>
      <c r="J552" s="9" t="str">
        <f t="shared" si="35"/>
        <v>较差</v>
      </c>
      <c r="K552" s="14"/>
    </row>
    <row r="553" spans="1:11">
      <c r="A553" s="6">
        <v>39281</v>
      </c>
      <c r="B553" s="11">
        <f>[1]!s_dq_close(B$1,A553,1)</f>
        <v>3807.5740000000001</v>
      </c>
      <c r="C553" s="7">
        <f>[1]!s_val_pe_ttm(C$1,A553)</f>
        <v>39.620098114013672</v>
      </c>
      <c r="D553" s="8">
        <f>IFERROR(VLOOKUP(A553,十年期国开债收益率!A:B,2,0)/100,D552)</f>
        <v>4.8499999999999995E-2</v>
      </c>
      <c r="E553" s="8">
        <f t="shared" si="32"/>
        <v>2.5239715386931334E-2</v>
      </c>
      <c r="F553" s="9">
        <f t="shared" si="33"/>
        <v>-2.3260284613068661E-2</v>
      </c>
      <c r="G553" s="9">
        <f>AVERAGE(F$2:F553)</f>
        <v>1.7138233339465514E-2</v>
      </c>
      <c r="H553" s="9">
        <f>(2*F553+(COUNT(F$2:F553)-1)*H552)/(COUNT(F$2:F553)+1)</f>
        <v>6.8390110869432493E-3</v>
      </c>
      <c r="I553" s="9" t="str">
        <f t="shared" si="34"/>
        <v>较差</v>
      </c>
      <c r="J553" s="9" t="str">
        <f t="shared" si="35"/>
        <v>较差</v>
      </c>
      <c r="K553" s="14"/>
    </row>
    <row r="554" spans="1:11">
      <c r="A554" s="6">
        <v>39282</v>
      </c>
      <c r="B554" s="11">
        <f>[1]!s_dq_close(B$1,A554,1)</f>
        <v>3806.9969999999998</v>
      </c>
      <c r="C554" s="7">
        <f>[1]!s_val_pe_ttm(C$1,A554)</f>
        <v>39.357601165771484</v>
      </c>
      <c r="D554" s="8">
        <f>IFERROR(VLOOKUP(A554,十年期国开债收益率!A:B,2,0)/100,D553)</f>
        <v>4.8499999999999995E-2</v>
      </c>
      <c r="E554" s="8">
        <f t="shared" si="32"/>
        <v>2.5408052583999453E-2</v>
      </c>
      <c r="F554" s="9">
        <f t="shared" si="33"/>
        <v>-2.3091947416000541E-2</v>
      </c>
      <c r="G554" s="9">
        <f>AVERAGE(F$2:F554)</f>
        <v>1.70654843688408E-2</v>
      </c>
      <c r="H554" s="9">
        <f>(2*F554+(COUNT(F$2:F554)-1)*H553)/(COUNT(F$2:F554)+1)</f>
        <v>6.7309570851275674E-3</v>
      </c>
      <c r="I554" s="9" t="str">
        <f t="shared" si="34"/>
        <v>较差</v>
      </c>
      <c r="J554" s="9" t="str">
        <f t="shared" si="35"/>
        <v>较差</v>
      </c>
      <c r="K554" s="14"/>
    </row>
    <row r="555" spans="1:11">
      <c r="A555" s="6">
        <v>39283</v>
      </c>
      <c r="B555" s="11">
        <f>[1]!s_dq_close(B$1,A555,1)</f>
        <v>3971.884</v>
      </c>
      <c r="C555" s="7">
        <f>[1]!s_val_pe_ttm(C$1,A555)</f>
        <v>40.839698791503906</v>
      </c>
      <c r="D555" s="8">
        <f>IFERROR(VLOOKUP(A555,十年期国开债收益率!A:B,2,0)/100,D554)</f>
        <v>4.8499999999999995E-2</v>
      </c>
      <c r="E555" s="8">
        <f t="shared" si="32"/>
        <v>2.4485978829208093E-2</v>
      </c>
      <c r="F555" s="9">
        <f t="shared" si="33"/>
        <v>-2.4014021170791901E-2</v>
      </c>
      <c r="G555" s="9">
        <f>AVERAGE(F$2:F555)</f>
        <v>1.6991333636819799E-2</v>
      </c>
      <c r="H555" s="9">
        <f>(2*F555+(COUNT(F$2:F555)-1)*H554)/(COUNT(F$2:F555)+1)</f>
        <v>6.6201643706918214E-3</v>
      </c>
      <c r="I555" s="9" t="str">
        <f t="shared" si="34"/>
        <v>较差</v>
      </c>
      <c r="J555" s="9" t="str">
        <f t="shared" si="35"/>
        <v>较差</v>
      </c>
      <c r="K555" s="14"/>
    </row>
    <row r="556" spans="1:11">
      <c r="A556" s="6">
        <v>39286</v>
      </c>
      <c r="B556" s="11">
        <f>[1]!s_dq_close(B$1,A556,1)</f>
        <v>4156.723</v>
      </c>
      <c r="C556" s="7">
        <f>[1]!s_val_pe_ttm(C$1,A556)</f>
        <v>42.310699462890625</v>
      </c>
      <c r="D556" s="8">
        <f>IFERROR(VLOOKUP(A556,十年期国开债收益率!A:B,2,0)/100,D555)</f>
        <v>4.8726000000000005E-2</v>
      </c>
      <c r="E556" s="8">
        <f t="shared" si="32"/>
        <v>2.3634683725261226E-2</v>
      </c>
      <c r="F556" s="9">
        <f t="shared" si="33"/>
        <v>-2.5091316274738779E-2</v>
      </c>
      <c r="G556" s="9">
        <f>AVERAGE(F$2:F556)</f>
        <v>1.691550904238456E-2</v>
      </c>
      <c r="H556" s="9">
        <f>(2*F556+(COUNT(F$2:F556)-1)*H555)/(COUNT(F$2:F556)+1)</f>
        <v>6.5060942964276832E-3</v>
      </c>
      <c r="I556" s="9" t="str">
        <f t="shared" si="34"/>
        <v>较差</v>
      </c>
      <c r="J556" s="9" t="str">
        <f t="shared" si="35"/>
        <v>较差</v>
      </c>
      <c r="K556" s="14"/>
    </row>
    <row r="557" spans="1:11">
      <c r="A557" s="6">
        <v>39287</v>
      </c>
      <c r="B557" s="11">
        <f>[1]!s_dq_close(B$1,A557,1)</f>
        <v>4161.3519999999999</v>
      </c>
      <c r="C557" s="7">
        <f>[1]!s_val_pe_ttm(C$1,A557)</f>
        <v>42.230098724365234</v>
      </c>
      <c r="D557" s="8">
        <f>IFERROR(VLOOKUP(A557,十年期国开债收益率!A:B,2,0)/100,D556)</f>
        <v>4.8726000000000005E-2</v>
      </c>
      <c r="E557" s="8">
        <f t="shared" si="32"/>
        <v>2.367979309087043E-2</v>
      </c>
      <c r="F557" s="9">
        <f t="shared" si="33"/>
        <v>-2.5046206909129575E-2</v>
      </c>
      <c r="G557" s="9">
        <f>AVERAGE(F$2:F557)</f>
        <v>1.6840038330241548E-2</v>
      </c>
      <c r="H557" s="9">
        <f>(2*F557+(COUNT(F$2:F557)-1)*H556)/(COUNT(F$2:F557)+1)</f>
        <v>6.3928005757614096E-3</v>
      </c>
      <c r="I557" s="9" t="str">
        <f t="shared" si="34"/>
        <v>较差</v>
      </c>
      <c r="J557" s="9" t="str">
        <f t="shared" si="35"/>
        <v>较差</v>
      </c>
      <c r="K557" s="14"/>
    </row>
    <row r="558" spans="1:11">
      <c r="A558" s="6">
        <v>39288</v>
      </c>
      <c r="B558" s="11">
        <f>[1]!s_dq_close(B$1,A558,1)</f>
        <v>4255.4629999999997</v>
      </c>
      <c r="C558" s="7">
        <f>[1]!s_val_pe_ttm(C$1,A558)</f>
        <v>43.334800720214844</v>
      </c>
      <c r="D558" s="8">
        <f>IFERROR(VLOOKUP(A558,十年期国开债收益率!A:B,2,0)/100,D557)</f>
        <v>4.8499999999999995E-2</v>
      </c>
      <c r="E558" s="8">
        <f t="shared" si="32"/>
        <v>2.3076141654749076E-2</v>
      </c>
      <c r="F558" s="9">
        <f t="shared" si="33"/>
        <v>-2.5423858345250919E-2</v>
      </c>
      <c r="G558" s="9">
        <f>AVERAGE(F$2:F558)</f>
        <v>1.6764160598328637E-2</v>
      </c>
      <c r="H558" s="9">
        <f>(2*F558+(COUNT(F$2:F558)-1)*H557)/(COUNT(F$2:F558)+1)</f>
        <v>6.2787623717434444E-3</v>
      </c>
      <c r="I558" s="9" t="str">
        <f t="shared" si="34"/>
        <v>较差</v>
      </c>
      <c r="J558" s="9" t="str">
        <f t="shared" si="35"/>
        <v>较差</v>
      </c>
      <c r="K558" s="14"/>
    </row>
    <row r="559" spans="1:11">
      <c r="A559" s="6">
        <v>39289</v>
      </c>
      <c r="B559" s="11">
        <f>[1]!s_dq_close(B$1,A559,1)</f>
        <v>4303.1850000000004</v>
      </c>
      <c r="C559" s="7">
        <f>[1]!s_val_pe_ttm(C$1,A559)</f>
        <v>43.199798583984375</v>
      </c>
      <c r="D559" s="8">
        <f>IFERROR(VLOOKUP(A559,十年期国开债收益率!A:B,2,0)/100,D558)</f>
        <v>4.8300000000000003E-2</v>
      </c>
      <c r="E559" s="8">
        <f t="shared" si="32"/>
        <v>2.3148256074757113E-2</v>
      </c>
      <c r="F559" s="9">
        <f t="shared" si="33"/>
        <v>-2.515174392524289E-2</v>
      </c>
      <c r="G559" s="9">
        <f>AVERAGE(F$2:F559)</f>
        <v>1.6689042489863453E-2</v>
      </c>
      <c r="H559" s="9">
        <f>(2*F559+(COUNT(F$2:F559)-1)*H558)/(COUNT(F$2:F559)+1)</f>
        <v>6.1663097552962665E-3</v>
      </c>
      <c r="I559" s="9" t="str">
        <f t="shared" si="34"/>
        <v>较差</v>
      </c>
      <c r="J559" s="9" t="str">
        <f t="shared" si="35"/>
        <v>较差</v>
      </c>
      <c r="K559" s="14"/>
    </row>
    <row r="560" spans="1:11">
      <c r="A560" s="6">
        <v>39290</v>
      </c>
      <c r="B560" s="11">
        <f>[1]!s_dq_close(B$1,A560,1)</f>
        <v>4307.143</v>
      </c>
      <c r="C560" s="7">
        <f>[1]!s_val_pe_ttm(C$1,A560)</f>
        <v>43.033798217773438</v>
      </c>
      <c r="D560" s="8">
        <f>IFERROR(VLOOKUP(A560,十年期国开债收益率!A:B,2,0)/100,D559)</f>
        <v>4.8000000000000001E-2</v>
      </c>
      <c r="E560" s="8">
        <f t="shared" si="32"/>
        <v>2.3237549122191795E-2</v>
      </c>
      <c r="F560" s="9">
        <f t="shared" si="33"/>
        <v>-2.4762450877808206E-2</v>
      </c>
      <c r="G560" s="9">
        <f>AVERAGE(F$2:F560)</f>
        <v>1.6614889550028621E-2</v>
      </c>
      <c r="H560" s="9">
        <f>(2*F560+(COUNT(F$2:F560)-1)*H559)/(COUNT(F$2:F560)+1)</f>
        <v>6.0558498958923216E-3</v>
      </c>
      <c r="I560" s="9" t="str">
        <f t="shared" si="34"/>
        <v>较差</v>
      </c>
      <c r="J560" s="9" t="str">
        <f t="shared" si="35"/>
        <v>较差</v>
      </c>
      <c r="K560" s="14"/>
    </row>
    <row r="561" spans="1:11">
      <c r="A561" s="6">
        <v>39293</v>
      </c>
      <c r="B561" s="11">
        <f>[1]!s_dq_close(B$1,A561,1)</f>
        <v>4410.2969999999996</v>
      </c>
      <c r="C561" s="7">
        <f>[1]!s_val_pe_ttm(C$1,A561)</f>
        <v>43.912399291992188</v>
      </c>
      <c r="D561" s="8">
        <f>IFERROR(VLOOKUP(A561,十年期国开债收益率!A:B,2,0)/100,D560)</f>
        <v>4.8000000000000001E-2</v>
      </c>
      <c r="E561" s="8">
        <f t="shared" si="32"/>
        <v>2.2772611292554874E-2</v>
      </c>
      <c r="F561" s="9">
        <f t="shared" si="33"/>
        <v>-2.5227388707445127E-2</v>
      </c>
      <c r="G561" s="9">
        <f>AVERAGE(F$2:F561)</f>
        <v>1.6540171195997416E-2</v>
      </c>
      <c r="H561" s="9">
        <f>(2*F561+(COUNT(F$2:F561)-1)*H560)/(COUNT(F$2:F561)+1)</f>
        <v>5.9443231985542196E-3</v>
      </c>
      <c r="I561" s="9" t="str">
        <f t="shared" si="34"/>
        <v>较差</v>
      </c>
      <c r="J561" s="9" t="str">
        <f t="shared" si="35"/>
        <v>较差</v>
      </c>
      <c r="K561" s="14"/>
    </row>
    <row r="562" spans="1:11">
      <c r="A562" s="6">
        <v>39294</v>
      </c>
      <c r="B562" s="11">
        <f>[1]!s_dq_close(B$1,A562,1)</f>
        <v>4460.5640000000003</v>
      </c>
      <c r="C562" s="7">
        <f>[1]!s_val_pe_ttm(C$1,A562)</f>
        <v>44.094600677490234</v>
      </c>
      <c r="D562" s="8">
        <f>IFERROR(VLOOKUP(A562,十年期国开债收益率!A:B,2,0)/100,D561)</f>
        <v>4.8000000000000001E-2</v>
      </c>
      <c r="E562" s="8">
        <f t="shared" si="32"/>
        <v>2.2678513573896317E-2</v>
      </c>
      <c r="F562" s="9">
        <f t="shared" si="33"/>
        <v>-2.5321486426103684E-2</v>
      </c>
      <c r="G562" s="9">
        <f>AVERAGE(F$2:F562)</f>
        <v>1.6465551485441089E-2</v>
      </c>
      <c r="H562" s="9">
        <f>(2*F562+(COUNT(F$2:F562)-1)*H561)/(COUNT(F$2:F562)+1)</f>
        <v>5.8330569721319492E-3</v>
      </c>
      <c r="I562" s="9" t="str">
        <f t="shared" si="34"/>
        <v>较差</v>
      </c>
      <c r="J562" s="9" t="str">
        <f t="shared" si="35"/>
        <v>较差</v>
      </c>
      <c r="K562" s="14"/>
    </row>
    <row r="563" spans="1:11">
      <c r="A563" s="6">
        <v>39295</v>
      </c>
      <c r="B563" s="11">
        <f>[1]!s_dq_close(B$1,A563,1)</f>
        <v>4290.4769999999999</v>
      </c>
      <c r="C563" s="7">
        <f>[1]!s_val_pe_ttm(C$1,A563)</f>
        <v>42.519599914550781</v>
      </c>
      <c r="D563" s="8">
        <f>IFERROR(VLOOKUP(A563,十年期国开债收益率!A:B,2,0)/100,D562)</f>
        <v>4.7599999999999996E-2</v>
      </c>
      <c r="E563" s="8">
        <f t="shared" si="32"/>
        <v>2.3518565602913551E-2</v>
      </c>
      <c r="F563" s="9">
        <f t="shared" si="33"/>
        <v>-2.4081434397086446E-2</v>
      </c>
      <c r="G563" s="9">
        <f>AVERAGE(F$2:F563)</f>
        <v>1.6393403823728406E-2</v>
      </c>
      <c r="H563" s="9">
        <f>(2*F563+(COUNT(F$2:F563)-1)*H562)/(COUNT(F$2:F563)+1)</f>
        <v>5.7267887967528425E-3</v>
      </c>
      <c r="I563" s="9" t="str">
        <f t="shared" si="34"/>
        <v>较差</v>
      </c>
      <c r="J563" s="9" t="str">
        <f t="shared" si="35"/>
        <v>较差</v>
      </c>
      <c r="K563" s="14"/>
    </row>
    <row r="564" spans="1:11">
      <c r="A564" s="6">
        <v>39296</v>
      </c>
      <c r="B564" s="11">
        <f>[1]!s_dq_close(B$1,A564,1)</f>
        <v>4436.192</v>
      </c>
      <c r="C564" s="7">
        <f>[1]!s_val_pe_ttm(C$1,A564)</f>
        <v>43.54840087890625</v>
      </c>
      <c r="D564" s="8">
        <f>IFERROR(VLOOKUP(A564,十年期国开债收益率!A:B,2,0)/100,D563)</f>
        <v>4.7599999999999996E-2</v>
      </c>
      <c r="E564" s="8">
        <f t="shared" si="32"/>
        <v>2.2962955695679167E-2</v>
      </c>
      <c r="F564" s="9">
        <f t="shared" si="33"/>
        <v>-2.4637044304320829E-2</v>
      </c>
      <c r="G564" s="9">
        <f>AVERAGE(F$2:F564)</f>
        <v>1.6320525585490308E-2</v>
      </c>
      <c r="H564" s="9">
        <f>(2*F564+(COUNT(F$2:F564)-1)*H563)/(COUNT(F$2:F564)+1)</f>
        <v>5.6191156297277587E-3</v>
      </c>
      <c r="I564" s="9" t="str">
        <f t="shared" si="34"/>
        <v>较差</v>
      </c>
      <c r="J564" s="9" t="str">
        <f t="shared" si="35"/>
        <v>较差</v>
      </c>
      <c r="K564" s="14"/>
    </row>
    <row r="565" spans="1:11">
      <c r="A565" s="6">
        <v>39297</v>
      </c>
      <c r="B565" s="11">
        <f>[1]!s_dq_close(B$1,A565,1)</f>
        <v>4598.3789999999999</v>
      </c>
      <c r="C565" s="7">
        <f>[1]!s_val_pe_ttm(C$1,A565)</f>
        <v>45.232898712158203</v>
      </c>
      <c r="D565" s="8">
        <f>IFERROR(VLOOKUP(A565,十年期国开债收益率!A:B,2,0)/100,D564)</f>
        <v>4.7599999999999996E-2</v>
      </c>
      <c r="E565" s="8">
        <f t="shared" si="32"/>
        <v>2.2107802693865579E-2</v>
      </c>
      <c r="F565" s="9">
        <f t="shared" si="33"/>
        <v>-2.5492197306134418E-2</v>
      </c>
      <c r="G565" s="9">
        <f>AVERAGE(F$2:F565)</f>
        <v>1.624638955199452E-2</v>
      </c>
      <c r="H565" s="9">
        <f>(2*F565+(COUNT(F$2:F565)-1)*H564)/(COUNT(F$2:F565)+1)</f>
        <v>5.508987088361875E-3</v>
      </c>
      <c r="I565" s="9" t="str">
        <f t="shared" si="34"/>
        <v>较差</v>
      </c>
      <c r="J565" s="9" t="str">
        <f t="shared" si="35"/>
        <v>较差</v>
      </c>
      <c r="K565" s="14"/>
    </row>
    <row r="566" spans="1:11">
      <c r="A566" s="6">
        <v>39300</v>
      </c>
      <c r="B566" s="11">
        <f>[1]!s_dq_close(B$1,A566,1)</f>
        <v>4703.9840000000004</v>
      </c>
      <c r="C566" s="7">
        <f>[1]!s_val_pe_ttm(C$1,A566)</f>
        <v>45.895599365234375</v>
      </c>
      <c r="D566" s="8">
        <f>IFERROR(VLOOKUP(A566,十年期国开债收益率!A:B,2,0)/100,D565)</f>
        <v>4.7599999999999996E-2</v>
      </c>
      <c r="E566" s="8">
        <f t="shared" si="32"/>
        <v>2.1788581341798396E-2</v>
      </c>
      <c r="F566" s="9">
        <f t="shared" si="33"/>
        <v>-2.58114186582016E-2</v>
      </c>
      <c r="G566" s="9">
        <f>AVERAGE(F$2:F566)</f>
        <v>1.6171950953392401E-2</v>
      </c>
      <c r="H566" s="9">
        <f>(2*F566+(COUNT(F$2:F566)-1)*H565)/(COUNT(F$2:F566)+1)</f>
        <v>5.3983142765365623E-3</v>
      </c>
      <c r="I566" s="9" t="str">
        <f t="shared" si="34"/>
        <v>较差</v>
      </c>
      <c r="J566" s="9" t="str">
        <f t="shared" si="35"/>
        <v>较差</v>
      </c>
      <c r="K566" s="14"/>
    </row>
    <row r="567" spans="1:11">
      <c r="A567" s="6">
        <v>39301</v>
      </c>
      <c r="B567" s="11">
        <f>[1]!s_dq_close(B$1,A567,1)</f>
        <v>4724.5469999999996</v>
      </c>
      <c r="C567" s="7">
        <f>[1]!s_val_pe_ttm(C$1,A567)</f>
        <v>46.153999328613281</v>
      </c>
      <c r="D567" s="8">
        <f>IFERROR(VLOOKUP(A567,十年期国开债收益率!A:B,2,0)/100,D566)</f>
        <v>4.7599999999999996E-2</v>
      </c>
      <c r="E567" s="8">
        <f t="shared" si="32"/>
        <v>2.1666594759861851E-2</v>
      </c>
      <c r="F567" s="9">
        <f t="shared" si="33"/>
        <v>-2.5933405240138145E-2</v>
      </c>
      <c r="G567" s="9">
        <f>AVERAGE(F$2:F567)</f>
        <v>1.6097559864711251E-2</v>
      </c>
      <c r="H567" s="9">
        <f>(2*F567+(COUNT(F$2:F567)-1)*H566)/(COUNT(F$2:F567)+1)</f>
        <v>5.2877967473772165E-3</v>
      </c>
      <c r="I567" s="9" t="str">
        <f t="shared" si="34"/>
        <v>较差</v>
      </c>
      <c r="J567" s="9" t="str">
        <f t="shared" si="35"/>
        <v>较差</v>
      </c>
      <c r="K567" s="14"/>
    </row>
    <row r="568" spans="1:11">
      <c r="A568" s="6">
        <v>39302</v>
      </c>
      <c r="B568" s="11">
        <f>[1]!s_dq_close(B$1,A568,1)</f>
        <v>4668.0870000000004</v>
      </c>
      <c r="C568" s="7">
        <f>[1]!s_val_pe_ttm(C$1,A568)</f>
        <v>46.344699859619141</v>
      </c>
      <c r="D568" s="8">
        <f>IFERROR(VLOOKUP(A568,十年期国开债收益率!A:B,2,0)/100,D567)</f>
        <v>4.7249999999999993E-2</v>
      </c>
      <c r="E568" s="8">
        <f t="shared" si="32"/>
        <v>2.1577440419919852E-2</v>
      </c>
      <c r="F568" s="9">
        <f t="shared" si="33"/>
        <v>-2.5672559580080141E-2</v>
      </c>
      <c r="G568" s="9">
        <f>AVERAGE(F$2:F568)</f>
        <v>1.6023891223715146E-2</v>
      </c>
      <c r="H568" s="9">
        <f>(2*F568+(COUNT(F$2:F568)-1)*H567)/(COUNT(F$2:F568)+1)</f>
        <v>5.1787814081960286E-3</v>
      </c>
      <c r="I568" s="9" t="str">
        <f t="shared" si="34"/>
        <v>较差</v>
      </c>
      <c r="J568" s="9" t="str">
        <f t="shared" si="35"/>
        <v>较差</v>
      </c>
      <c r="K568" s="14"/>
    </row>
    <row r="569" spans="1:11">
      <c r="A569" s="6">
        <v>39303</v>
      </c>
      <c r="B569" s="11">
        <f>[1]!s_dq_close(B$1,A569,1)</f>
        <v>4777.2860000000001</v>
      </c>
      <c r="C569" s="7">
        <f>[1]!s_val_pe_ttm(C$1,A569)</f>
        <v>47.256900787353516</v>
      </c>
      <c r="D569" s="8">
        <f>IFERROR(VLOOKUP(A569,十年期国开债收益率!A:B,2,0)/100,D568)</f>
        <v>4.7249999999999993E-2</v>
      </c>
      <c r="E569" s="8">
        <f t="shared" si="32"/>
        <v>2.1160930643755026E-2</v>
      </c>
      <c r="F569" s="9">
        <f t="shared" si="33"/>
        <v>-2.6089069356244967E-2</v>
      </c>
      <c r="G569" s="9">
        <f>AVERAGE(F$2:F569)</f>
        <v>1.5949748687482824E-2</v>
      </c>
      <c r="H569" s="9">
        <f>(2*F569+(COUNT(F$2:F569)-1)*H568)/(COUNT(F$2:F569)+1)</f>
        <v>5.0688768360890295E-3</v>
      </c>
      <c r="I569" s="9" t="str">
        <f t="shared" si="34"/>
        <v>较差</v>
      </c>
      <c r="J569" s="9" t="str">
        <f t="shared" si="35"/>
        <v>较差</v>
      </c>
      <c r="K569" s="14"/>
    </row>
    <row r="570" spans="1:11">
      <c r="A570" s="6">
        <v>39304</v>
      </c>
      <c r="B570" s="11">
        <f>[1]!s_dq_close(B$1,A570,1)</f>
        <v>4726.683</v>
      </c>
      <c r="C570" s="7">
        <f>[1]!s_val_pe_ttm(C$1,A570)</f>
        <v>47</v>
      </c>
      <c r="D570" s="8">
        <f>IFERROR(VLOOKUP(A570,十年期国开债收益率!A:B,2,0)/100,D569)</f>
        <v>4.7249999999999993E-2</v>
      </c>
      <c r="E570" s="8">
        <f t="shared" si="32"/>
        <v>2.1276595744680851E-2</v>
      </c>
      <c r="F570" s="9">
        <f t="shared" si="33"/>
        <v>-2.5973404255319143E-2</v>
      </c>
      <c r="G570" s="9">
        <f>AVERAGE(F$2:F570)</f>
        <v>1.5876070035562257E-2</v>
      </c>
      <c r="H570" s="9">
        <f>(2*F570+(COUNT(F$2:F570)-1)*H569)/(COUNT(F$2:F570)+1)</f>
        <v>4.9599565515577723E-3</v>
      </c>
      <c r="I570" s="9" t="str">
        <f t="shared" si="34"/>
        <v>较差</v>
      </c>
      <c r="J570" s="9" t="str">
        <f t="shared" si="35"/>
        <v>较差</v>
      </c>
      <c r="K570" s="14"/>
    </row>
    <row r="571" spans="1:11">
      <c r="A571" s="6">
        <v>39307</v>
      </c>
      <c r="B571" s="11">
        <f>[1]!s_dq_close(B$1,A571,1)</f>
        <v>4721.192</v>
      </c>
      <c r="C571" s="7">
        <f>[1]!s_val_pe_ttm(C$1,A571)</f>
        <v>47.750198364257813</v>
      </c>
      <c r="D571" s="8">
        <f>IFERROR(VLOOKUP(A571,十年期国开债收益率!A:B,2,0)/100,D570)</f>
        <v>4.7249999999999993E-2</v>
      </c>
      <c r="E571" s="8">
        <f t="shared" si="32"/>
        <v>2.0942321377842157E-2</v>
      </c>
      <c r="F571" s="9">
        <f t="shared" si="33"/>
        <v>-2.6307678622157837E-2</v>
      </c>
      <c r="G571" s="9">
        <f>AVERAGE(F$2:F571)</f>
        <v>1.5802063458969767E-2</v>
      </c>
      <c r="H571" s="9">
        <f>(2*F571+(COUNT(F$2:F571)-1)*H570)/(COUNT(F$2:F571)+1)</f>
        <v>4.8504376893030764E-3</v>
      </c>
      <c r="I571" s="9" t="str">
        <f t="shared" si="34"/>
        <v>较差</v>
      </c>
      <c r="J571" s="9" t="str">
        <f t="shared" si="35"/>
        <v>较差</v>
      </c>
      <c r="K571" s="14"/>
    </row>
    <row r="572" spans="1:11">
      <c r="A572" s="6">
        <v>39308</v>
      </c>
      <c r="B572" s="11">
        <f>[1]!s_dq_close(B$1,A572,1)</f>
        <v>4795.5680000000002</v>
      </c>
      <c r="C572" s="7">
        <f>[1]!s_val_pe_ttm(C$1,A572)</f>
        <v>48.113899230957031</v>
      </c>
      <c r="D572" s="8">
        <f>IFERROR(VLOOKUP(A572,十年期国开债收益率!A:B,2,0)/100,D571)</f>
        <v>4.7186000000000006E-2</v>
      </c>
      <c r="E572" s="8">
        <f t="shared" si="32"/>
        <v>2.0784014930899399E-2</v>
      </c>
      <c r="F572" s="9">
        <f t="shared" si="33"/>
        <v>-2.6401985069100607E-2</v>
      </c>
      <c r="G572" s="9">
        <f>AVERAGE(F$2:F572)</f>
        <v>1.5728150939656158E-2</v>
      </c>
      <c r="H572" s="9">
        <f>(2*F572+(COUNT(F$2:F572)-1)*H571)/(COUNT(F$2:F572)+1)</f>
        <v>4.7411634838541127E-3</v>
      </c>
      <c r="I572" s="9" t="str">
        <f t="shared" si="34"/>
        <v>较差</v>
      </c>
      <c r="J572" s="9" t="str">
        <f t="shared" si="35"/>
        <v>较差</v>
      </c>
      <c r="K572" s="14"/>
    </row>
    <row r="573" spans="1:11">
      <c r="A573" s="6">
        <v>39309</v>
      </c>
      <c r="B573" s="11">
        <f>[1]!s_dq_close(B$1,A573,1)</f>
        <v>4798.75</v>
      </c>
      <c r="C573" s="7">
        <f>[1]!s_val_pe_ttm(C$1,A573)</f>
        <v>47.541900634765625</v>
      </c>
      <c r="D573" s="8">
        <f>IFERROR(VLOOKUP(A573,十年期国开债收益率!A:B,2,0)/100,D572)</f>
        <v>4.6900000000000004E-2</v>
      </c>
      <c r="E573" s="8">
        <f t="shared" si="32"/>
        <v>2.1034077027806859E-2</v>
      </c>
      <c r="F573" s="9">
        <f t="shared" si="33"/>
        <v>-2.5865922972193145E-2</v>
      </c>
      <c r="G573" s="9">
        <f>AVERAGE(F$2:F573)</f>
        <v>1.5655434027222855E-2</v>
      </c>
      <c r="H573" s="9">
        <f>(2*F573+(COUNT(F$2:F573)-1)*H572)/(COUNT(F$2:F573)+1)</f>
        <v>4.6343324665555187E-3</v>
      </c>
      <c r="I573" s="9" t="str">
        <f t="shared" si="34"/>
        <v>较差</v>
      </c>
      <c r="J573" s="9" t="str">
        <f t="shared" si="35"/>
        <v>较差</v>
      </c>
      <c r="K573" s="14"/>
    </row>
    <row r="574" spans="1:11">
      <c r="A574" s="6">
        <v>39310</v>
      </c>
      <c r="B574" s="11">
        <f>[1]!s_dq_close(B$1,A574,1)</f>
        <v>4721.942</v>
      </c>
      <c r="C574" s="7">
        <f>[1]!s_val_pe_ttm(C$1,A574)</f>
        <v>46.230899810791016</v>
      </c>
      <c r="D574" s="8">
        <f>IFERROR(VLOOKUP(A574,十年期国开债收益率!A:B,2,0)/100,D573)</f>
        <v>4.6799999999999994E-2</v>
      </c>
      <c r="E574" s="8">
        <f t="shared" si="32"/>
        <v>2.163055454452964E-2</v>
      </c>
      <c r="F574" s="9">
        <f t="shared" si="33"/>
        <v>-2.5169445455470355E-2</v>
      </c>
      <c r="G574" s="9">
        <f>AVERAGE(F$2:F574)</f>
        <v>1.5584186419050617E-2</v>
      </c>
      <c r="H574" s="9">
        <f>(2*F574+(COUNT(F$2:F574)-1)*H573)/(COUNT(F$2:F574)+1)</f>
        <v>4.5304865504508995E-3</v>
      </c>
      <c r="I574" s="9" t="str">
        <f t="shared" si="34"/>
        <v>较差</v>
      </c>
      <c r="J574" s="9" t="str">
        <f t="shared" si="35"/>
        <v>较差</v>
      </c>
      <c r="K574" s="14"/>
    </row>
    <row r="575" spans="1:11">
      <c r="A575" s="6">
        <v>39311</v>
      </c>
      <c r="B575" s="11">
        <f>[1]!s_dq_close(B$1,A575,1)</f>
        <v>4626.5829999999996</v>
      </c>
      <c r="C575" s="7">
        <f>[1]!s_val_pe_ttm(C$1,A575)</f>
        <v>44.114200592041016</v>
      </c>
      <c r="D575" s="8">
        <f>IFERROR(VLOOKUP(A575,十年期国开债收益率!A:B,2,0)/100,D574)</f>
        <v>4.6799999999999994E-2</v>
      </c>
      <c r="E575" s="8">
        <f t="shared" si="32"/>
        <v>2.2668437523050519E-2</v>
      </c>
      <c r="F575" s="9">
        <f t="shared" si="33"/>
        <v>-2.4131562476949475E-2</v>
      </c>
      <c r="G575" s="9">
        <f>AVERAGE(F$2:F575)</f>
        <v>1.551499521888337E-2</v>
      </c>
      <c r="H575" s="9">
        <f>(2*F575+(COUNT(F$2:F575)-1)*H574)/(COUNT(F$2:F575)+1)</f>
        <v>4.430792466877333E-3</v>
      </c>
      <c r="I575" s="9" t="str">
        <f t="shared" si="34"/>
        <v>较差</v>
      </c>
      <c r="J575" s="9" t="str">
        <f t="shared" si="35"/>
        <v>较差</v>
      </c>
      <c r="K575" s="14"/>
    </row>
    <row r="576" spans="1:11">
      <c r="A576" s="6">
        <v>39314</v>
      </c>
      <c r="B576" s="11">
        <f>[1]!s_dq_close(B$1,A576,1)</f>
        <v>4885.4269999999997</v>
      </c>
      <c r="C576" s="7">
        <f>[1]!s_val_pe_ttm(C$1,A576)</f>
        <v>46.347999572753906</v>
      </c>
      <c r="D576" s="8">
        <f>IFERROR(VLOOKUP(A576,十年期国开债收益率!A:B,2,0)/100,D575)</f>
        <v>4.6799999999999994E-2</v>
      </c>
      <c r="E576" s="8">
        <f t="shared" si="32"/>
        <v>2.1575904229270321E-2</v>
      </c>
      <c r="F576" s="9">
        <f t="shared" si="33"/>
        <v>-2.5224095770729673E-2</v>
      </c>
      <c r="G576" s="9">
        <f>AVERAGE(F$2:F576)</f>
        <v>1.5444144625857956E-2</v>
      </c>
      <c r="H576" s="9">
        <f>(2*F576+(COUNT(F$2:F576)-1)*H575)/(COUNT(F$2:F576)+1)</f>
        <v>4.3278241049411973E-3</v>
      </c>
      <c r="I576" s="9" t="str">
        <f t="shared" si="34"/>
        <v>较差</v>
      </c>
      <c r="J576" s="9" t="str">
        <f t="shared" si="35"/>
        <v>较差</v>
      </c>
      <c r="K576" s="14"/>
    </row>
    <row r="577" spans="1:11">
      <c r="A577" s="6">
        <v>39315</v>
      </c>
      <c r="B577" s="11">
        <f>[1]!s_dq_close(B$1,A577,1)</f>
        <v>4972.7110000000002</v>
      </c>
      <c r="C577" s="7">
        <f>[1]!s_val_pe_ttm(C$1,A577)</f>
        <v>46.012100219726563</v>
      </c>
      <c r="D577" s="8">
        <f>IFERROR(VLOOKUP(A577,十年期国开债收益率!A:B,2,0)/100,D576)</f>
        <v>4.6799999999999994E-2</v>
      </c>
      <c r="E577" s="8">
        <f t="shared" si="32"/>
        <v>2.1733413498288313E-2</v>
      </c>
      <c r="F577" s="9">
        <f t="shared" si="33"/>
        <v>-2.5066586501711681E-2</v>
      </c>
      <c r="G577" s="9">
        <f>AVERAGE(F$2:F577)</f>
        <v>1.5373813495428148E-2</v>
      </c>
      <c r="H577" s="9">
        <f>(2*F577+(COUNT(F$2:F577)-1)*H576)/(COUNT(F$2:F577)+1)</f>
        <v>4.2259370664432666E-3</v>
      </c>
      <c r="I577" s="9" t="str">
        <f t="shared" si="34"/>
        <v>较差</v>
      </c>
      <c r="J577" s="9" t="str">
        <f t="shared" si="35"/>
        <v>较差</v>
      </c>
      <c r="K577" s="14"/>
    </row>
    <row r="578" spans="1:11">
      <c r="A578" s="6">
        <v>39316</v>
      </c>
      <c r="B578" s="11">
        <f>[1]!s_dq_close(B$1,A578,1)</f>
        <v>5051.6880000000001</v>
      </c>
      <c r="C578" s="7">
        <f>[1]!s_val_pe_ttm(C$1,A578)</f>
        <v>46.137798309326172</v>
      </c>
      <c r="D578" s="8">
        <f>IFERROR(VLOOKUP(A578,十年期国开债收益率!A:B,2,0)/100,D577)</f>
        <v>4.6799999999999994E-2</v>
      </c>
      <c r="E578" s="8">
        <f t="shared" si="32"/>
        <v>2.1674202858480627E-2</v>
      </c>
      <c r="F578" s="9">
        <f t="shared" si="33"/>
        <v>-2.5125797141519367E-2</v>
      </c>
      <c r="G578" s="9">
        <f>AVERAGE(F$2:F578)</f>
        <v>1.5303623528986296E-2</v>
      </c>
      <c r="H578" s="9">
        <f>(2*F578+(COUNT(F$2:F578)-1)*H577)/(COUNT(F$2:F578)+1)</f>
        <v>4.1243739722980673E-3</v>
      </c>
      <c r="I578" s="9" t="str">
        <f t="shared" si="34"/>
        <v>较差</v>
      </c>
      <c r="J578" s="9" t="str">
        <f t="shared" si="35"/>
        <v>较差</v>
      </c>
      <c r="K578" s="14"/>
    </row>
    <row r="579" spans="1:11">
      <c r="A579" s="6">
        <v>39317</v>
      </c>
      <c r="B579" s="11">
        <f>[1]!s_dq_close(B$1,A579,1)</f>
        <v>5135.93</v>
      </c>
      <c r="C579" s="7">
        <f>[1]!s_val_pe_ttm(C$1,A579)</f>
        <v>46.471298217773438</v>
      </c>
      <c r="D579" s="8">
        <f>IFERROR(VLOOKUP(A579,十年期国开债收益率!A:B,2,0)/100,D578)</f>
        <v>4.6657000000000004E-2</v>
      </c>
      <c r="E579" s="8">
        <f t="shared" ref="E579:E642" si="36">1/C579</f>
        <v>2.1518658577468781E-2</v>
      </c>
      <c r="F579" s="9">
        <f t="shared" ref="F579:F642" si="37">IFERROR(E579-D579,"")</f>
        <v>-2.5138341422531223E-2</v>
      </c>
      <c r="G579" s="9">
        <f>AVERAGE(F$2:F579)</f>
        <v>1.5233654731492321E-2</v>
      </c>
      <c r="H579" s="9">
        <f>(2*F579+(COUNT(F$2:F579)-1)*H578)/(COUNT(F$2:F579)+1)</f>
        <v>4.0232937809515064E-3</v>
      </c>
      <c r="I579" s="9" t="str">
        <f t="shared" ref="I579:I642" si="38">IF(F579&gt;G579,"较好","较差")</f>
        <v>较差</v>
      </c>
      <c r="J579" s="9" t="str">
        <f t="shared" ref="J579:J642" si="39">IF(F579&gt;H579,"较好","较差")</f>
        <v>较差</v>
      </c>
      <c r="K579" s="14"/>
    </row>
    <row r="580" spans="1:11">
      <c r="A580" s="6">
        <v>39318</v>
      </c>
      <c r="B580" s="11">
        <f>[1]!s_dq_close(B$1,A580,1)</f>
        <v>5217.5810000000001</v>
      </c>
      <c r="C580" s="7">
        <f>[1]!s_val_pe_ttm(C$1,A580)</f>
        <v>44.806198120117188</v>
      </c>
      <c r="D580" s="8">
        <f>IFERROR(VLOOKUP(A580,十年期国开债收益率!A:B,2,0)/100,D579)</f>
        <v>4.6249999999999999E-2</v>
      </c>
      <c r="E580" s="8">
        <f t="shared" si="36"/>
        <v>2.2318340808992178E-2</v>
      </c>
      <c r="F580" s="9">
        <f t="shared" si="37"/>
        <v>-2.3931659191007822E-2</v>
      </c>
      <c r="G580" s="9">
        <f>AVERAGE(F$2:F580)</f>
        <v>1.5166011702265204E-2</v>
      </c>
      <c r="H580" s="9">
        <f>(2*F580+(COUNT(F$2:F580)-1)*H579)/(COUNT(F$2:F580)+1)</f>
        <v>3.926897391393026E-3</v>
      </c>
      <c r="I580" s="9" t="str">
        <f t="shared" si="38"/>
        <v>较差</v>
      </c>
      <c r="J580" s="9" t="str">
        <f t="shared" si="39"/>
        <v>较差</v>
      </c>
      <c r="K580" s="14"/>
    </row>
    <row r="581" spans="1:11">
      <c r="A581" s="6">
        <v>39321</v>
      </c>
      <c r="B581" s="11">
        <f>[1]!s_dq_close(B$1,A581,1)</f>
        <v>5243.1469999999999</v>
      </c>
      <c r="C581" s="7">
        <f>[1]!s_val_pe_ttm(C$1,A581)</f>
        <v>44.705699920654297</v>
      </c>
      <c r="D581" s="8">
        <f>IFERROR(VLOOKUP(A581,十年期国开债收益率!A:B,2,0)/100,D580)</f>
        <v>4.5499999999999999E-2</v>
      </c>
      <c r="E581" s="8">
        <f t="shared" si="36"/>
        <v>2.2368512332316581E-2</v>
      </c>
      <c r="F581" s="9">
        <f t="shared" si="37"/>
        <v>-2.3131487667683418E-2</v>
      </c>
      <c r="G581" s="9">
        <f>AVERAGE(F$2:F581)</f>
        <v>1.5099981530937707E-2</v>
      </c>
      <c r="H581" s="9">
        <f>(2*F581+(COUNT(F$2:F581)-1)*H580)/(COUNT(F$2:F581)+1)</f>
        <v>3.8337532087456025E-3</v>
      </c>
      <c r="I581" s="9" t="str">
        <f t="shared" si="38"/>
        <v>较差</v>
      </c>
      <c r="J581" s="9" t="str">
        <f t="shared" si="39"/>
        <v>较差</v>
      </c>
      <c r="K581" s="14"/>
    </row>
    <row r="582" spans="1:11">
      <c r="A582" s="6">
        <v>39322</v>
      </c>
      <c r="B582" s="11">
        <f>[1]!s_dq_close(B$1,A582,1)</f>
        <v>5251.77</v>
      </c>
      <c r="C582" s="7">
        <f>[1]!s_val_pe_ttm(C$1,A582)</f>
        <v>43.511100769042969</v>
      </c>
      <c r="D582" s="8">
        <f>IFERROR(VLOOKUP(A582,十年期国开债收益率!A:B,2,0)/100,D581)</f>
        <v>4.5449999999999997E-2</v>
      </c>
      <c r="E582" s="8">
        <f t="shared" si="36"/>
        <v>2.2982640804883391E-2</v>
      </c>
      <c r="F582" s="9">
        <f t="shared" si="37"/>
        <v>-2.2467359195116606E-2</v>
      </c>
      <c r="G582" s="9">
        <f>AVERAGE(F$2:F582)</f>
        <v>1.503532173622849E-2</v>
      </c>
      <c r="H582" s="9">
        <f>(2*F582+(COUNT(F$2:F582)-1)*H581)/(COUNT(F$2:F582)+1)</f>
        <v>3.7433713791790659E-3</v>
      </c>
      <c r="I582" s="9" t="str">
        <f t="shared" si="38"/>
        <v>较差</v>
      </c>
      <c r="J582" s="9" t="str">
        <f t="shared" si="39"/>
        <v>较差</v>
      </c>
      <c r="K582" s="14"/>
    </row>
    <row r="583" spans="1:11">
      <c r="A583" s="6">
        <v>39323</v>
      </c>
      <c r="B583" s="11">
        <f>[1]!s_dq_close(B$1,A583,1)</f>
        <v>5171.8220000000001</v>
      </c>
      <c r="C583" s="7">
        <f>[1]!s_val_pe_ttm(C$1,A583)</f>
        <v>42.341899871826172</v>
      </c>
      <c r="D583" s="8">
        <f>IFERROR(VLOOKUP(A583,十年期国开债收益率!A:B,2,0)/100,D582)</f>
        <v>4.5499999999999999E-2</v>
      </c>
      <c r="E583" s="8">
        <f t="shared" si="36"/>
        <v>2.3617268073164305E-2</v>
      </c>
      <c r="F583" s="9">
        <f t="shared" si="37"/>
        <v>-2.1882731926835694E-2</v>
      </c>
      <c r="G583" s="9">
        <f>AVERAGE(F$2:F583)</f>
        <v>1.4971888654333191E-2</v>
      </c>
      <c r="H583" s="9">
        <f>(2*F583+(COUNT(F$2:F583)-1)*H582)/(COUNT(F$2:F583)+1)</f>
        <v>3.6554602186095468E-3</v>
      </c>
      <c r="I583" s="9" t="str">
        <f t="shared" si="38"/>
        <v>较差</v>
      </c>
      <c r="J583" s="9" t="str">
        <f t="shared" si="39"/>
        <v>较差</v>
      </c>
      <c r="K583" s="14"/>
    </row>
    <row r="584" spans="1:11">
      <c r="A584" s="6">
        <v>39324</v>
      </c>
      <c r="B584" s="11">
        <f>[1]!s_dq_close(B$1,A584,1)</f>
        <v>5241.2280000000001</v>
      </c>
      <c r="C584" s="7">
        <f>[1]!s_val_pe_ttm(C$1,A584)</f>
        <v>42.574600219726563</v>
      </c>
      <c r="D584" s="8">
        <f>IFERROR(VLOOKUP(A584,十年期国开债收益率!A:B,2,0)/100,D583)</f>
        <v>4.5499999999999999E-2</v>
      </c>
      <c r="E584" s="8">
        <f t="shared" si="36"/>
        <v>2.3488182973862872E-2</v>
      </c>
      <c r="F584" s="9">
        <f t="shared" si="37"/>
        <v>-2.2011817026137127E-2</v>
      </c>
      <c r="G584" s="9">
        <f>AVERAGE(F$2:F584)</f>
        <v>1.4908451766373553E-2</v>
      </c>
      <c r="H584" s="9">
        <f>(2*F584+(COUNT(F$2:F584)-1)*H583)/(COUNT(F$2:F584)+1)</f>
        <v>3.567558584209729E-3</v>
      </c>
      <c r="I584" s="9" t="str">
        <f t="shared" si="38"/>
        <v>较差</v>
      </c>
      <c r="J584" s="9" t="str">
        <f t="shared" si="39"/>
        <v>较差</v>
      </c>
      <c r="K584" s="14"/>
    </row>
    <row r="585" spans="1:11">
      <c r="A585" s="6">
        <v>39325</v>
      </c>
      <c r="B585" s="11">
        <f>[1]!s_dq_close(B$1,A585,1)</f>
        <v>5296.8130000000001</v>
      </c>
      <c r="C585" s="7">
        <f>[1]!s_val_pe_ttm(C$1,A585)</f>
        <v>42.939399719238281</v>
      </c>
      <c r="D585" s="8">
        <f>IFERROR(VLOOKUP(A585,十年期国开债收益率!A:B,2,0)/100,D584)</f>
        <v>4.5499999999999999E-2</v>
      </c>
      <c r="E585" s="8">
        <f t="shared" si="36"/>
        <v>2.3288634832777291E-2</v>
      </c>
      <c r="F585" s="9">
        <f t="shared" si="37"/>
        <v>-2.2211365167222708E-2</v>
      </c>
      <c r="G585" s="9">
        <f>AVERAGE(F$2:F585)</f>
        <v>1.4844890436007804E-2</v>
      </c>
      <c r="H585" s="9">
        <f>(2*F585+(COUNT(F$2:F585)-1)*H584)/(COUNT(F$2:F585)+1)</f>
        <v>3.4794255115552591E-3</v>
      </c>
      <c r="I585" s="9" t="str">
        <f t="shared" si="38"/>
        <v>较差</v>
      </c>
      <c r="J585" s="9" t="str">
        <f t="shared" si="39"/>
        <v>较差</v>
      </c>
      <c r="K585" s="14"/>
    </row>
    <row r="586" spans="1:11">
      <c r="A586" s="6">
        <v>39328</v>
      </c>
      <c r="B586" s="11">
        <f>[1]!s_dq_close(B$1,A586,1)</f>
        <v>5419.1689999999999</v>
      </c>
      <c r="C586" s="7">
        <f>[1]!s_val_pe_ttm(C$1,A586)</f>
        <v>43.744899749755859</v>
      </c>
      <c r="D586" s="8">
        <f>IFERROR(VLOOKUP(A586,十年期国开债收益率!A:B,2,0)/100,D585)</f>
        <v>4.5499999999999999E-2</v>
      </c>
      <c r="E586" s="8">
        <f t="shared" si="36"/>
        <v>2.2859807788348653E-2</v>
      </c>
      <c r="F586" s="9">
        <f t="shared" si="37"/>
        <v>-2.2640192211651346E-2</v>
      </c>
      <c r="G586" s="9">
        <f>AVERAGE(F$2:F586)</f>
        <v>1.478081337165283E-2</v>
      </c>
      <c r="H586" s="9">
        <f>(2*F586+(COUNT(F$2:F586)-1)*H585)/(COUNT(F$2:F586)+1)</f>
        <v>3.3902800585750314E-3</v>
      </c>
      <c r="I586" s="9" t="str">
        <f t="shared" si="38"/>
        <v>较差</v>
      </c>
      <c r="J586" s="9" t="str">
        <f t="shared" si="39"/>
        <v>较差</v>
      </c>
      <c r="K586" s="14"/>
    </row>
    <row r="587" spans="1:11">
      <c r="A587" s="6">
        <v>39329</v>
      </c>
      <c r="B587" s="11">
        <f>[1]!s_dq_close(B$1,A587,1)</f>
        <v>5360.3329999999996</v>
      </c>
      <c r="C587" s="7">
        <f>[1]!s_val_pe_ttm(C$1,A587)</f>
        <v>43.492599487304688</v>
      </c>
      <c r="D587" s="8">
        <f>IFERROR(VLOOKUP(A587,十年期国开债收益率!A:B,2,0)/100,D586)</f>
        <v>4.555E-2</v>
      </c>
      <c r="E587" s="8">
        <f t="shared" si="36"/>
        <v>2.2992417371877162E-2</v>
      </c>
      <c r="F587" s="9">
        <f t="shared" si="37"/>
        <v>-2.2557582628122838E-2</v>
      </c>
      <c r="G587" s="9">
        <f>AVERAGE(F$2:F587)</f>
        <v>1.4717095972335809E-2</v>
      </c>
      <c r="H587" s="9">
        <f>(2*F587+(COUNT(F$2:F587)-1)*H586)/(COUNT(F$2:F587)+1)</f>
        <v>3.3018716678196725E-3</v>
      </c>
      <c r="I587" s="9" t="str">
        <f t="shared" si="38"/>
        <v>较差</v>
      </c>
      <c r="J587" s="9" t="str">
        <f t="shared" si="39"/>
        <v>较差</v>
      </c>
      <c r="K587" s="14"/>
    </row>
    <row r="588" spans="1:11">
      <c r="A588" s="6">
        <v>39330</v>
      </c>
      <c r="B588" s="11">
        <f>[1]!s_dq_close(B$1,A588,1)</f>
        <v>5363.2510000000002</v>
      </c>
      <c r="C588" s="7">
        <f>[1]!s_val_pe_ttm(C$1,A588)</f>
        <v>43.595001220703125</v>
      </c>
      <c r="D588" s="8">
        <f>IFERROR(VLOOKUP(A588,十年期国开债收益率!A:B,2,0)/100,D587)</f>
        <v>4.555E-2</v>
      </c>
      <c r="E588" s="8">
        <f t="shared" si="36"/>
        <v>2.2938409725863324E-2</v>
      </c>
      <c r="F588" s="9">
        <f t="shared" si="37"/>
        <v>-2.2611590274136676E-2</v>
      </c>
      <c r="G588" s="9">
        <f>AVERAGE(F$2:F588)</f>
        <v>1.4653503661864816E-2</v>
      </c>
      <c r="H588" s="9">
        <f>(2*F588+(COUNT(F$2:F588)-1)*H587)/(COUNT(F$2:F588)+1)</f>
        <v>3.2137306408062155E-3</v>
      </c>
      <c r="I588" s="9" t="str">
        <f t="shared" si="38"/>
        <v>较差</v>
      </c>
      <c r="J588" s="9" t="str">
        <f t="shared" si="39"/>
        <v>较差</v>
      </c>
      <c r="K588" s="14"/>
    </row>
    <row r="589" spans="1:11">
      <c r="A589" s="6">
        <v>39331</v>
      </c>
      <c r="B589" s="11">
        <f>[1]!s_dq_close(B$1,A589,1)</f>
        <v>5412.0370000000003</v>
      </c>
      <c r="C589" s="7">
        <f>[1]!s_val_pe_ttm(C$1,A589)</f>
        <v>44.22650146484375</v>
      </c>
      <c r="D589" s="8">
        <f>IFERROR(VLOOKUP(A589,十年期国开债收益率!A:B,2,0)/100,D588)</f>
        <v>4.555E-2</v>
      </c>
      <c r="E589" s="8">
        <f t="shared" si="36"/>
        <v>2.2610877344546768E-2</v>
      </c>
      <c r="F589" s="9">
        <f t="shared" si="37"/>
        <v>-2.2939122655453233E-2</v>
      </c>
      <c r="G589" s="9">
        <f>AVERAGE(F$2:F589)</f>
        <v>1.4589570623910194E-2</v>
      </c>
      <c r="H589" s="9">
        <f>(2*F589+(COUNT(F$2:F589)-1)*H588)/(COUNT(F$2:F589)+1)</f>
        <v>3.1249263851313106E-3</v>
      </c>
      <c r="I589" s="9" t="str">
        <f t="shared" si="38"/>
        <v>较差</v>
      </c>
      <c r="J589" s="9" t="str">
        <f t="shared" si="39"/>
        <v>较差</v>
      </c>
      <c r="K589" s="14"/>
    </row>
    <row r="590" spans="1:11">
      <c r="A590" s="6">
        <v>39332</v>
      </c>
      <c r="B590" s="11">
        <f>[1]!s_dq_close(B$1,A590,1)</f>
        <v>5294.7950000000001</v>
      </c>
      <c r="C590" s="7">
        <f>[1]!s_val_pe_ttm(C$1,A590)</f>
        <v>43.196098327636719</v>
      </c>
      <c r="D590" s="8">
        <f>IFERROR(VLOOKUP(A590,十年期国开债收益率!A:B,2,0)/100,D589)</f>
        <v>4.5599999999999995E-2</v>
      </c>
      <c r="E590" s="8">
        <f t="shared" si="36"/>
        <v>2.3150238996474441E-2</v>
      </c>
      <c r="F590" s="9">
        <f t="shared" si="37"/>
        <v>-2.2449761003525553E-2</v>
      </c>
      <c r="G590" s="9">
        <f>AVERAGE(F$2:F590)</f>
        <v>1.4526685510790609E-2</v>
      </c>
      <c r="H590" s="9">
        <f>(2*F590+(COUNT(F$2:F590)-1)*H589)/(COUNT(F$2:F590)+1)</f>
        <v>3.0382325295765416E-3</v>
      </c>
      <c r="I590" s="9" t="str">
        <f t="shared" si="38"/>
        <v>较差</v>
      </c>
      <c r="J590" s="9" t="str">
        <f t="shared" si="39"/>
        <v>较差</v>
      </c>
      <c r="K590" s="14"/>
    </row>
    <row r="591" spans="1:11">
      <c r="A591" s="6">
        <v>39335</v>
      </c>
      <c r="B591" s="11">
        <f>[1]!s_dq_close(B$1,A591,1)</f>
        <v>5377.2219999999998</v>
      </c>
      <c r="C591" s="7">
        <f>[1]!s_val_pe_ttm(C$1,A591)</f>
        <v>43.765300750732422</v>
      </c>
      <c r="D591" s="8">
        <f>IFERROR(VLOOKUP(A591,十年期国开债收益率!A:B,2,0)/100,D590)</f>
        <v>4.5599999999999995E-2</v>
      </c>
      <c r="E591" s="8">
        <f t="shared" si="36"/>
        <v>2.2849151790263082E-2</v>
      </c>
      <c r="F591" s="9">
        <f t="shared" si="37"/>
        <v>-2.2750848209736912E-2</v>
      </c>
      <c r="G591" s="9">
        <f>AVERAGE(F$2:F591)</f>
        <v>1.4463503250247341E-2</v>
      </c>
      <c r="H591" s="9">
        <f>(2*F591+(COUNT(F$2:F591)-1)*H590)/(COUNT(F$2:F591)+1)</f>
        <v>2.9509598367193049E-3</v>
      </c>
      <c r="I591" s="9" t="str">
        <f t="shared" si="38"/>
        <v>较差</v>
      </c>
      <c r="J591" s="9" t="str">
        <f t="shared" si="39"/>
        <v>较差</v>
      </c>
      <c r="K591" s="14"/>
    </row>
    <row r="592" spans="1:11">
      <c r="A592" s="6">
        <v>39336</v>
      </c>
      <c r="B592" s="11">
        <f>[1]!s_dq_close(B$1,A592,1)</f>
        <v>5124.0919999999996</v>
      </c>
      <c r="C592" s="7">
        <f>[1]!s_val_pe_ttm(C$1,A592)</f>
        <v>41.782100677490234</v>
      </c>
      <c r="D592" s="8">
        <f>IFERROR(VLOOKUP(A592,十年期国开债收益率!A:B,2,0)/100,D591)</f>
        <v>4.5999999999999999E-2</v>
      </c>
      <c r="E592" s="8">
        <f t="shared" si="36"/>
        <v>2.3933693705801198E-2</v>
      </c>
      <c r="F592" s="9">
        <f t="shared" si="37"/>
        <v>-2.2066306294198802E-2</v>
      </c>
      <c r="G592" s="9">
        <f>AVERAGE(F$2:F592)</f>
        <v>1.4401693081813421E-2</v>
      </c>
      <c r="H592" s="9">
        <f>(2*F592+(COUNT(F$2:F592)-1)*H591)/(COUNT(F$2:F592)+1)</f>
        <v>2.8664420457364735E-3</v>
      </c>
      <c r="I592" s="9" t="str">
        <f t="shared" si="38"/>
        <v>较差</v>
      </c>
      <c r="J592" s="9" t="str">
        <f t="shared" si="39"/>
        <v>较差</v>
      </c>
      <c r="K592" s="14"/>
    </row>
    <row r="593" spans="1:11">
      <c r="A593" s="6">
        <v>39337</v>
      </c>
      <c r="B593" s="11">
        <f>[1]!s_dq_close(B$1,A593,1)</f>
        <v>5202.8559999999998</v>
      </c>
      <c r="C593" s="7">
        <f>[1]!s_val_pe_ttm(C$1,A593)</f>
        <v>42.321201324462891</v>
      </c>
      <c r="D593" s="8">
        <f>IFERROR(VLOOKUP(A593,十年期国开债收益率!A:B,2,0)/100,D592)</f>
        <v>4.6780000000000002E-2</v>
      </c>
      <c r="E593" s="8">
        <f t="shared" si="36"/>
        <v>2.3628818859212551E-2</v>
      </c>
      <c r="F593" s="9">
        <f t="shared" si="37"/>
        <v>-2.3151181140787451E-2</v>
      </c>
      <c r="G593" s="9">
        <f>AVERAGE(F$2:F593)</f>
        <v>1.4338259172653621E-2</v>
      </c>
      <c r="H593" s="9">
        <f>(2*F593+(COUNT(F$2:F593)-1)*H592)/(COUNT(F$2:F593)+1)</f>
        <v>2.7786928950230706E-3</v>
      </c>
      <c r="I593" s="9" t="str">
        <f t="shared" si="38"/>
        <v>较差</v>
      </c>
      <c r="J593" s="9" t="str">
        <f t="shared" si="39"/>
        <v>较差</v>
      </c>
      <c r="K593" s="14"/>
    </row>
    <row r="594" spans="1:11">
      <c r="A594" s="6">
        <v>39338</v>
      </c>
      <c r="B594" s="11">
        <f>[1]!s_dq_close(B$1,A594,1)</f>
        <v>5349.97</v>
      </c>
      <c r="C594" s="7">
        <f>[1]!s_val_pe_ttm(C$1,A594)</f>
        <v>43.263999938964844</v>
      </c>
      <c r="D594" s="8">
        <f>IFERROR(VLOOKUP(A594,十年期国开债收益率!A:B,2,0)/100,D593)</f>
        <v>4.6699999999999998E-2</v>
      </c>
      <c r="E594" s="8">
        <f t="shared" si="36"/>
        <v>2.3113905358051978E-2</v>
      </c>
      <c r="F594" s="9">
        <f t="shared" si="37"/>
        <v>-2.3586094641948021E-2</v>
      </c>
      <c r="G594" s="9">
        <f>AVERAGE(F$2:F594)</f>
        <v>1.4274305793539622E-2</v>
      </c>
      <c r="H594" s="9">
        <f>(2*F594+(COUNT(F$2:F594)-1)*H593)/(COUNT(F$2:F594)+1)</f>
        <v>2.6899225666157604E-3</v>
      </c>
      <c r="I594" s="9" t="str">
        <f t="shared" si="38"/>
        <v>较差</v>
      </c>
      <c r="J594" s="9" t="str">
        <f t="shared" si="39"/>
        <v>较差</v>
      </c>
      <c r="K594" s="14"/>
    </row>
    <row r="595" spans="1:11">
      <c r="A595" s="6">
        <v>39339</v>
      </c>
      <c r="B595" s="11">
        <f>[1]!s_dq_close(B$1,A595,1)</f>
        <v>5397.2780000000002</v>
      </c>
      <c r="C595" s="7">
        <f>[1]!s_val_pe_ttm(C$1,A595)</f>
        <v>43.582901000976563</v>
      </c>
      <c r="D595" s="8">
        <f>IFERROR(VLOOKUP(A595,十年期国开债收益率!A:B,2,0)/100,D594)</f>
        <v>4.8300000000000003E-2</v>
      </c>
      <c r="E595" s="8">
        <f t="shared" si="36"/>
        <v>2.2944778273882985E-2</v>
      </c>
      <c r="F595" s="9">
        <f t="shared" si="37"/>
        <v>-2.5355221726117018E-2</v>
      </c>
      <c r="G595" s="9">
        <f>AVERAGE(F$2:F595)</f>
        <v>1.4207589417243904E-2</v>
      </c>
      <c r="H595" s="9">
        <f>(2*F595+(COUNT(F$2:F595)-1)*H594)/(COUNT(F$2:F595)+1)</f>
        <v>2.595653174035146E-3</v>
      </c>
      <c r="I595" s="9" t="str">
        <f t="shared" si="38"/>
        <v>较差</v>
      </c>
      <c r="J595" s="9" t="str">
        <f t="shared" si="39"/>
        <v>较差</v>
      </c>
      <c r="K595" s="14"/>
    </row>
    <row r="596" spans="1:11">
      <c r="A596" s="6">
        <v>39342</v>
      </c>
      <c r="B596" s="11">
        <f>[1]!s_dq_close(B$1,A596,1)</f>
        <v>5498.9080000000004</v>
      </c>
      <c r="C596" s="7">
        <f>[1]!s_val_pe_ttm(C$1,A596)</f>
        <v>44.3916015625</v>
      </c>
      <c r="D596" s="8">
        <f>IFERROR(VLOOKUP(A596,十年期国开债收益率!A:B,2,0)/100,D595)</f>
        <v>4.8899999999999999E-2</v>
      </c>
      <c r="E596" s="8">
        <f t="shared" si="36"/>
        <v>2.25267835536881E-2</v>
      </c>
      <c r="F596" s="9">
        <f t="shared" si="37"/>
        <v>-2.6373216446311899E-2</v>
      </c>
      <c r="G596" s="9">
        <f>AVERAGE(F$2:F596)</f>
        <v>1.4139386382179105E-2</v>
      </c>
      <c r="H596" s="9">
        <f>(2*F596+(COUNT(F$2:F596)-1)*H595)/(COUNT(F$2:F596)+1)</f>
        <v>2.4984422021547869E-3</v>
      </c>
      <c r="I596" s="9" t="str">
        <f t="shared" si="38"/>
        <v>较差</v>
      </c>
      <c r="J596" s="9" t="str">
        <f t="shared" si="39"/>
        <v>较差</v>
      </c>
      <c r="K596" s="14"/>
    </row>
    <row r="597" spans="1:11">
      <c r="A597" s="6">
        <v>39343</v>
      </c>
      <c r="B597" s="11">
        <f>[1]!s_dq_close(B$1,A597,1)</f>
        <v>5476.8389999999999</v>
      </c>
      <c r="C597" s="7">
        <f>[1]!s_val_pe_ttm(C$1,A597)</f>
        <v>44.308998107910156</v>
      </c>
      <c r="D597" s="8">
        <f>IFERROR(VLOOKUP(A597,十年期国开债收益率!A:B,2,0)/100,D596)</f>
        <v>4.9200000000000001E-2</v>
      </c>
      <c r="E597" s="8">
        <f t="shared" si="36"/>
        <v>2.2568779315763347E-2</v>
      </c>
      <c r="F597" s="9">
        <f t="shared" si="37"/>
        <v>-2.6631220684236654E-2</v>
      </c>
      <c r="G597" s="9">
        <f>AVERAGE(F$2:F597)</f>
        <v>1.4070979323342836E-2</v>
      </c>
      <c r="H597" s="9">
        <f>(2*F597+(COUNT(F$2:F597)-1)*H596)/(COUNT(F$2:F597)+1)</f>
        <v>2.4008553918151172E-3</v>
      </c>
      <c r="I597" s="9" t="str">
        <f t="shared" si="38"/>
        <v>较差</v>
      </c>
      <c r="J597" s="9" t="str">
        <f t="shared" si="39"/>
        <v>较差</v>
      </c>
      <c r="K597" s="14"/>
    </row>
    <row r="598" spans="1:11">
      <c r="A598" s="6">
        <v>39344</v>
      </c>
      <c r="B598" s="11">
        <f>[1]!s_dq_close(B$1,A598,1)</f>
        <v>5419.268</v>
      </c>
      <c r="C598" s="7">
        <f>[1]!s_val_pe_ttm(C$1,A598)</f>
        <v>44.17340087890625</v>
      </c>
      <c r="D598" s="8">
        <f>IFERROR(VLOOKUP(A598,十年期国开债收益率!A:B,2,0)/100,D597)</f>
        <v>4.9200000000000001E-2</v>
      </c>
      <c r="E598" s="8">
        <f t="shared" si="36"/>
        <v>2.2638057747496672E-2</v>
      </c>
      <c r="F598" s="9">
        <f t="shared" si="37"/>
        <v>-2.6561942252503329E-2</v>
      </c>
      <c r="G598" s="9">
        <f>AVERAGE(F$2:F598)</f>
        <v>1.4002917478157165E-2</v>
      </c>
      <c r="H598" s="9">
        <f>(2*F598+(COUNT(F$2:F598)-1)*H597)/(COUNT(F$2:F598)+1)</f>
        <v>2.3039898478541859E-3</v>
      </c>
      <c r="I598" s="9" t="str">
        <f t="shared" si="38"/>
        <v>较差</v>
      </c>
      <c r="J598" s="9" t="str">
        <f t="shared" si="39"/>
        <v>较差</v>
      </c>
      <c r="K598" s="14"/>
    </row>
    <row r="599" spans="1:11">
      <c r="A599" s="6">
        <v>39345</v>
      </c>
      <c r="B599" s="11">
        <f>[1]!s_dq_close(B$1,A599,1)</f>
        <v>5494.915</v>
      </c>
      <c r="C599" s="7">
        <f>[1]!s_val_pe_ttm(C$1,A599)</f>
        <v>44.873699188232422</v>
      </c>
      <c r="D599" s="8">
        <f>IFERROR(VLOOKUP(A599,十年期国开债收益率!A:B,2,0)/100,D598)</f>
        <v>4.9200000000000001E-2</v>
      </c>
      <c r="E599" s="8">
        <f t="shared" si="36"/>
        <v>2.2284768541262535E-2</v>
      </c>
      <c r="F599" s="9">
        <f t="shared" si="37"/>
        <v>-2.6915231458737466E-2</v>
      </c>
      <c r="G599" s="9">
        <f>AVERAGE(F$2:F599)</f>
        <v>1.3934492479934934E-2</v>
      </c>
      <c r="H599" s="9">
        <f>(2*F599+(COUNT(F$2:F599)-1)*H598)/(COUNT(F$2:F599)+1)</f>
        <v>2.2064298434916097E-3</v>
      </c>
      <c r="I599" s="9" t="str">
        <f t="shared" si="38"/>
        <v>较差</v>
      </c>
      <c r="J599" s="9" t="str">
        <f t="shared" si="39"/>
        <v>较差</v>
      </c>
      <c r="K599" s="14"/>
    </row>
    <row r="600" spans="1:11">
      <c r="A600" s="6">
        <v>39346</v>
      </c>
      <c r="B600" s="11">
        <f>[1]!s_dq_close(B$1,A600,1)</f>
        <v>5468.098</v>
      </c>
      <c r="C600" s="7">
        <f>[1]!s_val_pe_ttm(C$1,A600)</f>
        <v>44.876701354980469</v>
      </c>
      <c r="D600" s="8">
        <f>IFERROR(VLOOKUP(A600,十年期国开债收益率!A:B,2,0)/100,D599)</f>
        <v>4.8750000000000002E-2</v>
      </c>
      <c r="E600" s="8">
        <f t="shared" si="36"/>
        <v>2.2283277732243992E-2</v>
      </c>
      <c r="F600" s="9">
        <f t="shared" si="37"/>
        <v>-2.646672226775601E-2</v>
      </c>
      <c r="G600" s="9">
        <f>AVERAGE(F$2:F600)</f>
        <v>1.3867044709070676E-2</v>
      </c>
      <c r="H600" s="9">
        <f>(2*F600+(COUNT(F$2:F600)-1)*H599)/(COUNT(F$2:F600)+1)</f>
        <v>2.1108526697874506E-3</v>
      </c>
      <c r="I600" s="9" t="str">
        <f t="shared" si="38"/>
        <v>较差</v>
      </c>
      <c r="J600" s="9" t="str">
        <f t="shared" si="39"/>
        <v>较差</v>
      </c>
      <c r="K600" s="14"/>
    </row>
    <row r="601" spans="1:11">
      <c r="A601" s="6">
        <v>39349</v>
      </c>
      <c r="B601" s="11">
        <f>[1]!s_dq_close(B$1,A601,1)</f>
        <v>5513.8950000000004</v>
      </c>
      <c r="C601" s="7">
        <f>[1]!s_val_pe_ttm(C$1,A601)</f>
        <v>45.218101501464844</v>
      </c>
      <c r="D601" s="8">
        <f>IFERROR(VLOOKUP(A601,十年期国开债收益率!A:B,2,0)/100,D600)</f>
        <v>4.8799999999999996E-2</v>
      </c>
      <c r="E601" s="8">
        <f t="shared" si="36"/>
        <v>2.2115037270364058E-2</v>
      </c>
      <c r="F601" s="9">
        <f t="shared" si="37"/>
        <v>-2.6684962729635938E-2</v>
      </c>
      <c r="G601" s="9">
        <f>AVERAGE(F$2:F601)</f>
        <v>1.3799458030006165E-2</v>
      </c>
      <c r="H601" s="9">
        <f>(2*F601+(COUNT(F$2:F601)-1)*H600)/(COUNT(F$2:F601)+1)</f>
        <v>2.0150263290239787E-3</v>
      </c>
      <c r="I601" s="9" t="str">
        <f t="shared" si="38"/>
        <v>较差</v>
      </c>
      <c r="J601" s="9" t="str">
        <f t="shared" si="39"/>
        <v>较差</v>
      </c>
      <c r="K601" s="14"/>
    </row>
    <row r="602" spans="1:11">
      <c r="A602" s="6">
        <v>39350</v>
      </c>
      <c r="B602" s="11">
        <f>[1]!s_dq_close(B$1,A602,1)</f>
        <v>5454.6149999999998</v>
      </c>
      <c r="C602" s="7">
        <f>[1]!s_val_pe_ttm(C$1,A602)</f>
        <v>44.906501770019531</v>
      </c>
      <c r="D602" s="8">
        <f>IFERROR(VLOOKUP(A602,十年期国开债收益率!A:B,2,0)/100,D601)</f>
        <v>4.8300000000000003E-2</v>
      </c>
      <c r="E602" s="8">
        <f t="shared" si="36"/>
        <v>2.2268490320651514E-2</v>
      </c>
      <c r="F602" s="9">
        <f t="shared" si="37"/>
        <v>-2.6031509679348488E-2</v>
      </c>
      <c r="G602" s="9">
        <f>AVERAGE(F$2:F602)</f>
        <v>1.3733183541305073E-2</v>
      </c>
      <c r="H602" s="9">
        <f>(2*F602+(COUNT(F$2:F602)-1)*H601)/(COUNT(F$2:F602)+1)</f>
        <v>1.9218484685310467E-3</v>
      </c>
      <c r="I602" s="9" t="str">
        <f t="shared" si="38"/>
        <v>较差</v>
      </c>
      <c r="J602" s="9" t="str">
        <f t="shared" si="39"/>
        <v>较差</v>
      </c>
      <c r="K602" s="14"/>
    </row>
    <row r="603" spans="1:11">
      <c r="A603" s="6">
        <v>39351</v>
      </c>
      <c r="B603" s="11">
        <f>[1]!s_dq_close(B$1,A603,1)</f>
        <v>5361.0209999999997</v>
      </c>
      <c r="C603" s="7">
        <f>[1]!s_val_pe_ttm(C$1,A603)</f>
        <v>44.109100341796875</v>
      </c>
      <c r="D603" s="8">
        <f>IFERROR(VLOOKUP(A603,十年期国开债收益率!A:B,2,0)/100,D602)</f>
        <v>4.8000000000000001E-2</v>
      </c>
      <c r="E603" s="8">
        <f t="shared" si="36"/>
        <v>2.2671058630783739E-2</v>
      </c>
      <c r="F603" s="9">
        <f t="shared" si="37"/>
        <v>-2.5328941369216262E-2</v>
      </c>
      <c r="G603" s="9">
        <f>AVERAGE(F$2:F603)</f>
        <v>1.3668296290623145E-2</v>
      </c>
      <c r="H603" s="9">
        <f>(2*F603+(COUNT(F$2:F603)-1)*H602)/(COUNT(F$2:F603)+1)</f>
        <v>1.831464422634704E-3</v>
      </c>
      <c r="I603" s="9" t="str">
        <f t="shared" si="38"/>
        <v>较差</v>
      </c>
      <c r="J603" s="9" t="str">
        <f t="shared" si="39"/>
        <v>较差</v>
      </c>
      <c r="K603" s="14"/>
    </row>
    <row r="604" spans="1:11">
      <c r="A604" s="6">
        <v>39352</v>
      </c>
      <c r="B604" s="11">
        <f>[1]!s_dq_close(B$1,A604,1)</f>
        <v>5427.6570000000002</v>
      </c>
      <c r="C604" s="7">
        <f>[1]!s_val_pe_ttm(C$1,A604)</f>
        <v>44.825298309326172</v>
      </c>
      <c r="D604" s="8">
        <f>IFERROR(VLOOKUP(A604,十年期国开债收益率!A:B,2,0)/100,D603)</f>
        <v>4.7899999999999998E-2</v>
      </c>
      <c r="E604" s="8">
        <f t="shared" si="36"/>
        <v>2.2308830899446439E-2</v>
      </c>
      <c r="F604" s="9">
        <f t="shared" si="37"/>
        <v>-2.5591169100553559E-2</v>
      </c>
      <c r="G604" s="9">
        <f>AVERAGE(F$2:F604)</f>
        <v>1.3603189382843415E-2</v>
      </c>
      <c r="H604" s="9">
        <f>(2*F604+(COUNT(F$2:F604)-1)*H603)/(COUNT(F$2:F604)+1)</f>
        <v>1.740661000372491E-3</v>
      </c>
      <c r="I604" s="9" t="str">
        <f t="shared" si="38"/>
        <v>较差</v>
      </c>
      <c r="J604" s="9" t="str">
        <f t="shared" si="39"/>
        <v>较差</v>
      </c>
      <c r="K604" s="14"/>
    </row>
    <row r="605" spans="1:11">
      <c r="A605" s="6">
        <v>39353</v>
      </c>
      <c r="B605" s="11">
        <f>[1]!s_dq_close(B$1,A605,1)</f>
        <v>5580.8130000000001</v>
      </c>
      <c r="C605" s="7">
        <f>[1]!s_val_pe_ttm(C$1,A605)</f>
        <v>46.065399169921875</v>
      </c>
      <c r="D605" s="8">
        <f>IFERROR(VLOOKUP(A605,十年期国开债收益率!A:B,2,0)/100,D604)</f>
        <v>4.7699999999999992E-2</v>
      </c>
      <c r="E605" s="8">
        <f t="shared" si="36"/>
        <v>2.1708267333390308E-2</v>
      </c>
      <c r="F605" s="9">
        <f t="shared" si="37"/>
        <v>-2.5991732666609684E-2</v>
      </c>
      <c r="G605" s="9">
        <f>AVERAGE(F$2:F605)</f>
        <v>1.3537634876139024E-2</v>
      </c>
      <c r="H605" s="9">
        <f>(2*F605+(COUNT(F$2:F605)-1)*H604)/(COUNT(F$2:F605)+1)</f>
        <v>1.6489836659361863E-3</v>
      </c>
      <c r="I605" s="9" t="str">
        <f t="shared" si="38"/>
        <v>较差</v>
      </c>
      <c r="J605" s="9" t="str">
        <f t="shared" si="39"/>
        <v>较差</v>
      </c>
      <c r="K605" s="14"/>
    </row>
    <row r="606" spans="1:11">
      <c r="A606" s="6">
        <v>39363</v>
      </c>
      <c r="B606" s="11">
        <f>[1]!s_dq_close(B$1,A606,1)</f>
        <v>5653.1360000000004</v>
      </c>
      <c r="C606" s="7">
        <f>[1]!s_val_pe_ttm(C$1,A606)</f>
        <v>47.425300598144531</v>
      </c>
      <c r="D606" s="8">
        <f>IFERROR(VLOOKUP(A606,十年期国开债收益率!A:B,2,0)/100,D605)</f>
        <v>4.7449999999999999E-2</v>
      </c>
      <c r="E606" s="8">
        <f t="shared" si="36"/>
        <v>2.1085791494996325E-2</v>
      </c>
      <c r="F606" s="9">
        <f t="shared" si="37"/>
        <v>-2.6364208505003674E-2</v>
      </c>
      <c r="G606" s="9">
        <f>AVERAGE(F$2:F606)</f>
        <v>1.3471681416004902E-2</v>
      </c>
      <c r="H606" s="9">
        <f>(2*F606+(COUNT(F$2:F606)-1)*H605)/(COUNT(F$2:F606)+1)</f>
        <v>1.5565308864941407E-3</v>
      </c>
      <c r="I606" s="9" t="str">
        <f t="shared" si="38"/>
        <v>较差</v>
      </c>
      <c r="J606" s="9" t="str">
        <f t="shared" si="39"/>
        <v>较差</v>
      </c>
      <c r="K606" s="14"/>
    </row>
    <row r="607" spans="1:11">
      <c r="A607" s="6">
        <v>39364</v>
      </c>
      <c r="B607" s="11">
        <f>[1]!s_dq_close(B$1,A607,1)</f>
        <v>5675.9269999999997</v>
      </c>
      <c r="C607" s="7">
        <f>[1]!s_val_pe_ttm(C$1,A607)</f>
        <v>47.604900360107422</v>
      </c>
      <c r="D607" s="8">
        <f>IFERROR(VLOOKUP(A607,十年期国开债收益率!A:B,2,0)/100,D606)</f>
        <v>4.7400000000000005E-2</v>
      </c>
      <c r="E607" s="8">
        <f t="shared" si="36"/>
        <v>2.1006240795285711E-2</v>
      </c>
      <c r="F607" s="9">
        <f t="shared" si="37"/>
        <v>-2.6393759204714293E-2</v>
      </c>
      <c r="G607" s="9">
        <f>AVERAGE(F$2:F607)</f>
        <v>1.3405896860525167E-2</v>
      </c>
      <c r="H607" s="9">
        <f>(2*F607+(COUNT(F$2:F607)-1)*H606)/(COUNT(F$2:F607)+1)</f>
        <v>1.4644376736730254E-3</v>
      </c>
      <c r="I607" s="9" t="str">
        <f t="shared" si="38"/>
        <v>较差</v>
      </c>
      <c r="J607" s="9" t="str">
        <f t="shared" si="39"/>
        <v>较差</v>
      </c>
      <c r="K607" s="14"/>
    </row>
    <row r="608" spans="1:11">
      <c r="A608" s="6">
        <v>39365</v>
      </c>
      <c r="B608" s="11">
        <f>[1]!s_dq_close(B$1,A608,1)</f>
        <v>5685.759</v>
      </c>
      <c r="C608" s="7">
        <f>[1]!s_val_pe_ttm(C$1,A608)</f>
        <v>48.083099365234375</v>
      </c>
      <c r="D608" s="8">
        <f>IFERROR(VLOOKUP(A608,十年期国开债收益率!A:B,2,0)/100,D607)</f>
        <v>4.7400000000000005E-2</v>
      </c>
      <c r="E608" s="8">
        <f t="shared" si="36"/>
        <v>2.0797328233858239E-2</v>
      </c>
      <c r="F608" s="9">
        <f t="shared" si="37"/>
        <v>-2.6602671766141766E-2</v>
      </c>
      <c r="G608" s="9">
        <f>AVERAGE(F$2:F608)</f>
        <v>1.3339984885851912E-2</v>
      </c>
      <c r="H608" s="9">
        <f>(2*F608+(COUNT(F$2:F608)-1)*H607)/(COUNT(F$2:F608)+1)</f>
        <v>1.3721116557788978E-3</v>
      </c>
      <c r="I608" s="9" t="str">
        <f t="shared" si="38"/>
        <v>较差</v>
      </c>
      <c r="J608" s="9" t="str">
        <f t="shared" si="39"/>
        <v>较差</v>
      </c>
      <c r="K608" s="14"/>
    </row>
    <row r="609" spans="1:11">
      <c r="A609" s="6">
        <v>39366</v>
      </c>
      <c r="B609" s="11">
        <f>[1]!s_dq_close(B$1,A609,1)</f>
        <v>5760.0780000000004</v>
      </c>
      <c r="C609" s="7">
        <f>[1]!s_val_pe_ttm(C$1,A609)</f>
        <v>49.490501403808594</v>
      </c>
      <c r="D609" s="8">
        <f>IFERROR(VLOOKUP(A609,十年期国开债收益率!A:B,2,0)/100,D608)</f>
        <v>4.7199999999999999E-2</v>
      </c>
      <c r="E609" s="8">
        <f t="shared" si="36"/>
        <v>2.0205897528511277E-2</v>
      </c>
      <c r="F609" s="9">
        <f t="shared" si="37"/>
        <v>-2.6994102471488722E-2</v>
      </c>
      <c r="G609" s="9">
        <f>AVERAGE(F$2:F609)</f>
        <v>1.32736459263826E-2</v>
      </c>
      <c r="H609" s="9">
        <f>(2*F609+(COUNT(F$2:F609)-1)*H608)/(COUNT(F$2:F609)+1)</f>
        <v>1.2789549591376249E-3</v>
      </c>
      <c r="I609" s="9" t="str">
        <f t="shared" si="38"/>
        <v>较差</v>
      </c>
      <c r="J609" s="9" t="str">
        <f t="shared" si="39"/>
        <v>较差</v>
      </c>
      <c r="K609" s="14"/>
    </row>
    <row r="610" spans="1:11">
      <c r="A610" s="6">
        <v>39367</v>
      </c>
      <c r="B610" s="11">
        <f>[1]!s_dq_close(B$1,A610,1)</f>
        <v>5737.2209999999995</v>
      </c>
      <c r="C610" s="7">
        <f>[1]!s_val_pe_ttm(C$1,A610)</f>
        <v>49.424098968505859</v>
      </c>
      <c r="D610" s="8">
        <f>IFERROR(VLOOKUP(A610,十年期国开债收益率!A:B,2,0)/100,D609)</f>
        <v>4.7300000000000002E-2</v>
      </c>
      <c r="E610" s="8">
        <f t="shared" si="36"/>
        <v>2.0233044625400706E-2</v>
      </c>
      <c r="F610" s="9">
        <f t="shared" si="37"/>
        <v>-2.7066955374599296E-2</v>
      </c>
      <c r="G610" s="9">
        <f>AVERAGE(F$2:F610)</f>
        <v>1.3207405201750446E-2</v>
      </c>
      <c r="H610" s="9">
        <f>(2*F610+(COUNT(F$2:F610)-1)*H609)/(COUNT(F$2:F610)+1)</f>
        <v>1.1860175482073399E-3</v>
      </c>
      <c r="I610" s="9" t="str">
        <f t="shared" si="38"/>
        <v>较差</v>
      </c>
      <c r="J610" s="9" t="str">
        <f t="shared" si="39"/>
        <v>较差</v>
      </c>
      <c r="K610" s="14"/>
    </row>
    <row r="611" spans="1:11">
      <c r="A611" s="6">
        <v>39370</v>
      </c>
      <c r="B611" s="11">
        <f>[1]!s_dq_close(B$1,A611,1)</f>
        <v>5821.4470000000001</v>
      </c>
      <c r="C611" s="7">
        <f>[1]!s_val_pe_ttm(C$1,A611)</f>
        <v>50.516300201416016</v>
      </c>
      <c r="D611" s="8">
        <f>IFERROR(VLOOKUP(A611,十年期国开债收益率!A:B,2,0)/100,D610)</f>
        <v>4.7300000000000002E-2</v>
      </c>
      <c r="E611" s="8">
        <f t="shared" si="36"/>
        <v>1.9795590651192803E-2</v>
      </c>
      <c r="F611" s="9">
        <f t="shared" si="37"/>
        <v>-2.7504409348807199E-2</v>
      </c>
      <c r="G611" s="9">
        <f>AVERAGE(F$2:F611)</f>
        <v>1.3140664522159368E-2</v>
      </c>
      <c r="H611" s="9">
        <f>(2*F611+(COUNT(F$2:F611)-1)*H610)/(COUNT(F$2:F611)+1)</f>
        <v>1.0921045305411711E-3</v>
      </c>
      <c r="I611" s="9" t="str">
        <f t="shared" si="38"/>
        <v>较差</v>
      </c>
      <c r="J611" s="9" t="str">
        <f t="shared" si="39"/>
        <v>较差</v>
      </c>
      <c r="K611" s="14"/>
    </row>
    <row r="612" spans="1:11">
      <c r="A612" s="6">
        <v>39371</v>
      </c>
      <c r="B612" s="11">
        <f>[1]!s_dq_close(B$1,A612,1)</f>
        <v>5877.2020000000002</v>
      </c>
      <c r="C612" s="7">
        <f>[1]!s_val_pe_ttm(C$1,A612)</f>
        <v>51.116298675537109</v>
      </c>
      <c r="D612" s="8">
        <f>IFERROR(VLOOKUP(A612,十年期国开债收益率!A:B,2,0)/100,D611)</f>
        <v>4.7300000000000002E-2</v>
      </c>
      <c r="E612" s="8">
        <f t="shared" si="36"/>
        <v>1.9563231804938436E-2</v>
      </c>
      <c r="F612" s="9">
        <f t="shared" si="37"/>
        <v>-2.7736768195061566E-2</v>
      </c>
      <c r="G612" s="9">
        <f>AVERAGE(F$2:F612)</f>
        <v>1.3073762013620545E-2</v>
      </c>
      <c r="H612" s="9">
        <f>(2*F612+(COUNT(F$2:F612)-1)*H611)/(COUNT(F$2:F612)+1)</f>
        <v>9.9789252816992035E-4</v>
      </c>
      <c r="I612" s="9" t="str">
        <f t="shared" si="38"/>
        <v>较差</v>
      </c>
      <c r="J612" s="9" t="str">
        <f t="shared" si="39"/>
        <v>较差</v>
      </c>
      <c r="K612" s="14"/>
    </row>
    <row r="613" spans="1:11">
      <c r="A613" s="6">
        <v>39372</v>
      </c>
      <c r="B613" s="11">
        <f>[1]!s_dq_close(B$1,A613,1)</f>
        <v>5824.1170000000002</v>
      </c>
      <c r="C613" s="7">
        <f>[1]!s_val_pe_ttm(C$1,A613)</f>
        <v>50.583999633789063</v>
      </c>
      <c r="D613" s="8">
        <f>IFERROR(VLOOKUP(A613,十年期国开债收益率!A:B,2,0)/100,D612)</f>
        <v>4.7500000000000001E-2</v>
      </c>
      <c r="E613" s="8">
        <f t="shared" si="36"/>
        <v>1.9769097090772965E-2</v>
      </c>
      <c r="F613" s="9">
        <f t="shared" si="37"/>
        <v>-2.7730902909227036E-2</v>
      </c>
      <c r="G613" s="9">
        <f>AVERAGE(F$2:F613)</f>
        <v>1.3007087724530924E-2</v>
      </c>
      <c r="H613" s="9">
        <f>(2*F613+(COUNT(F$2:F613)-1)*H612)/(COUNT(F$2:F613)+1)</f>
        <v>9.0416073228934298E-4</v>
      </c>
      <c r="I613" s="9" t="str">
        <f t="shared" si="38"/>
        <v>较差</v>
      </c>
      <c r="J613" s="9" t="str">
        <f t="shared" si="39"/>
        <v>较差</v>
      </c>
      <c r="K613" s="14"/>
    </row>
    <row r="614" spans="1:11">
      <c r="A614" s="6">
        <v>39373</v>
      </c>
      <c r="B614" s="11">
        <f>[1]!s_dq_close(B$1,A614,1)</f>
        <v>5615.7470000000003</v>
      </c>
      <c r="C614" s="7">
        <f>[1]!s_val_pe_ttm(C$1,A614)</f>
        <v>48.656101226806641</v>
      </c>
      <c r="D614" s="8">
        <f>IFERROR(VLOOKUP(A614,十年期国开债收益率!A:B,2,0)/100,D613)</f>
        <v>4.7500000000000001E-2</v>
      </c>
      <c r="E614" s="8">
        <f t="shared" si="36"/>
        <v>2.0552407093584781E-2</v>
      </c>
      <c r="F614" s="9">
        <f t="shared" si="37"/>
        <v>-2.694759290641522E-2</v>
      </c>
      <c r="G614" s="9">
        <f>AVERAGE(F$2:F614)</f>
        <v>1.2941908800173752E-2</v>
      </c>
      <c r="H614" s="9">
        <f>(2*F614+(COUNT(F$2:F614)-1)*H613)/(COUNT(F$2:F614)+1)</f>
        <v>8.1343840773330197E-4</v>
      </c>
      <c r="I614" s="9" t="str">
        <f t="shared" si="38"/>
        <v>较差</v>
      </c>
      <c r="J614" s="9" t="str">
        <f t="shared" si="39"/>
        <v>较差</v>
      </c>
      <c r="K614" s="14"/>
    </row>
    <row r="615" spans="1:11">
      <c r="A615" s="6">
        <v>39374</v>
      </c>
      <c r="B615" s="11">
        <f>[1]!s_dq_close(B$1,A615,1)</f>
        <v>5614.06</v>
      </c>
      <c r="C615" s="7">
        <f>[1]!s_val_pe_ttm(C$1,A615)</f>
        <v>48.481700897216797</v>
      </c>
      <c r="D615" s="8">
        <f>IFERROR(VLOOKUP(A615,十年期国开债收益率!A:B,2,0)/100,D614)</f>
        <v>4.7503999999999998E-2</v>
      </c>
      <c r="E615" s="8">
        <f t="shared" si="36"/>
        <v>2.0626339041199093E-2</v>
      </c>
      <c r="F615" s="9">
        <f t="shared" si="37"/>
        <v>-2.6877660958800904E-2</v>
      </c>
      <c r="G615" s="9">
        <f>AVERAGE(F$2:F615)</f>
        <v>1.2877056080696595E-2</v>
      </c>
      <c r="H615" s="9">
        <f>(2*F615+(COUNT(F$2:F615)-1)*H614)/(COUNT(F$2:F615)+1)</f>
        <v>7.2338605206977613E-4</v>
      </c>
      <c r="I615" s="9" t="str">
        <f t="shared" si="38"/>
        <v>较差</v>
      </c>
      <c r="J615" s="9" t="str">
        <f t="shared" si="39"/>
        <v>较差</v>
      </c>
      <c r="K615" s="14"/>
    </row>
    <row r="616" spans="1:11">
      <c r="A616" s="6">
        <v>39377</v>
      </c>
      <c r="B616" s="11">
        <f>[1]!s_dq_close(B$1,A616,1)</f>
        <v>5472.6769999999997</v>
      </c>
      <c r="C616" s="7">
        <f>[1]!s_val_pe_ttm(C$1,A616)</f>
        <v>47.199199676513672</v>
      </c>
      <c r="D616" s="8">
        <f>IFERROR(VLOOKUP(A616,十年期国开债收益率!A:B,2,0)/100,D615)</f>
        <v>4.7599999999999996E-2</v>
      </c>
      <c r="E616" s="8">
        <f t="shared" si="36"/>
        <v>2.1186799921474094E-2</v>
      </c>
      <c r="F616" s="9">
        <f t="shared" si="37"/>
        <v>-2.6413200078525902E-2</v>
      </c>
      <c r="G616" s="9">
        <f>AVERAGE(F$2:F616)</f>
        <v>1.2813169485315745E-2</v>
      </c>
      <c r="H616" s="9">
        <f>(2*F616+(COUNT(F$2:F616)-1)*H615)/(COUNT(F$2:F616)+1)</f>
        <v>6.3528025294446551E-4</v>
      </c>
      <c r="I616" s="9" t="str">
        <f t="shared" si="38"/>
        <v>较差</v>
      </c>
      <c r="J616" s="9" t="str">
        <f t="shared" si="39"/>
        <v>较差</v>
      </c>
      <c r="K616" s="14"/>
    </row>
    <row r="617" spans="1:11">
      <c r="A617" s="6">
        <v>39378</v>
      </c>
      <c r="B617" s="11">
        <f>[1]!s_dq_close(B$1,A617,1)</f>
        <v>5540.09</v>
      </c>
      <c r="C617" s="7">
        <f>[1]!s_val_pe_ttm(C$1,A617)</f>
        <v>49.304100036621094</v>
      </c>
      <c r="D617" s="8">
        <f>IFERROR(VLOOKUP(A617,十年期国开债收益率!A:B,2,0)/100,D616)</f>
        <v>4.7599999999999996E-2</v>
      </c>
      <c r="E617" s="8">
        <f t="shared" si="36"/>
        <v>2.0282288881801724E-2</v>
      </c>
      <c r="F617" s="9">
        <f t="shared" si="37"/>
        <v>-2.7317711118198272E-2</v>
      </c>
      <c r="G617" s="9">
        <f>AVERAGE(F$2:F617)</f>
        <v>1.2748021951868482E-2</v>
      </c>
      <c r="H617" s="9">
        <f>(2*F617+(COUNT(F$2:F617)-1)*H616)/(COUNT(F$2:F617)+1)</f>
        <v>5.4467088059068026E-4</v>
      </c>
      <c r="I617" s="9" t="str">
        <f t="shared" si="38"/>
        <v>较差</v>
      </c>
      <c r="J617" s="9" t="str">
        <f t="shared" si="39"/>
        <v>较差</v>
      </c>
      <c r="K617" s="14"/>
    </row>
    <row r="618" spans="1:11">
      <c r="A618" s="6">
        <v>39379</v>
      </c>
      <c r="B618" s="11">
        <f>[1]!s_dq_close(B$1,A618,1)</f>
        <v>5588.0140000000001</v>
      </c>
      <c r="C618" s="7">
        <f>[1]!s_val_pe_ttm(C$1,A618)</f>
        <v>49.743698120117188</v>
      </c>
      <c r="D618" s="8">
        <f>IFERROR(VLOOKUP(A618,十年期国开债收益率!A:B,2,0)/100,D617)</f>
        <v>4.7599999999999996E-2</v>
      </c>
      <c r="E618" s="8">
        <f t="shared" si="36"/>
        <v>2.0103048984924248E-2</v>
      </c>
      <c r="F618" s="9">
        <f t="shared" si="37"/>
        <v>-2.7496951015075748E-2</v>
      </c>
      <c r="G618" s="9">
        <f>AVERAGE(F$2:F618)</f>
        <v>1.2682795091306173E-2</v>
      </c>
      <c r="H618" s="9">
        <f>(2*F618+(COUNT(F$2:F618)-1)*H617)/(COUNT(F$2:F618)+1)</f>
        <v>4.5392129516781161E-4</v>
      </c>
      <c r="I618" s="9" t="str">
        <f t="shared" si="38"/>
        <v>较差</v>
      </c>
      <c r="J618" s="9" t="str">
        <f t="shared" si="39"/>
        <v>较差</v>
      </c>
      <c r="K618" s="14"/>
    </row>
    <row r="619" spans="1:11">
      <c r="A619" s="6">
        <v>39380</v>
      </c>
      <c r="B619" s="11">
        <f>[1]!s_dq_close(B$1,A619,1)</f>
        <v>5333.7920000000004</v>
      </c>
      <c r="C619" s="7">
        <f>[1]!s_val_pe_ttm(C$1,A619)</f>
        <v>47.292499542236328</v>
      </c>
      <c r="D619" s="8">
        <f>IFERROR(VLOOKUP(A619,十年期国开债收益率!A:B,2,0)/100,D618)</f>
        <v>4.7599999999999996E-2</v>
      </c>
      <c r="E619" s="8">
        <f t="shared" si="36"/>
        <v>2.1145002054858884E-2</v>
      </c>
      <c r="F619" s="9">
        <f t="shared" si="37"/>
        <v>-2.6454997945141112E-2</v>
      </c>
      <c r="G619" s="9">
        <f>AVERAGE(F$2:F619)</f>
        <v>1.2619465329111276E-2</v>
      </c>
      <c r="H619" s="9">
        <f>(2*F619+(COUNT(F$2:F619)-1)*H618)/(COUNT(F$2:F619)+1)</f>
        <v>3.6697809891479406E-4</v>
      </c>
      <c r="I619" s="9" t="str">
        <f t="shared" si="38"/>
        <v>较差</v>
      </c>
      <c r="J619" s="9" t="str">
        <f t="shared" si="39"/>
        <v>较差</v>
      </c>
      <c r="K619" s="14"/>
    </row>
    <row r="620" spans="1:11">
      <c r="A620" s="6">
        <v>39381</v>
      </c>
      <c r="B620" s="11">
        <f>[1]!s_dq_close(B$1,A620,1)</f>
        <v>5394.8069999999998</v>
      </c>
      <c r="C620" s="7">
        <f>[1]!s_val_pe_ttm(C$1,A620)</f>
        <v>46.049598693847656</v>
      </c>
      <c r="D620" s="8">
        <f>IFERROR(VLOOKUP(A620,十年期国开债收益率!A:B,2,0)/100,D619)</f>
        <v>4.7649999999999998E-2</v>
      </c>
      <c r="E620" s="8">
        <f t="shared" si="36"/>
        <v>2.1715715844742044E-2</v>
      </c>
      <c r="F620" s="9">
        <f t="shared" si="37"/>
        <v>-2.5934284155257954E-2</v>
      </c>
      <c r="G620" s="9">
        <f>AVERAGE(F$2:F620)</f>
        <v>1.255718140425769E-2</v>
      </c>
      <c r="H620" s="9">
        <f>(2*F620+(COUNT(F$2:F620)-1)*H619)/(COUNT(F$2:F620)+1)</f>
        <v>2.8213531744972068E-4</v>
      </c>
      <c r="I620" s="9" t="str">
        <f t="shared" si="38"/>
        <v>较差</v>
      </c>
      <c r="J620" s="9" t="str">
        <f t="shared" si="39"/>
        <v>较差</v>
      </c>
      <c r="K620" s="14"/>
    </row>
    <row r="621" spans="1:11">
      <c r="A621" s="6">
        <v>39384</v>
      </c>
      <c r="B621" s="11">
        <f>[1]!s_dq_close(B$1,A621,1)</f>
        <v>5508.357</v>
      </c>
      <c r="C621" s="7">
        <f>[1]!s_val_pe_ttm(C$1,A621)</f>
        <v>47.074901580810547</v>
      </c>
      <c r="D621" s="8">
        <f>IFERROR(VLOOKUP(A621,十年期国开债收益率!A:B,2,0)/100,D620)</f>
        <v>4.7599999999999996E-2</v>
      </c>
      <c r="E621" s="8">
        <f t="shared" si="36"/>
        <v>2.1242742234593149E-2</v>
      </c>
      <c r="F621" s="9">
        <f t="shared" si="37"/>
        <v>-2.6357257765406848E-2</v>
      </c>
      <c r="G621" s="9">
        <f>AVERAGE(F$2:F621)</f>
        <v>1.2494416179790489E-2</v>
      </c>
      <c r="H621" s="9">
        <f>(2*F621+(COUNT(F$2:F621)-1)*H620)/(COUNT(F$2:F621)+1)</f>
        <v>1.9634017064502966E-4</v>
      </c>
      <c r="I621" s="9" t="str">
        <f t="shared" si="38"/>
        <v>较差</v>
      </c>
      <c r="J621" s="9" t="str">
        <f t="shared" si="39"/>
        <v>较差</v>
      </c>
      <c r="K621" s="14"/>
    </row>
    <row r="622" spans="1:11">
      <c r="A622" s="6">
        <v>39385</v>
      </c>
      <c r="B622" s="11">
        <f>[1]!s_dq_close(B$1,A622,1)</f>
        <v>5596.0680000000002</v>
      </c>
      <c r="C622" s="7">
        <f>[1]!s_val_pe_ttm(C$1,A622)</f>
        <v>47.950698852539063</v>
      </c>
      <c r="D622" s="8">
        <f>IFERROR(VLOOKUP(A622,十年期国开债收益率!A:B,2,0)/100,D621)</f>
        <v>4.7599999999999996E-2</v>
      </c>
      <c r="E622" s="8">
        <f t="shared" si="36"/>
        <v>2.0854753401514783E-2</v>
      </c>
      <c r="F622" s="9">
        <f t="shared" si="37"/>
        <v>-2.6745246598485213E-2</v>
      </c>
      <c r="G622" s="9">
        <f>AVERAGE(F$2:F622)</f>
        <v>1.2431228317023538E-2</v>
      </c>
      <c r="H622" s="9">
        <f>(2*F622+(COUNT(F$2:F622)-1)*H621)/(COUNT(F$2:F622)+1)</f>
        <v>1.0971127428126683E-4</v>
      </c>
      <c r="I622" s="9" t="str">
        <f t="shared" si="38"/>
        <v>较差</v>
      </c>
      <c r="J622" s="9" t="str">
        <f t="shared" si="39"/>
        <v>较差</v>
      </c>
      <c r="K622" s="14"/>
    </row>
    <row r="623" spans="1:11">
      <c r="A623" s="6">
        <v>39386</v>
      </c>
      <c r="B623" s="11">
        <f>[1]!s_dq_close(B$1,A623,1)</f>
        <v>5688.5429999999997</v>
      </c>
      <c r="C623" s="7">
        <f>[1]!s_val_pe_ttm(C$1,A623)</f>
        <v>47.787799835205078</v>
      </c>
      <c r="D623" s="8">
        <f>IFERROR(VLOOKUP(A623,十年期国开债收益率!A:B,2,0)/100,D622)</f>
        <v>4.7649999999999998E-2</v>
      </c>
      <c r="E623" s="8">
        <f t="shared" si="36"/>
        <v>2.0925843069747357E-2</v>
      </c>
      <c r="F623" s="9">
        <f t="shared" si="37"/>
        <v>-2.6724156930252641E-2</v>
      </c>
      <c r="G623" s="9">
        <f>AVERAGE(F$2:F623)</f>
        <v>1.2368277536883224E-2</v>
      </c>
      <c r="H623" s="9">
        <f>(2*F623+(COUNT(F$2:F623)-1)*H622)/(COUNT(F$2:F623)+1)</f>
        <v>2.3567235101382704E-5</v>
      </c>
      <c r="I623" s="9" t="str">
        <f t="shared" si="38"/>
        <v>较差</v>
      </c>
      <c r="J623" s="9" t="str">
        <f t="shared" si="39"/>
        <v>较差</v>
      </c>
      <c r="K623" s="14"/>
    </row>
    <row r="624" spans="1:11">
      <c r="A624" s="6">
        <v>39387</v>
      </c>
      <c r="B624" s="11">
        <f>[1]!s_dq_close(B$1,A624,1)</f>
        <v>5605.232</v>
      </c>
      <c r="C624" s="7">
        <f>[1]!s_val_pe_ttm(C$1,A624)</f>
        <v>47.538700103759766</v>
      </c>
      <c r="D624" s="8">
        <f>IFERROR(VLOOKUP(A624,十年期国开债收益率!A:B,2,0)/100,D623)</f>
        <v>4.7649999999999998E-2</v>
      </c>
      <c r="E624" s="8">
        <f t="shared" si="36"/>
        <v>2.1035493141742669E-2</v>
      </c>
      <c r="F624" s="9">
        <f t="shared" si="37"/>
        <v>-2.6614506858257329E-2</v>
      </c>
      <c r="G624" s="9">
        <f>AVERAGE(F$2:F624)</f>
        <v>1.2305704849250575E-2</v>
      </c>
      <c r="H624" s="9">
        <f>(2*F624+(COUNT(F$2:F624)-1)*H623)/(COUNT(F$2:F624)+1)</f>
        <v>-6.1811207505536254E-5</v>
      </c>
      <c r="I624" s="9" t="str">
        <f t="shared" si="38"/>
        <v>较差</v>
      </c>
      <c r="J624" s="9" t="str">
        <f t="shared" si="39"/>
        <v>较差</v>
      </c>
      <c r="K624" s="14"/>
    </row>
    <row r="625" spans="1:11">
      <c r="A625" s="6">
        <v>39388</v>
      </c>
      <c r="B625" s="11">
        <f>[1]!s_dq_close(B$1,A625,1)</f>
        <v>5472.93</v>
      </c>
      <c r="C625" s="7">
        <f>[1]!s_val_pe_ttm(C$1,A625)</f>
        <v>46.412998199462891</v>
      </c>
      <c r="D625" s="8">
        <f>IFERROR(VLOOKUP(A625,十年期国开债收益率!A:B,2,0)/100,D624)</f>
        <v>4.7699999999999992E-2</v>
      </c>
      <c r="E625" s="8">
        <f t="shared" si="36"/>
        <v>2.1545688466460079E-2</v>
      </c>
      <c r="F625" s="9">
        <f t="shared" si="37"/>
        <v>-2.6154311533539913E-2</v>
      </c>
      <c r="G625" s="9">
        <f>AVERAGE(F$2:F625)</f>
        <v>1.2244070207611486E-2</v>
      </c>
      <c r="H625" s="9">
        <f>(2*F625+(COUNT(F$2:F625)-1)*H624)/(COUNT(F$2:F625)+1)</f>
        <v>-1.4530720854884628E-4</v>
      </c>
      <c r="I625" s="9" t="str">
        <f t="shared" si="38"/>
        <v>较差</v>
      </c>
      <c r="J625" s="9" t="str">
        <f t="shared" si="39"/>
        <v>较差</v>
      </c>
      <c r="K625" s="14"/>
    </row>
    <row r="626" spans="1:11">
      <c r="A626" s="6">
        <v>39391</v>
      </c>
      <c r="B626" s="11">
        <f>[1]!s_dq_close(B$1,A626,1)</f>
        <v>5360.3050000000003</v>
      </c>
      <c r="C626" s="7">
        <f>[1]!s_val_pe_ttm(C$1,A626)</f>
        <v>45.051200866699219</v>
      </c>
      <c r="D626" s="8">
        <f>IFERROR(VLOOKUP(A626,十年期国开债收益率!A:B,2,0)/100,D625)</f>
        <v>4.7800000000000002E-2</v>
      </c>
      <c r="E626" s="8">
        <f t="shared" si="36"/>
        <v>2.2196966579400911E-2</v>
      </c>
      <c r="F626" s="9">
        <f t="shared" si="37"/>
        <v>-2.5603033420599091E-2</v>
      </c>
      <c r="G626" s="9">
        <f>AVERAGE(F$2:F626)</f>
        <v>1.218351484180635E-2</v>
      </c>
      <c r="H626" s="9">
        <f>(2*F626+(COUNT(F$2:F626)-1)*H625)/(COUNT(F$2:F626)+1)</f>
        <v>-2.2664179708574799E-4</v>
      </c>
      <c r="I626" s="9" t="str">
        <f t="shared" si="38"/>
        <v>较差</v>
      </c>
      <c r="J626" s="9" t="str">
        <f t="shared" si="39"/>
        <v>较差</v>
      </c>
      <c r="K626" s="14"/>
    </row>
    <row r="627" spans="1:11">
      <c r="A627" s="6">
        <v>39392</v>
      </c>
      <c r="B627" s="11">
        <f>[1]!s_dq_close(B$1,A627,1)</f>
        <v>5317.549</v>
      </c>
      <c r="C627" s="7">
        <f>[1]!s_val_pe_ttm(C$1,A627)</f>
        <v>44.227901458740234</v>
      </c>
      <c r="D627" s="8">
        <f>IFERROR(VLOOKUP(A627,十年期国开债收益率!A:B,2,0)/100,D626)</f>
        <v>4.8000000000000001E-2</v>
      </c>
      <c r="E627" s="8">
        <f t="shared" si="36"/>
        <v>2.2610161617839589E-2</v>
      </c>
      <c r="F627" s="9">
        <f t="shared" si="37"/>
        <v>-2.5389838382160412E-2</v>
      </c>
      <c r="G627" s="9">
        <f>AVERAGE(F$2:F627)</f>
        <v>1.2123493510777648E-2</v>
      </c>
      <c r="H627" s="9">
        <f>(2*F627+(COUNT(F$2:F627)-1)*H626)/(COUNT(F$2:F627)+1)</f>
        <v>-3.0690717694244549E-4</v>
      </c>
      <c r="I627" s="9" t="str">
        <f t="shared" si="38"/>
        <v>较差</v>
      </c>
      <c r="J627" s="9" t="str">
        <f t="shared" si="39"/>
        <v>较差</v>
      </c>
      <c r="K627" s="14"/>
    </row>
    <row r="628" spans="1:11">
      <c r="A628" s="6">
        <v>39393</v>
      </c>
      <c r="B628" s="11">
        <f>[1]!s_dq_close(B$1,A628,1)</f>
        <v>5350.6289999999999</v>
      </c>
      <c r="C628" s="7">
        <f>[1]!s_val_pe_ttm(C$1,A628)</f>
        <v>44.812301635742188</v>
      </c>
      <c r="D628" s="8">
        <f>IFERROR(VLOOKUP(A628,十年期国开债收益率!A:B,2,0)/100,D627)</f>
        <v>4.8049999999999995E-2</v>
      </c>
      <c r="E628" s="8">
        <f t="shared" si="36"/>
        <v>2.2315301011059926E-2</v>
      </c>
      <c r="F628" s="9">
        <f t="shared" si="37"/>
        <v>-2.5734698988940069E-2</v>
      </c>
      <c r="G628" s="9">
        <f>AVERAGE(F$2:F628)</f>
        <v>1.20631136184336E-2</v>
      </c>
      <c r="H628" s="9">
        <f>(2*F628+(COUNT(F$2:F628)-1)*H627)/(COUNT(F$2:F628)+1)</f>
        <v>-3.8788740564307486E-4</v>
      </c>
      <c r="I628" s="9" t="str">
        <f t="shared" si="38"/>
        <v>较差</v>
      </c>
      <c r="J628" s="9" t="str">
        <f t="shared" si="39"/>
        <v>较差</v>
      </c>
      <c r="K628" s="14"/>
    </row>
    <row r="629" spans="1:11">
      <c r="A629" s="6">
        <v>39394</v>
      </c>
      <c r="B629" s="11">
        <f>[1]!s_dq_close(B$1,A629,1)</f>
        <v>5093.6689999999999</v>
      </c>
      <c r="C629" s="7">
        <f>[1]!s_val_pe_ttm(C$1,A629)</f>
        <v>42.549800872802734</v>
      </c>
      <c r="D629" s="8">
        <f>IFERROR(VLOOKUP(A629,十年期国开债收益率!A:B,2,0)/100,D628)</f>
        <v>4.8499999999999995E-2</v>
      </c>
      <c r="E629" s="8">
        <f t="shared" si="36"/>
        <v>2.3501872617203871E-2</v>
      </c>
      <c r="F629" s="9">
        <f t="shared" si="37"/>
        <v>-2.4998127382796123E-2</v>
      </c>
      <c r="G629" s="9">
        <f>AVERAGE(F$2:F629)</f>
        <v>1.2004098903463489E-2</v>
      </c>
      <c r="H629" s="9">
        <f>(2*F629+(COUNT(F$2:F629)-1)*H628)/(COUNT(F$2:F629)+1)</f>
        <v>-4.6613936105532617E-4</v>
      </c>
      <c r="I629" s="9" t="str">
        <f t="shared" si="38"/>
        <v>较差</v>
      </c>
      <c r="J629" s="9" t="str">
        <f t="shared" si="39"/>
        <v>较差</v>
      </c>
      <c r="K629" s="14"/>
    </row>
    <row r="630" spans="1:11">
      <c r="A630" s="6">
        <v>39395</v>
      </c>
      <c r="B630" s="11">
        <f>[1]!s_dq_close(B$1,A630,1)</f>
        <v>5040.5249999999996</v>
      </c>
      <c r="C630" s="7">
        <f>[1]!s_val_pe_ttm(C$1,A630)</f>
        <v>42.537998199462891</v>
      </c>
      <c r="D630" s="8">
        <f>IFERROR(VLOOKUP(A630,十年期国开债收益率!A:B,2,0)/100,D629)</f>
        <v>4.87E-2</v>
      </c>
      <c r="E630" s="8">
        <f t="shared" si="36"/>
        <v>2.3508393491178121E-2</v>
      </c>
      <c r="F630" s="9">
        <f t="shared" si="37"/>
        <v>-2.5191606508821879E-2</v>
      </c>
      <c r="G630" s="9">
        <f>AVERAGE(F$2:F630)</f>
        <v>1.1944964236671303E-2</v>
      </c>
      <c r="H630" s="9">
        <f>(2*F630+(COUNT(F$2:F630)-1)*H629)/(COUNT(F$2:F630)+1)</f>
        <v>-5.4463290755617233E-4</v>
      </c>
      <c r="I630" s="9" t="str">
        <f t="shared" si="38"/>
        <v>较差</v>
      </c>
      <c r="J630" s="9" t="str">
        <f t="shared" si="39"/>
        <v>较差</v>
      </c>
      <c r="K630" s="14"/>
    </row>
    <row r="631" spans="1:11">
      <c r="A631" s="6">
        <v>39398</v>
      </c>
      <c r="B631" s="11">
        <f>[1]!s_dq_close(B$1,A631,1)</f>
        <v>4978.2520000000004</v>
      </c>
      <c r="C631" s="7">
        <f>[1]!s_val_pe_ttm(C$1,A631)</f>
        <v>41.612701416015625</v>
      </c>
      <c r="D631" s="8">
        <f>IFERROR(VLOOKUP(A631,十年期国开债收益率!A:B,2,0)/100,D630)</f>
        <v>4.8799999999999996E-2</v>
      </c>
      <c r="E631" s="8">
        <f t="shared" si="36"/>
        <v>2.4031124295504799E-2</v>
      </c>
      <c r="F631" s="9">
        <f t="shared" si="37"/>
        <v>-2.4768875704495198E-2</v>
      </c>
      <c r="G631" s="9">
        <f>AVERAGE(F$2:F631)</f>
        <v>1.1886688300256751E-2</v>
      </c>
      <c r="H631" s="9">
        <f>(2*F631+(COUNT(F$2:F631)-1)*H630)/(COUNT(F$2:F631)+1)</f>
        <v>-6.2141339185708847E-4</v>
      </c>
      <c r="I631" s="9" t="str">
        <f t="shared" si="38"/>
        <v>较差</v>
      </c>
      <c r="J631" s="9" t="str">
        <f t="shared" si="39"/>
        <v>较差</v>
      </c>
      <c r="K631" s="14"/>
    </row>
    <row r="632" spans="1:11">
      <c r="A632" s="6">
        <v>39399</v>
      </c>
      <c r="B632" s="11">
        <f>[1]!s_dq_close(B$1,A632,1)</f>
        <v>4939.2439999999997</v>
      </c>
      <c r="C632" s="7">
        <f>[1]!s_val_pe_ttm(C$1,A632)</f>
        <v>41.248798370361328</v>
      </c>
      <c r="D632" s="8">
        <f>IFERROR(VLOOKUP(A632,十年期国开债收益率!A:B,2,0)/100,D631)</f>
        <v>4.87E-2</v>
      </c>
      <c r="E632" s="8">
        <f t="shared" si="36"/>
        <v>2.4243130454887001E-2</v>
      </c>
      <c r="F632" s="9">
        <f t="shared" si="37"/>
        <v>-2.4456869545112999E-2</v>
      </c>
      <c r="G632" s="9">
        <f>AVERAGE(F$2:F632)</f>
        <v>1.1829091536634929E-2</v>
      </c>
      <c r="H632" s="9">
        <f>(2*F632+(COUNT(F$2:F632)-1)*H631)/(COUNT(F$2:F632)+1)</f>
        <v>-6.9684205056992361E-4</v>
      </c>
      <c r="I632" s="9" t="str">
        <f t="shared" si="38"/>
        <v>较差</v>
      </c>
      <c r="J632" s="9" t="str">
        <f t="shared" si="39"/>
        <v>较差</v>
      </c>
      <c r="K632" s="14"/>
    </row>
    <row r="633" spans="1:11">
      <c r="A633" s="6">
        <v>39400</v>
      </c>
      <c r="B633" s="11">
        <f>[1]!s_dq_close(B$1,A633,1)</f>
        <v>5145.8879999999999</v>
      </c>
      <c r="C633" s="7">
        <f>[1]!s_val_pe_ttm(C$1,A633)</f>
        <v>43.316898345947266</v>
      </c>
      <c r="D633" s="8">
        <f>IFERROR(VLOOKUP(A633,十年期国开债收益率!A:B,2,0)/100,D632)</f>
        <v>4.9000000000000002E-2</v>
      </c>
      <c r="E633" s="8">
        <f t="shared" si="36"/>
        <v>2.3085678757827317E-2</v>
      </c>
      <c r="F633" s="9">
        <f t="shared" si="37"/>
        <v>-2.5914321242172685E-2</v>
      </c>
      <c r="G633" s="9">
        <f>AVERAGE(F$2:F633)</f>
        <v>1.1769370946795045E-2</v>
      </c>
      <c r="H633" s="9">
        <f>(2*F633+(COUNT(F$2:F633)-1)*H632)/(COUNT(F$2:F633)+1)</f>
        <v>-7.7651813016424518E-4</v>
      </c>
      <c r="I633" s="9" t="str">
        <f t="shared" si="38"/>
        <v>较差</v>
      </c>
      <c r="J633" s="9" t="str">
        <f t="shared" si="39"/>
        <v>较差</v>
      </c>
      <c r="K633" s="14"/>
    </row>
    <row r="634" spans="1:11">
      <c r="A634" s="6">
        <v>39401</v>
      </c>
      <c r="B634" s="11">
        <f>[1]!s_dq_close(B$1,A634,1)</f>
        <v>5081.1130000000003</v>
      </c>
      <c r="C634" s="7">
        <f>[1]!s_val_pe_ttm(C$1,A634)</f>
        <v>42.970600128173828</v>
      </c>
      <c r="D634" s="8">
        <f>IFERROR(VLOOKUP(A634,十年期国开债收益率!A:B,2,0)/100,D633)</f>
        <v>4.9200000000000001E-2</v>
      </c>
      <c r="E634" s="8">
        <f t="shared" si="36"/>
        <v>2.3271725249756202E-2</v>
      </c>
      <c r="F634" s="9">
        <f t="shared" si="37"/>
        <v>-2.5928274750243799E-2</v>
      </c>
      <c r="G634" s="9">
        <f>AVERAGE(F$2:F634)</f>
        <v>1.1709817004145695E-2</v>
      </c>
      <c r="H634" s="9">
        <f>(2*F634+(COUNT(F$2:F634)-1)*H633)/(COUNT(F$2:F634)+1)</f>
        <v>-8.5586121098468542E-4</v>
      </c>
      <c r="I634" s="9" t="str">
        <f t="shared" si="38"/>
        <v>较差</v>
      </c>
      <c r="J634" s="9" t="str">
        <f t="shared" si="39"/>
        <v>较差</v>
      </c>
      <c r="K634" s="14"/>
    </row>
    <row r="635" spans="1:11">
      <c r="A635" s="6">
        <v>39402</v>
      </c>
      <c r="B635" s="11">
        <f>[1]!s_dq_close(B$1,A635,1)</f>
        <v>5007.6620000000003</v>
      </c>
      <c r="C635" s="7">
        <f>[1]!s_val_pe_ttm(C$1,A635)</f>
        <v>42.492500305175781</v>
      </c>
      <c r="D635" s="8">
        <f>IFERROR(VLOOKUP(A635,十年期国开债收益率!A:B,2,0)/100,D634)</f>
        <v>4.9400000000000006E-2</v>
      </c>
      <c r="E635" s="8">
        <f t="shared" si="36"/>
        <v>2.3533564577704915E-2</v>
      </c>
      <c r="F635" s="9">
        <f t="shared" si="37"/>
        <v>-2.5866435422295091E-2</v>
      </c>
      <c r="G635" s="9">
        <f>AVERAGE(F$2:F635)</f>
        <v>1.1650548467195472E-2</v>
      </c>
      <c r="H635" s="9">
        <f>(2*F635+(COUNT(F$2:F635)-1)*H634)/(COUNT(F$2:F635)+1)</f>
        <v>-9.3463467306755281E-4</v>
      </c>
      <c r="I635" s="9" t="str">
        <f t="shared" si="38"/>
        <v>较差</v>
      </c>
      <c r="J635" s="9" t="str">
        <f t="shared" si="39"/>
        <v>较差</v>
      </c>
      <c r="K635" s="14"/>
    </row>
    <row r="636" spans="1:11">
      <c r="A636" s="6">
        <v>39405</v>
      </c>
      <c r="B636" s="11">
        <f>[1]!s_dq_close(B$1,A636,1)</f>
        <v>4994.4160000000002</v>
      </c>
      <c r="C636" s="7">
        <f>[1]!s_val_pe_ttm(C$1,A636)</f>
        <v>43.898399353027344</v>
      </c>
      <c r="D636" s="8">
        <f>IFERROR(VLOOKUP(A636,十年期国开债收益率!A:B,2,0)/100,D635)</f>
        <v>4.9599999999999998E-2</v>
      </c>
      <c r="E636" s="8">
        <f t="shared" si="36"/>
        <v>2.2779873861870945E-2</v>
      </c>
      <c r="F636" s="9">
        <f t="shared" si="37"/>
        <v>-2.6820126138129053E-2</v>
      </c>
      <c r="G636" s="9">
        <f>AVERAGE(F$2:F636)</f>
        <v>1.1589964727659528E-2</v>
      </c>
      <c r="H636" s="9">
        <f>(2*F636+(COUNT(F$2:F636)-1)*H635)/(COUNT(F$2:F636)+1)</f>
        <v>-1.01603558962435E-3</v>
      </c>
      <c r="I636" s="9" t="str">
        <f t="shared" si="38"/>
        <v>较差</v>
      </c>
      <c r="J636" s="9" t="str">
        <f t="shared" si="39"/>
        <v>较差</v>
      </c>
      <c r="K636" s="14"/>
    </row>
    <row r="637" spans="1:11">
      <c r="A637" s="6">
        <v>39406</v>
      </c>
      <c r="B637" s="11">
        <f>[1]!s_dq_close(B$1,A637,1)</f>
        <v>5069.3819999999996</v>
      </c>
      <c r="C637" s="7">
        <f>[1]!s_val_pe_ttm(C$1,A637)</f>
        <v>44.092800140380859</v>
      </c>
      <c r="D637" s="8">
        <f>IFERROR(VLOOKUP(A637,十年期国开债收益率!A:B,2,0)/100,D636)</f>
        <v>4.99E-2</v>
      </c>
      <c r="E637" s="8">
        <f t="shared" si="36"/>
        <v>2.2679439654915104E-2</v>
      </c>
      <c r="F637" s="9">
        <f t="shared" si="37"/>
        <v>-2.7220560345084896E-2</v>
      </c>
      <c r="G637" s="9">
        <f>AVERAGE(F$2:F637)</f>
        <v>1.1528941889494836E-2</v>
      </c>
      <c r="H637" s="9">
        <f>(2*F637+(COUNT(F$2:F637)-1)*H636)/(COUNT(F$2:F637)+1)</f>
        <v>-1.0983103926242262E-3</v>
      </c>
      <c r="I637" s="9" t="str">
        <f t="shared" si="38"/>
        <v>较差</v>
      </c>
      <c r="J637" s="9" t="str">
        <f t="shared" si="39"/>
        <v>较差</v>
      </c>
      <c r="K637" s="14"/>
    </row>
    <row r="638" spans="1:11">
      <c r="A638" s="6">
        <v>39407</v>
      </c>
      <c r="B638" s="11">
        <f>[1]!s_dq_close(B$1,A638,1)</f>
        <v>4997.62</v>
      </c>
      <c r="C638" s="7">
        <f>[1]!s_val_pe_ttm(C$1,A638)</f>
        <v>43.478500366210938</v>
      </c>
      <c r="D638" s="8">
        <f>IFERROR(VLOOKUP(A638,十年期国开债收益率!A:B,2,0)/100,D637)</f>
        <v>5.0300000000000004E-2</v>
      </c>
      <c r="E638" s="8">
        <f t="shared" si="36"/>
        <v>2.2999873306972292E-2</v>
      </c>
      <c r="F638" s="9">
        <f t="shared" si="37"/>
        <v>-2.7300126693027713E-2</v>
      </c>
      <c r="G638" s="9">
        <f>AVERAGE(F$2:F638)</f>
        <v>1.146798573787392E-2</v>
      </c>
      <c r="H638" s="9">
        <f>(2*F638+(COUNT(F$2:F638)-1)*H637)/(COUNT(F$2:F638)+1)</f>
        <v>-1.180447747797905E-3</v>
      </c>
      <c r="I638" s="9" t="str">
        <f t="shared" si="38"/>
        <v>较差</v>
      </c>
      <c r="J638" s="9" t="str">
        <f t="shared" si="39"/>
        <v>较差</v>
      </c>
      <c r="K638" s="14"/>
    </row>
    <row r="639" spans="1:11">
      <c r="A639" s="6">
        <v>39408</v>
      </c>
      <c r="B639" s="11">
        <f>[1]!s_dq_close(B$1,A639,1)</f>
        <v>4772.6170000000002</v>
      </c>
      <c r="C639" s="7">
        <f>[1]!s_val_pe_ttm(C$1,A639)</f>
        <v>41.524898529052734</v>
      </c>
      <c r="D639" s="8">
        <f>IFERROR(VLOOKUP(A639,十年期国开债收益率!A:B,2,0)/100,D638)</f>
        <v>5.0499999999999996E-2</v>
      </c>
      <c r="E639" s="8">
        <f t="shared" si="36"/>
        <v>2.4081937233401157E-2</v>
      </c>
      <c r="F639" s="9">
        <f t="shared" si="37"/>
        <v>-2.6418062766598839E-2</v>
      </c>
      <c r="G639" s="9">
        <f>AVERAGE(F$2:F639)</f>
        <v>1.1408603216707036E-2</v>
      </c>
      <c r="H639" s="9">
        <f>(2*F639+(COUNT(F$2:F639)-1)*H638)/(COUNT(F$2:F639)+1)</f>
        <v>-1.2594387181227907E-3</v>
      </c>
      <c r="I639" s="9" t="str">
        <f t="shared" si="38"/>
        <v>较差</v>
      </c>
      <c r="J639" s="9" t="str">
        <f t="shared" si="39"/>
        <v>较差</v>
      </c>
      <c r="K639" s="14"/>
    </row>
    <row r="640" spans="1:11">
      <c r="A640" s="6">
        <v>39409</v>
      </c>
      <c r="B640" s="11">
        <f>[1]!s_dq_close(B$1,A640,1)</f>
        <v>4856.1610000000001</v>
      </c>
      <c r="C640" s="7">
        <f>[1]!s_val_pe_ttm(C$1,A640)</f>
        <v>41.944801330566406</v>
      </c>
      <c r="D640" s="8">
        <f>IFERROR(VLOOKUP(A640,十年期国开债收益率!A:B,2,0)/100,D639)</f>
        <v>5.04E-2</v>
      </c>
      <c r="E640" s="8">
        <f t="shared" si="36"/>
        <v>2.3840856751686904E-2</v>
      </c>
      <c r="F640" s="9">
        <f t="shared" si="37"/>
        <v>-2.6559143248313096E-2</v>
      </c>
      <c r="G640" s="9">
        <f>AVERAGE(F$2:F640)</f>
        <v>1.1349185773099806E-2</v>
      </c>
      <c r="H640" s="9">
        <f>(2*F640+(COUNT(F$2:F640)-1)*H639)/(COUNT(F$2:F640)+1)</f>
        <v>-1.3385002947796354E-3</v>
      </c>
      <c r="I640" s="9" t="str">
        <f t="shared" si="38"/>
        <v>较差</v>
      </c>
      <c r="J640" s="9" t="str">
        <f t="shared" si="39"/>
        <v>较差</v>
      </c>
      <c r="K640" s="14"/>
    </row>
    <row r="641" spans="1:11">
      <c r="A641" s="6">
        <v>39412</v>
      </c>
      <c r="B641" s="11">
        <f>[1]!s_dq_close(B$1,A641,1)</f>
        <v>4800.0820000000003</v>
      </c>
      <c r="C641" s="7">
        <f>[1]!s_val_pe_ttm(C$1,A641)</f>
        <v>41.312900543212891</v>
      </c>
      <c r="D641" s="8">
        <f>IFERROR(VLOOKUP(A641,十年期国开债收益率!A:B,2,0)/100,D640)</f>
        <v>5.0499999999999996E-2</v>
      </c>
      <c r="E641" s="8">
        <f t="shared" si="36"/>
        <v>2.4205514182041268E-2</v>
      </c>
      <c r="F641" s="9">
        <f t="shared" si="37"/>
        <v>-2.6294485817958728E-2</v>
      </c>
      <c r="G641" s="9">
        <f>AVERAGE(F$2:F641)</f>
        <v>1.1290367536238776E-2</v>
      </c>
      <c r="H641" s="9">
        <f>(2*F641+(COUNT(F$2:F641)-1)*H640)/(COUNT(F$2:F641)+1)</f>
        <v>-1.4163660842435328E-3</v>
      </c>
      <c r="I641" s="9" t="str">
        <f t="shared" si="38"/>
        <v>较差</v>
      </c>
      <c r="J641" s="9" t="str">
        <f t="shared" si="39"/>
        <v>较差</v>
      </c>
      <c r="K641" s="14"/>
    </row>
    <row r="642" spans="1:11">
      <c r="A642" s="6">
        <v>39413</v>
      </c>
      <c r="B642" s="11">
        <f>[1]!s_dq_close(B$1,A642,1)</f>
        <v>4711.152</v>
      </c>
      <c r="C642" s="7">
        <f>[1]!s_val_pe_ttm(C$1,A642)</f>
        <v>40.476699829101563</v>
      </c>
      <c r="D642" s="8">
        <f>IFERROR(VLOOKUP(A642,十年期国开债收益率!A:B,2,0)/100,D641)</f>
        <v>5.0599999999999999E-2</v>
      </c>
      <c r="E642" s="8">
        <f t="shared" si="36"/>
        <v>2.4705571457706372E-2</v>
      </c>
      <c r="F642" s="9">
        <f t="shared" si="37"/>
        <v>-2.5894428542293627E-2</v>
      </c>
      <c r="G642" s="9">
        <f>AVERAGE(F$2:F642)</f>
        <v>1.1232356933932175E-2</v>
      </c>
      <c r="H642" s="9">
        <f>(2*F642+(COUNT(F$2:F642)-1)*H641)/(COUNT(F$2:F642)+1)</f>
        <v>-1.4926217305302931E-3</v>
      </c>
      <c r="I642" s="9" t="str">
        <f t="shared" si="38"/>
        <v>较差</v>
      </c>
      <c r="J642" s="9" t="str">
        <f t="shared" si="39"/>
        <v>较差</v>
      </c>
      <c r="K642" s="14"/>
    </row>
    <row r="643" spans="1:11">
      <c r="A643" s="6">
        <v>39414</v>
      </c>
      <c r="B643" s="11">
        <f>[1]!s_dq_close(B$1,A643,1)</f>
        <v>4648.7510000000002</v>
      </c>
      <c r="C643" s="7">
        <f>[1]!s_val_pe_ttm(C$1,A643)</f>
        <v>39.883399963378906</v>
      </c>
      <c r="D643" s="8">
        <f>IFERROR(VLOOKUP(A643,十年期国开债收益率!A:B,2,0)/100,D642)</f>
        <v>5.0499999999999996E-2</v>
      </c>
      <c r="E643" s="8">
        <f t="shared" ref="E643:E706" si="40">1/C643</f>
        <v>2.5073088074692829E-2</v>
      </c>
      <c r="F643" s="9">
        <f t="shared" ref="F643:F706" si="41">IFERROR(E643-D643,"")</f>
        <v>-2.5426911925307168E-2</v>
      </c>
      <c r="G643" s="9">
        <f>AVERAGE(F$2:F643)</f>
        <v>1.1175255269042393E-2</v>
      </c>
      <c r="H643" s="9">
        <f>(2*F643+(COUNT(F$2:F643)-1)*H642)/(COUNT(F$2:F643)+1)</f>
        <v>-1.5670674232045603E-3</v>
      </c>
      <c r="I643" s="9" t="str">
        <f t="shared" ref="I643:I706" si="42">IF(F643&gt;G643,"较好","较差")</f>
        <v>较差</v>
      </c>
      <c r="J643" s="9" t="str">
        <f t="shared" ref="J643:J706" si="43">IF(F643&gt;H643,"较好","较差")</f>
        <v>较差</v>
      </c>
      <c r="K643" s="14"/>
    </row>
    <row r="644" spans="1:11">
      <c r="A644" s="6">
        <v>39415</v>
      </c>
      <c r="B644" s="11">
        <f>[1]!s_dq_close(B$1,A644,1)</f>
        <v>4842.07</v>
      </c>
      <c r="C644" s="7">
        <f>[1]!s_val_pe_ttm(C$1,A644)</f>
        <v>41.665199279785156</v>
      </c>
      <c r="D644" s="8">
        <f>IFERROR(VLOOKUP(A644,十年期国开债收益率!A:B,2,0)/100,D643)</f>
        <v>5.0549999999999998E-2</v>
      </c>
      <c r="E644" s="8">
        <f t="shared" si="40"/>
        <v>2.400084524461097E-2</v>
      </c>
      <c r="F644" s="9">
        <f t="shared" si="41"/>
        <v>-2.6549154755389028E-2</v>
      </c>
      <c r="G644" s="9">
        <f>AVERAGE(F$2:F644)</f>
        <v>1.1116585891088378E-2</v>
      </c>
      <c r="H644" s="9">
        <f>(2*F644+(COUNT(F$2:F644)-1)*H643)/(COUNT(F$2:F644)+1)</f>
        <v>-1.6446515453542015E-3</v>
      </c>
      <c r="I644" s="9" t="str">
        <f t="shared" si="42"/>
        <v>较差</v>
      </c>
      <c r="J644" s="9" t="str">
        <f t="shared" si="43"/>
        <v>较差</v>
      </c>
      <c r="K644" s="14"/>
    </row>
    <row r="645" spans="1:11">
      <c r="A645" s="6">
        <v>39416</v>
      </c>
      <c r="B645" s="11">
        <f>[1]!s_dq_close(B$1,A645,1)</f>
        <v>4737.4080000000004</v>
      </c>
      <c r="C645" s="7">
        <f>[1]!s_val_pe_ttm(C$1,A645)</f>
        <v>40.532699584960938</v>
      </c>
      <c r="D645" s="8">
        <f>IFERROR(VLOOKUP(A645,十年期国开债收益率!A:B,2,0)/100,D644)</f>
        <v>5.0499999999999996E-2</v>
      </c>
      <c r="E645" s="8">
        <f t="shared" si="40"/>
        <v>2.4671438375425538E-2</v>
      </c>
      <c r="F645" s="9">
        <f t="shared" si="41"/>
        <v>-2.5828561624574458E-2</v>
      </c>
      <c r="G645" s="9">
        <f>AVERAGE(F$2:F645)</f>
        <v>1.1059217649604431E-2</v>
      </c>
      <c r="H645" s="9">
        <f>(2*F645+(COUNT(F$2:F645)-1)*H644)/(COUNT(F$2:F645)+1)</f>
        <v>-1.7196404138168999E-3</v>
      </c>
      <c r="I645" s="9" t="str">
        <f t="shared" si="42"/>
        <v>较差</v>
      </c>
      <c r="J645" s="9" t="str">
        <f t="shared" si="43"/>
        <v>较差</v>
      </c>
      <c r="K645" s="14"/>
    </row>
    <row r="646" spans="1:11">
      <c r="A646" s="6">
        <v>39419</v>
      </c>
      <c r="B646" s="11">
        <f>[1]!s_dq_close(B$1,A646,1)</f>
        <v>4772.674</v>
      </c>
      <c r="C646" s="7">
        <f>[1]!s_val_pe_ttm(C$1,A646)</f>
        <v>40.550201416015625</v>
      </c>
      <c r="D646" s="8">
        <f>IFERROR(VLOOKUP(A646,十年期国开债收益率!A:B,2,0)/100,D645)</f>
        <v>5.0499999999999996E-2</v>
      </c>
      <c r="E646" s="8">
        <f t="shared" si="40"/>
        <v>2.4660789961083698E-2</v>
      </c>
      <c r="F646" s="9">
        <f t="shared" si="41"/>
        <v>-2.5839210038916299E-2</v>
      </c>
      <c r="G646" s="9">
        <f>AVERAGE(F$2:F646)</f>
        <v>1.1002010784971065E-2</v>
      </c>
      <c r="H646" s="9">
        <f>(2*F646+(COUNT(F$2:F646)-1)*H645)/(COUNT(F$2:F646)+1)</f>
        <v>-1.7943140039874863E-3</v>
      </c>
      <c r="I646" s="9" t="str">
        <f t="shared" si="42"/>
        <v>较差</v>
      </c>
      <c r="J646" s="9" t="str">
        <f t="shared" si="43"/>
        <v>较差</v>
      </c>
      <c r="K646" s="14"/>
    </row>
    <row r="647" spans="1:11">
      <c r="A647" s="6">
        <v>39420</v>
      </c>
      <c r="B647" s="11">
        <f>[1]!s_dq_close(B$1,A647,1)</f>
        <v>4829.2139999999999</v>
      </c>
      <c r="C647" s="7">
        <f>[1]!s_val_pe_ttm(C$1,A647)</f>
        <v>41.000198364257813</v>
      </c>
      <c r="D647" s="8">
        <f>IFERROR(VLOOKUP(A647,十年期国开债收益率!A:B,2,0)/100,D646)</f>
        <v>5.0499999999999996E-2</v>
      </c>
      <c r="E647" s="8">
        <f t="shared" si="40"/>
        <v>2.4390125899287268E-2</v>
      </c>
      <c r="F647" s="9">
        <f t="shared" si="41"/>
        <v>-2.6109874100712728E-2</v>
      </c>
      <c r="G647" s="9">
        <f>AVERAGE(F$2:F647)</f>
        <v>1.0944562046757932E-2</v>
      </c>
      <c r="H647" s="9">
        <f>(2*F647+(COUNT(F$2:F647)-1)*H646)/(COUNT(F$2:F647)+1)</f>
        <v>-1.869478022833623E-3</v>
      </c>
      <c r="I647" s="9" t="str">
        <f t="shared" si="42"/>
        <v>较差</v>
      </c>
      <c r="J647" s="9" t="str">
        <f t="shared" si="43"/>
        <v>较差</v>
      </c>
      <c r="K647" s="14"/>
    </row>
    <row r="648" spans="1:11">
      <c r="A648" s="6">
        <v>39421</v>
      </c>
      <c r="B648" s="11">
        <f>[1]!s_dq_close(B$1,A648,1)</f>
        <v>4965.9470000000001</v>
      </c>
      <c r="C648" s="7">
        <f>[1]!s_val_pe_ttm(C$1,A648)</f>
        <v>42.130199432373047</v>
      </c>
      <c r="D648" s="8">
        <f>IFERROR(VLOOKUP(A648,十年期国开债收益率!A:B,2,0)/100,D647)</f>
        <v>5.0499999999999996E-2</v>
      </c>
      <c r="E648" s="8">
        <f t="shared" si="40"/>
        <v>2.3735942707918806E-2</v>
      </c>
      <c r="F648" s="9">
        <f t="shared" si="41"/>
        <v>-2.676405729208119E-2</v>
      </c>
      <c r="G648" s="9">
        <f>AVERAGE(F$2:F648)</f>
        <v>1.088627979121104E-2</v>
      </c>
      <c r="H648" s="9">
        <f>(2*F648+(COUNT(F$2:F648)-1)*H647)/(COUNT(F$2:F648)+1)</f>
        <v>-1.9463131440350043E-3</v>
      </c>
      <c r="I648" s="9" t="str">
        <f t="shared" si="42"/>
        <v>较差</v>
      </c>
      <c r="J648" s="9" t="str">
        <f t="shared" si="43"/>
        <v>较差</v>
      </c>
      <c r="K648" s="14"/>
    </row>
    <row r="649" spans="1:11">
      <c r="A649" s="6">
        <v>39422</v>
      </c>
      <c r="B649" s="11">
        <f>[1]!s_dq_close(B$1,A649,1)</f>
        <v>4971.0550000000003</v>
      </c>
      <c r="C649" s="7">
        <f>[1]!s_val_pe_ttm(C$1,A649)</f>
        <v>42.044898986816406</v>
      </c>
      <c r="D649" s="8">
        <f>IFERROR(VLOOKUP(A649,十年期国开债收益率!A:B,2,0)/100,D648)</f>
        <v>5.0499999999999996E-2</v>
      </c>
      <c r="E649" s="8">
        <f t="shared" si="40"/>
        <v>2.3784098049886144E-2</v>
      </c>
      <c r="F649" s="9">
        <f t="shared" si="41"/>
        <v>-2.6715901950113852E-2</v>
      </c>
      <c r="G649" s="9">
        <f>AVERAGE(F$2:F649)</f>
        <v>1.0828251732968254E-2</v>
      </c>
      <c r="H649" s="9">
        <f>(2*F649+(COUNT(F$2:F649)-1)*H648)/(COUNT(F$2:F649)+1)</f>
        <v>-2.0226446965961099E-3</v>
      </c>
      <c r="I649" s="9" t="str">
        <f t="shared" si="42"/>
        <v>较差</v>
      </c>
      <c r="J649" s="9" t="str">
        <f t="shared" si="43"/>
        <v>较差</v>
      </c>
      <c r="K649" s="14"/>
    </row>
    <row r="650" spans="1:11">
      <c r="A650" s="6">
        <v>39423</v>
      </c>
      <c r="B650" s="11">
        <f>[1]!s_dq_close(B$1,A650,1)</f>
        <v>5041.3500000000004</v>
      </c>
      <c r="C650" s="7">
        <f>[1]!s_val_pe_ttm(C$1,A650)</f>
        <v>42.483898162841797</v>
      </c>
      <c r="D650" s="8">
        <f>IFERROR(VLOOKUP(A650,十年期国开债收益率!A:B,2,0)/100,D649)</f>
        <v>5.0499999999999996E-2</v>
      </c>
      <c r="E650" s="8">
        <f t="shared" si="40"/>
        <v>2.3538329655319674E-2</v>
      </c>
      <c r="F650" s="9">
        <f t="shared" si="41"/>
        <v>-2.6961670344680323E-2</v>
      </c>
      <c r="G650" s="9">
        <f>AVERAGE(F$2:F650)</f>
        <v>1.0770023809890214E-2</v>
      </c>
      <c r="H650" s="9">
        <f>(2*F650+(COUNT(F$2:F650)-1)*H649)/(COUNT(F$2:F650)+1)</f>
        <v>-2.0993801601286765E-3</v>
      </c>
      <c r="I650" s="9" t="str">
        <f t="shared" si="42"/>
        <v>较差</v>
      </c>
      <c r="J650" s="9" t="str">
        <f t="shared" si="43"/>
        <v>较差</v>
      </c>
      <c r="K650" s="14"/>
    </row>
    <row r="651" spans="1:11">
      <c r="A651" s="6">
        <v>39426</v>
      </c>
      <c r="B651" s="11">
        <f>[1]!s_dq_close(B$1,A651,1)</f>
        <v>5133.5619999999999</v>
      </c>
      <c r="C651" s="7">
        <f>[1]!s_val_pe_ttm(C$1,A651)</f>
        <v>43.018600463867188</v>
      </c>
      <c r="D651" s="8">
        <f>IFERROR(VLOOKUP(A651,十年期国开债收益率!A:B,2,0)/100,D650)</f>
        <v>5.0499999999999996E-2</v>
      </c>
      <c r="E651" s="8">
        <f t="shared" si="40"/>
        <v>2.3245758560647149E-2</v>
      </c>
      <c r="F651" s="9">
        <f t="shared" si="41"/>
        <v>-2.7254241439352848E-2</v>
      </c>
      <c r="G651" s="9">
        <f>AVERAGE(F$2:F651)</f>
        <v>1.0711524940275994E-2</v>
      </c>
      <c r="H651" s="9">
        <f>(2*F651+(COUNT(F$2:F651)-1)*H650)/(COUNT(F$2:F651)+1)</f>
        <v>-2.176660839941961E-3</v>
      </c>
      <c r="I651" s="9" t="str">
        <f t="shared" si="42"/>
        <v>较差</v>
      </c>
      <c r="J651" s="9" t="str">
        <f t="shared" si="43"/>
        <v>较差</v>
      </c>
      <c r="K651" s="14"/>
    </row>
    <row r="652" spans="1:11">
      <c r="A652" s="6">
        <v>39427</v>
      </c>
      <c r="B652" s="11">
        <f>[1]!s_dq_close(B$1,A652,1)</f>
        <v>5140</v>
      </c>
      <c r="C652" s="7">
        <f>[1]!s_val_pe_ttm(C$1,A652)</f>
        <v>43.022998809814453</v>
      </c>
      <c r="D652" s="8">
        <f>IFERROR(VLOOKUP(A652,十年期国开债收益率!A:B,2,0)/100,D651)</f>
        <v>5.0499999999999996E-2</v>
      </c>
      <c r="E652" s="8">
        <f t="shared" si="40"/>
        <v>2.3243382090136377E-2</v>
      </c>
      <c r="F652" s="9">
        <f t="shared" si="41"/>
        <v>-2.7256617909863619E-2</v>
      </c>
      <c r="G652" s="9">
        <f>AVERAGE(F$2:F652)</f>
        <v>1.0653202140198974E-2</v>
      </c>
      <c r="H652" s="9">
        <f>(2*F652+(COUNT(F$2:F652)-1)*H651)/(COUNT(F$2:F652)+1)</f>
        <v>-2.2535932235920276E-3</v>
      </c>
      <c r="I652" s="9" t="str">
        <f t="shared" si="42"/>
        <v>较差</v>
      </c>
      <c r="J652" s="9" t="str">
        <f t="shared" si="43"/>
        <v>较差</v>
      </c>
      <c r="K652" s="14"/>
    </row>
    <row r="653" spans="1:11">
      <c r="A653" s="6">
        <v>39428</v>
      </c>
      <c r="B653" s="11">
        <f>[1]!s_dq_close(B$1,A653,1)</f>
        <v>5077.3900000000003</v>
      </c>
      <c r="C653" s="7">
        <f>[1]!s_val_pe_ttm(C$1,A653)</f>
        <v>42.281299591064453</v>
      </c>
      <c r="D653" s="8">
        <f>IFERROR(VLOOKUP(A653,十年期国开债收益率!A:B,2,0)/100,D652)</f>
        <v>5.0499999999999996E-2</v>
      </c>
      <c r="E653" s="8">
        <f t="shared" si="40"/>
        <v>2.3651117862312249E-2</v>
      </c>
      <c r="F653" s="9">
        <f t="shared" si="41"/>
        <v>-2.6848882137687748E-2</v>
      </c>
      <c r="G653" s="9">
        <f>AVERAGE(F$2:F653)</f>
        <v>1.0595683606030437E-2</v>
      </c>
      <c r="H653" s="9">
        <f>(2*F653+(COUNT(F$2:F653)-1)*H652)/(COUNT(F$2:F653)+1)</f>
        <v>-2.3289233580915552E-3</v>
      </c>
      <c r="I653" s="9" t="str">
        <f t="shared" si="42"/>
        <v>较差</v>
      </c>
      <c r="J653" s="9" t="str">
        <f t="shared" si="43"/>
        <v>较差</v>
      </c>
      <c r="K653" s="14"/>
    </row>
    <row r="654" spans="1:11">
      <c r="A654" s="6">
        <v>39429</v>
      </c>
      <c r="B654" s="11">
        <f>[1]!s_dq_close(B$1,A654,1)</f>
        <v>4884.2979999999998</v>
      </c>
      <c r="C654" s="7">
        <f>[1]!s_val_pe_ttm(C$1,A654)</f>
        <v>41.107101440429688</v>
      </c>
      <c r="D654" s="8">
        <f>IFERROR(VLOOKUP(A654,十年期国开债收益率!A:B,2,0)/100,D653)</f>
        <v>5.0499999999999996E-2</v>
      </c>
      <c r="E654" s="8">
        <f t="shared" si="40"/>
        <v>2.4326696968628374E-2</v>
      </c>
      <c r="F654" s="9">
        <f t="shared" si="41"/>
        <v>-2.6173303031371623E-2</v>
      </c>
      <c r="G654" s="9">
        <f>AVERAGE(F$2:F654)</f>
        <v>1.0539375816386636E-2</v>
      </c>
      <c r="H654" s="9">
        <f>(2*F654+(COUNT(F$2:F654)-1)*H653)/(COUNT(F$2:F654)+1)</f>
        <v>-2.4018419503645831E-3</v>
      </c>
      <c r="I654" s="9" t="str">
        <f t="shared" si="42"/>
        <v>较差</v>
      </c>
      <c r="J654" s="9" t="str">
        <f t="shared" si="43"/>
        <v>较差</v>
      </c>
      <c r="K654" s="14"/>
    </row>
    <row r="655" spans="1:11">
      <c r="A655" s="6">
        <v>39430</v>
      </c>
      <c r="B655" s="11">
        <f>[1]!s_dq_close(B$1,A655,1)</f>
        <v>4977.652</v>
      </c>
      <c r="C655" s="7">
        <f>[1]!s_val_pe_ttm(C$1,A655)</f>
        <v>41.527801513671875</v>
      </c>
      <c r="D655" s="8">
        <f>IFERROR(VLOOKUP(A655,十年期国开债收益率!A:B,2,0)/100,D654)</f>
        <v>5.0499999999999996E-2</v>
      </c>
      <c r="E655" s="8">
        <f t="shared" si="40"/>
        <v>2.40802537950577E-2</v>
      </c>
      <c r="F655" s="9">
        <f t="shared" si="41"/>
        <v>-2.6419746204942297E-2</v>
      </c>
      <c r="G655" s="9">
        <f>AVERAGE(F$2:F655)</f>
        <v>1.048286339739378E-2</v>
      </c>
      <c r="H655" s="9">
        <f>(2*F655+(COUNT(F$2:F655)-1)*H654)/(COUNT(F$2:F655)+1)</f>
        <v>-2.4751790625923012E-3</v>
      </c>
      <c r="I655" s="9" t="str">
        <f t="shared" si="42"/>
        <v>较差</v>
      </c>
      <c r="J655" s="9" t="str">
        <f t="shared" si="43"/>
        <v>较差</v>
      </c>
      <c r="K655" s="14"/>
    </row>
    <row r="656" spans="1:11">
      <c r="A656" s="6">
        <v>39433</v>
      </c>
      <c r="B656" s="11">
        <f>[1]!s_dq_close(B$1,A656,1)</f>
        <v>4857.2889999999998</v>
      </c>
      <c r="C656" s="7">
        <f>[1]!s_val_pe_ttm(C$1,A656)</f>
        <v>40.307098388671875</v>
      </c>
      <c r="D656" s="8">
        <f>IFERROR(VLOOKUP(A656,十年期国开债收益率!A:B,2,0)/100,D655)</f>
        <v>5.0016999999999999E-2</v>
      </c>
      <c r="E656" s="8">
        <f t="shared" si="40"/>
        <v>2.4809525864581843E-2</v>
      </c>
      <c r="F656" s="9">
        <f t="shared" si="41"/>
        <v>-2.5207474135418156E-2</v>
      </c>
      <c r="G656" s="9">
        <f>AVERAGE(F$2:F656)</f>
        <v>1.0428374332458188E-2</v>
      </c>
      <c r="H656" s="9">
        <f>(2*F656+(COUNT(F$2:F656)-1)*H655)/(COUNT(F$2:F656)+1)</f>
        <v>-2.5444848402533557E-3</v>
      </c>
      <c r="I656" s="9" t="str">
        <f t="shared" si="42"/>
        <v>较差</v>
      </c>
      <c r="J656" s="9" t="str">
        <f t="shared" si="43"/>
        <v>较差</v>
      </c>
      <c r="K656" s="14"/>
    </row>
    <row r="657" spans="1:11">
      <c r="A657" s="6">
        <v>39434</v>
      </c>
      <c r="B657" s="11">
        <f>[1]!s_dq_close(B$1,A657,1)</f>
        <v>4829.9089999999997</v>
      </c>
      <c r="C657" s="7">
        <f>[1]!s_val_pe_ttm(C$1,A657)</f>
        <v>39.981700897216797</v>
      </c>
      <c r="D657" s="8">
        <f>IFERROR(VLOOKUP(A657,十年期国开债收益率!A:B,2,0)/100,D656)</f>
        <v>5.0118999999999997E-2</v>
      </c>
      <c r="E657" s="8">
        <f t="shared" si="40"/>
        <v>2.5011442173777352E-2</v>
      </c>
      <c r="F657" s="9">
        <f t="shared" si="41"/>
        <v>-2.5107557826222645E-2</v>
      </c>
      <c r="G657" s="9">
        <f>AVERAGE(F$2:F657)</f>
        <v>1.0374203704167516E-2</v>
      </c>
      <c r="H657" s="9">
        <f>(2*F657+(COUNT(F$2:F657)-1)*H656)/(COUNT(F$2:F657)+1)</f>
        <v>-2.6131699939397159E-3</v>
      </c>
      <c r="I657" s="9" t="str">
        <f t="shared" si="42"/>
        <v>较差</v>
      </c>
      <c r="J657" s="9" t="str">
        <f t="shared" si="43"/>
        <v>较差</v>
      </c>
      <c r="K657" s="14"/>
    </row>
    <row r="658" spans="1:11">
      <c r="A658" s="6">
        <v>39435</v>
      </c>
      <c r="B658" s="11">
        <f>[1]!s_dq_close(B$1,A658,1)</f>
        <v>4946.2849999999999</v>
      </c>
      <c r="C658" s="7">
        <f>[1]!s_val_pe_ttm(C$1,A658)</f>
        <v>40.868198394775391</v>
      </c>
      <c r="D658" s="8">
        <f>IFERROR(VLOOKUP(A658,十年期国开债收益率!A:B,2,0)/100,D657)</f>
        <v>5.0119999999999998E-2</v>
      </c>
      <c r="E658" s="8">
        <f t="shared" si="40"/>
        <v>2.4468903432940184E-2</v>
      </c>
      <c r="F658" s="9">
        <f t="shared" si="41"/>
        <v>-2.5651096567059814E-2</v>
      </c>
      <c r="G658" s="9">
        <f>AVERAGE(F$2:F658)</f>
        <v>1.0319370674835359E-2</v>
      </c>
      <c r="H658" s="9">
        <f>(2*F658+(COUNT(F$2:F658)-1)*H657)/(COUNT(F$2:F658)+1)</f>
        <v>-2.6831940868671327E-3</v>
      </c>
      <c r="I658" s="9" t="str">
        <f t="shared" si="42"/>
        <v>较差</v>
      </c>
      <c r="J658" s="9" t="str">
        <f t="shared" si="43"/>
        <v>较差</v>
      </c>
      <c r="K658" s="14"/>
    </row>
    <row r="659" spans="1:11">
      <c r="A659" s="6">
        <v>39436</v>
      </c>
      <c r="B659" s="11">
        <f>[1]!s_dq_close(B$1,A659,1)</f>
        <v>5037.1949999999997</v>
      </c>
      <c r="C659" s="7">
        <f>[1]!s_val_pe_ttm(C$1,A659)</f>
        <v>41.716598510742188</v>
      </c>
      <c r="D659" s="8">
        <f>IFERROR(VLOOKUP(A659,十年期国开债收益率!A:B,2,0)/100,D658)</f>
        <v>5.0118999999999997E-2</v>
      </c>
      <c r="E659" s="8">
        <f t="shared" si="40"/>
        <v>2.3971273682404766E-2</v>
      </c>
      <c r="F659" s="9">
        <f t="shared" si="41"/>
        <v>-2.6147726317595231E-2</v>
      </c>
      <c r="G659" s="9">
        <f>AVERAGE(F$2:F659)</f>
        <v>1.0263949554786073E-2</v>
      </c>
      <c r="H659" s="9">
        <f>(2*F659+(COUNT(F$2:F659)-1)*H658)/(COUNT(F$2:F659)+1)</f>
        <v>-2.754406627779813E-3</v>
      </c>
      <c r="I659" s="9" t="str">
        <f t="shared" si="42"/>
        <v>较差</v>
      </c>
      <c r="J659" s="9" t="str">
        <f t="shared" si="43"/>
        <v>较差</v>
      </c>
      <c r="K659" s="14"/>
    </row>
    <row r="660" spans="1:11">
      <c r="A660" s="6">
        <v>39437</v>
      </c>
      <c r="B660" s="11">
        <f>[1]!s_dq_close(B$1,A660,1)</f>
        <v>5101.8519999999999</v>
      </c>
      <c r="C660" s="7">
        <f>[1]!s_val_pe_ttm(C$1,A660)</f>
        <v>42.205799102783203</v>
      </c>
      <c r="D660" s="8">
        <f>IFERROR(VLOOKUP(A660,十年期国开债收益率!A:B,2,0)/100,D659)</f>
        <v>5.1006999999999997E-2</v>
      </c>
      <c r="E660" s="8">
        <f t="shared" si="40"/>
        <v>2.3693426525694106E-2</v>
      </c>
      <c r="F660" s="9">
        <f t="shared" si="41"/>
        <v>-2.731357347430589E-2</v>
      </c>
      <c r="G660" s="9">
        <f>AVERAGE(F$2:F660)</f>
        <v>1.020692751680566E-2</v>
      </c>
      <c r="H660" s="9">
        <f>(2*F660+(COUNT(F$2:F660)-1)*H659)/(COUNT(F$2:F660)+1)</f>
        <v>-2.8288283454965587E-3</v>
      </c>
      <c r="I660" s="9" t="str">
        <f t="shared" si="42"/>
        <v>较差</v>
      </c>
      <c r="J660" s="9" t="str">
        <f t="shared" si="43"/>
        <v>较差</v>
      </c>
      <c r="K660" s="14"/>
    </row>
    <row r="661" spans="1:11">
      <c r="A661" s="6">
        <v>39440</v>
      </c>
      <c r="B661" s="11">
        <f>[1]!s_dq_close(B$1,A661,1)</f>
        <v>5207.134</v>
      </c>
      <c r="C661" s="7">
        <f>[1]!s_val_pe_ttm(C$1,A661)</f>
        <v>43.284599304199219</v>
      </c>
      <c r="D661" s="8">
        <f>IFERROR(VLOOKUP(A661,十年期国开债收益率!A:B,2,0)/100,D660)</f>
        <v>5.1253E-2</v>
      </c>
      <c r="E661" s="8">
        <f t="shared" si="40"/>
        <v>2.3102905330649227E-2</v>
      </c>
      <c r="F661" s="9">
        <f t="shared" si="41"/>
        <v>-2.8150094669350773E-2</v>
      </c>
      <c r="G661" s="9">
        <f>AVERAGE(F$2:F661)</f>
        <v>1.0148810816523605E-2</v>
      </c>
      <c r="H661" s="9">
        <f>(2*F661+(COUNT(F$2:F661)-1)*H660)/(COUNT(F$2:F661)+1)</f>
        <v>-2.9054433721950588E-3</v>
      </c>
      <c r="I661" s="9" t="str">
        <f t="shared" si="42"/>
        <v>较差</v>
      </c>
      <c r="J661" s="9" t="str">
        <f t="shared" si="43"/>
        <v>较差</v>
      </c>
      <c r="K661" s="14"/>
    </row>
    <row r="662" spans="1:11">
      <c r="A662" s="6">
        <v>39441</v>
      </c>
      <c r="B662" s="11">
        <f>[1]!s_dq_close(B$1,A662,1)</f>
        <v>5216.8130000000001</v>
      </c>
      <c r="C662" s="7">
        <f>[1]!s_val_pe_ttm(C$1,A662)</f>
        <v>42.963901519775391</v>
      </c>
      <c r="D662" s="8">
        <f>IFERROR(VLOOKUP(A662,十年期国开债收益率!A:B,2,0)/100,D661)</f>
        <v>5.1299999999999998E-2</v>
      </c>
      <c r="E662" s="8">
        <f t="shared" si="40"/>
        <v>2.3275353602133196E-2</v>
      </c>
      <c r="F662" s="9">
        <f t="shared" si="41"/>
        <v>-2.8024646397866802E-2</v>
      </c>
      <c r="G662" s="9">
        <f>AVERAGE(F$2:F662)</f>
        <v>1.0091059746607733E-2</v>
      </c>
      <c r="H662" s="9">
        <f>(2*F662+(COUNT(F$2:F662)-1)*H661)/(COUNT(F$2:F662)+1)</f>
        <v>-2.9813322030883271E-3</v>
      </c>
      <c r="I662" s="9" t="str">
        <f t="shared" si="42"/>
        <v>较差</v>
      </c>
      <c r="J662" s="9" t="str">
        <f t="shared" si="43"/>
        <v>较差</v>
      </c>
      <c r="K662" s="14"/>
    </row>
    <row r="663" spans="1:11">
      <c r="A663" s="6">
        <v>39442</v>
      </c>
      <c r="B663" s="11">
        <f>[1]!s_dq_close(B$1,A663,1)</f>
        <v>5265.0259999999998</v>
      </c>
      <c r="C663" s="7">
        <f>[1]!s_val_pe_ttm(C$1,A663)</f>
        <v>43.154701232910156</v>
      </c>
      <c r="D663" s="8">
        <f>IFERROR(VLOOKUP(A663,十年期国开债收益率!A:B,2,0)/100,D662)</f>
        <v>5.1249999999999997E-2</v>
      </c>
      <c r="E663" s="8">
        <f t="shared" si="40"/>
        <v>2.3172446371552937E-2</v>
      </c>
      <c r="F663" s="9">
        <f t="shared" si="41"/>
        <v>-2.807755362844706E-2</v>
      </c>
      <c r="G663" s="9">
        <f>AVERAGE(F$2:F663)</f>
        <v>1.0033403230935446E-2</v>
      </c>
      <c r="H663" s="9">
        <f>(2*F663+(COUNT(F$2:F663)-1)*H662)/(COUNT(F$2:F663)+1)</f>
        <v>-3.0570372450954425E-3</v>
      </c>
      <c r="I663" s="9" t="str">
        <f t="shared" si="42"/>
        <v>较差</v>
      </c>
      <c r="J663" s="9" t="str">
        <f t="shared" si="43"/>
        <v>较差</v>
      </c>
      <c r="K663" s="14"/>
    </row>
    <row r="664" spans="1:11">
      <c r="A664" s="6">
        <v>39443</v>
      </c>
      <c r="B664" s="11">
        <f>[1]!s_dq_close(B$1,A664,1)</f>
        <v>5367.53</v>
      </c>
      <c r="C664" s="7">
        <f>[1]!s_val_pe_ttm(C$1,A664)</f>
        <v>43.845901489257813</v>
      </c>
      <c r="D664" s="8">
        <f>IFERROR(VLOOKUP(A664,十年期国开债收益率!A:B,2,0)/100,D663)</f>
        <v>5.1100000000000007E-2</v>
      </c>
      <c r="E664" s="8">
        <f t="shared" si="40"/>
        <v>2.2807148810590625E-2</v>
      </c>
      <c r="F664" s="9">
        <f t="shared" si="41"/>
        <v>-2.8292851189409381E-2</v>
      </c>
      <c r="G664" s="9">
        <f>AVERAGE(F$2:F664)</f>
        <v>9.975595909034473E-3</v>
      </c>
      <c r="H664" s="9">
        <f>(2*F664+(COUNT(F$2:F664)-1)*H663)/(COUNT(F$2:F664)+1)</f>
        <v>-3.1330487328795203E-3</v>
      </c>
      <c r="I664" s="9" t="str">
        <f t="shared" si="42"/>
        <v>较差</v>
      </c>
      <c r="J664" s="9" t="str">
        <f t="shared" si="43"/>
        <v>较差</v>
      </c>
      <c r="K664" s="14"/>
    </row>
    <row r="665" spans="1:11">
      <c r="A665" s="6">
        <v>39444</v>
      </c>
      <c r="B665" s="11">
        <f>[1]!s_dq_close(B$1,A665,1)</f>
        <v>5338.2749999999996</v>
      </c>
      <c r="C665" s="7">
        <f>[1]!s_val_pe_ttm(C$1,A665)</f>
        <v>43.40570068359375</v>
      </c>
      <c r="D665" s="8">
        <f>IFERROR(VLOOKUP(A665,十年期国开债收益率!A:B,2,0)/100,D664)</f>
        <v>5.1100000000000007E-2</v>
      </c>
      <c r="E665" s="8">
        <f t="shared" si="40"/>
        <v>2.3038448504483527E-2</v>
      </c>
      <c r="F665" s="9">
        <f t="shared" si="41"/>
        <v>-2.8061551495516479E-2</v>
      </c>
      <c r="G665" s="9">
        <f>AVERAGE(F$2:F665)</f>
        <v>9.9183110484854509E-3</v>
      </c>
      <c r="H665" s="9">
        <f>(2*F665+(COUNT(F$2:F665)-1)*H664)/(COUNT(F$2:F665)+1)</f>
        <v>-3.2080216735190302E-3</v>
      </c>
      <c r="I665" s="9" t="str">
        <f t="shared" si="42"/>
        <v>较差</v>
      </c>
      <c r="J665" s="9" t="str">
        <f t="shared" si="43"/>
        <v>较差</v>
      </c>
      <c r="K665" s="14"/>
    </row>
    <row r="666" spans="1:11">
      <c r="A666" s="6">
        <v>39449</v>
      </c>
      <c r="B666" s="11">
        <f>[1]!s_dq_close(B$1,A666,1)</f>
        <v>5385.1030000000001</v>
      </c>
      <c r="C666" s="7">
        <f>[1]!s_val_pe_ttm(C$1,A666)</f>
        <v>44.178001403808594</v>
      </c>
      <c r="D666" s="8">
        <f>IFERROR(VLOOKUP(A666,十年期国开债收益率!A:B,2,0)/100,D665)</f>
        <v>5.1039000000000001E-2</v>
      </c>
      <c r="E666" s="8">
        <f t="shared" si="40"/>
        <v>2.2635700308384476E-2</v>
      </c>
      <c r="F666" s="9">
        <f t="shared" si="41"/>
        <v>-2.8403299691615525E-2</v>
      </c>
      <c r="G666" s="9">
        <f>AVERAGE(F$2:F666)</f>
        <v>9.8606845661695086E-3</v>
      </c>
      <c r="H666" s="9">
        <f>(2*F666+(COUNT(F$2:F666)-1)*H665)/(COUNT(F$2:F666)+1)</f>
        <v>-3.2836831690688695E-3</v>
      </c>
      <c r="I666" s="9" t="str">
        <f t="shared" si="42"/>
        <v>较差</v>
      </c>
      <c r="J666" s="9" t="str">
        <f t="shared" si="43"/>
        <v>较差</v>
      </c>
      <c r="K666" s="14"/>
    </row>
    <row r="667" spans="1:11">
      <c r="A667" s="6">
        <v>39450</v>
      </c>
      <c r="B667" s="11">
        <f>[1]!s_dq_close(B$1,A667,1)</f>
        <v>5422.0339999999997</v>
      </c>
      <c r="C667" s="7">
        <f>[1]!s_val_pe_ttm(C$1,A667)</f>
        <v>44.469699859619141</v>
      </c>
      <c r="D667" s="8">
        <f>IFERROR(VLOOKUP(A667,十年期国开债收益率!A:B,2,0)/100,D666)</f>
        <v>5.0862999999999998E-2</v>
      </c>
      <c r="E667" s="8">
        <f t="shared" si="40"/>
        <v>2.2487221707292279E-2</v>
      </c>
      <c r="F667" s="9">
        <f t="shared" si="41"/>
        <v>-2.837577829270772E-2</v>
      </c>
      <c r="G667" s="9">
        <f>AVERAGE(F$2:F667)</f>
        <v>9.8032724597747981E-3</v>
      </c>
      <c r="H667" s="9">
        <f>(2*F667+(COUNT(F$2:F667)-1)*H666)/(COUNT(F$2:F667)+1)</f>
        <v>-3.3589218351067667E-3</v>
      </c>
      <c r="I667" s="9" t="str">
        <f t="shared" si="42"/>
        <v>较差</v>
      </c>
      <c r="J667" s="9" t="str">
        <f t="shared" si="43"/>
        <v>较差</v>
      </c>
      <c r="K667" s="14"/>
    </row>
    <row r="668" spans="1:11">
      <c r="A668" s="6">
        <v>39451</v>
      </c>
      <c r="B668" s="11">
        <f>[1]!s_dq_close(B$1,A668,1)</f>
        <v>5483.65</v>
      </c>
      <c r="C668" s="7">
        <f>[1]!s_val_pe_ttm(C$1,A668)</f>
        <v>44.910900115966797</v>
      </c>
      <c r="D668" s="8">
        <f>IFERROR(VLOOKUP(A668,十年期国开债收益率!A:B,2,0)/100,D667)</f>
        <v>5.0816E-2</v>
      </c>
      <c r="E668" s="8">
        <f t="shared" si="40"/>
        <v>2.2266309457567038E-2</v>
      </c>
      <c r="F668" s="9">
        <f t="shared" si="41"/>
        <v>-2.8549690542432962E-2</v>
      </c>
      <c r="G668" s="9">
        <f>AVERAGE(F$2:F668)</f>
        <v>9.7457717656185636E-3</v>
      </c>
      <c r="H668" s="9">
        <f>(2*F668+(COUNT(F$2:F668)-1)*H667)/(COUNT(F$2:F668)+1)</f>
        <v>-3.434343298302354E-3</v>
      </c>
      <c r="I668" s="9" t="str">
        <f t="shared" si="42"/>
        <v>较差</v>
      </c>
      <c r="J668" s="9" t="str">
        <f t="shared" si="43"/>
        <v>较差</v>
      </c>
      <c r="K668" s="14"/>
    </row>
    <row r="669" spans="1:11">
      <c r="A669" s="6">
        <v>39454</v>
      </c>
      <c r="B669" s="11">
        <f>[1]!s_dq_close(B$1,A669,1)</f>
        <v>5556.5929999999998</v>
      </c>
      <c r="C669" s="7">
        <f>[1]!s_val_pe_ttm(C$1,A669)</f>
        <v>45.055999755859375</v>
      </c>
      <c r="D669" s="8">
        <f>IFERROR(VLOOKUP(A669,十年期国开债收益率!A:B,2,0)/100,D668)</f>
        <v>5.0900000000000001E-2</v>
      </c>
      <c r="E669" s="8">
        <f t="shared" si="40"/>
        <v>2.2194602392991036E-2</v>
      </c>
      <c r="F669" s="9">
        <f t="shared" si="41"/>
        <v>-2.8705397607008964E-2</v>
      </c>
      <c r="G669" s="9">
        <f>AVERAGE(F$2:F669)</f>
        <v>9.6882101348212176E-3</v>
      </c>
      <c r="H669" s="9">
        <f>(2*F669+(COUNT(F$2:F669)-1)*H668)/(COUNT(F$2:F669)+1)</f>
        <v>-3.5098920406303256E-3</v>
      </c>
      <c r="I669" s="9" t="str">
        <f t="shared" si="42"/>
        <v>较差</v>
      </c>
      <c r="J669" s="9" t="str">
        <f t="shared" si="43"/>
        <v>较差</v>
      </c>
      <c r="K669" s="14"/>
    </row>
    <row r="670" spans="1:11">
      <c r="A670" s="6">
        <v>39455</v>
      </c>
      <c r="B670" s="11">
        <f>[1]!s_dq_close(B$1,A670,1)</f>
        <v>5528.0540000000001</v>
      </c>
      <c r="C670" s="7">
        <f>[1]!s_val_pe_ttm(C$1,A670)</f>
        <v>45.182498931884766</v>
      </c>
      <c r="D670" s="8">
        <f>IFERROR(VLOOKUP(A670,十年期国开债收益率!A:B,2,0)/100,D669)</f>
        <v>5.0999999999999997E-2</v>
      </c>
      <c r="E670" s="8">
        <f t="shared" si="40"/>
        <v>2.2132463313008825E-2</v>
      </c>
      <c r="F670" s="9">
        <f t="shared" si="41"/>
        <v>-2.8867536686991171E-2</v>
      </c>
      <c r="G670" s="9">
        <f>AVERAGE(F$2:F670)</f>
        <v>9.6305782262684336E-3</v>
      </c>
      <c r="H670" s="9">
        <f>(2*F670+(COUNT(F$2:F670)-1)*H669)/(COUNT(F$2:F670)+1)</f>
        <v>-3.5855865022612538E-3</v>
      </c>
      <c r="I670" s="9" t="str">
        <f t="shared" si="42"/>
        <v>较差</v>
      </c>
      <c r="J670" s="9" t="str">
        <f t="shared" si="43"/>
        <v>较差</v>
      </c>
      <c r="K670" s="14"/>
    </row>
    <row r="671" spans="1:11">
      <c r="A671" s="6">
        <v>39456</v>
      </c>
      <c r="B671" s="11">
        <f>[1]!s_dq_close(B$1,A671,1)</f>
        <v>5613.7579999999998</v>
      </c>
      <c r="C671" s="7">
        <f>[1]!s_val_pe_ttm(C$1,A671)</f>
        <v>45.536899566650391</v>
      </c>
      <c r="D671" s="8">
        <f>IFERROR(VLOOKUP(A671,十年期国开债收益率!A:B,2,0)/100,D670)</f>
        <v>5.0999999999999997E-2</v>
      </c>
      <c r="E671" s="8">
        <f t="shared" si="40"/>
        <v>2.1960212695999279E-2</v>
      </c>
      <c r="F671" s="9">
        <f t="shared" si="41"/>
        <v>-2.9039787304000718E-2</v>
      </c>
      <c r="G671" s="9">
        <f>AVERAGE(F$2:F671)</f>
        <v>9.5728612627904199E-3</v>
      </c>
      <c r="H671" s="9">
        <f>(2*F671+(COUNT(F$2:F671)-1)*H670)/(COUNT(F$2:F671)+1)</f>
        <v>-3.661455953235142E-3</v>
      </c>
      <c r="I671" s="9" t="str">
        <f t="shared" si="42"/>
        <v>较差</v>
      </c>
      <c r="J671" s="9" t="str">
        <f t="shared" si="43"/>
        <v>较差</v>
      </c>
      <c r="K671" s="14"/>
    </row>
    <row r="672" spans="1:11">
      <c r="A672" s="6">
        <v>39457</v>
      </c>
      <c r="B672" s="11">
        <f>[1]!s_dq_close(B$1,A672,1)</f>
        <v>5672.1540000000005</v>
      </c>
      <c r="C672" s="7">
        <f>[1]!s_val_pe_ttm(C$1,A672)</f>
        <v>45.753398895263672</v>
      </c>
      <c r="D672" s="8">
        <f>IFERROR(VLOOKUP(A672,十年期国开债收益率!A:B,2,0)/100,D671)</f>
        <v>5.1100000000000007E-2</v>
      </c>
      <c r="E672" s="8">
        <f t="shared" si="40"/>
        <v>2.1856299731723726E-2</v>
      </c>
      <c r="F672" s="9">
        <f t="shared" si="41"/>
        <v>-2.9243700268276281E-2</v>
      </c>
      <c r="G672" s="9">
        <f>AVERAGE(F$2:F672)</f>
        <v>9.5150124378558954E-3</v>
      </c>
      <c r="H672" s="9">
        <f>(2*F672+(COUNT(F$2:F672)-1)*H671)/(COUNT(F$2:F672)+1)</f>
        <v>-3.7375935851251454E-3</v>
      </c>
      <c r="I672" s="9" t="str">
        <f t="shared" si="42"/>
        <v>较差</v>
      </c>
      <c r="J672" s="9" t="str">
        <f t="shared" si="43"/>
        <v>较差</v>
      </c>
      <c r="K672" s="14"/>
    </row>
    <row r="673" spans="1:11">
      <c r="A673" s="6">
        <v>39458</v>
      </c>
      <c r="B673" s="11">
        <f>[1]!s_dq_close(B$1,A673,1)</f>
        <v>5699.1469999999999</v>
      </c>
      <c r="C673" s="7">
        <f>[1]!s_val_pe_ttm(C$1,A673)</f>
        <v>46.028598785400391</v>
      </c>
      <c r="D673" s="8">
        <f>IFERROR(VLOOKUP(A673,十年期国开债收益率!A:B,2,0)/100,D672)</f>
        <v>5.1500000000000004E-2</v>
      </c>
      <c r="E673" s="8">
        <f t="shared" si="40"/>
        <v>2.1725623338270848E-2</v>
      </c>
      <c r="F673" s="9">
        <f t="shared" si="41"/>
        <v>-2.9774376661729156E-2</v>
      </c>
      <c r="G673" s="9">
        <f>AVERAGE(F$2:F673)</f>
        <v>9.456546085029131E-3</v>
      </c>
      <c r="H673" s="9">
        <f>(2*F673+(COUNT(F$2:F673)-1)*H672)/(COUNT(F$2:F673)+1)</f>
        <v>-3.8149688691566578E-3</v>
      </c>
      <c r="I673" s="9" t="str">
        <f t="shared" si="42"/>
        <v>较差</v>
      </c>
      <c r="J673" s="9" t="str">
        <f t="shared" si="43"/>
        <v>较差</v>
      </c>
      <c r="K673" s="14"/>
    </row>
    <row r="674" spans="1:11">
      <c r="A674" s="6">
        <v>39461</v>
      </c>
      <c r="B674" s="11">
        <f>[1]!s_dq_close(B$1,A674,1)</f>
        <v>5731.7569999999996</v>
      </c>
      <c r="C674" s="7">
        <f>[1]!s_val_pe_ttm(C$1,A674)</f>
        <v>46.119400024414063</v>
      </c>
      <c r="D674" s="8">
        <f>IFERROR(VLOOKUP(A674,十年期国开债收益率!A:B,2,0)/100,D673)</f>
        <v>5.16E-2</v>
      </c>
      <c r="E674" s="8">
        <f t="shared" si="40"/>
        <v>2.1682849288382624E-2</v>
      </c>
      <c r="F674" s="9">
        <f t="shared" si="41"/>
        <v>-2.9917150711617376E-2</v>
      </c>
      <c r="G674" s="9">
        <f>AVERAGE(F$2:F674)</f>
        <v>9.3980413349598196E-3</v>
      </c>
      <c r="H674" s="9">
        <f>(2*F674+(COUNT(F$2:F674)-1)*H673)/(COUNT(F$2:F674)+1)</f>
        <v>-3.8924234146832477E-3</v>
      </c>
      <c r="I674" s="9" t="str">
        <f t="shared" si="42"/>
        <v>较差</v>
      </c>
      <c r="J674" s="9" t="str">
        <f t="shared" si="43"/>
        <v>较差</v>
      </c>
      <c r="K674" s="14"/>
    </row>
    <row r="675" spans="1:11">
      <c r="A675" s="6">
        <v>39462</v>
      </c>
      <c r="B675" s="11">
        <f>[1]!s_dq_close(B$1,A675,1)</f>
        <v>5696.45</v>
      </c>
      <c r="C675" s="7">
        <f>[1]!s_val_pe_ttm(C$1,A675)</f>
        <v>45.605400085449219</v>
      </c>
      <c r="D675" s="8">
        <f>IFERROR(VLOOKUP(A675,十年期国开债收益率!A:B,2,0)/100,D674)</f>
        <v>5.16E-2</v>
      </c>
      <c r="E675" s="8">
        <f t="shared" si="40"/>
        <v>2.1927227874908136E-2</v>
      </c>
      <c r="F675" s="9">
        <f t="shared" si="41"/>
        <v>-2.9672772125091864E-2</v>
      </c>
      <c r="G675" s="9">
        <f>AVERAGE(F$2:F675)</f>
        <v>9.3400727689953514E-3</v>
      </c>
      <c r="H675" s="9">
        <f>(2*F675+(COUNT(F$2:F675)-1)*H674)/(COUNT(F$2:F675)+1)</f>
        <v>-3.9688096330844583E-3</v>
      </c>
      <c r="I675" s="9" t="str">
        <f t="shared" si="42"/>
        <v>较差</v>
      </c>
      <c r="J675" s="9" t="str">
        <f t="shared" si="43"/>
        <v>较差</v>
      </c>
      <c r="K675" s="14"/>
    </row>
    <row r="676" spans="1:11">
      <c r="A676" s="6">
        <v>39463</v>
      </c>
      <c r="B676" s="11">
        <f>[1]!s_dq_close(B$1,A676,1)</f>
        <v>5505.7169999999996</v>
      </c>
      <c r="C676" s="7">
        <f>[1]!s_val_pe_ttm(C$1,A676)</f>
        <v>44.194801330566406</v>
      </c>
      <c r="D676" s="8">
        <f>IFERROR(VLOOKUP(A676,十年期国开债收益率!A:B,2,0)/100,D675)</f>
        <v>5.16E-2</v>
      </c>
      <c r="E676" s="8">
        <f t="shared" si="40"/>
        <v>2.2627095719250829E-2</v>
      </c>
      <c r="F676" s="9">
        <f t="shared" si="41"/>
        <v>-2.8972904280749171E-2</v>
      </c>
      <c r="G676" s="9">
        <f>AVERAGE(F$2:F676)</f>
        <v>9.2833128029957308E-3</v>
      </c>
      <c r="H676" s="9">
        <f>(2*F676+(COUNT(F$2:F676)-1)*H675)/(COUNT(F$2:F676)+1)</f>
        <v>-4.0427862444680817E-3</v>
      </c>
      <c r="I676" s="9" t="str">
        <f t="shared" si="42"/>
        <v>较差</v>
      </c>
      <c r="J676" s="9" t="str">
        <f t="shared" si="43"/>
        <v>较差</v>
      </c>
      <c r="K676" s="14"/>
    </row>
    <row r="677" spans="1:11">
      <c r="A677" s="6">
        <v>39464</v>
      </c>
      <c r="B677" s="11">
        <f>[1]!s_dq_close(B$1,A677,1)</f>
        <v>5365.6239999999998</v>
      </c>
      <c r="C677" s="7">
        <f>[1]!s_val_pe_ttm(C$1,A677)</f>
        <v>42.994701385498047</v>
      </c>
      <c r="D677" s="8">
        <f>IFERROR(VLOOKUP(A677,十年期国开债收益率!A:B,2,0)/100,D676)</f>
        <v>5.1550000000000006E-2</v>
      </c>
      <c r="E677" s="8">
        <f t="shared" si="40"/>
        <v>2.3258679971604506E-2</v>
      </c>
      <c r="F677" s="9">
        <f t="shared" si="41"/>
        <v>-2.82913200283955E-2</v>
      </c>
      <c r="G677" s="9">
        <f>AVERAGE(F$2:F677)</f>
        <v>9.2277290266179323E-3</v>
      </c>
      <c r="H677" s="9">
        <f>(2*F677+(COUNT(F$2:F677)-1)*H676)/(COUNT(F$2:F677)+1)</f>
        <v>-4.1144214993689004E-3</v>
      </c>
      <c r="I677" s="9" t="str">
        <f t="shared" si="42"/>
        <v>较差</v>
      </c>
      <c r="J677" s="9" t="str">
        <f t="shared" si="43"/>
        <v>较差</v>
      </c>
      <c r="K677" s="14"/>
    </row>
    <row r="678" spans="1:11">
      <c r="A678" s="6">
        <v>39465</v>
      </c>
      <c r="B678" s="11">
        <f>[1]!s_dq_close(B$1,A678,1)</f>
        <v>5414.4679999999998</v>
      </c>
      <c r="C678" s="7">
        <f>[1]!s_val_pe_ttm(C$1,A678)</f>
        <v>43.265201568603516</v>
      </c>
      <c r="D678" s="8">
        <f>IFERROR(VLOOKUP(A678,十年期国开债收益率!A:B,2,0)/100,D677)</f>
        <v>5.16E-2</v>
      </c>
      <c r="E678" s="8">
        <f t="shared" si="40"/>
        <v>2.3113263402098079E-2</v>
      </c>
      <c r="F678" s="9">
        <f t="shared" si="41"/>
        <v>-2.8486736597901921E-2</v>
      </c>
      <c r="G678" s="9">
        <f>AVERAGE(F$2:F678)</f>
        <v>9.1720208056068255E-3</v>
      </c>
      <c r="H678" s="9">
        <f>(2*F678+(COUNT(F$2:F678)-1)*H677)/(COUNT(F$2:F678)+1)</f>
        <v>-4.1863162341728329E-3</v>
      </c>
      <c r="I678" s="9" t="str">
        <f t="shared" si="42"/>
        <v>较差</v>
      </c>
      <c r="J678" s="9" t="str">
        <f t="shared" si="43"/>
        <v>较差</v>
      </c>
      <c r="K678" s="14"/>
    </row>
    <row r="679" spans="1:11">
      <c r="A679" s="6">
        <v>39468</v>
      </c>
      <c r="B679" s="11">
        <f>[1]!s_dq_close(B$1,A679,1)</f>
        <v>5145.7340000000004</v>
      </c>
      <c r="C679" s="7">
        <f>[1]!s_val_pe_ttm(C$1,A679)</f>
        <v>40.837398529052734</v>
      </c>
      <c r="D679" s="8">
        <f>IFERROR(VLOOKUP(A679,十年期国开债收益率!A:B,2,0)/100,D678)</f>
        <v>5.16E-2</v>
      </c>
      <c r="E679" s="8">
        <f t="shared" si="40"/>
        <v>2.4487358059514377E-2</v>
      </c>
      <c r="F679" s="9">
        <f t="shared" si="41"/>
        <v>-2.7112641940485623E-2</v>
      </c>
      <c r="G679" s="9">
        <f>AVERAGE(F$2:F679)</f>
        <v>9.1185036039164238E-3</v>
      </c>
      <c r="H679" s="9">
        <f>(2*F679+(COUNT(F$2:F679)-1)*H678)/(COUNT(F$2:F679)+1)</f>
        <v>-4.2538459122473922E-3</v>
      </c>
      <c r="I679" s="9" t="str">
        <f t="shared" si="42"/>
        <v>较差</v>
      </c>
      <c r="J679" s="9" t="str">
        <f t="shared" si="43"/>
        <v>较差</v>
      </c>
      <c r="K679" s="14"/>
    </row>
    <row r="680" spans="1:11">
      <c r="A680" s="6">
        <v>39469</v>
      </c>
      <c r="B680" s="11">
        <f>[1]!s_dq_close(B$1,A680,1)</f>
        <v>4753.8680000000004</v>
      </c>
      <c r="C680" s="7">
        <f>[1]!s_val_pe_ttm(C$1,A680)</f>
        <v>37.948600769042969</v>
      </c>
      <c r="D680" s="8">
        <f>IFERROR(VLOOKUP(A680,十年期国开债收益率!A:B,2,0)/100,D679)</f>
        <v>5.16E-2</v>
      </c>
      <c r="E680" s="8">
        <f t="shared" si="40"/>
        <v>2.6351432720432794E-2</v>
      </c>
      <c r="F680" s="9">
        <f t="shared" si="41"/>
        <v>-2.5248567279567206E-2</v>
      </c>
      <c r="G680" s="9">
        <f>AVERAGE(F$2:F680)</f>
        <v>9.0678893610836066E-3</v>
      </c>
      <c r="H680" s="9">
        <f>(2*F680+(COUNT(F$2:F680)-1)*H679)/(COUNT(F$2:F680)+1)</f>
        <v>-4.3155950927395098E-3</v>
      </c>
      <c r="I680" s="9" t="str">
        <f t="shared" si="42"/>
        <v>较差</v>
      </c>
      <c r="J680" s="9" t="str">
        <f t="shared" si="43"/>
        <v>较差</v>
      </c>
      <c r="K680" s="14"/>
    </row>
    <row r="681" spans="1:11">
      <c r="A681" s="6">
        <v>39470</v>
      </c>
      <c r="B681" s="11">
        <f>[1]!s_dq_close(B$1,A681,1)</f>
        <v>4975.1109999999999</v>
      </c>
      <c r="C681" s="7">
        <f>[1]!s_val_pe_ttm(C$1,A681)</f>
        <v>39.055198669433594</v>
      </c>
      <c r="D681" s="8">
        <f>IFERROR(VLOOKUP(A681,十年期国开债收益率!A:B,2,0)/100,D680)</f>
        <v>5.1200000000000002E-2</v>
      </c>
      <c r="E681" s="8">
        <f t="shared" si="40"/>
        <v>2.5604785894550994E-2</v>
      </c>
      <c r="F681" s="9">
        <f t="shared" si="41"/>
        <v>-2.5595214105449009E-2</v>
      </c>
      <c r="G681" s="9">
        <f>AVERAGE(F$2:F681)</f>
        <v>9.0169142089269409E-3</v>
      </c>
      <c r="H681" s="9">
        <f>(2*F681+(COUNT(F$2:F681)-1)*H680)/(COUNT(F$2:F681)+1)</f>
        <v>-4.3780903027621516E-3</v>
      </c>
      <c r="I681" s="9" t="str">
        <f t="shared" si="42"/>
        <v>较差</v>
      </c>
      <c r="J681" s="9" t="str">
        <f t="shared" si="43"/>
        <v>较差</v>
      </c>
      <c r="K681" s="14"/>
    </row>
    <row r="682" spans="1:11">
      <c r="A682" s="6">
        <v>39471</v>
      </c>
      <c r="B682" s="11">
        <f>[1]!s_dq_close(B$1,A682,1)</f>
        <v>5027.2129999999997</v>
      </c>
      <c r="C682" s="7">
        <f>[1]!s_val_pe_ttm(C$1,A682)</f>
        <v>39.032501220703125</v>
      </c>
      <c r="D682" s="8">
        <f>IFERROR(VLOOKUP(A682,十年期国开债收益率!A:B,2,0)/100,D681)</f>
        <v>5.0900000000000001E-2</v>
      </c>
      <c r="E682" s="8">
        <f t="shared" si="40"/>
        <v>2.5619675109869532E-2</v>
      </c>
      <c r="F682" s="9">
        <f t="shared" si="41"/>
        <v>-2.5280324890130469E-2</v>
      </c>
      <c r="G682" s="9">
        <f>AVERAGE(F$2:F682)</f>
        <v>8.9665511559180455E-3</v>
      </c>
      <c r="H682" s="9">
        <f>(2*F682+(COUNT(F$2:F682)-1)*H681)/(COUNT(F$2:F682)+1)</f>
        <v>-4.4393871783849331E-3</v>
      </c>
      <c r="I682" s="9" t="str">
        <f t="shared" si="42"/>
        <v>较差</v>
      </c>
      <c r="J682" s="9" t="str">
        <f t="shared" si="43"/>
        <v>较差</v>
      </c>
      <c r="K682" s="14"/>
    </row>
    <row r="683" spans="1:11">
      <c r="A683" s="6">
        <v>39472</v>
      </c>
      <c r="B683" s="11">
        <f>[1]!s_dq_close(B$1,A683,1)</f>
        <v>5077.4290000000001</v>
      </c>
      <c r="C683" s="7">
        <f>[1]!s_val_pe_ttm(C$1,A683)</f>
        <v>39.427600860595703</v>
      </c>
      <c r="D683" s="8">
        <f>IFERROR(VLOOKUP(A683,十年期国开债收益率!A:B,2,0)/100,D682)</f>
        <v>5.0900000000000001E-2</v>
      </c>
      <c r="E683" s="8">
        <f t="shared" si="40"/>
        <v>2.5362943171097406E-2</v>
      </c>
      <c r="F683" s="9">
        <f t="shared" si="41"/>
        <v>-2.5537056828902595E-2</v>
      </c>
      <c r="G683" s="9">
        <f>AVERAGE(F$2:F683)</f>
        <v>8.9159593553537926E-3</v>
      </c>
      <c r="H683" s="9">
        <f>(2*F683+(COUNT(F$2:F683)-1)*H682)/(COUNT(F$2:F683)+1)</f>
        <v>-4.5011665917100213E-3</v>
      </c>
      <c r="I683" s="9" t="str">
        <f t="shared" si="42"/>
        <v>较差</v>
      </c>
      <c r="J683" s="9" t="str">
        <f t="shared" si="43"/>
        <v>较差</v>
      </c>
      <c r="K683" s="14"/>
    </row>
    <row r="684" spans="1:11">
      <c r="A684" s="6">
        <v>39475</v>
      </c>
      <c r="B684" s="11">
        <f>[1]!s_dq_close(B$1,A684,1)</f>
        <v>4731.8829999999998</v>
      </c>
      <c r="C684" s="7">
        <f>[1]!s_val_pe_ttm(C$1,A684)</f>
        <v>36.551700592041016</v>
      </c>
      <c r="D684" s="8">
        <f>IFERROR(VLOOKUP(A684,十年期国开债收益率!A:B,2,0)/100,D683)</f>
        <v>5.0700000000000002E-2</v>
      </c>
      <c r="E684" s="8">
        <f t="shared" si="40"/>
        <v>2.7358508189841813E-2</v>
      </c>
      <c r="F684" s="9">
        <f t="shared" si="41"/>
        <v>-2.3341491810158189E-2</v>
      </c>
      <c r="G684" s="9">
        <f>AVERAGE(F$2:F684)</f>
        <v>8.8687302906897934E-3</v>
      </c>
      <c r="H684" s="9">
        <f>(2*F684+(COUNT(F$2:F684)-1)*H683)/(COUNT(F$2:F684)+1)</f>
        <v>-4.556255261939402E-3</v>
      </c>
      <c r="I684" s="9" t="str">
        <f t="shared" si="42"/>
        <v>较差</v>
      </c>
      <c r="J684" s="9" t="str">
        <f t="shared" si="43"/>
        <v>较差</v>
      </c>
      <c r="K684" s="14"/>
    </row>
    <row r="685" spans="1:11">
      <c r="A685" s="6">
        <v>39476</v>
      </c>
      <c r="B685" s="11">
        <f>[1]!s_dq_close(B$1,A685,1)</f>
        <v>4762.0829999999996</v>
      </c>
      <c r="C685" s="7">
        <f>[1]!s_val_pe_ttm(C$1,A685)</f>
        <v>36.770198822021484</v>
      </c>
      <c r="D685" s="8">
        <f>IFERROR(VLOOKUP(A685,十年期国开债收益率!A:B,2,0)/100,D684)</f>
        <v>5.0900000000000001E-2</v>
      </c>
      <c r="E685" s="8">
        <f t="shared" si="40"/>
        <v>2.7195936710603399E-2</v>
      </c>
      <c r="F685" s="9">
        <f t="shared" si="41"/>
        <v>-2.3704063289396601E-2</v>
      </c>
      <c r="G685" s="9">
        <f>AVERAGE(F$2:F685)</f>
        <v>8.8211092474440537E-3</v>
      </c>
      <c r="H685" s="9">
        <f>(2*F685+(COUNT(F$2:F685)-1)*H684)/(COUNT(F$2:F685)+1)</f>
        <v>-4.6121612707786929E-3</v>
      </c>
      <c r="I685" s="9" t="str">
        <f t="shared" si="42"/>
        <v>较差</v>
      </c>
      <c r="J685" s="9" t="str">
        <f t="shared" si="43"/>
        <v>较差</v>
      </c>
      <c r="K685" s="14"/>
    </row>
    <row r="686" spans="1:11">
      <c r="A686" s="6">
        <v>39477</v>
      </c>
      <c r="B686" s="11">
        <f>[1]!s_dq_close(B$1,A686,1)</f>
        <v>4710.652</v>
      </c>
      <c r="C686" s="7">
        <f>[1]!s_val_pe_ttm(C$1,A686)</f>
        <v>36.412498474121094</v>
      </c>
      <c r="D686" s="8">
        <f>IFERROR(VLOOKUP(A686,十年期国开债收益率!A:B,2,0)/100,D685)</f>
        <v>5.0799999999999998E-2</v>
      </c>
      <c r="E686" s="8">
        <f t="shared" si="40"/>
        <v>2.7463097614977311E-2</v>
      </c>
      <c r="F686" s="9">
        <f t="shared" si="41"/>
        <v>-2.3336902385022687E-2</v>
      </c>
      <c r="G686" s="9">
        <f>AVERAGE(F$2:F686)</f>
        <v>8.7741632450608897E-3</v>
      </c>
      <c r="H686" s="9">
        <f>(2*F686+(COUNT(F$2:F686)-1)*H685)/(COUNT(F$2:F686)+1)</f>
        <v>-4.6667523527444193E-3</v>
      </c>
      <c r="I686" s="9" t="str">
        <f t="shared" si="42"/>
        <v>较差</v>
      </c>
      <c r="J686" s="9" t="str">
        <f t="shared" si="43"/>
        <v>较差</v>
      </c>
      <c r="K686" s="14"/>
    </row>
    <row r="687" spans="1:11">
      <c r="A687" s="6">
        <v>39478</v>
      </c>
      <c r="B687" s="11">
        <f>[1]!s_dq_close(B$1,A687,1)</f>
        <v>4620.4009999999998</v>
      </c>
      <c r="C687" s="7">
        <f>[1]!s_val_pe_ttm(C$1,A687)</f>
        <v>36.166900634765625</v>
      </c>
      <c r="D687" s="8">
        <f>IFERROR(VLOOKUP(A687,十年期国开债收益率!A:B,2,0)/100,D686)</f>
        <v>5.0599999999999999E-2</v>
      </c>
      <c r="E687" s="8">
        <f t="shared" si="40"/>
        <v>2.7649590715515853E-2</v>
      </c>
      <c r="F687" s="9">
        <f t="shared" si="41"/>
        <v>-2.2950409284484146E-2</v>
      </c>
      <c r="G687" s="9">
        <f>AVERAGE(F$2:F687)</f>
        <v>8.7279175125105322E-3</v>
      </c>
      <c r="H687" s="9">
        <f>(2*F687+(COUNT(F$2:F687)-1)*H686)/(COUNT(F$2:F687)+1)</f>
        <v>-4.7199798838411869E-3</v>
      </c>
      <c r="I687" s="9" t="str">
        <f t="shared" si="42"/>
        <v>较差</v>
      </c>
      <c r="J687" s="9" t="str">
        <f t="shared" si="43"/>
        <v>较差</v>
      </c>
      <c r="K687" s="14"/>
    </row>
    <row r="688" spans="1:11">
      <c r="A688" s="6">
        <v>39479</v>
      </c>
      <c r="B688" s="11">
        <f>[1]!s_dq_close(B$1,A688,1)</f>
        <v>4571.9449999999997</v>
      </c>
      <c r="C688" s="7">
        <f>[1]!s_val_pe_ttm(C$1,A688)</f>
        <v>35.796298980712891</v>
      </c>
      <c r="D688" s="8">
        <f>IFERROR(VLOOKUP(A688,十年期国开债收益率!A:B,2,0)/100,D687)</f>
        <v>5.0199999999999995E-2</v>
      </c>
      <c r="E688" s="8">
        <f t="shared" si="40"/>
        <v>2.7935848913844468E-2</v>
      </c>
      <c r="F688" s="9">
        <f t="shared" si="41"/>
        <v>-2.2264151086155527E-2</v>
      </c>
      <c r="G688" s="9">
        <f>AVERAGE(F$2:F688)</f>
        <v>8.6828053311442058E-3</v>
      </c>
      <c r="H688" s="9">
        <f>(2*F688+(COUNT(F$2:F688)-1)*H687)/(COUNT(F$2:F688)+1)</f>
        <v>-4.770980381522333E-3</v>
      </c>
      <c r="I688" s="9" t="str">
        <f t="shared" si="42"/>
        <v>较差</v>
      </c>
      <c r="J688" s="9" t="str">
        <f t="shared" si="43"/>
        <v>较差</v>
      </c>
      <c r="K688" s="14"/>
    </row>
    <row r="689" spans="1:11">
      <c r="A689" s="6">
        <v>39482</v>
      </c>
      <c r="B689" s="11">
        <f>[1]!s_dq_close(B$1,A689,1)</f>
        <v>4950.1239999999998</v>
      </c>
      <c r="C689" s="7">
        <f>[1]!s_val_pe_ttm(C$1,A689)</f>
        <v>38.728801727294922</v>
      </c>
      <c r="D689" s="8">
        <f>IFERROR(VLOOKUP(A689,十年期国开债收益率!A:B,2,0)/100,D688)</f>
        <v>0.05</v>
      </c>
      <c r="E689" s="8">
        <f t="shared" si="40"/>
        <v>2.5820576816225876E-2</v>
      </c>
      <c r="F689" s="9">
        <f t="shared" si="41"/>
        <v>-2.4179423183774126E-2</v>
      </c>
      <c r="G689" s="9">
        <f>AVERAGE(F$2:F689)</f>
        <v>8.6350404641167087E-3</v>
      </c>
      <c r="H689" s="9">
        <f>(2*F689+(COUNT(F$2:F689)-1)*H688)/(COUNT(F$2:F689)+1)</f>
        <v>-4.8273183867538335E-3</v>
      </c>
      <c r="I689" s="9" t="str">
        <f t="shared" si="42"/>
        <v>较差</v>
      </c>
      <c r="J689" s="9" t="str">
        <f t="shared" si="43"/>
        <v>较差</v>
      </c>
      <c r="K689" s="14"/>
    </row>
    <row r="690" spans="1:11">
      <c r="A690" s="6">
        <v>39483</v>
      </c>
      <c r="B690" s="11">
        <f>[1]!s_dq_close(B$1,A690,1)</f>
        <v>4921.8289999999997</v>
      </c>
      <c r="C690" s="7">
        <f>[1]!s_val_pe_ttm(C$1,A690)</f>
        <v>38.118400573730469</v>
      </c>
      <c r="D690" s="8">
        <f>IFERROR(VLOOKUP(A690,十年期国开债收益率!A:B,2,0)/100,D689)</f>
        <v>4.99E-2</v>
      </c>
      <c r="E690" s="8">
        <f t="shared" si="40"/>
        <v>2.6234049302927893E-2</v>
      </c>
      <c r="F690" s="9">
        <f t="shared" si="41"/>
        <v>-2.3665950697072106E-2</v>
      </c>
      <c r="G690" s="9">
        <f>AVERAGE(F$2:F690)</f>
        <v>8.5881594900075811E-3</v>
      </c>
      <c r="H690" s="9">
        <f>(2*F690+(COUNT(F$2:F690)-1)*H689)/(COUNT(F$2:F690)+1)</f>
        <v>-4.8819231180880886E-3</v>
      </c>
      <c r="I690" s="9" t="str">
        <f t="shared" si="42"/>
        <v>较差</v>
      </c>
      <c r="J690" s="9" t="str">
        <f t="shared" si="43"/>
        <v>较差</v>
      </c>
      <c r="K690" s="14"/>
    </row>
    <row r="691" spans="1:11">
      <c r="A691" s="6">
        <v>39491</v>
      </c>
      <c r="B691" s="11">
        <f>[1]!s_dq_close(B$1,A691,1)</f>
        <v>4816.0839999999998</v>
      </c>
      <c r="C691" s="7">
        <f>[1]!s_val_pe_ttm(C$1,A691)</f>
        <v>37.144599914550781</v>
      </c>
      <c r="D691" s="8">
        <f>IFERROR(VLOOKUP(A691,十年期国开债收益率!A:B,2,0)/100,D690)</f>
        <v>4.9800000000000004E-2</v>
      </c>
      <c r="E691" s="8">
        <f t="shared" si="40"/>
        <v>2.6921813730675467E-2</v>
      </c>
      <c r="F691" s="9">
        <f t="shared" si="41"/>
        <v>-2.2878186269324537E-2</v>
      </c>
      <c r="G691" s="9">
        <f>AVERAGE(F$2:F691)</f>
        <v>8.5425560903563749E-3</v>
      </c>
      <c r="H691" s="9">
        <f>(2*F691+(COUNT(F$2:F691)-1)*H690)/(COUNT(F$2:F691)+1)</f>
        <v>-4.9340107104216243E-3</v>
      </c>
      <c r="I691" s="9" t="str">
        <f t="shared" si="42"/>
        <v>较差</v>
      </c>
      <c r="J691" s="9" t="str">
        <f t="shared" si="43"/>
        <v>较差</v>
      </c>
      <c r="K691" s="14"/>
    </row>
    <row r="692" spans="1:11">
      <c r="A692" s="6">
        <v>39492</v>
      </c>
      <c r="B692" s="11">
        <f>[1]!s_dq_close(B$1,A692,1)</f>
        <v>4880.2520000000004</v>
      </c>
      <c r="C692" s="7">
        <f>[1]!s_val_pe_ttm(C$1,A692)</f>
        <v>37.659900665283203</v>
      </c>
      <c r="D692" s="8">
        <f>IFERROR(VLOOKUP(A692,十年期国开债收益率!A:B,2,0)/100,D691)</f>
        <v>4.9800000000000004E-2</v>
      </c>
      <c r="E692" s="8">
        <f t="shared" si="40"/>
        <v>2.6553442317543086E-2</v>
      </c>
      <c r="F692" s="9">
        <f t="shared" si="41"/>
        <v>-2.3246557682456918E-2</v>
      </c>
      <c r="G692" s="9">
        <f>AVERAGE(F$2:F692)</f>
        <v>8.4965515841728522E-3</v>
      </c>
      <c r="H692" s="9">
        <f>(2*F692+(COUNT(F$2:F692)-1)*H691)/(COUNT(F$2:F692)+1)</f>
        <v>-4.9869371467569871E-3</v>
      </c>
      <c r="I692" s="9" t="str">
        <f t="shared" si="42"/>
        <v>较差</v>
      </c>
      <c r="J692" s="9" t="str">
        <f t="shared" si="43"/>
        <v>较差</v>
      </c>
      <c r="K692" s="14"/>
    </row>
    <row r="693" spans="1:11">
      <c r="A693" s="6">
        <v>39493</v>
      </c>
      <c r="B693" s="11">
        <f>[1]!s_dq_close(B$1,A693,1)</f>
        <v>4813.3109999999997</v>
      </c>
      <c r="C693" s="7">
        <f>[1]!s_val_pe_ttm(C$1,A693)</f>
        <v>37.171298980712891</v>
      </c>
      <c r="D693" s="8">
        <f>IFERROR(VLOOKUP(A693,十年期国开债收益率!A:B,2,0)/100,D692)</f>
        <v>0.05</v>
      </c>
      <c r="E693" s="8">
        <f t="shared" si="40"/>
        <v>2.6902476572553222E-2</v>
      </c>
      <c r="F693" s="9">
        <f t="shared" si="41"/>
        <v>-2.3097523427446781E-2</v>
      </c>
      <c r="G693" s="9">
        <f>AVERAGE(F$2:F693)</f>
        <v>8.4508954064103966E-3</v>
      </c>
      <c r="H693" s="9">
        <f>(2*F693+(COUNT(F$2:F693)-1)*H692)/(COUNT(F$2:F693)+1)</f>
        <v>-5.0392043510302624E-3</v>
      </c>
      <c r="I693" s="9" t="str">
        <f t="shared" si="42"/>
        <v>较差</v>
      </c>
      <c r="J693" s="9" t="str">
        <f t="shared" si="43"/>
        <v>较差</v>
      </c>
      <c r="K693" s="14"/>
    </row>
    <row r="694" spans="1:11">
      <c r="A694" s="6">
        <v>39496</v>
      </c>
      <c r="B694" s="11">
        <f>[1]!s_dq_close(B$1,A694,1)</f>
        <v>4910.9920000000002</v>
      </c>
      <c r="C694" s="7">
        <f>[1]!s_val_pe_ttm(C$1,A694)</f>
        <v>37.698600769042969</v>
      </c>
      <c r="D694" s="8">
        <f>IFERROR(VLOOKUP(A694,十年期国开债收益率!A:B,2,0)/100,D693)</f>
        <v>5.0199999999999995E-2</v>
      </c>
      <c r="E694" s="8">
        <f t="shared" si="40"/>
        <v>2.6526183455094488E-2</v>
      </c>
      <c r="F694" s="9">
        <f t="shared" si="41"/>
        <v>-2.3673816544905506E-2</v>
      </c>
      <c r="G694" s="9">
        <f>AVERAGE(F$2:F694)</f>
        <v>8.4045394007086424E-3</v>
      </c>
      <c r="H694" s="9">
        <f>(2*F694+(COUNT(F$2:F694)-1)*H693)/(COUNT(F$2:F694)+1)</f>
        <v>-5.0929064034621789E-3</v>
      </c>
      <c r="I694" s="9" t="str">
        <f t="shared" si="42"/>
        <v>较差</v>
      </c>
      <c r="J694" s="9" t="str">
        <f t="shared" si="43"/>
        <v>较差</v>
      </c>
      <c r="K694" s="14"/>
    </row>
    <row r="695" spans="1:11">
      <c r="A695" s="6">
        <v>39497</v>
      </c>
      <c r="B695" s="11">
        <f>[1]!s_dq_close(B$1,A695,1)</f>
        <v>5020.7529999999997</v>
      </c>
      <c r="C695" s="7">
        <f>[1]!s_val_pe_ttm(C$1,A695)</f>
        <v>38.516799926757813</v>
      </c>
      <c r="D695" s="8">
        <f>IFERROR(VLOOKUP(A695,十年期国开债收益率!A:B,2,0)/100,D694)</f>
        <v>5.0499999999999996E-2</v>
      </c>
      <c r="E695" s="8">
        <f t="shared" si="40"/>
        <v>2.5962696846611472E-2</v>
      </c>
      <c r="F695" s="9">
        <f t="shared" si="41"/>
        <v>-2.4537303153388524E-2</v>
      </c>
      <c r="G695" s="9">
        <f>AVERAGE(F$2:F695)</f>
        <v>8.3570727687863125E-3</v>
      </c>
      <c r="H695" s="9">
        <f>(2*F695+(COUNT(F$2:F695)-1)*H694)/(COUNT(F$2:F695)+1)</f>
        <v>-5.1488615020231178E-3</v>
      </c>
      <c r="I695" s="9" t="str">
        <f t="shared" si="42"/>
        <v>较差</v>
      </c>
      <c r="J695" s="9" t="str">
        <f t="shared" si="43"/>
        <v>较差</v>
      </c>
      <c r="K695" s="14"/>
    </row>
    <row r="696" spans="1:11">
      <c r="A696" s="6">
        <v>39498</v>
      </c>
      <c r="B696" s="11">
        <f>[1]!s_dq_close(B$1,A696,1)</f>
        <v>4908.7169999999996</v>
      </c>
      <c r="C696" s="7">
        <f>[1]!s_val_pe_ttm(C$1,A696)</f>
        <v>37.656600952148438</v>
      </c>
      <c r="D696" s="8">
        <f>IFERROR(VLOOKUP(A696,十年期国开债收益率!A:B,2,0)/100,D695)</f>
        <v>0.05</v>
      </c>
      <c r="E696" s="8">
        <f t="shared" si="40"/>
        <v>2.6555769100634841E-2</v>
      </c>
      <c r="F696" s="9">
        <f t="shared" si="41"/>
        <v>-2.3444230899365162E-2</v>
      </c>
      <c r="G696" s="9">
        <f>AVERAGE(F$2:F696)</f>
        <v>8.311315497321347E-3</v>
      </c>
      <c r="H696" s="9">
        <f>(2*F696+(COUNT(F$2:F696)-1)*H695)/(COUNT(F$2:F696)+1)</f>
        <v>-5.2014344025901925E-3</v>
      </c>
      <c r="I696" s="9" t="str">
        <f t="shared" si="42"/>
        <v>较差</v>
      </c>
      <c r="J696" s="9" t="str">
        <f t="shared" si="43"/>
        <v>较差</v>
      </c>
      <c r="K696" s="14"/>
    </row>
    <row r="697" spans="1:11">
      <c r="A697" s="6">
        <v>39499</v>
      </c>
      <c r="B697" s="11">
        <f>[1]!s_dq_close(B$1,A697,1)</f>
        <v>4876.03</v>
      </c>
      <c r="C697" s="7">
        <f>[1]!s_val_pe_ttm(C$1,A697)</f>
        <v>37.228000640869141</v>
      </c>
      <c r="D697" s="8">
        <f>IFERROR(VLOOKUP(A697,十年期国开债收益率!A:B,2,0)/100,D696)</f>
        <v>0.05</v>
      </c>
      <c r="E697" s="8">
        <f t="shared" si="40"/>
        <v>2.6861501632784262E-2</v>
      </c>
      <c r="F697" s="9">
        <f t="shared" si="41"/>
        <v>-2.3138498367215741E-2</v>
      </c>
      <c r="G697" s="9">
        <f>AVERAGE(F$2:F697)</f>
        <v>8.2661289831481612E-3</v>
      </c>
      <c r="H697" s="9">
        <f>(2*F697+(COUNT(F$2:F697)-1)*H696)/(COUNT(F$2:F697)+1)</f>
        <v>-5.2529037396479416E-3</v>
      </c>
      <c r="I697" s="9" t="str">
        <f t="shared" si="42"/>
        <v>较差</v>
      </c>
      <c r="J697" s="9" t="str">
        <f t="shared" si="43"/>
        <v>较差</v>
      </c>
      <c r="K697" s="14"/>
    </row>
    <row r="698" spans="1:11">
      <c r="A698" s="6">
        <v>39500</v>
      </c>
      <c r="B698" s="11">
        <f>[1]!s_dq_close(B$1,A698,1)</f>
        <v>4702.241</v>
      </c>
      <c r="C698" s="7">
        <f>[1]!s_val_pe_ttm(C$1,A698)</f>
        <v>35.892799377441406</v>
      </c>
      <c r="D698" s="8">
        <f>IFERROR(VLOOKUP(A698,十年期国开债收益率!A:B,2,0)/100,D697)</f>
        <v>4.99E-2</v>
      </c>
      <c r="E698" s="8">
        <f t="shared" si="40"/>
        <v>2.786074135606428E-2</v>
      </c>
      <c r="F698" s="9">
        <f t="shared" si="41"/>
        <v>-2.203925864393572E-2</v>
      </c>
      <c r="G698" s="9">
        <f>AVERAGE(F$2:F698)</f>
        <v>8.2226492304550702E-3</v>
      </c>
      <c r="H698" s="9">
        <f>(2*F698+(COUNT(F$2:F698)-1)*H697)/(COUNT(F$2:F698)+1)</f>
        <v>-5.3010021777691102E-3</v>
      </c>
      <c r="I698" s="9" t="str">
        <f t="shared" si="42"/>
        <v>较差</v>
      </c>
      <c r="J698" s="9" t="str">
        <f t="shared" si="43"/>
        <v>较差</v>
      </c>
      <c r="K698" s="14"/>
    </row>
    <row r="699" spans="1:11">
      <c r="A699" s="6">
        <v>39503</v>
      </c>
      <c r="B699" s="11">
        <f>[1]!s_dq_close(B$1,A699,1)</f>
        <v>4519.7830000000004</v>
      </c>
      <c r="C699" s="7">
        <f>[1]!s_val_pe_ttm(C$1,A699)</f>
        <v>34.380298614501953</v>
      </c>
      <c r="D699" s="8">
        <f>IFERROR(VLOOKUP(A699,十年期国开债收益率!A:B,2,0)/100,D698)</f>
        <v>4.9800000000000004E-2</v>
      </c>
      <c r="E699" s="8">
        <f t="shared" si="40"/>
        <v>2.9086425665255565E-2</v>
      </c>
      <c r="F699" s="9">
        <f t="shared" si="41"/>
        <v>-2.0713574334744439E-2</v>
      </c>
      <c r="G699" s="9">
        <f>AVERAGE(F$2:F699)</f>
        <v>8.1811933227685374E-3</v>
      </c>
      <c r="H699" s="9">
        <f>(2*F699+(COUNT(F$2:F699)-1)*H698)/(COUNT(F$2:F699)+1)</f>
        <v>-5.3451010966731882E-3</v>
      </c>
      <c r="I699" s="9" t="str">
        <f t="shared" si="42"/>
        <v>较差</v>
      </c>
      <c r="J699" s="9" t="str">
        <f t="shared" si="43"/>
        <v>较差</v>
      </c>
      <c r="K699" s="14"/>
    </row>
    <row r="700" spans="1:11">
      <c r="A700" s="6">
        <v>39504</v>
      </c>
      <c r="B700" s="11">
        <f>[1]!s_dq_close(B$1,A700,1)</f>
        <v>4515.5330000000004</v>
      </c>
      <c r="C700" s="7">
        <f>[1]!s_val_pe_ttm(C$1,A700)</f>
        <v>34.661201477050781</v>
      </c>
      <c r="D700" s="8">
        <f>IFERROR(VLOOKUP(A700,十年期国开债收益率!A:B,2,0)/100,D699)</f>
        <v>4.9800000000000004E-2</v>
      </c>
      <c r="E700" s="8">
        <f t="shared" si="40"/>
        <v>2.8850702150705915E-2</v>
      </c>
      <c r="F700" s="9">
        <f t="shared" si="41"/>
        <v>-2.0949297849294089E-2</v>
      </c>
      <c r="G700" s="9">
        <f>AVERAGE(F$2:F700)</f>
        <v>8.1395188003478471E-3</v>
      </c>
      <c r="H700" s="9">
        <f>(2*F700+(COUNT(F$2:F700)-1)*H699)/(COUNT(F$2:F700)+1)</f>
        <v>-5.3896845159663908E-3</v>
      </c>
      <c r="I700" s="9" t="str">
        <f t="shared" si="42"/>
        <v>较差</v>
      </c>
      <c r="J700" s="9" t="str">
        <f t="shared" si="43"/>
        <v>较差</v>
      </c>
      <c r="K700" s="14"/>
    </row>
    <row r="701" spans="1:11">
      <c r="A701" s="6">
        <v>39505</v>
      </c>
      <c r="B701" s="11">
        <f>[1]!s_dq_close(B$1,A701,1)</f>
        <v>4639.768</v>
      </c>
      <c r="C701" s="7">
        <f>[1]!s_val_pe_ttm(C$1,A701)</f>
        <v>35.467399597167969</v>
      </c>
      <c r="D701" s="8">
        <f>IFERROR(VLOOKUP(A701,十年期国开债收益率!A:B,2,0)/100,D700)</f>
        <v>4.9599999999999998E-2</v>
      </c>
      <c r="E701" s="8">
        <f t="shared" si="40"/>
        <v>2.8194906064662514E-2</v>
      </c>
      <c r="F701" s="9">
        <f t="shared" si="41"/>
        <v>-2.1405093935337485E-2</v>
      </c>
      <c r="G701" s="9">
        <f>AVERAGE(F$2:F701)</f>
        <v>8.0973122107254394E-3</v>
      </c>
      <c r="H701" s="9">
        <f>(2*F701+(COUNT(F$2:F701)-1)*H700)/(COUNT(F$2:F701)+1)</f>
        <v>-5.4353775528262222E-3</v>
      </c>
      <c r="I701" s="9" t="str">
        <f t="shared" si="42"/>
        <v>较差</v>
      </c>
      <c r="J701" s="9" t="str">
        <f t="shared" si="43"/>
        <v>较差</v>
      </c>
      <c r="K701" s="14"/>
    </row>
    <row r="702" spans="1:11">
      <c r="A702" s="6">
        <v>39506</v>
      </c>
      <c r="B702" s="11">
        <f>[1]!s_dq_close(B$1,A702,1)</f>
        <v>4622.0559999999996</v>
      </c>
      <c r="C702" s="7">
        <f>[1]!s_val_pe_ttm(C$1,A702)</f>
        <v>35.127201080322266</v>
      </c>
      <c r="D702" s="8">
        <f>IFERROR(VLOOKUP(A702,十年期国开债收益率!A:B,2,0)/100,D701)</f>
        <v>4.9500000000000002E-2</v>
      </c>
      <c r="E702" s="8">
        <f t="shared" si="40"/>
        <v>2.846796696706317E-2</v>
      </c>
      <c r="F702" s="9">
        <f t="shared" si="41"/>
        <v>-2.1032033032936832E-2</v>
      </c>
      <c r="G702" s="9">
        <f>AVERAGE(F$2:F702)</f>
        <v>8.055758223216648E-3</v>
      </c>
      <c r="H702" s="9">
        <f>(2*F702+(COUNT(F$2:F702)-1)*H701)/(COUNT(F$2:F702)+1)</f>
        <v>-5.4798124687239725E-3</v>
      </c>
      <c r="I702" s="9" t="str">
        <f t="shared" si="42"/>
        <v>较差</v>
      </c>
      <c r="J702" s="9" t="str">
        <f t="shared" si="43"/>
        <v>较差</v>
      </c>
      <c r="K702" s="14"/>
    </row>
    <row r="703" spans="1:11">
      <c r="A703" s="6">
        <v>39507</v>
      </c>
      <c r="B703" s="11">
        <f>[1]!s_dq_close(B$1,A703,1)</f>
        <v>4674.55</v>
      </c>
      <c r="C703" s="7">
        <f>[1]!s_val_pe_ttm(C$1,A703)</f>
        <v>35.513099670410156</v>
      </c>
      <c r="D703" s="8">
        <f>IFERROR(VLOOKUP(A703,十年期国开债收益率!A:B,2,0)/100,D702)</f>
        <v>4.9500000000000002E-2</v>
      </c>
      <c r="E703" s="8">
        <f t="shared" si="40"/>
        <v>2.8158623417296611E-2</v>
      </c>
      <c r="F703" s="9">
        <f t="shared" si="41"/>
        <v>-2.1341376582703391E-2</v>
      </c>
      <c r="G703" s="9">
        <f>AVERAGE(F$2:F703)</f>
        <v>8.0138819628093553E-3</v>
      </c>
      <c r="H703" s="9">
        <f>(2*F703+(COUNT(F$2:F703)-1)*H702)/(COUNT(F$2:F703)+1)</f>
        <v>-5.5249378289344399E-3</v>
      </c>
      <c r="I703" s="9" t="str">
        <f t="shared" si="42"/>
        <v>较差</v>
      </c>
      <c r="J703" s="9" t="str">
        <f t="shared" si="43"/>
        <v>较差</v>
      </c>
      <c r="K703" s="14"/>
    </row>
    <row r="704" spans="1:11">
      <c r="A704" s="6">
        <v>39510</v>
      </c>
      <c r="B704" s="11">
        <f>[1]!s_dq_close(B$1,A704,1)</f>
        <v>4790.7439999999997</v>
      </c>
      <c r="C704" s="7">
        <f>[1]!s_val_pe_ttm(C$1,A704)</f>
        <v>36.14849853515625</v>
      </c>
      <c r="D704" s="8">
        <f>IFERROR(VLOOKUP(A704,十年期国开债收益率!A:B,2,0)/100,D703)</f>
        <v>4.9500000000000002E-2</v>
      </c>
      <c r="E704" s="8">
        <f t="shared" si="40"/>
        <v>2.7663666280010199E-2</v>
      </c>
      <c r="F704" s="9">
        <f t="shared" si="41"/>
        <v>-2.1836333719989803E-2</v>
      </c>
      <c r="G704" s="9">
        <f>AVERAGE(F$2:F704)</f>
        <v>7.9714207740713763E-3</v>
      </c>
      <c r="H704" s="9">
        <f>(2*F704+(COUNT(F$2:F704)-1)*H703)/(COUNT(F$2:F704)+1)</f>
        <v>-5.5712770218067564E-3</v>
      </c>
      <c r="I704" s="9" t="str">
        <f t="shared" si="42"/>
        <v>较差</v>
      </c>
      <c r="J704" s="9" t="str">
        <f t="shared" si="43"/>
        <v>较差</v>
      </c>
      <c r="K704" s="14"/>
    </row>
    <row r="705" spans="1:11">
      <c r="A705" s="6">
        <v>39511</v>
      </c>
      <c r="B705" s="11">
        <f>[1]!s_dq_close(B$1,A705,1)</f>
        <v>4671.1480000000001</v>
      </c>
      <c r="C705" s="7">
        <f>[1]!s_val_pe_ttm(C$1,A705)</f>
        <v>35.180801391601563</v>
      </c>
      <c r="D705" s="8">
        <f>IFERROR(VLOOKUP(A705,十年期国开债收益率!A:B,2,0)/100,D704)</f>
        <v>4.9599999999999998E-2</v>
      </c>
      <c r="E705" s="8">
        <f t="shared" si="40"/>
        <v>2.8424594109408837E-2</v>
      </c>
      <c r="F705" s="9">
        <f t="shared" si="41"/>
        <v>-2.1175405890591161E-2</v>
      </c>
      <c r="G705" s="9">
        <f>AVERAGE(F$2:F705)</f>
        <v>7.9300190316499812E-3</v>
      </c>
      <c r="H705" s="9">
        <f>(2*F705+(COUNT(F$2:F705)-1)*H704)/(COUNT(F$2:F705)+1)</f>
        <v>-5.6155440540586266E-3</v>
      </c>
      <c r="I705" s="9" t="str">
        <f t="shared" si="42"/>
        <v>较差</v>
      </c>
      <c r="J705" s="9" t="str">
        <f t="shared" si="43"/>
        <v>较差</v>
      </c>
      <c r="K705" s="14"/>
    </row>
    <row r="706" spans="1:11">
      <c r="A706" s="6">
        <v>39512</v>
      </c>
      <c r="B706" s="11">
        <f>[1]!s_dq_close(B$1,A706,1)</f>
        <v>4628.7240000000002</v>
      </c>
      <c r="C706" s="7">
        <f>[1]!s_val_pe_ttm(C$1,A706)</f>
        <v>34.744998931884766</v>
      </c>
      <c r="D706" s="8">
        <f>IFERROR(VLOOKUP(A706,十年期国开债收益率!A:B,2,0)/100,D705)</f>
        <v>4.9800000000000004E-2</v>
      </c>
      <c r="E706" s="8">
        <f t="shared" si="40"/>
        <v>2.8781120470328197E-2</v>
      </c>
      <c r="F706" s="9">
        <f t="shared" si="41"/>
        <v>-2.1018879529671807E-2</v>
      </c>
      <c r="G706" s="9">
        <f>AVERAGE(F$2:F706)</f>
        <v>7.8889567641871137E-3</v>
      </c>
      <c r="H706" s="9">
        <f>(2*F706+(COUNT(F$2:F706)-1)*H705)/(COUNT(F$2:F706)+1)</f>
        <v>-5.6591795653209865E-3</v>
      </c>
      <c r="I706" s="9" t="str">
        <f t="shared" si="42"/>
        <v>较差</v>
      </c>
      <c r="J706" s="9" t="str">
        <f t="shared" si="43"/>
        <v>较差</v>
      </c>
      <c r="K706" s="14"/>
    </row>
    <row r="707" spans="1:11">
      <c r="A707" s="6">
        <v>39513</v>
      </c>
      <c r="B707" s="11">
        <f>[1]!s_dq_close(B$1,A707,1)</f>
        <v>4685.03</v>
      </c>
      <c r="C707" s="7">
        <f>[1]!s_val_pe_ttm(C$1,A707)</f>
        <v>35.330898284912109</v>
      </c>
      <c r="D707" s="8">
        <f>IFERROR(VLOOKUP(A707,十年期国开债收益率!A:B,2,0)/100,D706)</f>
        <v>4.9800000000000004E-2</v>
      </c>
      <c r="E707" s="8">
        <f t="shared" ref="E707:E770" si="44">1/C707</f>
        <v>2.830383739286485E-2</v>
      </c>
      <c r="F707" s="9">
        <f t="shared" ref="F707:F770" si="45">IFERROR(E707-D707,"")</f>
        <v>-2.1496162607135154E-2</v>
      </c>
      <c r="G707" s="9">
        <f>AVERAGE(F$2:F707)</f>
        <v>7.8473347820747583E-3</v>
      </c>
      <c r="H707" s="9">
        <f>(2*F707+(COUNT(F$2:F707)-1)*H706)/(COUNT(F$2:F707)+1)</f>
        <v>-5.7039800831196127E-3</v>
      </c>
      <c r="I707" s="9" t="str">
        <f t="shared" ref="I707:I770" si="46">IF(F707&gt;G707,"较好","较差")</f>
        <v>较差</v>
      </c>
      <c r="J707" s="9" t="str">
        <f t="shared" ref="J707:J770" si="47">IF(F707&gt;H707,"较好","较差")</f>
        <v>较差</v>
      </c>
      <c r="K707" s="14"/>
    </row>
    <row r="708" spans="1:11">
      <c r="A708" s="6">
        <v>39514</v>
      </c>
      <c r="B708" s="11">
        <f>[1]!s_dq_close(B$1,A708,1)</f>
        <v>4621.6850000000004</v>
      </c>
      <c r="C708" s="7">
        <f>[1]!s_val_pe_ttm(C$1,A708)</f>
        <v>34.853900909423828</v>
      </c>
      <c r="D708" s="8">
        <f>IFERROR(VLOOKUP(A708,十年期国开债收益率!A:B,2,0)/100,D707)</f>
        <v>4.9749999999999996E-2</v>
      </c>
      <c r="E708" s="8">
        <f t="shared" si="44"/>
        <v>2.8691193063259644E-2</v>
      </c>
      <c r="F708" s="9">
        <f t="shared" si="45"/>
        <v>-2.1058806936740351E-2</v>
      </c>
      <c r="G708" s="9">
        <f>AVERAGE(F$2:F708)</f>
        <v>7.806449150223535E-3</v>
      </c>
      <c r="H708" s="9">
        <f>(2*F708+(COUNT(F$2:F708)-1)*H707)/(COUNT(F$2:F708)+1)</f>
        <v>-5.7473553002202376E-3</v>
      </c>
      <c r="I708" s="9" t="str">
        <f t="shared" si="46"/>
        <v>较差</v>
      </c>
      <c r="J708" s="9" t="str">
        <f t="shared" si="47"/>
        <v>较差</v>
      </c>
      <c r="K708" s="14"/>
    </row>
    <row r="709" spans="1:11">
      <c r="A709" s="6">
        <v>39517</v>
      </c>
      <c r="B709" s="11">
        <f>[1]!s_dq_close(B$1,A709,1)</f>
        <v>4431.5889999999999</v>
      </c>
      <c r="C709" s="7">
        <f>[1]!s_val_pe_ttm(C$1,A709)</f>
        <v>33.495700836181641</v>
      </c>
      <c r="D709" s="8">
        <f>IFERROR(VLOOKUP(A709,十年期国开债收益率!A:B,2,0)/100,D708)</f>
        <v>4.9749999999999996E-2</v>
      </c>
      <c r="E709" s="8">
        <f t="shared" si="44"/>
        <v>2.9854577603577483E-2</v>
      </c>
      <c r="F709" s="9">
        <f t="shared" si="45"/>
        <v>-1.9895422396422512E-2</v>
      </c>
      <c r="G709" s="9">
        <f>AVERAGE(F$2:F709)</f>
        <v>7.7673222130107576E-3</v>
      </c>
      <c r="H709" s="9">
        <f>(2*F709+(COUNT(F$2:F709)-1)*H708)/(COUNT(F$2:F709)+1)</f>
        <v>-5.7872652215071275E-3</v>
      </c>
      <c r="I709" s="9" t="str">
        <f t="shared" si="46"/>
        <v>较差</v>
      </c>
      <c r="J709" s="9" t="str">
        <f t="shared" si="47"/>
        <v>较差</v>
      </c>
      <c r="K709" s="14"/>
    </row>
    <row r="710" spans="1:11">
      <c r="A710" s="6">
        <v>39518</v>
      </c>
      <c r="B710" s="11">
        <f>[1]!s_dq_close(B$1,A710,1)</f>
        <v>4441.1840000000002</v>
      </c>
      <c r="C710" s="7">
        <f>[1]!s_val_pe_ttm(C$1,A710)</f>
        <v>33.587799072265625</v>
      </c>
      <c r="D710" s="8">
        <f>IFERROR(VLOOKUP(A710,十年期国开债收益率!A:B,2,0)/100,D709)</f>
        <v>4.9749999999999996E-2</v>
      </c>
      <c r="E710" s="8">
        <f t="shared" si="44"/>
        <v>2.9772715915337474E-2</v>
      </c>
      <c r="F710" s="9">
        <f t="shared" si="45"/>
        <v>-1.9977284084662521E-2</v>
      </c>
      <c r="G710" s="9">
        <f>AVERAGE(F$2:F710)</f>
        <v>7.728190187203038E-3</v>
      </c>
      <c r="H710" s="9">
        <f>(2*F710+(COUNT(F$2:F710)-1)*H709)/(COUNT(F$2:F710)+1)</f>
        <v>-5.8272371056286914E-3</v>
      </c>
      <c r="I710" s="9" t="str">
        <f t="shared" si="46"/>
        <v>较差</v>
      </c>
      <c r="J710" s="9" t="str">
        <f t="shared" si="47"/>
        <v>较差</v>
      </c>
      <c r="K710" s="14"/>
    </row>
    <row r="711" spans="1:11">
      <c r="A711" s="6">
        <v>39519</v>
      </c>
      <c r="B711" s="11">
        <f>[1]!s_dq_close(B$1,A711,1)</f>
        <v>4309.6480000000001</v>
      </c>
      <c r="C711" s="7">
        <f>[1]!s_val_pe_ttm(C$1,A711)</f>
        <v>32.828601837158203</v>
      </c>
      <c r="D711" s="8">
        <f>IFERROR(VLOOKUP(A711,十年期国开债收益率!A:B,2,0)/100,D710)</f>
        <v>4.9749999999999996E-2</v>
      </c>
      <c r="E711" s="8">
        <f t="shared" si="44"/>
        <v>3.0461242454380588E-2</v>
      </c>
      <c r="F711" s="9">
        <f t="shared" si="45"/>
        <v>-1.9288757545619407E-2</v>
      </c>
      <c r="G711" s="9">
        <f>AVERAGE(F$2:F711)</f>
        <v>7.6901381481427247E-3</v>
      </c>
      <c r="H711" s="9">
        <f>(2*F711+(COUNT(F$2:F711)-1)*H710)/(COUNT(F$2:F711)+1)</f>
        <v>-5.8651035484978643E-3</v>
      </c>
      <c r="I711" s="9" t="str">
        <f t="shared" si="46"/>
        <v>较差</v>
      </c>
      <c r="J711" s="9" t="str">
        <f t="shared" si="47"/>
        <v>较差</v>
      </c>
      <c r="K711" s="14"/>
    </row>
    <row r="712" spans="1:11">
      <c r="A712" s="6">
        <v>39520</v>
      </c>
      <c r="B712" s="11">
        <f>[1]!s_dq_close(B$1,A712,1)</f>
        <v>4198.96</v>
      </c>
      <c r="C712" s="7">
        <f>[1]!s_val_pe_ttm(C$1,A712)</f>
        <v>32.052898406982422</v>
      </c>
      <c r="D712" s="8">
        <f>IFERROR(VLOOKUP(A712,十年期国开债收益率!A:B,2,0)/100,D711)</f>
        <v>4.9599999999999998E-2</v>
      </c>
      <c r="E712" s="8">
        <f t="shared" si="44"/>
        <v>3.1198426654051335E-2</v>
      </c>
      <c r="F712" s="9">
        <f t="shared" si="45"/>
        <v>-1.8401573345948663E-2</v>
      </c>
      <c r="G712" s="9">
        <f>AVERAGE(F$2:F712)</f>
        <v>7.6534409449161549E-3</v>
      </c>
      <c r="H712" s="9">
        <f>(2*F712+(COUNT(F$2:F712)-1)*H711)/(COUNT(F$2:F712)+1)</f>
        <v>-5.9003183512996923E-3</v>
      </c>
      <c r="I712" s="9" t="str">
        <f t="shared" si="46"/>
        <v>较差</v>
      </c>
      <c r="J712" s="9" t="str">
        <f t="shared" si="47"/>
        <v>较差</v>
      </c>
      <c r="K712" s="14"/>
    </row>
    <row r="713" spans="1:11">
      <c r="A713" s="6">
        <v>39521</v>
      </c>
      <c r="B713" s="11">
        <f>[1]!s_dq_close(B$1,A713,1)</f>
        <v>4157.8710000000001</v>
      </c>
      <c r="C713" s="7">
        <f>[1]!s_val_pe_ttm(C$1,A713)</f>
        <v>31.960699081420898</v>
      </c>
      <c r="D713" s="8">
        <f>IFERROR(VLOOKUP(A713,十年期国开债收益率!A:B,2,0)/100,D712)</f>
        <v>4.9450000000000001E-2</v>
      </c>
      <c r="E713" s="8">
        <f t="shared" si="44"/>
        <v>3.1288426997559349E-2</v>
      </c>
      <c r="F713" s="9">
        <f t="shared" si="45"/>
        <v>-1.8161573002440652E-2</v>
      </c>
      <c r="G713" s="9">
        <f>AVERAGE(F$2:F713)</f>
        <v>7.6171839028552615E-3</v>
      </c>
      <c r="H713" s="9">
        <f>(2*F713+(COUNT(F$2:F713)-1)*H712)/(COUNT(F$2:F713)+1)</f>
        <v>-5.9347117724810146E-3</v>
      </c>
      <c r="I713" s="9" t="str">
        <f t="shared" si="46"/>
        <v>较差</v>
      </c>
      <c r="J713" s="9" t="str">
        <f t="shared" si="47"/>
        <v>较差</v>
      </c>
      <c r="K713" s="14"/>
    </row>
    <row r="714" spans="1:11">
      <c r="A714" s="6">
        <v>39524</v>
      </c>
      <c r="B714" s="11">
        <f>[1]!s_dq_close(B$1,A714,1)</f>
        <v>3965.279</v>
      </c>
      <c r="C714" s="7">
        <f>[1]!s_val_pe_ttm(C$1,A714)</f>
        <v>30.772199630737305</v>
      </c>
      <c r="D714" s="8">
        <f>IFERROR(VLOOKUP(A714,十年期国开债收益率!A:B,2,0)/100,D713)</f>
        <v>4.9450000000000001E-2</v>
      </c>
      <c r="E714" s="8">
        <f t="shared" si="44"/>
        <v>3.2496864442577385E-2</v>
      </c>
      <c r="F714" s="9">
        <f t="shared" si="45"/>
        <v>-1.6953135557422616E-2</v>
      </c>
      <c r="G714" s="9">
        <f>AVERAGE(F$2:F714)</f>
        <v>7.5827234267538905E-3</v>
      </c>
      <c r="H714" s="9">
        <f>(2*F714+(COUNT(F$2:F714)-1)*H713)/(COUNT(F$2:F714)+1)</f>
        <v>-5.9655757046517188E-3</v>
      </c>
      <c r="I714" s="9" t="str">
        <f t="shared" si="46"/>
        <v>较差</v>
      </c>
      <c r="J714" s="9" t="str">
        <f t="shared" si="47"/>
        <v>较差</v>
      </c>
      <c r="K714" s="14"/>
    </row>
    <row r="715" spans="1:11">
      <c r="A715" s="6">
        <v>39525</v>
      </c>
      <c r="B715" s="11">
        <f>[1]!s_dq_close(B$1,A715,1)</f>
        <v>3763.9479999999999</v>
      </c>
      <c r="C715" s="7">
        <f>[1]!s_val_pe_ttm(C$1,A715)</f>
        <v>29.519500732421875</v>
      </c>
      <c r="D715" s="8">
        <f>IFERROR(VLOOKUP(A715,十年期国开债收益率!A:B,2,0)/100,D714)</f>
        <v>4.9500000000000002E-2</v>
      </c>
      <c r="E715" s="8">
        <f t="shared" si="44"/>
        <v>3.3875911691883032E-2</v>
      </c>
      <c r="F715" s="9">
        <f t="shared" si="45"/>
        <v>-1.5624088308116971E-2</v>
      </c>
      <c r="G715" s="9">
        <f>AVERAGE(F$2:F715)</f>
        <v>7.5502208893100933E-3</v>
      </c>
      <c r="H715" s="9">
        <f>(2*F715+(COUNT(F$2:F715)-1)*H714)/(COUNT(F$2:F715)+1)</f>
        <v>-5.9925925231229509E-3</v>
      </c>
      <c r="I715" s="9" t="str">
        <f t="shared" si="46"/>
        <v>较差</v>
      </c>
      <c r="J715" s="9" t="str">
        <f t="shared" si="47"/>
        <v>较差</v>
      </c>
      <c r="K715" s="14"/>
    </row>
    <row r="716" spans="1:11">
      <c r="A716" s="6">
        <v>39526</v>
      </c>
      <c r="B716" s="11">
        <f>[1]!s_dq_close(B$1,A716,1)</f>
        <v>3888.8609999999999</v>
      </c>
      <c r="C716" s="7">
        <f>[1]!s_val_pe_ttm(C$1,A716)</f>
        <v>30.107999801635742</v>
      </c>
      <c r="D716" s="8">
        <f>IFERROR(VLOOKUP(A716,十年期国开债收益率!A:B,2,0)/100,D715)</f>
        <v>4.9500000000000002E-2</v>
      </c>
      <c r="E716" s="8">
        <f t="shared" si="44"/>
        <v>3.3213764002538317E-2</v>
      </c>
      <c r="F716" s="9">
        <f t="shared" si="45"/>
        <v>-1.6286235997461686E-2</v>
      </c>
      <c r="G716" s="9">
        <f>AVERAGE(F$2:F716)</f>
        <v>7.5168831873705525E-3</v>
      </c>
      <c r="H716" s="9">
        <f>(2*F716+(COUNT(F$2:F716)-1)*H715)/(COUNT(F$2:F716)+1)</f>
        <v>-6.0213457171853493E-3</v>
      </c>
      <c r="I716" s="9" t="str">
        <f t="shared" si="46"/>
        <v>较差</v>
      </c>
      <c r="J716" s="9" t="str">
        <f t="shared" si="47"/>
        <v>较差</v>
      </c>
      <c r="K716" s="14"/>
    </row>
    <row r="717" spans="1:11">
      <c r="A717" s="6">
        <v>39527</v>
      </c>
      <c r="B717" s="11">
        <f>[1]!s_dq_close(B$1,A717,1)</f>
        <v>4001.8319999999999</v>
      </c>
      <c r="C717" s="7">
        <f>[1]!s_val_pe_ttm(C$1,A717)</f>
        <v>30.207399368286133</v>
      </c>
      <c r="D717" s="8">
        <f>IFERROR(VLOOKUP(A717,十年期国开债收益率!A:B,2,0)/100,D716)</f>
        <v>4.9500000000000002E-2</v>
      </c>
      <c r="E717" s="8">
        <f t="shared" si="44"/>
        <v>3.3104471782164434E-2</v>
      </c>
      <c r="F717" s="9">
        <f t="shared" si="45"/>
        <v>-1.6395528217835569E-2</v>
      </c>
      <c r="G717" s="9">
        <f>AVERAGE(F$2:F717)</f>
        <v>7.483485964737583E-3</v>
      </c>
      <c r="H717" s="9">
        <f>(2*F717+(COUNT(F$2:F717)-1)*H716)/(COUNT(F$2:F717)+1)</f>
        <v>-6.0502834647464376E-3</v>
      </c>
      <c r="I717" s="9" t="str">
        <f t="shared" si="46"/>
        <v>较差</v>
      </c>
      <c r="J717" s="9" t="str">
        <f t="shared" si="47"/>
        <v>较差</v>
      </c>
      <c r="K717" s="14"/>
    </row>
    <row r="718" spans="1:11">
      <c r="A718" s="6">
        <v>39528</v>
      </c>
      <c r="B718" s="11">
        <f>[1]!s_dq_close(B$1,A718,1)</f>
        <v>4037.83</v>
      </c>
      <c r="C718" s="7">
        <f>[1]!s_val_pe_ttm(C$1,A718)</f>
        <v>30.164400100708008</v>
      </c>
      <c r="D718" s="8">
        <f>IFERROR(VLOOKUP(A718,十年期国开债收益率!A:B,2,0)/100,D717)</f>
        <v>4.9500000000000002E-2</v>
      </c>
      <c r="E718" s="8">
        <f t="shared" si="44"/>
        <v>3.3151662113662536E-2</v>
      </c>
      <c r="F718" s="9">
        <f t="shared" si="45"/>
        <v>-1.6348337886337466E-2</v>
      </c>
      <c r="G718" s="9">
        <f>AVERAGE(F$2:F718)</f>
        <v>7.4502477166886634E-3</v>
      </c>
      <c r="H718" s="9">
        <f>(2*F718+(COUNT(F$2:F718)-1)*H717)/(COUNT(F$2:F718)+1)</f>
        <v>-6.0789688531074143E-3</v>
      </c>
      <c r="I718" s="9" t="str">
        <f t="shared" si="46"/>
        <v>较差</v>
      </c>
      <c r="J718" s="9" t="str">
        <f t="shared" si="47"/>
        <v>较差</v>
      </c>
      <c r="K718" s="14"/>
    </row>
    <row r="719" spans="1:11">
      <c r="A719" s="6">
        <v>39531</v>
      </c>
      <c r="B719" s="11">
        <f>[1]!s_dq_close(B$1,A719,1)</f>
        <v>3857.0909999999999</v>
      </c>
      <c r="C719" s="7">
        <f>[1]!s_val_pe_ttm(C$1,A719)</f>
        <v>28.707300186157227</v>
      </c>
      <c r="D719" s="8">
        <f>IFERROR(VLOOKUP(A719,十年期国开债收益率!A:B,2,0)/100,D718)</f>
        <v>4.947E-2</v>
      </c>
      <c r="E719" s="8">
        <f t="shared" si="44"/>
        <v>3.4834345045174395E-2</v>
      </c>
      <c r="F719" s="9">
        <f t="shared" si="45"/>
        <v>-1.4635654954825605E-2</v>
      </c>
      <c r="G719" s="9">
        <f>AVERAGE(F$2:F719)</f>
        <v>7.4194874065612064E-3</v>
      </c>
      <c r="H719" s="9">
        <f>(2*F719+(COUNT(F$2:F719)-1)*H718)/(COUNT(F$2:F719)+1)</f>
        <v>-6.102770483432083E-3</v>
      </c>
      <c r="I719" s="9" t="str">
        <f t="shared" si="46"/>
        <v>较差</v>
      </c>
      <c r="J719" s="9" t="str">
        <f t="shared" si="47"/>
        <v>较差</v>
      </c>
      <c r="K719" s="14"/>
    </row>
    <row r="720" spans="1:11">
      <c r="A720" s="6">
        <v>39532</v>
      </c>
      <c r="B720" s="11">
        <f>[1]!s_dq_close(B$1,A720,1)</f>
        <v>3905.7739999999999</v>
      </c>
      <c r="C720" s="7">
        <f>[1]!s_val_pe_ttm(C$1,A720)</f>
        <v>28.763099670410156</v>
      </c>
      <c r="D720" s="8">
        <f>IFERROR(VLOOKUP(A720,十年期国开债收益率!A:B,2,0)/100,D719)</f>
        <v>4.922E-2</v>
      </c>
      <c r="E720" s="8">
        <f t="shared" si="44"/>
        <v>3.4766767541008221E-2</v>
      </c>
      <c r="F720" s="9">
        <f t="shared" si="45"/>
        <v>-1.4453232458991778E-2</v>
      </c>
      <c r="G720" s="9">
        <f>AVERAGE(F$2:F720)</f>
        <v>7.3890663775409652E-3</v>
      </c>
      <c r="H720" s="9">
        <f>(2*F720+(COUNT(F$2:F720)-1)*H719)/(COUNT(F$2:F720)+1)</f>
        <v>-6.1259662111419703E-3</v>
      </c>
      <c r="I720" s="9" t="str">
        <f t="shared" si="46"/>
        <v>较差</v>
      </c>
      <c r="J720" s="9" t="str">
        <f t="shared" si="47"/>
        <v>较差</v>
      </c>
      <c r="K720" s="14"/>
    </row>
    <row r="721" spans="1:11">
      <c r="A721" s="6">
        <v>39533</v>
      </c>
      <c r="B721" s="11">
        <f>[1]!s_dq_close(B$1,A721,1)</f>
        <v>3914.37</v>
      </c>
      <c r="C721" s="7">
        <f>[1]!s_val_pe_ttm(C$1,A721)</f>
        <v>28.09119987487793</v>
      </c>
      <c r="D721" s="8">
        <f>IFERROR(VLOOKUP(A721,十年期国开债收益率!A:B,2,0)/100,D720)</f>
        <v>4.9119999999999997E-2</v>
      </c>
      <c r="E721" s="8">
        <f t="shared" si="44"/>
        <v>3.5598337004262459E-2</v>
      </c>
      <c r="F721" s="9">
        <f t="shared" si="45"/>
        <v>-1.3521662995737538E-2</v>
      </c>
      <c r="G721" s="9">
        <f>AVERAGE(F$2:F721)</f>
        <v>7.3600236978558567E-3</v>
      </c>
      <c r="H721" s="9">
        <f>(2*F721+(COUNT(F$2:F721)-1)*H720)/(COUNT(F$2:F721)+1)</f>
        <v>-6.1464813201144971E-3</v>
      </c>
      <c r="I721" s="9" t="str">
        <f t="shared" si="46"/>
        <v>较差</v>
      </c>
      <c r="J721" s="9" t="str">
        <f t="shared" si="47"/>
        <v>较差</v>
      </c>
      <c r="K721" s="14"/>
    </row>
    <row r="722" spans="1:11">
      <c r="A722" s="6">
        <v>39534</v>
      </c>
      <c r="B722" s="11">
        <f>[1]!s_dq_close(B$1,A722,1)</f>
        <v>3748.92</v>
      </c>
      <c r="C722" s="7">
        <f>[1]!s_val_pe_ttm(C$1,A722)</f>
        <v>26.583900451660156</v>
      </c>
      <c r="D722" s="8">
        <f>IFERROR(VLOOKUP(A722,十年期国开债收益率!A:B,2,0)/100,D721)</f>
        <v>4.8722000000000001E-2</v>
      </c>
      <c r="E722" s="8">
        <f t="shared" si="44"/>
        <v>3.7616752358006607E-2</v>
      </c>
      <c r="F722" s="9">
        <f t="shared" si="45"/>
        <v>-1.1105247641993395E-2</v>
      </c>
      <c r="G722" s="9">
        <f>AVERAGE(F$2:F722)</f>
        <v>7.3344130579947615E-3</v>
      </c>
      <c r="H722" s="9">
        <f>(2*F722+(COUNT(F$2:F722)-1)*H721)/(COUNT(F$2:F722)+1)</f>
        <v>-6.1602175149119446E-3</v>
      </c>
      <c r="I722" s="9" t="str">
        <f t="shared" si="46"/>
        <v>较差</v>
      </c>
      <c r="J722" s="9" t="str">
        <f t="shared" si="47"/>
        <v>较差</v>
      </c>
      <c r="K722" s="14"/>
    </row>
    <row r="723" spans="1:11">
      <c r="A723" s="6">
        <v>39535</v>
      </c>
      <c r="B723" s="11">
        <f>[1]!s_dq_close(B$1,A723,1)</f>
        <v>3918.1559999999999</v>
      </c>
      <c r="C723" s="7">
        <f>[1]!s_val_pe_ttm(C$1,A723)</f>
        <v>27.904300689697266</v>
      </c>
      <c r="D723" s="8">
        <f>IFERROR(VLOOKUP(A723,十年期国开债收益率!A:B,2,0)/100,D722)</f>
        <v>4.8323999999999999E-2</v>
      </c>
      <c r="E723" s="8">
        <f t="shared" si="44"/>
        <v>3.5836769791160426E-2</v>
      </c>
      <c r="F723" s="9">
        <f t="shared" si="45"/>
        <v>-1.2487230208839573E-2</v>
      </c>
      <c r="G723" s="9">
        <f>AVERAGE(F$2:F723)</f>
        <v>7.3069592584562096E-3</v>
      </c>
      <c r="H723" s="9">
        <f>(2*F723+(COUNT(F$2:F723)-1)*H722)/(COUNT(F$2:F723)+1)</f>
        <v>-6.1777196247153401E-3</v>
      </c>
      <c r="I723" s="9" t="str">
        <f t="shared" si="46"/>
        <v>较差</v>
      </c>
      <c r="J723" s="9" t="str">
        <f t="shared" si="47"/>
        <v>较差</v>
      </c>
      <c r="K723" s="14"/>
    </row>
    <row r="724" spans="1:11">
      <c r="A724" s="6">
        <v>39538</v>
      </c>
      <c r="B724" s="11">
        <f>[1]!s_dq_close(B$1,A724,1)</f>
        <v>3790.53</v>
      </c>
      <c r="C724" s="7">
        <f>[1]!s_val_pe_ttm(C$1,A724)</f>
        <v>27.095199584960938</v>
      </c>
      <c r="D724" s="8">
        <f>IFERROR(VLOOKUP(A724,十年期国开债收益率!A:B,2,0)/100,D723)</f>
        <v>4.8349999999999997E-2</v>
      </c>
      <c r="E724" s="8">
        <f t="shared" si="44"/>
        <v>3.6906906585587408E-2</v>
      </c>
      <c r="F724" s="9">
        <f t="shared" si="45"/>
        <v>-1.1443093414412589E-2</v>
      </c>
      <c r="G724" s="9">
        <f>AVERAGE(F$2:F724)</f>
        <v>7.2810255756444956E-3</v>
      </c>
      <c r="H724" s="9">
        <f>(2*F724+(COUNT(F$2:F724)-1)*H723)/(COUNT(F$2:F724)+1)</f>
        <v>-6.1922648561785918E-3</v>
      </c>
      <c r="I724" s="9" t="str">
        <f t="shared" si="46"/>
        <v>较差</v>
      </c>
      <c r="J724" s="9" t="str">
        <f t="shared" si="47"/>
        <v>较差</v>
      </c>
      <c r="K724" s="14"/>
    </row>
    <row r="725" spans="1:11">
      <c r="A725" s="6">
        <v>39539</v>
      </c>
      <c r="B725" s="11">
        <f>[1]!s_dq_close(B$1,A725,1)</f>
        <v>3582.855</v>
      </c>
      <c r="C725" s="7">
        <f>[1]!s_val_pe_ttm(C$1,A725)</f>
        <v>26.024599075317383</v>
      </c>
      <c r="D725" s="8">
        <f>IFERROR(VLOOKUP(A725,十年期国开债收益率!A:B,2,0)/100,D724)</f>
        <v>4.8460000000000003E-2</v>
      </c>
      <c r="E725" s="8">
        <f t="shared" si="44"/>
        <v>3.842518369277912E-2</v>
      </c>
      <c r="F725" s="9">
        <f t="shared" si="45"/>
        <v>-1.0034816307220883E-2</v>
      </c>
      <c r="G725" s="9">
        <f>AVERAGE(F$2:F725)</f>
        <v>7.2571086669665046E-3</v>
      </c>
      <c r="H725" s="9">
        <f>(2*F725+(COUNT(F$2:F725)-1)*H724)/(COUNT(F$2:F725)+1)</f>
        <v>-6.2028649981125013E-3</v>
      </c>
      <c r="I725" s="9" t="str">
        <f t="shared" si="46"/>
        <v>较差</v>
      </c>
      <c r="J725" s="9" t="str">
        <f t="shared" si="47"/>
        <v>较差</v>
      </c>
      <c r="K725" s="14"/>
    </row>
    <row r="726" spans="1:11">
      <c r="A726" s="6">
        <v>39540</v>
      </c>
      <c r="B726" s="11">
        <f>[1]!s_dq_close(B$1,A726,1)</f>
        <v>3547.9769999999999</v>
      </c>
      <c r="C726" s="7">
        <f>[1]!s_val_pe_ttm(C$1,A726)</f>
        <v>26.314899444580078</v>
      </c>
      <c r="D726" s="8">
        <f>IFERROR(VLOOKUP(A726,十年期国开债收益率!A:B,2,0)/100,D725)</f>
        <v>4.8499999999999995E-2</v>
      </c>
      <c r="E726" s="8">
        <f t="shared" si="44"/>
        <v>3.8001285245494794E-2</v>
      </c>
      <c r="F726" s="9">
        <f t="shared" si="45"/>
        <v>-1.0498714754505201E-2</v>
      </c>
      <c r="G726" s="9">
        <f>AVERAGE(F$2:F726)</f>
        <v>7.232617876040336E-3</v>
      </c>
      <c r="H726" s="9">
        <f>(2*F726+(COUNT(F$2:F726)-1)*H725)/(COUNT(F$2:F726)+1)</f>
        <v>-6.2146992949620684E-3</v>
      </c>
      <c r="I726" s="9" t="str">
        <f t="shared" si="46"/>
        <v>较差</v>
      </c>
      <c r="J726" s="9" t="str">
        <f t="shared" si="47"/>
        <v>较差</v>
      </c>
      <c r="K726" s="14"/>
    </row>
    <row r="727" spans="1:11">
      <c r="A727" s="6">
        <v>39541</v>
      </c>
      <c r="B727" s="11">
        <f>[1]!s_dq_close(B$1,A727,1)</f>
        <v>3650.6979999999999</v>
      </c>
      <c r="C727" s="7">
        <f>[1]!s_val_pe_ttm(C$1,A727)</f>
        <v>27.128400802612305</v>
      </c>
      <c r="D727" s="8">
        <f>IFERROR(VLOOKUP(A727,十年期国开债收益率!A:B,2,0)/100,D726)</f>
        <v>4.8430000000000001E-2</v>
      </c>
      <c r="E727" s="8">
        <f t="shared" si="44"/>
        <v>3.6861737898818789E-2</v>
      </c>
      <c r="F727" s="9">
        <f t="shared" si="45"/>
        <v>-1.1568262101181212E-2</v>
      </c>
      <c r="G727" s="9">
        <f>AVERAGE(F$2:F727)</f>
        <v>7.2067213471460915E-3</v>
      </c>
      <c r="H727" s="9">
        <f>(2*F727+(COUNT(F$2:F727)-1)*H726)/(COUNT(F$2:F727)+1)</f>
        <v>-6.2294271156119151E-3</v>
      </c>
      <c r="I727" s="9" t="str">
        <f t="shared" si="46"/>
        <v>较差</v>
      </c>
      <c r="J727" s="9" t="str">
        <f t="shared" si="47"/>
        <v>较差</v>
      </c>
      <c r="K727" s="14"/>
    </row>
    <row r="728" spans="1:11">
      <c r="A728" s="6">
        <v>39545</v>
      </c>
      <c r="B728" s="11">
        <f>[1]!s_dq_close(B$1,A728,1)</f>
        <v>3845.8220000000001</v>
      </c>
      <c r="C728" s="7">
        <f>[1]!s_val_pe_ttm(C$1,A728)</f>
        <v>28.683900833129883</v>
      </c>
      <c r="D728" s="8">
        <f>IFERROR(VLOOKUP(A728,十年期国开债收益率!A:B,2,0)/100,D727)</f>
        <v>4.8460000000000003E-2</v>
      </c>
      <c r="E728" s="8">
        <f t="shared" si="44"/>
        <v>3.4862761721899442E-2</v>
      </c>
      <c r="F728" s="9">
        <f t="shared" si="45"/>
        <v>-1.3597238278100561E-2</v>
      </c>
      <c r="G728" s="9">
        <f>AVERAGE(F$2:F728)</f>
        <v>7.1781051715955465E-3</v>
      </c>
      <c r="H728" s="9">
        <f>(2*F728+(COUNT(F$2:F728)-1)*H727)/(COUNT(F$2:F728)+1)</f>
        <v>-6.2496683550693011E-3</v>
      </c>
      <c r="I728" s="9" t="str">
        <f t="shared" si="46"/>
        <v>较差</v>
      </c>
      <c r="J728" s="9" t="str">
        <f t="shared" si="47"/>
        <v>较差</v>
      </c>
      <c r="K728" s="14"/>
    </row>
    <row r="729" spans="1:11">
      <c r="A729" s="6">
        <v>39546</v>
      </c>
      <c r="B729" s="11">
        <f>[1]!s_dq_close(B$1,A729,1)</f>
        <v>3891.0590000000002</v>
      </c>
      <c r="C729" s="7">
        <f>[1]!s_val_pe_ttm(C$1,A729)</f>
        <v>28.752300262451172</v>
      </c>
      <c r="D729" s="8">
        <f>IFERROR(VLOOKUP(A729,十年期国开债收益率!A:B,2,0)/100,D728)</f>
        <v>4.8499999999999995E-2</v>
      </c>
      <c r="E729" s="8">
        <f t="shared" si="44"/>
        <v>3.4779825992076942E-2</v>
      </c>
      <c r="F729" s="9">
        <f t="shared" si="45"/>
        <v>-1.3720174007923053E-2</v>
      </c>
      <c r="G729" s="9">
        <f>AVERAGE(F$2:F729)</f>
        <v>7.1493987441511534E-3</v>
      </c>
      <c r="H729" s="9">
        <f>(2*F729+(COUNT(F$2:F729)-1)*H728)/(COUNT(F$2:F729)+1)</f>
        <v>-6.2701635694804216E-3</v>
      </c>
      <c r="I729" s="9" t="str">
        <f t="shared" si="46"/>
        <v>较差</v>
      </c>
      <c r="J729" s="9" t="str">
        <f t="shared" si="47"/>
        <v>较差</v>
      </c>
      <c r="K729" s="14"/>
    </row>
    <row r="730" spans="1:11">
      <c r="A730" s="6">
        <v>39547</v>
      </c>
      <c r="B730" s="11">
        <f>[1]!s_dq_close(B$1,A730,1)</f>
        <v>3688.125</v>
      </c>
      <c r="C730" s="7">
        <f>[1]!s_val_pe_ttm(C$1,A730)</f>
        <v>27.213699340820313</v>
      </c>
      <c r="D730" s="8">
        <f>IFERROR(VLOOKUP(A730,十年期国开债收益率!A:B,2,0)/100,D729)</f>
        <v>4.8499999999999995E-2</v>
      </c>
      <c r="E730" s="8">
        <f t="shared" si="44"/>
        <v>3.6746198577273494E-2</v>
      </c>
      <c r="F730" s="9">
        <f t="shared" si="45"/>
        <v>-1.1753801422726501E-2</v>
      </c>
      <c r="G730" s="9">
        <f>AVERAGE(F$2:F730)</f>
        <v>7.1234684284215543E-3</v>
      </c>
      <c r="H730" s="9">
        <f>(2*F730+(COUNT(F$2:F730)-1)*H729)/(COUNT(F$2:F730)+1)</f>
        <v>-6.285187234831781E-3</v>
      </c>
      <c r="I730" s="9" t="str">
        <f t="shared" si="46"/>
        <v>较差</v>
      </c>
      <c r="J730" s="9" t="str">
        <f t="shared" si="47"/>
        <v>较差</v>
      </c>
      <c r="K730" s="14"/>
    </row>
    <row r="731" spans="1:11">
      <c r="A731" s="6">
        <v>39548</v>
      </c>
      <c r="B731" s="11">
        <f>[1]!s_dq_close(B$1,A731,1)</f>
        <v>3754.7150000000001</v>
      </c>
      <c r="C731" s="7">
        <f>[1]!s_val_pe_ttm(C$1,A731)</f>
        <v>27.55150032043457</v>
      </c>
      <c r="D731" s="8">
        <f>IFERROR(VLOOKUP(A731,十年期国开债收益率!A:B,2,0)/100,D730)</f>
        <v>4.845E-2</v>
      </c>
      <c r="E731" s="8">
        <f t="shared" si="44"/>
        <v>3.6295664060744949E-2</v>
      </c>
      <c r="F731" s="9">
        <f t="shared" si="45"/>
        <v>-1.2154335939255051E-2</v>
      </c>
      <c r="G731" s="9">
        <f>AVERAGE(F$2:F731)</f>
        <v>7.0970604772329568E-3</v>
      </c>
      <c r="H731" s="9">
        <f>(2*F731+(COUNT(F$2:F731)-1)*H730)/(COUNT(F$2:F731)+1)</f>
        <v>-6.3012450972241832E-3</v>
      </c>
      <c r="I731" s="9" t="str">
        <f t="shared" si="46"/>
        <v>较差</v>
      </c>
      <c r="J731" s="9" t="str">
        <f t="shared" si="47"/>
        <v>较差</v>
      </c>
      <c r="K731" s="14"/>
    </row>
    <row r="732" spans="1:11">
      <c r="A732" s="6">
        <v>39549</v>
      </c>
      <c r="B732" s="11">
        <f>[1]!s_dq_close(B$1,A732,1)</f>
        <v>3783.7280000000001</v>
      </c>
      <c r="C732" s="7">
        <f>[1]!s_val_pe_ttm(C$1,A732)</f>
        <v>27.675100326538086</v>
      </c>
      <c r="D732" s="8">
        <f>IFERROR(VLOOKUP(A732,十年期国开债收益率!A:B,2,0)/100,D731)</f>
        <v>4.8499999999999995E-2</v>
      </c>
      <c r="E732" s="8">
        <f t="shared" si="44"/>
        <v>3.6133563680023385E-2</v>
      </c>
      <c r="F732" s="9">
        <f t="shared" si="45"/>
        <v>-1.2366436319976609E-2</v>
      </c>
      <c r="G732" s="9">
        <f>AVERAGE(F$2:F732)</f>
        <v>7.070434626621179E-3</v>
      </c>
      <c r="H732" s="9">
        <f>(2*F732+(COUNT(F$2:F732)-1)*H731)/(COUNT(F$2:F732)+1)</f>
        <v>-6.3178166579420866E-3</v>
      </c>
      <c r="I732" s="9" t="str">
        <f t="shared" si="46"/>
        <v>较差</v>
      </c>
      <c r="J732" s="9" t="str">
        <f t="shared" si="47"/>
        <v>较差</v>
      </c>
      <c r="K732" s="14"/>
    </row>
    <row r="733" spans="1:11">
      <c r="A733" s="6">
        <v>39552</v>
      </c>
      <c r="B733" s="11">
        <f>[1]!s_dq_close(B$1,A733,1)</f>
        <v>3536.3270000000002</v>
      </c>
      <c r="C733" s="7">
        <f>[1]!s_val_pe_ttm(C$1,A733)</f>
        <v>26.090200424194336</v>
      </c>
      <c r="D733" s="8">
        <f>IFERROR(VLOOKUP(A733,十年期国开债收益率!A:B,2,0)/100,D732)</f>
        <v>4.8499999999999995E-2</v>
      </c>
      <c r="E733" s="8">
        <f t="shared" si="44"/>
        <v>3.8328567191560005E-2</v>
      </c>
      <c r="F733" s="9">
        <f t="shared" si="45"/>
        <v>-1.017143280843999E-2</v>
      </c>
      <c r="G733" s="9">
        <f>AVERAGE(F$2:F733)</f>
        <v>7.046880162912079E-3</v>
      </c>
      <c r="H733" s="9">
        <f>(2*F733+(COUNT(F$2:F733)-1)*H732)/(COUNT(F$2:F733)+1)</f>
        <v>-6.3283312995532671E-3</v>
      </c>
      <c r="I733" s="9" t="str">
        <f t="shared" si="46"/>
        <v>较差</v>
      </c>
      <c r="J733" s="9" t="str">
        <f t="shared" si="47"/>
        <v>较差</v>
      </c>
      <c r="K733" s="14"/>
    </row>
    <row r="734" spans="1:11">
      <c r="A734" s="6">
        <v>39553</v>
      </c>
      <c r="B734" s="11">
        <f>[1]!s_dq_close(B$1,A734,1)</f>
        <v>3583.299</v>
      </c>
      <c r="C734" s="7">
        <f>[1]!s_val_pe_ttm(C$1,A734)</f>
        <v>26.371599197387695</v>
      </c>
      <c r="D734" s="8">
        <f>IFERROR(VLOOKUP(A734,十年期国开债收益率!A:B,2,0)/100,D733)</f>
        <v>4.8312000000000001E-2</v>
      </c>
      <c r="E734" s="8">
        <f t="shared" si="44"/>
        <v>3.791958130848043E-2</v>
      </c>
      <c r="F734" s="9">
        <f t="shared" si="45"/>
        <v>-1.0392418691519571E-2</v>
      </c>
      <c r="G734" s="9">
        <f>AVERAGE(F$2:F734)</f>
        <v>7.0230884864394575E-3</v>
      </c>
      <c r="H734" s="9">
        <f>(2*F734+(COUNT(F$2:F734)-1)*H733)/(COUNT(F$2:F734)+1)</f>
        <v>-6.3394051071608056E-3</v>
      </c>
      <c r="I734" s="9" t="str">
        <f t="shared" si="46"/>
        <v>较差</v>
      </c>
      <c r="J734" s="9" t="str">
        <f t="shared" si="47"/>
        <v>较差</v>
      </c>
      <c r="K734" s="14"/>
    </row>
    <row r="735" spans="1:11">
      <c r="A735" s="6">
        <v>39554</v>
      </c>
      <c r="B735" s="11">
        <f>[1]!s_dq_close(B$1,A735,1)</f>
        <v>3494.0160000000001</v>
      </c>
      <c r="C735" s="7">
        <f>[1]!s_val_pe_ttm(C$1,A735)</f>
        <v>25.929300308227539</v>
      </c>
      <c r="D735" s="8">
        <f>IFERROR(VLOOKUP(A735,十年期国开债收益率!A:B,2,0)/100,D734)</f>
        <v>4.8300000000000003E-2</v>
      </c>
      <c r="E735" s="8">
        <f t="shared" si="44"/>
        <v>3.8566408970268022E-2</v>
      </c>
      <c r="F735" s="9">
        <f t="shared" si="45"/>
        <v>-9.7335910297319805E-3</v>
      </c>
      <c r="G735" s="9">
        <f>AVERAGE(F$2:F735)</f>
        <v>7.0002592227934477E-3</v>
      </c>
      <c r="H735" s="9">
        <f>(2*F735+(COUNT(F$2:F735)-1)*H734)/(COUNT(F$2:F735)+1)</f>
        <v>-6.3486409872222233E-3</v>
      </c>
      <c r="I735" s="9" t="str">
        <f t="shared" si="46"/>
        <v>较差</v>
      </c>
      <c r="J735" s="9" t="str">
        <f t="shared" si="47"/>
        <v>较差</v>
      </c>
      <c r="K735" s="14"/>
    </row>
    <row r="736" spans="1:11">
      <c r="A736" s="6">
        <v>39555</v>
      </c>
      <c r="B736" s="11">
        <f>[1]!s_dq_close(B$1,A736,1)</f>
        <v>3386.63</v>
      </c>
      <c r="C736" s="7">
        <f>[1]!s_val_pe_ttm(C$1,A736)</f>
        <v>25.388700485229492</v>
      </c>
      <c r="D736" s="8">
        <f>IFERROR(VLOOKUP(A736,十年期国开债收益率!A:B,2,0)/100,D735)</f>
        <v>4.8300000000000003E-2</v>
      </c>
      <c r="E736" s="8">
        <f t="shared" si="44"/>
        <v>3.9387600818000704E-2</v>
      </c>
      <c r="F736" s="9">
        <f t="shared" si="45"/>
        <v>-8.912399181999299E-3</v>
      </c>
      <c r="G736" s="9">
        <f>AVERAGE(F$2:F736)</f>
        <v>6.9786093474127776E-3</v>
      </c>
      <c r="H736" s="9">
        <f>(2*F736+(COUNT(F$2:F736)-1)*H735)/(COUNT(F$2:F736)+1)</f>
        <v>-6.3556077214471617E-3</v>
      </c>
      <c r="I736" s="9" t="str">
        <f t="shared" si="46"/>
        <v>较差</v>
      </c>
      <c r="J736" s="9" t="str">
        <f t="shared" si="47"/>
        <v>较差</v>
      </c>
      <c r="K736" s="14"/>
    </row>
    <row r="737" spans="1:11">
      <c r="A737" s="6">
        <v>39556</v>
      </c>
      <c r="B737" s="11">
        <f>[1]!s_dq_close(B$1,A737,1)</f>
        <v>3272.4989999999998</v>
      </c>
      <c r="C737" s="7">
        <f>[1]!s_val_pe_ttm(C$1,A737)</f>
        <v>24.351999282836914</v>
      </c>
      <c r="D737" s="8">
        <f>IFERROR(VLOOKUP(A737,十年期国开债收益率!A:B,2,0)/100,D736)</f>
        <v>4.8250000000000001E-2</v>
      </c>
      <c r="E737" s="8">
        <f t="shared" si="44"/>
        <v>4.1064390171232951E-2</v>
      </c>
      <c r="F737" s="9">
        <f t="shared" si="45"/>
        <v>-7.1856098287670506E-3</v>
      </c>
      <c r="G737" s="9">
        <f>AVERAGE(F$2:F737)</f>
        <v>6.9593644844016646E-3</v>
      </c>
      <c r="H737" s="9">
        <f>(2*F737+(COUNT(F$2:F737)-1)*H736)/(COUNT(F$2:F737)+1)</f>
        <v>-6.3578601016569865E-3</v>
      </c>
      <c r="I737" s="9" t="str">
        <f t="shared" si="46"/>
        <v>较差</v>
      </c>
      <c r="J737" s="9" t="str">
        <f t="shared" si="47"/>
        <v>较差</v>
      </c>
      <c r="K737" s="14"/>
    </row>
    <row r="738" spans="1:11">
      <c r="A738" s="6">
        <v>39559</v>
      </c>
      <c r="B738" s="11">
        <f>[1]!s_dq_close(B$1,A738,1)</f>
        <v>3267.5540000000001</v>
      </c>
      <c r="C738" s="7">
        <f>[1]!s_val_pe_ttm(C$1,A738)</f>
        <v>24.42650032043457</v>
      </c>
      <c r="D738" s="8">
        <f>IFERROR(VLOOKUP(A738,十年期国开债收益率!A:B,2,0)/100,D737)</f>
        <v>4.8253000000000004E-2</v>
      </c>
      <c r="E738" s="8">
        <f t="shared" si="44"/>
        <v>4.0939143425447085E-2</v>
      </c>
      <c r="F738" s="9">
        <f t="shared" si="45"/>
        <v>-7.3138565745529197E-3</v>
      </c>
      <c r="G738" s="9">
        <f>AVERAGE(F$2:F738)</f>
        <v>6.9399978343895148E-3</v>
      </c>
      <c r="H738" s="9">
        <f>(2*F738+(COUNT(F$2:F738)-1)*H737)/(COUNT(F$2:F738)+1)</f>
        <v>-6.360450878006298E-3</v>
      </c>
      <c r="I738" s="9" t="str">
        <f t="shared" si="46"/>
        <v>较差</v>
      </c>
      <c r="J738" s="9" t="str">
        <f t="shared" si="47"/>
        <v>较差</v>
      </c>
      <c r="K738" s="14"/>
    </row>
    <row r="739" spans="1:11">
      <c r="A739" s="6">
        <v>39560</v>
      </c>
      <c r="B739" s="11">
        <f>[1]!s_dq_close(B$1,A739,1)</f>
        <v>3296.277</v>
      </c>
      <c r="C739" s="7">
        <f>[1]!s_val_pe_ttm(C$1,A739)</f>
        <v>24.65880012512207</v>
      </c>
      <c r="D739" s="8">
        <f>IFERROR(VLOOKUP(A739,十年期国开债收益率!A:B,2,0)/100,D738)</f>
        <v>4.8253999999999998E-2</v>
      </c>
      <c r="E739" s="8">
        <f t="shared" si="44"/>
        <v>4.0553473604792827E-2</v>
      </c>
      <c r="F739" s="9">
        <f t="shared" si="45"/>
        <v>-7.7005263952071717E-3</v>
      </c>
      <c r="G739" s="9">
        <f>AVERAGE(F$2:F739)</f>
        <v>6.9201597256773242E-3</v>
      </c>
      <c r="H739" s="9">
        <f>(2*F739+(COUNT(F$2:F739)-1)*H738)/(COUNT(F$2:F739)+1)</f>
        <v>-6.3640776047104953E-3</v>
      </c>
      <c r="I739" s="9" t="str">
        <f t="shared" si="46"/>
        <v>较差</v>
      </c>
      <c r="J739" s="9" t="str">
        <f t="shared" si="47"/>
        <v>较差</v>
      </c>
      <c r="K739" s="14"/>
    </row>
    <row r="740" spans="1:11">
      <c r="A740" s="6">
        <v>39561</v>
      </c>
      <c r="B740" s="11">
        <f>[1]!s_dq_close(B$1,A740,1)</f>
        <v>3453.7269999999999</v>
      </c>
      <c r="C740" s="7">
        <f>[1]!s_val_pe_ttm(C$1,A740)</f>
        <v>24.954599380493164</v>
      </c>
      <c r="D740" s="8">
        <f>IFERROR(VLOOKUP(A740,十年期国开债收益率!A:B,2,0)/100,D739)</f>
        <v>4.8404999999999997E-2</v>
      </c>
      <c r="E740" s="8">
        <f t="shared" si="44"/>
        <v>4.0072773149052957E-2</v>
      </c>
      <c r="F740" s="9">
        <f t="shared" si="45"/>
        <v>-8.3322268509470401E-3</v>
      </c>
      <c r="G740" s="9">
        <f>AVERAGE(F$2:F740)</f>
        <v>6.8995205016223514E-3</v>
      </c>
      <c r="H740" s="9">
        <f>(2*F740+(COUNT(F$2:F740)-1)*H739)/(COUNT(F$2:F740)+1)</f>
        <v>-6.3693969269976213E-3</v>
      </c>
      <c r="I740" s="9" t="str">
        <f t="shared" si="46"/>
        <v>较差</v>
      </c>
      <c r="J740" s="9" t="str">
        <f t="shared" si="47"/>
        <v>较差</v>
      </c>
      <c r="K740" s="14"/>
    </row>
    <row r="741" spans="1:11">
      <c r="A741" s="6">
        <v>39562</v>
      </c>
      <c r="B741" s="11">
        <f>[1]!s_dq_close(B$1,A741,1)</f>
        <v>3774.5039999999999</v>
      </c>
      <c r="C741" s="7">
        <f>[1]!s_val_pe_ttm(C$1,A741)</f>
        <v>27.226999282836914</v>
      </c>
      <c r="D741" s="8">
        <f>IFERROR(VLOOKUP(A741,十年期国开债收益率!A:B,2,0)/100,D740)</f>
        <v>4.8855000000000003E-2</v>
      </c>
      <c r="E741" s="8">
        <f t="shared" si="44"/>
        <v>3.6728248662729793E-2</v>
      </c>
      <c r="F741" s="9">
        <f t="shared" si="45"/>
        <v>-1.212675133727021E-2</v>
      </c>
      <c r="G741" s="9">
        <f>AVERAGE(F$2:F741)</f>
        <v>6.8738093234616861E-3</v>
      </c>
      <c r="H741" s="9">
        <f>(2*F741+(COUNT(F$2:F741)-1)*H740)/(COUNT(F$2:F741)+1)</f>
        <v>-6.3849363451090185E-3</v>
      </c>
      <c r="I741" s="9" t="str">
        <f t="shared" si="46"/>
        <v>较差</v>
      </c>
      <c r="J741" s="9" t="str">
        <f t="shared" si="47"/>
        <v>较差</v>
      </c>
      <c r="K741" s="14"/>
    </row>
    <row r="742" spans="1:11">
      <c r="A742" s="6">
        <v>39563</v>
      </c>
      <c r="B742" s="11">
        <f>[1]!s_dq_close(B$1,A742,1)</f>
        <v>3803.07</v>
      </c>
      <c r="C742" s="7">
        <f>[1]!s_val_pe_ttm(C$1,A742)</f>
        <v>26.782899856567383</v>
      </c>
      <c r="D742" s="8">
        <f>IFERROR(VLOOKUP(A742,十年期国开债收益率!A:B,2,0)/100,D741)</f>
        <v>4.8906999999999999E-2</v>
      </c>
      <c r="E742" s="8">
        <f t="shared" si="44"/>
        <v>3.7337256434343567E-2</v>
      </c>
      <c r="F742" s="9">
        <f t="shared" si="45"/>
        <v>-1.1569743565656432E-2</v>
      </c>
      <c r="G742" s="9">
        <f>AVERAGE(F$2:F742)</f>
        <v>6.8489192385910811E-3</v>
      </c>
      <c r="H742" s="9">
        <f>(2*F742+(COUNT(F$2:F742)-1)*H741)/(COUNT(F$2:F742)+1)</f>
        <v>-6.3989115667277448E-3</v>
      </c>
      <c r="I742" s="9" t="str">
        <f t="shared" si="46"/>
        <v>较差</v>
      </c>
      <c r="J742" s="9" t="str">
        <f t="shared" si="47"/>
        <v>较差</v>
      </c>
      <c r="K742" s="14"/>
    </row>
    <row r="743" spans="1:11">
      <c r="A743" s="6">
        <v>39566</v>
      </c>
      <c r="B743" s="11">
        <f>[1]!s_dq_close(B$1,A743,1)</f>
        <v>3729.154</v>
      </c>
      <c r="C743" s="7">
        <f>[1]!s_val_pe_ttm(C$1,A743)</f>
        <v>26.673999786376953</v>
      </c>
      <c r="D743" s="8">
        <f>IFERROR(VLOOKUP(A743,十年期国开债收益率!A:B,2,0)/100,D742)</f>
        <v>4.8958000000000002E-2</v>
      </c>
      <c r="E743" s="8">
        <f t="shared" si="44"/>
        <v>3.7489690635400086E-2</v>
      </c>
      <c r="F743" s="9">
        <f t="shared" si="45"/>
        <v>-1.1468309364599916E-2</v>
      </c>
      <c r="G743" s="9">
        <f>AVERAGE(F$2:F743)</f>
        <v>6.8242329466730346E-3</v>
      </c>
      <c r="H743" s="9">
        <f>(2*F743+(COUNT(F$2:F743)-1)*H742)/(COUNT(F$2:F743)+1)</f>
        <v>-6.4125573212307652E-3</v>
      </c>
      <c r="I743" s="9" t="str">
        <f t="shared" si="46"/>
        <v>较差</v>
      </c>
      <c r="J743" s="9" t="str">
        <f t="shared" si="47"/>
        <v>较差</v>
      </c>
      <c r="K743" s="14"/>
    </row>
    <row r="744" spans="1:11">
      <c r="A744" s="6">
        <v>39567</v>
      </c>
      <c r="B744" s="11">
        <f>[1]!s_dq_close(B$1,A744,1)</f>
        <v>3776.9430000000002</v>
      </c>
      <c r="C744" s="7">
        <f>[1]!s_val_pe_ttm(C$1,A744)</f>
        <v>26.94890022277832</v>
      </c>
      <c r="D744" s="8">
        <f>IFERROR(VLOOKUP(A744,十年期国开债收益率!A:B,2,0)/100,D743)</f>
        <v>4.9000000000000002E-2</v>
      </c>
      <c r="E744" s="8">
        <f t="shared" si="44"/>
        <v>3.7107265666995896E-2</v>
      </c>
      <c r="F744" s="9">
        <f t="shared" si="45"/>
        <v>-1.1892734333004105E-2</v>
      </c>
      <c r="G744" s="9">
        <f>AVERAGE(F$2:F744)</f>
        <v>6.7990418736182875E-3</v>
      </c>
      <c r="H744" s="9">
        <f>(2*F744+(COUNT(F$2:F744)-1)*H743)/(COUNT(F$2:F744)+1)</f>
        <v>-6.4272889798645642E-3</v>
      </c>
      <c r="I744" s="9" t="str">
        <f t="shared" si="46"/>
        <v>较差</v>
      </c>
      <c r="J744" s="9" t="str">
        <f t="shared" si="47"/>
        <v>较差</v>
      </c>
      <c r="K744" s="14"/>
    </row>
    <row r="745" spans="1:11">
      <c r="A745" s="6">
        <v>39568</v>
      </c>
      <c r="B745" s="11">
        <f>[1]!s_dq_close(B$1,A745,1)</f>
        <v>3959.1190000000001</v>
      </c>
      <c r="C745" s="7">
        <f>[1]!s_val_pe_ttm(C$1,A745)</f>
        <v>27.507900238037109</v>
      </c>
      <c r="D745" s="8">
        <f>IFERROR(VLOOKUP(A745,十年期国开债收益率!A:B,2,0)/100,D744)</f>
        <v>4.9050000000000003E-2</v>
      </c>
      <c r="E745" s="8">
        <f t="shared" si="44"/>
        <v>3.6353192768135374E-2</v>
      </c>
      <c r="F745" s="9">
        <f t="shared" si="45"/>
        <v>-1.2696807231864629E-2</v>
      </c>
      <c r="G745" s="9">
        <f>AVERAGE(F$2:F745)</f>
        <v>6.7728377753582302E-3</v>
      </c>
      <c r="H745" s="9">
        <f>(2*F745+(COUNT(F$2:F745)-1)*H744)/(COUNT(F$2:F745)+1)</f>
        <v>-6.4441199013464436E-3</v>
      </c>
      <c r="I745" s="9" t="str">
        <f t="shared" si="46"/>
        <v>较差</v>
      </c>
      <c r="J745" s="9" t="str">
        <f t="shared" si="47"/>
        <v>较差</v>
      </c>
      <c r="K745" s="14"/>
    </row>
    <row r="746" spans="1:11">
      <c r="A746" s="6">
        <v>39573</v>
      </c>
      <c r="B746" s="11">
        <f>[1]!s_dq_close(B$1,A746,1)</f>
        <v>4055.779</v>
      </c>
      <c r="C746" s="7">
        <f>[1]!s_val_pe_ttm(C$1,A746)</f>
        <v>27.996099472045898</v>
      </c>
      <c r="D746" s="8">
        <f>IFERROR(VLOOKUP(A746,十年期国开债收益率!A:B,2,0)/100,D745)</f>
        <v>4.8956E-2</v>
      </c>
      <c r="E746" s="8">
        <f t="shared" si="44"/>
        <v>3.5719261570652007E-2</v>
      </c>
      <c r="F746" s="9">
        <f t="shared" si="45"/>
        <v>-1.3236738429347993E-2</v>
      </c>
      <c r="G746" s="9">
        <f>AVERAGE(F$2:F746)</f>
        <v>6.7459792838082894E-3</v>
      </c>
      <c r="H746" s="9">
        <f>(2*F746+(COUNT(F$2:F746)-1)*H745)/(COUNT(F$2:F746)+1)</f>
        <v>-6.4623306748799597E-3</v>
      </c>
      <c r="I746" s="9" t="str">
        <f t="shared" si="46"/>
        <v>较差</v>
      </c>
      <c r="J746" s="9" t="str">
        <f t="shared" si="47"/>
        <v>较差</v>
      </c>
      <c r="K746" s="14"/>
    </row>
    <row r="747" spans="1:11">
      <c r="A747" s="6">
        <v>39574</v>
      </c>
      <c r="B747" s="11">
        <f>[1]!s_dq_close(B$1,A747,1)</f>
        <v>4010.8879999999999</v>
      </c>
      <c r="C747" s="7">
        <f>[1]!s_val_pe_ttm(C$1,A747)</f>
        <v>27.717300415039063</v>
      </c>
      <c r="D747" s="8">
        <f>IFERROR(VLOOKUP(A747,十年期国开债收益率!A:B,2,0)/100,D746)</f>
        <v>4.8956E-2</v>
      </c>
      <c r="E747" s="8">
        <f t="shared" si="44"/>
        <v>3.6078549679297502E-2</v>
      </c>
      <c r="F747" s="9">
        <f t="shared" si="45"/>
        <v>-1.2877450320702498E-2</v>
      </c>
      <c r="G747" s="9">
        <f>AVERAGE(F$2:F747)</f>
        <v>6.7196744183866935E-3</v>
      </c>
      <c r="H747" s="9">
        <f>(2*F747+(COUNT(F$2:F747)-1)*H746)/(COUNT(F$2:F747)+1)</f>
        <v>-6.4795063633560582E-3</v>
      </c>
      <c r="I747" s="9" t="str">
        <f t="shared" si="46"/>
        <v>较差</v>
      </c>
      <c r="J747" s="9" t="str">
        <f t="shared" si="47"/>
        <v>较差</v>
      </c>
      <c r="K747" s="14"/>
    </row>
    <row r="748" spans="1:11">
      <c r="A748" s="6">
        <v>39575</v>
      </c>
      <c r="B748" s="11">
        <f>[1]!s_dq_close(B$1,A748,1)</f>
        <v>3821.319</v>
      </c>
      <c r="C748" s="7">
        <f>[1]!s_val_pe_ttm(C$1,A748)</f>
        <v>26.54840087890625</v>
      </c>
      <c r="D748" s="8">
        <f>IFERROR(VLOOKUP(A748,十年期国开债收益率!A:B,2,0)/100,D747)</f>
        <v>4.9631999999999996E-2</v>
      </c>
      <c r="E748" s="8">
        <f t="shared" si="44"/>
        <v>3.7667052134749836E-2</v>
      </c>
      <c r="F748" s="9">
        <f t="shared" si="45"/>
        <v>-1.196494786525016E-2</v>
      </c>
      <c r="G748" s="9">
        <f>AVERAGE(F$2:F748)</f>
        <v>6.6946615371502316E-3</v>
      </c>
      <c r="H748" s="9">
        <f>(2*F748+(COUNT(F$2:F748)-1)*H747)/(COUNT(F$2:F748)+1)</f>
        <v>-6.4941733192434752E-3</v>
      </c>
      <c r="I748" s="9" t="str">
        <f t="shared" si="46"/>
        <v>较差</v>
      </c>
      <c r="J748" s="9" t="str">
        <f t="shared" si="47"/>
        <v>较差</v>
      </c>
      <c r="K748" s="14"/>
    </row>
    <row r="749" spans="1:11">
      <c r="A749" s="6">
        <v>39576</v>
      </c>
      <c r="B749" s="11">
        <f>[1]!s_dq_close(B$1,A749,1)</f>
        <v>3925.0410000000002</v>
      </c>
      <c r="C749" s="7">
        <f>[1]!s_val_pe_ttm(C$1,A749)</f>
        <v>27.0625</v>
      </c>
      <c r="D749" s="8">
        <f>IFERROR(VLOOKUP(A749,十年期国开债收益率!A:B,2,0)/100,D748)</f>
        <v>4.9534000000000002E-2</v>
      </c>
      <c r="E749" s="8">
        <f t="shared" si="44"/>
        <v>3.695150115473441E-2</v>
      </c>
      <c r="F749" s="9">
        <f t="shared" si="45"/>
        <v>-1.2582498845265591E-2</v>
      </c>
      <c r="G749" s="9">
        <f>AVERAGE(F$2:F749)</f>
        <v>6.6688899323609063E-3</v>
      </c>
      <c r="H749" s="9">
        <f>(2*F749+(COUNT(F$2:F749)-1)*H748)/(COUNT(F$2:F749)+1)</f>
        <v>-6.510430530260891E-3</v>
      </c>
      <c r="I749" s="9" t="str">
        <f t="shared" si="46"/>
        <v>较差</v>
      </c>
      <c r="J749" s="9" t="str">
        <f t="shared" si="47"/>
        <v>较差</v>
      </c>
      <c r="K749" s="14"/>
    </row>
    <row r="750" spans="1:11">
      <c r="A750" s="6">
        <v>39577</v>
      </c>
      <c r="B750" s="11">
        <f>[1]!s_dq_close(B$1,A750,1)</f>
        <v>3878.924</v>
      </c>
      <c r="C750" s="7">
        <f>[1]!s_val_pe_ttm(C$1,A750)</f>
        <v>26.705299377441406</v>
      </c>
      <c r="D750" s="8">
        <f>IFERROR(VLOOKUP(A750,十年期国开债收益率!A:B,2,0)/100,D749)</f>
        <v>4.9494999999999997E-2</v>
      </c>
      <c r="E750" s="8">
        <f t="shared" si="44"/>
        <v>3.7445751341949884E-2</v>
      </c>
      <c r="F750" s="9">
        <f t="shared" si="45"/>
        <v>-1.2049248658050113E-2</v>
      </c>
      <c r="G750" s="9">
        <f>AVERAGE(F$2:F750)</f>
        <v>6.6438990931213717E-3</v>
      </c>
      <c r="H750" s="9">
        <f>(2*F750+(COUNT(F$2:F750)-1)*H749)/(COUNT(F$2:F750)+1)</f>
        <v>-6.5252007119349946E-3</v>
      </c>
      <c r="I750" s="9" t="str">
        <f t="shared" si="46"/>
        <v>较差</v>
      </c>
      <c r="J750" s="9" t="str">
        <f t="shared" si="47"/>
        <v>较差</v>
      </c>
      <c r="K750" s="14"/>
    </row>
    <row r="751" spans="1:11">
      <c r="A751" s="6">
        <v>39580</v>
      </c>
      <c r="B751" s="11">
        <f>[1]!s_dq_close(B$1,A751,1)</f>
        <v>3904.92</v>
      </c>
      <c r="C751" s="7">
        <f>[1]!s_val_pe_ttm(C$1,A751)</f>
        <v>26.762199401855469</v>
      </c>
      <c r="D751" s="8">
        <f>IFERROR(VLOOKUP(A751,十年期国开债收益率!A:B,2,0)/100,D750)</f>
        <v>4.9599999999999998E-2</v>
      </c>
      <c r="E751" s="8">
        <f t="shared" si="44"/>
        <v>3.7366136653576701E-2</v>
      </c>
      <c r="F751" s="9">
        <f t="shared" si="45"/>
        <v>-1.2233863346423297E-2</v>
      </c>
      <c r="G751" s="9">
        <f>AVERAGE(F$2:F751)</f>
        <v>6.6187287432019799E-3</v>
      </c>
      <c r="H751" s="9">
        <f>(2*F751+(COUNT(F$2:F751)-1)*H750)/(COUNT(F$2:F751)+1)</f>
        <v>-6.5404035418537391E-3</v>
      </c>
      <c r="I751" s="9" t="str">
        <f t="shared" si="46"/>
        <v>较差</v>
      </c>
      <c r="J751" s="9" t="str">
        <f t="shared" si="47"/>
        <v>较差</v>
      </c>
      <c r="K751" s="14"/>
    </row>
    <row r="752" spans="1:11">
      <c r="A752" s="6">
        <v>39581</v>
      </c>
      <c r="B752" s="11">
        <f>[1]!s_dq_close(B$1,A752,1)</f>
        <v>3851.6869999999999</v>
      </c>
      <c r="C752" s="7">
        <f>[1]!s_val_pe_ttm(C$1,A752)</f>
        <v>26.274499893188477</v>
      </c>
      <c r="D752" s="8">
        <f>IFERROR(VLOOKUP(A752,十年期国开债收益率!A:B,2,0)/100,D751)</f>
        <v>4.9500000000000002E-2</v>
      </c>
      <c r="E752" s="8">
        <f t="shared" si="44"/>
        <v>3.8059715848644739E-2</v>
      </c>
      <c r="F752" s="9">
        <f t="shared" si="45"/>
        <v>-1.1440284151355264E-2</v>
      </c>
      <c r="G752" s="9">
        <f>AVERAGE(F$2:F752)</f>
        <v>6.5946821215048333E-3</v>
      </c>
      <c r="H752" s="9">
        <f>(2*F752+(COUNT(F$2:F752)-1)*H751)/(COUNT(F$2:F752)+1)</f>
        <v>-6.5534351392194353E-3</v>
      </c>
      <c r="I752" s="9" t="str">
        <f t="shared" si="46"/>
        <v>较差</v>
      </c>
      <c r="J752" s="9" t="str">
        <f t="shared" si="47"/>
        <v>较差</v>
      </c>
      <c r="K752" s="14"/>
    </row>
    <row r="753" spans="1:11">
      <c r="A753" s="6">
        <v>39582</v>
      </c>
      <c r="B753" s="11">
        <f>[1]!s_dq_close(B$1,A753,1)</f>
        <v>3975.7820000000002</v>
      </c>
      <c r="C753" s="7">
        <f>[1]!s_val_pe_ttm(C$1,A753)</f>
        <v>27.023500442504883</v>
      </c>
      <c r="D753" s="8">
        <f>IFERROR(VLOOKUP(A753,十年期国开债收益率!A:B,2,0)/100,D752)</f>
        <v>4.9500000000000002E-2</v>
      </c>
      <c r="E753" s="8">
        <f t="shared" si="44"/>
        <v>3.7004828524254171E-2</v>
      </c>
      <c r="F753" s="9">
        <f t="shared" si="45"/>
        <v>-1.2495171475745831E-2</v>
      </c>
      <c r="G753" s="9">
        <f>AVERAGE(F$2:F753)</f>
        <v>6.5692966778914674E-3</v>
      </c>
      <c r="H753" s="9">
        <f>(2*F753+(COUNT(F$2:F753)-1)*H752)/(COUNT(F$2:F753)+1)</f>
        <v>-6.5692166434333172E-3</v>
      </c>
      <c r="I753" s="9" t="str">
        <f t="shared" si="46"/>
        <v>较差</v>
      </c>
      <c r="J753" s="9" t="str">
        <f t="shared" si="47"/>
        <v>较差</v>
      </c>
      <c r="K753" s="14"/>
    </row>
    <row r="754" spans="1:11">
      <c r="A754" s="6">
        <v>39583</v>
      </c>
      <c r="B754" s="11">
        <f>[1]!s_dq_close(B$1,A754,1)</f>
        <v>3948.0880000000002</v>
      </c>
      <c r="C754" s="7">
        <f>[1]!s_val_pe_ttm(C$1,A754)</f>
        <v>26.880199432373047</v>
      </c>
      <c r="D754" s="8">
        <f>IFERROR(VLOOKUP(A754,十年期国开债收益率!A:B,2,0)/100,D753)</f>
        <v>4.9500000000000002E-2</v>
      </c>
      <c r="E754" s="8">
        <f t="shared" si="44"/>
        <v>3.7202104936604544E-2</v>
      </c>
      <c r="F754" s="9">
        <f t="shared" si="45"/>
        <v>-1.2297895063395459E-2</v>
      </c>
      <c r="G754" s="9">
        <f>AVERAGE(F$2:F754)</f>
        <v>6.5442406463625345E-3</v>
      </c>
      <c r="H754" s="9">
        <f>(2*F754+(COUNT(F$2:F754)-1)*H753)/(COUNT(F$2:F754)+1)</f>
        <v>-6.5844120769080177E-3</v>
      </c>
      <c r="I754" s="9" t="str">
        <f t="shared" si="46"/>
        <v>较差</v>
      </c>
      <c r="J754" s="9" t="str">
        <f t="shared" si="47"/>
        <v>较差</v>
      </c>
      <c r="K754" s="14"/>
    </row>
    <row r="755" spans="1:11">
      <c r="A755" s="6">
        <v>39584</v>
      </c>
      <c r="B755" s="11">
        <f>[1]!s_dq_close(B$1,A755,1)</f>
        <v>3936.1210000000001</v>
      </c>
      <c r="C755" s="7">
        <f>[1]!s_val_pe_ttm(C$1,A755)</f>
        <v>26.790199279785156</v>
      </c>
      <c r="D755" s="8">
        <f>IFERROR(VLOOKUP(A755,十年期国开债收益率!A:B,2,0)/100,D754)</f>
        <v>4.9500000000000002E-2</v>
      </c>
      <c r="E755" s="8">
        <f t="shared" si="44"/>
        <v>3.7327083294768963E-2</v>
      </c>
      <c r="F755" s="9">
        <f t="shared" si="45"/>
        <v>-1.2172916705231039E-2</v>
      </c>
      <c r="G755" s="9">
        <f>AVERAGE(F$2:F755)</f>
        <v>6.5194168302463622E-3</v>
      </c>
      <c r="H755" s="9">
        <f>(2*F755+(COUNT(F$2:F755)-1)*H754)/(COUNT(F$2:F755)+1)</f>
        <v>-6.59921606267841E-3</v>
      </c>
      <c r="I755" s="9" t="str">
        <f t="shared" si="46"/>
        <v>较差</v>
      </c>
      <c r="J755" s="9" t="str">
        <f t="shared" si="47"/>
        <v>较差</v>
      </c>
      <c r="K755" s="14"/>
    </row>
    <row r="756" spans="1:11">
      <c r="A756" s="6">
        <v>39587</v>
      </c>
      <c r="B756" s="11">
        <f>[1]!s_dq_close(B$1,A756,1)</f>
        <v>3914.0720000000001</v>
      </c>
      <c r="C756" s="7">
        <f>[1]!s_val_pe_ttm(C$1,A756)</f>
        <v>26.608299255371094</v>
      </c>
      <c r="D756" s="8">
        <f>IFERROR(VLOOKUP(A756,十年期国开债收益率!A:B,2,0)/100,D755)</f>
        <v>4.9679000000000001E-2</v>
      </c>
      <c r="E756" s="8">
        <f t="shared" si="44"/>
        <v>3.7582259219297608E-2</v>
      </c>
      <c r="F756" s="9">
        <f t="shared" si="45"/>
        <v>-1.2096740780702393E-2</v>
      </c>
      <c r="G756" s="9">
        <f>AVERAGE(F$2:F756)</f>
        <v>6.4947596678477547E-3</v>
      </c>
      <c r="H756" s="9">
        <f>(2*F756+(COUNT(F$2:F756)-1)*H755)/(COUNT(F$2:F756)+1)</f>
        <v>-6.6137597788636579E-3</v>
      </c>
      <c r="I756" s="9" t="str">
        <f t="shared" si="46"/>
        <v>较差</v>
      </c>
      <c r="J756" s="9" t="str">
        <f t="shared" si="47"/>
        <v>较差</v>
      </c>
      <c r="K756" s="14"/>
    </row>
    <row r="757" spans="1:11">
      <c r="A757" s="6">
        <v>39588</v>
      </c>
      <c r="B757" s="11">
        <f>[1]!s_dq_close(B$1,A757,1)</f>
        <v>3710.8180000000002</v>
      </c>
      <c r="C757" s="7">
        <f>[1]!s_val_pe_ttm(C$1,A757)</f>
        <v>25.445600509643555</v>
      </c>
      <c r="D757" s="8">
        <f>IFERROR(VLOOKUP(A757,十年期国开债收益率!A:B,2,0)/100,D756)</f>
        <v>4.9680000000000002E-2</v>
      </c>
      <c r="E757" s="8">
        <f t="shared" si="44"/>
        <v>3.9299524474614496E-2</v>
      </c>
      <c r="F757" s="9">
        <f t="shared" si="45"/>
        <v>-1.0380475525385506E-2</v>
      </c>
      <c r="G757" s="9">
        <f>AVERAGE(F$2:F757)</f>
        <v>6.4724379281741653E-3</v>
      </c>
      <c r="H757" s="9">
        <f>(2*F757+(COUNT(F$2:F757)-1)*H756)/(COUNT(F$2:F757)+1)</f>
        <v>-6.6237114717210468E-3</v>
      </c>
      <c r="I757" s="9" t="str">
        <f t="shared" si="46"/>
        <v>较差</v>
      </c>
      <c r="J757" s="9" t="str">
        <f t="shared" si="47"/>
        <v>较差</v>
      </c>
      <c r="K757" s="14"/>
    </row>
    <row r="758" spans="1:11">
      <c r="A758" s="6">
        <v>39589</v>
      </c>
      <c r="B758" s="11">
        <f>[1]!s_dq_close(B$1,A758,1)</f>
        <v>3783.049</v>
      </c>
      <c r="C758" s="7">
        <f>[1]!s_val_pe_ttm(C$1,A758)</f>
        <v>26.201900482177734</v>
      </c>
      <c r="D758" s="8">
        <f>IFERROR(VLOOKUP(A758,十年期国开债收益率!A:B,2,0)/100,D757)</f>
        <v>4.9680999999999996E-2</v>
      </c>
      <c r="E758" s="8">
        <f t="shared" si="44"/>
        <v>3.816517052571014E-2</v>
      </c>
      <c r="F758" s="9">
        <f t="shared" si="45"/>
        <v>-1.1515829474289856E-2</v>
      </c>
      <c r="G758" s="9">
        <f>AVERAGE(F$2:F758)</f>
        <v>6.4486753556477934E-3</v>
      </c>
      <c r="H758" s="9">
        <f>(2*F758+(COUNT(F$2:F758)-1)*H757)/(COUNT(F$2:F758)+1)</f>
        <v>-6.6366194347885106E-3</v>
      </c>
      <c r="I758" s="9" t="str">
        <f t="shared" si="46"/>
        <v>较差</v>
      </c>
      <c r="J758" s="9" t="str">
        <f t="shared" si="47"/>
        <v>较差</v>
      </c>
      <c r="K758" s="14"/>
    </row>
    <row r="759" spans="1:11">
      <c r="A759" s="6">
        <v>39590</v>
      </c>
      <c r="B759" s="11">
        <f>[1]!s_dq_close(B$1,A759,1)</f>
        <v>3711.444</v>
      </c>
      <c r="C759" s="7">
        <f>[1]!s_val_pe_ttm(C$1,A759)</f>
        <v>25.69849967956543</v>
      </c>
      <c r="D759" s="8">
        <f>IFERROR(VLOOKUP(A759,十年期国开债收益率!A:B,2,0)/100,D758)</f>
        <v>4.9631999999999996E-2</v>
      </c>
      <c r="E759" s="8">
        <f t="shared" si="44"/>
        <v>3.8912777495534727E-2</v>
      </c>
      <c r="F759" s="9">
        <f t="shared" si="45"/>
        <v>-1.0719222504465269E-2</v>
      </c>
      <c r="G759" s="9">
        <f>AVERAGE(F$2:F759)</f>
        <v>6.4260264138798337E-3</v>
      </c>
      <c r="H759" s="9">
        <f>(2*F759+(COUNT(F$2:F759)-1)*H758)/(COUNT(F$2:F759)+1)</f>
        <v>-6.6473772821394371E-3</v>
      </c>
      <c r="I759" s="9" t="str">
        <f t="shared" si="46"/>
        <v>较差</v>
      </c>
      <c r="J759" s="9" t="str">
        <f t="shared" si="47"/>
        <v>较差</v>
      </c>
      <c r="K759" s="14"/>
    </row>
    <row r="760" spans="1:11">
      <c r="A760" s="6">
        <v>39591</v>
      </c>
      <c r="B760" s="11">
        <f>[1]!s_dq_close(B$1,A760,1)</f>
        <v>3675.1469999999999</v>
      </c>
      <c r="C760" s="7">
        <f>[1]!s_val_pe_ttm(C$1,A760)</f>
        <v>25.625600814819336</v>
      </c>
      <c r="D760" s="8">
        <f>IFERROR(VLOOKUP(A760,十年期国开债收益率!A:B,2,0)/100,D759)</f>
        <v>4.9599999999999998E-2</v>
      </c>
      <c r="E760" s="8">
        <f t="shared" si="44"/>
        <v>3.9023475282643834E-2</v>
      </c>
      <c r="F760" s="9">
        <f t="shared" si="45"/>
        <v>-1.0576524717356164E-2</v>
      </c>
      <c r="G760" s="9">
        <f>AVERAGE(F$2:F760)</f>
        <v>6.4036251607425005E-3</v>
      </c>
      <c r="H760" s="9">
        <f>(2*F760+(COUNT(F$2:F760)-1)*H759)/(COUNT(F$2:F760)+1)</f>
        <v>-6.6577171438110599E-3</v>
      </c>
      <c r="I760" s="9" t="str">
        <f t="shared" si="46"/>
        <v>较差</v>
      </c>
      <c r="J760" s="9" t="str">
        <f t="shared" si="47"/>
        <v>较差</v>
      </c>
      <c r="K760" s="14"/>
    </row>
    <row r="761" spans="1:11">
      <c r="A761" s="6">
        <v>39594</v>
      </c>
      <c r="B761" s="11">
        <f>[1]!s_dq_close(B$1,A761,1)</f>
        <v>3559.2170000000001</v>
      </c>
      <c r="C761" s="7">
        <f>[1]!s_val_pe_ttm(C$1,A761)</f>
        <v>24.831699371337891</v>
      </c>
      <c r="D761" s="8">
        <f>IFERROR(VLOOKUP(A761,十年期国开债收益率!A:B,2,0)/100,D760)</f>
        <v>4.9604000000000002E-2</v>
      </c>
      <c r="E761" s="8">
        <f t="shared" si="44"/>
        <v>4.0271106098934771E-2</v>
      </c>
      <c r="F761" s="9">
        <f t="shared" si="45"/>
        <v>-9.3328939010652312E-3</v>
      </c>
      <c r="G761" s="9">
        <f>AVERAGE(F$2:F761)</f>
        <v>6.3829192146085435E-3</v>
      </c>
      <c r="H761" s="9">
        <f>(2*F761+(COUNT(F$2:F761)-1)*H760)/(COUNT(F$2:F761)+1)</f>
        <v>-6.6647478317407695E-3</v>
      </c>
      <c r="I761" s="9" t="str">
        <f t="shared" si="46"/>
        <v>较差</v>
      </c>
      <c r="J761" s="9" t="str">
        <f t="shared" si="47"/>
        <v>较差</v>
      </c>
      <c r="K761" s="14"/>
    </row>
    <row r="762" spans="1:11">
      <c r="A762" s="6">
        <v>39595</v>
      </c>
      <c r="B762" s="11">
        <f>[1]!s_dq_close(B$1,A762,1)</f>
        <v>3576.1970000000001</v>
      </c>
      <c r="C762" s="7">
        <f>[1]!s_val_pe_ttm(C$1,A762)</f>
        <v>24.911399841308594</v>
      </c>
      <c r="D762" s="8">
        <f>IFERROR(VLOOKUP(A762,十年期国开债收益率!A:B,2,0)/100,D761)</f>
        <v>4.9599999999999998E-2</v>
      </c>
      <c r="E762" s="8">
        <f t="shared" si="44"/>
        <v>4.0142264439984601E-2</v>
      </c>
      <c r="F762" s="9">
        <f t="shared" si="45"/>
        <v>-9.457735560015397E-3</v>
      </c>
      <c r="G762" s="9">
        <f>AVERAGE(F$2:F762)</f>
        <v>6.3621036367181045E-3</v>
      </c>
      <c r="H762" s="9">
        <f>(2*F762+(COUNT(F$2:F762)-1)*H761)/(COUNT(F$2:F762)+1)</f>
        <v>-6.6720785081929345E-3</v>
      </c>
      <c r="I762" s="9" t="str">
        <f t="shared" si="46"/>
        <v>较差</v>
      </c>
      <c r="J762" s="9" t="str">
        <f t="shared" si="47"/>
        <v>较差</v>
      </c>
      <c r="K762" s="14"/>
    </row>
    <row r="763" spans="1:11">
      <c r="A763" s="6">
        <v>39596</v>
      </c>
      <c r="B763" s="11">
        <f>[1]!s_dq_close(B$1,A763,1)</f>
        <v>3676.23</v>
      </c>
      <c r="C763" s="7">
        <f>[1]!s_val_pe_ttm(C$1,A763)</f>
        <v>25.543300628662109</v>
      </c>
      <c r="D763" s="8">
        <f>IFERROR(VLOOKUP(A763,十年期国开债收益率!A:B,2,0)/100,D762)</f>
        <v>4.9599999999999998E-2</v>
      </c>
      <c r="E763" s="8">
        <f t="shared" si="44"/>
        <v>3.9149208418190917E-2</v>
      </c>
      <c r="F763" s="9">
        <f t="shared" si="45"/>
        <v>-1.0450791581809081E-2</v>
      </c>
      <c r="G763" s="9">
        <f>AVERAGE(F$2:F763)</f>
        <v>6.3400394697646556E-3</v>
      </c>
      <c r="H763" s="9">
        <f>(2*F763+(COUNT(F$2:F763)-1)*H762)/(COUNT(F$2:F763)+1)</f>
        <v>-6.6819833917410761E-3</v>
      </c>
      <c r="I763" s="9" t="str">
        <f t="shared" si="46"/>
        <v>较差</v>
      </c>
      <c r="J763" s="9" t="str">
        <f t="shared" si="47"/>
        <v>较差</v>
      </c>
      <c r="K763" s="14"/>
    </row>
    <row r="764" spans="1:11">
      <c r="A764" s="6">
        <v>39597</v>
      </c>
      <c r="B764" s="11">
        <f>[1]!s_dq_close(B$1,A764,1)</f>
        <v>3580.8679999999999</v>
      </c>
      <c r="C764" s="7">
        <f>[1]!s_val_pe_ttm(C$1,A764)</f>
        <v>25.126399993896484</v>
      </c>
      <c r="D764" s="8">
        <f>IFERROR(VLOOKUP(A764,十年期国开债收益率!A:B,2,0)/100,D763)</f>
        <v>4.9562000000000002E-2</v>
      </c>
      <c r="E764" s="8">
        <f t="shared" si="44"/>
        <v>3.9798777391226454E-2</v>
      </c>
      <c r="F764" s="9">
        <f t="shared" si="45"/>
        <v>-9.7632226087735474E-3</v>
      </c>
      <c r="G764" s="9">
        <f>AVERAGE(F$2:F764)</f>
        <v>6.318934277001172E-3</v>
      </c>
      <c r="H764" s="9">
        <f>(2*F764+(COUNT(F$2:F764)-1)*H763)/(COUNT(F$2:F764)+1)</f>
        <v>-6.690049462989853E-3</v>
      </c>
      <c r="I764" s="9" t="str">
        <f t="shared" si="46"/>
        <v>较差</v>
      </c>
      <c r="J764" s="9" t="str">
        <f t="shared" si="47"/>
        <v>较差</v>
      </c>
      <c r="K764" s="14"/>
    </row>
    <row r="765" spans="1:11">
      <c r="A765" s="6">
        <v>39598</v>
      </c>
      <c r="B765" s="11">
        <f>[1]!s_dq_close(B$1,A765,1)</f>
        <v>3611.33</v>
      </c>
      <c r="C765" s="7">
        <f>[1]!s_val_pe_ttm(C$1,A765)</f>
        <v>25.388900756835938</v>
      </c>
      <c r="D765" s="8">
        <f>IFERROR(VLOOKUP(A765,十年期国开债收益率!A:B,2,0)/100,D764)</f>
        <v>4.9513000000000001E-2</v>
      </c>
      <c r="E765" s="8">
        <f t="shared" si="44"/>
        <v>3.9387290122466251E-2</v>
      </c>
      <c r="F765" s="9">
        <f t="shared" si="45"/>
        <v>-1.0125709877533751E-2</v>
      </c>
      <c r="G765" s="9">
        <f>AVERAGE(F$2:F765)</f>
        <v>6.2974098736575399E-3</v>
      </c>
      <c r="H765" s="9">
        <f>(2*F765+(COUNT(F$2:F765)-1)*H764)/(COUNT(F$2:F765)+1)</f>
        <v>-6.6990315817206858E-3</v>
      </c>
      <c r="I765" s="9" t="str">
        <f t="shared" si="46"/>
        <v>较差</v>
      </c>
      <c r="J765" s="9" t="str">
        <f t="shared" si="47"/>
        <v>较差</v>
      </c>
      <c r="K765" s="14"/>
    </row>
    <row r="766" spans="1:11">
      <c r="A766" s="6">
        <v>39601</v>
      </c>
      <c r="B766" s="11">
        <f>[1]!s_dq_close(B$1,A766,1)</f>
        <v>3625.826</v>
      </c>
      <c r="C766" s="7">
        <f>[1]!s_val_pe_ttm(C$1,A766)</f>
        <v>25.549699783325195</v>
      </c>
      <c r="D766" s="8">
        <f>IFERROR(VLOOKUP(A766,十年期国开债收益率!A:B,2,0)/100,D765)</f>
        <v>4.9505999999999994E-2</v>
      </c>
      <c r="E766" s="8">
        <f t="shared" si="44"/>
        <v>3.9139403142914496E-2</v>
      </c>
      <c r="F766" s="9">
        <f t="shared" si="45"/>
        <v>-1.0366596857085499E-2</v>
      </c>
      <c r="G766" s="9">
        <f>AVERAGE(F$2:F766)</f>
        <v>6.275626858323234E-3</v>
      </c>
      <c r="H766" s="9">
        <f>(2*F766+(COUNT(F$2:F766)-1)*H765)/(COUNT(F$2:F766)+1)</f>
        <v>-6.7086074701681138E-3</v>
      </c>
      <c r="I766" s="9" t="str">
        <f t="shared" si="46"/>
        <v>较差</v>
      </c>
      <c r="J766" s="9" t="str">
        <f t="shared" si="47"/>
        <v>较差</v>
      </c>
      <c r="K766" s="14"/>
    </row>
    <row r="767" spans="1:11">
      <c r="A767" s="6">
        <v>39602</v>
      </c>
      <c r="B767" s="11">
        <f>[1]!s_dq_close(B$1,A767,1)</f>
        <v>3614.1109999999999</v>
      </c>
      <c r="C767" s="7">
        <f>[1]!s_val_pe_ttm(C$1,A767)</f>
        <v>25.388799667358398</v>
      </c>
      <c r="D767" s="8">
        <f>IFERROR(VLOOKUP(A767,十年期国开债收益率!A:B,2,0)/100,D766)</f>
        <v>4.9466000000000003E-2</v>
      </c>
      <c r="E767" s="8">
        <f t="shared" si="44"/>
        <v>3.938744694912337E-2</v>
      </c>
      <c r="F767" s="9">
        <f t="shared" si="45"/>
        <v>-1.0078553050876633E-2</v>
      </c>
      <c r="G767" s="9">
        <f>AVERAGE(F$2:F767)</f>
        <v>6.2542767540031304E-3</v>
      </c>
      <c r="H767" s="9">
        <f>(2*F767+(COUNT(F$2:F767)-1)*H766)/(COUNT(F$2:F767)+1)</f>
        <v>-6.7173948119691792E-3</v>
      </c>
      <c r="I767" s="9" t="str">
        <f t="shared" si="46"/>
        <v>较差</v>
      </c>
      <c r="J767" s="9" t="str">
        <f t="shared" si="47"/>
        <v>较差</v>
      </c>
      <c r="K767" s="14"/>
    </row>
    <row r="768" spans="1:11">
      <c r="A768" s="6">
        <v>39603</v>
      </c>
      <c r="B768" s="11">
        <f>[1]!s_dq_close(B$1,A768,1)</f>
        <v>3546.9160000000002</v>
      </c>
      <c r="C768" s="7">
        <f>[1]!s_val_pe_ttm(C$1,A768)</f>
        <v>24.932699203491211</v>
      </c>
      <c r="D768" s="8">
        <f>IFERROR(VLOOKUP(A768,十年期国开债收益率!A:B,2,0)/100,D767)</f>
        <v>4.9466999999999997E-2</v>
      </c>
      <c r="E768" s="8">
        <f t="shared" si="44"/>
        <v>4.0107971938312025E-2</v>
      </c>
      <c r="F768" s="9">
        <f t="shared" si="45"/>
        <v>-9.3590280616879726E-3</v>
      </c>
      <c r="G768" s="9">
        <f>AVERAGE(F$2:F768)</f>
        <v>6.2339204243868447E-3</v>
      </c>
      <c r="H768" s="9">
        <f>(2*F768+(COUNT(F$2:F768)-1)*H767)/(COUNT(F$2:F768)+1)</f>
        <v>-6.7242740652236552E-3</v>
      </c>
      <c r="I768" s="9" t="str">
        <f t="shared" si="46"/>
        <v>较差</v>
      </c>
      <c r="J768" s="9" t="str">
        <f t="shared" si="47"/>
        <v>较差</v>
      </c>
      <c r="K768" s="14"/>
    </row>
    <row r="769" spans="1:11">
      <c r="A769" s="6">
        <v>39604</v>
      </c>
      <c r="B769" s="11">
        <f>[1]!s_dq_close(B$1,A769,1)</f>
        <v>3512.1379999999999</v>
      </c>
      <c r="C769" s="7">
        <f>[1]!s_val_pe_ttm(C$1,A769)</f>
        <v>24.804399490356445</v>
      </c>
      <c r="D769" s="8">
        <f>IFERROR(VLOOKUP(A769,十年期国开债收益率!A:B,2,0)/100,D768)</f>
        <v>4.9467999999999998E-2</v>
      </c>
      <c r="E769" s="8">
        <f t="shared" si="44"/>
        <v>4.0315428736292694E-2</v>
      </c>
      <c r="F769" s="9">
        <f t="shared" si="45"/>
        <v>-9.1525712637073042E-3</v>
      </c>
      <c r="G769" s="9">
        <f>AVERAGE(F$2:F769)</f>
        <v>6.2138859300013049E-3</v>
      </c>
      <c r="H769" s="9">
        <f>(2*F769+(COUNT(F$2:F769)-1)*H768)/(COUNT(F$2:F769)+1)</f>
        <v>-6.7305895325799189E-3</v>
      </c>
      <c r="I769" s="9" t="str">
        <f t="shared" si="46"/>
        <v>较差</v>
      </c>
      <c r="J769" s="9" t="str">
        <f t="shared" si="47"/>
        <v>较差</v>
      </c>
      <c r="K769" s="14"/>
    </row>
    <row r="770" spans="1:11">
      <c r="A770" s="6">
        <v>39605</v>
      </c>
      <c r="B770" s="11">
        <f>[1]!s_dq_close(B$1,A770,1)</f>
        <v>3489.502</v>
      </c>
      <c r="C770" s="7">
        <f>[1]!s_val_pe_ttm(C$1,A770)</f>
        <v>24.64539909362793</v>
      </c>
      <c r="D770" s="8">
        <f>IFERROR(VLOOKUP(A770,十年期国开债收益率!A:B,2,0)/100,D769)</f>
        <v>4.9493999999999996E-2</v>
      </c>
      <c r="E770" s="8">
        <f t="shared" si="44"/>
        <v>4.0575524713598578E-2</v>
      </c>
      <c r="F770" s="9">
        <f t="shared" si="45"/>
        <v>-8.9184752864014186E-3</v>
      </c>
      <c r="G770" s="9">
        <f>AVERAGE(F$2:F770)</f>
        <v>6.1942079570280889E-3</v>
      </c>
      <c r="H770" s="9">
        <f>(2*F770+(COUNT(F$2:F770)-1)*H769)/(COUNT(F$2:F770)+1)</f>
        <v>-6.7362723527197143E-3</v>
      </c>
      <c r="I770" s="9" t="str">
        <f t="shared" si="46"/>
        <v>较差</v>
      </c>
      <c r="J770" s="9" t="str">
        <f t="shared" si="47"/>
        <v>较差</v>
      </c>
      <c r="K770" s="14"/>
    </row>
    <row r="771" spans="1:11">
      <c r="A771" s="6">
        <v>39609</v>
      </c>
      <c r="B771" s="11">
        <f>[1]!s_dq_close(B$1,A771,1)</f>
        <v>3206.5619999999999</v>
      </c>
      <c r="C771" s="7">
        <f>[1]!s_val_pe_ttm(C$1,A771)</f>
        <v>22.743499755859375</v>
      </c>
      <c r="D771" s="8">
        <f>IFERROR(VLOOKUP(A771,十年期国开债收益率!A:B,2,0)/100,D770)</f>
        <v>4.9894000000000001E-2</v>
      </c>
      <c r="E771" s="8">
        <f t="shared" ref="E771:E834" si="48">1/C771</f>
        <v>4.3968606887001702E-2</v>
      </c>
      <c r="F771" s="9">
        <f t="shared" ref="F771:F834" si="49">IFERROR(E771-D771,"")</f>
        <v>-5.9253931129982992E-3</v>
      </c>
      <c r="G771" s="9">
        <f>AVERAGE(F$2:F771)</f>
        <v>6.1784682153787039E-3</v>
      </c>
      <c r="H771" s="9">
        <f>(2*F771+(COUNT(F$2:F771)-1)*H770)/(COUNT(F$2:F771)+1)</f>
        <v>-6.7341689046270508E-3</v>
      </c>
      <c r="I771" s="9" t="str">
        <f t="shared" ref="I771:I834" si="50">IF(F771&gt;G771,"较好","较差")</f>
        <v>较差</v>
      </c>
      <c r="J771" s="9" t="str">
        <f t="shared" ref="J771:J834" si="51">IF(F771&gt;H771,"较好","较差")</f>
        <v>较好</v>
      </c>
      <c r="K771" s="14"/>
    </row>
    <row r="772" spans="1:11">
      <c r="A772" s="6">
        <v>39610</v>
      </c>
      <c r="B772" s="11">
        <f>[1]!s_dq_close(B$1,A772,1)</f>
        <v>3140.299</v>
      </c>
      <c r="C772" s="7">
        <f>[1]!s_val_pe_ttm(C$1,A772)</f>
        <v>22.351100921630859</v>
      </c>
      <c r="D772" s="8">
        <f>IFERROR(VLOOKUP(A772,十年期国开债收益率!A:B,2,0)/100,D771)</f>
        <v>0.05</v>
      </c>
      <c r="E772" s="8">
        <f t="shared" si="48"/>
        <v>4.4740525467012855E-2</v>
      </c>
      <c r="F772" s="9">
        <f t="shared" si="49"/>
        <v>-5.2594745329871476E-3</v>
      </c>
      <c r="G772" s="9">
        <f>AVERAGE(F$2:F772)</f>
        <v>6.1636330107764144E-3</v>
      </c>
      <c r="H772" s="9">
        <f>(2*F772+(COUNT(F$2:F772)-1)*H771)/(COUNT(F$2:F772)+1)</f>
        <v>-6.7303484528870514E-3</v>
      </c>
      <c r="I772" s="9" t="str">
        <f t="shared" si="50"/>
        <v>较差</v>
      </c>
      <c r="J772" s="9" t="str">
        <f t="shared" si="51"/>
        <v>较好</v>
      </c>
      <c r="K772" s="14"/>
    </row>
    <row r="773" spans="1:11">
      <c r="A773" s="6">
        <v>39611</v>
      </c>
      <c r="B773" s="11">
        <f>[1]!s_dq_close(B$1,A773,1)</f>
        <v>3084.6329999999998</v>
      </c>
      <c r="C773" s="7">
        <f>[1]!s_val_pe_ttm(C$1,A773)</f>
        <v>21.84630012512207</v>
      </c>
      <c r="D773" s="8">
        <f>IFERROR(VLOOKUP(A773,十年期国开债收益率!A:B,2,0)/100,D772)</f>
        <v>0.05</v>
      </c>
      <c r="E773" s="8">
        <f t="shared" si="48"/>
        <v>4.5774341388364143E-2</v>
      </c>
      <c r="F773" s="9">
        <f t="shared" si="49"/>
        <v>-4.2256586116358602E-3</v>
      </c>
      <c r="G773" s="9">
        <f>AVERAGE(F$2:F773)</f>
        <v>6.1501753791411646E-3</v>
      </c>
      <c r="H773" s="9">
        <f>(2*F773+(COUNT(F$2:F773)-1)*H772)/(COUNT(F$2:F773)+1)</f>
        <v>-6.7238680134530252E-3</v>
      </c>
      <c r="I773" s="9" t="str">
        <f t="shared" si="50"/>
        <v>较差</v>
      </c>
      <c r="J773" s="9" t="str">
        <f t="shared" si="51"/>
        <v>较好</v>
      </c>
      <c r="K773" s="14"/>
    </row>
    <row r="774" spans="1:11">
      <c r="A774" s="6">
        <v>39612</v>
      </c>
      <c r="B774" s="11">
        <f>[1]!s_dq_close(B$1,A774,1)</f>
        <v>2979.1170000000002</v>
      </c>
      <c r="C774" s="7">
        <f>[1]!s_val_pe_ttm(C$1,A774)</f>
        <v>21.22760009765625</v>
      </c>
      <c r="D774" s="8">
        <f>IFERROR(VLOOKUP(A774,十年期国开债收益率!A:B,2,0)/100,D773)</f>
        <v>0.05</v>
      </c>
      <c r="E774" s="8">
        <f t="shared" si="48"/>
        <v>4.7108481194273605E-2</v>
      </c>
      <c r="F774" s="9">
        <f t="shared" si="49"/>
        <v>-2.891518805726398E-3</v>
      </c>
      <c r="G774" s="9">
        <f>AVERAGE(F$2:F774)</f>
        <v>6.1384784914505211E-3</v>
      </c>
      <c r="H774" s="9">
        <f>(2*F774+(COUNT(F$2:F774)-1)*H773)/(COUNT(F$2:F774)+1)</f>
        <v>-6.7139653023219484E-3</v>
      </c>
      <c r="I774" s="9" t="str">
        <f t="shared" si="50"/>
        <v>较差</v>
      </c>
      <c r="J774" s="9" t="str">
        <f t="shared" si="51"/>
        <v>较好</v>
      </c>
      <c r="K774" s="14"/>
    </row>
    <row r="775" spans="1:11">
      <c r="A775" s="6">
        <v>39615</v>
      </c>
      <c r="B775" s="11">
        <f>[1]!s_dq_close(B$1,A775,1)</f>
        <v>2952.2420000000002</v>
      </c>
      <c r="C775" s="7">
        <f>[1]!s_val_pe_ttm(C$1,A775)</f>
        <v>21.331699371337891</v>
      </c>
      <c r="D775" s="8">
        <f>IFERROR(VLOOKUP(A775,十年期国开债收益率!A:B,2,0)/100,D774)</f>
        <v>5.0006000000000002E-2</v>
      </c>
      <c r="E775" s="8">
        <f t="shared" si="48"/>
        <v>4.6878590523530411E-2</v>
      </c>
      <c r="F775" s="9">
        <f t="shared" si="49"/>
        <v>-3.1274094764695906E-3</v>
      </c>
      <c r="G775" s="9">
        <f>AVERAGE(F$2:F775)</f>
        <v>6.1265070599674197E-3</v>
      </c>
      <c r="H775" s="9">
        <f>(2*F775+(COUNT(F$2:F775)-1)*H774)/(COUNT(F$2:F775)+1)</f>
        <v>-6.7047096743842651E-3</v>
      </c>
      <c r="I775" s="9" t="str">
        <f t="shared" si="50"/>
        <v>较差</v>
      </c>
      <c r="J775" s="9" t="str">
        <f t="shared" si="51"/>
        <v>较好</v>
      </c>
      <c r="K775" s="14"/>
    </row>
    <row r="776" spans="1:11">
      <c r="A776" s="6">
        <v>39616</v>
      </c>
      <c r="B776" s="11">
        <f>[1]!s_dq_close(B$1,A776,1)</f>
        <v>2842.6759999999999</v>
      </c>
      <c r="C776" s="7">
        <f>[1]!s_val_pe_ttm(C$1,A776)</f>
        <v>20.799699783325195</v>
      </c>
      <c r="D776" s="8">
        <f>IFERROR(VLOOKUP(A776,十年期国开债收益率!A:B,2,0)/100,D775)</f>
        <v>5.0157999999999994E-2</v>
      </c>
      <c r="E776" s="8">
        <f t="shared" si="48"/>
        <v>4.8077617004918735E-2</v>
      </c>
      <c r="F776" s="9">
        <f t="shared" si="49"/>
        <v>-2.0803829950812591E-3</v>
      </c>
      <c r="G776" s="9">
        <f>AVERAGE(F$2:F776)</f>
        <v>6.115917524412518E-3</v>
      </c>
      <c r="H776" s="9">
        <f>(2*F776+(COUNT(F$2:F776)-1)*H775)/(COUNT(F$2:F776)+1)</f>
        <v>-6.6927913066541032E-3</v>
      </c>
      <c r="I776" s="9" t="str">
        <f t="shared" si="50"/>
        <v>较差</v>
      </c>
      <c r="J776" s="9" t="str">
        <f t="shared" si="51"/>
        <v>较好</v>
      </c>
      <c r="K776" s="14"/>
    </row>
    <row r="777" spans="1:11">
      <c r="A777" s="6">
        <v>39617</v>
      </c>
      <c r="B777" s="11">
        <f>[1]!s_dq_close(B$1,A777,1)</f>
        <v>2991.2730000000001</v>
      </c>
      <c r="C777" s="7">
        <f>[1]!s_val_pe_ttm(C$1,A777)</f>
        <v>21.883199691772461</v>
      </c>
      <c r="D777" s="8">
        <f>IFERROR(VLOOKUP(A777,十年期国开债收益率!A:B,2,0)/100,D776)</f>
        <v>5.0160000000000003E-2</v>
      </c>
      <c r="E777" s="8">
        <f t="shared" si="48"/>
        <v>4.5697156452672465E-2</v>
      </c>
      <c r="F777" s="9">
        <f t="shared" si="49"/>
        <v>-4.4628435473275385E-3</v>
      </c>
      <c r="G777" s="9">
        <f>AVERAGE(F$2:F777)</f>
        <v>6.1022851003509982E-3</v>
      </c>
      <c r="H777" s="9">
        <f>(2*F777+(COUNT(F$2:F777)-1)*H776)/(COUNT(F$2:F777)+1)</f>
        <v>-6.687051415381705E-3</v>
      </c>
      <c r="I777" s="9" t="str">
        <f t="shared" si="50"/>
        <v>较差</v>
      </c>
      <c r="J777" s="9" t="str">
        <f t="shared" si="51"/>
        <v>较好</v>
      </c>
      <c r="K777" s="14"/>
    </row>
    <row r="778" spans="1:11">
      <c r="A778" s="6">
        <v>39618</v>
      </c>
      <c r="B778" s="11">
        <f>[1]!s_dq_close(B$1,A778,1)</f>
        <v>2773.076</v>
      </c>
      <c r="C778" s="7">
        <f>[1]!s_val_pe_ttm(C$1,A778)</f>
        <v>20.496099472045898</v>
      </c>
      <c r="D778" s="8">
        <f>IFERROR(VLOOKUP(A778,十年期国开债收益率!A:B,2,0)/100,D777)</f>
        <v>5.0162000000000005E-2</v>
      </c>
      <c r="E778" s="8">
        <f t="shared" si="48"/>
        <v>4.8789771017840454E-2</v>
      </c>
      <c r="F778" s="9">
        <f t="shared" si="49"/>
        <v>-1.3722289821595512E-3</v>
      </c>
      <c r="G778" s="9">
        <f>AVERAGE(F$2:F778)</f>
        <v>6.0926653911070978E-3</v>
      </c>
      <c r="H778" s="9">
        <f>(2*F778+(COUNT(F$2:F778)-1)*H777)/(COUNT(F$2:F778)+1)</f>
        <v>-6.6733886327770206E-3</v>
      </c>
      <c r="I778" s="9" t="str">
        <f t="shared" si="50"/>
        <v>较差</v>
      </c>
      <c r="J778" s="9" t="str">
        <f t="shared" si="51"/>
        <v>较好</v>
      </c>
      <c r="K778" s="14"/>
    </row>
    <row r="779" spans="1:11">
      <c r="A779" s="6">
        <v>39619</v>
      </c>
      <c r="B779" s="11">
        <f>[1]!s_dq_close(B$1,A779,1)</f>
        <v>2849.6680000000001</v>
      </c>
      <c r="C779" s="7">
        <f>[1]!s_val_pe_ttm(C$1,A779)</f>
        <v>21.117700576782227</v>
      </c>
      <c r="D779" s="8">
        <f>IFERROR(VLOOKUP(A779,十年期国开债收益率!A:B,2,0)/100,D778)</f>
        <v>5.1017E-2</v>
      </c>
      <c r="E779" s="8">
        <f t="shared" si="48"/>
        <v>4.7353640438459771E-2</v>
      </c>
      <c r="F779" s="9">
        <f t="shared" si="49"/>
        <v>-3.663359561540229E-3</v>
      </c>
      <c r="G779" s="9">
        <f>AVERAGE(F$2:F779)</f>
        <v>6.0801255132759318E-3</v>
      </c>
      <c r="H779" s="9">
        <f>(2*F779+(COUNT(F$2:F779)-1)*H778)/(COUNT(F$2:F779)+1)</f>
        <v>-6.665660701913767E-3</v>
      </c>
      <c r="I779" s="9" t="str">
        <f t="shared" si="50"/>
        <v>较差</v>
      </c>
      <c r="J779" s="9" t="str">
        <f t="shared" si="51"/>
        <v>较好</v>
      </c>
      <c r="K779" s="14"/>
    </row>
    <row r="780" spans="1:11">
      <c r="A780" s="6">
        <v>39622</v>
      </c>
      <c r="B780" s="11">
        <f>[1]!s_dq_close(B$1,A780,1)</f>
        <v>2789.9409999999998</v>
      </c>
      <c r="C780" s="7">
        <f>[1]!s_val_pe_ttm(C$1,A780)</f>
        <v>20.564399719238281</v>
      </c>
      <c r="D780" s="8">
        <f>IFERROR(VLOOKUP(A780,十年期国开债收益率!A:B,2,0)/100,D779)</f>
        <v>5.151E-2</v>
      </c>
      <c r="E780" s="8">
        <f t="shared" si="48"/>
        <v>4.8627726247923789E-2</v>
      </c>
      <c r="F780" s="9">
        <f t="shared" si="49"/>
        <v>-2.8822737520762115E-3</v>
      </c>
      <c r="G780" s="9">
        <f>AVERAGE(F$2:F780)</f>
        <v>6.0686205078005111E-3</v>
      </c>
      <c r="H780" s="9">
        <f>(2*F780+(COUNT(F$2:F780)-1)*H779)/(COUNT(F$2:F780)+1)</f>
        <v>-6.6559597097346958E-3</v>
      </c>
      <c r="I780" s="9" t="str">
        <f t="shared" si="50"/>
        <v>较差</v>
      </c>
      <c r="J780" s="9" t="str">
        <f t="shared" si="51"/>
        <v>较好</v>
      </c>
      <c r="K780" s="14"/>
    </row>
    <row r="781" spans="1:11">
      <c r="A781" s="6">
        <v>39623</v>
      </c>
      <c r="B781" s="11">
        <f>[1]!s_dq_close(B$1,A781,1)</f>
        <v>2851.915</v>
      </c>
      <c r="C781" s="7">
        <f>[1]!s_val_pe_ttm(C$1,A781)</f>
        <v>20.855300903320313</v>
      </c>
      <c r="D781" s="8">
        <f>IFERROR(VLOOKUP(A781,十年期国开债收益率!A:B,2,0)/100,D780)</f>
        <v>5.1412000000000006E-2</v>
      </c>
      <c r="E781" s="8">
        <f t="shared" si="48"/>
        <v>4.7949440031373171E-2</v>
      </c>
      <c r="F781" s="9">
        <f t="shared" si="49"/>
        <v>-3.4625599686268355E-3</v>
      </c>
      <c r="G781" s="9">
        <f>AVERAGE(F$2:F781)</f>
        <v>6.0564010456512453E-3</v>
      </c>
      <c r="H781" s="9">
        <f>(2*F781+(COUNT(F$2:F781)-1)*H780)/(COUNT(F$2:F781)+1)</f>
        <v>-6.6477819895269935E-3</v>
      </c>
      <c r="I781" s="9" t="str">
        <f t="shared" si="50"/>
        <v>较差</v>
      </c>
      <c r="J781" s="9" t="str">
        <f t="shared" si="51"/>
        <v>较好</v>
      </c>
      <c r="K781" s="14"/>
    </row>
    <row r="782" spans="1:11">
      <c r="A782" s="6">
        <v>39624</v>
      </c>
      <c r="B782" s="11">
        <f>[1]!s_dq_close(B$1,A782,1)</f>
        <v>2969.5369999999998</v>
      </c>
      <c r="C782" s="7">
        <f>[1]!s_val_pe_ttm(C$1,A782)</f>
        <v>21.586099624633789</v>
      </c>
      <c r="D782" s="8">
        <f>IFERROR(VLOOKUP(A782,十年期国开债收益率!A:B,2,0)/100,D781)</f>
        <v>5.1414000000000001E-2</v>
      </c>
      <c r="E782" s="8">
        <f t="shared" si="48"/>
        <v>4.6326108810264749E-2</v>
      </c>
      <c r="F782" s="9">
        <f t="shared" si="49"/>
        <v>-5.0878911897352525E-3</v>
      </c>
      <c r="G782" s="9">
        <f>AVERAGE(F$2:F782)</f>
        <v>6.0421317854266795E-3</v>
      </c>
      <c r="H782" s="9">
        <f>(2*F782+(COUNT(F$2:F782)-1)*H781)/(COUNT(F$2:F782)+1)</f>
        <v>-6.6437924989904418E-3</v>
      </c>
      <c r="I782" s="9" t="str">
        <f t="shared" si="50"/>
        <v>较差</v>
      </c>
      <c r="J782" s="9" t="str">
        <f t="shared" si="51"/>
        <v>较好</v>
      </c>
      <c r="K782" s="14"/>
    </row>
    <row r="783" spans="1:11">
      <c r="A783" s="6">
        <v>39625</v>
      </c>
      <c r="B783" s="11">
        <f>[1]!s_dq_close(B$1,A783,1)</f>
        <v>2980.9070000000002</v>
      </c>
      <c r="C783" s="7">
        <f>[1]!s_val_pe_ttm(C$1,A783)</f>
        <v>21.527900695800781</v>
      </c>
      <c r="D783" s="8">
        <f>IFERROR(VLOOKUP(A783,十年期国开债收益率!A:B,2,0)/100,D782)</f>
        <v>5.1859999999999996E-2</v>
      </c>
      <c r="E783" s="8">
        <f t="shared" si="48"/>
        <v>4.6451347678088249E-2</v>
      </c>
      <c r="F783" s="9">
        <f t="shared" si="49"/>
        <v>-5.4086523219117472E-3</v>
      </c>
      <c r="G783" s="9">
        <f>AVERAGE(F$2:F783)</f>
        <v>6.0274888389978574E-3</v>
      </c>
      <c r="H783" s="9">
        <f>(2*F783+(COUNT(F$2:F783)-1)*H782)/(COUNT(F$2:F783)+1)</f>
        <v>-6.6406376070949659E-3</v>
      </c>
      <c r="I783" s="9" t="str">
        <f t="shared" si="50"/>
        <v>较差</v>
      </c>
      <c r="J783" s="9" t="str">
        <f t="shared" si="51"/>
        <v>较好</v>
      </c>
      <c r="K783" s="14"/>
    </row>
    <row r="784" spans="1:11">
      <c r="A784" s="6">
        <v>39626</v>
      </c>
      <c r="B784" s="11">
        <f>[1]!s_dq_close(B$1,A784,1)</f>
        <v>2816.0210000000002</v>
      </c>
      <c r="C784" s="7">
        <f>[1]!s_val_pe_ttm(C$1,A784)</f>
        <v>20.398899078369141</v>
      </c>
      <c r="D784" s="8">
        <f>IFERROR(VLOOKUP(A784,十年期国开债收益率!A:B,2,0)/100,D783)</f>
        <v>5.2285000000000005E-2</v>
      </c>
      <c r="E784" s="8">
        <f t="shared" si="48"/>
        <v>4.9022253414665574E-2</v>
      </c>
      <c r="F784" s="9">
        <f t="shared" si="49"/>
        <v>-3.2627465853344306E-3</v>
      </c>
      <c r="G784" s="9">
        <f>AVERAGE(F$2:F784)</f>
        <v>6.0156239150842786E-3</v>
      </c>
      <c r="H784" s="9">
        <f>(2*F784+(COUNT(F$2:F784)-1)*H783)/(COUNT(F$2:F784)+1)</f>
        <v>-6.6320205381619028E-3</v>
      </c>
      <c r="I784" s="9" t="str">
        <f t="shared" si="50"/>
        <v>较差</v>
      </c>
      <c r="J784" s="9" t="str">
        <f t="shared" si="51"/>
        <v>较好</v>
      </c>
      <c r="K784" s="14"/>
    </row>
    <row r="785" spans="1:11">
      <c r="A785" s="6">
        <v>39629</v>
      </c>
      <c r="B785" s="11">
        <f>[1]!s_dq_close(B$1,A785,1)</f>
        <v>2791.819</v>
      </c>
      <c r="C785" s="7">
        <f>[1]!s_val_pe_ttm(C$1,A785)</f>
        <v>20.265300750732422</v>
      </c>
      <c r="D785" s="8">
        <f>IFERROR(VLOOKUP(A785,十年期国开债收益率!A:B,2,0)/100,D784)</f>
        <v>5.2026000000000003E-2</v>
      </c>
      <c r="E785" s="8">
        <f t="shared" si="48"/>
        <v>4.9345431005451933E-2</v>
      </c>
      <c r="F785" s="9">
        <f t="shared" si="49"/>
        <v>-2.6805689945480701E-3</v>
      </c>
      <c r="G785" s="9">
        <f>AVERAGE(F$2:F785)</f>
        <v>6.0045318322913795E-3</v>
      </c>
      <c r="H785" s="9">
        <f>(2*F785+(COUNT(F$2:F785)-1)*H784)/(COUNT(F$2:F785)+1)</f>
        <v>-6.6219531456940973E-3</v>
      </c>
      <c r="I785" s="9" t="str">
        <f t="shared" si="50"/>
        <v>较差</v>
      </c>
      <c r="J785" s="9" t="str">
        <f t="shared" si="51"/>
        <v>较好</v>
      </c>
      <c r="K785" s="14"/>
    </row>
    <row r="786" spans="1:11">
      <c r="A786" s="6">
        <v>39630</v>
      </c>
      <c r="B786" s="11">
        <f>[1]!s_dq_close(B$1,A786,1)</f>
        <v>2698.3470000000002</v>
      </c>
      <c r="C786" s="7">
        <f>[1]!s_val_pe_ttm(C$1,A786)</f>
        <v>19.696800231933594</v>
      </c>
      <c r="D786" s="8">
        <f>IFERROR(VLOOKUP(A786,十年期国开债收益率!A:B,2,0)/100,D785)</f>
        <v>5.2325999999999998E-2</v>
      </c>
      <c r="E786" s="8">
        <f t="shared" si="48"/>
        <v>5.0769667571626279E-2</v>
      </c>
      <c r="F786" s="9">
        <f t="shared" si="49"/>
        <v>-1.556332428373719E-3</v>
      </c>
      <c r="G786" s="9">
        <f>AVERAGE(F$2:F786)</f>
        <v>5.9949001580739724E-3</v>
      </c>
      <c r="H786" s="9">
        <f>(2*F786+(COUNT(F$2:F786)-1)*H785)/(COUNT(F$2:F786)+1)</f>
        <v>-6.6090635255482439E-3</v>
      </c>
      <c r="I786" s="9" t="str">
        <f t="shared" si="50"/>
        <v>较差</v>
      </c>
      <c r="J786" s="9" t="str">
        <f t="shared" si="51"/>
        <v>较好</v>
      </c>
      <c r="K786" s="14"/>
    </row>
    <row r="787" spans="1:11">
      <c r="A787" s="6">
        <v>39631</v>
      </c>
      <c r="B787" s="11">
        <f>[1]!s_dq_close(B$1,A787,1)</f>
        <v>2699.5970000000002</v>
      </c>
      <c r="C787" s="7">
        <f>[1]!s_val_pe_ttm(C$1,A787)</f>
        <v>19.653200149536133</v>
      </c>
      <c r="D787" s="8">
        <f>IFERROR(VLOOKUP(A787,十年期国开债收益率!A:B,2,0)/100,D786)</f>
        <v>5.2386000000000002E-2</v>
      </c>
      <c r="E787" s="8">
        <f t="shared" si="48"/>
        <v>5.0882298678650698E-2</v>
      </c>
      <c r="F787" s="9">
        <f t="shared" si="49"/>
        <v>-1.5037013213493045E-3</v>
      </c>
      <c r="G787" s="9">
        <f>AVERAGE(F$2:F787)</f>
        <v>5.9853599526294137E-3</v>
      </c>
      <c r="H787" s="9">
        <f>(2*F787+(COUNT(F$2:F787)-1)*H786)/(COUNT(F$2:F787)+1)</f>
        <v>-6.5960892886887806E-3</v>
      </c>
      <c r="I787" s="9" t="str">
        <f t="shared" si="50"/>
        <v>较差</v>
      </c>
      <c r="J787" s="9" t="str">
        <f t="shared" si="51"/>
        <v>较好</v>
      </c>
      <c r="K787" s="14"/>
    </row>
    <row r="788" spans="1:11">
      <c r="A788" s="6">
        <v>39632</v>
      </c>
      <c r="B788" s="11">
        <f>[1]!s_dq_close(B$1,A788,1)</f>
        <v>2760.6120000000001</v>
      </c>
      <c r="C788" s="7">
        <f>[1]!s_val_pe_ttm(C$1,A788)</f>
        <v>19.961399078369141</v>
      </c>
      <c r="D788" s="8">
        <f>IFERROR(VLOOKUP(A788,十年期国开债收益率!A:B,2,0)/100,D787)</f>
        <v>5.2336999999999995E-2</v>
      </c>
      <c r="E788" s="8">
        <f t="shared" si="48"/>
        <v>5.0096688918144741E-2</v>
      </c>
      <c r="F788" s="9">
        <f t="shared" si="49"/>
        <v>-2.2403110818552535E-3</v>
      </c>
      <c r="G788" s="9">
        <f>AVERAGE(F$2:F788)</f>
        <v>5.9749080199299415E-3</v>
      </c>
      <c r="H788" s="9">
        <f>(2*F788+(COUNT(F$2:F788)-1)*H787)/(COUNT(F$2:F788)+1)</f>
        <v>-6.5850340140521475E-3</v>
      </c>
      <c r="I788" s="9" t="str">
        <f t="shared" si="50"/>
        <v>较差</v>
      </c>
      <c r="J788" s="9" t="str">
        <f t="shared" si="51"/>
        <v>较好</v>
      </c>
      <c r="K788" s="14"/>
    </row>
    <row r="789" spans="1:11">
      <c r="A789" s="6">
        <v>39633</v>
      </c>
      <c r="B789" s="11">
        <f>[1]!s_dq_close(B$1,A789,1)</f>
        <v>2741.8519999999999</v>
      </c>
      <c r="C789" s="7">
        <f>[1]!s_val_pe_ttm(C$1,A789)</f>
        <v>19.711399078369141</v>
      </c>
      <c r="D789" s="8">
        <f>IFERROR(VLOOKUP(A789,十年期国开债收益率!A:B,2,0)/100,D788)</f>
        <v>5.2337999999999996E-2</v>
      </c>
      <c r="E789" s="8">
        <f t="shared" si="48"/>
        <v>5.0732066050926755E-2</v>
      </c>
      <c r="F789" s="9">
        <f t="shared" si="49"/>
        <v>-1.6059339490732405E-3</v>
      </c>
      <c r="G789" s="9">
        <f>AVERAGE(F$2:F789)</f>
        <v>5.9652876621012572E-3</v>
      </c>
      <c r="H789" s="9">
        <f>(2*F789+(COUNT(F$2:F789)-1)*H788)/(COUNT(F$2:F789)+1)</f>
        <v>-6.5724127211117698E-3</v>
      </c>
      <c r="I789" s="9" t="str">
        <f t="shared" si="50"/>
        <v>较差</v>
      </c>
      <c r="J789" s="9" t="str">
        <f t="shared" si="51"/>
        <v>较好</v>
      </c>
      <c r="K789" s="14"/>
    </row>
    <row r="790" spans="1:11">
      <c r="A790" s="6">
        <v>39636</v>
      </c>
      <c r="B790" s="11">
        <f>[1]!s_dq_close(B$1,A790,1)</f>
        <v>2882.7629999999999</v>
      </c>
      <c r="C790" s="7">
        <f>[1]!s_val_pe_ttm(C$1,A790)</f>
        <v>20.610300064086914</v>
      </c>
      <c r="D790" s="8">
        <f>IFERROR(VLOOKUP(A790,十年期国开债收益率!A:B,2,0)/100,D789)</f>
        <v>5.2337999999999996E-2</v>
      </c>
      <c r="E790" s="8">
        <f t="shared" si="48"/>
        <v>4.8519429454716309E-2</v>
      </c>
      <c r="F790" s="9">
        <f t="shared" si="49"/>
        <v>-3.8185705452836866E-3</v>
      </c>
      <c r="G790" s="9">
        <f>AVERAGE(F$2:F790)</f>
        <v>5.9528873348422143E-3</v>
      </c>
      <c r="H790" s="9">
        <f>(2*F790+(COUNT(F$2:F790)-1)*H789)/(COUNT(F$2:F790)+1)</f>
        <v>-6.5654409687679023E-3</v>
      </c>
      <c r="I790" s="9" t="str">
        <f t="shared" si="50"/>
        <v>较差</v>
      </c>
      <c r="J790" s="9" t="str">
        <f t="shared" si="51"/>
        <v>较好</v>
      </c>
      <c r="K790" s="14"/>
    </row>
    <row r="791" spans="1:11">
      <c r="A791" s="6">
        <v>39637</v>
      </c>
      <c r="B791" s="11">
        <f>[1]!s_dq_close(B$1,A791,1)</f>
        <v>2901.8409999999999</v>
      </c>
      <c r="C791" s="7">
        <f>[1]!s_val_pe_ttm(C$1,A791)</f>
        <v>20.737100601196289</v>
      </c>
      <c r="D791" s="8">
        <f>IFERROR(VLOOKUP(A791,十年期国开债收益率!A:B,2,0)/100,D790)</f>
        <v>5.2140000000000006E-2</v>
      </c>
      <c r="E791" s="8">
        <f t="shared" si="48"/>
        <v>4.8222749131202634E-2</v>
      </c>
      <c r="F791" s="9">
        <f t="shared" si="49"/>
        <v>-3.9172508687973714E-3</v>
      </c>
      <c r="G791" s="9">
        <f>AVERAGE(F$2:F791)</f>
        <v>5.940393489014823E-3</v>
      </c>
      <c r="H791" s="9">
        <f>(2*F791+(COUNT(F$2:F791)-1)*H790)/(COUNT(F$2:F791)+1)</f>
        <v>-6.5587451657338428E-3</v>
      </c>
      <c r="I791" s="9" t="str">
        <f t="shared" si="50"/>
        <v>较差</v>
      </c>
      <c r="J791" s="9" t="str">
        <f t="shared" si="51"/>
        <v>较好</v>
      </c>
      <c r="K791" s="14"/>
    </row>
    <row r="792" spans="1:11">
      <c r="A792" s="6">
        <v>39638</v>
      </c>
      <c r="B792" s="11">
        <f>[1]!s_dq_close(B$1,A792,1)</f>
        <v>3015.1260000000002</v>
      </c>
      <c r="C792" s="7">
        <f>[1]!s_val_pe_ttm(C$1,A792)</f>
        <v>21.561199188232422</v>
      </c>
      <c r="D792" s="8">
        <f>IFERROR(VLOOKUP(A792,十年期国开债收益率!A:B,2,0)/100,D791)</f>
        <v>5.21E-2</v>
      </c>
      <c r="E792" s="8">
        <f t="shared" si="48"/>
        <v>4.637960956020367E-2</v>
      </c>
      <c r="F792" s="9">
        <f t="shared" si="49"/>
        <v>-5.7203904397963301E-3</v>
      </c>
      <c r="G792" s="9">
        <f>AVERAGE(F$2:F792)</f>
        <v>5.925651663567527E-3</v>
      </c>
      <c r="H792" s="9">
        <f>(2*F792+(COUNT(F$2:F792)-1)*H791)/(COUNT(F$2:F792)+1)</f>
        <v>-6.5566281083451116E-3</v>
      </c>
      <c r="I792" s="9" t="str">
        <f t="shared" si="50"/>
        <v>较差</v>
      </c>
      <c r="J792" s="9" t="str">
        <f t="shared" si="51"/>
        <v>较好</v>
      </c>
      <c r="K792" s="14"/>
    </row>
    <row r="793" spans="1:11">
      <c r="A793" s="6">
        <v>39639</v>
      </c>
      <c r="B793" s="11">
        <f>[1]!s_dq_close(B$1,A793,1)</f>
        <v>2973.7280000000001</v>
      </c>
      <c r="C793" s="7">
        <f>[1]!s_val_pe_ttm(C$1,A793)</f>
        <v>21.282199859619141</v>
      </c>
      <c r="D793" s="8">
        <f>IFERROR(VLOOKUP(A793,十年期国开债收益率!A:B,2,0)/100,D792)</f>
        <v>5.2018000000000002E-2</v>
      </c>
      <c r="E793" s="8">
        <f t="shared" si="48"/>
        <v>4.6987623769918663E-2</v>
      </c>
      <c r="F793" s="9">
        <f t="shared" si="49"/>
        <v>-5.030376230081339E-3</v>
      </c>
      <c r="G793" s="9">
        <f>AVERAGE(F$2:F793)</f>
        <v>5.9118182950149397E-3</v>
      </c>
      <c r="H793" s="9">
        <f>(2*F793+(COUNT(F$2:F793)-1)*H792)/(COUNT(F$2:F793)+1)</f>
        <v>-6.5527787971767296E-3</v>
      </c>
      <c r="I793" s="9" t="str">
        <f t="shared" si="50"/>
        <v>较差</v>
      </c>
      <c r="J793" s="9" t="str">
        <f t="shared" si="51"/>
        <v>较好</v>
      </c>
      <c r="K793" s="14"/>
    </row>
    <row r="794" spans="1:11">
      <c r="A794" s="6">
        <v>39640</v>
      </c>
      <c r="B794" s="11">
        <f>[1]!s_dq_close(B$1,A794,1)</f>
        <v>2953.498</v>
      </c>
      <c r="C794" s="7">
        <f>[1]!s_val_pe_ttm(C$1,A794)</f>
        <v>21.118999481201172</v>
      </c>
      <c r="D794" s="8">
        <f>IFERROR(VLOOKUP(A794,十年期国开债收益率!A:B,2,0)/100,D793)</f>
        <v>5.2000000000000005E-2</v>
      </c>
      <c r="E794" s="8">
        <f t="shared" si="48"/>
        <v>4.7350727996851277E-2</v>
      </c>
      <c r="F794" s="9">
        <f t="shared" si="49"/>
        <v>-4.6492720031487272E-3</v>
      </c>
      <c r="G794" s="9">
        <f>AVERAGE(F$2:F794)</f>
        <v>5.8985004005658054E-3</v>
      </c>
      <c r="H794" s="9">
        <f>(2*F794+(COUNT(F$2:F794)-1)*H793)/(COUNT(F$2:F794)+1)</f>
        <v>-6.5479840697358523E-3</v>
      </c>
      <c r="I794" s="9" t="str">
        <f t="shared" si="50"/>
        <v>较差</v>
      </c>
      <c r="J794" s="9" t="str">
        <f t="shared" si="51"/>
        <v>较好</v>
      </c>
      <c r="K794" s="14"/>
    </row>
    <row r="795" spans="1:11">
      <c r="A795" s="6">
        <v>39643</v>
      </c>
      <c r="B795" s="11">
        <f>[1]!s_dq_close(B$1,A795,1)</f>
        <v>2975.8739999999998</v>
      </c>
      <c r="C795" s="7">
        <f>[1]!s_val_pe_ttm(C$1,A795)</f>
        <v>21.230400085449219</v>
      </c>
      <c r="D795" s="8">
        <f>IFERROR(VLOOKUP(A795,十年期国开债收益率!A:B,2,0)/100,D794)</f>
        <v>5.1867999999999997E-2</v>
      </c>
      <c r="E795" s="8">
        <f t="shared" si="48"/>
        <v>4.7102268255668663E-2</v>
      </c>
      <c r="F795" s="9">
        <f t="shared" si="49"/>
        <v>-4.7657317443313349E-3</v>
      </c>
      <c r="G795" s="9">
        <f>AVERAGE(F$2:F795)</f>
        <v>5.88506937771329E-3</v>
      </c>
      <c r="H795" s="9">
        <f>(2*F795+(COUNT(F$2:F795)-1)*H794)/(COUNT(F$2:F795)+1)</f>
        <v>-6.5435004160870362E-3</v>
      </c>
      <c r="I795" s="9" t="str">
        <f t="shared" si="50"/>
        <v>较差</v>
      </c>
      <c r="J795" s="9" t="str">
        <f t="shared" si="51"/>
        <v>较好</v>
      </c>
      <c r="K795" s="14"/>
    </row>
    <row r="796" spans="1:11">
      <c r="A796" s="6">
        <v>39644</v>
      </c>
      <c r="B796" s="11">
        <f>[1]!s_dq_close(B$1,A796,1)</f>
        <v>2852.9789999999998</v>
      </c>
      <c r="C796" s="7">
        <f>[1]!s_val_pe_ttm(C$1,A796)</f>
        <v>20.449399948120117</v>
      </c>
      <c r="D796" s="8">
        <f>IFERROR(VLOOKUP(A796,十年期国开债收益率!A:B,2,0)/100,D795)</f>
        <v>5.1950000000000003E-2</v>
      </c>
      <c r="E796" s="8">
        <f t="shared" si="48"/>
        <v>4.8901190379032539E-2</v>
      </c>
      <c r="F796" s="9">
        <f t="shared" si="49"/>
        <v>-3.0488096209674645E-3</v>
      </c>
      <c r="G796" s="9">
        <f>AVERAGE(F$2:F796)</f>
        <v>5.8738317940671509E-3</v>
      </c>
      <c r="H796" s="9">
        <f>(2*F796+(COUNT(F$2:F796)-1)*H795)/(COUNT(F$2:F796)+1)</f>
        <v>-6.5347197859485446E-3</v>
      </c>
      <c r="I796" s="9" t="str">
        <f t="shared" si="50"/>
        <v>较差</v>
      </c>
      <c r="J796" s="9" t="str">
        <f t="shared" si="51"/>
        <v>较好</v>
      </c>
      <c r="K796" s="14"/>
    </row>
    <row r="797" spans="1:11">
      <c r="A797" s="6">
        <v>39645</v>
      </c>
      <c r="B797" s="11">
        <f>[1]!s_dq_close(B$1,A797,1)</f>
        <v>2745.596</v>
      </c>
      <c r="C797" s="7">
        <f>[1]!s_val_pe_ttm(C$1,A797)</f>
        <v>19.941900253295898</v>
      </c>
      <c r="D797" s="8">
        <f>IFERROR(VLOOKUP(A797,十年期国开债收益率!A:B,2,0)/100,D796)</f>
        <v>5.1818000000000003E-2</v>
      </c>
      <c r="E797" s="8">
        <f t="shared" si="48"/>
        <v>5.0145672543654658E-2</v>
      </c>
      <c r="F797" s="9">
        <f t="shared" si="49"/>
        <v>-1.6723274563453447E-3</v>
      </c>
      <c r="G797" s="9">
        <f>AVERAGE(F$2:F797)</f>
        <v>5.8643516945063303E-3</v>
      </c>
      <c r="H797" s="9">
        <f>(2*F797+(COUNT(F$2:F797)-1)*H796)/(COUNT(F$2:F797)+1)</f>
        <v>-6.5225180486095154E-3</v>
      </c>
      <c r="I797" s="9" t="str">
        <f t="shared" si="50"/>
        <v>较差</v>
      </c>
      <c r="J797" s="9" t="str">
        <f t="shared" si="51"/>
        <v>较好</v>
      </c>
      <c r="K797" s="14"/>
    </row>
    <row r="798" spans="1:11">
      <c r="A798" s="6">
        <v>39646</v>
      </c>
      <c r="B798" s="11">
        <f>[1]!s_dq_close(B$1,A798,1)</f>
        <v>2718.0680000000002</v>
      </c>
      <c r="C798" s="7">
        <f>[1]!s_val_pe_ttm(C$1,A798)</f>
        <v>19.822799682617188</v>
      </c>
      <c r="D798" s="8">
        <f>IFERROR(VLOOKUP(A798,十年期国开债收益率!A:B,2,0)/100,D797)</f>
        <v>5.1685999999999996E-2</v>
      </c>
      <c r="E798" s="8">
        <f t="shared" si="48"/>
        <v>5.0446960873892603E-2</v>
      </c>
      <c r="F798" s="9">
        <f t="shared" si="49"/>
        <v>-1.2390391261073927E-3</v>
      </c>
      <c r="G798" s="9">
        <f>AVERAGE(F$2:F798)</f>
        <v>5.8554390335017956E-3</v>
      </c>
      <c r="H798" s="9">
        <f>(2*F798+(COUNT(F$2:F798)-1)*H797)/(COUNT(F$2:F798)+1)</f>
        <v>-6.509276246798733E-3</v>
      </c>
      <c r="I798" s="9" t="str">
        <f t="shared" si="50"/>
        <v>较差</v>
      </c>
      <c r="J798" s="9" t="str">
        <f t="shared" si="51"/>
        <v>较好</v>
      </c>
      <c r="K798" s="14"/>
    </row>
    <row r="799" spans="1:11">
      <c r="A799" s="6">
        <v>39647</v>
      </c>
      <c r="B799" s="11">
        <f>[1]!s_dq_close(B$1,A799,1)</f>
        <v>2815.462</v>
      </c>
      <c r="C799" s="7">
        <f>[1]!s_val_pe_ttm(C$1,A799)</f>
        <v>20.506599426269531</v>
      </c>
      <c r="D799" s="8">
        <f>IFERROR(VLOOKUP(A799,十年期国开债收益率!A:B,2,0)/100,D798)</f>
        <v>5.1554000000000003E-2</v>
      </c>
      <c r="E799" s="8">
        <f t="shared" si="48"/>
        <v>4.8764789286271024E-2</v>
      </c>
      <c r="F799" s="9">
        <f t="shared" si="49"/>
        <v>-2.789210713728979E-3</v>
      </c>
      <c r="G799" s="9">
        <f>AVERAGE(F$2:F799)</f>
        <v>5.8446061390817067E-3</v>
      </c>
      <c r="H799" s="9">
        <f>(2*F799+(COUNT(F$2:F799)-1)*H798)/(COUNT(F$2:F799)+1)</f>
        <v>-6.4999644432115746E-3</v>
      </c>
      <c r="I799" s="9" t="str">
        <f t="shared" si="50"/>
        <v>较差</v>
      </c>
      <c r="J799" s="9" t="str">
        <f t="shared" si="51"/>
        <v>较好</v>
      </c>
      <c r="K799" s="14"/>
    </row>
    <row r="800" spans="1:11">
      <c r="A800" s="6">
        <v>39650</v>
      </c>
      <c r="B800" s="11">
        <f>[1]!s_dq_close(B$1,A800,1)</f>
        <v>2911.0509999999999</v>
      </c>
      <c r="C800" s="7">
        <f>[1]!s_val_pe_ttm(C$1,A800)</f>
        <v>21.111799240112305</v>
      </c>
      <c r="D800" s="8">
        <f>IFERROR(VLOOKUP(A800,十年期国开债收益率!A:B,2,0)/100,D799)</f>
        <v>5.1504000000000001E-2</v>
      </c>
      <c r="E800" s="8">
        <f t="shared" si="48"/>
        <v>4.7366877101597545E-2</v>
      </c>
      <c r="F800" s="9">
        <f t="shared" si="49"/>
        <v>-4.1371228984024566E-3</v>
      </c>
      <c r="G800" s="9">
        <f>AVERAGE(F$2:F800)</f>
        <v>5.8321133618132659E-3</v>
      </c>
      <c r="H800" s="9">
        <f>(2*F800+(COUNT(F$2:F800)-1)*H799)/(COUNT(F$2:F800)+1)</f>
        <v>-6.4940573393495529E-3</v>
      </c>
      <c r="I800" s="9" t="str">
        <f t="shared" si="50"/>
        <v>较差</v>
      </c>
      <c r="J800" s="9" t="str">
        <f t="shared" si="51"/>
        <v>较好</v>
      </c>
      <c r="K800" s="14"/>
    </row>
    <row r="801" spans="1:11">
      <c r="A801" s="6">
        <v>39651</v>
      </c>
      <c r="B801" s="11">
        <f>[1]!s_dq_close(B$1,A801,1)</f>
        <v>2904.7429999999999</v>
      </c>
      <c r="C801" s="7">
        <f>[1]!s_val_pe_ttm(C$1,A801)</f>
        <v>20.978099822998047</v>
      </c>
      <c r="D801" s="8">
        <f>IFERROR(VLOOKUP(A801,十年期国开债收益率!A:B,2,0)/100,D800)</f>
        <v>5.1456000000000002E-2</v>
      </c>
      <c r="E801" s="8">
        <f t="shared" si="48"/>
        <v>4.7668759727404461E-2</v>
      </c>
      <c r="F801" s="9">
        <f t="shared" si="49"/>
        <v>-3.7872402725955406E-3</v>
      </c>
      <c r="G801" s="9">
        <f>AVERAGE(F$2:F801)</f>
        <v>5.8200891697702548E-3</v>
      </c>
      <c r="H801" s="9">
        <f>(2*F801+(COUNT(F$2:F801)-1)*H800)/(COUNT(F$2:F801)+1)</f>
        <v>-6.4872987449256982E-3</v>
      </c>
      <c r="I801" s="9" t="str">
        <f t="shared" si="50"/>
        <v>较差</v>
      </c>
      <c r="J801" s="9" t="str">
        <f t="shared" si="51"/>
        <v>较好</v>
      </c>
      <c r="K801" s="14"/>
    </row>
    <row r="802" spans="1:11">
      <c r="A802" s="6">
        <v>39652</v>
      </c>
      <c r="B802" s="11">
        <f>[1]!s_dq_close(B$1,A802,1)</f>
        <v>2883.32</v>
      </c>
      <c r="C802" s="7">
        <f>[1]!s_val_pe_ttm(C$1,A802)</f>
        <v>20.944599151611328</v>
      </c>
      <c r="D802" s="8">
        <f>IFERROR(VLOOKUP(A802,十年期国开债收益率!A:B,2,0)/100,D801)</f>
        <v>5.1456999999999996E-2</v>
      </c>
      <c r="E802" s="8">
        <f t="shared" si="48"/>
        <v>4.7745005419359728E-2</v>
      </c>
      <c r="F802" s="9">
        <f t="shared" si="49"/>
        <v>-3.7119945806402682E-3</v>
      </c>
      <c r="G802" s="9">
        <f>AVERAGE(F$2:F802)</f>
        <v>5.8081889403689933E-3</v>
      </c>
      <c r="H802" s="9">
        <f>(2*F802+(COUNT(F$2:F802)-1)*H801)/(COUNT(F$2:F802)+1)</f>
        <v>-6.4803777869100231E-3</v>
      </c>
      <c r="I802" s="9" t="str">
        <f t="shared" si="50"/>
        <v>较差</v>
      </c>
      <c r="J802" s="9" t="str">
        <f t="shared" si="51"/>
        <v>较好</v>
      </c>
      <c r="K802" s="14"/>
    </row>
    <row r="803" spans="1:11">
      <c r="A803" s="6">
        <v>39653</v>
      </c>
      <c r="B803" s="11">
        <f>[1]!s_dq_close(B$1,A803,1)</f>
        <v>2977.3620000000001</v>
      </c>
      <c r="C803" s="7">
        <f>[1]!s_val_pe_ttm(C$1,A803)</f>
        <v>21.483299255371094</v>
      </c>
      <c r="D803" s="8">
        <f>IFERROR(VLOOKUP(A803,十年期国开债收益率!A:B,2,0)/100,D802)</f>
        <v>5.1458000000000004E-2</v>
      </c>
      <c r="E803" s="8">
        <f t="shared" si="48"/>
        <v>4.6547785240667237E-2</v>
      </c>
      <c r="F803" s="9">
        <f t="shared" si="49"/>
        <v>-4.9102147593327664E-3</v>
      </c>
      <c r="G803" s="9">
        <f>AVERAGE(F$2:F803)</f>
        <v>5.7948243472272206E-3</v>
      </c>
      <c r="H803" s="9">
        <f>(2*F803+(COUNT(F$2:F803)-1)*H802)/(COUNT(F$2:F803)+1)</f>
        <v>-6.47646704462465E-3</v>
      </c>
      <c r="I803" s="9" t="str">
        <f t="shared" si="50"/>
        <v>较差</v>
      </c>
      <c r="J803" s="9" t="str">
        <f t="shared" si="51"/>
        <v>较好</v>
      </c>
      <c r="K803" s="14"/>
    </row>
    <row r="804" spans="1:11">
      <c r="A804" s="6">
        <v>39654</v>
      </c>
      <c r="B804" s="11">
        <f>[1]!s_dq_close(B$1,A804,1)</f>
        <v>2939.2020000000002</v>
      </c>
      <c r="C804" s="7">
        <f>[1]!s_val_pe_ttm(C$1,A804)</f>
        <v>21.118000030517578</v>
      </c>
      <c r="D804" s="8">
        <f>IFERROR(VLOOKUP(A804,十年期国开债收益率!A:B,2,0)/100,D803)</f>
        <v>5.1657000000000002E-2</v>
      </c>
      <c r="E804" s="8">
        <f t="shared" si="48"/>
        <v>4.7352968962728573E-2</v>
      </c>
      <c r="F804" s="9">
        <f t="shared" si="49"/>
        <v>-4.3040310372714288E-3</v>
      </c>
      <c r="G804" s="9">
        <f>AVERAGE(F$2:F804)</f>
        <v>5.782247939525479E-3</v>
      </c>
      <c r="H804" s="9">
        <f>(2*F804+(COUNT(F$2:F804)-1)*H803)/(COUNT(F$2:F804)+1)</f>
        <v>-6.4710629749546167E-3</v>
      </c>
      <c r="I804" s="9" t="str">
        <f t="shared" si="50"/>
        <v>较差</v>
      </c>
      <c r="J804" s="9" t="str">
        <f t="shared" si="51"/>
        <v>较好</v>
      </c>
      <c r="K804" s="14"/>
    </row>
    <row r="805" spans="1:11">
      <c r="A805" s="6">
        <v>39657</v>
      </c>
      <c r="B805" s="11">
        <f>[1]!s_dq_close(B$1,A805,1)</f>
        <v>2960.8510000000001</v>
      </c>
      <c r="C805" s="7">
        <f>[1]!s_val_pe_ttm(C$1,A805)</f>
        <v>21.389499664306641</v>
      </c>
      <c r="D805" s="8">
        <f>IFERROR(VLOOKUP(A805,十年期国开债收益率!A:B,2,0)/100,D804)</f>
        <v>5.1687999999999998E-2</v>
      </c>
      <c r="E805" s="8">
        <f t="shared" si="48"/>
        <v>4.6751911718100295E-2</v>
      </c>
      <c r="F805" s="9">
        <f t="shared" si="49"/>
        <v>-4.9360882818997032E-3</v>
      </c>
      <c r="G805" s="9">
        <f>AVERAGE(F$2:F805)</f>
        <v>5.768916675568482E-3</v>
      </c>
      <c r="H805" s="9">
        <f>(2*F805+(COUNT(F$2:F805)-1)*H804)/(COUNT(F$2:F805)+1)</f>
        <v>-6.4672493732327412E-3</v>
      </c>
      <c r="I805" s="9" t="str">
        <f t="shared" si="50"/>
        <v>较差</v>
      </c>
      <c r="J805" s="9" t="str">
        <f t="shared" si="51"/>
        <v>较好</v>
      </c>
      <c r="K805" s="14"/>
    </row>
    <row r="806" spans="1:11">
      <c r="A806" s="6">
        <v>39658</v>
      </c>
      <c r="B806" s="11">
        <f>[1]!s_dq_close(B$1,A806,1)</f>
        <v>2905.63</v>
      </c>
      <c r="C806" s="7">
        <f>[1]!s_val_pe_ttm(C$1,A806)</f>
        <v>20.976100921630859</v>
      </c>
      <c r="D806" s="8">
        <f>IFERROR(VLOOKUP(A806,十年期国开债收益率!A:B,2,0)/100,D805)</f>
        <v>5.1746999999999994E-2</v>
      </c>
      <c r="E806" s="8">
        <f t="shared" si="48"/>
        <v>4.7673302285115605E-2</v>
      </c>
      <c r="F806" s="9">
        <f t="shared" si="49"/>
        <v>-4.0736977148843889E-3</v>
      </c>
      <c r="G806" s="9">
        <f>AVERAGE(F$2:F806)</f>
        <v>5.7566898253940072E-3</v>
      </c>
      <c r="H806" s="9">
        <f>(2*F806+(COUNT(F$2:F806)-1)*H805)/(COUNT(F$2:F806)+1)</f>
        <v>-6.4613100390929186E-3</v>
      </c>
      <c r="I806" s="9" t="str">
        <f t="shared" si="50"/>
        <v>较差</v>
      </c>
      <c r="J806" s="9" t="str">
        <f t="shared" si="51"/>
        <v>较好</v>
      </c>
      <c r="K806" s="14"/>
    </row>
    <row r="807" spans="1:11">
      <c r="A807" s="6">
        <v>39659</v>
      </c>
      <c r="B807" s="11">
        <f>[1]!s_dq_close(B$1,A807,1)</f>
        <v>2884.384</v>
      </c>
      <c r="C807" s="7">
        <f>[1]!s_val_pe_ttm(C$1,A807)</f>
        <v>20.88279914855957</v>
      </c>
      <c r="D807" s="8">
        <f>IFERROR(VLOOKUP(A807,十年期国开债收益率!A:B,2,0)/100,D806)</f>
        <v>5.1698000000000001E-2</v>
      </c>
      <c r="E807" s="8">
        <f t="shared" si="48"/>
        <v>4.7886300724631396E-2</v>
      </c>
      <c r="F807" s="9">
        <f t="shared" si="49"/>
        <v>-3.8116992753686046E-3</v>
      </c>
      <c r="G807" s="9">
        <f>AVERAGE(F$2:F807)</f>
        <v>5.7448183748967825E-3</v>
      </c>
      <c r="H807" s="9">
        <f>(2*F807+(COUNT(F$2:F807)-1)*H806)/(COUNT(F$2:F807)+1)</f>
        <v>-6.4547434696660922E-3</v>
      </c>
      <c r="I807" s="9" t="str">
        <f t="shared" si="50"/>
        <v>较差</v>
      </c>
      <c r="J807" s="9" t="str">
        <f t="shared" si="51"/>
        <v>较好</v>
      </c>
      <c r="K807" s="14"/>
    </row>
    <row r="808" spans="1:11">
      <c r="A808" s="6">
        <v>39660</v>
      </c>
      <c r="B808" s="11">
        <f>[1]!s_dq_close(B$1,A808,1)</f>
        <v>2805.21</v>
      </c>
      <c r="C808" s="7">
        <f>[1]!s_val_pe_ttm(C$1,A808)</f>
        <v>20.444900512695313</v>
      </c>
      <c r="D808" s="8">
        <f>IFERROR(VLOOKUP(A808,十年期国开债收益率!A:B,2,0)/100,D807)</f>
        <v>5.1746999999999994E-2</v>
      </c>
      <c r="E808" s="8">
        <f t="shared" si="48"/>
        <v>4.8911952365776862E-2</v>
      </c>
      <c r="F808" s="9">
        <f t="shared" si="49"/>
        <v>-2.8350476342231326E-3</v>
      </c>
      <c r="G808" s="9">
        <f>AVERAGE(F$2:F808)</f>
        <v>5.7341865706723467E-3</v>
      </c>
      <c r="H808" s="9">
        <f>(2*F808+(COUNT(F$2:F808)-1)*H807)/(COUNT(F$2:F808)+1)</f>
        <v>-6.4457838265090548E-3</v>
      </c>
      <c r="I808" s="9" t="str">
        <f t="shared" si="50"/>
        <v>较差</v>
      </c>
      <c r="J808" s="9" t="str">
        <f t="shared" si="51"/>
        <v>较好</v>
      </c>
      <c r="K808" s="14"/>
    </row>
    <row r="809" spans="1:11">
      <c r="A809" s="6">
        <v>39661</v>
      </c>
      <c r="B809" s="11">
        <f>[1]!s_dq_close(B$1,A809,1)</f>
        <v>2840.788</v>
      </c>
      <c r="C809" s="7">
        <f>[1]!s_val_pe_ttm(C$1,A809)</f>
        <v>20.642299652099609</v>
      </c>
      <c r="D809" s="8">
        <f>IFERROR(VLOOKUP(A809,十年期国开债收益率!A:B,2,0)/100,D808)</f>
        <v>5.1900000000000002E-2</v>
      </c>
      <c r="E809" s="8">
        <f t="shared" si="48"/>
        <v>4.8444214881760331E-2</v>
      </c>
      <c r="F809" s="9">
        <f t="shared" si="49"/>
        <v>-3.4557851182396709E-3</v>
      </c>
      <c r="G809" s="9">
        <f>AVERAGE(F$2:F809)</f>
        <v>5.7228128433345843E-3</v>
      </c>
      <c r="H809" s="9">
        <f>(2*F809+(COUNT(F$2:F809)-1)*H808)/(COUNT(F$2:F809)+1)</f>
        <v>-6.4383919879224807E-3</v>
      </c>
      <c r="I809" s="9" t="str">
        <f t="shared" si="50"/>
        <v>较差</v>
      </c>
      <c r="J809" s="9" t="str">
        <f t="shared" si="51"/>
        <v>较好</v>
      </c>
      <c r="K809" s="14"/>
    </row>
    <row r="810" spans="1:11">
      <c r="A810" s="6">
        <v>39664</v>
      </c>
      <c r="B810" s="11">
        <f>[1]!s_dq_close(B$1,A810,1)</f>
        <v>2773.15</v>
      </c>
      <c r="C810" s="7">
        <f>[1]!s_val_pe_ttm(C$1,A810)</f>
        <v>20.201900482177734</v>
      </c>
      <c r="D810" s="8">
        <f>IFERROR(VLOOKUP(A810,十年期国开债收益率!A:B,2,0)/100,D809)</f>
        <v>5.1906999999999995E-2</v>
      </c>
      <c r="E810" s="8">
        <f t="shared" si="48"/>
        <v>4.9500293345282408E-2</v>
      </c>
      <c r="F810" s="9">
        <f t="shared" si="49"/>
        <v>-2.4067066547175872E-3</v>
      </c>
      <c r="G810" s="9">
        <f>AVERAGE(F$2:F810)</f>
        <v>5.7127639935224059E-3</v>
      </c>
      <c r="H810" s="9">
        <f>(2*F810+(COUNT(F$2:F810)-1)*H809)/(COUNT(F$2:F810)+1)</f>
        <v>-6.4284372093219751E-3</v>
      </c>
      <c r="I810" s="9" t="str">
        <f t="shared" si="50"/>
        <v>较差</v>
      </c>
      <c r="J810" s="9" t="str">
        <f t="shared" si="51"/>
        <v>较好</v>
      </c>
      <c r="K810" s="14"/>
    </row>
    <row r="811" spans="1:11">
      <c r="A811" s="6">
        <v>39665</v>
      </c>
      <c r="B811" s="11">
        <f>[1]!s_dq_close(B$1,A811,1)</f>
        <v>2703.0790000000002</v>
      </c>
      <c r="C811" s="7">
        <f>[1]!s_val_pe_ttm(C$1,A811)</f>
        <v>19.831499099731445</v>
      </c>
      <c r="D811" s="8">
        <f>IFERROR(VLOOKUP(A811,十年期国开债收益率!A:B,2,0)/100,D810)</f>
        <v>5.1858000000000001E-2</v>
      </c>
      <c r="E811" s="8">
        <f t="shared" si="48"/>
        <v>5.0424831474971142E-2</v>
      </c>
      <c r="F811" s="9">
        <f t="shared" si="49"/>
        <v>-1.4331685250288592E-3</v>
      </c>
      <c r="G811" s="9">
        <f>AVERAGE(F$2:F811)</f>
        <v>5.7039418546106146E-3</v>
      </c>
      <c r="H811" s="9">
        <f>(2*F811+(COUNT(F$2:F811)-1)*H810)/(COUNT(F$2:F811)+1)</f>
        <v>-6.4161184209513391E-3</v>
      </c>
      <c r="I811" s="9" t="str">
        <f t="shared" si="50"/>
        <v>较差</v>
      </c>
      <c r="J811" s="9" t="str">
        <f t="shared" si="51"/>
        <v>较好</v>
      </c>
      <c r="K811" s="14"/>
    </row>
    <row r="812" spans="1:11">
      <c r="A812" s="6">
        <v>39666</v>
      </c>
      <c r="B812" s="11">
        <f>[1]!s_dq_close(B$1,A812,1)</f>
        <v>2721.6930000000002</v>
      </c>
      <c r="C812" s="7">
        <f>[1]!s_val_pe_ttm(C$1,A812)</f>
        <v>20.087600708007813</v>
      </c>
      <c r="D812" s="8">
        <f>IFERROR(VLOOKUP(A812,十年期国开债收益率!A:B,2,0)/100,D811)</f>
        <v>5.2000000000000005E-2</v>
      </c>
      <c r="E812" s="8">
        <f t="shared" si="48"/>
        <v>4.9781953282322836E-2</v>
      </c>
      <c r="F812" s="9">
        <f t="shared" si="49"/>
        <v>-2.218046717677169E-3</v>
      </c>
      <c r="G812" s="9">
        <f>AVERAGE(F$2:F812)</f>
        <v>5.6941736812785703E-3</v>
      </c>
      <c r="H812" s="9">
        <f>(2*F812+(COUNT(F$2:F812)-1)*H811)/(COUNT(F$2:F812)+1)</f>
        <v>-6.4057783428644573E-3</v>
      </c>
      <c r="I812" s="9" t="str">
        <f t="shared" si="50"/>
        <v>较差</v>
      </c>
      <c r="J812" s="9" t="str">
        <f t="shared" si="51"/>
        <v>较好</v>
      </c>
      <c r="K812" s="14"/>
    </row>
    <row r="813" spans="1:11">
      <c r="A813" s="6">
        <v>39667</v>
      </c>
      <c r="B813" s="11">
        <f>[1]!s_dq_close(B$1,A813,1)</f>
        <v>2720.442</v>
      </c>
      <c r="C813" s="7">
        <f>[1]!s_val_pe_ttm(C$1,A813)</f>
        <v>20.113300323486328</v>
      </c>
      <c r="D813" s="8">
        <f>IFERROR(VLOOKUP(A813,十年期国开债收益率!A:B,2,0)/100,D812)</f>
        <v>5.28E-2</v>
      </c>
      <c r="E813" s="8">
        <f t="shared" si="48"/>
        <v>4.97183447727024E-2</v>
      </c>
      <c r="F813" s="9">
        <f t="shared" si="49"/>
        <v>-3.0816552272976E-3</v>
      </c>
      <c r="G813" s="9">
        <f>AVERAGE(F$2:F813)</f>
        <v>5.6833660102088958E-3</v>
      </c>
      <c r="H813" s="9">
        <f>(2*F813+(COUNT(F$2:F813)-1)*H812)/(COUNT(F$2:F813)+1)</f>
        <v>-6.3976009182259161E-3</v>
      </c>
      <c r="I813" s="9" t="str">
        <f t="shared" si="50"/>
        <v>较差</v>
      </c>
      <c r="J813" s="9" t="str">
        <f t="shared" si="51"/>
        <v>较好</v>
      </c>
      <c r="K813" s="14"/>
    </row>
    <row r="814" spans="1:11">
      <c r="A814" s="6">
        <v>39668</v>
      </c>
      <c r="B814" s="11">
        <f>[1]!s_dq_close(B$1,A814,1)</f>
        <v>2591.462</v>
      </c>
      <c r="C814" s="7">
        <f>[1]!s_val_pe_ttm(C$1,A814)</f>
        <v>19.215900421142578</v>
      </c>
      <c r="D814" s="8">
        <f>IFERROR(VLOOKUP(A814,十年期国开债收益率!A:B,2,0)/100,D813)</f>
        <v>5.2649000000000001E-2</v>
      </c>
      <c r="E814" s="8">
        <f t="shared" si="48"/>
        <v>5.2040236371111458E-2</v>
      </c>
      <c r="F814" s="9">
        <f t="shared" si="49"/>
        <v>-6.0876362888854368E-4</v>
      </c>
      <c r="G814" s="9">
        <f>AVERAGE(F$2:F814)</f>
        <v>5.6756266133588373E-3</v>
      </c>
      <c r="H814" s="9">
        <f>(2*F814+(COUNT(F$2:F814)-1)*H813)/(COUNT(F$2:F814)+1)</f>
        <v>-6.3833777307828275E-3</v>
      </c>
      <c r="I814" s="9" t="str">
        <f t="shared" si="50"/>
        <v>较差</v>
      </c>
      <c r="J814" s="9" t="str">
        <f t="shared" si="51"/>
        <v>较好</v>
      </c>
      <c r="K814" s="14"/>
    </row>
    <row r="815" spans="1:11">
      <c r="A815" s="6">
        <v>39671</v>
      </c>
      <c r="B815" s="11">
        <f>[1]!s_dq_close(B$1,A815,1)</f>
        <v>2456.8110000000001</v>
      </c>
      <c r="C815" s="7">
        <f>[1]!s_val_pe_ttm(C$1,A815)</f>
        <v>18.297100067138672</v>
      </c>
      <c r="D815" s="8">
        <f>IFERROR(VLOOKUP(A815,十年期国开债收益率!A:B,2,0)/100,D814)</f>
        <v>5.3254000000000003E-2</v>
      </c>
      <c r="E815" s="8">
        <f t="shared" si="48"/>
        <v>5.4653469474979018E-2</v>
      </c>
      <c r="F815" s="9">
        <f t="shared" si="49"/>
        <v>1.3994694749790149E-3</v>
      </c>
      <c r="G815" s="9">
        <f>AVERAGE(F$2:F815)</f>
        <v>5.6703733490610737E-3</v>
      </c>
      <c r="H815" s="9">
        <f>(2*F815+(COUNT(F$2:F815)-1)*H814)/(COUNT(F$2:F815)+1)</f>
        <v>-6.3642787192349452E-3</v>
      </c>
      <c r="I815" s="9" t="str">
        <f t="shared" si="50"/>
        <v>较差</v>
      </c>
      <c r="J815" s="9" t="str">
        <f t="shared" si="51"/>
        <v>较好</v>
      </c>
      <c r="K815" s="14"/>
    </row>
    <row r="816" spans="1:11">
      <c r="A816" s="6">
        <v>39672</v>
      </c>
      <c r="B816" s="11">
        <f>[1]!s_dq_close(B$1,A816,1)</f>
        <v>2444.1550000000002</v>
      </c>
      <c r="C816" s="7">
        <f>[1]!s_val_pe_ttm(C$1,A816)</f>
        <v>18.229799270629883</v>
      </c>
      <c r="D816" s="8">
        <f>IFERROR(VLOOKUP(A816,十年期国开债收益率!A:B,2,0)/100,D815)</f>
        <v>5.2729999999999999E-2</v>
      </c>
      <c r="E816" s="8">
        <f t="shared" si="48"/>
        <v>5.4855239224224743E-2</v>
      </c>
      <c r="F816" s="9">
        <f t="shared" si="49"/>
        <v>2.1252392242247439E-3</v>
      </c>
      <c r="G816" s="9">
        <f>AVERAGE(F$2:F816)</f>
        <v>5.6660234912391883E-3</v>
      </c>
      <c r="H816" s="9">
        <f>(2*F816+(COUNT(F$2:F816)-1)*H815)/(COUNT(F$2:F816)+1)</f>
        <v>-6.3434710772166617E-3</v>
      </c>
      <c r="I816" s="9" t="str">
        <f t="shared" si="50"/>
        <v>较差</v>
      </c>
      <c r="J816" s="9" t="str">
        <f t="shared" si="51"/>
        <v>较好</v>
      </c>
      <c r="K816" s="14"/>
    </row>
    <row r="817" spans="1:11">
      <c r="A817" s="6">
        <v>39673</v>
      </c>
      <c r="B817" s="11">
        <f>[1]!s_dq_close(B$1,A817,1)</f>
        <v>2444.672</v>
      </c>
      <c r="C817" s="7">
        <f>[1]!s_val_pe_ttm(C$1,A817)</f>
        <v>18.098300933837891</v>
      </c>
      <c r="D817" s="8">
        <f>IFERROR(VLOOKUP(A817,十年期国开债收益率!A:B,2,0)/100,D816)</f>
        <v>5.2499999999999998E-2</v>
      </c>
      <c r="E817" s="8">
        <f t="shared" si="48"/>
        <v>5.5253805517750443E-2</v>
      </c>
      <c r="F817" s="9">
        <f t="shared" si="49"/>
        <v>2.7538055177504447E-3</v>
      </c>
      <c r="G817" s="9">
        <f>AVERAGE(F$2:F817)</f>
        <v>5.6624545966638346E-3</v>
      </c>
      <c r="H817" s="9">
        <f>(2*F817+(COUNT(F$2:F817)-1)*H816)/(COUNT(F$2:F817)+1)</f>
        <v>-6.3212011222718214E-3</v>
      </c>
      <c r="I817" s="9" t="str">
        <f t="shared" si="50"/>
        <v>较差</v>
      </c>
      <c r="J817" s="9" t="str">
        <f t="shared" si="51"/>
        <v>较好</v>
      </c>
      <c r="K817" s="14"/>
    </row>
    <row r="818" spans="1:11">
      <c r="A818" s="6">
        <v>39674</v>
      </c>
      <c r="B818" s="11">
        <f>[1]!s_dq_close(B$1,A818,1)</f>
        <v>2443.5120000000002</v>
      </c>
      <c r="C818" s="7">
        <f>[1]!s_val_pe_ttm(C$1,A818)</f>
        <v>17.99839973449707</v>
      </c>
      <c r="D818" s="8">
        <f>IFERROR(VLOOKUP(A818,十年期国开债收益率!A:B,2,0)/100,D817)</f>
        <v>5.2300000000000006E-2</v>
      </c>
      <c r="E818" s="8">
        <f t="shared" si="48"/>
        <v>5.5560495085756188E-2</v>
      </c>
      <c r="F818" s="9">
        <f t="shared" si="49"/>
        <v>3.2604950857561821E-3</v>
      </c>
      <c r="G818" s="9">
        <f>AVERAGE(F$2:F818)</f>
        <v>5.6595146217422836E-3</v>
      </c>
      <c r="H818" s="9">
        <f>(2*F818+(COUNT(F$2:F818)-1)*H817)/(COUNT(F$2:F818)+1)</f>
        <v>-6.2977739921788447E-3</v>
      </c>
      <c r="I818" s="9" t="str">
        <f t="shared" si="50"/>
        <v>较差</v>
      </c>
      <c r="J818" s="9" t="str">
        <f t="shared" si="51"/>
        <v>较好</v>
      </c>
      <c r="K818" s="14"/>
    </row>
    <row r="819" spans="1:11">
      <c r="A819" s="6">
        <v>39675</v>
      </c>
      <c r="B819" s="11">
        <f>[1]!s_dq_close(B$1,A819,1)</f>
        <v>2447.6149999999998</v>
      </c>
      <c r="C819" s="7">
        <f>[1]!s_val_pe_ttm(C$1,A819)</f>
        <v>18.065000534057617</v>
      </c>
      <c r="D819" s="8">
        <f>IFERROR(VLOOKUP(A819,十年期国开债收益率!A:B,2,0)/100,D818)</f>
        <v>5.1799999999999999E-2</v>
      </c>
      <c r="E819" s="8">
        <f t="shared" si="48"/>
        <v>5.5355658479761358E-2</v>
      </c>
      <c r="F819" s="9">
        <f t="shared" si="49"/>
        <v>3.5556584797613588E-3</v>
      </c>
      <c r="G819" s="9">
        <f>AVERAGE(F$2:F819)</f>
        <v>5.6569426704684688E-3</v>
      </c>
      <c r="H819" s="9">
        <f>(2*F819+(COUNT(F$2:F819)-1)*H818)/(COUNT(F$2:F819)+1)</f>
        <v>-6.2737118860202602E-3</v>
      </c>
      <c r="I819" s="9" t="str">
        <f t="shared" si="50"/>
        <v>较差</v>
      </c>
      <c r="J819" s="9" t="str">
        <f t="shared" si="51"/>
        <v>较好</v>
      </c>
      <c r="K819" s="14"/>
    </row>
    <row r="820" spans="1:11">
      <c r="A820" s="6">
        <v>39678</v>
      </c>
      <c r="B820" s="11">
        <f>[1]!s_dq_close(B$1,A820,1)</f>
        <v>2313.402</v>
      </c>
      <c r="C820" s="7">
        <f>[1]!s_val_pe_ttm(C$1,A820)</f>
        <v>17.163700103759766</v>
      </c>
      <c r="D820" s="8">
        <f>IFERROR(VLOOKUP(A820,十年期国开债收益率!A:B,2,0)/100,D819)</f>
        <v>5.16E-2</v>
      </c>
      <c r="E820" s="8">
        <f t="shared" si="48"/>
        <v>5.8262495496582738E-2</v>
      </c>
      <c r="F820" s="9">
        <f t="shared" si="49"/>
        <v>6.6624954965827377E-3</v>
      </c>
      <c r="G820" s="9">
        <f>AVERAGE(F$2:F820)</f>
        <v>5.6581704516969356E-3</v>
      </c>
      <c r="H820" s="9">
        <f>(2*F820+(COUNT(F$2:F820)-1)*H819)/(COUNT(F$2:F820)+1)</f>
        <v>-6.2421601606968379E-3</v>
      </c>
      <c r="I820" s="9" t="str">
        <f t="shared" si="50"/>
        <v>较好</v>
      </c>
      <c r="J820" s="9" t="str">
        <f t="shared" si="51"/>
        <v>较好</v>
      </c>
      <c r="K820" s="14"/>
    </row>
    <row r="821" spans="1:11">
      <c r="A821" s="6">
        <v>39679</v>
      </c>
      <c r="B821" s="11">
        <f>[1]!s_dq_close(B$1,A821,1)</f>
        <v>2348.4720000000002</v>
      </c>
      <c r="C821" s="7">
        <f>[1]!s_val_pe_ttm(C$1,A821)</f>
        <v>17.285900115966797</v>
      </c>
      <c r="D821" s="8">
        <f>IFERROR(VLOOKUP(A821,十年期国开债收益率!A:B,2,0)/100,D820)</f>
        <v>5.1399999999999994E-2</v>
      </c>
      <c r="E821" s="8">
        <f t="shared" si="48"/>
        <v>5.7850617745749379E-2</v>
      </c>
      <c r="F821" s="9">
        <f t="shared" si="49"/>
        <v>6.4506177457493846E-3</v>
      </c>
      <c r="G821" s="9">
        <f>AVERAGE(F$2:F821)</f>
        <v>5.6591368508360244E-3</v>
      </c>
      <c r="H821" s="9">
        <f>(2*F821+(COUNT(F$2:F821)-1)*H820)/(COUNT(F$2:F821)+1)</f>
        <v>-6.2112398734704161E-3</v>
      </c>
      <c r="I821" s="9" t="str">
        <f t="shared" si="50"/>
        <v>较好</v>
      </c>
      <c r="J821" s="9" t="str">
        <f t="shared" si="51"/>
        <v>较好</v>
      </c>
      <c r="K821" s="14"/>
    </row>
    <row r="822" spans="1:11">
      <c r="A822" s="6">
        <v>39680</v>
      </c>
      <c r="B822" s="11">
        <f>[1]!s_dq_close(B$1,A822,1)</f>
        <v>2532.94</v>
      </c>
      <c r="C822" s="7">
        <f>[1]!s_val_pe_ttm(C$1,A822)</f>
        <v>18.577299118041992</v>
      </c>
      <c r="D822" s="8">
        <f>IFERROR(VLOOKUP(A822,十年期国开债收益率!A:B,2,0)/100,D821)</f>
        <v>5.1200000000000002E-2</v>
      </c>
      <c r="E822" s="8">
        <f t="shared" si="48"/>
        <v>5.3829138113452406E-2</v>
      </c>
      <c r="F822" s="9">
        <f t="shared" si="49"/>
        <v>2.6291381134524033E-3</v>
      </c>
      <c r="G822" s="9">
        <f>AVERAGE(F$2:F822)</f>
        <v>5.6554462311802578E-3</v>
      </c>
      <c r="H822" s="9">
        <f>(2*F822+(COUNT(F$2:F822)-1)*H821)/(COUNT(F$2:F822)+1)</f>
        <v>-6.1897304379791192E-3</v>
      </c>
      <c r="I822" s="9" t="str">
        <f t="shared" si="50"/>
        <v>较差</v>
      </c>
      <c r="J822" s="9" t="str">
        <f t="shared" si="51"/>
        <v>较好</v>
      </c>
      <c r="K822" s="14"/>
    </row>
    <row r="823" spans="1:11">
      <c r="A823" s="6">
        <v>39681</v>
      </c>
      <c r="B823" s="11">
        <f>[1]!s_dq_close(B$1,A823,1)</f>
        <v>2443.9789999999998</v>
      </c>
      <c r="C823" s="7">
        <f>[1]!s_val_pe_ttm(C$1,A823)</f>
        <v>17.789300918579102</v>
      </c>
      <c r="D823" s="8">
        <f>IFERROR(VLOOKUP(A823,十年期国开债收益率!A:B,2,0)/100,D822)</f>
        <v>5.0999999999999997E-2</v>
      </c>
      <c r="E823" s="8">
        <f t="shared" si="48"/>
        <v>5.6213563679481215E-2</v>
      </c>
      <c r="F823" s="9">
        <f t="shared" si="49"/>
        <v>5.2135636794812187E-3</v>
      </c>
      <c r="G823" s="9">
        <f>AVERAGE(F$2:F823)</f>
        <v>5.6549086611660257E-3</v>
      </c>
      <c r="H823" s="9">
        <f>(2*F823+(COUNT(F$2:F823)-1)*H822)/(COUNT(F$2:F823)+1)</f>
        <v>-6.1620189091396039E-3</v>
      </c>
      <c r="I823" s="9" t="str">
        <f t="shared" si="50"/>
        <v>较差</v>
      </c>
      <c r="J823" s="9" t="str">
        <f t="shared" si="51"/>
        <v>较好</v>
      </c>
      <c r="K823" s="14"/>
    </row>
    <row r="824" spans="1:11">
      <c r="A824" s="6">
        <v>39682</v>
      </c>
      <c r="B824" s="11">
        <f>[1]!s_dq_close(B$1,A824,1)</f>
        <v>2404.9279999999999</v>
      </c>
      <c r="C824" s="7">
        <f>[1]!s_val_pe_ttm(C$1,A824)</f>
        <v>17.419200897216797</v>
      </c>
      <c r="D824" s="8">
        <f>IFERROR(VLOOKUP(A824,十年期国开债收益率!A:B,2,0)/100,D823)</f>
        <v>5.1001000000000005E-2</v>
      </c>
      <c r="E824" s="8">
        <f t="shared" si="48"/>
        <v>5.7407914743079741E-2</v>
      </c>
      <c r="F824" s="9">
        <f t="shared" si="49"/>
        <v>6.4069147430797363E-3</v>
      </c>
      <c r="G824" s="9">
        <f>AVERAGE(F$2:F824)</f>
        <v>5.6558223988111209E-3</v>
      </c>
      <c r="H824" s="9">
        <f>(2*F824+(COUNT(F$2:F824)-1)*H823)/(COUNT(F$2:F824)+1)</f>
        <v>-6.1315117886245087E-3</v>
      </c>
      <c r="I824" s="9" t="str">
        <f t="shared" si="50"/>
        <v>较好</v>
      </c>
      <c r="J824" s="9" t="str">
        <f t="shared" si="51"/>
        <v>较好</v>
      </c>
      <c r="K824" s="14"/>
    </row>
    <row r="825" spans="1:11">
      <c r="A825" s="6">
        <v>39685</v>
      </c>
      <c r="B825" s="11">
        <f>[1]!s_dq_close(B$1,A825,1)</f>
        <v>2400.5479999999998</v>
      </c>
      <c r="C825" s="7">
        <f>[1]!s_val_pe_ttm(C$1,A825)</f>
        <v>17.151100158691406</v>
      </c>
      <c r="D825" s="8">
        <f>IFERROR(VLOOKUP(A825,十年期国开债收益率!A:B,2,0)/100,D824)</f>
        <v>5.0899E-2</v>
      </c>
      <c r="E825" s="8">
        <f t="shared" si="48"/>
        <v>5.8305297662974986E-2</v>
      </c>
      <c r="F825" s="9">
        <f t="shared" si="49"/>
        <v>7.4062976629749866E-3</v>
      </c>
      <c r="G825" s="9">
        <f>AVERAGE(F$2:F825)</f>
        <v>5.6579467619957855E-3</v>
      </c>
      <c r="H825" s="9">
        <f>(2*F825+(COUNT(F$2:F825)-1)*H824)/(COUNT(F$2:F825)+1)</f>
        <v>-6.0986928566206305E-3</v>
      </c>
      <c r="I825" s="9" t="str">
        <f t="shared" si="50"/>
        <v>较好</v>
      </c>
      <c r="J825" s="9" t="str">
        <f t="shared" si="51"/>
        <v>较好</v>
      </c>
      <c r="K825" s="14"/>
    </row>
    <row r="826" spans="1:11">
      <c r="A826" s="6">
        <v>39686</v>
      </c>
      <c r="B826" s="11">
        <f>[1]!s_dq_close(B$1,A826,1)</f>
        <v>2331.5320000000002</v>
      </c>
      <c r="C826" s="7">
        <f>[1]!s_val_pe_ttm(C$1,A826)</f>
        <v>16.733499526977539</v>
      </c>
      <c r="D826" s="8">
        <f>IFERROR(VLOOKUP(A826,十年期国开债收益率!A:B,2,0)/100,D825)</f>
        <v>5.0599999999999999E-2</v>
      </c>
      <c r="E826" s="8">
        <f t="shared" si="48"/>
        <v>5.9760362641885667E-2</v>
      </c>
      <c r="F826" s="9">
        <f t="shared" si="49"/>
        <v>9.1603626418856679E-3</v>
      </c>
      <c r="G826" s="9">
        <f>AVERAGE(F$2:F826)</f>
        <v>5.6621921145774707E-3</v>
      </c>
      <c r="H826" s="9">
        <f>(2*F826+(COUNT(F$2:F826)-1)*H825)/(COUNT(F$2:F826)+1)</f>
        <v>-6.0617459910068143E-3</v>
      </c>
      <c r="I826" s="9" t="str">
        <f t="shared" si="50"/>
        <v>较好</v>
      </c>
      <c r="J826" s="9" t="str">
        <f t="shared" si="51"/>
        <v>较好</v>
      </c>
      <c r="K826" s="14"/>
    </row>
    <row r="827" spans="1:11">
      <c r="A827" s="6">
        <v>39687</v>
      </c>
      <c r="B827" s="11">
        <f>[1]!s_dq_close(B$1,A827,1)</f>
        <v>2325.2919999999999</v>
      </c>
      <c r="C827" s="7">
        <f>[1]!s_val_pe_ttm(C$1,A827)</f>
        <v>16.463199615478516</v>
      </c>
      <c r="D827" s="8">
        <f>IFERROR(VLOOKUP(A827,十年期国开债收益率!A:B,2,0)/100,D826)</f>
        <v>5.042E-2</v>
      </c>
      <c r="E827" s="8">
        <f t="shared" si="48"/>
        <v>6.074153404905637E-2</v>
      </c>
      <c r="F827" s="9">
        <f t="shared" si="49"/>
        <v>1.032153404905637E-2</v>
      </c>
      <c r="G827" s="9">
        <f>AVERAGE(F$2:F827)</f>
        <v>5.6678329643770828E-3</v>
      </c>
      <c r="H827" s="9">
        <f>(2*F827+(COUNT(F$2:F827)-1)*H826)/(COUNT(F$2:F827)+1)</f>
        <v>-6.0221249993742555E-3</v>
      </c>
      <c r="I827" s="9" t="str">
        <f t="shared" si="50"/>
        <v>较好</v>
      </c>
      <c r="J827" s="9" t="str">
        <f t="shared" si="51"/>
        <v>较好</v>
      </c>
      <c r="K827" s="14"/>
    </row>
    <row r="828" spans="1:11">
      <c r="A828" s="6">
        <v>39688</v>
      </c>
      <c r="B828" s="11">
        <f>[1]!s_dq_close(B$1,A828,1)</f>
        <v>2335.8649999999998</v>
      </c>
      <c r="C828" s="7">
        <f>[1]!s_val_pe_ttm(C$1,A828)</f>
        <v>16.858699798583984</v>
      </c>
      <c r="D828" s="8">
        <f>IFERROR(VLOOKUP(A828,十年期国开债收益率!A:B,2,0)/100,D827)</f>
        <v>5.0099999999999999E-2</v>
      </c>
      <c r="E828" s="8">
        <f t="shared" si="48"/>
        <v>5.9316555365912217E-2</v>
      </c>
      <c r="F828" s="9">
        <f t="shared" si="49"/>
        <v>9.2165553659122185E-3</v>
      </c>
      <c r="G828" s="9">
        <f>AVERAGE(F$2:F828)</f>
        <v>5.6721240434599541E-3</v>
      </c>
      <c r="H828" s="9">
        <f>(2*F828+(COUNT(F$2:F828)-1)*H827)/(COUNT(F$2:F828)+1)</f>
        <v>-5.9853165926948195E-3</v>
      </c>
      <c r="I828" s="9" t="str">
        <f t="shared" si="50"/>
        <v>较好</v>
      </c>
      <c r="J828" s="9" t="str">
        <f t="shared" si="51"/>
        <v>较好</v>
      </c>
      <c r="K828" s="14"/>
    </row>
    <row r="829" spans="1:11">
      <c r="A829" s="6">
        <v>39689</v>
      </c>
      <c r="B829" s="11">
        <f>[1]!s_dq_close(B$1,A829,1)</f>
        <v>2391.64</v>
      </c>
      <c r="C829" s="7">
        <f>[1]!s_val_pe_ttm(C$1,A829)</f>
        <v>17.110099792480469</v>
      </c>
      <c r="D829" s="8">
        <f>IFERROR(VLOOKUP(A829,十年期国开债收益率!A:B,2,0)/100,D828)</f>
        <v>4.9699999999999994E-2</v>
      </c>
      <c r="E829" s="8">
        <f t="shared" si="48"/>
        <v>5.8445012719299222E-2</v>
      </c>
      <c r="F829" s="9">
        <f t="shared" si="49"/>
        <v>8.7450127192992277E-3</v>
      </c>
      <c r="G829" s="9">
        <f>AVERAGE(F$2:F829)</f>
        <v>5.6758352616674895E-3</v>
      </c>
      <c r="H829" s="9">
        <f>(2*F829+(COUNT(F$2:F829)-1)*H828)/(COUNT(F$2:F829)+1)</f>
        <v>-5.9497790068998996E-3</v>
      </c>
      <c r="I829" s="9" t="str">
        <f t="shared" si="50"/>
        <v>较好</v>
      </c>
      <c r="J829" s="9" t="str">
        <f t="shared" si="51"/>
        <v>较好</v>
      </c>
      <c r="K829" s="14"/>
    </row>
    <row r="830" spans="1:11">
      <c r="A830" s="6">
        <v>39692</v>
      </c>
      <c r="B830" s="11">
        <f>[1]!s_dq_close(B$1,A830,1)</f>
        <v>2309.1709999999998</v>
      </c>
      <c r="C830" s="7">
        <f>[1]!s_val_pe_ttm(C$1,A830)</f>
        <v>16.630199432373047</v>
      </c>
      <c r="D830" s="8">
        <f>IFERROR(VLOOKUP(A830,十年期国开债收益率!A:B,2,0)/100,D829)</f>
        <v>4.9400000000000006E-2</v>
      </c>
      <c r="E830" s="8">
        <f t="shared" si="48"/>
        <v>6.0131569922929361E-2</v>
      </c>
      <c r="F830" s="9">
        <f t="shared" si="49"/>
        <v>1.0731569922929354E-2</v>
      </c>
      <c r="G830" s="9">
        <f>AVERAGE(F$2:F830)</f>
        <v>5.6819338559512796E-3</v>
      </c>
      <c r="H830" s="9">
        <f>(2*F830+(COUNT(F$2:F830)-1)*H829)/(COUNT(F$2:F830)+1)</f>
        <v>-5.9095829853822385E-3</v>
      </c>
      <c r="I830" s="9" t="str">
        <f t="shared" si="50"/>
        <v>较好</v>
      </c>
      <c r="J830" s="9" t="str">
        <f t="shared" si="51"/>
        <v>较好</v>
      </c>
      <c r="K830" s="14"/>
    </row>
    <row r="831" spans="1:11">
      <c r="A831" s="6">
        <v>39693</v>
      </c>
      <c r="B831" s="11">
        <f>[1]!s_dq_close(B$1,A831,1)</f>
        <v>2285.4110000000001</v>
      </c>
      <c r="C831" s="7">
        <f>[1]!s_val_pe_ttm(C$1,A831)</f>
        <v>16.450899124145508</v>
      </c>
      <c r="D831" s="8">
        <f>IFERROR(VLOOKUP(A831,十年期国开债收益率!A:B,2,0)/100,D830)</f>
        <v>4.9345E-2</v>
      </c>
      <c r="E831" s="8">
        <f t="shared" si="48"/>
        <v>6.0786951062891642E-2</v>
      </c>
      <c r="F831" s="9">
        <f t="shared" si="49"/>
        <v>1.1441951062891642E-2</v>
      </c>
      <c r="G831" s="9">
        <f>AVERAGE(F$2:F831)</f>
        <v>5.6888736357186779E-3</v>
      </c>
      <c r="H831" s="9">
        <f>(2*F831+(COUNT(F$2:F831)-1)*H830)/(COUNT(F$2:F831)+1)</f>
        <v>-5.8678223739543831E-3</v>
      </c>
      <c r="I831" s="9" t="str">
        <f t="shared" si="50"/>
        <v>较好</v>
      </c>
      <c r="J831" s="9" t="str">
        <f t="shared" si="51"/>
        <v>较好</v>
      </c>
      <c r="K831" s="14"/>
    </row>
    <row r="832" spans="1:11">
      <c r="A832" s="6">
        <v>39694</v>
      </c>
      <c r="B832" s="11">
        <f>[1]!s_dq_close(B$1,A832,1)</f>
        <v>2245.9639999999999</v>
      </c>
      <c r="C832" s="7">
        <f>[1]!s_val_pe_ttm(C$1,A832)</f>
        <v>16.236099243164063</v>
      </c>
      <c r="D832" s="8">
        <f>IFERROR(VLOOKUP(A832,十年期国开债收益率!A:B,2,0)/100,D831)</f>
        <v>4.9362000000000003E-2</v>
      </c>
      <c r="E832" s="8">
        <f t="shared" si="48"/>
        <v>6.1591148527934333E-2</v>
      </c>
      <c r="F832" s="9">
        <f t="shared" si="49"/>
        <v>1.222914852793433E-2</v>
      </c>
      <c r="G832" s="9">
        <f>AVERAGE(F$2:F832)</f>
        <v>5.6967440026166509E-3</v>
      </c>
      <c r="H832" s="9">
        <f>(2*F832+(COUNT(F$2:F832)-1)*H831)/(COUNT(F$2:F832)+1)</f>
        <v>-5.8243200400556116E-3</v>
      </c>
      <c r="I832" s="9" t="str">
        <f t="shared" si="50"/>
        <v>较好</v>
      </c>
      <c r="J832" s="9" t="str">
        <f t="shared" si="51"/>
        <v>较好</v>
      </c>
      <c r="K832" s="14"/>
    </row>
    <row r="833" spans="1:11">
      <c r="A833" s="6">
        <v>39695</v>
      </c>
      <c r="B833" s="11">
        <f>[1]!s_dq_close(B$1,A833,1)</f>
        <v>2251.1460000000002</v>
      </c>
      <c r="C833" s="7">
        <f>[1]!s_val_pe_ttm(C$1,A833)</f>
        <v>16.230400085449219</v>
      </c>
      <c r="D833" s="8">
        <f>IFERROR(VLOOKUP(A833,十年期国开债收益率!A:B,2,0)/100,D832)</f>
        <v>4.9375000000000002E-2</v>
      </c>
      <c r="E833" s="8">
        <f t="shared" si="48"/>
        <v>6.1612775700859893E-2</v>
      </c>
      <c r="F833" s="9">
        <f t="shared" si="49"/>
        <v>1.223777570085989E-2</v>
      </c>
      <c r="G833" s="9">
        <f>AVERAGE(F$2:F833)</f>
        <v>5.7046058195616553E-3</v>
      </c>
      <c r="H833" s="9">
        <f>(2*F833+(COUNT(F$2:F833)-1)*H832)/(COUNT(F$2:F833)+1)</f>
        <v>-5.7809536637268826E-3</v>
      </c>
      <c r="I833" s="9" t="str">
        <f t="shared" si="50"/>
        <v>较好</v>
      </c>
      <c r="J833" s="9" t="str">
        <f t="shared" si="51"/>
        <v>较好</v>
      </c>
      <c r="K833" s="14"/>
    </row>
    <row r="834" spans="1:11">
      <c r="A834" s="6">
        <v>39696</v>
      </c>
      <c r="B834" s="11">
        <f>[1]!s_dq_close(B$1,A834,1)</f>
        <v>2183.4319999999998</v>
      </c>
      <c r="C834" s="7">
        <f>[1]!s_val_pe_ttm(C$1,A834)</f>
        <v>15.726799964904785</v>
      </c>
      <c r="D834" s="8">
        <f>IFERROR(VLOOKUP(A834,十年期国开债收益率!A:B,2,0)/100,D833)</f>
        <v>4.9249999999999995E-2</v>
      </c>
      <c r="E834" s="8">
        <f t="shared" si="48"/>
        <v>6.3585726418060554E-2</v>
      </c>
      <c r="F834" s="9">
        <f t="shared" si="49"/>
        <v>1.4335726418060558E-2</v>
      </c>
      <c r="G834" s="9">
        <f>AVERAGE(F$2:F834)</f>
        <v>5.7149673088755792E-3</v>
      </c>
      <c r="H834" s="9">
        <f>(2*F834+(COUNT(F$2:F834)-1)*H833)/(COUNT(F$2:F834)+1)</f>
        <v>-5.7327122246818287E-3</v>
      </c>
      <c r="I834" s="9" t="str">
        <f t="shared" si="50"/>
        <v>较好</v>
      </c>
      <c r="J834" s="9" t="str">
        <f t="shared" si="51"/>
        <v>较好</v>
      </c>
      <c r="K834" s="14"/>
    </row>
    <row r="835" spans="1:11">
      <c r="A835" s="6">
        <v>39699</v>
      </c>
      <c r="B835" s="11">
        <f>[1]!s_dq_close(B$1,A835,1)</f>
        <v>2126.518</v>
      </c>
      <c r="C835" s="7">
        <f>[1]!s_val_pe_ttm(C$1,A835)</f>
        <v>15.401100158691406</v>
      </c>
      <c r="D835" s="8">
        <f>IFERROR(VLOOKUP(A835,十年期国开债收益率!A:B,2,0)/100,D834)</f>
        <v>4.9259999999999998E-2</v>
      </c>
      <c r="E835" s="8">
        <f t="shared" ref="E835:E898" si="52">1/C835</f>
        <v>6.493042637838202E-2</v>
      </c>
      <c r="F835" s="9">
        <f t="shared" ref="F835:F898" si="53">IFERROR(E835-D835,"")</f>
        <v>1.5670426378382021E-2</v>
      </c>
      <c r="G835" s="9">
        <f>AVERAGE(F$2:F835)</f>
        <v>5.7269043101579624E-3</v>
      </c>
      <c r="H835" s="9">
        <f>(2*F835+(COUNT(F$2:F835)-1)*H834)/(COUNT(F$2:F835)+1)</f>
        <v>-5.6814472220397599E-3</v>
      </c>
      <c r="I835" s="9" t="str">
        <f t="shared" ref="I835:I898" si="54">IF(F835&gt;G835,"较好","较差")</f>
        <v>较好</v>
      </c>
      <c r="J835" s="9" t="str">
        <f t="shared" ref="J835:J898" si="55">IF(F835&gt;H835,"较好","较差")</f>
        <v>较好</v>
      </c>
      <c r="K835" s="14"/>
    </row>
    <row r="836" spans="1:11">
      <c r="A836" s="6">
        <v>39700</v>
      </c>
      <c r="B836" s="11">
        <f>[1]!s_dq_close(B$1,A836,1)</f>
        <v>2139.145</v>
      </c>
      <c r="C836" s="7">
        <f>[1]!s_val_pe_ttm(C$1,A836)</f>
        <v>15.399600028991699</v>
      </c>
      <c r="D836" s="8">
        <f>IFERROR(VLOOKUP(A836,十年期国开债收益率!A:B,2,0)/100,D835)</f>
        <v>4.8959999999999997E-2</v>
      </c>
      <c r="E836" s="8">
        <f t="shared" si="52"/>
        <v>6.4936751481686095E-2</v>
      </c>
      <c r="F836" s="9">
        <f t="shared" si="53"/>
        <v>1.5976751481686098E-2</v>
      </c>
      <c r="G836" s="9">
        <f>AVERAGE(F$2:F836)</f>
        <v>5.739179576231648E-3</v>
      </c>
      <c r="H836" s="9">
        <f>(2*F836+(COUNT(F$2:F836)-1)*H835)/(COUNT(F$2:F836)+1)</f>
        <v>-5.6296333495428081E-3</v>
      </c>
      <c r="I836" s="9" t="str">
        <f t="shared" si="54"/>
        <v>较好</v>
      </c>
      <c r="J836" s="9" t="str">
        <f t="shared" si="55"/>
        <v>较好</v>
      </c>
      <c r="K836" s="14"/>
    </row>
    <row r="837" spans="1:11">
      <c r="A837" s="6">
        <v>39701</v>
      </c>
      <c r="B837" s="11">
        <f>[1]!s_dq_close(B$1,A837,1)</f>
        <v>2143.1759999999999</v>
      </c>
      <c r="C837" s="7">
        <f>[1]!s_val_pe_ttm(C$1,A837)</f>
        <v>15.410599708557129</v>
      </c>
      <c r="D837" s="8">
        <f>IFERROR(VLOOKUP(A837,十年期国开债收益率!A:B,2,0)/100,D836)</f>
        <v>4.8460000000000003E-2</v>
      </c>
      <c r="E837" s="8">
        <f t="shared" si="52"/>
        <v>6.489040134140428E-2</v>
      </c>
      <c r="F837" s="9">
        <f t="shared" si="53"/>
        <v>1.6430401341404277E-2</v>
      </c>
      <c r="G837" s="9">
        <f>AVERAGE(F$2:F837)</f>
        <v>5.7519681190129554E-3</v>
      </c>
      <c r="H837" s="9">
        <f>(2*F837+(COUNT(F$2:F837)-1)*H836)/(COUNT(F$2:F837)+1)</f>
        <v>-5.5769211997436516E-3</v>
      </c>
      <c r="I837" s="9" t="str">
        <f t="shared" si="54"/>
        <v>较好</v>
      </c>
      <c r="J837" s="9" t="str">
        <f t="shared" si="55"/>
        <v>较好</v>
      </c>
      <c r="K837" s="14"/>
    </row>
    <row r="838" spans="1:11">
      <c r="A838" s="6">
        <v>39702</v>
      </c>
      <c r="B838" s="11">
        <f>[1]!s_dq_close(B$1,A838,1)</f>
        <v>2072.1260000000002</v>
      </c>
      <c r="C838" s="7">
        <f>[1]!s_val_pe_ttm(C$1,A838)</f>
        <v>14.854299545288086</v>
      </c>
      <c r="D838" s="8">
        <f>IFERROR(VLOOKUP(A838,十年期国开债收益率!A:B,2,0)/100,D837)</f>
        <v>4.8160000000000001E-2</v>
      </c>
      <c r="E838" s="8">
        <f t="shared" si="52"/>
        <v>6.7320575901353E-2</v>
      </c>
      <c r="F838" s="9">
        <f t="shared" si="53"/>
        <v>1.9160575901352998E-2</v>
      </c>
      <c r="G838" s="9">
        <f>AVERAGE(F$2:F838)</f>
        <v>5.7679879610468138E-3</v>
      </c>
      <c r="H838" s="9">
        <f>(2*F838+(COUNT(F$2:F838)-1)*H837)/(COUNT(F$2:F838)+1)</f>
        <v>-5.5178818271873348E-3</v>
      </c>
      <c r="I838" s="9" t="str">
        <f t="shared" si="54"/>
        <v>较好</v>
      </c>
      <c r="J838" s="9" t="str">
        <f t="shared" si="55"/>
        <v>较好</v>
      </c>
      <c r="K838" s="14"/>
    </row>
    <row r="839" spans="1:11">
      <c r="A839" s="6">
        <v>39703</v>
      </c>
      <c r="B839" s="11">
        <f>[1]!s_dq_close(B$1,A839,1)</f>
        <v>2077.846</v>
      </c>
      <c r="C839" s="7">
        <f>[1]!s_val_pe_ttm(C$1,A839)</f>
        <v>14.863900184631348</v>
      </c>
      <c r="D839" s="8">
        <f>IFERROR(VLOOKUP(A839,十年期国开债收益率!A:B,2,0)/100,D838)</f>
        <v>4.7249999999999993E-2</v>
      </c>
      <c r="E839" s="8">
        <f t="shared" si="52"/>
        <v>6.7277093332068952E-2</v>
      </c>
      <c r="F839" s="9">
        <f t="shared" si="53"/>
        <v>2.0027093332068958E-2</v>
      </c>
      <c r="G839" s="9">
        <f>AVERAGE(F$2:F839)</f>
        <v>5.7850035999143824E-3</v>
      </c>
      <c r="H839" s="9">
        <f>(2*F839+(COUNT(F$2:F839)-1)*H838)/(COUNT(F$2:F839)+1)</f>
        <v>-5.4569879650675345E-3</v>
      </c>
      <c r="I839" s="9" t="str">
        <f t="shared" si="54"/>
        <v>较好</v>
      </c>
      <c r="J839" s="9" t="str">
        <f t="shared" si="55"/>
        <v>较好</v>
      </c>
      <c r="K839" s="14"/>
    </row>
    <row r="840" spans="1:11">
      <c r="A840" s="6">
        <v>39707</v>
      </c>
      <c r="B840" s="11">
        <f>[1]!s_dq_close(B$1,A840,1)</f>
        <v>2000.6510000000001</v>
      </c>
      <c r="C840" s="7">
        <f>[1]!s_val_pe_ttm(C$1,A840)</f>
        <v>14.102399826049805</v>
      </c>
      <c r="D840" s="8">
        <f>IFERROR(VLOOKUP(A840,十年期国开债收益率!A:B,2,0)/100,D839)</f>
        <v>4.5537999999999995E-2</v>
      </c>
      <c r="E840" s="8">
        <f t="shared" si="52"/>
        <v>7.0909916917318599E-2</v>
      </c>
      <c r="F840" s="9">
        <f t="shared" si="53"/>
        <v>2.5371916917318604E-2</v>
      </c>
      <c r="G840" s="9">
        <f>AVERAGE(F$2:F840)</f>
        <v>5.808349146180657E-3</v>
      </c>
      <c r="H840" s="9">
        <f>(2*F840+(COUNT(F$2:F840)-1)*H839)/(COUNT(F$2:F840)+1)</f>
        <v>-5.3835858105856626E-3</v>
      </c>
      <c r="I840" s="9" t="str">
        <f t="shared" si="54"/>
        <v>较好</v>
      </c>
      <c r="J840" s="9" t="str">
        <f t="shared" si="55"/>
        <v>较好</v>
      </c>
      <c r="K840" s="14"/>
    </row>
    <row r="841" spans="1:11">
      <c r="A841" s="6">
        <v>39708</v>
      </c>
      <c r="B841" s="11">
        <f>[1]!s_dq_close(B$1,A841,1)</f>
        <v>1929.135</v>
      </c>
      <c r="C841" s="7">
        <f>[1]!s_val_pe_ttm(C$1,A841)</f>
        <v>13.580900192260742</v>
      </c>
      <c r="D841" s="8">
        <f>IFERROR(VLOOKUP(A841,十年期国开债收益率!A:B,2,0)/100,D840)</f>
        <v>4.4000000000000004E-2</v>
      </c>
      <c r="E841" s="8">
        <f t="shared" si="52"/>
        <v>7.3632821524589609E-2</v>
      </c>
      <c r="F841" s="9">
        <f t="shared" si="53"/>
        <v>2.9632821524589605E-2</v>
      </c>
      <c r="G841" s="9">
        <f>AVERAGE(F$2:F841)</f>
        <v>5.8367116132978106E-3</v>
      </c>
      <c r="H841" s="9">
        <f>(2*F841+(COUNT(F$2:F841)-1)*H840)/(COUNT(F$2:F841)+1)</f>
        <v>-5.3003125470061736E-3</v>
      </c>
      <c r="I841" s="9" t="str">
        <f t="shared" si="54"/>
        <v>较好</v>
      </c>
      <c r="J841" s="9" t="str">
        <f t="shared" si="55"/>
        <v>较好</v>
      </c>
      <c r="K841" s="14"/>
    </row>
    <row r="842" spans="1:11">
      <c r="A842" s="6">
        <v>39709</v>
      </c>
      <c r="B842" s="11">
        <f>[1]!s_dq_close(B$1,A842,1)</f>
        <v>1895.99</v>
      </c>
      <c r="C842" s="7">
        <f>[1]!s_val_pe_ttm(C$1,A842)</f>
        <v>13.378299713134766</v>
      </c>
      <c r="D842" s="8">
        <f>IFERROR(VLOOKUP(A842,十年期国开债收益率!A:B,2,0)/100,D841)</f>
        <v>4.4337999999999995E-2</v>
      </c>
      <c r="E842" s="8">
        <f t="shared" si="52"/>
        <v>7.4747914267326784E-2</v>
      </c>
      <c r="F842" s="9">
        <f t="shared" si="53"/>
        <v>3.0409914267326789E-2</v>
      </c>
      <c r="G842" s="9">
        <f>AVERAGE(F$2:F842)</f>
        <v>5.8659306414238855E-3</v>
      </c>
      <c r="H842" s="9">
        <f>(2*F842+(COUNT(F$2:F842)-1)*H841)/(COUNT(F$2:F842)+1)</f>
        <v>-5.2154901555231973E-3</v>
      </c>
      <c r="I842" s="9" t="str">
        <f t="shared" si="54"/>
        <v>较好</v>
      </c>
      <c r="J842" s="9" t="str">
        <f t="shared" si="55"/>
        <v>较好</v>
      </c>
      <c r="K842" s="14"/>
    </row>
    <row r="843" spans="1:11">
      <c r="A843" s="6">
        <v>39710</v>
      </c>
      <c r="B843" s="11">
        <f>[1]!s_dq_close(B$1,A843,1)</f>
        <v>2073.1129999999998</v>
      </c>
      <c r="C843" s="7">
        <f>[1]!s_val_pe_ttm(C$1,A843)</f>
        <v>14.650400161743164</v>
      </c>
      <c r="D843" s="8">
        <f>IFERROR(VLOOKUP(A843,十年期国开债收益率!A:B,2,0)/100,D842)</f>
        <v>4.4500000000000005E-2</v>
      </c>
      <c r="E843" s="8">
        <f t="shared" si="52"/>
        <v>6.8257521225346243E-2</v>
      </c>
      <c r="F843" s="9">
        <f t="shared" si="53"/>
        <v>2.3757521225346238E-2</v>
      </c>
      <c r="G843" s="9">
        <f>AVERAGE(F$2:F843)</f>
        <v>5.8871795613572846E-3</v>
      </c>
      <c r="H843" s="9">
        <f>(2*F843+(COUNT(F$2:F843)-1)*H842)/(COUNT(F$2:F843)+1)</f>
        <v>-5.14675228747843E-3</v>
      </c>
      <c r="I843" s="9" t="str">
        <f t="shared" si="54"/>
        <v>较好</v>
      </c>
      <c r="J843" s="9" t="str">
        <f t="shared" si="55"/>
        <v>较好</v>
      </c>
      <c r="K843" s="14"/>
    </row>
    <row r="844" spans="1:11">
      <c r="A844" s="6">
        <v>39713</v>
      </c>
      <c r="B844" s="11">
        <f>[1]!s_dq_close(B$1,A844,1)</f>
        <v>2207.614</v>
      </c>
      <c r="C844" s="7">
        <f>[1]!s_val_pe_ttm(C$1,A844)</f>
        <v>15.850899696350098</v>
      </c>
      <c r="D844" s="8">
        <f>IFERROR(VLOOKUP(A844,十年期国开债收益率!A:B,2,0)/100,D843)</f>
        <v>4.4000000000000004E-2</v>
      </c>
      <c r="E844" s="8">
        <f t="shared" si="52"/>
        <v>6.3087901580139619E-2</v>
      </c>
      <c r="F844" s="9">
        <f t="shared" si="53"/>
        <v>1.9087901580139614E-2</v>
      </c>
      <c r="G844" s="9">
        <f>AVERAGE(F$2:F844)</f>
        <v>5.9028387808338946E-3</v>
      </c>
      <c r="H844" s="9">
        <f>(2*F844+(COUNT(F$2:F844)-1)*H843)/(COUNT(F$2:F844)+1)</f>
        <v>-5.0893241977447374E-3</v>
      </c>
      <c r="I844" s="9" t="str">
        <f t="shared" si="54"/>
        <v>较好</v>
      </c>
      <c r="J844" s="9" t="str">
        <f t="shared" si="55"/>
        <v>较好</v>
      </c>
      <c r="K844" s="14"/>
    </row>
    <row r="845" spans="1:11">
      <c r="A845" s="6">
        <v>39714</v>
      </c>
      <c r="B845" s="11">
        <f>[1]!s_dq_close(B$1,A845,1)</f>
        <v>2123.4780000000001</v>
      </c>
      <c r="C845" s="7">
        <f>[1]!s_val_pe_ttm(C$1,A845)</f>
        <v>15.675600051879883</v>
      </c>
      <c r="D845" s="8">
        <f>IFERROR(VLOOKUP(A845,十年期国开债收益率!A:B,2,0)/100,D844)</f>
        <v>4.3799999999999999E-2</v>
      </c>
      <c r="E845" s="8">
        <f t="shared" si="52"/>
        <v>6.3793411205338574E-2</v>
      </c>
      <c r="F845" s="9">
        <f t="shared" si="53"/>
        <v>1.9993411205338575E-2</v>
      </c>
      <c r="G845" s="9">
        <f>AVERAGE(F$2:F845)</f>
        <v>5.9195337718581887E-3</v>
      </c>
      <c r="H845" s="9">
        <f>(2*F845+(COUNT(F$2:F845)-1)*H844)/(COUNT(F$2:F845)+1)</f>
        <v>-5.0299567766723509E-3</v>
      </c>
      <c r="I845" s="9" t="str">
        <f t="shared" si="54"/>
        <v>较好</v>
      </c>
      <c r="J845" s="9" t="str">
        <f t="shared" si="55"/>
        <v>较好</v>
      </c>
      <c r="K845" s="14"/>
    </row>
    <row r="846" spans="1:11">
      <c r="A846" s="6">
        <v>39715</v>
      </c>
      <c r="B846" s="11">
        <f>[1]!s_dq_close(B$1,A846,1)</f>
        <v>2138.8530000000001</v>
      </c>
      <c r="C846" s="7">
        <f>[1]!s_val_pe_ttm(C$1,A846)</f>
        <v>15.713399887084961</v>
      </c>
      <c r="D846" s="8">
        <f>IFERROR(VLOOKUP(A846,十年期国开债收益率!A:B,2,0)/100,D845)</f>
        <v>4.3499999999999997E-2</v>
      </c>
      <c r="E846" s="8">
        <f t="shared" si="52"/>
        <v>6.3639951072709131E-2</v>
      </c>
      <c r="F846" s="9">
        <f t="shared" si="53"/>
        <v>2.0139951072709134E-2</v>
      </c>
      <c r="G846" s="9">
        <f>AVERAGE(F$2:F846)</f>
        <v>5.9363626680722136E-3</v>
      </c>
      <c r="H846" s="9">
        <f>(2*F846+(COUNT(F$2:F846)-1)*H845)/(COUNT(F$2:F846)+1)</f>
        <v>-4.9704534484232218E-3</v>
      </c>
      <c r="I846" s="9" t="str">
        <f t="shared" si="54"/>
        <v>较好</v>
      </c>
      <c r="J846" s="9" t="str">
        <f t="shared" si="55"/>
        <v>较好</v>
      </c>
      <c r="K846" s="14"/>
    </row>
    <row r="847" spans="1:11">
      <c r="A847" s="6">
        <v>39716</v>
      </c>
      <c r="B847" s="11">
        <f>[1]!s_dq_close(B$1,A847,1)</f>
        <v>2223.5320000000002</v>
      </c>
      <c r="C847" s="7">
        <f>[1]!s_val_pe_ttm(C$1,A847)</f>
        <v>16.297800064086914</v>
      </c>
      <c r="D847" s="8">
        <f>IFERROR(VLOOKUP(A847,十年期国开债收益率!A:B,2,0)/100,D846)</f>
        <v>4.3201999999999997E-2</v>
      </c>
      <c r="E847" s="8">
        <f t="shared" si="52"/>
        <v>6.1357974454696755E-2</v>
      </c>
      <c r="F847" s="9">
        <f t="shared" si="53"/>
        <v>1.8155974454696758E-2</v>
      </c>
      <c r="G847" s="9">
        <f>AVERAGE(F$2:F847)</f>
        <v>5.9508066536355991E-3</v>
      </c>
      <c r="H847" s="9">
        <f>(2*F847+(COUNT(F$2:F847)-1)*H846)/(COUNT(F$2:F847)+1)</f>
        <v>-4.9158455903284878E-3</v>
      </c>
      <c r="I847" s="9" t="str">
        <f t="shared" si="54"/>
        <v>较好</v>
      </c>
      <c r="J847" s="9" t="str">
        <f t="shared" si="55"/>
        <v>较好</v>
      </c>
      <c r="K847" s="14"/>
    </row>
    <row r="848" spans="1:11">
      <c r="A848" s="6">
        <v>39717</v>
      </c>
      <c r="B848" s="11">
        <f>[1]!s_dq_close(B$1,A848,1)</f>
        <v>2243.6570000000002</v>
      </c>
      <c r="C848" s="7">
        <f>[1]!s_val_pe_ttm(C$1,A848)</f>
        <v>16.290599822998047</v>
      </c>
      <c r="D848" s="8">
        <f>IFERROR(VLOOKUP(A848,十年期国开债收益率!A:B,2,0)/100,D847)</f>
        <v>4.36E-2</v>
      </c>
      <c r="E848" s="8">
        <f t="shared" si="52"/>
        <v>6.1385093910922957E-2</v>
      </c>
      <c r="F848" s="9">
        <f t="shared" si="53"/>
        <v>1.7785093910922957E-2</v>
      </c>
      <c r="G848" s="9">
        <f>AVERAGE(F$2:F848)</f>
        <v>5.9647786574812747E-3</v>
      </c>
      <c r="H848" s="9">
        <f>(2*F848+(COUNT(F$2:F848)-1)*H847)/(COUNT(F$2:F848)+1)</f>
        <v>-4.8623056386745932E-3</v>
      </c>
      <c r="I848" s="9" t="str">
        <f t="shared" si="54"/>
        <v>较好</v>
      </c>
      <c r="J848" s="9" t="str">
        <f t="shared" si="55"/>
        <v>较好</v>
      </c>
      <c r="K848" s="14"/>
    </row>
    <row r="849" spans="1:11">
      <c r="A849" s="6">
        <v>39727</v>
      </c>
      <c r="B849" s="11">
        <f>[1]!s_dq_close(B$1,A849,1)</f>
        <v>2128.6959999999999</v>
      </c>
      <c r="C849" s="7">
        <f>[1]!s_val_pe_ttm(C$1,A849)</f>
        <v>15.391500473022461</v>
      </c>
      <c r="D849" s="8">
        <f>IFERROR(VLOOKUP(A849,十年期国开债收益率!A:B,2,0)/100,D848)</f>
        <v>4.4156000000000001E-2</v>
      </c>
      <c r="E849" s="8">
        <f t="shared" si="52"/>
        <v>6.4970923514101539E-2</v>
      </c>
      <c r="F849" s="9">
        <f t="shared" si="53"/>
        <v>2.0814923514101538E-2</v>
      </c>
      <c r="G849" s="9">
        <f>AVERAGE(F$2:F849)</f>
        <v>5.9822906207555905E-3</v>
      </c>
      <c r="H849" s="9">
        <f>(2*F849+(COUNT(F$2:F849)-1)*H848)/(COUNT(F$2:F849)+1)</f>
        <v>-4.8018174663476756E-3</v>
      </c>
      <c r="I849" s="9" t="str">
        <f t="shared" si="54"/>
        <v>较好</v>
      </c>
      <c r="J849" s="9" t="str">
        <f t="shared" si="55"/>
        <v>较好</v>
      </c>
      <c r="K849" s="14"/>
    </row>
    <row r="850" spans="1:11">
      <c r="A850" s="6">
        <v>39728</v>
      </c>
      <c r="B850" s="11">
        <f>[1]!s_dq_close(B$1,A850,1)</f>
        <v>2102.4479999999999</v>
      </c>
      <c r="C850" s="7">
        <f>[1]!s_val_pe_ttm(C$1,A850)</f>
        <v>15.287799835205078</v>
      </c>
      <c r="D850" s="8">
        <f>IFERROR(VLOOKUP(A850,十年期国开债收益率!A:B,2,0)/100,D849)</f>
        <v>4.1599999999999998E-2</v>
      </c>
      <c r="E850" s="8">
        <f t="shared" si="52"/>
        <v>6.5411636126813902E-2</v>
      </c>
      <c r="F850" s="9">
        <f t="shared" si="53"/>
        <v>2.3811636126813904E-2</v>
      </c>
      <c r="G850" s="9">
        <f>AVERAGE(F$2:F850)</f>
        <v>6.0032910277120783E-3</v>
      </c>
      <c r="H850" s="9">
        <f>(2*F850+(COUNT(F$2:F850)-1)*H849)/(COUNT(F$2:F850)+1)</f>
        <v>-4.7344916931872962E-3</v>
      </c>
      <c r="I850" s="9" t="str">
        <f t="shared" si="54"/>
        <v>较好</v>
      </c>
      <c r="J850" s="9" t="str">
        <f t="shared" si="55"/>
        <v>较好</v>
      </c>
      <c r="K850" s="14"/>
    </row>
    <row r="851" spans="1:11">
      <c r="A851" s="6">
        <v>39729</v>
      </c>
      <c r="B851" s="11">
        <f>[1]!s_dq_close(B$1,A851,1)</f>
        <v>2022.8810000000001</v>
      </c>
      <c r="C851" s="7">
        <f>[1]!s_val_pe_ttm(C$1,A851)</f>
        <v>14.766300201416016</v>
      </c>
      <c r="D851" s="8">
        <f>IFERROR(VLOOKUP(A851,十年期国开债收益率!A:B,2,0)/100,D850)</f>
        <v>3.9452000000000001E-2</v>
      </c>
      <c r="E851" s="8">
        <f t="shared" si="52"/>
        <v>6.7721770948697427E-2</v>
      </c>
      <c r="F851" s="9">
        <f t="shared" si="53"/>
        <v>2.8269770948697426E-2</v>
      </c>
      <c r="G851" s="9">
        <f>AVERAGE(F$2:F851)</f>
        <v>6.0294868864426499E-3</v>
      </c>
      <c r="H851" s="9">
        <f>(2*F851+(COUNT(F$2:F851)-1)*H850)/(COUNT(F$2:F851)+1)</f>
        <v>-4.6569258585412686E-3</v>
      </c>
      <c r="I851" s="9" t="str">
        <f t="shared" si="54"/>
        <v>较好</v>
      </c>
      <c r="J851" s="9" t="str">
        <f t="shared" si="55"/>
        <v>较好</v>
      </c>
      <c r="K851" s="14"/>
    </row>
    <row r="852" spans="1:11">
      <c r="A852" s="6">
        <v>39730</v>
      </c>
      <c r="B852" s="11">
        <f>[1]!s_dq_close(B$1,A852,1)</f>
        <v>1995.297</v>
      </c>
      <c r="C852" s="7">
        <f>[1]!s_val_pe_ttm(C$1,A852)</f>
        <v>14.636199951171875</v>
      </c>
      <c r="D852" s="8">
        <f>IFERROR(VLOOKUP(A852,十年期国开债收益率!A:B,2,0)/100,D851)</f>
        <v>3.7130000000000003E-2</v>
      </c>
      <c r="E852" s="8">
        <f t="shared" si="52"/>
        <v>6.8323745462355007E-2</v>
      </c>
      <c r="F852" s="9">
        <f t="shared" si="53"/>
        <v>3.1193745462355003E-2</v>
      </c>
      <c r="G852" s="9">
        <f>AVERAGE(F$2:F852)</f>
        <v>6.0590571080359661E-3</v>
      </c>
      <c r="H852" s="9">
        <f>(2*F852+(COUNT(F$2:F852)-1)*H851)/(COUNT(F$2:F852)+1)</f>
        <v>-4.5727693530931554E-3</v>
      </c>
      <c r="I852" s="9" t="str">
        <f t="shared" si="54"/>
        <v>较好</v>
      </c>
      <c r="J852" s="9" t="str">
        <f t="shared" si="55"/>
        <v>较好</v>
      </c>
      <c r="K852" s="14"/>
    </row>
    <row r="853" spans="1:11">
      <c r="A853" s="6">
        <v>39731</v>
      </c>
      <c r="B853" s="11">
        <f>[1]!s_dq_close(B$1,A853,1)</f>
        <v>1906.96</v>
      </c>
      <c r="C853" s="7">
        <f>[1]!s_val_pe_ttm(C$1,A853)</f>
        <v>14.133099555969238</v>
      </c>
      <c r="D853" s="8">
        <f>IFERROR(VLOOKUP(A853,十年期国开债收益率!A:B,2,0)/100,D852)</f>
        <v>3.6767000000000001E-2</v>
      </c>
      <c r="E853" s="8">
        <f t="shared" si="52"/>
        <v>7.0755887343738499E-2</v>
      </c>
      <c r="F853" s="9">
        <f t="shared" si="53"/>
        <v>3.3988887343738498E-2</v>
      </c>
      <c r="G853" s="9">
        <f>AVERAGE(F$2:F853)</f>
        <v>6.0918385989229412E-3</v>
      </c>
      <c r="H853" s="9">
        <f>(2*F853+(COUNT(F$2:F853)-1)*H852)/(COUNT(F$2:F853)+1)</f>
        <v>-4.4823551521627177E-3</v>
      </c>
      <c r="I853" s="9" t="str">
        <f t="shared" si="54"/>
        <v>较好</v>
      </c>
      <c r="J853" s="9" t="str">
        <f t="shared" si="55"/>
        <v>较好</v>
      </c>
      <c r="K853" s="14"/>
    </row>
    <row r="854" spans="1:11">
      <c r="A854" s="6">
        <v>39734</v>
      </c>
      <c r="B854" s="11">
        <f>[1]!s_dq_close(B$1,A854,1)</f>
        <v>1985.4860000000001</v>
      </c>
      <c r="C854" s="7">
        <f>[1]!s_val_pe_ttm(C$1,A854)</f>
        <v>14.723899841308594</v>
      </c>
      <c r="D854" s="8">
        <f>IFERROR(VLOOKUP(A854,十年期国开债收益率!A:B,2,0)/100,D853)</f>
        <v>3.7568999999999998E-2</v>
      </c>
      <c r="E854" s="8">
        <f t="shared" si="52"/>
        <v>6.7916789082906756E-2</v>
      </c>
      <c r="F854" s="9">
        <f t="shared" si="53"/>
        <v>3.0347789082906758E-2</v>
      </c>
      <c r="G854" s="9">
        <f>AVERAGE(F$2:F854)</f>
        <v>6.1202746487283152E-3</v>
      </c>
      <c r="H854" s="9">
        <f>(2*F854+(COUNT(F$2:F854)-1)*H853)/(COUNT(F$2:F854)+1)</f>
        <v>-4.4007857277246166E-3</v>
      </c>
      <c r="I854" s="9" t="str">
        <f t="shared" si="54"/>
        <v>较好</v>
      </c>
      <c r="J854" s="9" t="str">
        <f t="shared" si="55"/>
        <v>较好</v>
      </c>
      <c r="K854" s="14"/>
    </row>
    <row r="855" spans="1:11">
      <c r="A855" s="6">
        <v>39735</v>
      </c>
      <c r="B855" s="11">
        <f>[1]!s_dq_close(B$1,A855,1)</f>
        <v>1934.6189999999999</v>
      </c>
      <c r="C855" s="7">
        <f>[1]!s_val_pe_ttm(C$1,A855)</f>
        <v>14.351900100708008</v>
      </c>
      <c r="D855" s="8">
        <f>IFERROR(VLOOKUP(A855,十年期国开债收益率!A:B,2,0)/100,D854)</f>
        <v>3.7707000000000004E-2</v>
      </c>
      <c r="E855" s="8">
        <f t="shared" si="52"/>
        <v>6.9677185110190956E-2</v>
      </c>
      <c r="F855" s="9">
        <f t="shared" si="53"/>
        <v>3.1970185110190952E-2</v>
      </c>
      <c r="G855" s="9">
        <f>AVERAGE(F$2:F855)</f>
        <v>6.150543864725343E-3</v>
      </c>
      <c r="H855" s="9">
        <f>(2*F855+(COUNT(F$2:F855)-1)*H854)/(COUNT(F$2:F855)+1)</f>
        <v>-4.3157074333669198E-3</v>
      </c>
      <c r="I855" s="9" t="str">
        <f t="shared" si="54"/>
        <v>较好</v>
      </c>
      <c r="J855" s="9" t="str">
        <f t="shared" si="55"/>
        <v>较好</v>
      </c>
      <c r="K855" s="14"/>
    </row>
    <row r="856" spans="1:11">
      <c r="A856" s="6">
        <v>39736</v>
      </c>
      <c r="B856" s="11">
        <f>[1]!s_dq_close(B$1,A856,1)</f>
        <v>1914.356</v>
      </c>
      <c r="C856" s="7">
        <f>[1]!s_val_pe_ttm(C$1,A856)</f>
        <v>14.21090030670166</v>
      </c>
      <c r="D856" s="8">
        <f>IFERROR(VLOOKUP(A856,十年期国开债收益率!A:B,2,0)/100,D855)</f>
        <v>3.7523000000000001E-2</v>
      </c>
      <c r="E856" s="8">
        <f t="shared" si="52"/>
        <v>7.0368518420216769E-2</v>
      </c>
      <c r="F856" s="9">
        <f t="shared" si="53"/>
        <v>3.2845518420216768E-2</v>
      </c>
      <c r="G856" s="9">
        <f>AVERAGE(F$2:F856)</f>
        <v>6.1817660571879063E-3</v>
      </c>
      <c r="H856" s="9">
        <f>(2*F856+(COUNT(F$2:F856)-1)*H855)/(COUNT(F$2:F856)+1)</f>
        <v>-4.2288821393164904E-3</v>
      </c>
      <c r="I856" s="9" t="str">
        <f t="shared" si="54"/>
        <v>较好</v>
      </c>
      <c r="J856" s="9" t="str">
        <f t="shared" si="55"/>
        <v>较好</v>
      </c>
      <c r="K856" s="14"/>
    </row>
    <row r="857" spans="1:11">
      <c r="A857" s="6">
        <v>39737</v>
      </c>
      <c r="B857" s="11">
        <f>[1]!s_dq_close(B$1,A857,1)</f>
        <v>1820.903</v>
      </c>
      <c r="C857" s="7">
        <f>[1]!s_val_pe_ttm(C$1,A857)</f>
        <v>13.597599983215332</v>
      </c>
      <c r="D857" s="8">
        <f>IFERROR(VLOOKUP(A857,十年期国开债收益率!A:B,2,0)/100,D856)</f>
        <v>3.7000000000000005E-2</v>
      </c>
      <c r="E857" s="8">
        <f t="shared" si="52"/>
        <v>7.3542389924279625E-2</v>
      </c>
      <c r="F857" s="9">
        <f t="shared" si="53"/>
        <v>3.654238992427962E-2</v>
      </c>
      <c r="G857" s="9">
        <f>AVERAGE(F$2:F857)</f>
        <v>6.2172340757242284E-3</v>
      </c>
      <c r="H857" s="9">
        <f>(2*F857+(COUNT(F$2:F857)-1)*H856)/(COUNT(F$2:F857)+1)</f>
        <v>-4.1337333130303851E-3</v>
      </c>
      <c r="I857" s="9" t="str">
        <f t="shared" si="54"/>
        <v>较好</v>
      </c>
      <c r="J857" s="9" t="str">
        <f t="shared" si="55"/>
        <v>较好</v>
      </c>
      <c r="K857" s="14"/>
    </row>
    <row r="858" spans="1:11">
      <c r="A858" s="6">
        <v>39738</v>
      </c>
      <c r="B858" s="11">
        <f>[1]!s_dq_close(B$1,A858,1)</f>
        <v>1833.2619999999999</v>
      </c>
      <c r="C858" s="7">
        <f>[1]!s_val_pe_ttm(C$1,A858)</f>
        <v>13.741800308227539</v>
      </c>
      <c r="D858" s="8">
        <f>IFERROR(VLOOKUP(A858,十年期国开债收益率!A:B,2,0)/100,D857)</f>
        <v>3.7541999999999999E-2</v>
      </c>
      <c r="E858" s="8">
        <f t="shared" si="52"/>
        <v>7.2770668876717445E-2</v>
      </c>
      <c r="F858" s="9">
        <f t="shared" si="53"/>
        <v>3.5228668876717446E-2</v>
      </c>
      <c r="G858" s="9">
        <f>AVERAGE(F$2:F858)</f>
        <v>6.251086391711385E-3</v>
      </c>
      <c r="H858" s="9">
        <f>(2*F858+(COUNT(F$2:F858)-1)*H857)/(COUNT(F$2:F858)+1)</f>
        <v>-4.0419794617722318E-3</v>
      </c>
      <c r="I858" s="9" t="str">
        <f t="shared" si="54"/>
        <v>较好</v>
      </c>
      <c r="J858" s="9" t="str">
        <f t="shared" si="55"/>
        <v>较好</v>
      </c>
      <c r="K858" s="14"/>
    </row>
    <row r="859" spans="1:11">
      <c r="A859" s="6">
        <v>39741</v>
      </c>
      <c r="B859" s="11">
        <f>[1]!s_dq_close(B$1,A859,1)</f>
        <v>1896.7329999999999</v>
      </c>
      <c r="C859" s="7">
        <f>[1]!s_val_pe_ttm(C$1,A859)</f>
        <v>13.995499610900879</v>
      </c>
      <c r="D859" s="8">
        <f>IFERROR(VLOOKUP(A859,十年期国开债收益率!A:B,2,0)/100,D858)</f>
        <v>3.7599999999999995E-2</v>
      </c>
      <c r="E859" s="8">
        <f t="shared" si="52"/>
        <v>7.1451539980831799E-2</v>
      </c>
      <c r="F859" s="9">
        <f t="shared" si="53"/>
        <v>3.3851539980831805E-2</v>
      </c>
      <c r="G859" s="9">
        <f>AVERAGE(F$2:F859)</f>
        <v>6.2832547525378656E-3</v>
      </c>
      <c r="H859" s="9">
        <f>(2*F859+(COUNT(F$2:F859)-1)*H858)/(COUNT(F$2:F859)+1)</f>
        <v>-3.953752408355226E-3</v>
      </c>
      <c r="I859" s="9" t="str">
        <f t="shared" si="54"/>
        <v>较好</v>
      </c>
      <c r="J859" s="9" t="str">
        <f t="shared" si="55"/>
        <v>较好</v>
      </c>
      <c r="K859" s="14"/>
    </row>
    <row r="860" spans="1:11">
      <c r="A860" s="6">
        <v>39742</v>
      </c>
      <c r="B860" s="11">
        <f>[1]!s_dq_close(B$1,A860,1)</f>
        <v>1881.4059999999999</v>
      </c>
      <c r="C860" s="7">
        <f>[1]!s_val_pe_ttm(C$1,A860)</f>
        <v>13.880599975585938</v>
      </c>
      <c r="D860" s="8">
        <f>IFERROR(VLOOKUP(A860,十年期国开债收益率!A:B,2,0)/100,D859)</f>
        <v>3.7601000000000002E-2</v>
      </c>
      <c r="E860" s="8">
        <f t="shared" si="52"/>
        <v>7.2042995386284614E-2</v>
      </c>
      <c r="F860" s="9">
        <f t="shared" si="53"/>
        <v>3.4441995386284611E-2</v>
      </c>
      <c r="G860" s="9">
        <f>AVERAGE(F$2:F860)</f>
        <v>6.3160355914595734E-3</v>
      </c>
      <c r="H860" s="9">
        <f>(2*F860+(COUNT(F$2:F860)-1)*H859)/(COUNT(F$2:F860)+1)</f>
        <v>-3.8644599716235054E-3</v>
      </c>
      <c r="I860" s="9" t="str">
        <f t="shared" si="54"/>
        <v>较好</v>
      </c>
      <c r="J860" s="9" t="str">
        <f t="shared" si="55"/>
        <v>较好</v>
      </c>
      <c r="K860" s="14"/>
    </row>
    <row r="861" spans="1:11">
      <c r="A861" s="6">
        <v>39743</v>
      </c>
      <c r="B861" s="11">
        <f>[1]!s_dq_close(B$1,A861,1)</f>
        <v>1833.3230000000001</v>
      </c>
      <c r="C861" s="7">
        <f>[1]!s_val_pe_ttm(C$1,A861)</f>
        <v>13.533699989318848</v>
      </c>
      <c r="D861" s="8">
        <f>IFERROR(VLOOKUP(A861,十年期国开债收益率!A:B,2,0)/100,D860)</f>
        <v>3.7699999999999997E-2</v>
      </c>
      <c r="E861" s="8">
        <f t="shared" si="52"/>
        <v>7.3889623738462237E-2</v>
      </c>
      <c r="F861" s="9">
        <f t="shared" si="53"/>
        <v>3.618962373846224E-2</v>
      </c>
      <c r="G861" s="9">
        <f>AVERAGE(F$2:F861)</f>
        <v>6.350772321863065E-3</v>
      </c>
      <c r="H861" s="9">
        <f>(2*F861+(COUNT(F$2:F861)-1)*H860)/(COUNT(F$2:F861)+1)</f>
        <v>-3.7714191267684861E-3</v>
      </c>
      <c r="I861" s="9" t="str">
        <f t="shared" si="54"/>
        <v>较好</v>
      </c>
      <c r="J861" s="9" t="str">
        <f t="shared" si="55"/>
        <v>较好</v>
      </c>
      <c r="K861" s="14"/>
    </row>
    <row r="862" spans="1:11">
      <c r="A862" s="6">
        <v>39744</v>
      </c>
      <c r="B862" s="11">
        <f>[1]!s_dq_close(B$1,A862,1)</f>
        <v>1834.78</v>
      </c>
      <c r="C862" s="7">
        <f>[1]!s_val_pe_ttm(C$1,A862)</f>
        <v>13.344699859619141</v>
      </c>
      <c r="D862" s="8">
        <f>IFERROR(VLOOKUP(A862,十年期国开债收益率!A:B,2,0)/100,D861)</f>
        <v>3.73E-2</v>
      </c>
      <c r="E862" s="8">
        <f t="shared" si="52"/>
        <v>7.4936117748589076E-2</v>
      </c>
      <c r="F862" s="9">
        <f t="shared" si="53"/>
        <v>3.7636117748589076E-2</v>
      </c>
      <c r="G862" s="9">
        <f>AVERAGE(F$2:F862)</f>
        <v>6.3871083792692504E-3</v>
      </c>
      <c r="H862" s="9">
        <f>(2*F862+(COUNT(F$2:F862)-1)*H861)/(COUNT(F$2:F862)+1)</f>
        <v>-3.6753459553639442E-3</v>
      </c>
      <c r="I862" s="9" t="str">
        <f t="shared" si="54"/>
        <v>较好</v>
      </c>
      <c r="J862" s="9" t="str">
        <f t="shared" si="55"/>
        <v>较好</v>
      </c>
      <c r="K862" s="14"/>
    </row>
    <row r="863" spans="1:11">
      <c r="A863" s="6">
        <v>39745</v>
      </c>
      <c r="B863" s="11">
        <f>[1]!s_dq_close(B$1,A863,1)</f>
        <v>1781.598</v>
      </c>
      <c r="C863" s="7">
        <f>[1]!s_val_pe_ttm(C$1,A863)</f>
        <v>13.047800064086914</v>
      </c>
      <c r="D863" s="8">
        <f>IFERROR(VLOOKUP(A863,十年期国开债收益率!A:B,2,0)/100,D862)</f>
        <v>3.7253000000000001E-2</v>
      </c>
      <c r="E863" s="8">
        <f t="shared" si="52"/>
        <v>7.6641272481820483E-2</v>
      </c>
      <c r="F863" s="9">
        <f t="shared" si="53"/>
        <v>3.9388272481820481E-2</v>
      </c>
      <c r="G863" s="9">
        <f>AVERAGE(F$2:F863)</f>
        <v>6.425392792381259E-3</v>
      </c>
      <c r="H863" s="9">
        <f>(2*F863+(COUNT(F$2:F863)-1)*H862)/(COUNT(F$2:F863)+1)</f>
        <v>-3.5755461443855328E-3</v>
      </c>
      <c r="I863" s="9" t="str">
        <f t="shared" si="54"/>
        <v>较好</v>
      </c>
      <c r="J863" s="9" t="str">
        <f t="shared" si="55"/>
        <v>较好</v>
      </c>
      <c r="K863" s="14"/>
    </row>
    <row r="864" spans="1:11">
      <c r="A864" s="6">
        <v>39748</v>
      </c>
      <c r="B864" s="11">
        <f>[1]!s_dq_close(B$1,A864,1)</f>
        <v>1654.671</v>
      </c>
      <c r="C864" s="7">
        <f>[1]!s_val_pe_ttm(C$1,A864)</f>
        <v>12.226300239562988</v>
      </c>
      <c r="D864" s="8">
        <f>IFERROR(VLOOKUP(A864,十年期国开债收益率!A:B,2,0)/100,D863)</f>
        <v>3.6799999999999999E-2</v>
      </c>
      <c r="E864" s="8">
        <f t="shared" si="52"/>
        <v>8.1790891799312107E-2</v>
      </c>
      <c r="F864" s="9">
        <f t="shared" si="53"/>
        <v>4.4990891799312108E-2</v>
      </c>
      <c r="G864" s="9">
        <f>AVERAGE(F$2:F864)</f>
        <v>6.4700805084958951E-3</v>
      </c>
      <c r="H864" s="9">
        <f>(2*F864+(COUNT(F$2:F864)-1)*H863)/(COUNT(F$2:F864)+1)</f>
        <v>-3.4631238343306773E-3</v>
      </c>
      <c r="I864" s="9" t="str">
        <f t="shared" si="54"/>
        <v>较好</v>
      </c>
      <c r="J864" s="9" t="str">
        <f t="shared" si="55"/>
        <v>较好</v>
      </c>
      <c r="K864" s="14"/>
    </row>
    <row r="865" spans="1:11">
      <c r="A865" s="6">
        <v>39749</v>
      </c>
      <c r="B865" s="11">
        <f>[1]!s_dq_close(B$1,A865,1)</f>
        <v>1705.82</v>
      </c>
      <c r="C865" s="7">
        <f>[1]!s_val_pe_ttm(C$1,A865)</f>
        <v>12.797200202941895</v>
      </c>
      <c r="D865" s="8">
        <f>IFERROR(VLOOKUP(A865,十年期国开债收益率!A:B,2,0)/100,D864)</f>
        <v>3.6299999999999999E-2</v>
      </c>
      <c r="E865" s="8">
        <f t="shared" si="52"/>
        <v>7.8142092343770175E-2</v>
      </c>
      <c r="F865" s="9">
        <f t="shared" si="53"/>
        <v>4.1842092343770176E-2</v>
      </c>
      <c r="G865" s="9">
        <f>AVERAGE(F$2:F865)</f>
        <v>6.5110203370089435E-3</v>
      </c>
      <c r="H865" s="9">
        <f>(2*F865+(COUNT(F$2:F865)-1)*H864)/(COUNT(F$2:F865)+1)</f>
        <v>-3.3583718894102132E-3</v>
      </c>
      <c r="I865" s="9" t="str">
        <f t="shared" si="54"/>
        <v>较好</v>
      </c>
      <c r="J865" s="9" t="str">
        <f t="shared" si="55"/>
        <v>较好</v>
      </c>
      <c r="K865" s="14"/>
    </row>
    <row r="866" spans="1:11">
      <c r="A866" s="6">
        <v>39750</v>
      </c>
      <c r="B866" s="11">
        <f>[1]!s_dq_close(B$1,A866,1)</f>
        <v>1658.223</v>
      </c>
      <c r="C866" s="7">
        <f>[1]!s_val_pe_ttm(C$1,A866)</f>
        <v>12.49839973449707</v>
      </c>
      <c r="D866" s="8">
        <f>IFERROR(VLOOKUP(A866,十年期国开债收益率!A:B,2,0)/100,D865)</f>
        <v>3.5506999999999997E-2</v>
      </c>
      <c r="E866" s="8">
        <f t="shared" si="52"/>
        <v>8.001024301054166E-2</v>
      </c>
      <c r="F866" s="9">
        <f t="shared" si="53"/>
        <v>4.4503243010541663E-2</v>
      </c>
      <c r="G866" s="9">
        <f>AVERAGE(F$2:F866)</f>
        <v>6.55494198171823E-3</v>
      </c>
      <c r="H866" s="9">
        <f>(2*F866+(COUNT(F$2:F866)-1)*H865)/(COUNT(F$2:F866)+1)</f>
        <v>-3.2478369820200239E-3</v>
      </c>
      <c r="I866" s="9" t="str">
        <f t="shared" si="54"/>
        <v>较好</v>
      </c>
      <c r="J866" s="9" t="str">
        <f t="shared" si="55"/>
        <v>较好</v>
      </c>
      <c r="K866" s="14"/>
    </row>
    <row r="867" spans="1:11">
      <c r="A867" s="6">
        <v>39751</v>
      </c>
      <c r="B867" s="11">
        <f>[1]!s_dq_close(B$1,A867,1)</f>
        <v>1697.6559999999999</v>
      </c>
      <c r="C867" s="7">
        <f>[1]!s_val_pe_ttm(C$1,A867)</f>
        <v>12.748499870300293</v>
      </c>
      <c r="D867" s="8">
        <f>IFERROR(VLOOKUP(A867,十年期国开债收益率!A:B,2,0)/100,D866)</f>
        <v>3.4904999999999999E-2</v>
      </c>
      <c r="E867" s="8">
        <f t="shared" si="52"/>
        <v>7.8440601653035499E-2</v>
      </c>
      <c r="F867" s="9">
        <f t="shared" si="53"/>
        <v>4.3535601653035501E-2</v>
      </c>
      <c r="G867" s="9">
        <f>AVERAGE(F$2:F867)</f>
        <v>6.5976448219853398E-3</v>
      </c>
      <c r="H867" s="9">
        <f>(2*F867+(COUNT(F$2:F867)-1)*H866)/(COUNT(F$2:F867)+1)</f>
        <v>-3.1399167083520758E-3</v>
      </c>
      <c r="I867" s="9" t="str">
        <f t="shared" si="54"/>
        <v>较好</v>
      </c>
      <c r="J867" s="9" t="str">
        <f t="shared" si="55"/>
        <v>较好</v>
      </c>
      <c r="K867" s="14"/>
    </row>
    <row r="868" spans="1:11">
      <c r="A868" s="6">
        <v>39752</v>
      </c>
      <c r="B868" s="11">
        <f>[1]!s_dq_close(B$1,A868,1)</f>
        <v>1663.66</v>
      </c>
      <c r="C868" s="7">
        <f>[1]!s_val_pe_ttm(C$1,A868)</f>
        <v>12.511899948120117</v>
      </c>
      <c r="D868" s="8">
        <f>IFERROR(VLOOKUP(A868,十年期国开债收益率!A:B,2,0)/100,D867)</f>
        <v>3.5002999999999999E-2</v>
      </c>
      <c r="E868" s="8">
        <f t="shared" si="52"/>
        <v>7.9923912766761501E-2</v>
      </c>
      <c r="F868" s="9">
        <f t="shared" si="53"/>
        <v>4.4920912766761502E-2</v>
      </c>
      <c r="G868" s="9">
        <f>AVERAGE(F$2:F868)</f>
        <v>6.6418469764775844E-3</v>
      </c>
      <c r="H868" s="9">
        <f>(2*F868+(COUNT(F$2:F868)-1)*H867)/(COUNT(F$2:F868)+1)</f>
        <v>-3.0291774699301552E-3</v>
      </c>
      <c r="I868" s="9" t="str">
        <f t="shared" si="54"/>
        <v>较好</v>
      </c>
      <c r="J868" s="9" t="str">
        <f t="shared" si="55"/>
        <v>较好</v>
      </c>
      <c r="K868" s="14"/>
    </row>
    <row r="869" spans="1:11">
      <c r="A869" s="6">
        <v>39755</v>
      </c>
      <c r="B869" s="11">
        <f>[1]!s_dq_close(B$1,A869,1)</f>
        <v>1653.5419999999999</v>
      </c>
      <c r="C869" s="7">
        <f>[1]!s_val_pe_ttm(C$1,A869)</f>
        <v>12.487500190734863</v>
      </c>
      <c r="D869" s="8">
        <f>IFERROR(VLOOKUP(A869,十年期国开债收益率!A:B,2,0)/100,D868)</f>
        <v>3.5009999999999999E-2</v>
      </c>
      <c r="E869" s="8">
        <f t="shared" si="52"/>
        <v>8.0080078856931899E-2</v>
      </c>
      <c r="F869" s="9">
        <f t="shared" si="53"/>
        <v>4.50700788569319E-2</v>
      </c>
      <c r="G869" s="9">
        <f>AVERAGE(F$2:F869)</f>
        <v>6.686119133021886E-3</v>
      </c>
      <c r="H869" s="9">
        <f>(2*F869+(COUNT(F$2:F869)-1)*H868)/(COUNT(F$2:F869)+1)</f>
        <v>-2.9184772252193107E-3</v>
      </c>
      <c r="I869" s="9" t="str">
        <f t="shared" si="54"/>
        <v>较好</v>
      </c>
      <c r="J869" s="9" t="str">
        <f t="shared" si="55"/>
        <v>较好</v>
      </c>
      <c r="K869" s="14"/>
    </row>
    <row r="870" spans="1:11">
      <c r="A870" s="6">
        <v>39756</v>
      </c>
      <c r="B870" s="11">
        <f>[1]!s_dq_close(B$1,A870,1)</f>
        <v>1627.759</v>
      </c>
      <c r="C870" s="7">
        <f>[1]!s_val_pe_ttm(C$1,A870)</f>
        <v>12.417900085449219</v>
      </c>
      <c r="D870" s="8">
        <f>IFERROR(VLOOKUP(A870,十年期国开债收益率!A:B,2,0)/100,D869)</f>
        <v>3.4514000000000003E-2</v>
      </c>
      <c r="E870" s="8">
        <f t="shared" si="52"/>
        <v>8.0528913352407999E-2</v>
      </c>
      <c r="F870" s="9">
        <f t="shared" si="53"/>
        <v>4.6014913352407996E-2</v>
      </c>
      <c r="G870" s="9">
        <f>AVERAGE(F$2:F870)</f>
        <v>6.7313766637691662E-3</v>
      </c>
      <c r="H870" s="9">
        <f>(2*F870+(COUNT(F$2:F870)-1)*H869)/(COUNT(F$2:F870)+1)</f>
        <v>-2.8059866721672944E-3</v>
      </c>
      <c r="I870" s="9" t="str">
        <f t="shared" si="54"/>
        <v>较好</v>
      </c>
      <c r="J870" s="9" t="str">
        <f t="shared" si="55"/>
        <v>较好</v>
      </c>
      <c r="K870" s="14"/>
    </row>
    <row r="871" spans="1:11">
      <c r="A871" s="6">
        <v>39757</v>
      </c>
      <c r="B871" s="11">
        <f>[1]!s_dq_close(B$1,A871,1)</f>
        <v>1691.42</v>
      </c>
      <c r="C871" s="7">
        <f>[1]!s_val_pe_ttm(C$1,A871)</f>
        <v>12.819600105285645</v>
      </c>
      <c r="D871" s="8">
        <f>IFERROR(VLOOKUP(A871,十年期国开债收益率!A:B,2,0)/100,D870)</f>
        <v>3.4765999999999998E-2</v>
      </c>
      <c r="E871" s="8">
        <f t="shared" si="52"/>
        <v>7.8005553354795393E-2</v>
      </c>
      <c r="F871" s="9">
        <f t="shared" si="53"/>
        <v>4.3239553354795394E-2</v>
      </c>
      <c r="G871" s="9">
        <f>AVERAGE(F$2:F871)</f>
        <v>6.773340085253105E-3</v>
      </c>
      <c r="H871" s="9">
        <f>(2*F871+(COUNT(F$2:F871)-1)*H870)/(COUNT(F$2:F871)+1)</f>
        <v>-2.7002563850789764E-3</v>
      </c>
      <c r="I871" s="9" t="str">
        <f t="shared" si="54"/>
        <v>较好</v>
      </c>
      <c r="J871" s="9" t="str">
        <f t="shared" si="55"/>
        <v>较好</v>
      </c>
      <c r="K871" s="14"/>
    </row>
    <row r="872" spans="1:11">
      <c r="A872" s="6">
        <v>39758</v>
      </c>
      <c r="B872" s="11">
        <f>[1]!s_dq_close(B$1,A872,1)</f>
        <v>1649.7760000000001</v>
      </c>
      <c r="C872" s="7">
        <f>[1]!s_val_pe_ttm(C$1,A872)</f>
        <v>12.498900413513184</v>
      </c>
      <c r="D872" s="8">
        <f>IFERROR(VLOOKUP(A872,十年期国开债收益率!A:B,2,0)/100,D871)</f>
        <v>3.4765000000000004E-2</v>
      </c>
      <c r="E872" s="8">
        <f t="shared" si="52"/>
        <v>8.0007037972624387E-2</v>
      </c>
      <c r="F872" s="9">
        <f t="shared" si="53"/>
        <v>4.5242037972624383E-2</v>
      </c>
      <c r="G872" s="9">
        <f>AVERAGE(F$2:F872)</f>
        <v>6.8175062137116249E-3</v>
      </c>
      <c r="H872" s="9">
        <f>(2*F872+(COUNT(F$2:F872)-1)*H871)/(COUNT(F$2:F872)+1)</f>
        <v>-2.5902969943502989E-3</v>
      </c>
      <c r="I872" s="9" t="str">
        <f t="shared" si="54"/>
        <v>较好</v>
      </c>
      <c r="J872" s="9" t="str">
        <f t="shared" si="55"/>
        <v>较好</v>
      </c>
      <c r="K872" s="14"/>
    </row>
    <row r="873" spans="1:11">
      <c r="A873" s="6">
        <v>39759</v>
      </c>
      <c r="B873" s="11">
        <f>[1]!s_dq_close(B$1,A873,1)</f>
        <v>1677.827</v>
      </c>
      <c r="C873" s="7">
        <f>[1]!s_val_pe_ttm(C$1,A873)</f>
        <v>12.720199584960938</v>
      </c>
      <c r="D873" s="8">
        <f>IFERROR(VLOOKUP(A873,十年期国开债收益率!A:B,2,0)/100,D872)</f>
        <v>3.4571999999999999E-2</v>
      </c>
      <c r="E873" s="8">
        <f t="shared" si="52"/>
        <v>7.8615118679607646E-2</v>
      </c>
      <c r="F873" s="9">
        <f t="shared" si="53"/>
        <v>4.4043118679607647E-2</v>
      </c>
      <c r="G873" s="9">
        <f>AVERAGE(F$2:F873)</f>
        <v>6.8601961362642584E-3</v>
      </c>
      <c r="H873" s="9">
        <f>(2*F873+(COUNT(F$2:F873)-1)*H872)/(COUNT(F$2:F873)+1)</f>
        <v>-2.4834621359907153E-3</v>
      </c>
      <c r="I873" s="9" t="str">
        <f t="shared" si="54"/>
        <v>较好</v>
      </c>
      <c r="J873" s="9" t="str">
        <f t="shared" si="55"/>
        <v>较好</v>
      </c>
      <c r="K873" s="14"/>
    </row>
    <row r="874" spans="1:11">
      <c r="A874" s="6">
        <v>39762</v>
      </c>
      <c r="B874" s="11">
        <f>[1]!s_dq_close(B$1,A874,1)</f>
        <v>1801.665</v>
      </c>
      <c r="C874" s="7">
        <f>[1]!s_val_pe_ttm(C$1,A874)</f>
        <v>13.638899803161621</v>
      </c>
      <c r="D874" s="8">
        <f>IFERROR(VLOOKUP(A874,十年期国开债收益率!A:B,2,0)/100,D873)</f>
        <v>3.3618000000000002E-2</v>
      </c>
      <c r="E874" s="8">
        <f t="shared" si="52"/>
        <v>7.3319696928060937E-2</v>
      </c>
      <c r="F874" s="9">
        <f t="shared" si="53"/>
        <v>3.9701696928060935E-2</v>
      </c>
      <c r="G874" s="9">
        <f>AVERAGE(F$2:F874)</f>
        <v>6.8978152666099588E-3</v>
      </c>
      <c r="H874" s="9">
        <f>(2*F874+(COUNT(F$2:F874)-1)*H873)/(COUNT(F$2:F874)+1)</f>
        <v>-2.3869285912217178E-3</v>
      </c>
      <c r="I874" s="9" t="str">
        <f t="shared" si="54"/>
        <v>较好</v>
      </c>
      <c r="J874" s="9" t="str">
        <f t="shared" si="55"/>
        <v>较好</v>
      </c>
      <c r="K874" s="14"/>
    </row>
    <row r="875" spans="1:11">
      <c r="A875" s="6">
        <v>39763</v>
      </c>
      <c r="B875" s="11">
        <f>[1]!s_dq_close(B$1,A875,1)</f>
        <v>1781.3610000000001</v>
      </c>
      <c r="C875" s="7">
        <f>[1]!s_val_pe_ttm(C$1,A875)</f>
        <v>13.421099662780762</v>
      </c>
      <c r="D875" s="8">
        <f>IFERROR(VLOOKUP(A875,十年期国开债收益率!A:B,2,0)/100,D874)</f>
        <v>3.3620999999999998E-2</v>
      </c>
      <c r="E875" s="8">
        <f t="shared" si="52"/>
        <v>7.4509542818848779E-2</v>
      </c>
      <c r="F875" s="9">
        <f t="shared" si="53"/>
        <v>4.088854281884878E-2</v>
      </c>
      <c r="G875" s="9">
        <f>AVERAGE(F$2:F875)</f>
        <v>6.936706259232657E-3</v>
      </c>
      <c r="H875" s="9">
        <f>(2*F875+(COUNT(F$2:F875)-1)*H874)/(COUNT(F$2:F875)+1)</f>
        <v>-2.2880132279986995E-3</v>
      </c>
      <c r="I875" s="9" t="str">
        <f t="shared" si="54"/>
        <v>较好</v>
      </c>
      <c r="J875" s="9" t="str">
        <f t="shared" si="55"/>
        <v>较好</v>
      </c>
      <c r="K875" s="14"/>
    </row>
    <row r="876" spans="1:11">
      <c r="A876" s="6">
        <v>39764</v>
      </c>
      <c r="B876" s="11">
        <f>[1]!s_dq_close(B$1,A876,1)</f>
        <v>1801.8230000000001</v>
      </c>
      <c r="C876" s="7">
        <f>[1]!s_val_pe_ttm(C$1,A876)</f>
        <v>13.513199806213379</v>
      </c>
      <c r="D876" s="8">
        <f>IFERROR(VLOOKUP(A876,十年期国开债收益率!A:B,2,0)/100,D875)</f>
        <v>3.3224000000000004E-2</v>
      </c>
      <c r="E876" s="8">
        <f t="shared" si="52"/>
        <v>7.4001717901055475E-2</v>
      </c>
      <c r="F876" s="9">
        <f t="shared" si="53"/>
        <v>4.0777717901055471E-2</v>
      </c>
      <c r="G876" s="9">
        <f>AVERAGE(F$2:F876)</f>
        <v>6.975381701109026E-3</v>
      </c>
      <c r="H876" s="9">
        <f>(2*F876+(COUNT(F$2:F876)-1)*H875)/(COUNT(F$2:F876)+1)</f>
        <v>-2.1896896409460648E-3</v>
      </c>
      <c r="I876" s="9" t="str">
        <f t="shared" si="54"/>
        <v>较好</v>
      </c>
      <c r="J876" s="9" t="str">
        <f t="shared" si="55"/>
        <v>较好</v>
      </c>
      <c r="K876" s="14"/>
    </row>
    <row r="877" spans="1:11">
      <c r="A877" s="6">
        <v>39765</v>
      </c>
      <c r="B877" s="11">
        <f>[1]!s_dq_close(B$1,A877,1)</f>
        <v>1874.0820000000001</v>
      </c>
      <c r="C877" s="7">
        <f>[1]!s_val_pe_ttm(C$1,A877)</f>
        <v>13.983200073242188</v>
      </c>
      <c r="D877" s="8">
        <f>IFERROR(VLOOKUP(A877,十年期国开债收益率!A:B,2,0)/100,D876)</f>
        <v>3.2091000000000001E-2</v>
      </c>
      <c r="E877" s="8">
        <f t="shared" si="52"/>
        <v>7.1514388320422353E-2</v>
      </c>
      <c r="F877" s="9">
        <f t="shared" si="53"/>
        <v>3.9423388320422352E-2</v>
      </c>
      <c r="G877" s="9">
        <f>AVERAGE(F$2:F877)</f>
        <v>7.012422804555731E-3</v>
      </c>
      <c r="H877" s="9">
        <f>(2*F877+(COUNT(F$2:F877)-1)*H876)/(COUNT(F$2:F877)+1)</f>
        <v>-2.0947909454811426E-3</v>
      </c>
      <c r="I877" s="9" t="str">
        <f t="shared" si="54"/>
        <v>较好</v>
      </c>
      <c r="J877" s="9" t="str">
        <f t="shared" si="55"/>
        <v>较好</v>
      </c>
      <c r="K877" s="14"/>
    </row>
    <row r="878" spans="1:11">
      <c r="A878" s="6">
        <v>39766</v>
      </c>
      <c r="B878" s="11">
        <f>[1]!s_dq_close(B$1,A878,1)</f>
        <v>1943.654</v>
      </c>
      <c r="C878" s="7">
        <f>[1]!s_val_pe_ttm(C$1,A878)</f>
        <v>14.384099960327148</v>
      </c>
      <c r="D878" s="8">
        <f>IFERROR(VLOOKUP(A878,十年期国开债收益率!A:B,2,0)/100,D877)</f>
        <v>3.3551000000000004E-2</v>
      </c>
      <c r="E878" s="8">
        <f t="shared" si="52"/>
        <v>6.952120763607765E-2</v>
      </c>
      <c r="F878" s="9">
        <f t="shared" si="53"/>
        <v>3.5970207636077646E-2</v>
      </c>
      <c r="G878" s="9">
        <f>AVERAGE(F$2:F878)</f>
        <v>7.0454419434742279E-3</v>
      </c>
      <c r="H878" s="9">
        <f>(2*F878+(COUNT(F$2:F878)-1)*H877)/(COUNT(F$2:F878)+1)</f>
        <v>-2.0080825204662023E-3</v>
      </c>
      <c r="I878" s="9" t="str">
        <f t="shared" si="54"/>
        <v>较好</v>
      </c>
      <c r="J878" s="9" t="str">
        <f t="shared" si="55"/>
        <v>较好</v>
      </c>
      <c r="K878" s="14"/>
    </row>
    <row r="879" spans="1:11">
      <c r="A879" s="6">
        <v>39769</v>
      </c>
      <c r="B879" s="11">
        <f>[1]!s_dq_close(B$1,A879,1)</f>
        <v>1987.2249999999999</v>
      </c>
      <c r="C879" s="7">
        <f>[1]!s_val_pe_ttm(C$1,A879)</f>
        <v>14.639900207519531</v>
      </c>
      <c r="D879" s="8">
        <f>IFERROR(VLOOKUP(A879,十年期国开债收益率!A:B,2,0)/100,D878)</f>
        <v>3.3833000000000002E-2</v>
      </c>
      <c r="E879" s="8">
        <f t="shared" si="52"/>
        <v>6.830647653502224E-2</v>
      </c>
      <c r="F879" s="9">
        <f t="shared" si="53"/>
        <v>3.4473476535022238E-2</v>
      </c>
      <c r="G879" s="9">
        <f>AVERAGE(F$2:F879)</f>
        <v>7.0766811628267881E-3</v>
      </c>
      <c r="H879" s="9">
        <f>(2*F879+(COUNT(F$2:F879)-1)*H878)/(COUNT(F$2:F879)+1)</f>
        <v>-1.9250755601579238E-3</v>
      </c>
      <c r="I879" s="9" t="str">
        <f t="shared" si="54"/>
        <v>较好</v>
      </c>
      <c r="J879" s="9" t="str">
        <f t="shared" si="55"/>
        <v>较好</v>
      </c>
      <c r="K879" s="14"/>
    </row>
    <row r="880" spans="1:11">
      <c r="A880" s="6">
        <v>39770</v>
      </c>
      <c r="B880" s="11">
        <f>[1]!s_dq_close(B$1,A880,1)</f>
        <v>1839.819</v>
      </c>
      <c r="C880" s="7">
        <f>[1]!s_val_pe_ttm(C$1,A880)</f>
        <v>13.720199584960938</v>
      </c>
      <c r="D880" s="8">
        <f>IFERROR(VLOOKUP(A880,十年期国开债收益率!A:B,2,0)/100,D879)</f>
        <v>3.4147999999999998E-2</v>
      </c>
      <c r="E880" s="8">
        <f t="shared" si="52"/>
        <v>7.2885237113906542E-2</v>
      </c>
      <c r="F880" s="9">
        <f t="shared" si="53"/>
        <v>3.8737237113906545E-2</v>
      </c>
      <c r="G880" s="9">
        <f>AVERAGE(F$2:F880)</f>
        <v>7.112699997810952E-3</v>
      </c>
      <c r="H880" s="9">
        <f>(2*F880+(COUNT(F$2:F880)-1)*H879)/(COUNT(F$2:F880)+1)</f>
        <v>-1.8326612131714136E-3</v>
      </c>
      <c r="I880" s="9" t="str">
        <f t="shared" si="54"/>
        <v>较好</v>
      </c>
      <c r="J880" s="9" t="str">
        <f t="shared" si="55"/>
        <v>较好</v>
      </c>
      <c r="K880" s="14"/>
    </row>
    <row r="881" spans="1:11">
      <c r="A881" s="6">
        <v>39771</v>
      </c>
      <c r="B881" s="11">
        <f>[1]!s_dq_close(B$1,A881,1)</f>
        <v>1953.163</v>
      </c>
      <c r="C881" s="7">
        <f>[1]!s_val_pe_ttm(C$1,A881)</f>
        <v>14.519499778747559</v>
      </c>
      <c r="D881" s="8">
        <f>IFERROR(VLOOKUP(A881,十年期国开债收益率!A:B,2,0)/100,D880)</f>
        <v>3.5296000000000001E-2</v>
      </c>
      <c r="E881" s="8">
        <f t="shared" si="52"/>
        <v>6.8872896121649943E-2</v>
      </c>
      <c r="F881" s="9">
        <f t="shared" si="53"/>
        <v>3.3576896121649942E-2</v>
      </c>
      <c r="G881" s="9">
        <f>AVERAGE(F$2:F881)</f>
        <v>7.1427729479516784E-3</v>
      </c>
      <c r="H881" s="9">
        <f>(2*F881+(COUNT(F$2:F881)-1)*H880)/(COUNT(F$2:F881)+1)</f>
        <v>-1.7522762930015582E-3</v>
      </c>
      <c r="I881" s="9" t="str">
        <f t="shared" si="54"/>
        <v>较好</v>
      </c>
      <c r="J881" s="9" t="str">
        <f t="shared" si="55"/>
        <v>较好</v>
      </c>
      <c r="K881" s="14"/>
    </row>
    <row r="882" spans="1:11">
      <c r="A882" s="6">
        <v>39772</v>
      </c>
      <c r="B882" s="11">
        <f>[1]!s_dq_close(B$1,A882,1)</f>
        <v>1932.4280000000001</v>
      </c>
      <c r="C882" s="7">
        <f>[1]!s_val_pe_ttm(C$1,A882)</f>
        <v>14.25570011138916</v>
      </c>
      <c r="D882" s="8">
        <f>IFERROR(VLOOKUP(A882,十年期国开债收益率!A:B,2,0)/100,D881)</f>
        <v>3.5013000000000002E-2</v>
      </c>
      <c r="E882" s="8">
        <f t="shared" si="52"/>
        <v>7.0147379096525769E-2</v>
      </c>
      <c r="F882" s="9">
        <f t="shared" si="53"/>
        <v>3.5134379096525767E-2</v>
      </c>
      <c r="G882" s="9">
        <f>AVERAGE(F$2:F882)</f>
        <v>7.1745454861452925E-3</v>
      </c>
      <c r="H882" s="9">
        <f>(2*F882+(COUNT(F$2:F882)-1)*H881)/(COUNT(F$2:F882)+1)</f>
        <v>-1.6686330835014964E-3</v>
      </c>
      <c r="I882" s="9" t="str">
        <f t="shared" si="54"/>
        <v>较好</v>
      </c>
      <c r="J882" s="9" t="str">
        <f t="shared" si="55"/>
        <v>较好</v>
      </c>
      <c r="K882" s="14"/>
    </row>
    <row r="883" spans="1:11">
      <c r="A883" s="6">
        <v>39773</v>
      </c>
      <c r="B883" s="11">
        <f>[1]!s_dq_close(B$1,A883,1)</f>
        <v>1920.7349999999999</v>
      </c>
      <c r="C883" s="7">
        <f>[1]!s_val_pe_ttm(C$1,A883)</f>
        <v>14.179699897766113</v>
      </c>
      <c r="D883" s="8">
        <f>IFERROR(VLOOKUP(A883,十年期国开债收益率!A:B,2,0)/100,D882)</f>
        <v>3.4504E-2</v>
      </c>
      <c r="E883" s="8">
        <f t="shared" si="52"/>
        <v>7.0523354317078402E-2</v>
      </c>
      <c r="F883" s="9">
        <f t="shared" si="53"/>
        <v>3.6019354317078402E-2</v>
      </c>
      <c r="G883" s="9">
        <f>AVERAGE(F$2:F883)</f>
        <v>7.2072493510329716E-3</v>
      </c>
      <c r="H883" s="9">
        <f>(2*F883+(COUNT(F$2:F883)-1)*H882)/(COUNT(F$2:F883)+1)</f>
        <v>-1.5832695786304209E-3</v>
      </c>
      <c r="I883" s="9" t="str">
        <f t="shared" si="54"/>
        <v>较好</v>
      </c>
      <c r="J883" s="9" t="str">
        <f t="shared" si="55"/>
        <v>较好</v>
      </c>
      <c r="K883" s="14"/>
    </row>
    <row r="884" spans="1:11">
      <c r="A884" s="6">
        <v>39776</v>
      </c>
      <c r="B884" s="11">
        <f>[1]!s_dq_close(B$1,A884,1)</f>
        <v>1837.6420000000001</v>
      </c>
      <c r="C884" s="7">
        <f>[1]!s_val_pe_ttm(C$1,A884)</f>
        <v>13.660200119018555</v>
      </c>
      <c r="D884" s="8">
        <f>IFERROR(VLOOKUP(A884,十年期国开债收益率!A:B,2,0)/100,D883)</f>
        <v>3.4889000000000003E-2</v>
      </c>
      <c r="E884" s="8">
        <f t="shared" si="52"/>
        <v>7.3205369708145021E-2</v>
      </c>
      <c r="F884" s="9">
        <f t="shared" si="53"/>
        <v>3.8316369708145018E-2</v>
      </c>
      <c r="G884" s="9">
        <f>AVERAGE(F$2:F884)</f>
        <v>7.2424805179153182E-3</v>
      </c>
      <c r="H884" s="9">
        <f>(2*F884+(COUNT(F$2:F884)-1)*H883)/(COUNT(F$2:F884)+1)</f>
        <v>-1.4929989015110194E-3</v>
      </c>
      <c r="I884" s="9" t="str">
        <f t="shared" si="54"/>
        <v>较好</v>
      </c>
      <c r="J884" s="9" t="str">
        <f t="shared" si="55"/>
        <v>较好</v>
      </c>
      <c r="K884" s="14"/>
    </row>
    <row r="885" spans="1:11">
      <c r="A885" s="6">
        <v>39777</v>
      </c>
      <c r="B885" s="11">
        <f>[1]!s_dq_close(B$1,A885,1)</f>
        <v>1834.2940000000001</v>
      </c>
      <c r="C885" s="7">
        <f>[1]!s_val_pe_ttm(C$1,A885)</f>
        <v>13.617600440979004</v>
      </c>
      <c r="D885" s="8">
        <f>IFERROR(VLOOKUP(A885,十年期国开债收益率!A:B,2,0)/100,D884)</f>
        <v>3.5823000000000001E-2</v>
      </c>
      <c r="E885" s="8">
        <f t="shared" si="52"/>
        <v>7.3434376660864012E-2</v>
      </c>
      <c r="F885" s="9">
        <f t="shared" si="53"/>
        <v>3.7611376660864011E-2</v>
      </c>
      <c r="G885" s="9">
        <f>AVERAGE(F$2:F885)</f>
        <v>7.2768344728281562E-3</v>
      </c>
      <c r="H885" s="9">
        <f>(2*F885+(COUNT(F$2:F885)-1)*H884)/(COUNT(F$2:F885)+1)</f>
        <v>-1.4046274313135618E-3</v>
      </c>
      <c r="I885" s="9" t="str">
        <f t="shared" si="54"/>
        <v>较好</v>
      </c>
      <c r="J885" s="9" t="str">
        <f t="shared" si="55"/>
        <v>较好</v>
      </c>
      <c r="K885" s="14"/>
    </row>
    <row r="886" spans="1:11">
      <c r="A886" s="6">
        <v>39778</v>
      </c>
      <c r="B886" s="11">
        <f>[1]!s_dq_close(B$1,A886,1)</f>
        <v>1843.4949999999999</v>
      </c>
      <c r="C886" s="7">
        <f>[1]!s_val_pe_ttm(C$1,A886)</f>
        <v>13.694399833679199</v>
      </c>
      <c r="D886" s="8">
        <f>IFERROR(VLOOKUP(A886,十年期国开债收益率!A:B,2,0)/100,D885)</f>
        <v>3.5129000000000001E-2</v>
      </c>
      <c r="E886" s="8">
        <f t="shared" si="52"/>
        <v>7.3022550250114573E-2</v>
      </c>
      <c r="F886" s="9">
        <f t="shared" si="53"/>
        <v>3.7893550250114573E-2</v>
      </c>
      <c r="G886" s="9">
        <f>AVERAGE(F$2:F886)</f>
        <v>7.3114296318985365E-3</v>
      </c>
      <c r="H886" s="9">
        <f>(2*F886+(COUNT(F$2:F886)-1)*H885)/(COUNT(F$2:F886)+1)</f>
        <v>-1.3159182266150784E-3</v>
      </c>
      <c r="I886" s="9" t="str">
        <f t="shared" si="54"/>
        <v>较好</v>
      </c>
      <c r="J886" s="9" t="str">
        <f t="shared" si="55"/>
        <v>较好</v>
      </c>
      <c r="K886" s="14"/>
    </row>
    <row r="887" spans="1:11">
      <c r="A887" s="6">
        <v>39779</v>
      </c>
      <c r="B887" s="11">
        <f>[1]!s_dq_close(B$1,A887,1)</f>
        <v>1870.473</v>
      </c>
      <c r="C887" s="7">
        <f>[1]!s_val_pe_ttm(C$1,A887)</f>
        <v>13.843999862670898</v>
      </c>
      <c r="D887" s="8">
        <f>IFERROR(VLOOKUP(A887,十年期国开债收益率!A:B,2,0)/100,D886)</f>
        <v>3.2680000000000001E-2</v>
      </c>
      <c r="E887" s="8">
        <f t="shared" si="52"/>
        <v>7.2233459254533089E-2</v>
      </c>
      <c r="F887" s="9">
        <f t="shared" si="53"/>
        <v>3.9553459254533088E-2</v>
      </c>
      <c r="G887" s="9">
        <f>AVERAGE(F$2:F887)</f>
        <v>7.3478201845200196E-3</v>
      </c>
      <c r="H887" s="9">
        <f>(2*F887+(COUNT(F$2:F887)-1)*H886)/(COUNT(F$2:F887)+1)</f>
        <v>-1.2237663044478897E-3</v>
      </c>
      <c r="I887" s="9" t="str">
        <f t="shared" si="54"/>
        <v>较好</v>
      </c>
      <c r="J887" s="9" t="str">
        <f t="shared" si="55"/>
        <v>较好</v>
      </c>
      <c r="K887" s="14"/>
    </row>
    <row r="888" spans="1:11">
      <c r="A888" s="6">
        <v>39780</v>
      </c>
      <c r="B888" s="11">
        <f>[1]!s_dq_close(B$1,A888,1)</f>
        <v>1829.924</v>
      </c>
      <c r="C888" s="7">
        <f>[1]!s_val_pe_ttm(C$1,A888)</f>
        <v>13.47659969329834</v>
      </c>
      <c r="D888" s="8">
        <f>IFERROR(VLOOKUP(A888,十年期国开债收益率!A:B,2,0)/100,D887)</f>
        <v>3.3276E-2</v>
      </c>
      <c r="E888" s="8">
        <f t="shared" si="52"/>
        <v>7.4202693762379923E-2</v>
      </c>
      <c r="F888" s="9">
        <f t="shared" si="53"/>
        <v>4.0926693762379923E-2</v>
      </c>
      <c r="G888" s="9">
        <f>AVERAGE(F$2:F888)</f>
        <v>7.3856768627363215E-3</v>
      </c>
      <c r="H888" s="9">
        <f>(2*F888+(COUNT(F$2:F888)-1)*H887)/(COUNT(F$2:F888)+1)</f>
        <v>-1.1288328358289082E-3</v>
      </c>
      <c r="I888" s="9" t="str">
        <f t="shared" si="54"/>
        <v>较好</v>
      </c>
      <c r="J888" s="9" t="str">
        <f t="shared" si="55"/>
        <v>较好</v>
      </c>
      <c r="K888" s="14"/>
    </row>
    <row r="889" spans="1:11">
      <c r="A889" s="6">
        <v>39783</v>
      </c>
      <c r="B889" s="11">
        <f>[1]!s_dq_close(B$1,A889,1)</f>
        <v>1864.2049999999999</v>
      </c>
      <c r="C889" s="7">
        <f>[1]!s_val_pe_ttm(C$1,A889)</f>
        <v>13.579299926757813</v>
      </c>
      <c r="D889" s="8">
        <f>IFERROR(VLOOKUP(A889,十年期国开债收益率!A:B,2,0)/100,D888)</f>
        <v>3.3835999999999998E-2</v>
      </c>
      <c r="E889" s="8">
        <f t="shared" si="52"/>
        <v>7.3641498854408141E-2</v>
      </c>
      <c r="F889" s="9">
        <f t="shared" si="53"/>
        <v>3.9805498854408143E-2</v>
      </c>
      <c r="G889" s="9">
        <f>AVERAGE(F$2:F889)</f>
        <v>7.4221856712855016E-3</v>
      </c>
      <c r="H889" s="9">
        <f>(2*F889+(COUNT(F$2:F889)-1)*H888)/(COUNT(F$2:F889)+1)</f>
        <v>-1.0367421008677451E-3</v>
      </c>
      <c r="I889" s="9" t="str">
        <f t="shared" si="54"/>
        <v>较好</v>
      </c>
      <c r="J889" s="9" t="str">
        <f t="shared" si="55"/>
        <v>较好</v>
      </c>
      <c r="K889" s="14"/>
    </row>
    <row r="890" spans="1:11">
      <c r="A890" s="6">
        <v>39784</v>
      </c>
      <c r="B890" s="11">
        <f>[1]!s_dq_close(B$1,A890,1)</f>
        <v>1868.6310000000001</v>
      </c>
      <c r="C890" s="7">
        <f>[1]!s_val_pe_ttm(C$1,A890)</f>
        <v>13.512700080871582</v>
      </c>
      <c r="D890" s="8">
        <f>IFERROR(VLOOKUP(A890,十年期国开债收益率!A:B,2,0)/100,D889)</f>
        <v>3.3892000000000005E-2</v>
      </c>
      <c r="E890" s="8">
        <f t="shared" si="52"/>
        <v>7.4004454625288998E-2</v>
      </c>
      <c r="F890" s="9">
        <f t="shared" si="53"/>
        <v>4.0112454625288993E-2</v>
      </c>
      <c r="G890" s="9">
        <f>AVERAGE(F$2:F890)</f>
        <v>7.4589576273642452E-3</v>
      </c>
      <c r="H890" s="9">
        <f>(2*F890+(COUNT(F$2:F890)-1)*H889)/(COUNT(F$2:F890)+1)</f>
        <v>-9.4427199586514566E-4</v>
      </c>
      <c r="I890" s="9" t="str">
        <f t="shared" si="54"/>
        <v>较好</v>
      </c>
      <c r="J890" s="9" t="str">
        <f t="shared" si="55"/>
        <v>较好</v>
      </c>
      <c r="K890" s="14"/>
    </row>
    <row r="891" spans="1:11">
      <c r="A891" s="6">
        <v>39785</v>
      </c>
      <c r="B891" s="11">
        <f>[1]!s_dq_close(B$1,A891,1)</f>
        <v>1952.6679999999999</v>
      </c>
      <c r="C891" s="7">
        <f>[1]!s_val_pe_ttm(C$1,A891)</f>
        <v>14.062700271606445</v>
      </c>
      <c r="D891" s="8">
        <f>IFERROR(VLOOKUP(A891,十年期国开债收益率!A:B,2,0)/100,D890)</f>
        <v>3.3426999999999998E-2</v>
      </c>
      <c r="E891" s="8">
        <f t="shared" si="52"/>
        <v>7.1110098394052274E-2</v>
      </c>
      <c r="F891" s="9">
        <f t="shared" si="53"/>
        <v>3.7683098394052275E-2</v>
      </c>
      <c r="G891" s="9">
        <f>AVERAGE(F$2:F891)</f>
        <v>7.4929173360908617E-3</v>
      </c>
      <c r="H891" s="9">
        <f>(2*F891+(COUNT(F$2:F891)-1)*H890)/(COUNT(F$2:F891)+1)</f>
        <v>-8.5756633842425372E-4</v>
      </c>
      <c r="I891" s="9" t="str">
        <f t="shared" si="54"/>
        <v>较好</v>
      </c>
      <c r="J891" s="9" t="str">
        <f t="shared" si="55"/>
        <v>较好</v>
      </c>
      <c r="K891" s="14"/>
    </row>
    <row r="892" spans="1:11">
      <c r="A892" s="6">
        <v>39786</v>
      </c>
      <c r="B892" s="11">
        <f>[1]!s_dq_close(B$1,A892,1)</f>
        <v>1982.9280000000001</v>
      </c>
      <c r="C892" s="7">
        <f>[1]!s_val_pe_ttm(C$1,A892)</f>
        <v>14.364299774169922</v>
      </c>
      <c r="D892" s="8">
        <f>IFERROR(VLOOKUP(A892,十年期国开债收益率!A:B,2,0)/100,D891)</f>
        <v>3.3029999999999997E-2</v>
      </c>
      <c r="E892" s="8">
        <f t="shared" si="52"/>
        <v>6.9617037775709295E-2</v>
      </c>
      <c r="F892" s="9">
        <f t="shared" si="53"/>
        <v>3.6587037775709298E-2</v>
      </c>
      <c r="G892" s="9">
        <f>AVERAGE(F$2:F892)</f>
        <v>7.5255706699175941E-3</v>
      </c>
      <c r="H892" s="9">
        <f>(2*F892+(COUNT(F$2:F892)-1)*H891)/(COUNT(F$2:F892)+1)</f>
        <v>-7.7360982695758647E-4</v>
      </c>
      <c r="I892" s="9" t="str">
        <f t="shared" si="54"/>
        <v>较好</v>
      </c>
      <c r="J892" s="9" t="str">
        <f t="shared" si="55"/>
        <v>较好</v>
      </c>
      <c r="K892" s="14"/>
    </row>
    <row r="893" spans="1:11">
      <c r="A893" s="6">
        <v>39787</v>
      </c>
      <c r="B893" s="11">
        <f>[1]!s_dq_close(B$1,A893,1)</f>
        <v>2013.175</v>
      </c>
      <c r="C893" s="7">
        <f>[1]!s_val_pe_ttm(C$1,A893)</f>
        <v>14.462499618530273</v>
      </c>
      <c r="D893" s="8">
        <f>IFERROR(VLOOKUP(A893,十年期国开债收益率!A:B,2,0)/100,D892)</f>
        <v>3.2736000000000001E-2</v>
      </c>
      <c r="E893" s="8">
        <f t="shared" si="52"/>
        <v>6.9144340631043924E-2</v>
      </c>
      <c r="F893" s="9">
        <f t="shared" si="53"/>
        <v>3.6408340631043923E-2</v>
      </c>
      <c r="G893" s="9">
        <f>AVERAGE(F$2:F893)</f>
        <v>7.5579504568695291E-3</v>
      </c>
      <c r="H893" s="9">
        <f>(2*F893+(COUNT(F$2:F893)-1)*H892)/(COUNT(F$2:F893)+1)</f>
        <v>-6.9033558181088651E-4</v>
      </c>
      <c r="I893" s="9" t="str">
        <f t="shared" si="54"/>
        <v>较好</v>
      </c>
      <c r="J893" s="9" t="str">
        <f t="shared" si="55"/>
        <v>较好</v>
      </c>
      <c r="K893" s="14"/>
    </row>
    <row r="894" spans="1:11">
      <c r="A894" s="6">
        <v>39790</v>
      </c>
      <c r="B894" s="11">
        <f>[1]!s_dq_close(B$1,A894,1)</f>
        <v>2095.0360000000001</v>
      </c>
      <c r="C894" s="7">
        <f>[1]!s_val_pe_ttm(C$1,A894)</f>
        <v>14.961000442504883</v>
      </c>
      <c r="D894" s="8">
        <f>IFERROR(VLOOKUP(A894,十年期国开债收益率!A:B,2,0)/100,D893)</f>
        <v>3.2799999999999996E-2</v>
      </c>
      <c r="E894" s="8">
        <f t="shared" si="52"/>
        <v>6.6840449864499329E-2</v>
      </c>
      <c r="F894" s="9">
        <f t="shared" si="53"/>
        <v>3.4040449864499334E-2</v>
      </c>
      <c r="G894" s="9">
        <f>AVERAGE(F$2:F894)</f>
        <v>7.5876061113013659E-3</v>
      </c>
      <c r="H894" s="9">
        <f>(2*F894+(COUNT(F$2:F894)-1)*H893)/(COUNT(F$2:F894)+1)</f>
        <v>-6.1263807521958846E-4</v>
      </c>
      <c r="I894" s="9" t="str">
        <f t="shared" si="54"/>
        <v>较好</v>
      </c>
      <c r="J894" s="9" t="str">
        <f t="shared" si="55"/>
        <v>较好</v>
      </c>
      <c r="K894" s="14"/>
    </row>
    <row r="895" spans="1:11">
      <c r="A895" s="6">
        <v>39791</v>
      </c>
      <c r="B895" s="11">
        <f>[1]!s_dq_close(B$1,A895,1)</f>
        <v>2040.847</v>
      </c>
      <c r="C895" s="7">
        <f>[1]!s_val_pe_ttm(C$1,A895)</f>
        <v>14.580300331115723</v>
      </c>
      <c r="D895" s="8">
        <f>IFERROR(VLOOKUP(A895,十年期国开债收益率!A:B,2,0)/100,D894)</f>
        <v>3.5064999999999999E-2</v>
      </c>
      <c r="E895" s="8">
        <f t="shared" si="52"/>
        <v>6.8585692838295423E-2</v>
      </c>
      <c r="F895" s="9">
        <f t="shared" si="53"/>
        <v>3.3520692838295424E-2</v>
      </c>
      <c r="G895" s="9">
        <f>AVERAGE(F$2:F895)</f>
        <v>7.6166140382890549E-3</v>
      </c>
      <c r="H895" s="9">
        <f>(2*F895+(COUNT(F$2:F895)-1)*H894)/(COUNT(F$2:F895)+1)</f>
        <v>-5.3636247541285099E-4</v>
      </c>
      <c r="I895" s="9" t="str">
        <f t="shared" si="54"/>
        <v>较好</v>
      </c>
      <c r="J895" s="9" t="str">
        <f t="shared" si="55"/>
        <v>较好</v>
      </c>
      <c r="K895" s="14"/>
    </row>
    <row r="896" spans="1:11">
      <c r="A896" s="6">
        <v>39792</v>
      </c>
      <c r="B896" s="11">
        <f>[1]!s_dq_close(B$1,A896,1)</f>
        <v>2096.393</v>
      </c>
      <c r="C896" s="7">
        <f>[1]!s_val_pe_ttm(C$1,A896)</f>
        <v>14.875900268554688</v>
      </c>
      <c r="D896" s="8">
        <f>IFERROR(VLOOKUP(A896,十年期国开债收益率!A:B,2,0)/100,D895)</f>
        <v>3.3808999999999999E-2</v>
      </c>
      <c r="E896" s="8">
        <f t="shared" si="52"/>
        <v>6.7222822279458444E-2</v>
      </c>
      <c r="F896" s="9">
        <f t="shared" si="53"/>
        <v>3.3413822279458445E-2</v>
      </c>
      <c r="G896" s="9">
        <f>AVERAGE(F$2:F896)</f>
        <v>7.645437734647903E-3</v>
      </c>
      <c r="H896" s="9">
        <f>(2*F896+(COUNT(F$2:F896)-1)*H895)/(COUNT(F$2:F896)+1)</f>
        <v>-4.6058081301358472E-4</v>
      </c>
      <c r="I896" s="9" t="str">
        <f t="shared" si="54"/>
        <v>较好</v>
      </c>
      <c r="J896" s="9" t="str">
        <f t="shared" si="55"/>
        <v>较好</v>
      </c>
      <c r="K896" s="14"/>
    </row>
    <row r="897" spans="1:11">
      <c r="A897" s="6">
        <v>39793</v>
      </c>
      <c r="B897" s="11">
        <f>[1]!s_dq_close(B$1,A897,1)</f>
        <v>2046.337</v>
      </c>
      <c r="C897" s="7">
        <f>[1]!s_val_pe_ttm(C$1,A897)</f>
        <v>14.536499977111816</v>
      </c>
      <c r="D897" s="8">
        <f>IFERROR(VLOOKUP(A897,十年期国开债收益率!A:B,2,0)/100,D896)</f>
        <v>3.4072999999999999E-2</v>
      </c>
      <c r="E897" s="8">
        <f t="shared" si="52"/>
        <v>6.8792350398963434E-2</v>
      </c>
      <c r="F897" s="9">
        <f t="shared" si="53"/>
        <v>3.4719350398963435E-2</v>
      </c>
      <c r="G897" s="9">
        <f>AVERAGE(F$2:F897)</f>
        <v>7.6756541550321838E-3</v>
      </c>
      <c r="H897" s="9">
        <f>(2*F897+(COUNT(F$2:F897)-1)*H896)/(COUNT(F$2:F897)+1)</f>
        <v>-3.8214172446960026E-4</v>
      </c>
      <c r="I897" s="9" t="str">
        <f t="shared" si="54"/>
        <v>较好</v>
      </c>
      <c r="J897" s="9" t="str">
        <f t="shared" si="55"/>
        <v>较好</v>
      </c>
      <c r="K897" s="14"/>
    </row>
    <row r="898" spans="1:11">
      <c r="A898" s="6">
        <v>39794</v>
      </c>
      <c r="B898" s="11">
        <f>[1]!s_dq_close(B$1,A898,1)</f>
        <v>1960.38</v>
      </c>
      <c r="C898" s="7">
        <f>[1]!s_val_pe_ttm(C$1,A898)</f>
        <v>13.98799991607666</v>
      </c>
      <c r="D898" s="8">
        <f>IFERROR(VLOOKUP(A898,十年期国开债收益率!A:B,2,0)/100,D897)</f>
        <v>3.3835999999999998E-2</v>
      </c>
      <c r="E898" s="8">
        <f t="shared" si="52"/>
        <v>7.1489848870436579E-2</v>
      </c>
      <c r="F898" s="9">
        <f t="shared" si="53"/>
        <v>3.7653848870436581E-2</v>
      </c>
      <c r="G898" s="9">
        <f>AVERAGE(F$2:F898)</f>
        <v>7.7090746619612859E-3</v>
      </c>
      <c r="H898" s="9">
        <f>(2*F898+(COUNT(F$2:F898)-1)*H897)/(COUNT(F$2:F898)+1)</f>
        <v>-2.9742905053885157E-4</v>
      </c>
      <c r="I898" s="9" t="str">
        <f t="shared" si="54"/>
        <v>较好</v>
      </c>
      <c r="J898" s="9" t="str">
        <f t="shared" si="55"/>
        <v>较好</v>
      </c>
      <c r="K898" s="14"/>
    </row>
    <row r="899" spans="1:11">
      <c r="A899" s="6">
        <v>39797</v>
      </c>
      <c r="B899" s="11">
        <f>[1]!s_dq_close(B$1,A899,1)</f>
        <v>1975.0340000000001</v>
      </c>
      <c r="C899" s="7">
        <f>[1]!s_val_pe_ttm(C$1,A899)</f>
        <v>14.029199600219727</v>
      </c>
      <c r="D899" s="8">
        <f>IFERROR(VLOOKUP(A899,十年期国开债收益率!A:B,2,0)/100,D898)</f>
        <v>3.3841000000000003E-2</v>
      </c>
      <c r="E899" s="8">
        <f t="shared" ref="E899:E962" si="56">1/C899</f>
        <v>7.1279903950068391E-2</v>
      </c>
      <c r="F899" s="9">
        <f t="shared" ref="F899:F962" si="57">IFERROR(E899-D899,"")</f>
        <v>3.7438903950068388E-2</v>
      </c>
      <c r="G899" s="9">
        <f>AVERAGE(F$2:F899)</f>
        <v>7.7421813760905813E-3</v>
      </c>
      <c r="H899" s="9">
        <f>(2*F899+(COUNT(F$2:F899)-1)*H898)/(COUNT(F$2:F899)+1)</f>
        <v>-2.1347725298466417E-4</v>
      </c>
      <c r="I899" s="9" t="str">
        <f t="shared" ref="I899:I962" si="58">IF(F899&gt;G899,"较好","较差")</f>
        <v>较好</v>
      </c>
      <c r="J899" s="9" t="str">
        <f t="shared" ref="J899:J962" si="59">IF(F899&gt;H899,"较好","较差")</f>
        <v>较好</v>
      </c>
      <c r="K899" s="14"/>
    </row>
    <row r="900" spans="1:11">
      <c r="A900" s="6">
        <v>39798</v>
      </c>
      <c r="B900" s="11">
        <f>[1]!s_dq_close(B$1,A900,1)</f>
        <v>1994.45</v>
      </c>
      <c r="C900" s="7">
        <f>[1]!s_val_pe_ttm(C$1,A900)</f>
        <v>14.080699920654297</v>
      </c>
      <c r="D900" s="8">
        <f>IFERROR(VLOOKUP(A900,十年期国开债收益率!A:B,2,0)/100,D899)</f>
        <v>3.3258999999999997E-2</v>
      </c>
      <c r="E900" s="8">
        <f t="shared" si="56"/>
        <v>7.1019196889008929E-2</v>
      </c>
      <c r="F900" s="9">
        <f t="shared" si="57"/>
        <v>3.7760196889008932E-2</v>
      </c>
      <c r="G900" s="9">
        <f>AVERAGE(F$2:F900)</f>
        <v>7.7755718271616796E-3</v>
      </c>
      <c r="H900" s="9">
        <f>(2*F900+(COUNT(F$2:F900)-1)*H899)/(COUNT(F$2:F900)+1)</f>
        <v>-1.2909131044690062E-4</v>
      </c>
      <c r="I900" s="9" t="str">
        <f t="shared" si="58"/>
        <v>较好</v>
      </c>
      <c r="J900" s="9" t="str">
        <f t="shared" si="59"/>
        <v>较好</v>
      </c>
      <c r="K900" s="14"/>
    </row>
    <row r="901" spans="1:11">
      <c r="A901" s="6">
        <v>39799</v>
      </c>
      <c r="B901" s="11">
        <f>[1]!s_dq_close(B$1,A901,1)</f>
        <v>2001.42</v>
      </c>
      <c r="C901" s="7">
        <f>[1]!s_val_pe_ttm(C$1,A901)</f>
        <v>14.077099800109863</v>
      </c>
      <c r="D901" s="8">
        <f>IFERROR(VLOOKUP(A901,十年期国开债收益率!A:B,2,0)/100,D900)</f>
        <v>3.2006E-2</v>
      </c>
      <c r="E901" s="8">
        <f t="shared" si="56"/>
        <v>7.103735955556667E-2</v>
      </c>
      <c r="F901" s="9">
        <f t="shared" si="57"/>
        <v>3.9031359555566671E-2</v>
      </c>
      <c r="G901" s="9">
        <f>AVERAGE(F$2:F901)</f>
        <v>7.8103004801932403E-3</v>
      </c>
      <c r="H901" s="9">
        <f>(2*F901+(COUNT(F$2:F901)-1)*H900)/(COUNT(F$2:F901)+1)</f>
        <v>-4.2164671454639649E-5</v>
      </c>
      <c r="I901" s="9" t="str">
        <f t="shared" si="58"/>
        <v>较好</v>
      </c>
      <c r="J901" s="9" t="str">
        <f t="shared" si="59"/>
        <v>较好</v>
      </c>
      <c r="K901" s="14"/>
    </row>
    <row r="902" spans="1:11">
      <c r="A902" s="6">
        <v>39800</v>
      </c>
      <c r="B902" s="11">
        <f>[1]!s_dq_close(B$1,A902,1)</f>
        <v>2045.1020000000001</v>
      </c>
      <c r="C902" s="7">
        <f>[1]!s_val_pe_ttm(C$1,A902)</f>
        <v>14.353500366210938</v>
      </c>
      <c r="D902" s="8">
        <f>IFERROR(VLOOKUP(A902,十年期国开债收益率!A:B,2,0)/100,D901)</f>
        <v>3.1120000000000002E-2</v>
      </c>
      <c r="E902" s="8">
        <f t="shared" si="56"/>
        <v>6.9669416831176889E-2</v>
      </c>
      <c r="F902" s="9">
        <f t="shared" si="57"/>
        <v>3.8549416831176887E-2</v>
      </c>
      <c r="G902" s="9">
        <f>AVERAGE(F$2:F902)</f>
        <v>7.8444171465095382E-3</v>
      </c>
      <c r="H902" s="9">
        <f>(2*F902+(COUNT(F$2:F902)-1)*H901)/(COUNT(F$2:F902)+1)</f>
        <v>4.3404245402636464E-5</v>
      </c>
      <c r="I902" s="9" t="str">
        <f t="shared" si="58"/>
        <v>较好</v>
      </c>
      <c r="J902" s="9" t="str">
        <f t="shared" si="59"/>
        <v>较好</v>
      </c>
      <c r="K902" s="14"/>
    </row>
    <row r="903" spans="1:11">
      <c r="A903" s="6">
        <v>39801</v>
      </c>
      <c r="B903" s="11">
        <f>[1]!s_dq_close(B$1,A903,1)</f>
        <v>2052.114</v>
      </c>
      <c r="C903" s="7">
        <f>[1]!s_val_pe_ttm(C$1,A903)</f>
        <v>14.347700119018555</v>
      </c>
      <c r="D903" s="8">
        <f>IFERROR(VLOOKUP(A903,十年期国开债收益率!A:B,2,0)/100,D902)</f>
        <v>3.0893999999999998E-2</v>
      </c>
      <c r="E903" s="8">
        <f t="shared" si="56"/>
        <v>6.9697581612711071E-2</v>
      </c>
      <c r="F903" s="9">
        <f t="shared" si="57"/>
        <v>3.8803581612711073E-2</v>
      </c>
      <c r="G903" s="9">
        <f>AVERAGE(F$2:F903)</f>
        <v>7.878739945252556E-3</v>
      </c>
      <c r="H903" s="9">
        <f>(2*F903+(COUNT(F$2:F903)-1)*H902)/(COUNT(F$2:F903)+1)</f>
        <v>1.2925181432247798E-4</v>
      </c>
      <c r="I903" s="9" t="str">
        <f t="shared" si="58"/>
        <v>较好</v>
      </c>
      <c r="J903" s="9" t="str">
        <f t="shared" si="59"/>
        <v>较好</v>
      </c>
      <c r="K903" s="14"/>
    </row>
    <row r="904" spans="1:11">
      <c r="A904" s="6">
        <v>39804</v>
      </c>
      <c r="B904" s="11">
        <f>[1]!s_dq_close(B$1,A904,1)</f>
        <v>2017.549</v>
      </c>
      <c r="C904" s="7">
        <f>[1]!s_val_pe_ttm(C$1,A904)</f>
        <v>14.09630012512207</v>
      </c>
      <c r="D904" s="8">
        <f>IFERROR(VLOOKUP(A904,十年期国开债收益率!A:B,2,0)/100,D903)</f>
        <v>3.1406999999999997E-2</v>
      </c>
      <c r="E904" s="8">
        <f t="shared" si="56"/>
        <v>7.0940600804733522E-2</v>
      </c>
      <c r="F904" s="9">
        <f t="shared" si="57"/>
        <v>3.9533600804733525E-2</v>
      </c>
      <c r="G904" s="9">
        <f>AVERAGE(F$2:F904)</f>
        <v>7.9137951621512052E-3</v>
      </c>
      <c r="H904" s="9">
        <f>(2*F904+(COUNT(F$2:F904)-1)*H903)/(COUNT(F$2:F904)+1)</f>
        <v>2.1642957757559979E-4</v>
      </c>
      <c r="I904" s="9" t="str">
        <f t="shared" si="58"/>
        <v>较好</v>
      </c>
      <c r="J904" s="9" t="str">
        <f t="shared" si="59"/>
        <v>较好</v>
      </c>
      <c r="K904" s="14"/>
    </row>
    <row r="905" spans="1:11">
      <c r="A905" s="6">
        <v>39805</v>
      </c>
      <c r="B905" s="11">
        <f>[1]!s_dq_close(B$1,A905,1)</f>
        <v>1918.9549999999999</v>
      </c>
      <c r="C905" s="7">
        <f>[1]!s_val_pe_ttm(C$1,A905)</f>
        <v>13.494199752807617</v>
      </c>
      <c r="D905" s="8">
        <f>IFERROR(VLOOKUP(A905,十年期国开债收益率!A:B,2,0)/100,D904)</f>
        <v>3.1078000000000001E-2</v>
      </c>
      <c r="E905" s="8">
        <f t="shared" si="56"/>
        <v>7.4105913527175923E-2</v>
      </c>
      <c r="F905" s="9">
        <f t="shared" si="57"/>
        <v>4.3027913527175922E-2</v>
      </c>
      <c r="G905" s="9">
        <f>AVERAGE(F$2:F905)</f>
        <v>7.9526382134399495E-3</v>
      </c>
      <c r="H905" s="9">
        <f>(2*F905+(COUNT(F$2:F905)-1)*H904)/(COUNT(F$2:F905)+1)</f>
        <v>3.1104059182886017E-4</v>
      </c>
      <c r="I905" s="9" t="str">
        <f t="shared" si="58"/>
        <v>较好</v>
      </c>
      <c r="J905" s="9" t="str">
        <f t="shared" si="59"/>
        <v>较好</v>
      </c>
      <c r="K905" s="14"/>
    </row>
    <row r="906" spans="1:11">
      <c r="A906" s="6">
        <v>39806</v>
      </c>
      <c r="B906" s="11">
        <f>[1]!s_dq_close(B$1,A906,1)</f>
        <v>1887.075</v>
      </c>
      <c r="C906" s="7">
        <f>[1]!s_val_pe_ttm(C$1,A906)</f>
        <v>13.269900321960449</v>
      </c>
      <c r="D906" s="8">
        <f>IFERROR(VLOOKUP(A906,十年期国开债收益率!A:B,2,0)/100,D905)</f>
        <v>3.1234999999999999E-2</v>
      </c>
      <c r="E906" s="8">
        <f t="shared" si="56"/>
        <v>7.5358516321715932E-2</v>
      </c>
      <c r="F906" s="9">
        <f t="shared" si="57"/>
        <v>4.4123516321715933E-2</v>
      </c>
      <c r="G906" s="9">
        <f>AVERAGE(F$2:F906)</f>
        <v>7.9926060345540673E-3</v>
      </c>
      <c r="H906" s="9">
        <f>(2*F906+(COUNT(F$2:F906)-1)*H905)/(COUNT(F$2:F906)+1)</f>
        <v>4.0775687379329077E-4</v>
      </c>
      <c r="I906" s="9" t="str">
        <f t="shared" si="58"/>
        <v>较好</v>
      </c>
      <c r="J906" s="9" t="str">
        <f t="shared" si="59"/>
        <v>较好</v>
      </c>
      <c r="K906" s="14"/>
    </row>
    <row r="907" spans="1:11">
      <c r="A907" s="6">
        <v>39807</v>
      </c>
      <c r="B907" s="11">
        <f>[1]!s_dq_close(B$1,A907,1)</f>
        <v>1870.7650000000001</v>
      </c>
      <c r="C907" s="7">
        <f>[1]!s_val_pe_ttm(C$1,A907)</f>
        <v>13.186400413513184</v>
      </c>
      <c r="D907" s="8">
        <f>IFERROR(VLOOKUP(A907,十年期国开债收益率!A:B,2,0)/100,D906)</f>
        <v>3.1706999999999999E-2</v>
      </c>
      <c r="E907" s="8">
        <f t="shared" si="56"/>
        <v>7.5835707140761335E-2</v>
      </c>
      <c r="F907" s="9">
        <f t="shared" si="57"/>
        <v>4.4128707140761336E-2</v>
      </c>
      <c r="G907" s="9">
        <f>AVERAGE(F$2:F907)</f>
        <v>8.0324913558633467E-3</v>
      </c>
      <c r="H907" s="9">
        <f>(2*F907+(COUNT(F$2:F907)-1)*H906)/(COUNT(F$2:F907)+1)</f>
        <v>5.041647023863846E-4</v>
      </c>
      <c r="I907" s="9" t="str">
        <f t="shared" si="58"/>
        <v>较好</v>
      </c>
      <c r="J907" s="9" t="str">
        <f t="shared" si="59"/>
        <v>较好</v>
      </c>
      <c r="K907" s="14"/>
    </row>
    <row r="908" spans="1:11">
      <c r="A908" s="6">
        <v>39808</v>
      </c>
      <c r="B908" s="11">
        <f>[1]!s_dq_close(B$1,A908,1)</f>
        <v>1862.096</v>
      </c>
      <c r="C908" s="7">
        <f>[1]!s_val_pe_ttm(C$1,A908)</f>
        <v>13.188699722290039</v>
      </c>
      <c r="D908" s="8">
        <f>IFERROR(VLOOKUP(A908,十年期国开债收益率!A:B,2,0)/100,D907)</f>
        <v>3.1657999999999999E-2</v>
      </c>
      <c r="E908" s="8">
        <f t="shared" si="56"/>
        <v>7.5822485996092079E-2</v>
      </c>
      <c r="F908" s="9">
        <f t="shared" si="57"/>
        <v>4.416448599609208E-2</v>
      </c>
      <c r="G908" s="9">
        <f>AVERAGE(F$2:F908)</f>
        <v>8.0723281746508096E-3</v>
      </c>
      <c r="H908" s="9">
        <f>(2*F908+(COUNT(F$2:F908)-1)*H907)/(COUNT(F$2:F908)+1)</f>
        <v>6.0033281096282887E-4</v>
      </c>
      <c r="I908" s="9" t="str">
        <f t="shared" si="58"/>
        <v>较好</v>
      </c>
      <c r="J908" s="9" t="str">
        <f t="shared" si="59"/>
        <v>较好</v>
      </c>
      <c r="K908" s="14"/>
    </row>
    <row r="909" spans="1:11">
      <c r="A909" s="6">
        <v>39811</v>
      </c>
      <c r="B909" s="11">
        <f>[1]!s_dq_close(B$1,A909,1)</f>
        <v>1854.7570000000001</v>
      </c>
      <c r="C909" s="7">
        <f>[1]!s_val_pe_ttm(C$1,A909)</f>
        <v>13.13860034942627</v>
      </c>
      <c r="D909" s="8">
        <f>IFERROR(VLOOKUP(A909,十年期国开债收益率!A:B,2,0)/100,D908)</f>
        <v>3.1671999999999999E-2</v>
      </c>
      <c r="E909" s="8">
        <f t="shared" si="56"/>
        <v>7.6111608040780959E-2</v>
      </c>
      <c r="F909" s="9">
        <f t="shared" si="57"/>
        <v>4.443960804078096E-2</v>
      </c>
      <c r="G909" s="9">
        <f>AVERAGE(F$2:F909)</f>
        <v>8.1123802449879576E-3</v>
      </c>
      <c r="H909" s="9">
        <f>(2*F909+(COUNT(F$2:F909)-1)*H908)/(COUNT(F$2:F909)+1)</f>
        <v>6.9678886207353978E-4</v>
      </c>
      <c r="I909" s="9" t="str">
        <f t="shared" si="58"/>
        <v>较好</v>
      </c>
      <c r="J909" s="9" t="str">
        <f t="shared" si="59"/>
        <v>较好</v>
      </c>
      <c r="K909" s="14"/>
    </row>
    <row r="910" spans="1:11">
      <c r="A910" s="6">
        <v>39812</v>
      </c>
      <c r="B910" s="11">
        <f>[1]!s_dq_close(B$1,A910,1)</f>
        <v>1833.4349999999999</v>
      </c>
      <c r="C910" s="7">
        <f>[1]!s_val_pe_ttm(C$1,A910)</f>
        <v>12.990599632263184</v>
      </c>
      <c r="D910" s="8">
        <f>IFERROR(VLOOKUP(A910,十年期国开债收益率!A:B,2,0)/100,D909)</f>
        <v>3.1772000000000002E-2</v>
      </c>
      <c r="E910" s="8">
        <f t="shared" si="56"/>
        <v>7.6978740651541658E-2</v>
      </c>
      <c r="F910" s="9">
        <f t="shared" si="57"/>
        <v>4.5206740651541656E-2</v>
      </c>
      <c r="G910" s="9">
        <f>AVERAGE(F$2:F910)</f>
        <v>8.1531881222228902E-3</v>
      </c>
      <c r="H910" s="9">
        <f>(2*F910+(COUNT(F$2:F910)-1)*H909)/(COUNT(F$2:F910)+1)</f>
        <v>7.9461293194050273E-4</v>
      </c>
      <c r="I910" s="9" t="str">
        <f t="shared" si="58"/>
        <v>较好</v>
      </c>
      <c r="J910" s="9" t="str">
        <f t="shared" si="59"/>
        <v>较好</v>
      </c>
      <c r="K910" s="14"/>
    </row>
    <row r="911" spans="1:11">
      <c r="A911" s="6">
        <v>39813</v>
      </c>
      <c r="B911" s="11">
        <f>[1]!s_dq_close(B$1,A911,1)</f>
        <v>1817.722</v>
      </c>
      <c r="C911" s="7">
        <f>[1]!s_val_pe_ttm(C$1,A911)</f>
        <v>12.931099891662598</v>
      </c>
      <c r="D911" s="8">
        <f>IFERROR(VLOOKUP(A911,十年期国开债收益率!A:B,2,0)/100,D910)</f>
        <v>3.1785000000000001E-2</v>
      </c>
      <c r="E911" s="8">
        <f t="shared" si="56"/>
        <v>7.7332942160995594E-2</v>
      </c>
      <c r="F911" s="9">
        <f t="shared" si="57"/>
        <v>4.5547942160995593E-2</v>
      </c>
      <c r="G911" s="9">
        <f>AVERAGE(F$2:F911)</f>
        <v>8.1942812585292322E-3</v>
      </c>
      <c r="H911" s="9">
        <f>(2*F911+(COUNT(F$2:F911)-1)*H910)/(COUNT(F$2:F911)+1)</f>
        <v>8.9286392915028344E-4</v>
      </c>
      <c r="I911" s="9" t="str">
        <f t="shared" si="58"/>
        <v>较好</v>
      </c>
      <c r="J911" s="9" t="str">
        <f t="shared" si="59"/>
        <v>较好</v>
      </c>
      <c r="K911" s="14"/>
    </row>
    <row r="912" spans="1:11">
      <c r="A912" s="6">
        <v>39818</v>
      </c>
      <c r="B912" s="11">
        <f>[1]!s_dq_close(B$1,A912,1)</f>
        <v>1882.9590000000001</v>
      </c>
      <c r="C912" s="7">
        <f>[1]!s_val_pe_ttm(C$1,A912)</f>
        <v>13.409000396728516</v>
      </c>
      <c r="D912" s="8">
        <f>IFERROR(VLOOKUP(A912,十年期国开债收益率!A:B,2,0)/100,D911)</f>
        <v>3.1558000000000003E-2</v>
      </c>
      <c r="E912" s="8">
        <f t="shared" si="56"/>
        <v>7.4576774585223868E-2</v>
      </c>
      <c r="F912" s="9">
        <f t="shared" si="57"/>
        <v>4.3018774585223865E-2</v>
      </c>
      <c r="G912" s="9">
        <f>AVERAGE(F$2:F912)</f>
        <v>8.2325079251886115E-3</v>
      </c>
      <c r="H912" s="9">
        <f>(2*F912+(COUNT(F$2:F912)-1)*H911)/(COUNT(F$2:F912)+1)</f>
        <v>9.8524531216798877E-4</v>
      </c>
      <c r="I912" s="9" t="str">
        <f t="shared" si="58"/>
        <v>较好</v>
      </c>
      <c r="J912" s="9" t="str">
        <f t="shared" si="59"/>
        <v>较好</v>
      </c>
      <c r="K912" s="14"/>
    </row>
    <row r="913" spans="1:11">
      <c r="A913" s="6">
        <v>39819</v>
      </c>
      <c r="B913" s="11">
        <f>[1]!s_dq_close(B$1,A913,1)</f>
        <v>1942.7950000000001</v>
      </c>
      <c r="C913" s="7">
        <f>[1]!s_val_pe_ttm(C$1,A913)</f>
        <v>13.774100303649902</v>
      </c>
      <c r="D913" s="8">
        <f>IFERROR(VLOOKUP(A913,十年期国开债收益率!A:B,2,0)/100,D912)</f>
        <v>3.1206999999999999E-2</v>
      </c>
      <c r="E913" s="8">
        <f t="shared" si="56"/>
        <v>7.2600023083541576E-2</v>
      </c>
      <c r="F913" s="9">
        <f t="shared" si="57"/>
        <v>4.1393023083541577E-2</v>
      </c>
      <c r="G913" s="9">
        <f>AVERAGE(F$2:F913)</f>
        <v>8.2688681391780341E-3</v>
      </c>
      <c r="H913" s="9">
        <f>(2*F913+(COUNT(F$2:F913)-1)*H912)/(COUNT(F$2:F913)+1)</f>
        <v>1.0737618023571971E-3</v>
      </c>
      <c r="I913" s="9" t="str">
        <f t="shared" si="58"/>
        <v>较好</v>
      </c>
      <c r="J913" s="9" t="str">
        <f t="shared" si="59"/>
        <v>较好</v>
      </c>
      <c r="K913" s="14"/>
    </row>
    <row r="914" spans="1:11">
      <c r="A914" s="6">
        <v>39820</v>
      </c>
      <c r="B914" s="11">
        <f>[1]!s_dq_close(B$1,A914,1)</f>
        <v>1931.1780000000001</v>
      </c>
      <c r="C914" s="7">
        <f>[1]!s_val_pe_ttm(C$1,A914)</f>
        <v>13.639200210571289</v>
      </c>
      <c r="D914" s="8">
        <f>IFERROR(VLOOKUP(A914,十年期国开债收益率!A:B,2,0)/100,D913)</f>
        <v>3.0962999999999997E-2</v>
      </c>
      <c r="E914" s="8">
        <f t="shared" si="56"/>
        <v>7.3318082040098903E-2</v>
      </c>
      <c r="F914" s="9">
        <f t="shared" si="57"/>
        <v>4.2355082040098906E-2</v>
      </c>
      <c r="G914" s="9">
        <f>AVERAGE(F$2:F914)</f>
        <v>8.3062024369884614E-3</v>
      </c>
      <c r="H914" s="9">
        <f>(2*F914+(COUNT(F$2:F914)-1)*H913)/(COUNT(F$2:F914)+1)</f>
        <v>1.1640929188511614E-3</v>
      </c>
      <c r="I914" s="9" t="str">
        <f t="shared" si="58"/>
        <v>较好</v>
      </c>
      <c r="J914" s="9" t="str">
        <f t="shared" si="59"/>
        <v>较好</v>
      </c>
      <c r="K914" s="14"/>
    </row>
    <row r="915" spans="1:11">
      <c r="A915" s="6">
        <v>39821</v>
      </c>
      <c r="B915" s="11">
        <f>[1]!s_dq_close(B$1,A915,1)</f>
        <v>1887.991</v>
      </c>
      <c r="C915" s="7">
        <f>[1]!s_val_pe_ttm(C$1,A915)</f>
        <v>13.30210018157959</v>
      </c>
      <c r="D915" s="8">
        <f>IFERROR(VLOOKUP(A915,十年期国开债收益率!A:B,2,0)/100,D914)</f>
        <v>3.0969000000000003E-2</v>
      </c>
      <c r="E915" s="8">
        <f t="shared" si="56"/>
        <v>7.5176098988096227E-2</v>
      </c>
      <c r="F915" s="9">
        <f t="shared" si="57"/>
        <v>4.4207098988096223E-2</v>
      </c>
      <c r="G915" s="9">
        <f>AVERAGE(F$2:F915)</f>
        <v>8.3454813172413149E-3</v>
      </c>
      <c r="H915" s="9">
        <f>(2*F915+(COUNT(F$2:F915)-1)*H914)/(COUNT(F$2:F915)+1)</f>
        <v>1.2581759922265607E-3</v>
      </c>
      <c r="I915" s="9" t="str">
        <f t="shared" si="58"/>
        <v>较好</v>
      </c>
      <c r="J915" s="9" t="str">
        <f t="shared" si="59"/>
        <v>较好</v>
      </c>
      <c r="K915" s="14"/>
    </row>
    <row r="916" spans="1:11">
      <c r="A916" s="6">
        <v>39822</v>
      </c>
      <c r="B916" s="11">
        <f>[1]!s_dq_close(B$1,A916,1)</f>
        <v>1918.365</v>
      </c>
      <c r="C916" s="7">
        <f>[1]!s_val_pe_ttm(C$1,A916)</f>
        <v>13.472200393676758</v>
      </c>
      <c r="D916" s="8">
        <f>IFERROR(VLOOKUP(A916,十年期国开债收益率!A:B,2,0)/100,D915)</f>
        <v>3.0983999999999998E-2</v>
      </c>
      <c r="E916" s="8">
        <f t="shared" si="56"/>
        <v>7.4226924390863036E-2</v>
      </c>
      <c r="F916" s="9">
        <f t="shared" si="57"/>
        <v>4.3242924390863038E-2</v>
      </c>
      <c r="G916" s="9">
        <f>AVERAGE(F$2:F916)</f>
        <v>8.3836205992889878E-3</v>
      </c>
      <c r="H916" s="9">
        <f>(2*F916+(COUNT(F$2:F916)-1)*H915)/(COUNT(F$2:F916)+1)</f>
        <v>1.3498457485554614E-3</v>
      </c>
      <c r="I916" s="9" t="str">
        <f t="shared" si="58"/>
        <v>较好</v>
      </c>
      <c r="J916" s="9" t="str">
        <f t="shared" si="59"/>
        <v>较好</v>
      </c>
      <c r="K916" s="14"/>
    </row>
    <row r="917" spans="1:11">
      <c r="A917" s="6">
        <v>39825</v>
      </c>
      <c r="B917" s="11">
        <f>[1]!s_dq_close(B$1,A917,1)</f>
        <v>1920.6869999999999</v>
      </c>
      <c r="C917" s="7">
        <f>[1]!s_val_pe_ttm(C$1,A917)</f>
        <v>13.415599822998047</v>
      </c>
      <c r="D917" s="8">
        <f>IFERROR(VLOOKUP(A917,十年期国开债收益率!A:B,2,0)/100,D916)</f>
        <v>3.1149E-2</v>
      </c>
      <c r="E917" s="8">
        <f t="shared" si="56"/>
        <v>7.4540088642605723E-2</v>
      </c>
      <c r="F917" s="9">
        <f t="shared" si="57"/>
        <v>4.3391088642605727E-2</v>
      </c>
      <c r="G917" s="9">
        <f>AVERAGE(F$2:F917)</f>
        <v>8.4218383591616059E-3</v>
      </c>
      <c r="H917" s="9">
        <f>(2*F917+(COUNT(F$2:F917)-1)*H916)/(COUNT(F$2:F917)+1)</f>
        <v>1.4415387537769452E-3</v>
      </c>
      <c r="I917" s="9" t="str">
        <f t="shared" si="58"/>
        <v>较好</v>
      </c>
      <c r="J917" s="9" t="str">
        <f t="shared" si="59"/>
        <v>较好</v>
      </c>
      <c r="K917" s="14"/>
    </row>
    <row r="918" spans="1:11">
      <c r="A918" s="6">
        <v>39826</v>
      </c>
      <c r="B918" s="11">
        <f>[1]!s_dq_close(B$1,A918,1)</f>
        <v>1876.1849999999999</v>
      </c>
      <c r="C918" s="7">
        <f>[1]!s_val_pe_ttm(C$1,A918)</f>
        <v>13.152999877929688</v>
      </c>
      <c r="D918" s="8">
        <f>IFERROR(VLOOKUP(A918,十年期国开债收益率!A:B,2,0)/100,D917)</f>
        <v>3.1789999999999999E-2</v>
      </c>
      <c r="E918" s="8">
        <f t="shared" si="56"/>
        <v>7.6028283226700855E-2</v>
      </c>
      <c r="F918" s="9">
        <f t="shared" si="57"/>
        <v>4.4238283226700856E-2</v>
      </c>
      <c r="G918" s="9">
        <f>AVERAGE(F$2:F918)</f>
        <v>8.4608966414599033E-3</v>
      </c>
      <c r="H918" s="9">
        <f>(2*F918+(COUNT(F$2:F918)-1)*H917)/(COUNT(F$2:F918)+1)</f>
        <v>1.5347778484891977E-3</v>
      </c>
      <c r="I918" s="9" t="str">
        <f t="shared" si="58"/>
        <v>较好</v>
      </c>
      <c r="J918" s="9" t="str">
        <f t="shared" si="59"/>
        <v>较好</v>
      </c>
      <c r="K918" s="14"/>
    </row>
    <row r="919" spans="1:11">
      <c r="A919" s="6">
        <v>39827</v>
      </c>
      <c r="B919" s="11">
        <f>[1]!s_dq_close(B$1,A919,1)</f>
        <v>1955.2439999999999</v>
      </c>
      <c r="C919" s="7">
        <f>[1]!s_val_pe_ttm(C$1,A919)</f>
        <v>13.612700462341309</v>
      </c>
      <c r="D919" s="8">
        <f>IFERROR(VLOOKUP(A919,十年期国开债收益率!A:B,2,0)/100,D918)</f>
        <v>3.2642000000000004E-2</v>
      </c>
      <c r="E919" s="8">
        <f t="shared" si="56"/>
        <v>7.3460809834642135E-2</v>
      </c>
      <c r="F919" s="9">
        <f t="shared" si="57"/>
        <v>4.0818809834642131E-2</v>
      </c>
      <c r="G919" s="9">
        <f>AVERAGE(F$2:F919)</f>
        <v>8.4961449129121718E-3</v>
      </c>
      <c r="H919" s="9">
        <f>(2*F919+(COUNT(F$2:F919)-1)*H918)/(COUNT(F$2:F919)+1)</f>
        <v>1.620270845194645E-3</v>
      </c>
      <c r="I919" s="9" t="str">
        <f t="shared" si="58"/>
        <v>较好</v>
      </c>
      <c r="J919" s="9" t="str">
        <f t="shared" si="59"/>
        <v>较好</v>
      </c>
      <c r="K919" s="14"/>
    </row>
    <row r="920" spans="1:11">
      <c r="A920" s="6">
        <v>39828</v>
      </c>
      <c r="B920" s="11">
        <f>[1]!s_dq_close(B$1,A920,1)</f>
        <v>1954.874</v>
      </c>
      <c r="C920" s="7">
        <f>[1]!s_val_pe_ttm(C$1,A920)</f>
        <v>13.552900314331055</v>
      </c>
      <c r="D920" s="8">
        <f>IFERROR(VLOOKUP(A920,十年期国开债收益率!A:B,2,0)/100,D919)</f>
        <v>3.3748E-2</v>
      </c>
      <c r="E920" s="8">
        <f t="shared" si="56"/>
        <v>7.3784944683949596E-2</v>
      </c>
      <c r="F920" s="9">
        <f t="shared" si="57"/>
        <v>4.0036944683949596E-2</v>
      </c>
      <c r="G920" s="9">
        <f>AVERAGE(F$2:F920)</f>
        <v>8.530465696123311E-3</v>
      </c>
      <c r="H920" s="9">
        <f>(2*F920+(COUNT(F$2:F920)-1)*H919)/(COUNT(F$2:F920)+1)</f>
        <v>1.7037853535397645E-3</v>
      </c>
      <c r="I920" s="9" t="str">
        <f t="shared" si="58"/>
        <v>较好</v>
      </c>
      <c r="J920" s="9" t="str">
        <f t="shared" si="59"/>
        <v>较好</v>
      </c>
      <c r="K920" s="14"/>
    </row>
    <row r="921" spans="1:11">
      <c r="A921" s="6">
        <v>39829</v>
      </c>
      <c r="B921" s="11">
        <f>[1]!s_dq_close(B$1,A921,1)</f>
        <v>1990.2139999999999</v>
      </c>
      <c r="C921" s="7">
        <f>[1]!s_val_pe_ttm(C$1,A921)</f>
        <v>13.832500457763672</v>
      </c>
      <c r="D921" s="8">
        <f>IFERROR(VLOOKUP(A921,十年期国开债收益率!A:B,2,0)/100,D920)</f>
        <v>3.4035000000000003E-2</v>
      </c>
      <c r="E921" s="8">
        <f t="shared" si="56"/>
        <v>7.2293509264894834E-2</v>
      </c>
      <c r="F921" s="9">
        <f t="shared" si="57"/>
        <v>3.8258509264894831E-2</v>
      </c>
      <c r="G921" s="9">
        <f>AVERAGE(F$2:F921)</f>
        <v>8.5627787869589321E-3</v>
      </c>
      <c r="H921" s="9">
        <f>(2*F921+(COUNT(F$2:F921)-1)*H920)/(COUNT(F$2:F921)+1)</f>
        <v>1.7831658614905898E-3</v>
      </c>
      <c r="I921" s="9" t="str">
        <f t="shared" si="58"/>
        <v>较好</v>
      </c>
      <c r="J921" s="9" t="str">
        <f t="shared" si="59"/>
        <v>较好</v>
      </c>
      <c r="K921" s="14"/>
    </row>
    <row r="922" spans="1:11">
      <c r="A922" s="6">
        <v>39832</v>
      </c>
      <c r="B922" s="11">
        <f>[1]!s_dq_close(B$1,A922,1)</f>
        <v>2012.4649999999999</v>
      </c>
      <c r="C922" s="7">
        <f>[1]!s_val_pe_ttm(C$1,A922)</f>
        <v>14.135499954223633</v>
      </c>
      <c r="D922" s="8">
        <f>IFERROR(VLOOKUP(A922,十年期国开债收益率!A:B,2,0)/100,D921)</f>
        <v>3.4803000000000001E-2</v>
      </c>
      <c r="E922" s="8">
        <f t="shared" si="56"/>
        <v>7.0743872041201056E-2</v>
      </c>
      <c r="F922" s="9">
        <f t="shared" si="57"/>
        <v>3.5940872041201055E-2</v>
      </c>
      <c r="G922" s="9">
        <f>AVERAGE(F$2:F922)</f>
        <v>8.5925052725770012E-3</v>
      </c>
      <c r="H922" s="9">
        <f>(2*F922+(COUNT(F$2:F922)-1)*H921)/(COUNT(F$2:F922)+1)</f>
        <v>1.8572606688218489E-3</v>
      </c>
      <c r="I922" s="9" t="str">
        <f t="shared" si="58"/>
        <v>较好</v>
      </c>
      <c r="J922" s="9" t="str">
        <f t="shared" si="59"/>
        <v>较好</v>
      </c>
      <c r="K922" s="14"/>
    </row>
    <row r="923" spans="1:11">
      <c r="A923" s="6">
        <v>39833</v>
      </c>
      <c r="B923" s="11">
        <f>[1]!s_dq_close(B$1,A923,1)</f>
        <v>2025.19</v>
      </c>
      <c r="C923" s="7">
        <f>[1]!s_val_pe_ttm(C$1,A923)</f>
        <v>14.18019962310791</v>
      </c>
      <c r="D923" s="8">
        <f>IFERROR(VLOOKUP(A923,十年期国开债收益率!A:B,2,0)/100,D922)</f>
        <v>3.5112000000000004E-2</v>
      </c>
      <c r="E923" s="8">
        <f t="shared" si="56"/>
        <v>7.052086899893921E-2</v>
      </c>
      <c r="F923" s="9">
        <f t="shared" si="57"/>
        <v>3.5408868998939205E-2</v>
      </c>
      <c r="G923" s="9">
        <f>AVERAGE(F$2:F923)</f>
        <v>8.6215902657726228E-3</v>
      </c>
      <c r="H923" s="9">
        <f>(2*F923+(COUNT(F$2:F923)-1)*H922)/(COUNT(F$2:F923)+1)</f>
        <v>1.9299618786379211E-3</v>
      </c>
      <c r="I923" s="9" t="str">
        <f t="shared" si="58"/>
        <v>较好</v>
      </c>
      <c r="J923" s="9" t="str">
        <f t="shared" si="59"/>
        <v>较好</v>
      </c>
      <c r="K923" s="14"/>
    </row>
    <row r="924" spans="1:11">
      <c r="A924" s="6">
        <v>39834</v>
      </c>
      <c r="B924" s="11">
        <f>[1]!s_dq_close(B$1,A924,1)</f>
        <v>2021.71</v>
      </c>
      <c r="C924" s="7">
        <f>[1]!s_val_pe_ttm(C$1,A924)</f>
        <v>14.147299766540527</v>
      </c>
      <c r="D924" s="8">
        <f>IFERROR(VLOOKUP(A924,十年期国开债收益率!A:B,2,0)/100,D923)</f>
        <v>3.5402000000000003E-2</v>
      </c>
      <c r="E924" s="8">
        <f t="shared" si="56"/>
        <v>7.0684866829858112E-2</v>
      </c>
      <c r="F924" s="9">
        <f t="shared" si="57"/>
        <v>3.5282866829858109E-2</v>
      </c>
      <c r="G924" s="9">
        <f>AVERAGE(F$2:F924)</f>
        <v>8.650475722505109E-3</v>
      </c>
      <c r="H924" s="9">
        <f>(2*F924+(COUNT(F$2:F924)-1)*H923)/(COUNT(F$2:F924)+1)</f>
        <v>2.0021543135972722E-3</v>
      </c>
      <c r="I924" s="9" t="str">
        <f t="shared" si="58"/>
        <v>较好</v>
      </c>
      <c r="J924" s="9" t="str">
        <f t="shared" si="59"/>
        <v>较好</v>
      </c>
      <c r="K924" s="14"/>
    </row>
    <row r="925" spans="1:11">
      <c r="A925" s="6">
        <v>39835</v>
      </c>
      <c r="B925" s="11">
        <f>[1]!s_dq_close(B$1,A925,1)</f>
        <v>2044.5509999999999</v>
      </c>
      <c r="C925" s="7">
        <f>[1]!s_val_pe_ttm(C$1,A925)</f>
        <v>14.269700050354004</v>
      </c>
      <c r="D925" s="8">
        <f>IFERROR(VLOOKUP(A925,十年期国开债收益率!A:B,2,0)/100,D924)</f>
        <v>3.5024E-2</v>
      </c>
      <c r="E925" s="8">
        <f t="shared" si="56"/>
        <v>7.0078557816300555E-2</v>
      </c>
      <c r="F925" s="9">
        <f t="shared" si="57"/>
        <v>3.5054557816300555E-2</v>
      </c>
      <c r="G925" s="9">
        <f>AVERAGE(F$2:F925)</f>
        <v>8.6790515689269664E-3</v>
      </c>
      <c r="H925" s="9">
        <f>(2*F925+(COUNT(F$2:F925)-1)*H924)/(COUNT(F$2:F925)+1)</f>
        <v>2.0736189698193331E-3</v>
      </c>
      <c r="I925" s="9" t="str">
        <f t="shared" si="58"/>
        <v>较好</v>
      </c>
      <c r="J925" s="9" t="str">
        <f t="shared" si="59"/>
        <v>较好</v>
      </c>
      <c r="K925" s="14"/>
    </row>
    <row r="926" spans="1:11">
      <c r="A926" s="6">
        <v>39836</v>
      </c>
      <c r="B926" s="11">
        <f>[1]!s_dq_close(B$1,A926,1)</f>
        <v>2032.682</v>
      </c>
      <c r="C926" s="7">
        <f>[1]!s_val_pe_ttm(C$1,A926)</f>
        <v>14.167799949645996</v>
      </c>
      <c r="D926" s="8">
        <f>IFERROR(VLOOKUP(A926,十年期国开债收益率!A:B,2,0)/100,D925)</f>
        <v>3.4890999999999998E-2</v>
      </c>
      <c r="E926" s="8">
        <f t="shared" si="56"/>
        <v>7.0582588937881385E-2</v>
      </c>
      <c r="F926" s="9">
        <f t="shared" si="57"/>
        <v>3.5691588937881387E-2</v>
      </c>
      <c r="G926" s="9">
        <f>AVERAGE(F$2:F926)</f>
        <v>8.7082543120285388E-3</v>
      </c>
      <c r="H926" s="9">
        <f>(2*F926+(COUNT(F$2:F926)-1)*H925)/(COUNT(F$2:F926)+1)</f>
        <v>2.1462279762298341E-3</v>
      </c>
      <c r="I926" s="9" t="str">
        <f t="shared" si="58"/>
        <v>较好</v>
      </c>
      <c r="J926" s="9" t="str">
        <f t="shared" si="59"/>
        <v>较好</v>
      </c>
      <c r="K926" s="14"/>
    </row>
    <row r="927" spans="1:11">
      <c r="A927" s="6">
        <v>39846</v>
      </c>
      <c r="B927" s="11">
        <f>[1]!s_dq_close(B$1,A927,1)</f>
        <v>2057.0630000000001</v>
      </c>
      <c r="C927" s="7">
        <f>[1]!s_val_pe_ttm(C$1,A927)</f>
        <v>14.277700424194336</v>
      </c>
      <c r="D927" s="8">
        <f>IFERROR(VLOOKUP(A927,十年期国开债收益率!A:B,2,0)/100,D926)</f>
        <v>3.5485000000000003E-2</v>
      </c>
      <c r="E927" s="8">
        <f t="shared" si="56"/>
        <v>7.0039289961949747E-2</v>
      </c>
      <c r="F927" s="9">
        <f t="shared" si="57"/>
        <v>3.4554289961949744E-2</v>
      </c>
      <c r="G927" s="9">
        <f>AVERAGE(F$2:F927)</f>
        <v>8.7361657976116076E-3</v>
      </c>
      <c r="H927" s="9">
        <f>(2*F927+(COUNT(F$2:F927)-1)*H926)/(COUNT(F$2:F927)+1)</f>
        <v>2.2161482825636416E-3</v>
      </c>
      <c r="I927" s="9" t="str">
        <f t="shared" si="58"/>
        <v>较好</v>
      </c>
      <c r="J927" s="9" t="str">
        <f t="shared" si="59"/>
        <v>较好</v>
      </c>
      <c r="K927" s="14"/>
    </row>
    <row r="928" spans="1:11">
      <c r="A928" s="6">
        <v>39847</v>
      </c>
      <c r="B928" s="11">
        <f>[1]!s_dq_close(B$1,A928,1)</f>
        <v>2108.91</v>
      </c>
      <c r="C928" s="7">
        <f>[1]!s_val_pe_ttm(C$1,A928)</f>
        <v>14.61299991607666</v>
      </c>
      <c r="D928" s="8">
        <f>IFERROR(VLOOKUP(A928,十年期国开债收益率!A:B,2,0)/100,D927)</f>
        <v>3.6198000000000001E-2</v>
      </c>
      <c r="E928" s="8">
        <f t="shared" si="56"/>
        <v>6.8432218281192114E-2</v>
      </c>
      <c r="F928" s="9">
        <f t="shared" si="57"/>
        <v>3.2234218281192113E-2</v>
      </c>
      <c r="G928" s="9">
        <f>AVERAGE(F$2:F928)</f>
        <v>8.7615142900426546E-3</v>
      </c>
      <c r="H928" s="9">
        <f>(2*F928+(COUNT(F$2:F928)-1)*H927)/(COUNT(F$2:F928)+1)</f>
        <v>2.280842398939996E-3</v>
      </c>
      <c r="I928" s="9" t="str">
        <f t="shared" si="58"/>
        <v>较好</v>
      </c>
      <c r="J928" s="9" t="str">
        <f t="shared" si="59"/>
        <v>较好</v>
      </c>
      <c r="K928" s="14"/>
    </row>
    <row r="929" spans="1:11">
      <c r="A929" s="6">
        <v>39848</v>
      </c>
      <c r="B929" s="11">
        <f>[1]!s_dq_close(B$1,A929,1)</f>
        <v>2166.4140000000002</v>
      </c>
      <c r="C929" s="7">
        <f>[1]!s_val_pe_ttm(C$1,A929)</f>
        <v>14.961099624633789</v>
      </c>
      <c r="D929" s="8">
        <f>IFERROR(VLOOKUP(A929,十年期国开债收益率!A:B,2,0)/100,D928)</f>
        <v>3.6703E-2</v>
      </c>
      <c r="E929" s="8">
        <f t="shared" si="56"/>
        <v>6.6840006756821363E-2</v>
      </c>
      <c r="F929" s="9">
        <f t="shared" si="57"/>
        <v>3.0137006756821363E-2</v>
      </c>
      <c r="G929" s="9">
        <f>AVERAGE(F$2:F929)</f>
        <v>8.7845482258904761E-3</v>
      </c>
      <c r="H929" s="9">
        <f>(2*F929+(COUNT(F$2:F929)-1)*H928)/(COUNT(F$2:F929)+1)</f>
        <v>2.3408126128428622E-3</v>
      </c>
      <c r="I929" s="9" t="str">
        <f t="shared" si="58"/>
        <v>较好</v>
      </c>
      <c r="J929" s="9" t="str">
        <f t="shared" si="59"/>
        <v>较好</v>
      </c>
      <c r="K929" s="14"/>
    </row>
    <row r="930" spans="1:11">
      <c r="A930" s="6">
        <v>39849</v>
      </c>
      <c r="B930" s="11">
        <f>[1]!s_dq_close(B$1,A930,1)</f>
        <v>2150.971</v>
      </c>
      <c r="C930" s="7">
        <f>[1]!s_val_pe_ttm(C$1,A930)</f>
        <v>14.901900291442871</v>
      </c>
      <c r="D930" s="8">
        <f>IFERROR(VLOOKUP(A930,十年期国开债收益率!A:B,2,0)/100,D929)</f>
        <v>3.8205000000000003E-2</v>
      </c>
      <c r="E930" s="8">
        <f t="shared" si="56"/>
        <v>6.7105535565435956E-2</v>
      </c>
      <c r="F930" s="9">
        <f t="shared" si="57"/>
        <v>2.8900535565435953E-2</v>
      </c>
      <c r="G930" s="9">
        <f>AVERAGE(F$2:F930)</f>
        <v>8.8062016030051645E-3</v>
      </c>
      <c r="H930" s="9">
        <f>(2*F930+(COUNT(F$2:F930)-1)*H929)/(COUNT(F$2:F930)+1)</f>
        <v>2.3979302966118795E-3</v>
      </c>
      <c r="I930" s="9" t="str">
        <f t="shared" si="58"/>
        <v>较好</v>
      </c>
      <c r="J930" s="9" t="str">
        <f t="shared" si="59"/>
        <v>较好</v>
      </c>
      <c r="K930" s="14"/>
    </row>
    <row r="931" spans="1:11">
      <c r="A931" s="6">
        <v>39850</v>
      </c>
      <c r="B931" s="11">
        <f>[1]!s_dq_close(B$1,A931,1)</f>
        <v>2237.2800000000002</v>
      </c>
      <c r="C931" s="7">
        <f>[1]!s_val_pe_ttm(C$1,A931)</f>
        <v>15.488400459289551</v>
      </c>
      <c r="D931" s="8">
        <f>IFERROR(VLOOKUP(A931,十年期国开债收益率!A:B,2,0)/100,D930)</f>
        <v>3.7054999999999998E-2</v>
      </c>
      <c r="E931" s="8">
        <f t="shared" si="56"/>
        <v>6.4564446317645754E-2</v>
      </c>
      <c r="F931" s="9">
        <f t="shared" si="57"/>
        <v>2.7509446317645757E-2</v>
      </c>
      <c r="G931" s="9">
        <f>AVERAGE(F$2:F931)</f>
        <v>8.8263126188273585E-3</v>
      </c>
      <c r="H931" s="9">
        <f>(2*F931+(COUNT(F$2:F931)-1)*H930)/(COUNT(F$2:F931)+1)</f>
        <v>2.451875551222049E-3</v>
      </c>
      <c r="I931" s="9" t="str">
        <f t="shared" si="58"/>
        <v>较好</v>
      </c>
      <c r="J931" s="9" t="str">
        <f t="shared" si="59"/>
        <v>较好</v>
      </c>
      <c r="K931" s="14"/>
    </row>
    <row r="932" spans="1:11">
      <c r="A932" s="6">
        <v>39853</v>
      </c>
      <c r="B932" s="11">
        <f>[1]!s_dq_close(B$1,A932,1)</f>
        <v>2296.672</v>
      </c>
      <c r="C932" s="7">
        <f>[1]!s_val_pe_ttm(C$1,A932)</f>
        <v>15.787500381469727</v>
      </c>
      <c r="D932" s="8">
        <f>IFERROR(VLOOKUP(A932,十年期国开债收益率!A:B,2,0)/100,D931)</f>
        <v>3.6956999999999997E-2</v>
      </c>
      <c r="E932" s="8">
        <f t="shared" si="56"/>
        <v>6.3341249459207022E-2</v>
      </c>
      <c r="F932" s="9">
        <f t="shared" si="57"/>
        <v>2.6384249459207025E-2</v>
      </c>
      <c r="G932" s="9">
        <f>AVERAGE(F$2:F932)</f>
        <v>8.8451718420715902E-3</v>
      </c>
      <c r="H932" s="9">
        <f>(2*F932+(COUNT(F$2:F932)-1)*H931)/(COUNT(F$2:F932)+1)</f>
        <v>2.5032325767756648E-3</v>
      </c>
      <c r="I932" s="9" t="str">
        <f t="shared" si="58"/>
        <v>较好</v>
      </c>
      <c r="J932" s="9" t="str">
        <f t="shared" si="59"/>
        <v>较好</v>
      </c>
      <c r="K932" s="14"/>
    </row>
    <row r="933" spans="1:11">
      <c r="A933" s="6">
        <v>39854</v>
      </c>
      <c r="B933" s="11">
        <f>[1]!s_dq_close(B$1,A933,1)</f>
        <v>2326.7550000000001</v>
      </c>
      <c r="C933" s="7">
        <f>[1]!s_val_pe_ttm(C$1,A933)</f>
        <v>16.0531005859375</v>
      </c>
      <c r="D933" s="8">
        <f>IFERROR(VLOOKUP(A933,十年期国开债收益率!A:B,2,0)/100,D932)</f>
        <v>3.7227999999999997E-2</v>
      </c>
      <c r="E933" s="8">
        <f t="shared" si="56"/>
        <v>6.2293261955637343E-2</v>
      </c>
      <c r="F933" s="9">
        <f t="shared" si="57"/>
        <v>2.5065261955637345E-2</v>
      </c>
      <c r="G933" s="9">
        <f>AVERAGE(F$2:F933)</f>
        <v>8.8625753722363608E-3</v>
      </c>
      <c r="H933" s="9">
        <f>(2*F933+(COUNT(F$2:F933)-1)*H932)/(COUNT(F$2:F933)+1)</f>
        <v>2.551597055615668E-3</v>
      </c>
      <c r="I933" s="9" t="str">
        <f t="shared" si="58"/>
        <v>较好</v>
      </c>
      <c r="J933" s="9" t="str">
        <f t="shared" si="59"/>
        <v>较好</v>
      </c>
      <c r="K933" s="14"/>
    </row>
    <row r="934" spans="1:11">
      <c r="A934" s="6">
        <v>39855</v>
      </c>
      <c r="B934" s="11">
        <f>[1]!s_dq_close(B$1,A934,1)</f>
        <v>2331.1379999999999</v>
      </c>
      <c r="C934" s="7">
        <f>[1]!s_val_pe_ttm(C$1,A934)</f>
        <v>16.034200668334961</v>
      </c>
      <c r="D934" s="8">
        <f>IFERROR(VLOOKUP(A934,十年期国开债收益率!A:B,2,0)/100,D933)</f>
        <v>3.6665999999999997E-2</v>
      </c>
      <c r="E934" s="8">
        <f t="shared" si="56"/>
        <v>6.2366688598006863E-2</v>
      </c>
      <c r="F934" s="9">
        <f t="shared" si="57"/>
        <v>2.5700688598006866E-2</v>
      </c>
      <c r="G934" s="9">
        <f>AVERAGE(F$2:F934)</f>
        <v>8.880622653292921E-3</v>
      </c>
      <c r="H934" s="9">
        <f>(2*F934+(COUNT(F$2:F934)-1)*H933)/(COUNT(F$2:F934)+1)</f>
        <v>2.6011668447856709E-3</v>
      </c>
      <c r="I934" s="9" t="str">
        <f t="shared" si="58"/>
        <v>较好</v>
      </c>
      <c r="J934" s="9" t="str">
        <f t="shared" si="59"/>
        <v>较好</v>
      </c>
      <c r="K934" s="14"/>
    </row>
    <row r="935" spans="1:11">
      <c r="A935" s="6">
        <v>39856</v>
      </c>
      <c r="B935" s="11">
        <f>[1]!s_dq_close(B$1,A935,1)</f>
        <v>2318.3429999999998</v>
      </c>
      <c r="C935" s="7">
        <f>[1]!s_val_pe_ttm(C$1,A935)</f>
        <v>15.87090015411377</v>
      </c>
      <c r="D935" s="8">
        <f>IFERROR(VLOOKUP(A935,十年期国开债收益率!A:B,2,0)/100,D934)</f>
        <v>3.5466000000000004E-2</v>
      </c>
      <c r="E935" s="8">
        <f t="shared" si="56"/>
        <v>6.3008398407748661E-2</v>
      </c>
      <c r="F935" s="9">
        <f t="shared" si="57"/>
        <v>2.7542398407748657E-2</v>
      </c>
      <c r="G935" s="9">
        <f>AVERAGE(F$2:F935)</f>
        <v>8.900603141252723E-3</v>
      </c>
      <c r="H935" s="9">
        <f>(2*F935+(COUNT(F$2:F935)-1)*H934)/(COUNT(F$2:F935)+1)</f>
        <v>2.654517072727838E-3</v>
      </c>
      <c r="I935" s="9" t="str">
        <f t="shared" si="58"/>
        <v>较好</v>
      </c>
      <c r="J935" s="9" t="str">
        <f t="shared" si="59"/>
        <v>较好</v>
      </c>
      <c r="K935" s="14"/>
    </row>
    <row r="936" spans="1:11">
      <c r="A936" s="6">
        <v>39857</v>
      </c>
      <c r="B936" s="11">
        <f>[1]!s_dq_close(B$1,A936,1)</f>
        <v>2399.0650000000001</v>
      </c>
      <c r="C936" s="7">
        <f>[1]!s_val_pe_ttm(C$1,A936)</f>
        <v>16.391599655151367</v>
      </c>
      <c r="D936" s="8">
        <f>IFERROR(VLOOKUP(A936,十年期国开债收益率!A:B,2,0)/100,D935)</f>
        <v>3.5722999999999998E-2</v>
      </c>
      <c r="E936" s="8">
        <f t="shared" si="56"/>
        <v>6.1006858454216287E-2</v>
      </c>
      <c r="F936" s="9">
        <f t="shared" si="57"/>
        <v>2.5283858454216289E-2</v>
      </c>
      <c r="G936" s="9">
        <f>AVERAGE(F$2:F936)</f>
        <v>8.9181253394484059E-3</v>
      </c>
      <c r="H936" s="9">
        <f>(2*F936+(COUNT(F$2:F936)-1)*H935)/(COUNT(F$2:F936)+1)</f>
        <v>2.702870366278027E-3</v>
      </c>
      <c r="I936" s="9" t="str">
        <f t="shared" si="58"/>
        <v>较好</v>
      </c>
      <c r="J936" s="9" t="str">
        <f t="shared" si="59"/>
        <v>较好</v>
      </c>
      <c r="K936" s="14"/>
    </row>
    <row r="937" spans="1:11">
      <c r="A937" s="6">
        <v>39860</v>
      </c>
      <c r="B937" s="11">
        <f>[1]!s_dq_close(B$1,A937,1)</f>
        <v>2462.2449999999999</v>
      </c>
      <c r="C937" s="7">
        <f>[1]!s_val_pe_ttm(C$1,A937)</f>
        <v>16.900299072265625</v>
      </c>
      <c r="D937" s="8">
        <f>IFERROR(VLOOKUP(A937,十年期国开债收益率!A:B,2,0)/100,D936)</f>
        <v>3.5477000000000002E-2</v>
      </c>
      <c r="E937" s="8">
        <f t="shared" si="56"/>
        <v>5.9170550516532472E-2</v>
      </c>
      <c r="F937" s="9">
        <f t="shared" si="57"/>
        <v>2.369355051653247E-2</v>
      </c>
      <c r="G937" s="9">
        <f>AVERAGE(F$2:F937)</f>
        <v>8.9339110501076829E-3</v>
      </c>
      <c r="H937" s="9">
        <f>(2*F937+(COUNT(F$2:F937)-1)*H936)/(COUNT(F$2:F937)+1)</f>
        <v>2.7476743794055715E-3</v>
      </c>
      <c r="I937" s="9" t="str">
        <f t="shared" si="58"/>
        <v>较好</v>
      </c>
      <c r="J937" s="9" t="str">
        <f t="shared" si="59"/>
        <v>较好</v>
      </c>
      <c r="K937" s="14"/>
    </row>
    <row r="938" spans="1:11">
      <c r="A938" s="6">
        <v>39861</v>
      </c>
      <c r="B938" s="11">
        <f>[1]!s_dq_close(B$1,A938,1)</f>
        <v>2385.2930000000001</v>
      </c>
      <c r="C938" s="7">
        <f>[1]!s_val_pe_ttm(C$1,A938)</f>
        <v>16.428300857543945</v>
      </c>
      <c r="D938" s="8">
        <f>IFERROR(VLOOKUP(A938,十年期国开债收益率!A:B,2,0)/100,D937)</f>
        <v>3.6499000000000004E-2</v>
      </c>
      <c r="E938" s="8">
        <f t="shared" si="56"/>
        <v>6.0870567727690214E-2</v>
      </c>
      <c r="F938" s="9">
        <f t="shared" si="57"/>
        <v>2.437156772769021E-2</v>
      </c>
      <c r="G938" s="9">
        <f>AVERAGE(F$2:F938)</f>
        <v>8.9503866708948582E-3</v>
      </c>
      <c r="H938" s="9">
        <f>(2*F938+(COUNT(F$2:F938)-1)*H937)/(COUNT(F$2:F938)+1)</f>
        <v>2.7937807618112955E-3</v>
      </c>
      <c r="I938" s="9" t="str">
        <f t="shared" si="58"/>
        <v>较好</v>
      </c>
      <c r="J938" s="9" t="str">
        <f t="shared" si="59"/>
        <v>较好</v>
      </c>
      <c r="K938" s="14"/>
    </row>
    <row r="939" spans="1:11">
      <c r="A939" s="6">
        <v>39862</v>
      </c>
      <c r="B939" s="11">
        <f>[1]!s_dq_close(B$1,A939,1)</f>
        <v>2275.8429999999998</v>
      </c>
      <c r="C939" s="7">
        <f>[1]!s_val_pe_ttm(C$1,A939)</f>
        <v>15.628399848937988</v>
      </c>
      <c r="D939" s="8">
        <f>IFERROR(VLOOKUP(A939,十年期国开债收益率!A:B,2,0)/100,D938)</f>
        <v>3.6249999999999998E-2</v>
      </c>
      <c r="E939" s="8">
        <f t="shared" si="56"/>
        <v>6.398607724820618E-2</v>
      </c>
      <c r="F939" s="9">
        <f t="shared" si="57"/>
        <v>2.7736077248206183E-2</v>
      </c>
      <c r="G939" s="9">
        <f>AVERAGE(F$2:F939)</f>
        <v>8.9704140595700324E-3</v>
      </c>
      <c r="H939" s="9">
        <f>(2*F939+(COUNT(F$2:F939)-1)*H938)/(COUNT(F$2:F939)+1)</f>
        <v>2.8469059939441924E-3</v>
      </c>
      <c r="I939" s="9" t="str">
        <f t="shared" si="58"/>
        <v>较好</v>
      </c>
      <c r="J939" s="9" t="str">
        <f t="shared" si="59"/>
        <v>较好</v>
      </c>
      <c r="K939" s="14"/>
    </row>
    <row r="940" spans="1:11">
      <c r="A940" s="6">
        <v>39863</v>
      </c>
      <c r="B940" s="11">
        <f>[1]!s_dq_close(B$1,A940,1)</f>
        <v>2298.4119999999998</v>
      </c>
      <c r="C940" s="7">
        <f>[1]!s_val_pe_ttm(C$1,A940)</f>
        <v>15.745699882507324</v>
      </c>
      <c r="D940" s="8">
        <f>IFERROR(VLOOKUP(A940,十年期国开债收益率!A:B,2,0)/100,D939)</f>
        <v>3.5908000000000002E-2</v>
      </c>
      <c r="E940" s="8">
        <f t="shared" si="56"/>
        <v>6.3509403040950207E-2</v>
      </c>
      <c r="F940" s="9">
        <f t="shared" si="57"/>
        <v>2.7601403040950205E-2</v>
      </c>
      <c r="G940" s="9">
        <f>AVERAGE(F$2:F940)</f>
        <v>8.9902553683893927E-3</v>
      </c>
      <c r="H940" s="9">
        <f>(2*F940+(COUNT(F$2:F940)-1)*H939)/(COUNT(F$2:F940)+1)</f>
        <v>2.8995751365973963E-3</v>
      </c>
      <c r="I940" s="9" t="str">
        <f t="shared" si="58"/>
        <v>较好</v>
      </c>
      <c r="J940" s="9" t="str">
        <f t="shared" si="59"/>
        <v>较好</v>
      </c>
      <c r="K940" s="14"/>
    </row>
    <row r="941" spans="1:11">
      <c r="A941" s="6">
        <v>39864</v>
      </c>
      <c r="B941" s="11">
        <f>[1]!s_dq_close(B$1,A941,1)</f>
        <v>2344.3200000000002</v>
      </c>
      <c r="C941" s="7">
        <f>[1]!s_val_pe_ttm(C$1,A941)</f>
        <v>15.9552001953125</v>
      </c>
      <c r="D941" s="8">
        <f>IFERROR(VLOOKUP(A941,十年期国开债收益率!A:B,2,0)/100,D940)</f>
        <v>3.6172000000000003E-2</v>
      </c>
      <c r="E941" s="8">
        <f t="shared" si="56"/>
        <v>6.2675490608622472E-2</v>
      </c>
      <c r="F941" s="9">
        <f t="shared" si="57"/>
        <v>2.6503490608622469E-2</v>
      </c>
      <c r="G941" s="9">
        <f>AVERAGE(F$2:F941)</f>
        <v>9.0088864697087899E-3</v>
      </c>
      <c r="H941" s="9">
        <f>(2*F941+(COUNT(F$2:F941)-1)*H940)/(COUNT(F$2:F941)+1)</f>
        <v>2.9497428634242297E-3</v>
      </c>
      <c r="I941" s="9" t="str">
        <f t="shared" si="58"/>
        <v>较好</v>
      </c>
      <c r="J941" s="9" t="str">
        <f t="shared" si="59"/>
        <v>较好</v>
      </c>
      <c r="K941" s="14"/>
    </row>
    <row r="942" spans="1:11">
      <c r="A942" s="6">
        <v>39867</v>
      </c>
      <c r="B942" s="11">
        <f>[1]!s_dq_close(B$1,A942,1)</f>
        <v>2410.4810000000002</v>
      </c>
      <c r="C942" s="7">
        <f>[1]!s_val_pe_ttm(C$1,A942)</f>
        <v>16.244400024414063</v>
      </c>
      <c r="D942" s="8">
        <f>IFERROR(VLOOKUP(A942,十年期国开债收益率!A:B,2,0)/100,D941)</f>
        <v>3.6297999999999997E-2</v>
      </c>
      <c r="E942" s="8">
        <f t="shared" si="56"/>
        <v>6.1559675857346424E-2</v>
      </c>
      <c r="F942" s="9">
        <f t="shared" si="57"/>
        <v>2.5261675857346427E-2</v>
      </c>
      <c r="G942" s="9">
        <f>AVERAGE(F$2:F942)</f>
        <v>9.0261582969007517E-3</v>
      </c>
      <c r="H942" s="9">
        <f>(2*F942+(COUNT(F$2:F942)-1)*H941)/(COUNT(F$2:F942)+1)</f>
        <v>2.9971142710546379E-3</v>
      </c>
      <c r="I942" s="9" t="str">
        <f t="shared" si="58"/>
        <v>较好</v>
      </c>
      <c r="J942" s="9" t="str">
        <f t="shared" si="59"/>
        <v>较好</v>
      </c>
      <c r="K942" s="14"/>
    </row>
    <row r="943" spans="1:11">
      <c r="A943" s="6">
        <v>39868</v>
      </c>
      <c r="B943" s="11">
        <f>[1]!s_dq_close(B$1,A943,1)</f>
        <v>2301.8490000000002</v>
      </c>
      <c r="C943" s="7">
        <f>[1]!s_val_pe_ttm(C$1,A943)</f>
        <v>15.501899719238281</v>
      </c>
      <c r="D943" s="8">
        <f>IFERROR(VLOOKUP(A943,十年期国开债收益率!A:B,2,0)/100,D942)</f>
        <v>3.6146999999999999E-2</v>
      </c>
      <c r="E943" s="8">
        <f t="shared" si="56"/>
        <v>6.4508222741176208E-2</v>
      </c>
      <c r="F943" s="9">
        <f t="shared" si="57"/>
        <v>2.8361222741176209E-2</v>
      </c>
      <c r="G943" s="9">
        <f>AVERAGE(F$2:F943)</f>
        <v>9.0466838430199419E-3</v>
      </c>
      <c r="H943" s="9">
        <f>(2*F943+(COUNT(F$2:F943)-1)*H942)/(COUNT(F$2:F943)+1)</f>
        <v>3.0509087747028281E-3</v>
      </c>
      <c r="I943" s="9" t="str">
        <f t="shared" si="58"/>
        <v>较好</v>
      </c>
      <c r="J943" s="9" t="str">
        <f t="shared" si="59"/>
        <v>较好</v>
      </c>
      <c r="K943" s="14"/>
    </row>
    <row r="944" spans="1:11">
      <c r="A944" s="6">
        <v>39869</v>
      </c>
      <c r="B944" s="11">
        <f>[1]!s_dq_close(B$1,A944,1)</f>
        <v>2304.2510000000002</v>
      </c>
      <c r="C944" s="7">
        <f>[1]!s_val_pe_ttm(C$1,A944)</f>
        <v>15.534500122070313</v>
      </c>
      <c r="D944" s="8">
        <f>IFERROR(VLOOKUP(A944,十年期国开债收益率!A:B,2,0)/100,D943)</f>
        <v>3.6309000000000001E-2</v>
      </c>
      <c r="E944" s="8">
        <f t="shared" si="56"/>
        <v>6.4372847027067914E-2</v>
      </c>
      <c r="F944" s="9">
        <f t="shared" si="57"/>
        <v>2.8063847027067913E-2</v>
      </c>
      <c r="G944" s="9">
        <f>AVERAGE(F$2:F944)</f>
        <v>9.0668505059934811E-3</v>
      </c>
      <c r="H944" s="9">
        <f>(2*F944+(COUNT(F$2:F944)-1)*H943)/(COUNT(F$2:F944)+1)</f>
        <v>3.1039022879493648E-3</v>
      </c>
      <c r="I944" s="9" t="str">
        <f t="shared" si="58"/>
        <v>较好</v>
      </c>
      <c r="J944" s="9" t="str">
        <f t="shared" si="59"/>
        <v>较好</v>
      </c>
      <c r="K944" s="14"/>
    </row>
    <row r="945" spans="1:11">
      <c r="A945" s="6">
        <v>39870</v>
      </c>
      <c r="B945" s="11">
        <f>[1]!s_dq_close(B$1,A945,1)</f>
        <v>2190.1849999999999</v>
      </c>
      <c r="C945" s="7">
        <f>[1]!s_val_pe_ttm(C$1,A945)</f>
        <v>15.009599685668945</v>
      </c>
      <c r="D945" s="8">
        <f>IFERROR(VLOOKUP(A945,十年期国开债收益率!A:B,2,0)/100,D944)</f>
        <v>3.6164999999999996E-2</v>
      </c>
      <c r="E945" s="8">
        <f t="shared" si="56"/>
        <v>6.6624028684442033E-2</v>
      </c>
      <c r="F945" s="9">
        <f t="shared" si="57"/>
        <v>3.0459028684442037E-2</v>
      </c>
      <c r="G945" s="9">
        <f>AVERAGE(F$2:F945)</f>
        <v>9.0895117116909906E-3</v>
      </c>
      <c r="H945" s="9">
        <f>(2*F945+(COUNT(F$2:F945)-1)*H944)/(COUNT(F$2:F945)+1)</f>
        <v>3.1617967353493493E-3</v>
      </c>
      <c r="I945" s="9" t="str">
        <f t="shared" si="58"/>
        <v>较好</v>
      </c>
      <c r="J945" s="9" t="str">
        <f t="shared" si="59"/>
        <v>较好</v>
      </c>
      <c r="K945" s="14"/>
    </row>
    <row r="946" spans="1:11">
      <c r="A946" s="6">
        <v>39871</v>
      </c>
      <c r="B946" s="11">
        <f>[1]!s_dq_close(B$1,A946,1)</f>
        <v>2140.489</v>
      </c>
      <c r="C946" s="7">
        <f>[1]!s_val_pe_ttm(C$1,A946)</f>
        <v>14.828300476074219</v>
      </c>
      <c r="D946" s="8">
        <f>IFERROR(VLOOKUP(A946,十年期国开债收益率!A:B,2,0)/100,D945)</f>
        <v>3.6207999999999997E-2</v>
      </c>
      <c r="E946" s="8">
        <f t="shared" si="56"/>
        <v>6.743861183643543E-2</v>
      </c>
      <c r="F946" s="9">
        <f t="shared" si="57"/>
        <v>3.1230611836435433E-2</v>
      </c>
      <c r="G946" s="9">
        <f>AVERAGE(F$2:F946)</f>
        <v>9.1129414472727304E-3</v>
      </c>
      <c r="H946" s="9">
        <f>(2*F946+(COUNT(F$2:F946)-1)*H945)/(COUNT(F$2:F946)+1)</f>
        <v>3.2211388391571423E-3</v>
      </c>
      <c r="I946" s="9" t="str">
        <f t="shared" si="58"/>
        <v>较好</v>
      </c>
      <c r="J946" s="9" t="str">
        <f t="shared" si="59"/>
        <v>较好</v>
      </c>
      <c r="K946" s="14"/>
    </row>
    <row r="947" spans="1:11">
      <c r="A947" s="6">
        <v>39874</v>
      </c>
      <c r="B947" s="11">
        <f>[1]!s_dq_close(B$1,A947,1)</f>
        <v>2164.6660000000002</v>
      </c>
      <c r="C947" s="7">
        <f>[1]!s_val_pe_ttm(C$1,A947)</f>
        <v>14.900099754333496</v>
      </c>
      <c r="D947" s="8">
        <f>IFERROR(VLOOKUP(A947,十年期国开债收益率!A:B,2,0)/100,D946)</f>
        <v>3.6503000000000001E-2</v>
      </c>
      <c r="E947" s="8">
        <f t="shared" si="56"/>
        <v>6.7113644639134939E-2</v>
      </c>
      <c r="F947" s="9">
        <f t="shared" si="57"/>
        <v>3.0610644639134939E-2</v>
      </c>
      <c r="G947" s="9">
        <f>AVERAGE(F$2:F947)</f>
        <v>9.1356662920844232E-3</v>
      </c>
      <c r="H947" s="9">
        <f>(2*F947+(COUNT(F$2:F947)-1)*H946)/(COUNT(F$2:F947)+1)</f>
        <v>3.2789836243735685E-3</v>
      </c>
      <c r="I947" s="9" t="str">
        <f t="shared" si="58"/>
        <v>较好</v>
      </c>
      <c r="J947" s="9" t="str">
        <f t="shared" si="59"/>
        <v>较好</v>
      </c>
      <c r="K947" s="14"/>
    </row>
    <row r="948" spans="1:11">
      <c r="A948" s="6">
        <v>39875</v>
      </c>
      <c r="B948" s="11">
        <f>[1]!s_dq_close(B$1,A948,1)</f>
        <v>2142.154</v>
      </c>
      <c r="C948" s="7">
        <f>[1]!s_val_pe_ttm(C$1,A948)</f>
        <v>14.724200248718262</v>
      </c>
      <c r="D948" s="8">
        <f>IFERROR(VLOOKUP(A948,十年期国开债收益率!A:B,2,0)/100,D947)</f>
        <v>3.6616000000000003E-2</v>
      </c>
      <c r="E948" s="8">
        <f t="shared" si="56"/>
        <v>6.7915403424851528E-2</v>
      </c>
      <c r="F948" s="9">
        <f t="shared" si="57"/>
        <v>3.1299403424851525E-2</v>
      </c>
      <c r="G948" s="9">
        <f>AVERAGE(F$2:F948)</f>
        <v>9.1590704495635861E-3</v>
      </c>
      <c r="H948" s="9">
        <f>(2*F948+(COUNT(F$2:F948)-1)*H947)/(COUNT(F$2:F948)+1)</f>
        <v>3.3380984340792182E-3</v>
      </c>
      <c r="I948" s="9" t="str">
        <f t="shared" si="58"/>
        <v>较好</v>
      </c>
      <c r="J948" s="9" t="str">
        <f t="shared" si="59"/>
        <v>较好</v>
      </c>
      <c r="K948" s="14"/>
    </row>
    <row r="949" spans="1:11">
      <c r="A949" s="6">
        <v>39876</v>
      </c>
      <c r="B949" s="11">
        <f>[1]!s_dq_close(B$1,A949,1)</f>
        <v>2285.1489999999999</v>
      </c>
      <c r="C949" s="7">
        <f>[1]!s_val_pe_ttm(C$1,A949)</f>
        <v>15.638899803161621</v>
      </c>
      <c r="D949" s="8">
        <f>IFERROR(VLOOKUP(A949,十年期国开债收益率!A:B,2,0)/100,D948)</f>
        <v>3.6575000000000003E-2</v>
      </c>
      <c r="E949" s="8">
        <f t="shared" si="56"/>
        <v>6.3943117008642525E-2</v>
      </c>
      <c r="F949" s="9">
        <f t="shared" si="57"/>
        <v>2.7368117008642522E-2</v>
      </c>
      <c r="G949" s="9">
        <f>AVERAGE(F$2:F949)</f>
        <v>9.1782783045837105E-3</v>
      </c>
      <c r="H949" s="9">
        <f>(2*F949+(COUNT(F$2:F949)-1)*H948)/(COUNT(F$2:F949)+1)</f>
        <v>3.3887412551004267E-3</v>
      </c>
      <c r="I949" s="9" t="str">
        <f t="shared" si="58"/>
        <v>较好</v>
      </c>
      <c r="J949" s="9" t="str">
        <f t="shared" si="59"/>
        <v>较好</v>
      </c>
      <c r="K949" s="14"/>
    </row>
    <row r="950" spans="1:11">
      <c r="A950" s="6">
        <v>39877</v>
      </c>
      <c r="B950" s="11">
        <f>[1]!s_dq_close(B$1,A950,1)</f>
        <v>2304.9189999999999</v>
      </c>
      <c r="C950" s="7">
        <f>[1]!s_val_pe_ttm(C$1,A950)</f>
        <v>15.82960033416748</v>
      </c>
      <c r="D950" s="8">
        <f>IFERROR(VLOOKUP(A950,十年期国开债收益率!A:B,2,0)/100,D949)</f>
        <v>3.7079000000000001E-2</v>
      </c>
      <c r="E950" s="8">
        <f t="shared" si="56"/>
        <v>6.3172788882202222E-2</v>
      </c>
      <c r="F950" s="9">
        <f t="shared" si="57"/>
        <v>2.6093788882202221E-2</v>
      </c>
      <c r="G950" s="9">
        <f>AVERAGE(F$2:F950)</f>
        <v>9.1961028678899468E-3</v>
      </c>
      <c r="H950" s="9">
        <f>(2*F950+(COUNT(F$2:F950)-1)*H949)/(COUNT(F$2:F950)+1)</f>
        <v>3.4365413553680093E-3</v>
      </c>
      <c r="I950" s="9" t="str">
        <f t="shared" si="58"/>
        <v>较好</v>
      </c>
      <c r="J950" s="9" t="str">
        <f t="shared" si="59"/>
        <v>较好</v>
      </c>
      <c r="K950" s="14"/>
    </row>
    <row r="951" spans="1:11">
      <c r="A951" s="6">
        <v>39878</v>
      </c>
      <c r="B951" s="11">
        <f>[1]!s_dq_close(B$1,A951,1)</f>
        <v>2286.576</v>
      </c>
      <c r="C951" s="7">
        <f>[1]!s_val_pe_ttm(C$1,A951)</f>
        <v>15.621000289916992</v>
      </c>
      <c r="D951" s="8">
        <f>IFERROR(VLOOKUP(A951,十年期国开债收益率!A:B,2,0)/100,D950)</f>
        <v>3.6930999999999999E-2</v>
      </c>
      <c r="E951" s="8">
        <f t="shared" si="56"/>
        <v>6.4016387007269804E-2</v>
      </c>
      <c r="F951" s="9">
        <f t="shared" si="57"/>
        <v>2.7085387007269805E-2</v>
      </c>
      <c r="G951" s="9">
        <f>AVERAGE(F$2:F951)</f>
        <v>9.2149336932998201E-3</v>
      </c>
      <c r="H951" s="9">
        <f>(2*F951+(COUNT(F$2:F951)-1)*H950)/(COUNT(F$2:F951)+1)</f>
        <v>3.4862760465392013E-3</v>
      </c>
      <c r="I951" s="9" t="str">
        <f t="shared" si="58"/>
        <v>较好</v>
      </c>
      <c r="J951" s="9" t="str">
        <f t="shared" si="59"/>
        <v>较好</v>
      </c>
      <c r="K951" s="14"/>
    </row>
    <row r="952" spans="1:11">
      <c r="A952" s="6">
        <v>39881</v>
      </c>
      <c r="B952" s="11">
        <f>[1]!s_dq_close(B$1,A952,1)</f>
        <v>2202.527</v>
      </c>
      <c r="C952" s="7">
        <f>[1]!s_val_pe_ttm(C$1,A952)</f>
        <v>15.126099586486816</v>
      </c>
      <c r="D952" s="8">
        <f>IFERROR(VLOOKUP(A952,十年期国开债收益率!A:B,2,0)/100,D951)</f>
        <v>3.6847999999999999E-2</v>
      </c>
      <c r="E952" s="8">
        <f t="shared" si="56"/>
        <v>6.611089622161212E-2</v>
      </c>
      <c r="F952" s="9">
        <f t="shared" si="57"/>
        <v>2.9262896221612121E-2</v>
      </c>
      <c r="G952" s="9">
        <f>AVERAGE(F$2:F952)</f>
        <v>9.2360146213001492E-3</v>
      </c>
      <c r="H952" s="9">
        <f>(2*F952+(COUNT(F$2:F952)-1)*H951)/(COUNT(F$2:F952)+1)</f>
        <v>3.5404286099322119E-3</v>
      </c>
      <c r="I952" s="9" t="str">
        <f t="shared" si="58"/>
        <v>较好</v>
      </c>
      <c r="J952" s="9" t="str">
        <f t="shared" si="59"/>
        <v>较好</v>
      </c>
      <c r="K952" s="14"/>
    </row>
    <row r="953" spans="1:11">
      <c r="A953" s="6">
        <v>39882</v>
      </c>
      <c r="B953" s="11">
        <f>[1]!s_dq_close(B$1,A953,1)</f>
        <v>2240.7820000000002</v>
      </c>
      <c r="C953" s="7">
        <f>[1]!s_val_pe_ttm(C$1,A953)</f>
        <v>15.472100257873535</v>
      </c>
      <c r="D953" s="8">
        <f>IFERROR(VLOOKUP(A953,十年期国开债收益率!A:B,2,0)/100,D952)</f>
        <v>3.6755000000000003E-2</v>
      </c>
      <c r="E953" s="8">
        <f t="shared" si="56"/>
        <v>6.4632466396481236E-2</v>
      </c>
      <c r="F953" s="9">
        <f t="shared" si="57"/>
        <v>2.7877466396481233E-2</v>
      </c>
      <c r="G953" s="9">
        <f>AVERAGE(F$2:F953)</f>
        <v>9.2555959782068507E-3</v>
      </c>
      <c r="H953" s="9">
        <f>(2*F953+(COUNT(F$2:F953)-1)*H952)/(COUNT(F$2:F953)+1)</f>
        <v>3.5915031908063965E-3</v>
      </c>
      <c r="I953" s="9" t="str">
        <f t="shared" si="58"/>
        <v>较好</v>
      </c>
      <c r="J953" s="9" t="str">
        <f t="shared" si="59"/>
        <v>较好</v>
      </c>
      <c r="K953" s="14"/>
    </row>
    <row r="954" spans="1:11">
      <c r="A954" s="6">
        <v>39883</v>
      </c>
      <c r="B954" s="11">
        <f>[1]!s_dq_close(B$1,A954,1)</f>
        <v>2220.38</v>
      </c>
      <c r="C954" s="7">
        <f>[1]!s_val_pe_ttm(C$1,A954)</f>
        <v>15.326000213623047</v>
      </c>
      <c r="D954" s="8">
        <f>IFERROR(VLOOKUP(A954,十年期国开债收益率!A:B,2,0)/100,D953)</f>
        <v>3.6549999999999999E-2</v>
      </c>
      <c r="E954" s="8">
        <f t="shared" si="56"/>
        <v>6.524859624568681E-2</v>
      </c>
      <c r="F954" s="9">
        <f t="shared" si="57"/>
        <v>2.8698596245686811E-2</v>
      </c>
      <c r="G954" s="9">
        <f>AVERAGE(F$2:F954)</f>
        <v>9.2759978672598189E-3</v>
      </c>
      <c r="H954" s="9">
        <f>(2*F954+(COUNT(F$2:F954)-1)*H953)/(COUNT(F$2:F954)+1)</f>
        <v>3.6441386060157891E-3</v>
      </c>
      <c r="I954" s="9" t="str">
        <f t="shared" si="58"/>
        <v>较好</v>
      </c>
      <c r="J954" s="9" t="str">
        <f t="shared" si="59"/>
        <v>较好</v>
      </c>
      <c r="K954" s="14"/>
    </row>
    <row r="955" spans="1:11">
      <c r="A955" s="6">
        <v>39884</v>
      </c>
      <c r="B955" s="11">
        <f>[1]!s_dq_close(B$1,A955,1)</f>
        <v>2215.6999999999998</v>
      </c>
      <c r="C955" s="7">
        <f>[1]!s_val_pe_ttm(C$1,A955)</f>
        <v>15.281299591064453</v>
      </c>
      <c r="D955" s="8">
        <f>IFERROR(VLOOKUP(A955,十年期国开债收益率!A:B,2,0)/100,D954)</f>
        <v>3.6720000000000003E-2</v>
      </c>
      <c r="E955" s="8">
        <f t="shared" si="56"/>
        <v>6.5439460435991803E-2</v>
      </c>
      <c r="F955" s="9">
        <f t="shared" si="57"/>
        <v>2.87194604359918E-2</v>
      </c>
      <c r="G955" s="9">
        <f>AVERAGE(F$2:F955)</f>
        <v>9.2963788552773586E-3</v>
      </c>
      <c r="H955" s="9">
        <f>(2*F955+(COUNT(F$2:F955)-1)*H954)/(COUNT(F$2:F955)+1)</f>
        <v>3.6966523690105031E-3</v>
      </c>
      <c r="I955" s="9" t="str">
        <f t="shared" si="58"/>
        <v>较好</v>
      </c>
      <c r="J955" s="9" t="str">
        <f t="shared" si="59"/>
        <v>较好</v>
      </c>
      <c r="K955" s="14"/>
    </row>
    <row r="956" spans="1:11">
      <c r="A956" s="6">
        <v>39885</v>
      </c>
      <c r="B956" s="11">
        <f>[1]!s_dq_close(B$1,A956,1)</f>
        <v>2205.422</v>
      </c>
      <c r="C956" s="7">
        <f>[1]!s_val_pe_ttm(C$1,A956)</f>
        <v>15.266200065612793</v>
      </c>
      <c r="D956" s="8">
        <f>IFERROR(VLOOKUP(A956,十年期国开债收益率!A:B,2,0)/100,D955)</f>
        <v>3.6630999999999997E-2</v>
      </c>
      <c r="E956" s="8">
        <f t="shared" si="56"/>
        <v>6.5504185435936085E-2</v>
      </c>
      <c r="F956" s="9">
        <f t="shared" si="57"/>
        <v>2.8873185435936088E-2</v>
      </c>
      <c r="G956" s="9">
        <f>AVERAGE(F$2:F956)</f>
        <v>9.3168781291838067E-3</v>
      </c>
      <c r="H956" s="9">
        <f>(2*F956+(COUNT(F$2:F956)-1)*H955)/(COUNT(F$2:F956)+1)</f>
        <v>3.7493229402802216E-3</v>
      </c>
      <c r="I956" s="9" t="str">
        <f t="shared" si="58"/>
        <v>较好</v>
      </c>
      <c r="J956" s="9" t="str">
        <f t="shared" si="59"/>
        <v>较好</v>
      </c>
      <c r="K956" s="14"/>
    </row>
    <row r="957" spans="1:11">
      <c r="A957" s="6">
        <v>39888</v>
      </c>
      <c r="B957" s="11">
        <f>[1]!s_dq_close(B$1,A957,1)</f>
        <v>2241.614</v>
      </c>
      <c r="C957" s="7">
        <f>[1]!s_val_pe_ttm(C$1,A957)</f>
        <v>15.44219970703125</v>
      </c>
      <c r="D957" s="8">
        <f>IFERROR(VLOOKUP(A957,十年期国开债收益率!A:B,2,0)/100,D956)</f>
        <v>3.6526000000000003E-2</v>
      </c>
      <c r="E957" s="8">
        <f t="shared" si="56"/>
        <v>6.4757613485899493E-2</v>
      </c>
      <c r="F957" s="9">
        <f t="shared" si="57"/>
        <v>2.823161348589949E-2</v>
      </c>
      <c r="G957" s="9">
        <f>AVERAGE(F$2:F957)</f>
        <v>9.3366634172138453E-3</v>
      </c>
      <c r="H957" s="9">
        <f>(2*F957+(COUNT(F$2:F957)-1)*H956)/(COUNT(F$2:F957)+1)</f>
        <v>3.8004876018175662E-3</v>
      </c>
      <c r="I957" s="9" t="str">
        <f t="shared" si="58"/>
        <v>较好</v>
      </c>
      <c r="J957" s="9" t="str">
        <f t="shared" si="59"/>
        <v>较好</v>
      </c>
      <c r="K957" s="14"/>
    </row>
    <row r="958" spans="1:11">
      <c r="A958" s="6">
        <v>39889</v>
      </c>
      <c r="B958" s="11">
        <f>[1]!s_dq_close(B$1,A958,1)</f>
        <v>2322.4029999999998</v>
      </c>
      <c r="C958" s="7">
        <f>[1]!s_val_pe_ttm(C$1,A958)</f>
        <v>15.909500122070313</v>
      </c>
      <c r="D958" s="8">
        <f>IFERROR(VLOOKUP(A958,十年期国开债收益率!A:B,2,0)/100,D957)</f>
        <v>3.6278999999999999E-2</v>
      </c>
      <c r="E958" s="8">
        <f t="shared" si="56"/>
        <v>6.2855526089896363E-2</v>
      </c>
      <c r="F958" s="9">
        <f t="shared" si="57"/>
        <v>2.6576526089896364E-2</v>
      </c>
      <c r="G958" s="9">
        <f>AVERAGE(F$2:F958)</f>
        <v>9.3546779027652363E-3</v>
      </c>
      <c r="H958" s="9">
        <f>(2*F958+(COUNT(F$2:F958)-1)*H957)/(COUNT(F$2:F958)+1)</f>
        <v>3.8480367427112588E-3</v>
      </c>
      <c r="I958" s="9" t="str">
        <f t="shared" si="58"/>
        <v>较好</v>
      </c>
      <c r="J958" s="9" t="str">
        <f t="shared" si="59"/>
        <v>较好</v>
      </c>
      <c r="K958" s="14"/>
    </row>
    <row r="959" spans="1:11">
      <c r="A959" s="6">
        <v>39890</v>
      </c>
      <c r="B959" s="11">
        <f>[1]!s_dq_close(B$1,A959,1)</f>
        <v>2332.652</v>
      </c>
      <c r="C959" s="7">
        <f>[1]!s_val_pe_ttm(C$1,A959)</f>
        <v>15.940099716186523</v>
      </c>
      <c r="D959" s="8">
        <f>IFERROR(VLOOKUP(A959,十年期国开债收益率!A:B,2,0)/100,D958)</f>
        <v>3.6352999999999996E-2</v>
      </c>
      <c r="E959" s="8">
        <f t="shared" si="56"/>
        <v>6.2734864762768114E-2</v>
      </c>
      <c r="F959" s="9">
        <f t="shared" si="57"/>
        <v>2.6381864762768117E-2</v>
      </c>
      <c r="G959" s="9">
        <f>AVERAGE(F$2:F959)</f>
        <v>9.3724515842474963E-3</v>
      </c>
      <c r="H959" s="9">
        <f>(2*F959+(COUNT(F$2:F959)-1)*H958)/(COUNT(F$2:F959)+1)</f>
        <v>3.8950311702817633E-3</v>
      </c>
      <c r="I959" s="9" t="str">
        <f t="shared" si="58"/>
        <v>较好</v>
      </c>
      <c r="J959" s="9" t="str">
        <f t="shared" si="59"/>
        <v>较好</v>
      </c>
      <c r="K959" s="14"/>
    </row>
    <row r="960" spans="1:11">
      <c r="A960" s="6">
        <v>39891</v>
      </c>
      <c r="B960" s="11">
        <f>[1]!s_dq_close(B$1,A960,1)</f>
        <v>2382.5639999999999</v>
      </c>
      <c r="C960" s="7">
        <f>[1]!s_val_pe_ttm(C$1,A960)</f>
        <v>16.227199554443359</v>
      </c>
      <c r="D960" s="8">
        <f>IFERROR(VLOOKUP(A960,十年期国开债收益率!A:B,2,0)/100,D959)</f>
        <v>3.6387000000000003E-2</v>
      </c>
      <c r="E960" s="8">
        <f t="shared" si="56"/>
        <v>6.1624927742148727E-2</v>
      </c>
      <c r="F960" s="9">
        <f t="shared" si="57"/>
        <v>2.5237927742148725E-2</v>
      </c>
      <c r="G960" s="9">
        <f>AVERAGE(F$2:F960)</f>
        <v>9.3889953550065162E-3</v>
      </c>
      <c r="H960" s="9">
        <f>(2*F960+(COUNT(F$2:F960)-1)*H959)/(COUNT(F$2:F960)+1)</f>
        <v>3.9394955381398195E-3</v>
      </c>
      <c r="I960" s="9" t="str">
        <f t="shared" si="58"/>
        <v>较好</v>
      </c>
      <c r="J960" s="9" t="str">
        <f t="shared" si="59"/>
        <v>较好</v>
      </c>
      <c r="K960" s="14"/>
    </row>
    <row r="961" spans="1:11">
      <c r="A961" s="6">
        <v>39892</v>
      </c>
      <c r="B961" s="11">
        <f>[1]!s_dq_close(B$1,A961,1)</f>
        <v>2379.8380000000002</v>
      </c>
      <c r="C961" s="7">
        <f>[1]!s_val_pe_ttm(C$1,A961)</f>
        <v>16.400600433349609</v>
      </c>
      <c r="D961" s="8">
        <f>IFERROR(VLOOKUP(A961,十年期国开债收益率!A:B,2,0)/100,D960)</f>
        <v>3.6732000000000001E-2</v>
      </c>
      <c r="E961" s="8">
        <f t="shared" si="56"/>
        <v>6.0973377411631932E-2</v>
      </c>
      <c r="F961" s="9">
        <f t="shared" si="57"/>
        <v>2.4241377411631931E-2</v>
      </c>
      <c r="G961" s="9">
        <f>AVERAGE(F$2:F961)</f>
        <v>9.4044665863155016E-3</v>
      </c>
      <c r="H961" s="9">
        <f>(2*F961+(COUNT(F$2:F961)-1)*H960)/(COUNT(F$2:F961)+1)</f>
        <v>3.9817471133187831E-3</v>
      </c>
      <c r="I961" s="9" t="str">
        <f t="shared" si="58"/>
        <v>较好</v>
      </c>
      <c r="J961" s="9" t="str">
        <f t="shared" si="59"/>
        <v>较好</v>
      </c>
      <c r="K961" s="14"/>
    </row>
    <row r="962" spans="1:11">
      <c r="A962" s="6">
        <v>39895</v>
      </c>
      <c r="B962" s="11">
        <f>[1]!s_dq_close(B$1,A962,1)</f>
        <v>2439.395</v>
      </c>
      <c r="C962" s="7">
        <f>[1]!s_val_pe_ttm(C$1,A962)</f>
        <v>16.718700408935547</v>
      </c>
      <c r="D962" s="8">
        <f>IFERROR(VLOOKUP(A962,十年期国开债收益率!A:B,2,0)/100,D961)</f>
        <v>3.6902999999999998E-2</v>
      </c>
      <c r="E962" s="8">
        <f t="shared" si="56"/>
        <v>5.9813261529917471E-2</v>
      </c>
      <c r="F962" s="9">
        <f t="shared" si="57"/>
        <v>2.2910261529917472E-2</v>
      </c>
      <c r="G962" s="9">
        <f>AVERAGE(F$2:F962)</f>
        <v>9.4185204832391255E-3</v>
      </c>
      <c r="H962" s="9">
        <f>(2*F962+(COUNT(F$2:F962)-1)*H961)/(COUNT(F$2:F962)+1)</f>
        <v>4.0210995341433122E-3</v>
      </c>
      <c r="I962" s="9" t="str">
        <f t="shared" si="58"/>
        <v>较好</v>
      </c>
      <c r="J962" s="9" t="str">
        <f t="shared" si="59"/>
        <v>较好</v>
      </c>
      <c r="K962" s="14"/>
    </row>
    <row r="963" spans="1:11">
      <c r="A963" s="6">
        <v>39896</v>
      </c>
      <c r="B963" s="11">
        <f>[1]!s_dq_close(B$1,A963,1)</f>
        <v>2451.7829999999999</v>
      </c>
      <c r="C963" s="7">
        <f>[1]!s_val_pe_ttm(C$1,A963)</f>
        <v>16.807699203491211</v>
      </c>
      <c r="D963" s="8">
        <f>IFERROR(VLOOKUP(A963,十年期国开债收益率!A:B,2,0)/100,D962)</f>
        <v>3.7172000000000004E-2</v>
      </c>
      <c r="E963" s="8">
        <f t="shared" ref="E963:E1026" si="60">1/C963</f>
        <v>5.9496543095695395E-2</v>
      </c>
      <c r="F963" s="9">
        <f t="shared" ref="F963:F1026" si="61">IFERROR(E963-D963,"")</f>
        <v>2.2324543095695391E-2</v>
      </c>
      <c r="G963" s="9">
        <f>AVERAGE(F$2:F963)</f>
        <v>9.4319363071605974E-3</v>
      </c>
      <c r="H963" s="9">
        <f>(2*F963+(COUNT(F$2:F963)-1)*H962)/(COUNT(F$2:F963)+1)</f>
        <v>4.059112916410295E-3</v>
      </c>
      <c r="I963" s="9" t="str">
        <f t="shared" ref="I963:I1026" si="62">IF(F963&gt;G963,"较好","较差")</f>
        <v>较好</v>
      </c>
      <c r="J963" s="9" t="str">
        <f t="shared" ref="J963:J1026" si="63">IF(F963&gt;H963,"较好","较差")</f>
        <v>较好</v>
      </c>
      <c r="K963" s="14"/>
    </row>
    <row r="964" spans="1:11">
      <c r="A964" s="6">
        <v>39897</v>
      </c>
      <c r="B964" s="11">
        <f>[1]!s_dq_close(B$1,A964,1)</f>
        <v>2401.3270000000002</v>
      </c>
      <c r="C964" s="7">
        <f>[1]!s_val_pe_ttm(C$1,A964)</f>
        <v>16.620199203491211</v>
      </c>
      <c r="D964" s="8">
        <f>IFERROR(VLOOKUP(A964,十年期国开债收益率!A:B,2,0)/100,D963)</f>
        <v>3.7191000000000002E-2</v>
      </c>
      <c r="E964" s="8">
        <f t="shared" si="60"/>
        <v>6.0167750564021016E-2</v>
      </c>
      <c r="F964" s="9">
        <f t="shared" si="61"/>
        <v>2.2976750564021015E-2</v>
      </c>
      <c r="G964" s="9">
        <f>AVERAGE(F$2:F964)</f>
        <v>9.4460015348416578E-3</v>
      </c>
      <c r="H964" s="9">
        <f>(2*F964+(COUNT(F$2:F964)-1)*H963)/(COUNT(F$2:F964)+1)</f>
        <v>4.0983611272974547E-3</v>
      </c>
      <c r="I964" s="9" t="str">
        <f t="shared" si="62"/>
        <v>较好</v>
      </c>
      <c r="J964" s="9" t="str">
        <f t="shared" si="63"/>
        <v>较好</v>
      </c>
      <c r="K964" s="14"/>
    </row>
    <row r="965" spans="1:11">
      <c r="A965" s="6">
        <v>39898</v>
      </c>
      <c r="B965" s="11">
        <f>[1]!s_dq_close(B$1,A965,1)</f>
        <v>2479.7890000000002</v>
      </c>
      <c r="C965" s="7">
        <f>[1]!s_val_pe_ttm(C$1,A965)</f>
        <v>17.350000381469727</v>
      </c>
      <c r="D965" s="8">
        <f>IFERROR(VLOOKUP(A965,十年期国开债收益率!A:B,2,0)/100,D964)</f>
        <v>3.7569999999999999E-2</v>
      </c>
      <c r="E965" s="8">
        <f t="shared" si="60"/>
        <v>5.7636886340822632E-2</v>
      </c>
      <c r="F965" s="9">
        <f t="shared" si="61"/>
        <v>2.0066886340822633E-2</v>
      </c>
      <c r="G965" s="9">
        <f>AVERAGE(F$2:F965)</f>
        <v>9.4570190502005595E-3</v>
      </c>
      <c r="H965" s="9">
        <f>(2*F965+(COUNT(F$2:F965)-1)*H964)/(COUNT(F$2:F965)+1)</f>
        <v>4.1314565163410302E-3</v>
      </c>
      <c r="I965" s="9" t="str">
        <f t="shared" si="62"/>
        <v>较好</v>
      </c>
      <c r="J965" s="9" t="str">
        <f t="shared" si="63"/>
        <v>较好</v>
      </c>
      <c r="K965" s="14"/>
    </row>
    <row r="966" spans="1:11">
      <c r="A966" s="6">
        <v>39899</v>
      </c>
      <c r="B966" s="11">
        <f>[1]!s_dq_close(B$1,A966,1)</f>
        <v>2498.931</v>
      </c>
      <c r="C966" s="7">
        <f>[1]!s_val_pe_ttm(C$1,A966)</f>
        <v>17.49220085144043</v>
      </c>
      <c r="D966" s="8">
        <f>IFERROR(VLOOKUP(A966,十年期国开债收益率!A:B,2,0)/100,D965)</f>
        <v>3.7874999999999999E-2</v>
      </c>
      <c r="E966" s="8">
        <f t="shared" si="60"/>
        <v>5.7168335105050719E-2</v>
      </c>
      <c r="F966" s="9">
        <f t="shared" si="61"/>
        <v>1.929333510505072E-2</v>
      </c>
      <c r="G966" s="9">
        <f>AVERAGE(F$2:F966)</f>
        <v>9.4672121238325285E-3</v>
      </c>
      <c r="H966" s="9">
        <f>(2*F966+(COUNT(F$2:F966)-1)*H965)/(COUNT(F$2:F966)+1)</f>
        <v>4.1628475693197249E-3</v>
      </c>
      <c r="I966" s="9" t="str">
        <f t="shared" si="62"/>
        <v>较好</v>
      </c>
      <c r="J966" s="9" t="str">
        <f t="shared" si="63"/>
        <v>较好</v>
      </c>
      <c r="K966" s="14"/>
    </row>
    <row r="967" spans="1:11">
      <c r="A967" s="6">
        <v>39902</v>
      </c>
      <c r="B967" s="11">
        <f>[1]!s_dq_close(B$1,A967,1)</f>
        <v>2484.4870000000001</v>
      </c>
      <c r="C967" s="7">
        <f>[1]!s_val_pe_ttm(C$1,A967)</f>
        <v>17.708599090576172</v>
      </c>
      <c r="D967" s="8">
        <f>IFERROR(VLOOKUP(A967,十年期国开债收益率!A:B,2,0)/100,D966)</f>
        <v>3.7837999999999997E-2</v>
      </c>
      <c r="E967" s="8">
        <f t="shared" si="60"/>
        <v>5.6469740767476129E-2</v>
      </c>
      <c r="F967" s="9">
        <f t="shared" si="61"/>
        <v>1.8631740767476132E-2</v>
      </c>
      <c r="G967" s="9">
        <f>AVERAGE(F$2:F967)</f>
        <v>9.4766992135257421E-3</v>
      </c>
      <c r="H967" s="9">
        <f>(2*F967+(COUNT(F$2:F967)-1)*H966)/(COUNT(F$2:F967)+1)</f>
        <v>4.1927728913427999E-3</v>
      </c>
      <c r="I967" s="9" t="str">
        <f t="shared" si="62"/>
        <v>较好</v>
      </c>
      <c r="J967" s="9" t="str">
        <f t="shared" si="63"/>
        <v>较好</v>
      </c>
      <c r="K967" s="14"/>
    </row>
    <row r="968" spans="1:11">
      <c r="A968" s="6">
        <v>39903</v>
      </c>
      <c r="B968" s="11">
        <f>[1]!s_dq_close(B$1,A968,1)</f>
        <v>2507.7890000000002</v>
      </c>
      <c r="C968" s="7">
        <f>[1]!s_val_pe_ttm(C$1,A968)</f>
        <v>17.888200759887695</v>
      </c>
      <c r="D968" s="8">
        <f>IFERROR(VLOOKUP(A968,十年期国开债收益率!A:B,2,0)/100,D967)</f>
        <v>3.7838999999999998E-2</v>
      </c>
      <c r="E968" s="8">
        <f t="shared" si="60"/>
        <v>5.5902771520900472E-2</v>
      </c>
      <c r="F968" s="9">
        <f t="shared" si="61"/>
        <v>1.8063771520900475E-2</v>
      </c>
      <c r="G968" s="9">
        <f>AVERAGE(F$2:F968)</f>
        <v>9.4855793296657366E-3</v>
      </c>
      <c r="H968" s="9">
        <f>(2*F968+(COUNT(F$2:F968)-1)*H967)/(COUNT(F$2:F968)+1)</f>
        <v>4.2214319794203984E-3</v>
      </c>
      <c r="I968" s="9" t="str">
        <f t="shared" si="62"/>
        <v>较好</v>
      </c>
      <c r="J968" s="9" t="str">
        <f t="shared" si="63"/>
        <v>较好</v>
      </c>
      <c r="K968" s="14"/>
    </row>
    <row r="969" spans="1:11">
      <c r="A969" s="6">
        <v>39904</v>
      </c>
      <c r="B969" s="11">
        <f>[1]!s_dq_close(B$1,A969,1)</f>
        <v>2548.2220000000002</v>
      </c>
      <c r="C969" s="7">
        <f>[1]!s_val_pe_ttm(C$1,A969)</f>
        <v>17.979000091552734</v>
      </c>
      <c r="D969" s="8">
        <f>IFERROR(VLOOKUP(A969,十年期国开债收益率!A:B,2,0)/100,D968)</f>
        <v>3.7831999999999998E-2</v>
      </c>
      <c r="E969" s="8">
        <f t="shared" si="60"/>
        <v>5.562044579274688E-2</v>
      </c>
      <c r="F969" s="9">
        <f t="shared" si="61"/>
        <v>1.7788445792746882E-2</v>
      </c>
      <c r="G969" s="9">
        <f>AVERAGE(F$2:F969)</f>
        <v>9.4941566710532166E-3</v>
      </c>
      <c r="H969" s="9">
        <f>(2*F969+(COUNT(F$2:F969)-1)*H968)/(COUNT(F$2:F969)+1)</f>
        <v>4.2494340719143649E-3</v>
      </c>
      <c r="I969" s="9" t="str">
        <f t="shared" si="62"/>
        <v>较好</v>
      </c>
      <c r="J969" s="9" t="str">
        <f t="shared" si="63"/>
        <v>较好</v>
      </c>
      <c r="K969" s="14"/>
    </row>
    <row r="970" spans="1:11">
      <c r="A970" s="6">
        <v>39905</v>
      </c>
      <c r="B970" s="11">
        <f>[1]!s_dq_close(B$1,A970,1)</f>
        <v>2576.4</v>
      </c>
      <c r="C970" s="7">
        <f>[1]!s_val_pe_ttm(C$1,A970)</f>
        <v>18.158899307250977</v>
      </c>
      <c r="D970" s="8">
        <f>IFERROR(VLOOKUP(A970,十年期国开债收益率!A:B,2,0)/100,D969)</f>
        <v>3.8206999999999998E-2</v>
      </c>
      <c r="E970" s="8">
        <f t="shared" si="60"/>
        <v>5.5069417098463282E-2</v>
      </c>
      <c r="F970" s="9">
        <f t="shared" si="61"/>
        <v>1.6862417098463284E-2</v>
      </c>
      <c r="G970" s="9">
        <f>AVERAGE(F$2:F970)</f>
        <v>9.5017606549824326E-3</v>
      </c>
      <c r="H970" s="9">
        <f>(2*F970+(COUNT(F$2:F970)-1)*H969)/(COUNT(F$2:F970)+1)</f>
        <v>4.27544022248457E-3</v>
      </c>
      <c r="I970" s="9" t="str">
        <f t="shared" si="62"/>
        <v>较好</v>
      </c>
      <c r="J970" s="9" t="str">
        <f t="shared" si="63"/>
        <v>较好</v>
      </c>
      <c r="K970" s="14"/>
    </row>
    <row r="971" spans="1:11">
      <c r="A971" s="6">
        <v>39906</v>
      </c>
      <c r="B971" s="11">
        <f>[1]!s_dq_close(B$1,A971,1)</f>
        <v>2570.5030000000002</v>
      </c>
      <c r="C971" s="7">
        <f>[1]!s_val_pe_ttm(C$1,A971)</f>
        <v>18.167900085449219</v>
      </c>
      <c r="D971" s="8">
        <f>IFERROR(VLOOKUP(A971,十年期国开债收益率!A:B,2,0)/100,D970)</f>
        <v>3.8698999999999997E-2</v>
      </c>
      <c r="E971" s="8">
        <f t="shared" si="60"/>
        <v>5.5042134495274224E-2</v>
      </c>
      <c r="F971" s="9">
        <f t="shared" si="61"/>
        <v>1.6343134495274227E-2</v>
      </c>
      <c r="G971" s="9">
        <f>AVERAGE(F$2:F971)</f>
        <v>9.5088136177043821E-3</v>
      </c>
      <c r="H971" s="9">
        <f>(2*F971+(COUNT(F$2:F971)-1)*H970)/(COUNT(F$2:F971)+1)</f>
        <v>4.3002964413780603E-3</v>
      </c>
      <c r="I971" s="9" t="str">
        <f t="shared" si="62"/>
        <v>较好</v>
      </c>
      <c r="J971" s="9" t="str">
        <f t="shared" si="63"/>
        <v>较好</v>
      </c>
      <c r="K971" s="14"/>
    </row>
    <row r="972" spans="1:11">
      <c r="A972" s="6">
        <v>39910</v>
      </c>
      <c r="B972" s="11">
        <f>[1]!s_dq_close(B$1,A972,1)</f>
        <v>2576.9499999999998</v>
      </c>
      <c r="C972" s="7">
        <f>[1]!s_val_pe_ttm(C$1,A972)</f>
        <v>18.302000045776367</v>
      </c>
      <c r="D972" s="8">
        <f>IFERROR(VLOOKUP(A972,十年期国开债收益率!A:B,2,0)/100,D971)</f>
        <v>3.8998999999999999E-2</v>
      </c>
      <c r="E972" s="8">
        <f t="shared" si="60"/>
        <v>5.463883714888168E-2</v>
      </c>
      <c r="F972" s="9">
        <f t="shared" si="61"/>
        <v>1.5639837148881681E-2</v>
      </c>
      <c r="G972" s="9">
        <f>AVERAGE(F$2:F972)</f>
        <v>9.5151277511041545E-3</v>
      </c>
      <c r="H972" s="9">
        <f>(2*F972+(COUNT(F$2:F972)-1)*H971)/(COUNT(F$2:F972)+1)</f>
        <v>4.3236288296651043E-3</v>
      </c>
      <c r="I972" s="9" t="str">
        <f t="shared" si="62"/>
        <v>较好</v>
      </c>
      <c r="J972" s="9" t="str">
        <f t="shared" si="63"/>
        <v>较好</v>
      </c>
      <c r="K972" s="14"/>
    </row>
    <row r="973" spans="1:11">
      <c r="A973" s="6">
        <v>39911</v>
      </c>
      <c r="B973" s="11">
        <f>[1]!s_dq_close(B$1,A973,1)</f>
        <v>2479.348</v>
      </c>
      <c r="C973" s="7">
        <f>[1]!s_val_pe_ttm(C$1,A973)</f>
        <v>17.60569953918457</v>
      </c>
      <c r="D973" s="8">
        <f>IFERROR(VLOOKUP(A973,十年期国开债收益率!A:B,2,0)/100,D972)</f>
        <v>3.925E-2</v>
      </c>
      <c r="E973" s="8">
        <f t="shared" si="60"/>
        <v>5.6799787919493042E-2</v>
      </c>
      <c r="F973" s="9">
        <f t="shared" si="61"/>
        <v>1.7549787919493041E-2</v>
      </c>
      <c r="G973" s="9">
        <f>AVERAGE(F$2:F973)</f>
        <v>9.5233938623885059E-3</v>
      </c>
      <c r="H973" s="9">
        <f>(2*F973+(COUNT(F$2:F973)-1)*H972)/(COUNT(F$2:F973)+1)</f>
        <v>4.350815179284484E-3</v>
      </c>
      <c r="I973" s="9" t="str">
        <f t="shared" si="62"/>
        <v>较好</v>
      </c>
      <c r="J973" s="9" t="str">
        <f t="shared" si="63"/>
        <v>较好</v>
      </c>
      <c r="K973" s="14"/>
    </row>
    <row r="974" spans="1:11">
      <c r="A974" s="6">
        <v>39912</v>
      </c>
      <c r="B974" s="11">
        <f>[1]!s_dq_close(B$1,A974,1)</f>
        <v>2517.6689999999999</v>
      </c>
      <c r="C974" s="7">
        <f>[1]!s_val_pe_ttm(C$1,A974)</f>
        <v>17.958999633789063</v>
      </c>
      <c r="D974" s="8">
        <f>IFERROR(VLOOKUP(A974,十年期国开债收益率!A:B,2,0)/100,D973)</f>
        <v>3.9215E-2</v>
      </c>
      <c r="E974" s="8">
        <f t="shared" si="60"/>
        <v>5.5682388796230289E-2</v>
      </c>
      <c r="F974" s="9">
        <f t="shared" si="61"/>
        <v>1.646738879623029E-2</v>
      </c>
      <c r="G974" s="9">
        <f>AVERAGE(F$2:F974)</f>
        <v>9.5305305478292461E-3</v>
      </c>
      <c r="H974" s="9">
        <f>(2*F974+(COUNT(F$2:F974)-1)*H973)/(COUNT(F$2:F974)+1)</f>
        <v>4.3756952072453578E-3</v>
      </c>
      <c r="I974" s="9" t="str">
        <f t="shared" si="62"/>
        <v>较好</v>
      </c>
      <c r="J974" s="9" t="str">
        <f t="shared" si="63"/>
        <v>较好</v>
      </c>
      <c r="K974" s="14"/>
    </row>
    <row r="975" spans="1:11">
      <c r="A975" s="6">
        <v>39913</v>
      </c>
      <c r="B975" s="11">
        <f>[1]!s_dq_close(B$1,A975,1)</f>
        <v>2595.5300000000002</v>
      </c>
      <c r="C975" s="7">
        <f>[1]!s_val_pe_ttm(C$1,A975)</f>
        <v>18.52440071105957</v>
      </c>
      <c r="D975" s="8">
        <f>IFERROR(VLOOKUP(A975,十年期国开债收益率!A:B,2,0)/100,D974)</f>
        <v>3.9021E-2</v>
      </c>
      <c r="E975" s="8">
        <f t="shared" si="60"/>
        <v>5.3982852973104435E-2</v>
      </c>
      <c r="F975" s="9">
        <f t="shared" si="61"/>
        <v>1.4961852973104435E-2</v>
      </c>
      <c r="G975" s="9">
        <f>AVERAGE(F$2:F975)</f>
        <v>9.5361068542207002E-3</v>
      </c>
      <c r="H975" s="9">
        <f>(2*F975+(COUNT(F$2:F975)-1)*H974)/(COUNT(F$2:F975)+1)</f>
        <v>4.3974104026625058E-3</v>
      </c>
      <c r="I975" s="9" t="str">
        <f t="shared" si="62"/>
        <v>较好</v>
      </c>
      <c r="J975" s="9" t="str">
        <f t="shared" si="63"/>
        <v>较好</v>
      </c>
      <c r="K975" s="14"/>
    </row>
    <row r="976" spans="1:11">
      <c r="A976" s="6">
        <v>39916</v>
      </c>
      <c r="B976" s="11">
        <f>[1]!s_dq_close(B$1,A976,1)</f>
        <v>2656.518</v>
      </c>
      <c r="C976" s="7">
        <f>[1]!s_val_pe_ttm(C$1,A976)</f>
        <v>19.141399383544922</v>
      </c>
      <c r="D976" s="8">
        <f>IFERROR(VLOOKUP(A976,十年期国开债收益率!A:B,2,0)/100,D975)</f>
        <v>3.9079999999999997E-2</v>
      </c>
      <c r="E976" s="8">
        <f t="shared" si="60"/>
        <v>5.2242784342071621E-2</v>
      </c>
      <c r="F976" s="9">
        <f t="shared" si="61"/>
        <v>1.3162784342071625E-2</v>
      </c>
      <c r="G976" s="9">
        <f>AVERAGE(F$2:F976)</f>
        <v>9.5398265234390087E-3</v>
      </c>
      <c r="H976" s="9">
        <f>(2*F976+(COUNT(F$2:F976)-1)*H975)/(COUNT(F$2:F976)+1)</f>
        <v>4.4153722345055572E-3</v>
      </c>
      <c r="I976" s="9" t="str">
        <f t="shared" si="62"/>
        <v>较好</v>
      </c>
      <c r="J976" s="9" t="str">
        <f t="shared" si="63"/>
        <v>较好</v>
      </c>
      <c r="K976" s="14"/>
    </row>
    <row r="977" spans="1:11">
      <c r="A977" s="6">
        <v>39917</v>
      </c>
      <c r="B977" s="11">
        <f>[1]!s_dq_close(B$1,A977,1)</f>
        <v>2676.8719999999998</v>
      </c>
      <c r="C977" s="7">
        <f>[1]!s_val_pe_ttm(C$1,A977)</f>
        <v>19.234699249267578</v>
      </c>
      <c r="D977" s="8">
        <f>IFERROR(VLOOKUP(A977,十年期国开债收益率!A:B,2,0)/100,D976)</f>
        <v>3.8862000000000001E-2</v>
      </c>
      <c r="E977" s="8">
        <f t="shared" si="60"/>
        <v>5.1989375401233689E-2</v>
      </c>
      <c r="F977" s="9">
        <f t="shared" si="61"/>
        <v>1.3127375401233689E-2</v>
      </c>
      <c r="G977" s="9">
        <f>AVERAGE(F$2:F977)</f>
        <v>9.5435022907318316E-3</v>
      </c>
      <c r="H977" s="9">
        <f>(2*F977+(COUNT(F$2:F977)-1)*H976)/(COUNT(F$2:F977)+1)</f>
        <v>4.4332064272726568E-3</v>
      </c>
      <c r="I977" s="9" t="str">
        <f t="shared" si="62"/>
        <v>较好</v>
      </c>
      <c r="J977" s="9" t="str">
        <f t="shared" si="63"/>
        <v>较好</v>
      </c>
      <c r="K977" s="14"/>
    </row>
    <row r="978" spans="1:11">
      <c r="A978" s="6">
        <v>39918</v>
      </c>
      <c r="B978" s="11">
        <f>[1]!s_dq_close(B$1,A978,1)</f>
        <v>2686.99</v>
      </c>
      <c r="C978" s="7">
        <f>[1]!s_val_pe_ttm(C$1,A978)</f>
        <v>19.511100769042969</v>
      </c>
      <c r="D978" s="8">
        <f>IFERROR(VLOOKUP(A978,十年期国开债收益率!A:B,2,0)/100,D977)</f>
        <v>3.8647999999999995E-2</v>
      </c>
      <c r="E978" s="8">
        <f t="shared" si="60"/>
        <v>5.125287454753126E-2</v>
      </c>
      <c r="F978" s="9">
        <f t="shared" si="61"/>
        <v>1.2604874547531265E-2</v>
      </c>
      <c r="G978" s="9">
        <f>AVERAGE(F$2:F978)</f>
        <v>9.5466357321410435E-3</v>
      </c>
      <c r="H978" s="9">
        <f>(2*F978+(COUNT(F$2:F978)-1)*H977)/(COUNT(F$2:F978)+1)</f>
        <v>4.4499174050236963E-3</v>
      </c>
      <c r="I978" s="9" t="str">
        <f t="shared" si="62"/>
        <v>较好</v>
      </c>
      <c r="J978" s="9" t="str">
        <f t="shared" si="63"/>
        <v>较好</v>
      </c>
      <c r="K978" s="14"/>
    </row>
    <row r="979" spans="1:11">
      <c r="A979" s="6">
        <v>39919</v>
      </c>
      <c r="B979" s="11">
        <f>[1]!s_dq_close(B$1,A979,1)</f>
        <v>2687.1060000000002</v>
      </c>
      <c r="C979" s="7">
        <f>[1]!s_val_pe_ttm(C$1,A979)</f>
        <v>19.908199310302734</v>
      </c>
      <c r="D979" s="8">
        <f>IFERROR(VLOOKUP(A979,十年期国开债收益率!A:B,2,0)/100,D978)</f>
        <v>3.8223E-2</v>
      </c>
      <c r="E979" s="8">
        <f t="shared" si="60"/>
        <v>5.0230560002605958E-2</v>
      </c>
      <c r="F979" s="9">
        <f t="shared" si="61"/>
        <v>1.2007560002605958E-2</v>
      </c>
      <c r="G979" s="9">
        <f>AVERAGE(F$2:F979)</f>
        <v>9.5491520146261805E-3</v>
      </c>
      <c r="H979" s="9">
        <f>(2*F979+(COUNT(F$2:F979)-1)*H978)/(COUNT(F$2:F979)+1)</f>
        <v>4.4653569200340795E-3</v>
      </c>
      <c r="I979" s="9" t="str">
        <f t="shared" si="62"/>
        <v>较好</v>
      </c>
      <c r="J979" s="9" t="str">
        <f t="shared" si="63"/>
        <v>较好</v>
      </c>
      <c r="K979" s="14"/>
    </row>
    <row r="980" spans="1:11">
      <c r="A980" s="6">
        <v>39920</v>
      </c>
      <c r="B980" s="11">
        <f>[1]!s_dq_close(B$1,A980,1)</f>
        <v>2650.6909999999998</v>
      </c>
      <c r="C980" s="7">
        <f>[1]!s_val_pe_ttm(C$1,A980)</f>
        <v>19.885099411010742</v>
      </c>
      <c r="D980" s="8">
        <f>IFERROR(VLOOKUP(A980,十年期国开债收益率!A:B,2,0)/100,D979)</f>
        <v>3.7961000000000002E-2</v>
      </c>
      <c r="E980" s="8">
        <f t="shared" si="60"/>
        <v>5.0288911276263559E-2</v>
      </c>
      <c r="F980" s="9">
        <f t="shared" si="61"/>
        <v>1.2327911276263558E-2</v>
      </c>
      <c r="G980" s="9">
        <f>AVERAGE(F$2:F980)</f>
        <v>9.5519903795512461E-3</v>
      </c>
      <c r="H980" s="9">
        <f>(2*F980+(COUNT(F$2:F980)-1)*H979)/(COUNT(F$2:F980)+1)</f>
        <v>4.4814029493325074E-3</v>
      </c>
      <c r="I980" s="9" t="str">
        <f t="shared" si="62"/>
        <v>较好</v>
      </c>
      <c r="J980" s="9" t="str">
        <f t="shared" si="63"/>
        <v>较好</v>
      </c>
      <c r="K980" s="14"/>
    </row>
    <row r="981" spans="1:11">
      <c r="A981" s="6">
        <v>39923</v>
      </c>
      <c r="B981" s="11">
        <f>[1]!s_dq_close(B$1,A981,1)</f>
        <v>2707.6669999999999</v>
      </c>
      <c r="C981" s="7">
        <f>[1]!s_val_pe_ttm(C$1,A981)</f>
        <v>20.425300598144531</v>
      </c>
      <c r="D981" s="8">
        <f>IFERROR(VLOOKUP(A981,十年期国开债收益率!A:B,2,0)/100,D980)</f>
        <v>3.8169000000000002E-2</v>
      </c>
      <c r="E981" s="8">
        <f t="shared" si="60"/>
        <v>4.8958887786985213E-2</v>
      </c>
      <c r="F981" s="9">
        <f t="shared" si="61"/>
        <v>1.0789887786985211E-2</v>
      </c>
      <c r="G981" s="9">
        <f>AVERAGE(F$2:F981)</f>
        <v>9.5532535401710774E-3</v>
      </c>
      <c r="H981" s="9">
        <f>(2*F981+(COUNT(F$2:F981)-1)*H980)/(COUNT(F$2:F981)+1)</f>
        <v>4.4942642843735937E-3</v>
      </c>
      <c r="I981" s="9" t="str">
        <f t="shared" si="62"/>
        <v>较好</v>
      </c>
      <c r="J981" s="9" t="str">
        <f t="shared" si="63"/>
        <v>较好</v>
      </c>
      <c r="K981" s="14"/>
    </row>
    <row r="982" spans="1:11">
      <c r="A982" s="6">
        <v>39924</v>
      </c>
      <c r="B982" s="11">
        <f>[1]!s_dq_close(B$1,A982,1)</f>
        <v>2675.442</v>
      </c>
      <c r="C982" s="7">
        <f>[1]!s_val_pe_ttm(C$1,A982)</f>
        <v>20.361700057983398</v>
      </c>
      <c r="D982" s="8">
        <f>IFERROR(VLOOKUP(A982,十年期国开债收益率!A:B,2,0)/100,D981)</f>
        <v>3.8008E-2</v>
      </c>
      <c r="E982" s="8">
        <f t="shared" si="60"/>
        <v>4.9111812724494032E-2</v>
      </c>
      <c r="F982" s="9">
        <f t="shared" si="61"/>
        <v>1.1103812724494032E-2</v>
      </c>
      <c r="G982" s="9">
        <f>AVERAGE(F$2:F982)</f>
        <v>9.5548341305730384E-3</v>
      </c>
      <c r="H982" s="9">
        <f>(2*F982+(COUNT(F$2:F982)-1)*H981)/(COUNT(F$2:F982)+1)</f>
        <v>4.5077256864919655E-3</v>
      </c>
      <c r="I982" s="9" t="str">
        <f t="shared" si="62"/>
        <v>较好</v>
      </c>
      <c r="J982" s="9" t="str">
        <f t="shared" si="63"/>
        <v>较好</v>
      </c>
      <c r="K982" s="14"/>
    </row>
    <row r="983" spans="1:11">
      <c r="A983" s="6">
        <v>39925</v>
      </c>
      <c r="B983" s="11">
        <f>[1]!s_dq_close(B$1,A983,1)</f>
        <v>2576.2809999999999</v>
      </c>
      <c r="C983" s="7">
        <f>[1]!s_val_pe_ttm(C$1,A983)</f>
        <v>19.827800750732422</v>
      </c>
      <c r="D983" s="8">
        <f>IFERROR(VLOOKUP(A983,十年期国开债收益率!A:B,2,0)/100,D982)</f>
        <v>3.8006999999999999E-2</v>
      </c>
      <c r="E983" s="8">
        <f t="shared" si="60"/>
        <v>5.0434236886461592E-2</v>
      </c>
      <c r="F983" s="9">
        <f t="shared" si="61"/>
        <v>1.2427236886461593E-2</v>
      </c>
      <c r="G983" s="9">
        <f>AVERAGE(F$2:F983)</f>
        <v>9.5577591842959386E-3</v>
      </c>
      <c r="H983" s="9">
        <f>(2*F983+(COUNT(F$2:F983)-1)*H982)/(COUNT(F$2:F983)+1)</f>
        <v>4.5238386289130636E-3</v>
      </c>
      <c r="I983" s="9" t="str">
        <f t="shared" si="62"/>
        <v>较好</v>
      </c>
      <c r="J983" s="9" t="str">
        <f t="shared" si="63"/>
        <v>较好</v>
      </c>
      <c r="K983" s="14"/>
    </row>
    <row r="984" spans="1:11">
      <c r="A984" s="6">
        <v>39926</v>
      </c>
      <c r="B984" s="11">
        <f>[1]!s_dq_close(B$1,A984,1)</f>
        <v>2593.5639999999999</v>
      </c>
      <c r="C984" s="7">
        <f>[1]!s_val_pe_ttm(C$1,A984)</f>
        <v>20.639999389648438</v>
      </c>
      <c r="D984" s="8">
        <f>IFERROR(VLOOKUP(A984,十年期国开债收益率!A:B,2,0)/100,D983)</f>
        <v>3.7988000000000001E-2</v>
      </c>
      <c r="E984" s="8">
        <f t="shared" si="60"/>
        <v>4.8449613835818681E-2</v>
      </c>
      <c r="F984" s="9">
        <f t="shared" si="61"/>
        <v>1.046161383581868E-2</v>
      </c>
      <c r="G984" s="9">
        <f>AVERAGE(F$2:F984)</f>
        <v>9.5586786702079648E-3</v>
      </c>
      <c r="H984" s="9">
        <f>(2*F984+(COUNT(F$2:F984)-1)*H983)/(COUNT(F$2:F984)+1)</f>
        <v>4.5359072777075874E-3</v>
      </c>
      <c r="I984" s="9" t="str">
        <f t="shared" si="62"/>
        <v>较好</v>
      </c>
      <c r="J984" s="9" t="str">
        <f t="shared" si="63"/>
        <v>较好</v>
      </c>
      <c r="K984" s="14"/>
    </row>
    <row r="985" spans="1:11">
      <c r="A985" s="6">
        <v>39927</v>
      </c>
      <c r="B985" s="11">
        <f>[1]!s_dq_close(B$1,A985,1)</f>
        <v>2572.8879999999999</v>
      </c>
      <c r="C985" s="7">
        <f>[1]!s_val_pe_ttm(C$1,A985)</f>
        <v>20.546199798583984</v>
      </c>
      <c r="D985" s="8">
        <f>IFERROR(VLOOKUP(A985,十年期国开债收益率!A:B,2,0)/100,D984)</f>
        <v>3.8281000000000003E-2</v>
      </c>
      <c r="E985" s="8">
        <f t="shared" si="60"/>
        <v>4.867080091710773E-2</v>
      </c>
      <c r="F985" s="9">
        <f t="shared" si="61"/>
        <v>1.0389800917107728E-2</v>
      </c>
      <c r="G985" s="9">
        <f>AVERAGE(F$2:F985)</f>
        <v>9.5595233066377416E-3</v>
      </c>
      <c r="H985" s="9">
        <f>(2*F985+(COUNT(F$2:F985)-1)*H984)/(COUNT(F$2:F985)+1)</f>
        <v>4.5477933561632218E-3</v>
      </c>
      <c r="I985" s="9" t="str">
        <f t="shared" si="62"/>
        <v>较好</v>
      </c>
      <c r="J985" s="9" t="str">
        <f t="shared" si="63"/>
        <v>较好</v>
      </c>
      <c r="K985" s="14"/>
    </row>
    <row r="986" spans="1:11">
      <c r="A986" s="6">
        <v>39930</v>
      </c>
      <c r="B986" s="11">
        <f>[1]!s_dq_close(B$1,A986,1)</f>
        <v>2513.2919999999999</v>
      </c>
      <c r="C986" s="7">
        <f>[1]!s_val_pe_ttm(C$1,A986)</f>
        <v>20.658000946044922</v>
      </c>
      <c r="D986" s="8">
        <f>IFERROR(VLOOKUP(A986,十年期国开债收益率!A:B,2,0)/100,D985)</f>
        <v>3.8071000000000001E-2</v>
      </c>
      <c r="E986" s="8">
        <f t="shared" si="60"/>
        <v>4.8407394433363844E-2</v>
      </c>
      <c r="F986" s="9">
        <f t="shared" si="61"/>
        <v>1.0336394433363844E-2</v>
      </c>
      <c r="G986" s="9">
        <f>AVERAGE(F$2:F986)</f>
        <v>9.5603120082892387E-3</v>
      </c>
      <c r="H986" s="9">
        <f>(2*F986+(COUNT(F$2:F986)-1)*H985)/(COUNT(F$2:F986)+1)</f>
        <v>4.5595349404983143E-3</v>
      </c>
      <c r="I986" s="9" t="str">
        <f t="shared" si="62"/>
        <v>较好</v>
      </c>
      <c r="J986" s="9" t="str">
        <f t="shared" si="63"/>
        <v>较好</v>
      </c>
      <c r="K986" s="14"/>
    </row>
    <row r="987" spans="1:11">
      <c r="A987" s="6">
        <v>39931</v>
      </c>
      <c r="B987" s="11">
        <f>[1]!s_dq_close(B$1,A987,1)</f>
        <v>2518.5309999999999</v>
      </c>
      <c r="C987" s="7">
        <f>[1]!s_val_pe_ttm(C$1,A987)</f>
        <v>21.129999160766602</v>
      </c>
      <c r="D987" s="8">
        <f>IFERROR(VLOOKUP(A987,十年期国开债收益率!A:B,2,0)/100,D986)</f>
        <v>3.7975000000000002E-2</v>
      </c>
      <c r="E987" s="8">
        <f t="shared" si="60"/>
        <v>4.7326078547923603E-2</v>
      </c>
      <c r="F987" s="9">
        <f t="shared" si="61"/>
        <v>9.3510785479236011E-3</v>
      </c>
      <c r="G987" s="9">
        <f>AVERAGE(F$2:F987)</f>
        <v>9.5600998039683822E-3</v>
      </c>
      <c r="H987" s="9">
        <f>(2*F987+(COUNT(F$2:F987)-1)*H986)/(COUNT(F$2:F987)+1)</f>
        <v>4.5692442487200472E-3</v>
      </c>
      <c r="I987" s="9" t="str">
        <f t="shared" si="62"/>
        <v>较差</v>
      </c>
      <c r="J987" s="9" t="str">
        <f t="shared" si="63"/>
        <v>较好</v>
      </c>
      <c r="K987" s="14"/>
    </row>
    <row r="988" spans="1:11">
      <c r="A988" s="6">
        <v>39932</v>
      </c>
      <c r="B988" s="11">
        <f>[1]!s_dq_close(B$1,A988,1)</f>
        <v>2605.37</v>
      </c>
      <c r="C988" s="7">
        <f>[1]!s_val_pe_ttm(C$1,A988)</f>
        <v>22.090200424194336</v>
      </c>
      <c r="D988" s="8">
        <f>IFERROR(VLOOKUP(A988,十年期国开债收益率!A:B,2,0)/100,D987)</f>
        <v>3.7642000000000002E-2</v>
      </c>
      <c r="E988" s="8">
        <f t="shared" si="60"/>
        <v>4.5268941919818347E-2</v>
      </c>
      <c r="F988" s="9">
        <f t="shared" si="61"/>
        <v>7.6269419198183447E-3</v>
      </c>
      <c r="G988" s="9">
        <f>AVERAGE(F$2:F988)</f>
        <v>9.558141184024968E-3</v>
      </c>
      <c r="H988" s="9">
        <f>(2*F988+(COUNT(F$2:F988)-1)*H987)/(COUNT(F$2:F988)+1)</f>
        <v>4.5754339201190316E-3</v>
      </c>
      <c r="I988" s="9" t="str">
        <f t="shared" si="62"/>
        <v>较差</v>
      </c>
      <c r="J988" s="9" t="str">
        <f t="shared" si="63"/>
        <v>较好</v>
      </c>
      <c r="K988" s="14"/>
    </row>
    <row r="989" spans="1:11">
      <c r="A989" s="6">
        <v>39933</v>
      </c>
      <c r="B989" s="11">
        <f>[1]!s_dq_close(B$1,A989,1)</f>
        <v>2622.9259999999999</v>
      </c>
      <c r="C989" s="7">
        <f>[1]!s_val_pe_ttm(C$1,A989)</f>
        <v>22.939899444580078</v>
      </c>
      <c r="D989" s="8">
        <f>IFERROR(VLOOKUP(A989,十年期国开债收益率!A:B,2,0)/100,D988)</f>
        <v>3.7723E-2</v>
      </c>
      <c r="E989" s="8">
        <f t="shared" si="60"/>
        <v>4.3592170158194228E-2</v>
      </c>
      <c r="F989" s="9">
        <f t="shared" si="61"/>
        <v>5.8691701581942285E-3</v>
      </c>
      <c r="G989" s="9">
        <f>AVERAGE(F$2:F989)</f>
        <v>9.5544074076830323E-3</v>
      </c>
      <c r="H989" s="9">
        <f>(2*F989+(COUNT(F$2:F989)-1)*H988)/(COUNT(F$2:F989)+1)</f>
        <v>4.5780501713588197E-3</v>
      </c>
      <c r="I989" s="9" t="str">
        <f t="shared" si="62"/>
        <v>较差</v>
      </c>
      <c r="J989" s="9" t="str">
        <f t="shared" si="63"/>
        <v>较好</v>
      </c>
      <c r="K989" s="14"/>
    </row>
    <row r="990" spans="1:11">
      <c r="A990" s="6">
        <v>39937</v>
      </c>
      <c r="B990" s="11">
        <f>[1]!s_dq_close(B$1,A990,1)</f>
        <v>2714.3009999999999</v>
      </c>
      <c r="C990" s="7">
        <f>[1]!s_val_pe_ttm(C$1,A990)</f>
        <v>23.712200164794922</v>
      </c>
      <c r="D990" s="8">
        <f>IFERROR(VLOOKUP(A990,十年期国开债收益率!A:B,2,0)/100,D989)</f>
        <v>3.7859999999999998E-2</v>
      </c>
      <c r="E990" s="8">
        <f t="shared" si="60"/>
        <v>4.2172383543079318E-2</v>
      </c>
      <c r="F990" s="9">
        <f t="shared" si="61"/>
        <v>4.3123835430793206E-3</v>
      </c>
      <c r="G990" s="9">
        <f>AVERAGE(F$2:F990)</f>
        <v>9.5491070802162948E-3</v>
      </c>
      <c r="H990" s="9">
        <f>(2*F990+(COUNT(F$2:F990)-1)*H989)/(COUNT(F$2:F990)+1)</f>
        <v>4.5775134710996689E-3</v>
      </c>
      <c r="I990" s="9" t="str">
        <f t="shared" si="62"/>
        <v>较差</v>
      </c>
      <c r="J990" s="9" t="str">
        <f t="shared" si="63"/>
        <v>较差</v>
      </c>
      <c r="K990" s="14"/>
    </row>
    <row r="991" spans="1:11">
      <c r="A991" s="6">
        <v>39938</v>
      </c>
      <c r="B991" s="11">
        <f>[1]!s_dq_close(B$1,A991,1)</f>
        <v>2727.0140000000001</v>
      </c>
      <c r="C991" s="7">
        <f>[1]!s_val_pe_ttm(C$1,A991)</f>
        <v>23.749200820922852</v>
      </c>
      <c r="D991" s="8">
        <f>IFERROR(VLOOKUP(A991,十年期国开债收益率!A:B,2,0)/100,D990)</f>
        <v>3.7923999999999999E-2</v>
      </c>
      <c r="E991" s="8">
        <f t="shared" si="60"/>
        <v>4.2106680032744856E-2</v>
      </c>
      <c r="F991" s="9">
        <f t="shared" si="61"/>
        <v>4.1826800327448566E-3</v>
      </c>
      <c r="G991" s="9">
        <f>AVERAGE(F$2:F991)</f>
        <v>9.5436864468350108E-3</v>
      </c>
      <c r="H991" s="9">
        <f>(2*F991+(COUNT(F$2:F991)-1)*H990)/(COUNT(F$2:F991)+1)</f>
        <v>4.576716632677157E-3</v>
      </c>
      <c r="I991" s="9" t="str">
        <f t="shared" si="62"/>
        <v>较差</v>
      </c>
      <c r="J991" s="9" t="str">
        <f t="shared" si="63"/>
        <v>较差</v>
      </c>
      <c r="K991" s="14"/>
    </row>
    <row r="992" spans="1:11">
      <c r="A992" s="6">
        <v>39939</v>
      </c>
      <c r="B992" s="11">
        <f>[1]!s_dq_close(B$1,A992,1)</f>
        <v>2764.9789999999998</v>
      </c>
      <c r="C992" s="7">
        <f>[1]!s_val_pe_ttm(C$1,A992)</f>
        <v>23.981500625610352</v>
      </c>
      <c r="D992" s="8">
        <f>IFERROR(VLOOKUP(A992,十年期国开债收益率!A:B,2,0)/100,D991)</f>
        <v>3.7907000000000003E-2</v>
      </c>
      <c r="E992" s="8">
        <f t="shared" si="60"/>
        <v>4.1698808411183362E-2</v>
      </c>
      <c r="F992" s="9">
        <f t="shared" si="61"/>
        <v>3.7918084111833589E-3</v>
      </c>
      <c r="G992" s="9">
        <f>AVERAGE(F$2:F992)</f>
        <v>9.5378823317637165E-3</v>
      </c>
      <c r="H992" s="9">
        <f>(2*F992+(COUNT(F$2:F992)-1)*H991)/(COUNT(F$2:F992)+1)</f>
        <v>4.5751341564241451E-3</v>
      </c>
      <c r="I992" s="9" t="str">
        <f t="shared" si="62"/>
        <v>较差</v>
      </c>
      <c r="J992" s="9" t="str">
        <f t="shared" si="63"/>
        <v>较差</v>
      </c>
      <c r="K992" s="14"/>
    </row>
    <row r="993" spans="1:11">
      <c r="A993" s="6">
        <v>39940</v>
      </c>
      <c r="B993" s="11">
        <f>[1]!s_dq_close(B$1,A993,1)</f>
        <v>2767.076</v>
      </c>
      <c r="C993" s="7">
        <f>[1]!s_val_pe_ttm(C$1,A993)</f>
        <v>24.062200546264648</v>
      </c>
      <c r="D993" s="8">
        <f>IFERROR(VLOOKUP(A993,十年期国开债收益率!A:B,2,0)/100,D992)</f>
        <v>3.7571E-2</v>
      </c>
      <c r="E993" s="8">
        <f t="shared" si="60"/>
        <v>4.1558958752641491E-2</v>
      </c>
      <c r="F993" s="9">
        <f t="shared" si="61"/>
        <v>3.9879587526414906E-3</v>
      </c>
      <c r="G993" s="9">
        <f>AVERAGE(F$2:F993)</f>
        <v>9.5322876507363766E-3</v>
      </c>
      <c r="H993" s="9">
        <f>(2*F993+(COUNT(F$2:F993)-1)*H992)/(COUNT(F$2:F993)+1)</f>
        <v>4.5739515272120957E-3</v>
      </c>
      <c r="I993" s="9" t="str">
        <f t="shared" si="62"/>
        <v>较差</v>
      </c>
      <c r="J993" s="9" t="str">
        <f t="shared" si="63"/>
        <v>较差</v>
      </c>
      <c r="K993" s="14"/>
    </row>
    <row r="994" spans="1:11">
      <c r="A994" s="6">
        <v>39941</v>
      </c>
      <c r="B994" s="11">
        <f>[1]!s_dq_close(B$1,A994,1)</f>
        <v>2789.2190000000001</v>
      </c>
      <c r="C994" s="7">
        <f>[1]!s_val_pe_ttm(C$1,A994)</f>
        <v>24.362699508666992</v>
      </c>
      <c r="D994" s="8">
        <f>IFERROR(VLOOKUP(A994,十年期国开债收益率!A:B,2,0)/100,D993)</f>
        <v>3.7637000000000004E-2</v>
      </c>
      <c r="E994" s="8">
        <f t="shared" si="60"/>
        <v>4.1046354474973165E-2</v>
      </c>
      <c r="F994" s="9">
        <f t="shared" si="61"/>
        <v>3.4093544749731614E-3</v>
      </c>
      <c r="G994" s="9">
        <f>AVERAGE(F$2:F994)</f>
        <v>9.5261215548896865E-3</v>
      </c>
      <c r="H994" s="9">
        <f>(2*F994+(COUNT(F$2:F994)-1)*H993)/(COUNT(F$2:F994)+1)</f>
        <v>4.571608273585861E-3</v>
      </c>
      <c r="I994" s="9" t="str">
        <f t="shared" si="62"/>
        <v>较差</v>
      </c>
      <c r="J994" s="9" t="str">
        <f t="shared" si="63"/>
        <v>较差</v>
      </c>
      <c r="K994" s="14"/>
    </row>
    <row r="995" spans="1:11">
      <c r="A995" s="6">
        <v>39944</v>
      </c>
      <c r="B995" s="11">
        <f>[1]!s_dq_close(B$1,A995,1)</f>
        <v>2725.3159999999998</v>
      </c>
      <c r="C995" s="7">
        <f>[1]!s_val_pe_ttm(C$1,A995)</f>
        <v>23.975900650024414</v>
      </c>
      <c r="D995" s="8">
        <f>IFERROR(VLOOKUP(A995,十年期国开债收益率!A:B,2,0)/100,D994)</f>
        <v>3.7700999999999998E-2</v>
      </c>
      <c r="E995" s="8">
        <f t="shared" si="60"/>
        <v>4.1708547870504369E-2</v>
      </c>
      <c r="F995" s="9">
        <f t="shared" si="61"/>
        <v>4.0075478705043702E-3</v>
      </c>
      <c r="G995" s="9">
        <f>AVERAGE(F$2:F995)</f>
        <v>9.5205696698953349E-3</v>
      </c>
      <c r="H995" s="9">
        <f>(2*F995+(COUNT(F$2:F995)-1)*H994)/(COUNT(F$2:F995)+1)</f>
        <v>4.570474483830923E-3</v>
      </c>
      <c r="I995" s="9" t="str">
        <f t="shared" si="62"/>
        <v>较差</v>
      </c>
      <c r="J995" s="9" t="str">
        <f t="shared" si="63"/>
        <v>较差</v>
      </c>
      <c r="K995" s="14"/>
    </row>
    <row r="996" spans="1:11">
      <c r="A996" s="6">
        <v>39945</v>
      </c>
      <c r="B996" s="11">
        <f>[1]!s_dq_close(B$1,A996,1)</f>
        <v>2788.5619999999999</v>
      </c>
      <c r="C996" s="7">
        <f>[1]!s_val_pe_ttm(C$1,A996)</f>
        <v>24.301000595092773</v>
      </c>
      <c r="D996" s="8">
        <f>IFERROR(VLOOKUP(A996,十年期国开债收益率!A:B,2,0)/100,D995)</f>
        <v>3.7689E-2</v>
      </c>
      <c r="E996" s="8">
        <f t="shared" si="60"/>
        <v>4.1150568927681735E-2</v>
      </c>
      <c r="F996" s="9">
        <f t="shared" si="61"/>
        <v>3.4615689276817352E-3</v>
      </c>
      <c r="G996" s="9">
        <f>AVERAGE(F$2:F996)</f>
        <v>9.5144802219132105E-3</v>
      </c>
      <c r="H996" s="9">
        <f>(2*F996+(COUNT(F$2:F996)-1)*H995)/(COUNT(F$2:F996)+1)</f>
        <v>4.5682477658466874E-3</v>
      </c>
      <c r="I996" s="9" t="str">
        <f t="shared" si="62"/>
        <v>较差</v>
      </c>
      <c r="J996" s="9" t="str">
        <f t="shared" si="63"/>
        <v>较差</v>
      </c>
      <c r="K996" s="14"/>
    </row>
    <row r="997" spans="1:11">
      <c r="A997" s="6">
        <v>39946</v>
      </c>
      <c r="B997" s="11">
        <f>[1]!s_dq_close(B$1,A997,1)</f>
        <v>2814.0050000000001</v>
      </c>
      <c r="C997" s="7">
        <f>[1]!s_val_pe_ttm(C$1,A997)</f>
        <v>24.715000152587891</v>
      </c>
      <c r="D997" s="8">
        <f>IFERROR(VLOOKUP(A997,十年期国开债收益率!A:B,2,0)/100,D996)</f>
        <v>3.7416999999999999E-2</v>
      </c>
      <c r="E997" s="8">
        <f t="shared" si="60"/>
        <v>4.0461258095330847E-2</v>
      </c>
      <c r="F997" s="9">
        <f t="shared" si="61"/>
        <v>3.0442580953308485E-3</v>
      </c>
      <c r="G997" s="9">
        <f>AVERAGE(F$2:F997)</f>
        <v>9.5079840149588108E-3</v>
      </c>
      <c r="H997" s="9">
        <f>(2*F997+(COUNT(F$2:F997)-1)*H996)/(COUNT(F$2:F997)+1)</f>
        <v>4.565190615053275E-3</v>
      </c>
      <c r="I997" s="9" t="str">
        <f t="shared" si="62"/>
        <v>较差</v>
      </c>
      <c r="J997" s="9" t="str">
        <f t="shared" si="63"/>
        <v>较差</v>
      </c>
      <c r="K997" s="14"/>
    </row>
    <row r="998" spans="1:11">
      <c r="A998" s="6">
        <v>39947</v>
      </c>
      <c r="B998" s="11">
        <f>[1]!s_dq_close(B$1,A998,1)</f>
        <v>2792.5970000000002</v>
      </c>
      <c r="C998" s="7">
        <f>[1]!s_val_pe_ttm(C$1,A998)</f>
        <v>24.446500778198242</v>
      </c>
      <c r="D998" s="8">
        <f>IFERROR(VLOOKUP(A998,十年期国开债收益率!A:B,2,0)/100,D997)</f>
        <v>3.7442000000000003E-2</v>
      </c>
      <c r="E998" s="8">
        <f t="shared" si="60"/>
        <v>4.0905649813564121E-2</v>
      </c>
      <c r="F998" s="9">
        <f t="shared" si="61"/>
        <v>3.4636498135641181E-3</v>
      </c>
      <c r="G998" s="9">
        <f>AVERAGE(F$2:F998)</f>
        <v>9.5019214931921173E-3</v>
      </c>
      <c r="H998" s="9">
        <f>(2*F998+(COUNT(F$2:F998)-1)*H997)/(COUNT(F$2:F998)+1)</f>
        <v>4.562983118457104E-3</v>
      </c>
      <c r="I998" s="9" t="str">
        <f t="shared" si="62"/>
        <v>较差</v>
      </c>
      <c r="J998" s="9" t="str">
        <f t="shared" si="63"/>
        <v>较差</v>
      </c>
      <c r="K998" s="14"/>
    </row>
    <row r="999" spans="1:11">
      <c r="A999" s="6">
        <v>39948</v>
      </c>
      <c r="B999" s="11">
        <f>[1]!s_dq_close(B$1,A999,1)</f>
        <v>2796.116</v>
      </c>
      <c r="C999" s="7">
        <f>[1]!s_val_pe_ttm(C$1,A999)</f>
        <v>24.484899520874023</v>
      </c>
      <c r="D999" s="8">
        <f>IFERROR(VLOOKUP(A999,十年期国开债收益率!A:B,2,0)/100,D998)</f>
        <v>3.7427000000000002E-2</v>
      </c>
      <c r="E999" s="8">
        <f t="shared" si="60"/>
        <v>4.0841499028716602E-2</v>
      </c>
      <c r="F999" s="9">
        <f t="shared" si="61"/>
        <v>3.4144990287165999E-3</v>
      </c>
      <c r="G999" s="9">
        <f>AVERAGE(F$2:F999)</f>
        <v>9.4958218714842248E-3</v>
      </c>
      <c r="H999" s="9">
        <f>(2*F999+(COUNT(F$2:F999)-1)*H998)/(COUNT(F$2:F999)+1)</f>
        <v>4.5606838510101758E-3</v>
      </c>
      <c r="I999" s="9" t="str">
        <f t="shared" si="62"/>
        <v>较差</v>
      </c>
      <c r="J999" s="9" t="str">
        <f t="shared" si="63"/>
        <v>较差</v>
      </c>
      <c r="K999" s="14"/>
    </row>
    <row r="1000" spans="1:11">
      <c r="A1000" s="6">
        <v>39951</v>
      </c>
      <c r="B1000" s="11">
        <f>[1]!s_dq_close(B$1,A1000,1)</f>
        <v>2810.5729999999999</v>
      </c>
      <c r="C1000" s="7">
        <f>[1]!s_val_pe_ttm(C$1,A1000)</f>
        <v>24.527700424194336</v>
      </c>
      <c r="D1000" s="8">
        <f>IFERROR(VLOOKUP(A1000,十年期国开债收益率!A:B,2,0)/100,D999)</f>
        <v>3.7340999999999999E-2</v>
      </c>
      <c r="E1000" s="8">
        <f t="shared" si="60"/>
        <v>4.0770230502880381E-2</v>
      </c>
      <c r="F1000" s="9">
        <f t="shared" si="61"/>
        <v>3.4292305028803816E-3</v>
      </c>
      <c r="G1000" s="9">
        <f>AVERAGE(F$2:F1000)</f>
        <v>9.4897492074515876E-3</v>
      </c>
      <c r="H1000" s="9">
        <f>(2*F1000+(COUNT(F$2:F1000)-1)*H999)/(COUNT(F$2:F1000)+1)</f>
        <v>4.5584209443139167E-3</v>
      </c>
      <c r="I1000" s="9" t="str">
        <f t="shared" si="62"/>
        <v>较差</v>
      </c>
      <c r="J1000" s="9" t="str">
        <f t="shared" si="63"/>
        <v>较差</v>
      </c>
      <c r="K1000" s="14"/>
    </row>
    <row r="1001" spans="1:11">
      <c r="A1001" s="6">
        <v>39952</v>
      </c>
      <c r="B1001" s="11">
        <f>[1]!s_dq_close(B$1,A1001,1)</f>
        <v>2840.0839999999998</v>
      </c>
      <c r="C1001" s="7">
        <f>[1]!s_val_pe_ttm(C$1,A1001)</f>
        <v>24.741300582885742</v>
      </c>
      <c r="D1001" s="8">
        <f>IFERROR(VLOOKUP(A1001,十年期国开债收益率!A:B,2,0)/100,D1000)</f>
        <v>3.7366999999999997E-2</v>
      </c>
      <c r="E1001" s="8">
        <f t="shared" si="60"/>
        <v>4.0418247078398473E-2</v>
      </c>
      <c r="F1001" s="9">
        <f t="shared" si="61"/>
        <v>3.0512470783984752E-3</v>
      </c>
      <c r="G1001" s="9">
        <f>AVERAGE(F$2:F1001)</f>
        <v>9.4833107053225348E-3</v>
      </c>
      <c r="H1001" s="9">
        <f>(2*F1001+(COUNT(F$2:F1001)-1)*H1000)/(COUNT(F$2:F1001)+1)</f>
        <v>4.5554096079184802E-3</v>
      </c>
      <c r="I1001" s="9" t="str">
        <f t="shared" si="62"/>
        <v>较差</v>
      </c>
      <c r="J1001" s="9" t="str">
        <f t="shared" si="63"/>
        <v>较差</v>
      </c>
      <c r="K1001" s="14"/>
    </row>
    <row r="1002" spans="1:11">
      <c r="A1002" s="6">
        <v>39953</v>
      </c>
      <c r="B1002" s="11">
        <f>[1]!s_dq_close(B$1,A1002,1)</f>
        <v>2812.8649999999998</v>
      </c>
      <c r="C1002" s="7">
        <f>[1]!s_val_pe_ttm(C$1,A1002)</f>
        <v>24.506799697875977</v>
      </c>
      <c r="D1002" s="8">
        <f>IFERROR(VLOOKUP(A1002,十年期国开债收益率!A:B,2,0)/100,D1001)</f>
        <v>3.7266000000000001E-2</v>
      </c>
      <c r="E1002" s="8">
        <f t="shared" si="60"/>
        <v>4.0805001563981071E-2</v>
      </c>
      <c r="F1002" s="9">
        <f t="shared" si="61"/>
        <v>3.5390015639810701E-3</v>
      </c>
      <c r="G1002" s="9">
        <f>AVERAGE(F$2:F1002)</f>
        <v>9.4773723345519638E-3</v>
      </c>
      <c r="H1002" s="9">
        <f>(2*F1002+(COUNT(F$2:F1002)-1)*H1001)/(COUNT(F$2:F1002)+1)</f>
        <v>4.5533808493477467E-3</v>
      </c>
      <c r="I1002" s="9" t="str">
        <f t="shared" si="62"/>
        <v>较差</v>
      </c>
      <c r="J1002" s="9" t="str">
        <f t="shared" si="63"/>
        <v>较差</v>
      </c>
      <c r="K1002" s="14"/>
    </row>
    <row r="1003" spans="1:11">
      <c r="A1003" s="6">
        <v>39954</v>
      </c>
      <c r="B1003" s="11">
        <f>[1]!s_dq_close(B$1,A1003,1)</f>
        <v>2750.01</v>
      </c>
      <c r="C1003" s="7">
        <f>[1]!s_val_pe_ttm(C$1,A1003)</f>
        <v>24.117399215698242</v>
      </c>
      <c r="D1003" s="8">
        <f>IFERROR(VLOOKUP(A1003,十年期国开债收益率!A:B,2,0)/100,D1002)</f>
        <v>3.7374999999999999E-2</v>
      </c>
      <c r="E1003" s="8">
        <f t="shared" si="60"/>
        <v>4.1463840734082581E-2</v>
      </c>
      <c r="F1003" s="9">
        <f t="shared" si="61"/>
        <v>4.0888407340825828E-3</v>
      </c>
      <c r="G1003" s="9">
        <f>AVERAGE(F$2:F1003)</f>
        <v>9.4719945585035898E-3</v>
      </c>
      <c r="H1003" s="9">
        <f>(2*F1003+(COUNT(F$2:F1003)-1)*H1002)/(COUNT(F$2:F1003)+1)</f>
        <v>4.5524545480211962E-3</v>
      </c>
      <c r="I1003" s="9" t="str">
        <f t="shared" si="62"/>
        <v>较差</v>
      </c>
      <c r="J1003" s="9" t="str">
        <f t="shared" si="63"/>
        <v>较差</v>
      </c>
      <c r="K1003" s="14"/>
    </row>
    <row r="1004" spans="1:11">
      <c r="A1004" s="6">
        <v>39955</v>
      </c>
      <c r="B1004" s="11">
        <f>[1]!s_dq_close(B$1,A1004,1)</f>
        <v>2740.6770000000001</v>
      </c>
      <c r="C1004" s="7">
        <f>[1]!s_val_pe_ttm(C$1,A1004)</f>
        <v>23.997800827026367</v>
      </c>
      <c r="D1004" s="8">
        <f>IFERROR(VLOOKUP(A1004,十年期国开债收益率!A:B,2,0)/100,D1003)</f>
        <v>3.7465999999999999E-2</v>
      </c>
      <c r="E1004" s="8">
        <f t="shared" si="60"/>
        <v>4.1670485025186062E-2</v>
      </c>
      <c r="F1004" s="9">
        <f t="shared" si="61"/>
        <v>4.2044850251860624E-3</v>
      </c>
      <c r="G1004" s="9">
        <f>AVERAGE(F$2:F1004)</f>
        <v>9.4667428042330849E-3</v>
      </c>
      <c r="H1004" s="9">
        <f>(2*F1004+(COUNT(F$2:F1004)-1)*H1003)/(COUNT(F$2:F1004)+1)</f>
        <v>4.5517613816410457E-3</v>
      </c>
      <c r="I1004" s="9" t="str">
        <f t="shared" si="62"/>
        <v>较差</v>
      </c>
      <c r="J1004" s="9" t="str">
        <f t="shared" si="63"/>
        <v>较差</v>
      </c>
      <c r="K1004" s="14"/>
    </row>
    <row r="1005" spans="1:11">
      <c r="A1005" s="6">
        <v>39958</v>
      </c>
      <c r="B1005" s="11">
        <f>[1]!s_dq_close(B$1,A1005,1)</f>
        <v>2752.7159999999999</v>
      </c>
      <c r="C1005" s="7">
        <f>[1]!s_val_pe_ttm(C$1,A1005)</f>
        <v>24.108800888061523</v>
      </c>
      <c r="D1005" s="8">
        <f>IFERROR(VLOOKUP(A1005,十年期国开债收益率!A:B,2,0)/100,D1004)</f>
        <v>3.7489000000000001E-2</v>
      </c>
      <c r="E1005" s="8">
        <f t="shared" si="60"/>
        <v>4.1478628681826793E-2</v>
      </c>
      <c r="F1005" s="9">
        <f t="shared" si="61"/>
        <v>3.9896286818267915E-3</v>
      </c>
      <c r="G1005" s="9">
        <f>AVERAGE(F$2:F1005)</f>
        <v>9.4612875112824804E-3</v>
      </c>
      <c r="H1005" s="9">
        <f>(2*F1005+(COUNT(F$2:F1005)-1)*H1004)/(COUNT(F$2:F1005)+1)</f>
        <v>4.5506427096016142E-3</v>
      </c>
      <c r="I1005" s="9" t="str">
        <f t="shared" si="62"/>
        <v>较差</v>
      </c>
      <c r="J1005" s="9" t="str">
        <f t="shared" si="63"/>
        <v>较差</v>
      </c>
      <c r="K1005" s="14"/>
    </row>
    <row r="1006" spans="1:11">
      <c r="A1006" s="6">
        <v>39959</v>
      </c>
      <c r="B1006" s="11">
        <f>[1]!s_dq_close(B$1,A1006,1)</f>
        <v>2719.7640000000001</v>
      </c>
      <c r="C1006" s="7">
        <f>[1]!s_val_pe_ttm(C$1,A1006)</f>
        <v>23.850700378417969</v>
      </c>
      <c r="D1006" s="8">
        <f>IFERROR(VLOOKUP(A1006,十年期国开债收益率!A:B,2,0)/100,D1005)</f>
        <v>3.7425E-2</v>
      </c>
      <c r="E1006" s="8">
        <f t="shared" si="60"/>
        <v>4.1927489932533819E-2</v>
      </c>
      <c r="F1006" s="9">
        <f t="shared" si="61"/>
        <v>4.5024899325338194E-3</v>
      </c>
      <c r="G1006" s="9">
        <f>AVERAGE(F$2:F1006)</f>
        <v>9.4563533843384524E-3</v>
      </c>
      <c r="H1006" s="9">
        <f>(2*F1006+(COUNT(F$2:F1006)-1)*H1005)/(COUNT(F$2:F1006)+1)</f>
        <v>4.5505469784344818E-3</v>
      </c>
      <c r="I1006" s="9" t="str">
        <f t="shared" si="62"/>
        <v>较差</v>
      </c>
      <c r="J1006" s="9" t="str">
        <f t="shared" si="63"/>
        <v>较差</v>
      </c>
      <c r="K1006" s="14"/>
    </row>
    <row r="1007" spans="1:11">
      <c r="A1007" s="6">
        <v>39960</v>
      </c>
      <c r="B1007" s="11">
        <f>[1]!s_dq_close(B$1,A1007,1)</f>
        <v>2759.712</v>
      </c>
      <c r="C1007" s="7">
        <f>[1]!s_val_pe_ttm(C$1,A1007)</f>
        <v>24.319400787353516</v>
      </c>
      <c r="D1007" s="8">
        <f>IFERROR(VLOOKUP(A1007,十年期国开债收益率!A:B,2,0)/100,D1006)</f>
        <v>3.7463999999999997E-2</v>
      </c>
      <c r="E1007" s="8">
        <f t="shared" si="60"/>
        <v>4.1119434181125722E-2</v>
      </c>
      <c r="F1007" s="9">
        <f t="shared" si="61"/>
        <v>3.6554341811257246E-3</v>
      </c>
      <c r="G1007" s="9">
        <f>AVERAGE(F$2:F1007)</f>
        <v>9.4505870630628933E-3</v>
      </c>
      <c r="H1007" s="9">
        <f>(2*F1007+(COUNT(F$2:F1007)-1)*H1006)/(COUNT(F$2:F1007)+1)</f>
        <v>4.548769197307752E-3</v>
      </c>
      <c r="I1007" s="9" t="str">
        <f t="shared" si="62"/>
        <v>较差</v>
      </c>
      <c r="J1007" s="9" t="str">
        <f t="shared" si="63"/>
        <v>较差</v>
      </c>
      <c r="K1007" s="14"/>
    </row>
    <row r="1008" spans="1:11">
      <c r="A1008" s="6">
        <v>39965</v>
      </c>
      <c r="B1008" s="11">
        <f>[1]!s_dq_close(B$1,A1008,1)</f>
        <v>2858.3420000000001</v>
      </c>
      <c r="C1008" s="7">
        <f>[1]!s_val_pe_ttm(C$1,A1008)</f>
        <v>25.188199996948242</v>
      </c>
      <c r="D1008" s="8">
        <f>IFERROR(VLOOKUP(A1008,十年期国开债收益率!A:B,2,0)/100,D1007)</f>
        <v>3.7458999999999999E-2</v>
      </c>
      <c r="E1008" s="8">
        <f t="shared" si="60"/>
        <v>3.970112989896691E-2</v>
      </c>
      <c r="F1008" s="9">
        <f t="shared" si="61"/>
        <v>2.2421298989669103E-3</v>
      </c>
      <c r="G1008" s="9">
        <f>AVERAGE(F$2:F1008)</f>
        <v>9.4434287143398583E-3</v>
      </c>
      <c r="H1008" s="9">
        <f>(2*F1008+(COUNT(F$2:F1008)-1)*H1007)/(COUNT(F$2:F1008)+1)</f>
        <v>4.5441925320332663E-3</v>
      </c>
      <c r="I1008" s="9" t="str">
        <f t="shared" si="62"/>
        <v>较差</v>
      </c>
      <c r="J1008" s="9" t="str">
        <f t="shared" si="63"/>
        <v>较差</v>
      </c>
      <c r="K1008" s="14"/>
    </row>
    <row r="1009" spans="1:11">
      <c r="A1009" s="6">
        <v>39966</v>
      </c>
      <c r="B1009" s="11">
        <f>[1]!s_dq_close(B$1,A1009,1)</f>
        <v>2865.0990000000002</v>
      </c>
      <c r="C1009" s="7">
        <f>[1]!s_val_pe_ttm(C$1,A1009)</f>
        <v>25.189800262451172</v>
      </c>
      <c r="D1009" s="8">
        <f>IFERROR(VLOOKUP(A1009,十年期国开债收益率!A:B,2,0)/100,D1008)</f>
        <v>3.746E-2</v>
      </c>
      <c r="E1009" s="8">
        <f t="shared" si="60"/>
        <v>3.9698607753180015E-2</v>
      </c>
      <c r="F1009" s="9">
        <f t="shared" si="61"/>
        <v>2.238607753180015E-3</v>
      </c>
      <c r="G1009" s="9">
        <f>AVERAGE(F$2:F1009)</f>
        <v>9.4362810744974372E-3</v>
      </c>
      <c r="H1009" s="9">
        <f>(2*F1009+(COUNT(F$2:F1009)-1)*H1008)/(COUNT(F$2:F1009)+1)</f>
        <v>4.5396224928284041E-3</v>
      </c>
      <c r="I1009" s="9" t="str">
        <f t="shared" si="62"/>
        <v>较差</v>
      </c>
      <c r="J1009" s="9" t="str">
        <f t="shared" si="63"/>
        <v>较差</v>
      </c>
      <c r="K1009" s="14"/>
    </row>
    <row r="1010" spans="1:11">
      <c r="A1010" s="6">
        <v>39967</v>
      </c>
      <c r="B1010" s="11">
        <f>[1]!s_dq_close(B$1,A1010,1)</f>
        <v>2939.3870000000002</v>
      </c>
      <c r="C1010" s="7">
        <f>[1]!s_val_pe_ttm(C$1,A1010)</f>
        <v>25.781299591064453</v>
      </c>
      <c r="D1010" s="8">
        <f>IFERROR(VLOOKUP(A1010,十年期国开债收益率!A:B,2,0)/100,D1009)</f>
        <v>3.7638999999999999E-2</v>
      </c>
      <c r="E1010" s="8">
        <f t="shared" si="60"/>
        <v>3.8787804178288601E-2</v>
      </c>
      <c r="F1010" s="9">
        <f t="shared" si="61"/>
        <v>1.1488041782886024E-3</v>
      </c>
      <c r="G1010" s="9">
        <f>AVERAGE(F$2:F1010)</f>
        <v>9.4280675195953477E-3</v>
      </c>
      <c r="H1010" s="9">
        <f>(2*F1010+(COUNT(F$2:F1010)-1)*H1009)/(COUNT(F$2:F1010)+1)</f>
        <v>4.5329080011164442E-3</v>
      </c>
      <c r="I1010" s="9" t="str">
        <f t="shared" si="62"/>
        <v>较差</v>
      </c>
      <c r="J1010" s="9" t="str">
        <f t="shared" si="63"/>
        <v>较差</v>
      </c>
      <c r="K1010" s="14"/>
    </row>
    <row r="1011" spans="1:11">
      <c r="A1011" s="6">
        <v>39968</v>
      </c>
      <c r="B1011" s="11">
        <f>[1]!s_dq_close(B$1,A1011,1)</f>
        <v>2953.7510000000002</v>
      </c>
      <c r="C1011" s="7">
        <f>[1]!s_val_pe_ttm(C$1,A1011)</f>
        <v>25.708499908447266</v>
      </c>
      <c r="D1011" s="8">
        <f>IFERROR(VLOOKUP(A1011,十年期国开债收益率!A:B,2,0)/100,D1010)</f>
        <v>3.7734999999999998E-2</v>
      </c>
      <c r="E1011" s="8">
        <f t="shared" si="60"/>
        <v>3.8897640996603665E-2</v>
      </c>
      <c r="F1011" s="9">
        <f t="shared" si="61"/>
        <v>1.1626409966036672E-3</v>
      </c>
      <c r="G1011" s="9">
        <f>AVERAGE(F$2:F1011)</f>
        <v>9.4198839289785247E-3</v>
      </c>
      <c r="H1011" s="9">
        <f>(2*F1011+(COUNT(F$2:F1011)-1)*H1010)/(COUNT(F$2:F1011)+1)</f>
        <v>4.5262408062509392E-3</v>
      </c>
      <c r="I1011" s="9" t="str">
        <f t="shared" si="62"/>
        <v>较差</v>
      </c>
      <c r="J1011" s="9" t="str">
        <f t="shared" si="63"/>
        <v>较差</v>
      </c>
      <c r="K1011" s="14"/>
    </row>
    <row r="1012" spans="1:11">
      <c r="A1012" s="6">
        <v>39969</v>
      </c>
      <c r="B1012" s="11">
        <f>[1]!s_dq_close(B$1,A1012,1)</f>
        <v>2939.306</v>
      </c>
      <c r="C1012" s="7">
        <f>[1]!s_val_pe_ttm(C$1,A1012)</f>
        <v>25.562999725341797</v>
      </c>
      <c r="D1012" s="8">
        <f>IFERROR(VLOOKUP(A1012,十年期国开债收益率!A:B,2,0)/100,D1011)</f>
        <v>3.7804999999999998E-2</v>
      </c>
      <c r="E1012" s="8">
        <f t="shared" si="60"/>
        <v>3.9119039656705594E-2</v>
      </c>
      <c r="F1012" s="9">
        <f t="shared" si="61"/>
        <v>1.3140396567055956E-3</v>
      </c>
      <c r="G1012" s="9">
        <f>AVERAGE(F$2:F1012)</f>
        <v>9.4118662788575808E-3</v>
      </c>
      <c r="H1012" s="9">
        <f>(2*F1012+(COUNT(F$2:F1012)-1)*H1011)/(COUNT(F$2:F1012)+1)</f>
        <v>4.5198925826352371E-3</v>
      </c>
      <c r="I1012" s="9" t="str">
        <f t="shared" si="62"/>
        <v>较差</v>
      </c>
      <c r="J1012" s="9" t="str">
        <f t="shared" si="63"/>
        <v>较差</v>
      </c>
      <c r="K1012" s="14"/>
    </row>
    <row r="1013" spans="1:11">
      <c r="A1013" s="6">
        <v>39972</v>
      </c>
      <c r="B1013" s="11">
        <f>[1]!s_dq_close(B$1,A1013,1)</f>
        <v>2948.4780000000001</v>
      </c>
      <c r="C1013" s="7">
        <f>[1]!s_val_pe_ttm(C$1,A1013)</f>
        <v>25.799400329589844</v>
      </c>
      <c r="D1013" s="8">
        <f>IFERROR(VLOOKUP(A1013,十年期国开债收益率!A:B,2,0)/100,D1012)</f>
        <v>3.7583000000000005E-2</v>
      </c>
      <c r="E1013" s="8">
        <f t="shared" si="60"/>
        <v>3.8760590836411035E-2</v>
      </c>
      <c r="F1013" s="9">
        <f t="shared" si="61"/>
        <v>1.1775908364110299E-3</v>
      </c>
      <c r="G1013" s="9">
        <f>AVERAGE(F$2:F1013)</f>
        <v>9.4037296430448877E-3</v>
      </c>
      <c r="H1013" s="9">
        <f>(2*F1013+(COUNT(F$2:F1013)-1)*H1012)/(COUNT(F$2:F1013)+1)</f>
        <v>4.5132937637878054E-3</v>
      </c>
      <c r="I1013" s="9" t="str">
        <f t="shared" si="62"/>
        <v>较差</v>
      </c>
      <c r="J1013" s="9" t="str">
        <f t="shared" si="63"/>
        <v>较差</v>
      </c>
      <c r="K1013" s="14"/>
    </row>
    <row r="1014" spans="1:11">
      <c r="A1014" s="6">
        <v>39973</v>
      </c>
      <c r="B1014" s="11">
        <f>[1]!s_dq_close(B$1,A1014,1)</f>
        <v>2960.556</v>
      </c>
      <c r="C1014" s="7">
        <f>[1]!s_val_pe_ttm(C$1,A1014)</f>
        <v>26.035100936889648</v>
      </c>
      <c r="D1014" s="8">
        <f>IFERROR(VLOOKUP(A1014,十年期国开债收益率!A:B,2,0)/100,D1013)</f>
        <v>3.7842000000000001E-2</v>
      </c>
      <c r="E1014" s="8">
        <f t="shared" si="60"/>
        <v>3.840968400407007E-2</v>
      </c>
      <c r="F1014" s="9">
        <f t="shared" si="61"/>
        <v>5.6768400407006953E-4</v>
      </c>
      <c r="G1014" s="9">
        <f>AVERAGE(F$2:F1014)</f>
        <v>9.3950069918711712E-3</v>
      </c>
      <c r="H1014" s="9">
        <f>(2*F1014+(COUNT(F$2:F1014)-1)*H1013)/(COUNT(F$2:F1014)+1)</f>
        <v>4.505511496017159E-3</v>
      </c>
      <c r="I1014" s="9" t="str">
        <f t="shared" si="62"/>
        <v>较差</v>
      </c>
      <c r="J1014" s="9" t="str">
        <f t="shared" si="63"/>
        <v>较差</v>
      </c>
      <c r="K1014" s="14"/>
    </row>
    <row r="1015" spans="1:11">
      <c r="A1015" s="6">
        <v>39974</v>
      </c>
      <c r="B1015" s="11">
        <f>[1]!s_dq_close(B$1,A1015,1)</f>
        <v>2989.5949999999998</v>
      </c>
      <c r="C1015" s="7">
        <f>[1]!s_val_pe_ttm(C$1,A1015)</f>
        <v>26.340200424194336</v>
      </c>
      <c r="D1015" s="8">
        <f>IFERROR(VLOOKUP(A1015,十年期国开债收益率!A:B,2,0)/100,D1014)</f>
        <v>3.7825999999999999E-2</v>
      </c>
      <c r="E1015" s="8">
        <f t="shared" si="60"/>
        <v>3.7964783255083637E-2</v>
      </c>
      <c r="F1015" s="9">
        <f t="shared" si="61"/>
        <v>1.387832550836382E-4</v>
      </c>
      <c r="G1015" s="9">
        <f>AVERAGE(F$2:F1015)</f>
        <v>9.3858785660952456E-3</v>
      </c>
      <c r="H1015" s="9">
        <f>(2*F1015+(COUNT(F$2:F1015)-1)*H1014)/(COUNT(F$2:F1015)+1)</f>
        <v>4.4969071053946302E-3</v>
      </c>
      <c r="I1015" s="9" t="str">
        <f t="shared" si="62"/>
        <v>较差</v>
      </c>
      <c r="J1015" s="9" t="str">
        <f t="shared" si="63"/>
        <v>较差</v>
      </c>
      <c r="K1015" s="14"/>
    </row>
    <row r="1016" spans="1:11">
      <c r="A1016" s="6">
        <v>39975</v>
      </c>
      <c r="B1016" s="11">
        <f>[1]!s_dq_close(B$1,A1016,1)</f>
        <v>2961.6289999999999</v>
      </c>
      <c r="C1016" s="7">
        <f>[1]!s_val_pe_ttm(C$1,A1016)</f>
        <v>26.164400100708008</v>
      </c>
      <c r="D1016" s="8">
        <f>IFERROR(VLOOKUP(A1016,十年期国开债收益率!A:B,2,0)/100,D1015)</f>
        <v>3.7982000000000002E-2</v>
      </c>
      <c r="E1016" s="8">
        <f t="shared" si="60"/>
        <v>3.8219871128363461E-2</v>
      </c>
      <c r="F1016" s="9">
        <f t="shared" si="61"/>
        <v>2.3787112836345936E-4</v>
      </c>
      <c r="G1016" s="9">
        <f>AVERAGE(F$2:F1016)</f>
        <v>9.3768657508856573E-3</v>
      </c>
      <c r="H1016" s="9">
        <f>(2*F1016+(COUNT(F$2:F1016)-1)*H1015)/(COUNT(F$2:F1016)+1)</f>
        <v>4.4885231763059866E-3</v>
      </c>
      <c r="I1016" s="9" t="str">
        <f t="shared" si="62"/>
        <v>较差</v>
      </c>
      <c r="J1016" s="9" t="str">
        <f t="shared" si="63"/>
        <v>较差</v>
      </c>
      <c r="K1016" s="14"/>
    </row>
    <row r="1017" spans="1:11">
      <c r="A1017" s="6">
        <v>39976</v>
      </c>
      <c r="B1017" s="11">
        <f>[1]!s_dq_close(B$1,A1017,1)</f>
        <v>2906.2860000000001</v>
      </c>
      <c r="C1017" s="7">
        <f>[1]!s_val_pe_ttm(C$1,A1017)</f>
        <v>25.65679931640625</v>
      </c>
      <c r="D1017" s="8">
        <f>IFERROR(VLOOKUP(A1017,十年期国开债收益率!A:B,2,0)/100,D1016)</f>
        <v>3.8275000000000003E-2</v>
      </c>
      <c r="E1017" s="8">
        <f t="shared" si="60"/>
        <v>3.8976022989763562E-2</v>
      </c>
      <c r="F1017" s="9">
        <f t="shared" si="61"/>
        <v>7.0102298976355837E-4</v>
      </c>
      <c r="G1017" s="9">
        <f>AVERAGE(F$2:F1017)</f>
        <v>9.3683265355695919E-3</v>
      </c>
      <c r="H1017" s="9">
        <f>(2*F1017+(COUNT(F$2:F1017)-1)*H1016)/(COUNT(F$2:F1017)+1)</f>
        <v>4.4810747983580175E-3</v>
      </c>
      <c r="I1017" s="9" t="str">
        <f t="shared" si="62"/>
        <v>较差</v>
      </c>
      <c r="J1017" s="9" t="str">
        <f t="shared" si="63"/>
        <v>较差</v>
      </c>
      <c r="K1017" s="14"/>
    </row>
    <row r="1018" spans="1:11">
      <c r="A1018" s="6">
        <v>39979</v>
      </c>
      <c r="B1018" s="11">
        <f>[1]!s_dq_close(B$1,A1018,1)</f>
        <v>2966.192</v>
      </c>
      <c r="C1018" s="7">
        <f>[1]!s_val_pe_ttm(C$1,A1018)</f>
        <v>26.224599838256836</v>
      </c>
      <c r="D1018" s="8">
        <f>IFERROR(VLOOKUP(A1018,十年期国开债收益率!A:B,2,0)/100,D1017)</f>
        <v>3.8239999999999996E-2</v>
      </c>
      <c r="E1018" s="8">
        <f t="shared" si="60"/>
        <v>3.8132135711035145E-2</v>
      </c>
      <c r="F1018" s="9">
        <f t="shared" si="61"/>
        <v>-1.0786428896485123E-4</v>
      </c>
      <c r="G1018" s="9">
        <f>AVERAGE(F$2:F1018)</f>
        <v>9.3590087471482203E-3</v>
      </c>
      <c r="H1018" s="9">
        <f>(2*F1018+(COUNT(F$2:F1018)-1)*H1017)/(COUNT(F$2:F1018)+1)</f>
        <v>4.4720592009369516E-3</v>
      </c>
      <c r="I1018" s="9" t="str">
        <f t="shared" si="62"/>
        <v>较差</v>
      </c>
      <c r="J1018" s="9" t="str">
        <f t="shared" si="63"/>
        <v>较差</v>
      </c>
      <c r="K1018" s="14"/>
    </row>
    <row r="1019" spans="1:11">
      <c r="A1019" s="6">
        <v>39980</v>
      </c>
      <c r="B1019" s="11">
        <f>[1]!s_dq_close(B$1,A1019,1)</f>
        <v>2961.22</v>
      </c>
      <c r="C1019" s="7">
        <f>[1]!s_val_pe_ttm(C$1,A1019)</f>
        <v>26.086700439453125</v>
      </c>
      <c r="D1019" s="8">
        <f>IFERROR(VLOOKUP(A1019,十年期国开债收益率!A:B,2,0)/100,D1018)</f>
        <v>3.8037999999999995E-2</v>
      </c>
      <c r="E1019" s="8">
        <f t="shared" si="60"/>
        <v>3.833370963571979E-2</v>
      </c>
      <c r="F1019" s="9">
        <f t="shared" si="61"/>
        <v>2.9570963571979442E-4</v>
      </c>
      <c r="G1019" s="9">
        <f>AVERAGE(F$2:F1019)</f>
        <v>9.3501057028344409E-3</v>
      </c>
      <c r="H1019" s="9">
        <f>(2*F1019+(COUNT(F$2:F1019)-1)*H1018)/(COUNT(F$2:F1019)+1)</f>
        <v>4.4638622439885376E-3</v>
      </c>
      <c r="I1019" s="9" t="str">
        <f t="shared" si="62"/>
        <v>较差</v>
      </c>
      <c r="J1019" s="9" t="str">
        <f t="shared" si="63"/>
        <v>较差</v>
      </c>
      <c r="K1019" s="14"/>
    </row>
    <row r="1020" spans="1:11">
      <c r="A1020" s="6">
        <v>39981</v>
      </c>
      <c r="B1020" s="11">
        <f>[1]!s_dq_close(B$1,A1020,1)</f>
        <v>3010.5880000000002</v>
      </c>
      <c r="C1020" s="7">
        <f>[1]!s_val_pe_ttm(C$1,A1020)</f>
        <v>26.406299591064453</v>
      </c>
      <c r="D1020" s="8">
        <f>IFERROR(VLOOKUP(A1020,十年期国开债收益率!A:B,2,0)/100,D1019)</f>
        <v>3.7932E-2</v>
      </c>
      <c r="E1020" s="8">
        <f t="shared" si="60"/>
        <v>3.7869751365631969E-2</v>
      </c>
      <c r="F1020" s="9">
        <f t="shared" si="61"/>
        <v>-6.2248634368031186E-5</v>
      </c>
      <c r="G1020" s="9">
        <f>AVERAGE(F$2:F1020)</f>
        <v>9.340868848725311E-3</v>
      </c>
      <c r="H1020" s="9">
        <f>(2*F1020+(COUNT(F$2:F1020)-1)*H1019)/(COUNT(F$2:F1020)+1)</f>
        <v>4.4549875167760739E-3</v>
      </c>
      <c r="I1020" s="9" t="str">
        <f t="shared" si="62"/>
        <v>较差</v>
      </c>
      <c r="J1020" s="9" t="str">
        <f t="shared" si="63"/>
        <v>较差</v>
      </c>
      <c r="K1020" s="14"/>
    </row>
    <row r="1021" spans="1:11">
      <c r="A1021" s="6">
        <v>39982</v>
      </c>
      <c r="B1021" s="11">
        <f>[1]!s_dq_close(B$1,A1021,1)</f>
        <v>3057.4279999999999</v>
      </c>
      <c r="C1021" s="7">
        <f>[1]!s_val_pe_ttm(C$1,A1021)</f>
        <v>26.909999847412109</v>
      </c>
      <c r="D1021" s="8">
        <f>IFERROR(VLOOKUP(A1021,十年期国开债收益率!A:B,2,0)/100,D1020)</f>
        <v>3.7913000000000002E-2</v>
      </c>
      <c r="E1021" s="8">
        <f t="shared" si="60"/>
        <v>3.7160906936837768E-2</v>
      </c>
      <c r="F1021" s="9">
        <f t="shared" si="61"/>
        <v>-7.5209306316223468E-4</v>
      </c>
      <c r="G1021" s="9">
        <f>AVERAGE(F$2:F1021)</f>
        <v>9.3309737880273823E-3</v>
      </c>
      <c r="H1021" s="9">
        <f>(2*F1021+(COUNT(F$2:F1021)-1)*H1020)/(COUNT(F$2:F1021)+1)</f>
        <v>4.4447875548173305E-3</v>
      </c>
      <c r="I1021" s="9" t="str">
        <f t="shared" si="62"/>
        <v>较差</v>
      </c>
      <c r="J1021" s="9" t="str">
        <f t="shared" si="63"/>
        <v>较差</v>
      </c>
      <c r="K1021" s="14"/>
    </row>
    <row r="1022" spans="1:11">
      <c r="A1022" s="6">
        <v>39983</v>
      </c>
      <c r="B1022" s="11">
        <f>[1]!s_dq_close(B$1,A1022,1)</f>
        <v>3080.0010000000002</v>
      </c>
      <c r="C1022" s="7">
        <f>[1]!s_val_pe_ttm(C$1,A1022)</f>
        <v>27.18440055847168</v>
      </c>
      <c r="D1022" s="8">
        <f>IFERROR(VLOOKUP(A1022,十年期国开债收益率!A:B,2,0)/100,D1021)</f>
        <v>3.7909999999999999E-2</v>
      </c>
      <c r="E1022" s="8">
        <f t="shared" si="60"/>
        <v>3.6785802866944675E-2</v>
      </c>
      <c r="F1022" s="9">
        <f t="shared" si="61"/>
        <v>-1.1241971330553241E-3</v>
      </c>
      <c r="G1022" s="9">
        <f>AVERAGE(F$2:F1022)</f>
        <v>9.3207336597990933E-3</v>
      </c>
      <c r="H1022" s="9">
        <f>(2*F1022+(COUNT(F$2:F1022)-1)*H1021)/(COUNT(F$2:F1022)+1)</f>
        <v>4.4338893460348014E-3</v>
      </c>
      <c r="I1022" s="9" t="str">
        <f t="shared" si="62"/>
        <v>较差</v>
      </c>
      <c r="J1022" s="9" t="str">
        <f t="shared" si="63"/>
        <v>较差</v>
      </c>
      <c r="K1022" s="14"/>
    </row>
    <row r="1023" spans="1:11">
      <c r="A1023" s="6">
        <v>39986</v>
      </c>
      <c r="B1023" s="11">
        <f>[1]!s_dq_close(B$1,A1023,1)</f>
        <v>3082.5630000000001</v>
      </c>
      <c r="C1023" s="7">
        <f>[1]!s_val_pe_ttm(C$1,A1023)</f>
        <v>27.416999816894531</v>
      </c>
      <c r="D1023" s="8">
        <f>IFERROR(VLOOKUP(A1023,十年期国开债收益率!A:B,2,0)/100,D1022)</f>
        <v>3.8058000000000002E-2</v>
      </c>
      <c r="E1023" s="8">
        <f t="shared" si="60"/>
        <v>3.647372092783812E-2</v>
      </c>
      <c r="F1023" s="9">
        <f t="shared" si="61"/>
        <v>-1.5842790721618816E-3</v>
      </c>
      <c r="G1023" s="9">
        <f>AVERAGE(F$2:F1023)</f>
        <v>9.3100633929380748E-3</v>
      </c>
      <c r="H1023" s="9">
        <f>(2*F1023+(COUNT(F$2:F1023)-1)*H1022)/(COUNT(F$2:F1023)+1)</f>
        <v>4.4221236208770364E-3</v>
      </c>
      <c r="I1023" s="9" t="str">
        <f t="shared" si="62"/>
        <v>较差</v>
      </c>
      <c r="J1023" s="9" t="str">
        <f t="shared" si="63"/>
        <v>较差</v>
      </c>
      <c r="K1023" s="14"/>
    </row>
    <row r="1024" spans="1:11">
      <c r="A1024" s="6">
        <v>39987</v>
      </c>
      <c r="B1024" s="11">
        <f>[1]!s_dq_close(B$1,A1024,1)</f>
        <v>3083.895</v>
      </c>
      <c r="C1024" s="7">
        <f>[1]!s_val_pe_ttm(C$1,A1024)</f>
        <v>27.470300674438477</v>
      </c>
      <c r="D1024" s="8">
        <f>IFERROR(VLOOKUP(A1024,十年期国开债收益率!A:B,2,0)/100,D1023)</f>
        <v>3.8309000000000003E-2</v>
      </c>
      <c r="E1024" s="8">
        <f t="shared" si="60"/>
        <v>3.6402950657562876E-2</v>
      </c>
      <c r="F1024" s="9">
        <f t="shared" si="61"/>
        <v>-1.9060493424371272E-3</v>
      </c>
      <c r="G1024" s="9">
        <f>AVERAGE(F$2:F1024)</f>
        <v>9.2990994508702594E-3</v>
      </c>
      <c r="H1024" s="9">
        <f>(2*F1024+(COUNT(F$2:F1024)-1)*H1023)/(COUNT(F$2:F1024)+1)</f>
        <v>4.4097639080580633E-3</v>
      </c>
      <c r="I1024" s="9" t="str">
        <f t="shared" si="62"/>
        <v>较差</v>
      </c>
      <c r="J1024" s="9" t="str">
        <f t="shared" si="63"/>
        <v>较差</v>
      </c>
      <c r="K1024" s="14"/>
    </row>
    <row r="1025" spans="1:11">
      <c r="A1025" s="6">
        <v>39988</v>
      </c>
      <c r="B1025" s="11">
        <f>[1]!s_dq_close(B$1,A1025,1)</f>
        <v>3120.73</v>
      </c>
      <c r="C1025" s="7">
        <f>[1]!s_val_pe_ttm(C$1,A1025)</f>
        <v>27.697500228881836</v>
      </c>
      <c r="D1025" s="8">
        <f>IFERROR(VLOOKUP(A1025,十年期国开债收益率!A:B,2,0)/100,D1024)</f>
        <v>3.8608999999999997E-2</v>
      </c>
      <c r="E1025" s="8">
        <f t="shared" si="60"/>
        <v>3.610434124871819E-2</v>
      </c>
      <c r="F1025" s="9">
        <f t="shared" si="61"/>
        <v>-2.5046587512818075E-3</v>
      </c>
      <c r="G1025" s="9">
        <f>AVERAGE(F$2:F1025)</f>
        <v>9.2875723432509702E-3</v>
      </c>
      <c r="H1025" s="9">
        <f>(2*F1025+(COUNT(F$2:F1025)-1)*H1024)/(COUNT(F$2:F1025)+1)</f>
        <v>4.3962723516495954E-3</v>
      </c>
      <c r="I1025" s="9" t="str">
        <f t="shared" si="62"/>
        <v>较差</v>
      </c>
      <c r="J1025" s="9" t="str">
        <f t="shared" si="63"/>
        <v>较差</v>
      </c>
      <c r="K1025" s="14"/>
    </row>
    <row r="1026" spans="1:11">
      <c r="A1026" s="6">
        <v>39989</v>
      </c>
      <c r="B1026" s="11">
        <f>[1]!s_dq_close(B$1,A1026,1)</f>
        <v>3117.9209999999998</v>
      </c>
      <c r="C1026" s="7">
        <f>[1]!s_val_pe_ttm(C$1,A1026)</f>
        <v>27.737300872802734</v>
      </c>
      <c r="D1026" s="8">
        <f>IFERROR(VLOOKUP(A1026,十年期国开债收益率!A:B,2,0)/100,D1025)</f>
        <v>3.8488000000000001E-2</v>
      </c>
      <c r="E1026" s="8">
        <f t="shared" si="60"/>
        <v>3.6052534620646177E-2</v>
      </c>
      <c r="F1026" s="9">
        <f t="shared" si="61"/>
        <v>-2.4354653793538239E-3</v>
      </c>
      <c r="G1026" s="9">
        <f>AVERAGE(F$2:F1026)</f>
        <v>9.2761352332776988E-3</v>
      </c>
      <c r="H1026" s="9">
        <f>(2*F1026+(COUNT(F$2:F1026)-1)*H1025)/(COUNT(F$2:F1026)+1)</f>
        <v>4.3829551241037793E-3</v>
      </c>
      <c r="I1026" s="9" t="str">
        <f t="shared" si="62"/>
        <v>较差</v>
      </c>
      <c r="J1026" s="9" t="str">
        <f t="shared" si="63"/>
        <v>较差</v>
      </c>
      <c r="K1026" s="14"/>
    </row>
    <row r="1027" spans="1:11">
      <c r="A1027" s="6">
        <v>39990</v>
      </c>
      <c r="B1027" s="11">
        <f>[1]!s_dq_close(B$1,A1027,1)</f>
        <v>3128.4209999999998</v>
      </c>
      <c r="C1027" s="7">
        <f>[1]!s_val_pe_ttm(C$1,A1027)</f>
        <v>27.772699356079102</v>
      </c>
      <c r="D1027" s="8">
        <f>IFERROR(VLOOKUP(A1027,十年期国开债收益率!A:B,2,0)/100,D1026)</f>
        <v>3.8697000000000002E-2</v>
      </c>
      <c r="E1027" s="8">
        <f t="shared" ref="E1027:E1090" si="64">1/C1027</f>
        <v>3.6006582838016873E-2</v>
      </c>
      <c r="F1027" s="9">
        <f t="shared" ref="F1027:F1090" si="65">IFERROR(E1027-D1027,"")</f>
        <v>-2.6904171619831288E-3</v>
      </c>
      <c r="G1027" s="9">
        <f>AVERAGE(F$2:F1027)</f>
        <v>9.2644719268495691E-3</v>
      </c>
      <c r="H1027" s="9">
        <f>(2*F1027+(COUNT(F$2:F1027)-1)*H1026)/(COUNT(F$2:F1027)+1)</f>
        <v>4.3691802997881286E-3</v>
      </c>
      <c r="I1027" s="9" t="str">
        <f t="shared" ref="I1027:I1090" si="66">IF(F1027&gt;G1027,"较好","较差")</f>
        <v>较差</v>
      </c>
      <c r="J1027" s="9" t="str">
        <f t="shared" ref="J1027:J1090" si="67">IF(F1027&gt;H1027,"较好","较差")</f>
        <v>较差</v>
      </c>
      <c r="K1027" s="14"/>
    </row>
    <row r="1028" spans="1:11">
      <c r="A1028" s="6">
        <v>39993</v>
      </c>
      <c r="B1028" s="11">
        <f>[1]!s_dq_close(B$1,A1028,1)</f>
        <v>3179.9720000000002</v>
      </c>
      <c r="C1028" s="7">
        <f>[1]!s_val_pe_ttm(C$1,A1028)</f>
        <v>28.201499938964844</v>
      </c>
      <c r="D1028" s="8">
        <f>IFERROR(VLOOKUP(A1028,十年期国开债收益率!A:B,2,0)/100,D1027)</f>
        <v>3.8646E-2</v>
      </c>
      <c r="E1028" s="8">
        <f t="shared" si="64"/>
        <v>3.5459106861842532E-2</v>
      </c>
      <c r="F1028" s="9">
        <f t="shared" si="65"/>
        <v>-3.1868931381574678E-3</v>
      </c>
      <c r="G1028" s="9">
        <f>AVERAGE(F$2:F1028)</f>
        <v>9.2523479102332041E-3</v>
      </c>
      <c r="H1028" s="9">
        <f>(2*F1028+(COUNT(F$2:F1028)-1)*H1027)/(COUNT(F$2:F1028)+1)</f>
        <v>4.3544797678076895E-3</v>
      </c>
      <c r="I1028" s="9" t="str">
        <f t="shared" si="66"/>
        <v>较差</v>
      </c>
      <c r="J1028" s="9" t="str">
        <f t="shared" si="67"/>
        <v>较差</v>
      </c>
      <c r="K1028" s="14"/>
    </row>
    <row r="1029" spans="1:11">
      <c r="A1029" s="6">
        <v>39994</v>
      </c>
      <c r="B1029" s="11">
        <f>[1]!s_dq_close(B$1,A1029,1)</f>
        <v>3166.4740000000002</v>
      </c>
      <c r="C1029" s="7">
        <f>[1]!s_val_pe_ttm(C$1,A1029)</f>
        <v>28.02239990234375</v>
      </c>
      <c r="D1029" s="8">
        <f>IFERROR(VLOOKUP(A1029,十年期国开债收益率!A:B,2,0)/100,D1028)</f>
        <v>3.8650999999999998E-2</v>
      </c>
      <c r="E1029" s="8">
        <f t="shared" si="64"/>
        <v>3.5685737248948531E-2</v>
      </c>
      <c r="F1029" s="9">
        <f t="shared" si="65"/>
        <v>-2.9652627510514673E-3</v>
      </c>
      <c r="G1029" s="9">
        <f>AVERAGE(F$2:F1029)</f>
        <v>9.2404630749595828E-3</v>
      </c>
      <c r="H1029" s="9">
        <f>(2*F1029+(COUNT(F$2:F1029)-1)*H1028)/(COUNT(F$2:F1029)+1)</f>
        <v>4.3402528630091296E-3</v>
      </c>
      <c r="I1029" s="9" t="str">
        <f t="shared" si="66"/>
        <v>较差</v>
      </c>
      <c r="J1029" s="9" t="str">
        <f t="shared" si="67"/>
        <v>较差</v>
      </c>
      <c r="K1029" s="14"/>
    </row>
    <row r="1030" spans="1:11">
      <c r="A1030" s="6">
        <v>39995</v>
      </c>
      <c r="B1030" s="11">
        <f>[1]!s_dq_close(B$1,A1030,1)</f>
        <v>3237.9029999999998</v>
      </c>
      <c r="C1030" s="7">
        <f>[1]!s_val_pe_ttm(C$1,A1030)</f>
        <v>27.638599395751953</v>
      </c>
      <c r="D1030" s="8">
        <f>IFERROR(VLOOKUP(A1030,十年期国开债收益率!A:B,2,0)/100,D1029)</f>
        <v>3.8776999999999999E-2</v>
      </c>
      <c r="E1030" s="8">
        <f t="shared" si="64"/>
        <v>3.6181283489846443E-2</v>
      </c>
      <c r="F1030" s="9">
        <f t="shared" si="65"/>
        <v>-2.5957165101535562E-3</v>
      </c>
      <c r="G1030" s="9">
        <f>AVERAGE(F$2:F1030)</f>
        <v>9.2289604708924167E-3</v>
      </c>
      <c r="H1030" s="9">
        <f>(2*F1030+(COUNT(F$2:F1030)-1)*H1029)/(COUNT(F$2:F1030)+1)</f>
        <v>4.3267849613136686E-3</v>
      </c>
      <c r="I1030" s="9" t="str">
        <f t="shared" si="66"/>
        <v>较差</v>
      </c>
      <c r="J1030" s="9" t="str">
        <f t="shared" si="67"/>
        <v>较差</v>
      </c>
      <c r="K1030" s="14"/>
    </row>
    <row r="1031" spans="1:11">
      <c r="A1031" s="6">
        <v>39996</v>
      </c>
      <c r="B1031" s="11">
        <f>[1]!s_dq_close(B$1,A1031,1)</f>
        <v>3282.3589999999999</v>
      </c>
      <c r="C1031" s="7">
        <f>[1]!s_val_pe_ttm(C$1,A1031)</f>
        <v>28.147499084472656</v>
      </c>
      <c r="D1031" s="8">
        <f>IFERROR(VLOOKUP(A1031,十年期国开债收益率!A:B,2,0)/100,D1030)</f>
        <v>3.8778E-2</v>
      </c>
      <c r="E1031" s="8">
        <f t="shared" si="64"/>
        <v>3.5527135004034587E-2</v>
      </c>
      <c r="F1031" s="9">
        <f t="shared" si="65"/>
        <v>-3.2508649959654135E-3</v>
      </c>
      <c r="G1031" s="9">
        <f>AVERAGE(F$2:F1031)</f>
        <v>9.2168441354876993E-3</v>
      </c>
      <c r="H1031" s="9">
        <f>(2*F1031+(COUNT(F$2:F1031)-1)*H1030)/(COUNT(F$2:F1031)+1)</f>
        <v>4.3120853493693835E-3</v>
      </c>
      <c r="I1031" s="9" t="str">
        <f t="shared" si="66"/>
        <v>较差</v>
      </c>
      <c r="J1031" s="9" t="str">
        <f t="shared" si="67"/>
        <v>较差</v>
      </c>
      <c r="K1031" s="14"/>
    </row>
    <row r="1032" spans="1:11">
      <c r="A1032" s="6">
        <v>39997</v>
      </c>
      <c r="B1032" s="11">
        <f>[1]!s_dq_close(B$1,A1032,1)</f>
        <v>3327.1350000000002</v>
      </c>
      <c r="C1032" s="7">
        <f>[1]!s_val_pe_ttm(C$1,A1032)</f>
        <v>28.405599594116211</v>
      </c>
      <c r="D1032" s="8">
        <f>IFERROR(VLOOKUP(A1032,十年期国开债收益率!A:B,2,0)/100,D1031)</f>
        <v>3.8769999999999999E-2</v>
      </c>
      <c r="E1032" s="8">
        <f t="shared" si="64"/>
        <v>3.5204326410597397E-2</v>
      </c>
      <c r="F1032" s="9">
        <f t="shared" si="65"/>
        <v>-3.5656735894026015E-3</v>
      </c>
      <c r="G1032" s="9">
        <f>AVERAGE(F$2:F1032)</f>
        <v>9.2044459611667576E-3</v>
      </c>
      <c r="H1032" s="9">
        <f>(2*F1032+(COUNT(F$2:F1032)-1)*H1031)/(COUNT(F$2:F1032)+1)</f>
        <v>4.2968183746818411E-3</v>
      </c>
      <c r="I1032" s="9" t="str">
        <f t="shared" si="66"/>
        <v>较差</v>
      </c>
      <c r="J1032" s="9" t="str">
        <f t="shared" si="67"/>
        <v>较差</v>
      </c>
      <c r="K1032" s="14"/>
    </row>
    <row r="1033" spans="1:11">
      <c r="A1033" s="6">
        <v>40000</v>
      </c>
      <c r="B1033" s="11">
        <f>[1]!s_dq_close(B$1,A1033,1)</f>
        <v>3374.7530000000002</v>
      </c>
      <c r="C1033" s="7">
        <f>[1]!s_val_pe_ttm(C$1,A1033)</f>
        <v>28.824800491333008</v>
      </c>
      <c r="D1033" s="8">
        <f>IFERROR(VLOOKUP(A1033,十年期国开债收益率!A:B,2,0)/100,D1032)</f>
        <v>3.8836000000000002E-2</v>
      </c>
      <c r="E1033" s="8">
        <f t="shared" si="64"/>
        <v>3.4692347664320465E-2</v>
      </c>
      <c r="F1033" s="9">
        <f t="shared" si="65"/>
        <v>-4.1436523356795374E-3</v>
      </c>
      <c r="G1033" s="9">
        <f>AVERAGE(F$2:F1033)</f>
        <v>9.191511757390745E-3</v>
      </c>
      <c r="H1033" s="9">
        <f>(2*F1033+(COUNT(F$2:F1033)-1)*H1032)/(COUNT(F$2:F1033)+1)</f>
        <v>4.2804767082532617E-3</v>
      </c>
      <c r="I1033" s="9" t="str">
        <f t="shared" si="66"/>
        <v>较差</v>
      </c>
      <c r="J1033" s="9" t="str">
        <f t="shared" si="67"/>
        <v>较差</v>
      </c>
      <c r="K1033" s="14"/>
    </row>
    <row r="1034" spans="1:11">
      <c r="A1034" s="6">
        <v>40001</v>
      </c>
      <c r="B1034" s="11">
        <f>[1]!s_dq_close(B$1,A1034,1)</f>
        <v>3340.4929999999999</v>
      </c>
      <c r="C1034" s="7">
        <f>[1]!s_val_pe_ttm(C$1,A1034)</f>
        <v>28.427799224853516</v>
      </c>
      <c r="D1034" s="8">
        <f>IFERROR(VLOOKUP(A1034,十年期国开债收益率!A:B,2,0)/100,D1033)</f>
        <v>3.8845999999999999E-2</v>
      </c>
      <c r="E1034" s="8">
        <f t="shared" si="64"/>
        <v>3.5176834903411447E-2</v>
      </c>
      <c r="F1034" s="9">
        <f t="shared" si="65"/>
        <v>-3.6691650965885517E-3</v>
      </c>
      <c r="G1034" s="9">
        <f>AVERAGE(F$2:F1034)</f>
        <v>9.1790619250054772E-3</v>
      </c>
      <c r="H1034" s="9">
        <f>(2*F1034+(COUNT(F$2:F1034)-1)*H1033)/(COUNT(F$2:F1034)+1)</f>
        <v>4.2651002250717494E-3</v>
      </c>
      <c r="I1034" s="9" t="str">
        <f t="shared" si="66"/>
        <v>较差</v>
      </c>
      <c r="J1034" s="9" t="str">
        <f t="shared" si="67"/>
        <v>较差</v>
      </c>
      <c r="K1034" s="14"/>
    </row>
    <row r="1035" spans="1:11">
      <c r="A1035" s="6">
        <v>40002</v>
      </c>
      <c r="B1035" s="11">
        <f>[1]!s_dq_close(B$1,A1035,1)</f>
        <v>3352.2689999999998</v>
      </c>
      <c r="C1035" s="7">
        <f>[1]!s_val_pe_ttm(C$1,A1035)</f>
        <v>28.260299682617188</v>
      </c>
      <c r="D1035" s="8">
        <f>IFERROR(VLOOKUP(A1035,十年期国开债收益率!A:B,2,0)/100,D1034)</f>
        <v>3.8796999999999998E-2</v>
      </c>
      <c r="E1035" s="8">
        <f t="shared" si="64"/>
        <v>3.5385328932484625E-2</v>
      </c>
      <c r="F1035" s="9">
        <f t="shared" si="65"/>
        <v>-3.4116710675153733E-3</v>
      </c>
      <c r="G1035" s="9">
        <f>AVERAGE(F$2:F1035)</f>
        <v>9.1668852006413365E-3</v>
      </c>
      <c r="H1035" s="9">
        <f>(2*F1035+(COUNT(F$2:F1035)-1)*H1034)/(COUNT(F$2:F1035)+1)</f>
        <v>4.2502658844097464E-3</v>
      </c>
      <c r="I1035" s="9" t="str">
        <f t="shared" si="66"/>
        <v>较差</v>
      </c>
      <c r="J1035" s="9" t="str">
        <f t="shared" si="67"/>
        <v>较差</v>
      </c>
      <c r="K1035" s="14"/>
    </row>
    <row r="1036" spans="1:11">
      <c r="A1036" s="6">
        <v>40003</v>
      </c>
      <c r="B1036" s="11">
        <f>[1]!s_dq_close(B$1,A1036,1)</f>
        <v>3396.3040000000001</v>
      </c>
      <c r="C1036" s="7">
        <f>[1]!s_val_pe_ttm(C$1,A1036)</f>
        <v>28.60420036315918</v>
      </c>
      <c r="D1036" s="8">
        <f>IFERROR(VLOOKUP(A1036,十年期国开债收益率!A:B,2,0)/100,D1035)</f>
        <v>3.9175000000000001E-2</v>
      </c>
      <c r="E1036" s="8">
        <f t="shared" si="64"/>
        <v>3.4959900549709176E-2</v>
      </c>
      <c r="F1036" s="9">
        <f t="shared" si="65"/>
        <v>-4.2150994502908254E-3</v>
      </c>
      <c r="G1036" s="9">
        <f>AVERAGE(F$2:F1036)</f>
        <v>9.153955746872321E-3</v>
      </c>
      <c r="H1036" s="9">
        <f>(2*F1036+(COUNT(F$2:F1036)-1)*H1035)/(COUNT(F$2:F1036)+1)</f>
        <v>4.2339234802887026E-3</v>
      </c>
      <c r="I1036" s="9" t="str">
        <f t="shared" si="66"/>
        <v>较差</v>
      </c>
      <c r="J1036" s="9" t="str">
        <f t="shared" si="67"/>
        <v>较差</v>
      </c>
      <c r="K1036" s="14"/>
    </row>
    <row r="1037" spans="1:11">
      <c r="A1037" s="6">
        <v>40004</v>
      </c>
      <c r="B1037" s="11">
        <f>[1]!s_dq_close(B$1,A1037,1)</f>
        <v>3398.31</v>
      </c>
      <c r="C1037" s="7">
        <f>[1]!s_val_pe_ttm(C$1,A1037)</f>
        <v>28.508199691772461</v>
      </c>
      <c r="D1037" s="8">
        <f>IFERROR(VLOOKUP(A1037,十年期国开债收益率!A:B,2,0)/100,D1036)</f>
        <v>3.9211999999999997E-2</v>
      </c>
      <c r="E1037" s="8">
        <f t="shared" si="64"/>
        <v>3.5077627167337491E-2</v>
      </c>
      <c r="F1037" s="9">
        <f t="shared" si="65"/>
        <v>-4.1343728326625057E-3</v>
      </c>
      <c r="G1037" s="9">
        <f>AVERAGE(F$2:F1037)</f>
        <v>9.1411291748843531E-3</v>
      </c>
      <c r="H1037" s="9">
        <f>(2*F1037+(COUNT(F$2:F1037)-1)*H1036)/(COUNT(F$2:F1037)+1)</f>
        <v>4.2177840467053822E-3</v>
      </c>
      <c r="I1037" s="9" t="str">
        <f t="shared" si="66"/>
        <v>较差</v>
      </c>
      <c r="J1037" s="9" t="str">
        <f t="shared" si="67"/>
        <v>较差</v>
      </c>
      <c r="K1037" s="14"/>
    </row>
    <row r="1038" spans="1:11">
      <c r="A1038" s="6">
        <v>40007</v>
      </c>
      <c r="B1038" s="11">
        <f>[1]!s_dq_close(B$1,A1038,1)</f>
        <v>3361.011</v>
      </c>
      <c r="C1038" s="7">
        <f>[1]!s_val_pe_ttm(C$1,A1038)</f>
        <v>28.132099151611328</v>
      </c>
      <c r="D1038" s="8">
        <f>IFERROR(VLOOKUP(A1038,十年期国开债收益率!A:B,2,0)/100,D1037)</f>
        <v>3.9001000000000001E-2</v>
      </c>
      <c r="E1038" s="8">
        <f t="shared" si="64"/>
        <v>3.5546583090395614E-2</v>
      </c>
      <c r="F1038" s="9">
        <f t="shared" si="65"/>
        <v>-3.4544169096043867E-3</v>
      </c>
      <c r="G1038" s="9">
        <f>AVERAGE(F$2:F1038)</f>
        <v>9.1289830359407766E-3</v>
      </c>
      <c r="H1038" s="9">
        <f>(2*F1038+(COUNT(F$2:F1038)-1)*H1037)/(COUNT(F$2:F1038)+1)</f>
        <v>4.2030013859032447E-3</v>
      </c>
      <c r="I1038" s="9" t="str">
        <f t="shared" si="66"/>
        <v>较差</v>
      </c>
      <c r="J1038" s="9" t="str">
        <f t="shared" si="67"/>
        <v>较差</v>
      </c>
      <c r="K1038" s="14"/>
    </row>
    <row r="1039" spans="1:11">
      <c r="A1039" s="6">
        <v>40008</v>
      </c>
      <c r="B1039" s="11">
        <f>[1]!s_dq_close(B$1,A1039,1)</f>
        <v>3454.7530000000002</v>
      </c>
      <c r="C1039" s="7">
        <f>[1]!s_val_pe_ttm(C$1,A1039)</f>
        <v>28.73430061340332</v>
      </c>
      <c r="D1039" s="8">
        <f>IFERROR(VLOOKUP(A1039,十年期国开债收益率!A:B,2,0)/100,D1038)</f>
        <v>3.9050000000000001E-2</v>
      </c>
      <c r="E1039" s="8">
        <f t="shared" si="64"/>
        <v>3.4801612659872527E-2</v>
      </c>
      <c r="F1039" s="9">
        <f t="shared" si="65"/>
        <v>-4.2483873401274741E-3</v>
      </c>
      <c r="G1039" s="9">
        <f>AVERAGE(F$2:F1039)</f>
        <v>9.1160953958867603E-3</v>
      </c>
      <c r="H1039" s="9">
        <f>(2*F1039+(COUNT(F$2:F1039)-1)*H1038)/(COUNT(F$2:F1039)+1)</f>
        <v>4.1867330726673814E-3</v>
      </c>
      <c r="I1039" s="9" t="str">
        <f t="shared" si="66"/>
        <v>较差</v>
      </c>
      <c r="J1039" s="9" t="str">
        <f t="shared" si="67"/>
        <v>较差</v>
      </c>
      <c r="K1039" s="14"/>
    </row>
    <row r="1040" spans="1:11">
      <c r="A1040" s="6">
        <v>40009</v>
      </c>
      <c r="B1040" s="11">
        <f>[1]!s_dq_close(B$1,A1040,1)</f>
        <v>3493.3049999999998</v>
      </c>
      <c r="C1040" s="7">
        <f>[1]!s_val_pe_ttm(C$1,A1040)</f>
        <v>29.099599838256836</v>
      </c>
      <c r="D1040" s="8">
        <f>IFERROR(VLOOKUP(A1040,十年期国开债收益率!A:B,2,0)/100,D1039)</f>
        <v>3.9544000000000003E-2</v>
      </c>
      <c r="E1040" s="8">
        <f t="shared" si="64"/>
        <v>3.4364733726864313E-2</v>
      </c>
      <c r="F1040" s="9">
        <f t="shared" si="65"/>
        <v>-5.1792662731356895E-3</v>
      </c>
      <c r="G1040" s="9">
        <f>AVERAGE(F$2:F1040)</f>
        <v>9.1023366262341886E-3</v>
      </c>
      <c r="H1040" s="9">
        <f>(2*F1040+(COUNT(F$2:F1040)-1)*H1039)/(COUNT(F$2:F1040)+1)</f>
        <v>4.1687215354639139E-3</v>
      </c>
      <c r="I1040" s="9" t="str">
        <f t="shared" si="66"/>
        <v>较差</v>
      </c>
      <c r="J1040" s="9" t="str">
        <f t="shared" si="67"/>
        <v>较差</v>
      </c>
      <c r="K1040" s="14"/>
    </row>
    <row r="1041" spans="1:11">
      <c r="A1041" s="6">
        <v>40010</v>
      </c>
      <c r="B1041" s="11">
        <f>[1]!s_dq_close(B$1,A1041,1)</f>
        <v>3501.24</v>
      </c>
      <c r="C1041" s="7">
        <f>[1]!s_val_pe_ttm(C$1,A1041)</f>
        <v>29.11829948425293</v>
      </c>
      <c r="D1041" s="8">
        <f>IFERROR(VLOOKUP(A1041,十年期国开债收益率!A:B,2,0)/100,D1040)</f>
        <v>4.0134999999999997E-2</v>
      </c>
      <c r="E1041" s="8">
        <f t="shared" si="64"/>
        <v>3.4342664843487733E-2</v>
      </c>
      <c r="F1041" s="9">
        <f t="shared" si="65"/>
        <v>-5.7923351565122641E-3</v>
      </c>
      <c r="G1041" s="9">
        <f>AVERAGE(F$2:F1041)</f>
        <v>9.0880148264430877E-3</v>
      </c>
      <c r="H1041" s="9">
        <f>(2*F1041+(COUNT(F$2:F1041)-1)*H1040)/(COUNT(F$2:F1041)+1)</f>
        <v>4.1495840586301463E-3</v>
      </c>
      <c r="I1041" s="9" t="str">
        <f t="shared" si="66"/>
        <v>较差</v>
      </c>
      <c r="J1041" s="9" t="str">
        <f t="shared" si="67"/>
        <v>较差</v>
      </c>
      <c r="K1041" s="14"/>
    </row>
    <row r="1042" spans="1:11">
      <c r="A1042" s="6">
        <v>40011</v>
      </c>
      <c r="B1042" s="11">
        <f>[1]!s_dq_close(B$1,A1042,1)</f>
        <v>3519.8090000000002</v>
      </c>
      <c r="C1042" s="7">
        <f>[1]!s_val_pe_ttm(C$1,A1042)</f>
        <v>29.129899978637695</v>
      </c>
      <c r="D1042" s="8">
        <f>IFERROR(VLOOKUP(A1042,十年期国开债收益率!A:B,2,0)/100,D1041)</f>
        <v>4.0534999999999995E-2</v>
      </c>
      <c r="E1042" s="8">
        <f t="shared" si="64"/>
        <v>3.4328988452873035E-2</v>
      </c>
      <c r="F1042" s="9">
        <f t="shared" si="65"/>
        <v>-6.2060115471269592E-3</v>
      </c>
      <c r="G1042" s="9">
        <f>AVERAGE(F$2:F1042)</f>
        <v>9.0733231584569501E-3</v>
      </c>
      <c r="H1042" s="9">
        <f>(2*F1042+(COUNT(F$2:F1042)-1)*H1041)/(COUNT(F$2:F1042)+1)</f>
        <v>4.1297076755096914E-3</v>
      </c>
      <c r="I1042" s="9" t="str">
        <f t="shared" si="66"/>
        <v>较差</v>
      </c>
      <c r="J1042" s="9" t="str">
        <f t="shared" si="67"/>
        <v>较差</v>
      </c>
      <c r="K1042" s="14"/>
    </row>
    <row r="1043" spans="1:11">
      <c r="A1043" s="6">
        <v>40014</v>
      </c>
      <c r="B1043" s="11">
        <f>[1]!s_dq_close(B$1,A1043,1)</f>
        <v>3591.123</v>
      </c>
      <c r="C1043" s="7">
        <f>[1]!s_val_pe_ttm(C$1,A1043)</f>
        <v>29.849800109863281</v>
      </c>
      <c r="D1043" s="8">
        <f>IFERROR(VLOOKUP(A1043,十年期国开债收益率!A:B,2,0)/100,D1042)</f>
        <v>4.0235E-2</v>
      </c>
      <c r="E1043" s="8">
        <f t="shared" si="64"/>
        <v>3.3501061860362995E-2</v>
      </c>
      <c r="F1043" s="9">
        <f t="shared" si="65"/>
        <v>-6.7339381396370052E-3</v>
      </c>
      <c r="G1043" s="9">
        <f>AVERAGE(F$2:F1043)</f>
        <v>9.0581530420480293E-3</v>
      </c>
      <c r="H1043" s="9">
        <f>(2*F1043+(COUNT(F$2:F1043)-1)*H1042)/(COUNT(F$2:F1043)+1)</f>
        <v>4.1088761399101772E-3</v>
      </c>
      <c r="I1043" s="9" t="str">
        <f t="shared" si="66"/>
        <v>较差</v>
      </c>
      <c r="J1043" s="9" t="str">
        <f t="shared" si="67"/>
        <v>较差</v>
      </c>
      <c r="K1043" s="14"/>
    </row>
    <row r="1044" spans="1:11">
      <c r="A1044" s="6">
        <v>40015</v>
      </c>
      <c r="B1044" s="11">
        <f>[1]!s_dq_close(B$1,A1044,1)</f>
        <v>3539.8319999999999</v>
      </c>
      <c r="C1044" s="7">
        <f>[1]!s_val_pe_ttm(C$1,A1044)</f>
        <v>29.409400939941406</v>
      </c>
      <c r="D1044" s="8">
        <f>IFERROR(VLOOKUP(A1044,十年期国开债收益率!A:B,2,0)/100,D1043)</f>
        <v>3.9647999999999996E-2</v>
      </c>
      <c r="E1044" s="8">
        <f t="shared" si="64"/>
        <v>3.4002732733052141E-2</v>
      </c>
      <c r="F1044" s="9">
        <f t="shared" si="65"/>
        <v>-5.6452672669478551E-3</v>
      </c>
      <c r="G1044" s="9">
        <f>AVERAGE(F$2:F1044)</f>
        <v>9.0440558030173528E-3</v>
      </c>
      <c r="H1044" s="9">
        <f>(2*F1044+(COUNT(F$2:F1044)-1)*H1043)/(COUNT(F$2:F1044)+1)</f>
        <v>4.0901900414296059E-3</v>
      </c>
      <c r="I1044" s="9" t="str">
        <f t="shared" si="66"/>
        <v>较差</v>
      </c>
      <c r="J1044" s="9" t="str">
        <f t="shared" si="67"/>
        <v>较差</v>
      </c>
      <c r="K1044" s="14"/>
    </row>
    <row r="1045" spans="1:11">
      <c r="A1045" s="6">
        <v>40016</v>
      </c>
      <c r="B1045" s="11">
        <f>[1]!s_dq_close(B$1,A1045,1)</f>
        <v>3606.924</v>
      </c>
      <c r="C1045" s="7">
        <f>[1]!s_val_pe_ttm(C$1,A1045)</f>
        <v>30.132099151611328</v>
      </c>
      <c r="D1045" s="8">
        <f>IFERROR(VLOOKUP(A1045,十年期国开债收益率!A:B,2,0)/100,D1044)</f>
        <v>3.9496000000000003E-2</v>
      </c>
      <c r="E1045" s="8">
        <f t="shared" si="64"/>
        <v>3.318719996799574E-2</v>
      </c>
      <c r="F1045" s="9">
        <f t="shared" si="65"/>
        <v>-6.3088000320042636E-3</v>
      </c>
      <c r="G1045" s="9">
        <f>AVERAGE(F$2:F1045)</f>
        <v>9.0293500024090957E-3</v>
      </c>
      <c r="H1045" s="9">
        <f>(2*F1045+(COUNT(F$2:F1045)-1)*H1044)/(COUNT(F$2:F1045)+1)</f>
        <v>4.0702876680833201E-3</v>
      </c>
      <c r="I1045" s="9" t="str">
        <f t="shared" si="66"/>
        <v>较差</v>
      </c>
      <c r="J1045" s="9" t="str">
        <f t="shared" si="67"/>
        <v>较差</v>
      </c>
      <c r="K1045" s="14"/>
    </row>
    <row r="1046" spans="1:11">
      <c r="A1046" s="6">
        <v>40017</v>
      </c>
      <c r="B1046" s="11">
        <f>[1]!s_dq_close(B$1,A1046,1)</f>
        <v>3651.9690000000001</v>
      </c>
      <c r="C1046" s="7">
        <f>[1]!s_val_pe_ttm(C$1,A1046)</f>
        <v>30.447200775146484</v>
      </c>
      <c r="D1046" s="8">
        <f>IFERROR(VLOOKUP(A1046,十年期国开债收益率!A:B,2,0)/100,D1045)</f>
        <v>3.9170999999999997E-2</v>
      </c>
      <c r="E1046" s="8">
        <f t="shared" si="64"/>
        <v>3.2843741773998562E-2</v>
      </c>
      <c r="F1046" s="9">
        <f t="shared" si="65"/>
        <v>-6.3272582260014351E-3</v>
      </c>
      <c r="G1046" s="9">
        <f>AVERAGE(F$2:F1046)</f>
        <v>9.0146546835302328E-3</v>
      </c>
      <c r="H1046" s="9">
        <f>(2*F1046+(COUNT(F$2:F1046)-1)*H1045)/(COUNT(F$2:F1046)+1)</f>
        <v>4.0504070831997932E-3</v>
      </c>
      <c r="I1046" s="9" t="str">
        <f t="shared" si="66"/>
        <v>较差</v>
      </c>
      <c r="J1046" s="9" t="str">
        <f t="shared" si="67"/>
        <v>较差</v>
      </c>
      <c r="K1046" s="14"/>
    </row>
    <row r="1047" spans="1:11">
      <c r="A1047" s="6">
        <v>40018</v>
      </c>
      <c r="B1047" s="11">
        <f>[1]!s_dq_close(B$1,A1047,1)</f>
        <v>3667.556</v>
      </c>
      <c r="C1047" s="7">
        <f>[1]!s_val_pe_ttm(C$1,A1047)</f>
        <v>30.858999252319336</v>
      </c>
      <c r="D1047" s="8">
        <f>IFERROR(VLOOKUP(A1047,十年期国开债收益率!A:B,2,0)/100,D1046)</f>
        <v>3.9281000000000003E-2</v>
      </c>
      <c r="E1047" s="8">
        <f t="shared" si="64"/>
        <v>3.2405457864121787E-2</v>
      </c>
      <c r="F1047" s="9">
        <f t="shared" si="65"/>
        <v>-6.8755421358782168E-3</v>
      </c>
      <c r="G1047" s="9">
        <f>AVERAGE(F$2:F1047)</f>
        <v>8.9994632907774534E-3</v>
      </c>
      <c r="H1047" s="9">
        <f>(2*F1047+(COUNT(F$2:F1047)-1)*H1046)/(COUNT(F$2:F1047)+1)</f>
        <v>4.029536120030589E-3</v>
      </c>
      <c r="I1047" s="9" t="str">
        <f t="shared" si="66"/>
        <v>较差</v>
      </c>
      <c r="J1047" s="9" t="str">
        <f t="shared" si="67"/>
        <v>较差</v>
      </c>
      <c r="K1047" s="14"/>
    </row>
    <row r="1048" spans="1:11">
      <c r="A1048" s="6">
        <v>40021</v>
      </c>
      <c r="B1048" s="11">
        <f>[1]!s_dq_close(B$1,A1048,1)</f>
        <v>3743.6260000000002</v>
      </c>
      <c r="C1048" s="7">
        <f>[1]!s_val_pe_ttm(C$1,A1048)</f>
        <v>31.460500717163086</v>
      </c>
      <c r="D1048" s="8">
        <f>IFERROR(VLOOKUP(A1048,十年期国开债收益率!A:B,2,0)/100,D1047)</f>
        <v>3.9393999999999998E-2</v>
      </c>
      <c r="E1048" s="8">
        <f t="shared" si="64"/>
        <v>3.178588951874043E-2</v>
      </c>
      <c r="F1048" s="9">
        <f t="shared" si="65"/>
        <v>-7.6081104812595682E-3</v>
      </c>
      <c r="G1048" s="9">
        <f>AVERAGE(F$2:F1048)</f>
        <v>8.9836012336885918E-3</v>
      </c>
      <c r="H1048" s="9">
        <f>(2*F1048+(COUNT(F$2:F1048)-1)*H1047)/(COUNT(F$2:F1048)+1)</f>
        <v>4.0073268707914852E-3</v>
      </c>
      <c r="I1048" s="9" t="str">
        <f t="shared" si="66"/>
        <v>较差</v>
      </c>
      <c r="J1048" s="9" t="str">
        <f t="shared" si="67"/>
        <v>较差</v>
      </c>
      <c r="K1048" s="14"/>
    </row>
    <row r="1049" spans="1:11">
      <c r="A1049" s="6">
        <v>40022</v>
      </c>
      <c r="B1049" s="11">
        <f>[1]!s_dq_close(B$1,A1049,1)</f>
        <v>3755.8180000000002</v>
      </c>
      <c r="C1049" s="7">
        <f>[1]!s_val_pe_ttm(C$1,A1049)</f>
        <v>31.472799301147461</v>
      </c>
      <c r="D1049" s="8">
        <f>IFERROR(VLOOKUP(A1049,十年期国开债收益率!A:B,2,0)/100,D1048)</f>
        <v>3.9329999999999997E-2</v>
      </c>
      <c r="E1049" s="8">
        <f t="shared" si="64"/>
        <v>3.177346858890754E-2</v>
      </c>
      <c r="F1049" s="9">
        <f t="shared" si="65"/>
        <v>-7.556531411092457E-3</v>
      </c>
      <c r="G1049" s="9">
        <f>AVERAGE(F$2:F1049)</f>
        <v>8.9678186643710536E-3</v>
      </c>
      <c r="H1049" s="9">
        <f>(2*F1049+(COUNT(F$2:F1049)-1)*H1048)/(COUNT(F$2:F1049)+1)</f>
        <v>3.9852794765457581E-3</v>
      </c>
      <c r="I1049" s="9" t="str">
        <f t="shared" si="66"/>
        <v>较差</v>
      </c>
      <c r="J1049" s="9" t="str">
        <f t="shared" si="67"/>
        <v>较差</v>
      </c>
      <c r="K1049" s="14"/>
    </row>
    <row r="1050" spans="1:11">
      <c r="A1050" s="6">
        <v>40023</v>
      </c>
      <c r="B1050" s="11">
        <f>[1]!s_dq_close(B$1,A1050,1)</f>
        <v>3558.5079999999998</v>
      </c>
      <c r="C1050" s="7">
        <f>[1]!s_val_pe_ttm(C$1,A1050)</f>
        <v>30.018600463867188</v>
      </c>
      <c r="D1050" s="8">
        <f>IFERROR(VLOOKUP(A1050,十年期国开债收益率!A:B,2,0)/100,D1049)</f>
        <v>3.9501000000000001E-2</v>
      </c>
      <c r="E1050" s="8">
        <f t="shared" si="64"/>
        <v>3.3312678957291189E-2</v>
      </c>
      <c r="F1050" s="9">
        <f t="shared" si="65"/>
        <v>-6.1883210427088123E-3</v>
      </c>
      <c r="G1050" s="9">
        <f>AVERAGE(F$2:F1050)</f>
        <v>8.9533704854319884E-3</v>
      </c>
      <c r="H1050" s="9">
        <f>(2*F1050+(COUNT(F$2:F1050)-1)*H1049)/(COUNT(F$2:F1050)+1)</f>
        <v>3.9659011898424169E-3</v>
      </c>
      <c r="I1050" s="9" t="str">
        <f t="shared" si="66"/>
        <v>较差</v>
      </c>
      <c r="J1050" s="9" t="str">
        <f t="shared" si="67"/>
        <v>较差</v>
      </c>
      <c r="K1050" s="14"/>
    </row>
    <row r="1051" spans="1:11">
      <c r="A1051" s="6">
        <v>40024</v>
      </c>
      <c r="B1051" s="11">
        <f>[1]!s_dq_close(B$1,A1051,1)</f>
        <v>3634.8180000000002</v>
      </c>
      <c r="C1051" s="7">
        <f>[1]!s_val_pe_ttm(C$1,A1051)</f>
        <v>30.662599563598633</v>
      </c>
      <c r="D1051" s="8">
        <f>IFERROR(VLOOKUP(A1051,十年期国开债收益率!A:B,2,0)/100,D1050)</f>
        <v>3.9400999999999999E-2</v>
      </c>
      <c r="E1051" s="8">
        <f t="shared" si="64"/>
        <v>3.2613020886433863E-2</v>
      </c>
      <c r="F1051" s="9">
        <f t="shared" si="65"/>
        <v>-6.7879791135661352E-3</v>
      </c>
      <c r="G1051" s="9">
        <f>AVERAGE(F$2:F1051)</f>
        <v>8.9383787239091326E-3</v>
      </c>
      <c r="H1051" s="9">
        <f>(2*F1051+(COUNT(F$2:F1051)-1)*H1050)/(COUNT(F$2:F1051)+1)</f>
        <v>3.9454370979234658E-3</v>
      </c>
      <c r="I1051" s="9" t="str">
        <f t="shared" si="66"/>
        <v>较差</v>
      </c>
      <c r="J1051" s="9" t="str">
        <f t="shared" si="67"/>
        <v>较差</v>
      </c>
      <c r="K1051" s="14"/>
    </row>
    <row r="1052" spans="1:11">
      <c r="A1052" s="6">
        <v>40025</v>
      </c>
      <c r="B1052" s="11">
        <f>[1]!s_dq_close(B$1,A1052,1)</f>
        <v>3734.6219999999998</v>
      </c>
      <c r="C1052" s="7">
        <f>[1]!s_val_pe_ttm(C$1,A1052)</f>
        <v>31.458799362182617</v>
      </c>
      <c r="D1052" s="8">
        <f>IFERROR(VLOOKUP(A1052,十年期国开债收益率!A:B,2,0)/100,D1051)</f>
        <v>3.9294999999999997E-2</v>
      </c>
      <c r="E1052" s="8">
        <f t="shared" si="64"/>
        <v>3.1787608563412756E-2</v>
      </c>
      <c r="F1052" s="9">
        <f t="shared" si="65"/>
        <v>-7.5073914365872407E-3</v>
      </c>
      <c r="G1052" s="9">
        <f>AVERAGE(F$2:F1052)</f>
        <v>8.9227309882664151E-3</v>
      </c>
      <c r="H1052" s="9">
        <f>(2*F1052+(COUNT(F$2:F1052)-1)*H1051)/(COUNT(F$2:F1052)+1)</f>
        <v>3.9236636596449289E-3</v>
      </c>
      <c r="I1052" s="9" t="str">
        <f t="shared" si="66"/>
        <v>较差</v>
      </c>
      <c r="J1052" s="9" t="str">
        <f t="shared" si="67"/>
        <v>较差</v>
      </c>
      <c r="K1052" s="14"/>
    </row>
    <row r="1053" spans="1:11">
      <c r="A1053" s="6">
        <v>40028</v>
      </c>
      <c r="B1053" s="11">
        <f>[1]!s_dq_close(B$1,A1053,1)</f>
        <v>3787.0329999999999</v>
      </c>
      <c r="C1053" s="7">
        <f>[1]!s_val_pe_ttm(C$1,A1053)</f>
        <v>31.898500442504883</v>
      </c>
      <c r="D1053" s="8">
        <f>IFERROR(VLOOKUP(A1053,十年期国开债收益率!A:B,2,0)/100,D1052)</f>
        <v>3.9517000000000004E-2</v>
      </c>
      <c r="E1053" s="8">
        <f t="shared" si="64"/>
        <v>3.1349436058990911E-2</v>
      </c>
      <c r="F1053" s="9">
        <f t="shared" si="65"/>
        <v>-8.1675639410090928E-3</v>
      </c>
      <c r="G1053" s="9">
        <f>AVERAGE(F$2:F1053)</f>
        <v>8.9064854607671037E-3</v>
      </c>
      <c r="H1053" s="9">
        <f>(2*F1053+(COUNT(F$2:F1053)-1)*H1052)/(COUNT(F$2:F1053)+1)</f>
        <v>3.9006983650567914E-3</v>
      </c>
      <c r="I1053" s="9" t="str">
        <f t="shared" si="66"/>
        <v>较差</v>
      </c>
      <c r="J1053" s="9" t="str">
        <f t="shared" si="67"/>
        <v>较差</v>
      </c>
      <c r="K1053" s="14"/>
    </row>
    <row r="1054" spans="1:11">
      <c r="A1054" s="6">
        <v>40029</v>
      </c>
      <c r="B1054" s="11">
        <f>[1]!s_dq_close(B$1,A1054,1)</f>
        <v>3786.6149999999998</v>
      </c>
      <c r="C1054" s="7">
        <f>[1]!s_val_pe_ttm(C$1,A1054)</f>
        <v>31.914199829101563</v>
      </c>
      <c r="D1054" s="8">
        <f>IFERROR(VLOOKUP(A1054,十年期国开债收益率!A:B,2,0)/100,D1053)</f>
        <v>3.9336000000000003E-2</v>
      </c>
      <c r="E1054" s="8">
        <f t="shared" si="64"/>
        <v>3.1334014493702933E-2</v>
      </c>
      <c r="F1054" s="9">
        <f t="shared" si="65"/>
        <v>-8.0019855062970699E-3</v>
      </c>
      <c r="G1054" s="9">
        <f>AVERAGE(F$2:F1054)</f>
        <v>8.8904280334479533E-3</v>
      </c>
      <c r="H1054" s="9">
        <f>(2*F1054+(COUNT(F$2:F1054)-1)*H1053)/(COUNT(F$2:F1054)+1)</f>
        <v>3.8781126271604837E-3</v>
      </c>
      <c r="I1054" s="9" t="str">
        <f t="shared" si="66"/>
        <v>较差</v>
      </c>
      <c r="J1054" s="9" t="str">
        <f t="shared" si="67"/>
        <v>较差</v>
      </c>
      <c r="K1054" s="14"/>
    </row>
    <row r="1055" spans="1:11">
      <c r="A1055" s="6">
        <v>40030</v>
      </c>
      <c r="B1055" s="11">
        <f>[1]!s_dq_close(B$1,A1055,1)</f>
        <v>3740.9360000000001</v>
      </c>
      <c r="C1055" s="7">
        <f>[1]!s_val_pe_ttm(C$1,A1055)</f>
        <v>31.467300415039063</v>
      </c>
      <c r="D1055" s="8">
        <f>IFERROR(VLOOKUP(A1055,十年期国开债收益率!A:B,2,0)/100,D1054)</f>
        <v>3.9380999999999999E-2</v>
      </c>
      <c r="E1055" s="8">
        <f t="shared" si="64"/>
        <v>3.1779020977664586E-2</v>
      </c>
      <c r="F1055" s="9">
        <f t="shared" si="65"/>
        <v>-7.6019790223354131E-3</v>
      </c>
      <c r="G1055" s="9">
        <f>AVERAGE(F$2:F1055)</f>
        <v>8.874780588423491E-3</v>
      </c>
      <c r="H1055" s="9">
        <f>(2*F1055+(COUNT(F$2:F1055)-1)*H1054)/(COUNT(F$2:F1055)+1)</f>
        <v>3.8563494202420085E-3</v>
      </c>
      <c r="I1055" s="9" t="str">
        <f t="shared" si="66"/>
        <v>较差</v>
      </c>
      <c r="J1055" s="9" t="str">
        <f t="shared" si="67"/>
        <v>较差</v>
      </c>
      <c r="K1055" s="14"/>
    </row>
    <row r="1056" spans="1:11">
      <c r="A1056" s="6">
        <v>40031</v>
      </c>
      <c r="B1056" s="11">
        <f>[1]!s_dq_close(B$1,A1056,1)</f>
        <v>3663.12</v>
      </c>
      <c r="C1056" s="7">
        <f>[1]!s_val_pe_ttm(C$1,A1056)</f>
        <v>30.789499282836914</v>
      </c>
      <c r="D1056" s="8">
        <f>IFERROR(VLOOKUP(A1056,十年期国开债收益率!A:B,2,0)/100,D1055)</f>
        <v>3.9012999999999999E-2</v>
      </c>
      <c r="E1056" s="8">
        <f t="shared" si="64"/>
        <v>3.2478605475647765E-2</v>
      </c>
      <c r="F1056" s="9">
        <f t="shared" si="65"/>
        <v>-6.5343945243522342E-3</v>
      </c>
      <c r="G1056" s="9">
        <f>AVERAGE(F$2:F1056)</f>
        <v>8.860174735236025E-3</v>
      </c>
      <c r="H1056" s="9">
        <f>(2*F1056+(COUNT(F$2:F1056)-1)*H1055)/(COUNT(F$2:F1056)+1)</f>
        <v>3.8366699809530046E-3</v>
      </c>
      <c r="I1056" s="9" t="str">
        <f t="shared" si="66"/>
        <v>较差</v>
      </c>
      <c r="J1056" s="9" t="str">
        <f t="shared" si="67"/>
        <v>较差</v>
      </c>
      <c r="K1056" s="14"/>
    </row>
    <row r="1057" spans="1:11">
      <c r="A1057" s="6">
        <v>40032</v>
      </c>
      <c r="B1057" s="11">
        <f>[1]!s_dq_close(B$1,A1057,1)</f>
        <v>3555.0949999999998</v>
      </c>
      <c r="C1057" s="7">
        <f>[1]!s_val_pe_ttm(C$1,A1057)</f>
        <v>29.842599868774414</v>
      </c>
      <c r="D1057" s="8">
        <f>IFERROR(VLOOKUP(A1057,十年期国开债收益率!A:B,2,0)/100,D1056)</f>
        <v>3.8949999999999999E-2</v>
      </c>
      <c r="E1057" s="8">
        <f t="shared" si="64"/>
        <v>3.3509144792922101E-2</v>
      </c>
      <c r="F1057" s="9">
        <f t="shared" si="65"/>
        <v>-5.4408552070778979E-3</v>
      </c>
      <c r="G1057" s="9">
        <f>AVERAGE(F$2:F1057)</f>
        <v>8.8466320932451964E-3</v>
      </c>
      <c r="H1057" s="9">
        <f>(2*F1057+(COUNT(F$2:F1057)-1)*H1056)/(COUNT(F$2:F1057)+1)</f>
        <v>3.8191155340503917E-3</v>
      </c>
      <c r="I1057" s="9" t="str">
        <f t="shared" si="66"/>
        <v>较差</v>
      </c>
      <c r="J1057" s="9" t="str">
        <f t="shared" si="67"/>
        <v>较差</v>
      </c>
      <c r="K1057" s="14"/>
    </row>
    <row r="1058" spans="1:11">
      <c r="A1058" s="6">
        <v>40035</v>
      </c>
      <c r="B1058" s="11">
        <f>[1]!s_dq_close(B$1,A1058,1)</f>
        <v>3544.5390000000002</v>
      </c>
      <c r="C1058" s="7">
        <f>[1]!s_val_pe_ttm(C$1,A1058)</f>
        <v>29.758800506591797</v>
      </c>
      <c r="D1058" s="8">
        <f>IFERROR(VLOOKUP(A1058,十年期国开债收益率!A:B,2,0)/100,D1057)</f>
        <v>3.9014E-2</v>
      </c>
      <c r="E1058" s="8">
        <f t="shared" si="64"/>
        <v>3.3603504945654394E-2</v>
      </c>
      <c r="F1058" s="9">
        <f t="shared" si="65"/>
        <v>-5.4104950543456057E-3</v>
      </c>
      <c r="G1058" s="9">
        <f>AVERAGE(F$2:F1058)</f>
        <v>8.8331437988766158E-3</v>
      </c>
      <c r="H1058" s="9">
        <f>(2*F1058+(COUNT(F$2:F1058)-1)*H1057)/(COUNT(F$2:F1058)+1)</f>
        <v>3.8016682550553143E-3</v>
      </c>
      <c r="I1058" s="9" t="str">
        <f t="shared" si="66"/>
        <v>较差</v>
      </c>
      <c r="J1058" s="9" t="str">
        <f t="shared" si="67"/>
        <v>较差</v>
      </c>
      <c r="K1058" s="14"/>
    </row>
    <row r="1059" spans="1:11">
      <c r="A1059" s="6">
        <v>40036</v>
      </c>
      <c r="B1059" s="11">
        <f>[1]!s_dq_close(B$1,A1059,1)</f>
        <v>3556.375</v>
      </c>
      <c r="C1059" s="7">
        <f>[1]!s_val_pe_ttm(C$1,A1059)</f>
        <v>29.920999526977539</v>
      </c>
      <c r="D1059" s="8">
        <f>IFERROR(VLOOKUP(A1059,十年期国开债收益率!A:B,2,0)/100,D1058)</f>
        <v>3.8776999999999999E-2</v>
      </c>
      <c r="E1059" s="8">
        <f t="shared" si="64"/>
        <v>3.3421343397916047E-2</v>
      </c>
      <c r="F1059" s="9">
        <f t="shared" si="65"/>
        <v>-5.3556566020839524E-3</v>
      </c>
      <c r="G1059" s="9">
        <f>AVERAGE(F$2:F1059)</f>
        <v>8.8197328344144597E-3</v>
      </c>
      <c r="H1059" s="9">
        <f>(2*F1059+(COUNT(F$2:F1059)-1)*H1058)/(COUNT(F$2:F1059)+1)</f>
        <v>3.7843739682618502E-3</v>
      </c>
      <c r="I1059" s="9" t="str">
        <f t="shared" si="66"/>
        <v>较差</v>
      </c>
      <c r="J1059" s="9" t="str">
        <f t="shared" si="67"/>
        <v>较差</v>
      </c>
      <c r="K1059" s="14"/>
    </row>
    <row r="1060" spans="1:11">
      <c r="A1060" s="6">
        <v>40037</v>
      </c>
      <c r="B1060" s="11">
        <f>[1]!s_dq_close(B$1,A1060,1)</f>
        <v>3397.4</v>
      </c>
      <c r="C1060" s="7">
        <f>[1]!s_val_pe_ttm(C$1,A1060)</f>
        <v>28.436100006103516</v>
      </c>
      <c r="D1060" s="8">
        <f>IFERROR(VLOOKUP(A1060,十年期国开债收益率!A:B,2,0)/100,D1059)</f>
        <v>3.8522000000000001E-2</v>
      </c>
      <c r="E1060" s="8">
        <f t="shared" si="64"/>
        <v>3.5166566434404169E-2</v>
      </c>
      <c r="F1060" s="9">
        <f t="shared" si="65"/>
        <v>-3.355433565595832E-3</v>
      </c>
      <c r="G1060" s="9">
        <f>AVERAGE(F$2:F1060)</f>
        <v>8.8082359822898044E-3</v>
      </c>
      <c r="H1060" s="9">
        <f>(2*F1060+(COUNT(F$2:F1060)-1)*H1059)/(COUNT(F$2:F1060)+1)</f>
        <v>3.7709026332923071E-3</v>
      </c>
      <c r="I1060" s="9" t="str">
        <f t="shared" si="66"/>
        <v>较差</v>
      </c>
      <c r="J1060" s="9" t="str">
        <f t="shared" si="67"/>
        <v>较差</v>
      </c>
      <c r="K1060" s="14"/>
    </row>
    <row r="1061" spans="1:11">
      <c r="A1061" s="6">
        <v>40038</v>
      </c>
      <c r="B1061" s="11">
        <f>[1]!s_dq_close(B$1,A1061,1)</f>
        <v>3440.82</v>
      </c>
      <c r="C1061" s="7">
        <f>[1]!s_val_pe_ttm(C$1,A1061)</f>
        <v>28.840099334716797</v>
      </c>
      <c r="D1061" s="8">
        <f>IFERROR(VLOOKUP(A1061,十年期国开债收益率!A:B,2,0)/100,D1060)</f>
        <v>3.8635000000000003E-2</v>
      </c>
      <c r="E1061" s="8">
        <f t="shared" si="64"/>
        <v>3.467394437148251E-2</v>
      </c>
      <c r="F1061" s="9">
        <f t="shared" si="65"/>
        <v>-3.961055628517493E-3</v>
      </c>
      <c r="G1061" s="9">
        <f>AVERAGE(F$2:F1061)</f>
        <v>8.7961894807701748E-3</v>
      </c>
      <c r="H1061" s="9">
        <f>(2*F1061+(COUNT(F$2:F1061)-1)*H1060)/(COUNT(F$2:F1061)+1)</f>
        <v>3.7563277826574157E-3</v>
      </c>
      <c r="I1061" s="9" t="str">
        <f t="shared" si="66"/>
        <v>较差</v>
      </c>
      <c r="J1061" s="9" t="str">
        <f t="shared" si="67"/>
        <v>较差</v>
      </c>
      <c r="K1061" s="14"/>
    </row>
    <row r="1062" spans="1:11">
      <c r="A1062" s="6">
        <v>40039</v>
      </c>
      <c r="B1062" s="11">
        <f>[1]!s_dq_close(B$1,A1062,1)</f>
        <v>3344.462</v>
      </c>
      <c r="C1062" s="7">
        <f>[1]!s_val_pe_ttm(C$1,A1062)</f>
        <v>28.065000534057617</v>
      </c>
      <c r="D1062" s="8">
        <f>IFERROR(VLOOKUP(A1062,十年期国开债收益率!A:B,2,0)/100,D1061)</f>
        <v>3.8921000000000004E-2</v>
      </c>
      <c r="E1062" s="8">
        <f t="shared" si="64"/>
        <v>3.5631568892595375E-2</v>
      </c>
      <c r="F1062" s="9">
        <f t="shared" si="65"/>
        <v>-3.2894311074046292E-3</v>
      </c>
      <c r="G1062" s="9">
        <f>AVERAGE(F$2:F1062)</f>
        <v>8.7847986979349493E-3</v>
      </c>
      <c r="H1062" s="9">
        <f>(2*F1062+(COUNT(F$2:F1062)-1)*H1061)/(COUNT(F$2:F1062)+1)</f>
        <v>3.7430589335235892E-3</v>
      </c>
      <c r="I1062" s="9" t="str">
        <f t="shared" si="66"/>
        <v>较差</v>
      </c>
      <c r="J1062" s="9" t="str">
        <f t="shared" si="67"/>
        <v>较差</v>
      </c>
      <c r="K1062" s="14"/>
    </row>
    <row r="1063" spans="1:11">
      <c r="A1063" s="6">
        <v>40042</v>
      </c>
      <c r="B1063" s="11">
        <f>[1]!s_dq_close(B$1,A1063,1)</f>
        <v>3140.2710000000002</v>
      </c>
      <c r="C1063" s="7">
        <f>[1]!s_val_pe_ttm(C$1,A1063)</f>
        <v>26.447200775146484</v>
      </c>
      <c r="D1063" s="8">
        <f>IFERROR(VLOOKUP(A1063,十年期国开债收益率!A:B,2,0)/100,D1062)</f>
        <v>3.8871999999999997E-2</v>
      </c>
      <c r="E1063" s="8">
        <f t="shared" si="64"/>
        <v>3.781118495306849E-2</v>
      </c>
      <c r="F1063" s="9">
        <f t="shared" si="65"/>
        <v>-1.060815046931507E-3</v>
      </c>
      <c r="G1063" s="9">
        <f>AVERAGE(F$2:F1063)</f>
        <v>8.7755278751996697E-3</v>
      </c>
      <c r="H1063" s="9">
        <f>(2*F1063+(COUNT(F$2:F1063)-1)*H1062)/(COUNT(F$2:F1063)+1)</f>
        <v>3.734020600540607E-3</v>
      </c>
      <c r="I1063" s="9" t="str">
        <f t="shared" si="66"/>
        <v>较差</v>
      </c>
      <c r="J1063" s="9" t="str">
        <f t="shared" si="67"/>
        <v>较差</v>
      </c>
      <c r="K1063" s="14"/>
    </row>
    <row r="1064" spans="1:11">
      <c r="A1064" s="6">
        <v>40043</v>
      </c>
      <c r="B1064" s="11">
        <f>[1]!s_dq_close(B$1,A1064,1)</f>
        <v>3171.9859999999999</v>
      </c>
      <c r="C1064" s="7">
        <f>[1]!s_val_pe_ttm(C$1,A1064)</f>
        <v>26.956100463867188</v>
      </c>
      <c r="D1064" s="8">
        <f>IFERROR(VLOOKUP(A1064,十年期国开债收益率!A:B,2,0)/100,D1063)</f>
        <v>3.8865999999999998E-2</v>
      </c>
      <c r="E1064" s="8">
        <f t="shared" si="64"/>
        <v>3.709735394926398E-2</v>
      </c>
      <c r="F1064" s="9">
        <f t="shared" si="65"/>
        <v>-1.7686460507360183E-3</v>
      </c>
      <c r="G1064" s="9">
        <f>AVERAGE(F$2:F1064)</f>
        <v>8.7656086146860896E-3</v>
      </c>
      <c r="H1064" s="9">
        <f>(2*F1064+(COUNT(F$2:F1064)-1)*H1063)/(COUNT(F$2:F1064)+1)</f>
        <v>3.7236772421735454E-3</v>
      </c>
      <c r="I1064" s="9" t="str">
        <f t="shared" si="66"/>
        <v>较差</v>
      </c>
      <c r="J1064" s="9" t="str">
        <f t="shared" si="67"/>
        <v>较差</v>
      </c>
      <c r="K1064" s="14"/>
    </row>
    <row r="1065" spans="1:11">
      <c r="A1065" s="6">
        <v>40044</v>
      </c>
      <c r="B1065" s="11">
        <f>[1]!s_dq_close(B$1,A1065,1)</f>
        <v>3014.5680000000002</v>
      </c>
      <c r="C1065" s="7">
        <f>[1]!s_val_pe_ttm(C$1,A1065)</f>
        <v>25.845600128173828</v>
      </c>
      <c r="D1065" s="8">
        <f>IFERROR(VLOOKUP(A1065,十年期国开债收益率!A:B,2,0)/100,D1064)</f>
        <v>3.8879999999999998E-2</v>
      </c>
      <c r="E1065" s="8">
        <f t="shared" si="64"/>
        <v>3.8691305097996849E-2</v>
      </c>
      <c r="F1065" s="9">
        <f t="shared" si="65"/>
        <v>-1.8869490200314892E-4</v>
      </c>
      <c r="G1065" s="9">
        <f>AVERAGE(F$2:F1065)</f>
        <v>8.757192915892208E-3</v>
      </c>
      <c r="H1065" s="9">
        <f>(2*F1065+(COUNT(F$2:F1065)-1)*H1064)/(COUNT(F$2:F1065)+1)</f>
        <v>3.7163300644380021E-3</v>
      </c>
      <c r="I1065" s="9" t="str">
        <f t="shared" si="66"/>
        <v>较差</v>
      </c>
      <c r="J1065" s="9" t="str">
        <f t="shared" si="67"/>
        <v>较差</v>
      </c>
      <c r="K1065" s="14"/>
    </row>
    <row r="1066" spans="1:11">
      <c r="A1066" s="6">
        <v>40045</v>
      </c>
      <c r="B1066" s="11">
        <f>[1]!s_dq_close(B$1,A1066,1)</f>
        <v>3144.39</v>
      </c>
      <c r="C1066" s="7">
        <f>[1]!s_val_pe_ttm(C$1,A1066)</f>
        <v>27.023899078369141</v>
      </c>
      <c r="D1066" s="8">
        <f>IFERROR(VLOOKUP(A1066,十年期国开债收益率!A:B,2,0)/100,D1065)</f>
        <v>3.8767999999999997E-2</v>
      </c>
      <c r="E1066" s="8">
        <f t="shared" si="64"/>
        <v>3.7004282657362143E-2</v>
      </c>
      <c r="F1066" s="9">
        <f t="shared" si="65"/>
        <v>-1.7637173426378536E-3</v>
      </c>
      <c r="G1066" s="9">
        <f>AVERAGE(F$2:F1066)</f>
        <v>8.7473141269170628E-3</v>
      </c>
      <c r="H1066" s="9">
        <f>(2*F1066+(COUNT(F$2:F1066)-1)*H1065)/(COUNT(F$2:F1066)+1)</f>
        <v>3.7060485496029629E-3</v>
      </c>
      <c r="I1066" s="9" t="str">
        <f t="shared" si="66"/>
        <v>较差</v>
      </c>
      <c r="J1066" s="9" t="str">
        <f t="shared" si="67"/>
        <v>较差</v>
      </c>
      <c r="K1066" s="14"/>
    </row>
    <row r="1067" spans="1:11">
      <c r="A1067" s="6">
        <v>40046</v>
      </c>
      <c r="B1067" s="11">
        <f>[1]!s_dq_close(B$1,A1067,1)</f>
        <v>3203.6239999999998</v>
      </c>
      <c r="C1067" s="7">
        <f>[1]!s_val_pe_ttm(C$1,A1067)</f>
        <v>27.555200576782227</v>
      </c>
      <c r="D1067" s="8">
        <f>IFERROR(VLOOKUP(A1067,十年期国开债收益率!A:B,2,0)/100,D1066)</f>
        <v>3.8807999999999995E-2</v>
      </c>
      <c r="E1067" s="8">
        <f t="shared" si="64"/>
        <v>3.6290790089279601E-2</v>
      </c>
      <c r="F1067" s="9">
        <f t="shared" si="65"/>
        <v>-2.5172099107203944E-3</v>
      </c>
      <c r="G1067" s="9">
        <f>AVERAGE(F$2:F1067)</f>
        <v>8.7367470311969508E-3</v>
      </c>
      <c r="H1067" s="9">
        <f>(2*F1067+(COUNT(F$2:F1067)-1)*H1066)/(COUNT(F$2:F1067)+1)</f>
        <v>3.6943835852912038E-3</v>
      </c>
      <c r="I1067" s="9" t="str">
        <f t="shared" si="66"/>
        <v>较差</v>
      </c>
      <c r="J1067" s="9" t="str">
        <f t="shared" si="67"/>
        <v>较差</v>
      </c>
      <c r="K1067" s="14"/>
    </row>
    <row r="1068" spans="1:11">
      <c r="A1068" s="6">
        <v>40049</v>
      </c>
      <c r="B1068" s="11">
        <f>[1]!s_dq_close(B$1,A1068,1)</f>
        <v>3229.6</v>
      </c>
      <c r="C1068" s="7">
        <f>[1]!s_val_pe_ttm(C$1,A1068)</f>
        <v>27.053699493408203</v>
      </c>
      <c r="D1068" s="8">
        <f>IFERROR(VLOOKUP(A1068,十年期国开债收益率!A:B,2,0)/100,D1067)</f>
        <v>3.8822000000000002E-2</v>
      </c>
      <c r="E1068" s="8">
        <f t="shared" si="64"/>
        <v>3.6963521393577101E-2</v>
      </c>
      <c r="F1068" s="9">
        <f t="shared" si="65"/>
        <v>-1.8584786064229017E-3</v>
      </c>
      <c r="G1068" s="9">
        <f>AVERAGE(F$2:F1068)</f>
        <v>8.7268171102619762E-3</v>
      </c>
      <c r="H1068" s="9">
        <f>(2*F1068+(COUNT(F$2:F1068)-1)*H1067)/(COUNT(F$2:F1068)+1)</f>
        <v>3.6839849669546608E-3</v>
      </c>
      <c r="I1068" s="9" t="str">
        <f t="shared" si="66"/>
        <v>较差</v>
      </c>
      <c r="J1068" s="9" t="str">
        <f t="shared" si="67"/>
        <v>较差</v>
      </c>
      <c r="K1068" s="14"/>
    </row>
    <row r="1069" spans="1:11">
      <c r="A1069" s="6">
        <v>40050</v>
      </c>
      <c r="B1069" s="11">
        <f>[1]!s_dq_close(B$1,A1069,1)</f>
        <v>3109.83</v>
      </c>
      <c r="C1069" s="7">
        <f>[1]!s_val_pe_ttm(C$1,A1069)</f>
        <v>26.43910026550293</v>
      </c>
      <c r="D1069" s="8">
        <f>IFERROR(VLOOKUP(A1069,十年期国开债收益率!A:B,2,0)/100,D1068)</f>
        <v>3.8761000000000004E-2</v>
      </c>
      <c r="E1069" s="8">
        <f t="shared" si="64"/>
        <v>3.7822769684215565E-2</v>
      </c>
      <c r="F1069" s="9">
        <f t="shared" si="65"/>
        <v>-9.382303157844385E-4</v>
      </c>
      <c r="G1069" s="9">
        <f>AVERAGE(F$2:F1069)</f>
        <v>8.7177674403874014E-3</v>
      </c>
      <c r="H1069" s="9">
        <f>(2*F1069+(COUNT(F$2:F1069)-1)*H1068)/(COUNT(F$2:F1069)+1)</f>
        <v>3.6753372302236243E-3</v>
      </c>
      <c r="I1069" s="9" t="str">
        <f t="shared" si="66"/>
        <v>较差</v>
      </c>
      <c r="J1069" s="9" t="str">
        <f t="shared" si="67"/>
        <v>较差</v>
      </c>
      <c r="K1069" s="14"/>
    </row>
    <row r="1070" spans="1:11">
      <c r="A1070" s="6">
        <v>40051</v>
      </c>
      <c r="B1070" s="11">
        <f>[1]!s_dq_close(B$1,A1070,1)</f>
        <v>3172.386</v>
      </c>
      <c r="C1070" s="7">
        <f>[1]!s_val_pe_ttm(C$1,A1070)</f>
        <v>26.757900238037109</v>
      </c>
      <c r="D1070" s="8">
        <f>IFERROR(VLOOKUP(A1070,十年期国开债收益率!A:B,2,0)/100,D1069)</f>
        <v>3.8676000000000002E-2</v>
      </c>
      <c r="E1070" s="8">
        <f t="shared" si="64"/>
        <v>3.7372140231634161E-2</v>
      </c>
      <c r="F1070" s="9">
        <f t="shared" si="65"/>
        <v>-1.3038597683658407E-3</v>
      </c>
      <c r="G1070" s="9">
        <f>AVERAGE(F$2:F1070)</f>
        <v>8.7083926721846384E-3</v>
      </c>
      <c r="H1070" s="9">
        <f>(2*F1070+(COUNT(F$2:F1070)-1)*H1069)/(COUNT(F$2:F1070)+1)</f>
        <v>3.6660303199458873E-3</v>
      </c>
      <c r="I1070" s="9" t="str">
        <f t="shared" si="66"/>
        <v>较差</v>
      </c>
      <c r="J1070" s="9" t="str">
        <f t="shared" si="67"/>
        <v>较差</v>
      </c>
      <c r="K1070" s="14"/>
    </row>
    <row r="1071" spans="1:11">
      <c r="A1071" s="6">
        <v>40052</v>
      </c>
      <c r="B1071" s="11">
        <f>[1]!s_dq_close(B$1,A1071,1)</f>
        <v>3156.3009999999999</v>
      </c>
      <c r="C1071" s="7">
        <f>[1]!s_val_pe_ttm(C$1,A1071)</f>
        <v>26.634099960327148</v>
      </c>
      <c r="D1071" s="8">
        <f>IFERROR(VLOOKUP(A1071,十年期国开债收益率!A:B,2,0)/100,D1070)</f>
        <v>3.8765000000000001E-2</v>
      </c>
      <c r="E1071" s="8">
        <f t="shared" si="64"/>
        <v>3.7545852928747396E-2</v>
      </c>
      <c r="F1071" s="9">
        <f t="shared" si="65"/>
        <v>-1.2191470712526048E-3</v>
      </c>
      <c r="G1071" s="9">
        <f>AVERAGE(F$2:F1071)</f>
        <v>8.6991145976580628E-3</v>
      </c>
      <c r="H1071" s="9">
        <f>(2*F1071+(COUNT(F$2:F1071)-1)*H1070)/(COUNT(F$2:F1071)+1)</f>
        <v>3.6569076730902411E-3</v>
      </c>
      <c r="I1071" s="9" t="str">
        <f t="shared" si="66"/>
        <v>较差</v>
      </c>
      <c r="J1071" s="9" t="str">
        <f t="shared" si="67"/>
        <v>较差</v>
      </c>
      <c r="K1071" s="14"/>
    </row>
    <row r="1072" spans="1:11">
      <c r="A1072" s="6">
        <v>40053</v>
      </c>
      <c r="B1072" s="11">
        <f>[1]!s_dq_close(B$1,A1072,1)</f>
        <v>3046.7809999999999</v>
      </c>
      <c r="C1072" s="7">
        <f>[1]!s_val_pe_ttm(C$1,A1072)</f>
        <v>26.277099609375</v>
      </c>
      <c r="D1072" s="8">
        <f>IFERROR(VLOOKUP(A1072,十年期国开债收益率!A:B,2,0)/100,D1071)</f>
        <v>3.8793000000000001E-2</v>
      </c>
      <c r="E1072" s="8">
        <f t="shared" si="64"/>
        <v>3.8055950423205212E-2</v>
      </c>
      <c r="F1072" s="9">
        <f t="shared" si="65"/>
        <v>-7.3704957679478905E-4</v>
      </c>
      <c r="G1072" s="9">
        <f>AVERAGE(F$2:F1072)</f>
        <v>8.6903039868509169E-3</v>
      </c>
      <c r="H1072" s="9">
        <f>(2*F1072+(COUNT(F$2:F1072)-1)*H1071)/(COUNT(F$2:F1072)+1)</f>
        <v>3.6487099916538883E-3</v>
      </c>
      <c r="I1072" s="9" t="str">
        <f t="shared" si="66"/>
        <v>较差</v>
      </c>
      <c r="J1072" s="9" t="str">
        <f t="shared" si="67"/>
        <v>较差</v>
      </c>
      <c r="K1072" s="14"/>
    </row>
    <row r="1073" spans="1:11">
      <c r="A1073" s="6">
        <v>40056</v>
      </c>
      <c r="B1073" s="11">
        <f>[1]!s_dq_close(B$1,A1073,1)</f>
        <v>2830.2710000000002</v>
      </c>
      <c r="C1073" s="7">
        <f>[1]!s_val_pe_ttm(C$1,A1073)</f>
        <v>24.560600280761719</v>
      </c>
      <c r="D1073" s="8">
        <f>IFERROR(VLOOKUP(A1073,十年期国开债收益率!A:B,2,0)/100,D1072)</f>
        <v>3.8974000000000002E-2</v>
      </c>
      <c r="E1073" s="8">
        <f t="shared" si="64"/>
        <v>4.0715617231200103E-2</v>
      </c>
      <c r="F1073" s="9">
        <f t="shared" si="65"/>
        <v>1.7416172312001016E-3</v>
      </c>
      <c r="G1073" s="9">
        <f>AVERAGE(F$2:F1073)</f>
        <v>8.6838220029370645E-3</v>
      </c>
      <c r="H1073" s="9">
        <f>(2*F1073+(COUNT(F$2:F1073)-1)*H1072)/(COUNT(F$2:F1073)+1)</f>
        <v>3.6451552987173483E-3</v>
      </c>
      <c r="I1073" s="9" t="str">
        <f t="shared" si="66"/>
        <v>较差</v>
      </c>
      <c r="J1073" s="9" t="str">
        <f t="shared" si="67"/>
        <v>较差</v>
      </c>
      <c r="K1073" s="14"/>
    </row>
    <row r="1074" spans="1:11">
      <c r="A1074" s="6">
        <v>40057</v>
      </c>
      <c r="B1074" s="11">
        <f>[1]!s_dq_close(B$1,A1074,1)</f>
        <v>2843.7</v>
      </c>
      <c r="C1074" s="7">
        <f>[1]!s_val_pe_ttm(C$1,A1074)</f>
        <v>24.784099578857422</v>
      </c>
      <c r="D1074" s="8">
        <f>IFERROR(VLOOKUP(A1074,十年期国开债收益率!A:B,2,0)/100,D1073)</f>
        <v>3.8982999999999997E-2</v>
      </c>
      <c r="E1074" s="8">
        <f t="shared" si="64"/>
        <v>4.0348449892973731E-2</v>
      </c>
      <c r="F1074" s="9">
        <f t="shared" si="65"/>
        <v>1.3654498929737344E-3</v>
      </c>
      <c r="G1074" s="9">
        <f>AVERAGE(F$2:F1074)</f>
        <v>8.6770015256677595E-3</v>
      </c>
      <c r="H1074" s="9">
        <f>(2*F1074+(COUNT(F$2:F1074)-1)*H1073)/(COUNT(F$2:F1074)+1)</f>
        <v>3.6409100372541388E-3</v>
      </c>
      <c r="I1074" s="9" t="str">
        <f t="shared" si="66"/>
        <v>较差</v>
      </c>
      <c r="J1074" s="9" t="str">
        <f t="shared" si="67"/>
        <v>较差</v>
      </c>
      <c r="K1074" s="14"/>
    </row>
    <row r="1075" spans="1:11">
      <c r="A1075" s="6">
        <v>40058</v>
      </c>
      <c r="B1075" s="11">
        <f>[1]!s_dq_close(B$1,A1075,1)</f>
        <v>2890.9259999999999</v>
      </c>
      <c r="C1075" s="7">
        <f>[1]!s_val_pe_ttm(C$1,A1075)</f>
        <v>25.16510009765625</v>
      </c>
      <c r="D1075" s="8">
        <f>IFERROR(VLOOKUP(A1075,十年期国开债收益率!A:B,2,0)/100,D1074)</f>
        <v>3.8934999999999997E-2</v>
      </c>
      <c r="E1075" s="8">
        <f t="shared" si="64"/>
        <v>3.9737572913255963E-2</v>
      </c>
      <c r="F1075" s="9">
        <f t="shared" si="65"/>
        <v>8.025729132559653E-4</v>
      </c>
      <c r="G1075" s="9">
        <f>AVERAGE(F$2:F1075)</f>
        <v>8.669669655451363E-3</v>
      </c>
      <c r="H1075" s="9">
        <f>(2*F1075+(COUNT(F$2:F1075)-1)*H1074)/(COUNT(F$2:F1075)+1)</f>
        <v>3.6356294100467002E-3</v>
      </c>
      <c r="I1075" s="9" t="str">
        <f t="shared" si="66"/>
        <v>较差</v>
      </c>
      <c r="J1075" s="9" t="str">
        <f t="shared" si="67"/>
        <v>较差</v>
      </c>
      <c r="K1075" s="14"/>
    </row>
    <row r="1076" spans="1:11">
      <c r="A1076" s="6">
        <v>40059</v>
      </c>
      <c r="B1076" s="11">
        <f>[1]!s_dq_close(B$1,A1076,1)</f>
        <v>3051.9639999999999</v>
      </c>
      <c r="C1076" s="7">
        <f>[1]!s_val_pe_ttm(C$1,A1076)</f>
        <v>26.387800216674805</v>
      </c>
      <c r="D1076" s="8">
        <f>IFERROR(VLOOKUP(A1076,十年期国开债收益率!A:B,2,0)/100,D1075)</f>
        <v>3.8907999999999998E-2</v>
      </c>
      <c r="E1076" s="8">
        <f t="shared" si="64"/>
        <v>3.7896300251965928E-2</v>
      </c>
      <c r="F1076" s="9">
        <f t="shared" si="65"/>
        <v>-1.01169974803407E-3</v>
      </c>
      <c r="G1076" s="9">
        <f>AVERAGE(F$2:F1076)</f>
        <v>8.6606637304248637E-3</v>
      </c>
      <c r="H1076" s="9">
        <f>(2*F1076+(COUNT(F$2:F1076)-1)*H1075)/(COUNT(F$2:F1076)+1)</f>
        <v>3.6269912517603044E-3</v>
      </c>
      <c r="I1076" s="9" t="str">
        <f t="shared" si="66"/>
        <v>较差</v>
      </c>
      <c r="J1076" s="9" t="str">
        <f t="shared" si="67"/>
        <v>较差</v>
      </c>
      <c r="K1076" s="14"/>
    </row>
    <row r="1077" spans="1:11">
      <c r="A1077" s="6">
        <v>40060</v>
      </c>
      <c r="B1077" s="11">
        <f>[1]!s_dq_close(B$1,A1077,1)</f>
        <v>3077.1419999999998</v>
      </c>
      <c r="C1077" s="7">
        <f>[1]!s_val_pe_ttm(C$1,A1077)</f>
        <v>26.498100280761719</v>
      </c>
      <c r="D1077" s="8">
        <f>IFERROR(VLOOKUP(A1077,十年期国开债收益率!A:B,2,0)/100,D1076)</f>
        <v>3.8842000000000002E-2</v>
      </c>
      <c r="E1077" s="8">
        <f t="shared" si="64"/>
        <v>3.7738554439920545E-2</v>
      </c>
      <c r="F1077" s="9">
        <f t="shared" si="65"/>
        <v>-1.1034455600794565E-3</v>
      </c>
      <c r="G1077" s="9">
        <f>AVERAGE(F$2:F1077)</f>
        <v>8.6515892794113841E-3</v>
      </c>
      <c r="H1077" s="9">
        <f>(2*F1077+(COUNT(F$2:F1077)-1)*H1076)/(COUNT(F$2:F1077)+1)</f>
        <v>3.6182067822861362E-3</v>
      </c>
      <c r="I1077" s="9" t="str">
        <f t="shared" si="66"/>
        <v>较差</v>
      </c>
      <c r="J1077" s="9" t="str">
        <f t="shared" si="67"/>
        <v>较差</v>
      </c>
      <c r="K1077" s="14"/>
    </row>
    <row r="1078" spans="1:11">
      <c r="A1078" s="6">
        <v>40063</v>
      </c>
      <c r="B1078" s="11">
        <f>[1]!s_dq_close(B$1,A1078,1)</f>
        <v>3104.2080000000001</v>
      </c>
      <c r="C1078" s="7">
        <f>[1]!s_val_pe_ttm(C$1,A1078)</f>
        <v>26.662599563598633</v>
      </c>
      <c r="D1078" s="8">
        <f>IFERROR(VLOOKUP(A1078,十年期国开债收益率!A:B,2,0)/100,D1077)</f>
        <v>3.8901999999999999E-2</v>
      </c>
      <c r="E1078" s="8">
        <f t="shared" si="64"/>
        <v>3.750572023611904E-2</v>
      </c>
      <c r="F1078" s="9">
        <f t="shared" si="65"/>
        <v>-1.3962797638809588E-3</v>
      </c>
      <c r="G1078" s="9">
        <f>AVERAGE(F$2:F1078)</f>
        <v>8.6422597816924497E-3</v>
      </c>
      <c r="H1078" s="9">
        <f>(2*F1078+(COUNT(F$2:F1078)-1)*H1077)/(COUNT(F$2:F1078)+1)</f>
        <v>3.60890346772924E-3</v>
      </c>
      <c r="I1078" s="9" t="str">
        <f t="shared" si="66"/>
        <v>较差</v>
      </c>
      <c r="J1078" s="9" t="str">
        <f t="shared" si="67"/>
        <v>较差</v>
      </c>
      <c r="K1078" s="14"/>
    </row>
    <row r="1079" spans="1:11">
      <c r="A1079" s="6">
        <v>40064</v>
      </c>
      <c r="B1079" s="11">
        <f>[1]!s_dq_close(B$1,A1079,1)</f>
        <v>3170.9670000000001</v>
      </c>
      <c r="C1079" s="7">
        <f>[1]!s_val_pe_ttm(C$1,A1079)</f>
        <v>27.156400680541992</v>
      </c>
      <c r="D1079" s="8">
        <f>IFERROR(VLOOKUP(A1079,十年期国开债收益率!A:B,2,0)/100,D1078)</f>
        <v>3.8925000000000001E-2</v>
      </c>
      <c r="E1079" s="8">
        <f t="shared" si="64"/>
        <v>3.682373123609553E-2</v>
      </c>
      <c r="F1079" s="9">
        <f t="shared" si="65"/>
        <v>-2.1012687639044708E-3</v>
      </c>
      <c r="G1079" s="9">
        <f>AVERAGE(F$2:F1079)</f>
        <v>8.6322936142104491E-3</v>
      </c>
      <c r="H1079" s="9">
        <f>(2*F1079+(COUNT(F$2:F1079)-1)*H1078)/(COUNT(F$2:F1079)+1)</f>
        <v>3.5983192745288072E-3</v>
      </c>
      <c r="I1079" s="9" t="str">
        <f t="shared" si="66"/>
        <v>较差</v>
      </c>
      <c r="J1079" s="9" t="str">
        <f t="shared" si="67"/>
        <v>较差</v>
      </c>
      <c r="K1079" s="14"/>
    </row>
    <row r="1080" spans="1:11">
      <c r="A1080" s="6">
        <v>40065</v>
      </c>
      <c r="B1080" s="11">
        <f>[1]!s_dq_close(B$1,A1080,1)</f>
        <v>3194.9090000000001</v>
      </c>
      <c r="C1080" s="7">
        <f>[1]!s_val_pe_ttm(C$1,A1080)</f>
        <v>27.299200057983398</v>
      </c>
      <c r="D1080" s="8">
        <f>IFERROR(VLOOKUP(A1080,十年期国开债收益率!A:B,2,0)/100,D1079)</f>
        <v>3.8734000000000005E-2</v>
      </c>
      <c r="E1080" s="8">
        <f t="shared" si="64"/>
        <v>3.6631109991355194E-2</v>
      </c>
      <c r="F1080" s="9">
        <f t="shared" si="65"/>
        <v>-2.1028900086448102E-3</v>
      </c>
      <c r="G1080" s="9">
        <f>AVERAGE(F$2:F1080)</f>
        <v>8.6223444171549743E-3</v>
      </c>
      <c r="H1080" s="9">
        <f>(2*F1080+(COUNT(F$2:F1080)-1)*H1079)/(COUNT(F$2:F1080)+1)</f>
        <v>3.5877614795599669E-3</v>
      </c>
      <c r="I1080" s="9" t="str">
        <f t="shared" si="66"/>
        <v>较差</v>
      </c>
      <c r="J1080" s="9" t="str">
        <f t="shared" si="67"/>
        <v>较差</v>
      </c>
      <c r="K1080" s="14"/>
    </row>
    <row r="1081" spans="1:11">
      <c r="A1081" s="6">
        <v>40066</v>
      </c>
      <c r="B1081" s="11">
        <f>[1]!s_dq_close(B$1,A1081,1)</f>
        <v>3162.9140000000002</v>
      </c>
      <c r="C1081" s="7">
        <f>[1]!s_val_pe_ttm(C$1,A1081)</f>
        <v>27.114500045776367</v>
      </c>
      <c r="D1081" s="8">
        <f>IFERROR(VLOOKUP(A1081,十年期国开债收益率!A:B,2,0)/100,D1080)</f>
        <v>3.8894000000000005E-2</v>
      </c>
      <c r="E1081" s="8">
        <f t="shared" si="64"/>
        <v>3.6880635759897418E-2</v>
      </c>
      <c r="F1081" s="9">
        <f t="shared" si="65"/>
        <v>-2.0133642401025872E-3</v>
      </c>
      <c r="G1081" s="9">
        <f>AVERAGE(F$2:F1081)</f>
        <v>8.6124965387686259E-3</v>
      </c>
      <c r="H1081" s="9">
        <f>(2*F1081+(COUNT(F$2:F1081)-1)*H1080)/(COUNT(F$2:F1081)+1)</f>
        <v>3.5773986197641062E-3</v>
      </c>
      <c r="I1081" s="9" t="str">
        <f t="shared" si="66"/>
        <v>较差</v>
      </c>
      <c r="J1081" s="9" t="str">
        <f t="shared" si="67"/>
        <v>较差</v>
      </c>
      <c r="K1081" s="14"/>
    </row>
    <row r="1082" spans="1:11">
      <c r="A1082" s="6">
        <v>40067</v>
      </c>
      <c r="B1082" s="11">
        <f>[1]!s_dq_close(B$1,A1082,1)</f>
        <v>3238.1329999999998</v>
      </c>
      <c r="C1082" s="7">
        <f>[1]!s_val_pe_ttm(C$1,A1082)</f>
        <v>27.763399124145508</v>
      </c>
      <c r="D1082" s="8">
        <f>IFERROR(VLOOKUP(A1082,十年期国开债收益率!A:B,2,0)/100,D1081)</f>
        <v>3.8814000000000001E-2</v>
      </c>
      <c r="E1082" s="8">
        <f t="shared" si="64"/>
        <v>3.6018644386029502E-2</v>
      </c>
      <c r="F1082" s="9">
        <f t="shared" si="65"/>
        <v>-2.7953556139704988E-3</v>
      </c>
      <c r="G1082" s="9">
        <f>AVERAGE(F$2:F1082)</f>
        <v>8.6019434840482363E-3</v>
      </c>
      <c r="H1082" s="9">
        <f>(2*F1082+(COUNT(F$2:F1082)-1)*H1081)/(COUNT(F$2:F1082)+1)</f>
        <v>3.5656190370769811E-3</v>
      </c>
      <c r="I1082" s="9" t="str">
        <f t="shared" si="66"/>
        <v>较差</v>
      </c>
      <c r="J1082" s="9" t="str">
        <f t="shared" si="67"/>
        <v>较差</v>
      </c>
      <c r="K1082" s="14"/>
    </row>
    <row r="1083" spans="1:11">
      <c r="A1083" s="6">
        <v>40070</v>
      </c>
      <c r="B1083" s="11">
        <f>[1]!s_dq_close(B$1,A1083,1)</f>
        <v>3293.3939999999998</v>
      </c>
      <c r="C1083" s="7">
        <f>[1]!s_val_pe_ttm(C$1,A1083)</f>
        <v>28.065399169921875</v>
      </c>
      <c r="D1083" s="8">
        <f>IFERROR(VLOOKUP(A1083,十年期国开债收益率!A:B,2,0)/100,D1082)</f>
        <v>3.8751000000000001E-2</v>
      </c>
      <c r="E1083" s="8">
        <f t="shared" si="64"/>
        <v>3.5631062788222E-2</v>
      </c>
      <c r="F1083" s="9">
        <f t="shared" si="65"/>
        <v>-3.1199372117780011E-3</v>
      </c>
      <c r="G1083" s="9">
        <f>AVERAGE(F$2:F1083)</f>
        <v>8.5911099529060678E-3</v>
      </c>
      <c r="H1083" s="9">
        <f>(2*F1083+(COUNT(F$2:F1083)-1)*H1082)/(COUNT(F$2:F1083)+1)</f>
        <v>3.5532726728131677E-3</v>
      </c>
      <c r="I1083" s="9" t="str">
        <f t="shared" si="66"/>
        <v>较差</v>
      </c>
      <c r="J1083" s="9" t="str">
        <f t="shared" si="67"/>
        <v>较差</v>
      </c>
      <c r="K1083" s="14"/>
    </row>
    <row r="1084" spans="1:11">
      <c r="A1084" s="6">
        <v>40071</v>
      </c>
      <c r="B1084" s="11">
        <f>[1]!s_dq_close(B$1,A1084,1)</f>
        <v>3302.6419999999998</v>
      </c>
      <c r="C1084" s="7">
        <f>[1]!s_val_pe_ttm(C$1,A1084)</f>
        <v>28.094699859619141</v>
      </c>
      <c r="D1084" s="8">
        <f>IFERROR(VLOOKUP(A1084,十年期国开债收益率!A:B,2,0)/100,D1083)</f>
        <v>3.8856000000000002E-2</v>
      </c>
      <c r="E1084" s="8">
        <f t="shared" si="64"/>
        <v>3.5593902230552477E-2</v>
      </c>
      <c r="F1084" s="9">
        <f t="shared" si="65"/>
        <v>-3.2620977694475251E-3</v>
      </c>
      <c r="G1084" s="9">
        <f>AVERAGE(F$2:F1084)</f>
        <v>8.5801651627653904E-3</v>
      </c>
      <c r="H1084" s="9">
        <f>(2*F1084+(COUNT(F$2:F1084)-1)*H1083)/(COUNT(F$2:F1084)+1)</f>
        <v>3.5406981886023543E-3</v>
      </c>
      <c r="I1084" s="9" t="str">
        <f t="shared" si="66"/>
        <v>较差</v>
      </c>
      <c r="J1084" s="9" t="str">
        <f t="shared" si="67"/>
        <v>较差</v>
      </c>
      <c r="K1084" s="14"/>
    </row>
    <row r="1085" spans="1:11">
      <c r="A1085" s="6">
        <v>40072</v>
      </c>
      <c r="B1085" s="11">
        <f>[1]!s_dq_close(B$1,A1085,1)</f>
        <v>3258.2359999999999</v>
      </c>
      <c r="C1085" s="7">
        <f>[1]!s_val_pe_ttm(C$1,A1085)</f>
        <v>27.706100463867188</v>
      </c>
      <c r="D1085" s="8">
        <f>IFERROR(VLOOKUP(A1085,十年期国开债收益率!A:B,2,0)/100,D1084)</f>
        <v>3.8892999999999997E-2</v>
      </c>
      <c r="E1085" s="8">
        <f t="shared" si="64"/>
        <v>3.6093134120557542E-2</v>
      </c>
      <c r="F1085" s="9">
        <f t="shared" si="65"/>
        <v>-2.799865879442455E-3</v>
      </c>
      <c r="G1085" s="9">
        <f>AVERAGE(F$2:F1085)</f>
        <v>8.5696669791471176E-3</v>
      </c>
      <c r="H1085" s="9">
        <f>(2*F1085+(COUNT(F$2:F1085)-1)*H1084)/(COUNT(F$2:F1085)+1)</f>
        <v>3.5290105129008893E-3</v>
      </c>
      <c r="I1085" s="9" t="str">
        <f t="shared" si="66"/>
        <v>较差</v>
      </c>
      <c r="J1085" s="9" t="str">
        <f t="shared" si="67"/>
        <v>较差</v>
      </c>
      <c r="K1085" s="14"/>
    </row>
    <row r="1086" spans="1:11">
      <c r="A1086" s="6">
        <v>40073</v>
      </c>
      <c r="B1086" s="11">
        <f>[1]!s_dq_close(B$1,A1086,1)</f>
        <v>3320.096</v>
      </c>
      <c r="C1086" s="7">
        <f>[1]!s_val_pe_ttm(C$1,A1086)</f>
        <v>28.249500274658203</v>
      </c>
      <c r="D1086" s="8">
        <f>IFERROR(VLOOKUP(A1086,十年期国开债收益率!A:B,2,0)/100,D1085)</f>
        <v>3.8889E-2</v>
      </c>
      <c r="E1086" s="8">
        <f t="shared" si="64"/>
        <v>3.5398856272762839E-2</v>
      </c>
      <c r="F1086" s="9">
        <f t="shared" si="65"/>
        <v>-3.4901437272371605E-3</v>
      </c>
      <c r="G1086" s="9">
        <f>AVERAGE(F$2:F1086)</f>
        <v>8.5585519462380074E-3</v>
      </c>
      <c r="H1086" s="9">
        <f>(2*F1086+(COUNT(F$2:F1086)-1)*H1085)/(COUNT(F$2:F1086)+1)</f>
        <v>3.5160838936741153E-3</v>
      </c>
      <c r="I1086" s="9" t="str">
        <f t="shared" si="66"/>
        <v>较差</v>
      </c>
      <c r="J1086" s="9" t="str">
        <f t="shared" si="67"/>
        <v>较差</v>
      </c>
      <c r="K1086" s="14"/>
    </row>
    <row r="1087" spans="1:11">
      <c r="A1087" s="6">
        <v>40074</v>
      </c>
      <c r="B1087" s="11">
        <f>[1]!s_dq_close(B$1,A1087,1)</f>
        <v>3199.6889999999999</v>
      </c>
      <c r="C1087" s="7">
        <f>[1]!s_val_pe_ttm(C$1,A1087)</f>
        <v>27.33799934387207</v>
      </c>
      <c r="D1087" s="8">
        <f>IFERROR(VLOOKUP(A1087,十年期国开债收益率!A:B,2,0)/100,D1086)</f>
        <v>3.8896E-2</v>
      </c>
      <c r="E1087" s="8">
        <f t="shared" si="64"/>
        <v>3.6579121515860097E-2</v>
      </c>
      <c r="F1087" s="9">
        <f t="shared" si="65"/>
        <v>-2.3168784841399032E-3</v>
      </c>
      <c r="G1087" s="9">
        <f>AVERAGE(F$2:F1087)</f>
        <v>8.5485377377385822E-3</v>
      </c>
      <c r="H1087" s="9">
        <f>(2*F1087+(COUNT(F$2:F1087)-1)*H1086)/(COUNT(F$2:F1087)+1)</f>
        <v>3.505351672187797E-3</v>
      </c>
      <c r="I1087" s="9" t="str">
        <f t="shared" si="66"/>
        <v>较差</v>
      </c>
      <c r="J1087" s="9" t="str">
        <f t="shared" si="67"/>
        <v>较差</v>
      </c>
      <c r="K1087" s="14"/>
    </row>
    <row r="1088" spans="1:11">
      <c r="A1088" s="6">
        <v>40077</v>
      </c>
      <c r="B1088" s="11">
        <f>[1]!s_dq_close(B$1,A1088,1)</f>
        <v>3208.6039999999998</v>
      </c>
      <c r="C1088" s="7">
        <f>[1]!s_val_pe_ttm(C$1,A1088)</f>
        <v>27.340700149536133</v>
      </c>
      <c r="D1088" s="8">
        <f>IFERROR(VLOOKUP(A1088,十年期国开债收益率!A:B,2,0)/100,D1087)</f>
        <v>3.9213999999999999E-2</v>
      </c>
      <c r="E1088" s="8">
        <f t="shared" si="64"/>
        <v>3.6575508108082092E-2</v>
      </c>
      <c r="F1088" s="9">
        <f t="shared" si="65"/>
        <v>-2.6384918919179073E-3</v>
      </c>
      <c r="G1088" s="9">
        <f>AVERAGE(F$2:F1088)</f>
        <v>8.5382460821455206E-3</v>
      </c>
      <c r="H1088" s="9">
        <f>(2*F1088+(COUNT(F$2:F1088)-1)*H1087)/(COUNT(F$2:F1088)+1)</f>
        <v>3.4940578421067204E-3</v>
      </c>
      <c r="I1088" s="9" t="str">
        <f t="shared" si="66"/>
        <v>较差</v>
      </c>
      <c r="J1088" s="9" t="str">
        <f t="shared" si="67"/>
        <v>较差</v>
      </c>
      <c r="K1088" s="14"/>
    </row>
    <row r="1089" spans="1:11">
      <c r="A1089" s="6">
        <v>40078</v>
      </c>
      <c r="B1089" s="11">
        <f>[1]!s_dq_close(B$1,A1089,1)</f>
        <v>3131.0259999999998</v>
      </c>
      <c r="C1089" s="7">
        <f>[1]!s_val_pe_ttm(C$1,A1089)</f>
        <v>26.736200332641602</v>
      </c>
      <c r="D1089" s="8">
        <f>IFERROR(VLOOKUP(A1089,十年期国开债收益率!A:B,2,0)/100,D1088)</f>
        <v>3.9293999999999996E-2</v>
      </c>
      <c r="E1089" s="8">
        <f t="shared" si="64"/>
        <v>3.7402472586170868E-2</v>
      </c>
      <c r="F1089" s="9">
        <f t="shared" si="65"/>
        <v>-1.8915274138291277E-3</v>
      </c>
      <c r="G1089" s="9">
        <f>AVERAGE(F$2:F1089)</f>
        <v>8.5286598932705453E-3</v>
      </c>
      <c r="H1089" s="9">
        <f>(2*F1089+(COUNT(F$2:F1089)-1)*H1088)/(COUNT(F$2:F1089)+1)</f>
        <v>3.4841669600939825E-3</v>
      </c>
      <c r="I1089" s="9" t="str">
        <f t="shared" si="66"/>
        <v>较差</v>
      </c>
      <c r="J1089" s="9" t="str">
        <f t="shared" si="67"/>
        <v>较差</v>
      </c>
      <c r="K1089" s="14"/>
    </row>
    <row r="1090" spans="1:11">
      <c r="A1090" s="6">
        <v>40079</v>
      </c>
      <c r="B1090" s="11">
        <f>[1]!s_dq_close(B$1,A1090,1)</f>
        <v>3060.069</v>
      </c>
      <c r="C1090" s="7">
        <f>[1]!s_val_pe_ttm(C$1,A1090)</f>
        <v>26.244400024414063</v>
      </c>
      <c r="D1090" s="8">
        <f>IFERROR(VLOOKUP(A1090,十年期国开债收益率!A:B,2,0)/100,D1089)</f>
        <v>3.9306000000000001E-2</v>
      </c>
      <c r="E1090" s="8">
        <f t="shared" si="64"/>
        <v>3.8103366778045676E-2</v>
      </c>
      <c r="F1090" s="9">
        <f t="shared" si="65"/>
        <v>-1.2026332219543245E-3</v>
      </c>
      <c r="G1090" s="9">
        <f>AVERAGE(F$2:F1090)</f>
        <v>8.5197239032657468E-3</v>
      </c>
      <c r="H1090" s="9">
        <f>(2*F1090+(COUNT(F$2:F1090)-1)*H1089)/(COUNT(F$2:F1090)+1)</f>
        <v>3.475567326732426E-3</v>
      </c>
      <c r="I1090" s="9" t="str">
        <f t="shared" si="66"/>
        <v>较差</v>
      </c>
      <c r="J1090" s="9" t="str">
        <f t="shared" si="67"/>
        <v>较差</v>
      </c>
      <c r="K1090" s="14"/>
    </row>
    <row r="1091" spans="1:11">
      <c r="A1091" s="6">
        <v>40080</v>
      </c>
      <c r="B1091" s="11">
        <f>[1]!s_dq_close(B$1,A1091,1)</f>
        <v>3080.9259999999999</v>
      </c>
      <c r="C1091" s="7">
        <f>[1]!s_val_pe_ttm(C$1,A1091)</f>
        <v>26.408300399780273</v>
      </c>
      <c r="D1091" s="8">
        <f>IFERROR(VLOOKUP(A1091,十年期国开债收益率!A:B,2,0)/100,D1090)</f>
        <v>3.9229E-2</v>
      </c>
      <c r="E1091" s="8">
        <f t="shared" ref="E1091:E1154" si="68">1/C1091</f>
        <v>3.7866882187099035E-2</v>
      </c>
      <c r="F1091" s="9">
        <f t="shared" ref="F1091:F1154" si="69">IFERROR(E1091-D1091,"")</f>
        <v>-1.3621178129009648E-3</v>
      </c>
      <c r="G1091" s="9">
        <f>AVERAGE(F$2:F1091)</f>
        <v>8.510657993434402E-3</v>
      </c>
      <c r="H1091" s="9">
        <f>(2*F1091+(COUNT(F$2:F1091)-1)*H1090)/(COUNT(F$2:F1091)+1)</f>
        <v>3.4666989763389644E-3</v>
      </c>
      <c r="I1091" s="9" t="str">
        <f t="shared" ref="I1091:I1154" si="70">IF(F1091&gt;G1091,"较好","较差")</f>
        <v>较差</v>
      </c>
      <c r="J1091" s="9" t="str">
        <f t="shared" ref="J1091:J1154" si="71">IF(F1091&gt;H1091,"较好","较差")</f>
        <v>较差</v>
      </c>
      <c r="K1091" s="14"/>
    </row>
    <row r="1092" spans="1:11">
      <c r="A1092" s="6">
        <v>40081</v>
      </c>
      <c r="B1092" s="11">
        <f>[1]!s_dq_close(B$1,A1092,1)</f>
        <v>3058.5279999999998</v>
      </c>
      <c r="C1092" s="7">
        <f>[1]!s_val_pe_ttm(C$1,A1092)</f>
        <v>26.283000946044922</v>
      </c>
      <c r="D1092" s="8">
        <f>IFERROR(VLOOKUP(A1092,十年期国开债收益率!A:B,2,0)/100,D1091)</f>
        <v>3.9216000000000001E-2</v>
      </c>
      <c r="E1092" s="8">
        <f t="shared" si="68"/>
        <v>3.8047405699708749E-2</v>
      </c>
      <c r="F1092" s="9">
        <f t="shared" si="69"/>
        <v>-1.1685943002912522E-3</v>
      </c>
      <c r="G1092" s="9">
        <f>AVERAGE(F$2:F1092)</f>
        <v>8.501786084824204E-3</v>
      </c>
      <c r="H1092" s="9">
        <f>(2*F1092+(COUNT(F$2:F1092)-1)*H1091)/(COUNT(F$2:F1092)+1)</f>
        <v>3.4582094282132681E-3</v>
      </c>
      <c r="I1092" s="9" t="str">
        <f t="shared" si="70"/>
        <v>较差</v>
      </c>
      <c r="J1092" s="9" t="str">
        <f t="shared" si="71"/>
        <v>较差</v>
      </c>
      <c r="K1092" s="14"/>
    </row>
    <row r="1093" spans="1:11">
      <c r="A1093" s="6">
        <v>40084</v>
      </c>
      <c r="B1093" s="11">
        <f>[1]!s_dq_close(B$1,A1093,1)</f>
        <v>2972.643</v>
      </c>
      <c r="C1093" s="7">
        <f>[1]!s_val_pe_ttm(C$1,A1093)</f>
        <v>25.576799392700195</v>
      </c>
      <c r="D1093" s="8">
        <f>IFERROR(VLOOKUP(A1093,十年期国开债收益率!A:B,2,0)/100,D1092)</f>
        <v>3.9072000000000003E-2</v>
      </c>
      <c r="E1093" s="8">
        <f t="shared" si="68"/>
        <v>3.9097933429677184E-2</v>
      </c>
      <c r="F1093" s="9">
        <f t="shared" si="69"/>
        <v>2.5933429677181541E-5</v>
      </c>
      <c r="G1093" s="9">
        <f>AVERAGE(F$2:F1093)</f>
        <v>8.4940243149934837E-3</v>
      </c>
      <c r="H1093" s="9">
        <f>(2*F1093+(COUNT(F$2:F1093)-1)*H1092)/(COUNT(F$2:F1093)+1)</f>
        <v>3.4519289597804486E-3</v>
      </c>
      <c r="I1093" s="9" t="str">
        <f t="shared" si="70"/>
        <v>较差</v>
      </c>
      <c r="J1093" s="9" t="str">
        <f t="shared" si="71"/>
        <v>较差</v>
      </c>
      <c r="K1093" s="14"/>
    </row>
    <row r="1094" spans="1:11">
      <c r="A1094" s="6">
        <v>40085</v>
      </c>
      <c r="B1094" s="11">
        <f>[1]!s_dq_close(B$1,A1094,1)</f>
        <v>2972.2860000000001</v>
      </c>
      <c r="C1094" s="7">
        <f>[1]!s_val_pe_ttm(C$1,A1094)</f>
        <v>25.567699432373047</v>
      </c>
      <c r="D1094" s="8">
        <f>IFERROR(VLOOKUP(A1094,十年期国开债收益率!A:B,2,0)/100,D1093)</f>
        <v>3.9087000000000004E-2</v>
      </c>
      <c r="E1094" s="8">
        <f t="shared" si="68"/>
        <v>3.9111849020480517E-2</v>
      </c>
      <c r="F1094" s="9">
        <f t="shared" si="69"/>
        <v>2.4849020480513517E-5</v>
      </c>
      <c r="G1094" s="9">
        <f>AVERAGE(F$2:F1094)</f>
        <v>8.4862757557121367E-3</v>
      </c>
      <c r="H1094" s="9">
        <f>(2*F1094+(COUNT(F$2:F1094)-1)*H1093)/(COUNT(F$2:F1094)+1)</f>
        <v>3.4456637313722222E-3</v>
      </c>
      <c r="I1094" s="9" t="str">
        <f t="shared" si="70"/>
        <v>较差</v>
      </c>
      <c r="J1094" s="9" t="str">
        <f t="shared" si="71"/>
        <v>较差</v>
      </c>
      <c r="K1094" s="14"/>
    </row>
    <row r="1095" spans="1:11">
      <c r="A1095" s="6">
        <v>40086</v>
      </c>
      <c r="B1095" s="11">
        <f>[1]!s_dq_close(B$1,A1095,1)</f>
        <v>3004.8049999999998</v>
      </c>
      <c r="C1095" s="7">
        <f>[1]!s_val_pe_ttm(C$1,A1095)</f>
        <v>25.835100173950195</v>
      </c>
      <c r="D1095" s="8">
        <f>IFERROR(VLOOKUP(A1095,十年期国开债收益率!A:B,2,0)/100,D1094)</f>
        <v>3.8988999999999996E-2</v>
      </c>
      <c r="E1095" s="8">
        <f t="shared" si="68"/>
        <v>3.8707030097305778E-2</v>
      </c>
      <c r="F1095" s="9">
        <f t="shared" si="69"/>
        <v>-2.8196990269421796E-4</v>
      </c>
      <c r="G1095" s="9">
        <f>AVERAGE(F$2:F1095)</f>
        <v>8.4782609059329706E-3</v>
      </c>
      <c r="H1095" s="9">
        <f>(2*F1095+(COUNT(F$2:F1095)-1)*H1094)/(COUNT(F$2:F1095)+1)</f>
        <v>3.4388552681136535E-3</v>
      </c>
      <c r="I1095" s="9" t="str">
        <f t="shared" si="70"/>
        <v>较差</v>
      </c>
      <c r="J1095" s="9" t="str">
        <f t="shared" si="71"/>
        <v>较差</v>
      </c>
      <c r="K1095" s="14"/>
    </row>
    <row r="1096" spans="1:11">
      <c r="A1096" s="6">
        <v>40095</v>
      </c>
      <c r="B1096" s="11">
        <f>[1]!s_dq_close(B$1,A1096,1)</f>
        <v>3163.7080000000001</v>
      </c>
      <c r="C1096" s="7">
        <f>[1]!s_val_pe_ttm(C$1,A1096)</f>
        <v>27.065999984741211</v>
      </c>
      <c r="D1096" s="8">
        <f>IFERROR(VLOOKUP(A1096,十年期国开债收益率!A:B,2,0)/100,D1095)</f>
        <v>3.9317000000000005E-2</v>
      </c>
      <c r="E1096" s="8">
        <f t="shared" si="68"/>
        <v>3.6946722846514526E-2</v>
      </c>
      <c r="F1096" s="9">
        <f t="shared" si="69"/>
        <v>-2.3702771534854783E-3</v>
      </c>
      <c r="G1096" s="9">
        <f>AVERAGE(F$2:F1096)</f>
        <v>8.4683535652394382E-3</v>
      </c>
      <c r="H1096" s="9">
        <f>(2*F1096+(COUNT(F$2:F1096)-1)*H1095)/(COUNT(F$2:F1096)+1)</f>
        <v>3.4282546615048959E-3</v>
      </c>
      <c r="I1096" s="9" t="str">
        <f t="shared" si="70"/>
        <v>较差</v>
      </c>
      <c r="J1096" s="9" t="str">
        <f t="shared" si="71"/>
        <v>较差</v>
      </c>
      <c r="K1096" s="14"/>
    </row>
    <row r="1097" spans="1:11">
      <c r="A1097" s="6">
        <v>40098</v>
      </c>
      <c r="B1097" s="11">
        <f>[1]!s_dq_close(B$1,A1097,1)</f>
        <v>3151.6320000000001</v>
      </c>
      <c r="C1097" s="7">
        <f>[1]!s_val_pe_ttm(C$1,A1097)</f>
        <v>26.894199371337891</v>
      </c>
      <c r="D1097" s="8">
        <f>IFERROR(VLOOKUP(A1097,十年期国开债收益率!A:B,2,0)/100,D1096)</f>
        <v>3.9616999999999999E-2</v>
      </c>
      <c r="E1097" s="8">
        <f t="shared" si="68"/>
        <v>3.7182739154738909E-2</v>
      </c>
      <c r="F1097" s="9">
        <f t="shared" si="69"/>
        <v>-2.4342608452610909E-3</v>
      </c>
      <c r="G1097" s="9">
        <f>AVERAGE(F$2:F1097)</f>
        <v>8.4584059243539463E-3</v>
      </c>
      <c r="H1097" s="9">
        <f>(2*F1097+(COUNT(F$2:F1097)-1)*H1096)/(COUNT(F$2:F1097)+1)</f>
        <v>3.4175663925773373E-3</v>
      </c>
      <c r="I1097" s="9" t="str">
        <f t="shared" si="70"/>
        <v>较差</v>
      </c>
      <c r="J1097" s="9" t="str">
        <f t="shared" si="71"/>
        <v>较差</v>
      </c>
      <c r="K1097" s="14"/>
    </row>
    <row r="1098" spans="1:11">
      <c r="A1098" s="6">
        <v>40099</v>
      </c>
      <c r="B1098" s="11">
        <f>[1]!s_dq_close(B$1,A1098,1)</f>
        <v>3198.5169999999998</v>
      </c>
      <c r="C1098" s="7">
        <f>[1]!s_val_pe_ttm(C$1,A1098)</f>
        <v>27.261600494384766</v>
      </c>
      <c r="D1098" s="8">
        <f>IFERROR(VLOOKUP(A1098,十年期国开债收益率!A:B,2,0)/100,D1097)</f>
        <v>3.9800000000000002E-2</v>
      </c>
      <c r="E1098" s="8">
        <f t="shared" si="68"/>
        <v>3.6681632107622437E-2</v>
      </c>
      <c r="F1098" s="9">
        <f t="shared" si="69"/>
        <v>-3.1183678923775646E-3</v>
      </c>
      <c r="G1098" s="9">
        <f>AVERAGE(F$2:F1098)</f>
        <v>8.4478528032812649E-3</v>
      </c>
      <c r="H1098" s="9">
        <f>(2*F1098+(COUNT(F$2:F1098)-1)*H1097)/(COUNT(F$2:F1098)+1)</f>
        <v>3.4056612299453609E-3</v>
      </c>
      <c r="I1098" s="9" t="str">
        <f t="shared" si="70"/>
        <v>较差</v>
      </c>
      <c r="J1098" s="9" t="str">
        <f t="shared" si="71"/>
        <v>较差</v>
      </c>
      <c r="K1098" s="14"/>
    </row>
    <row r="1099" spans="1:11">
      <c r="A1099" s="6">
        <v>40100</v>
      </c>
      <c r="B1099" s="11">
        <f>[1]!s_dq_close(B$1,A1099,1)</f>
        <v>3227.3989999999999</v>
      </c>
      <c r="C1099" s="7">
        <f>[1]!s_val_pe_ttm(C$1,A1099)</f>
        <v>27.508100509643555</v>
      </c>
      <c r="D1099" s="8">
        <f>IFERROR(VLOOKUP(A1099,十年期国开债收益率!A:B,2,0)/100,D1098)</f>
        <v>0.04</v>
      </c>
      <c r="E1099" s="8">
        <f t="shared" si="68"/>
        <v>3.6352928100194651E-2</v>
      </c>
      <c r="F1099" s="9">
        <f t="shared" si="69"/>
        <v>-3.64707189980535E-3</v>
      </c>
      <c r="G1099" s="9">
        <f>AVERAGE(F$2:F1099)</f>
        <v>8.4368373891618772E-3</v>
      </c>
      <c r="H1099" s="9">
        <f>(2*F1099+(COUNT(F$2:F1099)-1)*H1098)/(COUNT(F$2:F1099)+1)</f>
        <v>3.3928264107829392E-3</v>
      </c>
      <c r="I1099" s="9" t="str">
        <f t="shared" si="70"/>
        <v>较差</v>
      </c>
      <c r="J1099" s="9" t="str">
        <f t="shared" si="71"/>
        <v>较差</v>
      </c>
      <c r="K1099" s="14"/>
    </row>
    <row r="1100" spans="1:11">
      <c r="A1100" s="6">
        <v>40101</v>
      </c>
      <c r="B1100" s="11">
        <f>[1]!s_dq_close(B$1,A1100,1)</f>
        <v>3239.643</v>
      </c>
      <c r="C1100" s="7">
        <f>[1]!s_val_pe_ttm(C$1,A1100)</f>
        <v>27.599100112915039</v>
      </c>
      <c r="D1100" s="8">
        <f>IFERROR(VLOOKUP(A1100,十年期国开债收益率!A:B,2,0)/100,D1099)</f>
        <v>4.0426000000000004E-2</v>
      </c>
      <c r="E1100" s="8">
        <f t="shared" si="68"/>
        <v>3.6233065422739942E-2</v>
      </c>
      <c r="F1100" s="9">
        <f t="shared" si="69"/>
        <v>-4.1929345772600615E-3</v>
      </c>
      <c r="G1100" s="9">
        <f>AVERAGE(F$2:F1100)</f>
        <v>8.4253453309576717E-3</v>
      </c>
      <c r="H1100" s="9">
        <f>(2*F1100+(COUNT(F$2:F1100)-1)*H1099)/(COUNT(F$2:F1100)+1)</f>
        <v>3.3790341180774063E-3</v>
      </c>
      <c r="I1100" s="9" t="str">
        <f t="shared" si="70"/>
        <v>较差</v>
      </c>
      <c r="J1100" s="9" t="str">
        <f t="shared" si="71"/>
        <v>较差</v>
      </c>
      <c r="K1100" s="14"/>
    </row>
    <row r="1101" spans="1:11">
      <c r="A1101" s="6">
        <v>40102</v>
      </c>
      <c r="B1101" s="11">
        <f>[1]!s_dq_close(B$1,A1101,1)</f>
        <v>3241.7089999999998</v>
      </c>
      <c r="C1101" s="7">
        <f>[1]!s_val_pe_ttm(C$1,A1101)</f>
        <v>27.53700065612793</v>
      </c>
      <c r="D1101" s="8">
        <f>IFERROR(VLOOKUP(A1101,十年期国开债收益率!A:B,2,0)/100,D1100)</f>
        <v>4.0464E-2</v>
      </c>
      <c r="E1101" s="8">
        <f t="shared" si="68"/>
        <v>3.6314775617273538E-2</v>
      </c>
      <c r="F1101" s="9">
        <f t="shared" si="69"/>
        <v>-4.1492243827264616E-3</v>
      </c>
      <c r="G1101" s="9">
        <f>AVERAGE(F$2:F1101)</f>
        <v>8.4139139039452332E-3</v>
      </c>
      <c r="H1101" s="9">
        <f>(2*F1101+(COUNT(F$2:F1101)-1)*H1100)/(COUNT(F$2:F1101)+1)</f>
        <v>3.365358807449243E-3</v>
      </c>
      <c r="I1101" s="9" t="str">
        <f t="shared" si="70"/>
        <v>较差</v>
      </c>
      <c r="J1101" s="9" t="str">
        <f t="shared" si="71"/>
        <v>较差</v>
      </c>
      <c r="K1101" s="14"/>
    </row>
    <row r="1102" spans="1:11">
      <c r="A1102" s="6">
        <v>40105</v>
      </c>
      <c r="B1102" s="11">
        <f>[1]!s_dq_close(B$1,A1102,1)</f>
        <v>3329.1579999999999</v>
      </c>
      <c r="C1102" s="7">
        <f>[1]!s_val_pe_ttm(C$1,A1102)</f>
        <v>28.112300872802734</v>
      </c>
      <c r="D1102" s="8">
        <f>IFERROR(VLOOKUP(A1102,十年期国开债收益率!A:B,2,0)/100,D1101)</f>
        <v>4.0250000000000001E-2</v>
      </c>
      <c r="E1102" s="8">
        <f t="shared" si="68"/>
        <v>3.5571617012944347E-2</v>
      </c>
      <c r="F1102" s="9">
        <f t="shared" si="69"/>
        <v>-4.6783829870556543E-3</v>
      </c>
      <c r="G1102" s="9">
        <f>AVERAGE(F$2:F1102)</f>
        <v>8.4020226261150768E-3</v>
      </c>
      <c r="H1102" s="9">
        <f>(2*F1102+(COUNT(F$2:F1102)-1)*H1101)/(COUNT(F$2:F1102)+1)</f>
        <v>3.3507603649909766E-3</v>
      </c>
      <c r="I1102" s="9" t="str">
        <f t="shared" si="70"/>
        <v>较差</v>
      </c>
      <c r="J1102" s="9" t="str">
        <f t="shared" si="71"/>
        <v>较差</v>
      </c>
      <c r="K1102" s="14"/>
    </row>
    <row r="1103" spans="1:11">
      <c r="A1103" s="6">
        <v>40106</v>
      </c>
      <c r="B1103" s="11">
        <f>[1]!s_dq_close(B$1,A1103,1)</f>
        <v>3377.5740000000001</v>
      </c>
      <c r="C1103" s="7">
        <f>[1]!s_val_pe_ttm(C$1,A1103)</f>
        <v>28.557500839233398</v>
      </c>
      <c r="D1103" s="8">
        <f>IFERROR(VLOOKUP(A1103,十年期国开债收益率!A:B,2,0)/100,D1102)</f>
        <v>4.0251000000000002E-2</v>
      </c>
      <c r="E1103" s="8">
        <f t="shared" si="68"/>
        <v>3.5017069792961764E-2</v>
      </c>
      <c r="F1103" s="9">
        <f t="shared" si="69"/>
        <v>-5.2339302070382385E-3</v>
      </c>
      <c r="G1103" s="9">
        <f>AVERAGE(F$2:F1103)</f>
        <v>8.3896488032174782E-3</v>
      </c>
      <c r="H1103" s="9">
        <f>(2*F1103+(COUNT(F$2:F1103)-1)*H1102)/(COUNT(F$2:F1103)+1)</f>
        <v>3.3351942896110505E-3</v>
      </c>
      <c r="I1103" s="9" t="str">
        <f t="shared" si="70"/>
        <v>较差</v>
      </c>
      <c r="J1103" s="9" t="str">
        <f t="shared" si="71"/>
        <v>较差</v>
      </c>
      <c r="K1103" s="14"/>
    </row>
    <row r="1104" spans="1:11">
      <c r="A1104" s="6">
        <v>40107</v>
      </c>
      <c r="B1104" s="11">
        <f>[1]!s_dq_close(B$1,A1104,1)</f>
        <v>3369.2849999999999</v>
      </c>
      <c r="C1104" s="7">
        <f>[1]!s_val_pe_ttm(C$1,A1104)</f>
        <v>28.262300491333008</v>
      </c>
      <c r="D1104" s="8">
        <f>IFERROR(VLOOKUP(A1104,十年期国开债收益率!A:B,2,0)/100,D1103)</f>
        <v>4.0151000000000006E-2</v>
      </c>
      <c r="E1104" s="8">
        <f t="shared" si="68"/>
        <v>3.538282385422456E-2</v>
      </c>
      <c r="F1104" s="9">
        <f t="shared" si="69"/>
        <v>-4.7681761457754462E-3</v>
      </c>
      <c r="G1104" s="9">
        <f>AVERAGE(F$2:F1104)</f>
        <v>8.3777196781503957E-3</v>
      </c>
      <c r="H1104" s="9">
        <f>(2*F1104+(COUNT(F$2:F1104)-1)*H1103)/(COUNT(F$2:F1104)+1)</f>
        <v>3.320514270706365E-3</v>
      </c>
      <c r="I1104" s="9" t="str">
        <f t="shared" si="70"/>
        <v>较差</v>
      </c>
      <c r="J1104" s="9" t="str">
        <f t="shared" si="71"/>
        <v>较差</v>
      </c>
      <c r="K1104" s="14"/>
    </row>
    <row r="1105" spans="1:11">
      <c r="A1105" s="6">
        <v>40108</v>
      </c>
      <c r="B1105" s="11">
        <f>[1]!s_dq_close(B$1,A1105,1)</f>
        <v>3347.32</v>
      </c>
      <c r="C1105" s="7">
        <f>[1]!s_val_pe_ttm(C$1,A1105)</f>
        <v>28.017400741577148</v>
      </c>
      <c r="D1105" s="8">
        <f>IFERROR(VLOOKUP(A1105,十年期国开债收益率!A:B,2,0)/100,D1104)</f>
        <v>4.0152E-2</v>
      </c>
      <c r="E1105" s="8">
        <f t="shared" si="68"/>
        <v>3.5692104675364267E-2</v>
      </c>
      <c r="F1105" s="9">
        <f t="shared" si="69"/>
        <v>-4.4598953246357334E-3</v>
      </c>
      <c r="G1105" s="9">
        <f>AVERAGE(F$2:F1105)</f>
        <v>8.3660914036913486E-3</v>
      </c>
      <c r="H1105" s="9">
        <f>(2*F1105+(COUNT(F$2:F1105)-1)*H1104)/(COUNT(F$2:F1105)+1)</f>
        <v>3.3064320813935284E-3</v>
      </c>
      <c r="I1105" s="9" t="str">
        <f t="shared" si="70"/>
        <v>较差</v>
      </c>
      <c r="J1105" s="9" t="str">
        <f t="shared" si="71"/>
        <v>较差</v>
      </c>
      <c r="K1105" s="14"/>
    </row>
    <row r="1106" spans="1:11">
      <c r="A1106" s="6">
        <v>40109</v>
      </c>
      <c r="B1106" s="11">
        <f>[1]!s_dq_close(B$1,A1106,1)</f>
        <v>3413.252</v>
      </c>
      <c r="C1106" s="7">
        <f>[1]!s_val_pe_ttm(C$1,A1106)</f>
        <v>28.606599807739258</v>
      </c>
      <c r="D1106" s="8">
        <f>IFERROR(VLOOKUP(A1106,十年期国开债收益率!A:B,2,0)/100,D1105)</f>
        <v>4.0153000000000001E-2</v>
      </c>
      <c r="E1106" s="8">
        <f t="shared" si="68"/>
        <v>3.4956968207366573E-2</v>
      </c>
      <c r="F1106" s="9">
        <f t="shared" si="69"/>
        <v>-5.1960317926334279E-3</v>
      </c>
      <c r="G1106" s="9">
        <f>AVERAGE(F$2:F1106)</f>
        <v>8.3538179890340417E-3</v>
      </c>
      <c r="H1106" s="9">
        <f>(2*F1106+(COUNT(F$2:F1106)-1)*H1105)/(COUNT(F$2:F1106)+1)</f>
        <v>3.2910569206810025E-3</v>
      </c>
      <c r="I1106" s="9" t="str">
        <f t="shared" si="70"/>
        <v>较差</v>
      </c>
      <c r="J1106" s="9" t="str">
        <f t="shared" si="71"/>
        <v>较差</v>
      </c>
      <c r="K1106" s="14"/>
    </row>
    <row r="1107" spans="1:11">
      <c r="A1107" s="6">
        <v>40112</v>
      </c>
      <c r="B1107" s="11">
        <f>[1]!s_dq_close(B$1,A1107,1)</f>
        <v>3414.239</v>
      </c>
      <c r="C1107" s="7">
        <f>[1]!s_val_pe_ttm(C$1,A1107)</f>
        <v>28.336700439453125</v>
      </c>
      <c r="D1107" s="8">
        <f>IFERROR(VLOOKUP(A1107,十年期国开债收益率!A:B,2,0)/100,D1106)</f>
        <v>4.0157999999999999E-2</v>
      </c>
      <c r="E1107" s="8">
        <f t="shared" si="68"/>
        <v>3.5289923826406486E-2</v>
      </c>
      <c r="F1107" s="9">
        <f t="shared" si="69"/>
        <v>-4.8680761735935135E-3</v>
      </c>
      <c r="G1107" s="9">
        <f>AVERAGE(F$2:F1107)</f>
        <v>8.3418632926844684E-3</v>
      </c>
      <c r="H1107" s="9">
        <f>(2*F1107+(COUNT(F$2:F1107)-1)*H1106)/(COUNT(F$2:F1107)+1)</f>
        <v>3.2763159394808678E-3</v>
      </c>
      <c r="I1107" s="9" t="str">
        <f t="shared" si="70"/>
        <v>较差</v>
      </c>
      <c r="J1107" s="9" t="str">
        <f t="shared" si="71"/>
        <v>较差</v>
      </c>
      <c r="K1107" s="14"/>
    </row>
    <row r="1108" spans="1:11">
      <c r="A1108" s="6">
        <v>40113</v>
      </c>
      <c r="B1108" s="11">
        <f>[1]!s_dq_close(B$1,A1108,1)</f>
        <v>3314.7220000000002</v>
      </c>
      <c r="C1108" s="7">
        <f>[1]!s_val_pe_ttm(C$1,A1108)</f>
        <v>27.346200942993164</v>
      </c>
      <c r="D1108" s="8">
        <f>IFERROR(VLOOKUP(A1108,十年期国开债收益率!A:B,2,0)/100,D1107)</f>
        <v>4.0168000000000002E-2</v>
      </c>
      <c r="E1108" s="8">
        <f t="shared" si="68"/>
        <v>3.6568150804005078E-2</v>
      </c>
      <c r="F1108" s="9">
        <f t="shared" si="69"/>
        <v>-3.5998491959949239E-3</v>
      </c>
      <c r="G1108" s="9">
        <f>AVERAGE(F$2:F1108)</f>
        <v>8.3310758378618132E-3</v>
      </c>
      <c r="H1108" s="9">
        <f>(2*F1108+(COUNT(F$2:F1108)-1)*H1107)/(COUNT(F$2:F1108)+1)</f>
        <v>3.2639040890558211E-3</v>
      </c>
      <c r="I1108" s="9" t="str">
        <f t="shared" si="70"/>
        <v>较差</v>
      </c>
      <c r="J1108" s="9" t="str">
        <f t="shared" si="71"/>
        <v>较差</v>
      </c>
      <c r="K1108" s="14"/>
    </row>
    <row r="1109" spans="1:11">
      <c r="A1109" s="6">
        <v>40114</v>
      </c>
      <c r="B1109" s="11">
        <f>[1]!s_dq_close(B$1,A1109,1)</f>
        <v>3329.3270000000002</v>
      </c>
      <c r="C1109" s="7">
        <f>[1]!s_val_pe_ttm(C$1,A1109)</f>
        <v>27.041200637817383</v>
      </c>
      <c r="D1109" s="8">
        <f>IFERROR(VLOOKUP(A1109,十年期国开债收益率!A:B,2,0)/100,D1108)</f>
        <v>4.0267999999999998E-2</v>
      </c>
      <c r="E1109" s="8">
        <f t="shared" si="68"/>
        <v>3.698060649723852E-2</v>
      </c>
      <c r="F1109" s="9">
        <f t="shared" si="69"/>
        <v>-3.2873935027614778E-3</v>
      </c>
      <c r="G1109" s="9">
        <f>AVERAGE(F$2:F1109)</f>
        <v>8.3205898547024058E-3</v>
      </c>
      <c r="H1109" s="9">
        <f>(2*F1109+(COUNT(F$2:F1109)-1)*H1108)/(COUNT(F$2:F1109)+1)</f>
        <v>3.2520893053014166E-3</v>
      </c>
      <c r="I1109" s="9" t="str">
        <f t="shared" si="70"/>
        <v>较差</v>
      </c>
      <c r="J1109" s="9" t="str">
        <f t="shared" si="71"/>
        <v>较差</v>
      </c>
      <c r="K1109" s="14"/>
    </row>
    <row r="1110" spans="1:11">
      <c r="A1110" s="6">
        <v>40115</v>
      </c>
      <c r="B1110" s="11">
        <f>[1]!s_dq_close(B$1,A1110,1)</f>
        <v>3247.0509999999999</v>
      </c>
      <c r="C1110" s="7">
        <f>[1]!s_val_pe_ttm(C$1,A1110)</f>
        <v>26.475200653076172</v>
      </c>
      <c r="D1110" s="8">
        <f>IFERROR(VLOOKUP(A1110,十年期国开债收益率!A:B,2,0)/100,D1109)</f>
        <v>4.0217999999999997E-2</v>
      </c>
      <c r="E1110" s="8">
        <f t="shared" si="68"/>
        <v>3.777119626414651E-2</v>
      </c>
      <c r="F1110" s="9">
        <f t="shared" si="69"/>
        <v>-2.4468037358534866E-3</v>
      </c>
      <c r="G1110" s="9">
        <f>AVERAGE(F$2:F1110)</f>
        <v>8.3108807531780092E-3</v>
      </c>
      <c r="H1110" s="9">
        <f>(2*F1110+(COUNT(F$2:F1110)-1)*H1109)/(COUNT(F$2:F1110)+1)</f>
        <v>3.2418210295515875E-3</v>
      </c>
      <c r="I1110" s="9" t="str">
        <f t="shared" si="70"/>
        <v>较差</v>
      </c>
      <c r="J1110" s="9" t="str">
        <f t="shared" si="71"/>
        <v>较差</v>
      </c>
      <c r="K1110" s="14"/>
    </row>
    <row r="1111" spans="1:11">
      <c r="A1111" s="6">
        <v>40116</v>
      </c>
      <c r="B1111" s="11">
        <f>[1]!s_dq_close(B$1,A1111,1)</f>
        <v>3280.3719999999998</v>
      </c>
      <c r="C1111" s="7">
        <f>[1]!s_val_pe_ttm(C$1,A1111)</f>
        <v>26.363300323486328</v>
      </c>
      <c r="D1111" s="8">
        <f>IFERROR(VLOOKUP(A1111,十年期国开债收益率!A:B,2,0)/100,D1110)</f>
        <v>4.0266000000000003E-2</v>
      </c>
      <c r="E1111" s="8">
        <f t="shared" si="68"/>
        <v>3.7931517971182382E-2</v>
      </c>
      <c r="F1111" s="9">
        <f t="shared" si="69"/>
        <v>-2.3344820288176207E-3</v>
      </c>
      <c r="G1111" s="9">
        <f>AVERAGE(F$2:F1111)</f>
        <v>8.3012903362572922E-3</v>
      </c>
      <c r="H1111" s="9">
        <f>(2*F1111+(COUNT(F$2:F1111)-1)*H1110)/(COUNT(F$2:F1111)+1)</f>
        <v>3.2317826802115892E-3</v>
      </c>
      <c r="I1111" s="9" t="str">
        <f t="shared" si="70"/>
        <v>较差</v>
      </c>
      <c r="J1111" s="9" t="str">
        <f t="shared" si="71"/>
        <v>较差</v>
      </c>
      <c r="K1111" s="14"/>
    </row>
    <row r="1112" spans="1:11">
      <c r="A1112" s="6">
        <v>40119</v>
      </c>
      <c r="B1112" s="11">
        <f>[1]!s_dq_close(B$1,A1112,1)</f>
        <v>3392.8029999999999</v>
      </c>
      <c r="C1112" s="7">
        <f>[1]!s_val_pe_ttm(C$1,A1112)</f>
        <v>26.837900161743164</v>
      </c>
      <c r="D1112" s="8">
        <f>IFERROR(VLOOKUP(A1112,十年期国开债收益率!A:B,2,0)/100,D1111)</f>
        <v>4.0267999999999998E-2</v>
      </c>
      <c r="E1112" s="8">
        <f t="shared" si="68"/>
        <v>3.7260739252077478E-2</v>
      </c>
      <c r="F1112" s="9">
        <f t="shared" si="69"/>
        <v>-3.0072607479225202E-3</v>
      </c>
      <c r="G1112" s="9">
        <f>AVERAGE(F$2:F1112)</f>
        <v>8.2911116224101446E-3</v>
      </c>
      <c r="H1112" s="9">
        <f>(2*F1112+(COUNT(F$2:F1112)-1)*H1111)/(COUNT(F$2:F1112)+1)</f>
        <v>3.2205613790818512E-3</v>
      </c>
      <c r="I1112" s="9" t="str">
        <f t="shared" si="70"/>
        <v>较差</v>
      </c>
      <c r="J1112" s="9" t="str">
        <f t="shared" si="71"/>
        <v>较差</v>
      </c>
      <c r="K1112" s="14"/>
    </row>
    <row r="1113" spans="1:11">
      <c r="A1113" s="6">
        <v>40120</v>
      </c>
      <c r="B1113" s="11">
        <f>[1]!s_dq_close(B$1,A1113,1)</f>
        <v>3435.4250000000002</v>
      </c>
      <c r="C1113" s="7">
        <f>[1]!s_val_pe_ttm(C$1,A1113)</f>
        <v>27.106100082397461</v>
      </c>
      <c r="D1113" s="8">
        <f>IFERROR(VLOOKUP(A1113,十年期国开债收益率!A:B,2,0)/100,D1112)</f>
        <v>4.0355000000000002E-2</v>
      </c>
      <c r="E1113" s="8">
        <f t="shared" si="68"/>
        <v>3.6892064773618762E-2</v>
      </c>
      <c r="F1113" s="9">
        <f t="shared" si="69"/>
        <v>-3.4629352263812405E-3</v>
      </c>
      <c r="G1113" s="9">
        <f>AVERAGE(F$2:F1113)</f>
        <v>8.2805414363950457E-3</v>
      </c>
      <c r="H1113" s="9">
        <f>(2*F1113+(COUNT(F$2:F1113)-1)*H1112)/(COUNT(F$2:F1113)+1)</f>
        <v>3.2085515019830853E-3</v>
      </c>
      <c r="I1113" s="9" t="str">
        <f t="shared" si="70"/>
        <v>较差</v>
      </c>
      <c r="J1113" s="9" t="str">
        <f t="shared" si="71"/>
        <v>较差</v>
      </c>
      <c r="K1113" s="14"/>
    </row>
    <row r="1114" spans="1:11">
      <c r="A1114" s="6">
        <v>40121</v>
      </c>
      <c r="B1114" s="11">
        <f>[1]!s_dq_close(B$1,A1114,1)</f>
        <v>3453.8879999999999</v>
      </c>
      <c r="C1114" s="7">
        <f>[1]!s_val_pe_ttm(C$1,A1114)</f>
        <v>27.21929931640625</v>
      </c>
      <c r="D1114" s="8">
        <f>IFERROR(VLOOKUP(A1114,十年期国开债收益率!A:B,2,0)/100,D1113)</f>
        <v>4.0362000000000002E-2</v>
      </c>
      <c r="E1114" s="8">
        <f t="shared" si="68"/>
        <v>3.6738638580503677E-2</v>
      </c>
      <c r="F1114" s="9">
        <f t="shared" si="69"/>
        <v>-3.6233614194963251E-3</v>
      </c>
      <c r="G1114" s="9">
        <f>AVERAGE(F$2:F1114)</f>
        <v>8.2698461058866076E-3</v>
      </c>
      <c r="H1114" s="9">
        <f>(2*F1114+(COUNT(F$2:F1114)-1)*H1113)/(COUNT(F$2:F1114)+1)</f>
        <v>3.196285949161758E-3</v>
      </c>
      <c r="I1114" s="9" t="str">
        <f t="shared" si="70"/>
        <v>较差</v>
      </c>
      <c r="J1114" s="9" t="str">
        <f t="shared" si="71"/>
        <v>较差</v>
      </c>
      <c r="K1114" s="14"/>
    </row>
    <row r="1115" spans="1:11">
      <c r="A1115" s="6">
        <v>40122</v>
      </c>
      <c r="B1115" s="11">
        <f>[1]!s_dq_close(B$1,A1115,1)</f>
        <v>3464.3180000000002</v>
      </c>
      <c r="C1115" s="7">
        <f>[1]!s_val_pe_ttm(C$1,A1115)</f>
        <v>27.403600692749023</v>
      </c>
      <c r="D1115" s="8">
        <f>IFERROR(VLOOKUP(A1115,十年期国开债收益率!A:B,2,0)/100,D1114)</f>
        <v>4.0500000000000001E-2</v>
      </c>
      <c r="E1115" s="8">
        <f t="shared" si="68"/>
        <v>3.6491554931487501E-2</v>
      </c>
      <c r="F1115" s="9">
        <f t="shared" si="69"/>
        <v>-4.0084450685125006E-3</v>
      </c>
      <c r="G1115" s="9">
        <f>AVERAGE(F$2:F1115)</f>
        <v>8.2588243005235918E-3</v>
      </c>
      <c r="H1115" s="9">
        <f>(2*F1115+(COUNT(F$2:F1115)-1)*H1114)/(COUNT(F$2:F1115)+1)</f>
        <v>3.1833626648251228E-3</v>
      </c>
      <c r="I1115" s="9" t="str">
        <f t="shared" si="70"/>
        <v>较差</v>
      </c>
      <c r="J1115" s="9" t="str">
        <f t="shared" si="71"/>
        <v>较差</v>
      </c>
      <c r="K1115" s="14"/>
    </row>
    <row r="1116" spans="1:11">
      <c r="A1116" s="6">
        <v>40123</v>
      </c>
      <c r="B1116" s="11">
        <f>[1]!s_dq_close(B$1,A1116,1)</f>
        <v>3483.0210000000002</v>
      </c>
      <c r="C1116" s="7">
        <f>[1]!s_val_pe_ttm(C$1,A1116)</f>
        <v>27.475299835205078</v>
      </c>
      <c r="D1116" s="8">
        <f>IFERROR(VLOOKUP(A1116,十年期国开债收益率!A:B,2,0)/100,D1115)</f>
        <v>4.0351999999999999E-2</v>
      </c>
      <c r="E1116" s="8">
        <f t="shared" si="68"/>
        <v>3.6396327100993615E-2</v>
      </c>
      <c r="F1116" s="9">
        <f t="shared" si="69"/>
        <v>-3.9556728990063836E-3</v>
      </c>
      <c r="G1116" s="9">
        <f>AVERAGE(F$2:F1116)</f>
        <v>8.2478695945150445E-3</v>
      </c>
      <c r="H1116" s="9">
        <f>(2*F1116+(COUNT(F$2:F1116)-1)*H1115)/(COUNT(F$2:F1116)+1)</f>
        <v>3.1705686942806221E-3</v>
      </c>
      <c r="I1116" s="9" t="str">
        <f t="shared" si="70"/>
        <v>较差</v>
      </c>
      <c r="J1116" s="9" t="str">
        <f t="shared" si="71"/>
        <v>较差</v>
      </c>
      <c r="K1116" s="14"/>
    </row>
    <row r="1117" spans="1:11">
      <c r="A1117" s="6">
        <v>40126</v>
      </c>
      <c r="B1117" s="11">
        <f>[1]!s_dq_close(B$1,A1117,1)</f>
        <v>3495.788</v>
      </c>
      <c r="C1117" s="7">
        <f>[1]!s_val_pe_ttm(C$1,A1117)</f>
        <v>27.547100067138672</v>
      </c>
      <c r="D1117" s="8">
        <f>IFERROR(VLOOKUP(A1117,十年期国开债收益率!A:B,2,0)/100,D1116)</f>
        <v>4.0419999999999998E-2</v>
      </c>
      <c r="E1117" s="8">
        <f t="shared" si="68"/>
        <v>3.6301461771394018E-2</v>
      </c>
      <c r="F1117" s="9">
        <f t="shared" si="69"/>
        <v>-4.1185382286059793E-3</v>
      </c>
      <c r="G1117" s="9">
        <f>AVERAGE(F$2:F1117)</f>
        <v>8.2367885839208493E-3</v>
      </c>
      <c r="H1117" s="9">
        <f>(2*F1117+(COUNT(F$2:F1117)-1)*H1116)/(COUNT(F$2:F1117)+1)</f>
        <v>3.157517473290673E-3</v>
      </c>
      <c r="I1117" s="9" t="str">
        <f t="shared" si="70"/>
        <v>较差</v>
      </c>
      <c r="J1117" s="9" t="str">
        <f t="shared" si="71"/>
        <v>较差</v>
      </c>
      <c r="K1117" s="14"/>
    </row>
    <row r="1118" spans="1:11">
      <c r="A1118" s="6">
        <v>40127</v>
      </c>
      <c r="B1118" s="11">
        <f>[1]!s_dq_close(B$1,A1118,1)</f>
        <v>3503.7759999999998</v>
      </c>
      <c r="C1118" s="7">
        <f>[1]!s_val_pe_ttm(C$1,A1118)</f>
        <v>27.593799591064453</v>
      </c>
      <c r="D1118" s="8">
        <f>IFERROR(VLOOKUP(A1118,十年期国开债收益率!A:B,2,0)/100,D1117)</f>
        <v>4.0422E-2</v>
      </c>
      <c r="E1118" s="8">
        <f t="shared" si="68"/>
        <v>3.6240025470208333E-2</v>
      </c>
      <c r="F1118" s="9">
        <f t="shared" si="69"/>
        <v>-4.1819745297916669E-3</v>
      </c>
      <c r="G1118" s="9">
        <f>AVERAGE(F$2:F1118)</f>
        <v>8.2256706223150199E-3</v>
      </c>
      <c r="H1118" s="9">
        <f>(2*F1118+(COUNT(F$2:F1118)-1)*H1117)/(COUNT(F$2:F1118)+1)</f>
        <v>3.1443877917109188E-3</v>
      </c>
      <c r="I1118" s="9" t="str">
        <f t="shared" si="70"/>
        <v>较差</v>
      </c>
      <c r="J1118" s="9" t="str">
        <f t="shared" si="71"/>
        <v>较差</v>
      </c>
      <c r="K1118" s="14"/>
    </row>
    <row r="1119" spans="1:11">
      <c r="A1119" s="6">
        <v>40128</v>
      </c>
      <c r="B1119" s="11">
        <f>[1]!s_dq_close(B$1,A1119,1)</f>
        <v>3495.674</v>
      </c>
      <c r="C1119" s="7">
        <f>[1]!s_val_pe_ttm(C$1,A1119)</f>
        <v>27.534200668334961</v>
      </c>
      <c r="D1119" s="8">
        <f>IFERROR(VLOOKUP(A1119,十年期国开债收益率!A:B,2,0)/100,D1118)</f>
        <v>4.0279999999999996E-2</v>
      </c>
      <c r="E1119" s="8">
        <f t="shared" si="68"/>
        <v>3.6318468512871183E-2</v>
      </c>
      <c r="F1119" s="9">
        <f t="shared" si="69"/>
        <v>-3.9615314871288138E-3</v>
      </c>
      <c r="G1119" s="9">
        <f>AVERAGE(F$2:F1119)</f>
        <v>8.2147697259738351E-3</v>
      </c>
      <c r="H1119" s="9">
        <f>(2*F1119+(COUNT(F$2:F1119)-1)*H1118)/(COUNT(F$2:F1119)+1)</f>
        <v>3.1316873104261294E-3</v>
      </c>
      <c r="I1119" s="9" t="str">
        <f t="shared" si="70"/>
        <v>较差</v>
      </c>
      <c r="J1119" s="9" t="str">
        <f t="shared" si="71"/>
        <v>较差</v>
      </c>
      <c r="K1119" s="14"/>
    </row>
    <row r="1120" spans="1:11">
      <c r="A1120" s="6">
        <v>40129</v>
      </c>
      <c r="B1120" s="11">
        <f>[1]!s_dq_close(B$1,A1120,1)</f>
        <v>3499.9920000000002</v>
      </c>
      <c r="C1120" s="7">
        <f>[1]!s_val_pe_ttm(C$1,A1120)</f>
        <v>27.498899459838867</v>
      </c>
      <c r="D1120" s="8">
        <f>IFERROR(VLOOKUP(A1120,十年期国开债收益率!A:B,2,0)/100,D1119)</f>
        <v>4.0300000000000002E-2</v>
      </c>
      <c r="E1120" s="8">
        <f t="shared" si="68"/>
        <v>3.6365091681594866E-2</v>
      </c>
      <c r="F1120" s="9">
        <f t="shared" si="69"/>
        <v>-3.9349083184051364E-3</v>
      </c>
      <c r="G1120" s="9">
        <f>AVERAGE(F$2:F1120)</f>
        <v>8.2039121048439172E-3</v>
      </c>
      <c r="H1120" s="9">
        <f>(2*F1120+(COUNT(F$2:F1120)-1)*H1119)/(COUNT(F$2:F1120)+1)</f>
        <v>3.1190683896603595E-3</v>
      </c>
      <c r="I1120" s="9" t="str">
        <f t="shared" si="70"/>
        <v>较差</v>
      </c>
      <c r="J1120" s="9" t="str">
        <f t="shared" si="71"/>
        <v>较差</v>
      </c>
      <c r="K1120" s="14"/>
    </row>
    <row r="1121" spans="1:11">
      <c r="A1121" s="6">
        <v>40130</v>
      </c>
      <c r="B1121" s="11">
        <f>[1]!s_dq_close(B$1,A1121,1)</f>
        <v>3518.7220000000002</v>
      </c>
      <c r="C1121" s="7">
        <f>[1]!s_val_pe_ttm(C$1,A1121)</f>
        <v>27.642799377441406</v>
      </c>
      <c r="D1121" s="8">
        <f>IFERROR(VLOOKUP(A1121,十年期国开债收益率!A:B,2,0)/100,D1120)</f>
        <v>4.0316999999999999E-2</v>
      </c>
      <c r="E1121" s="8">
        <f t="shared" si="68"/>
        <v>3.6175786191035154E-2</v>
      </c>
      <c r="F1121" s="9">
        <f t="shared" si="69"/>
        <v>-4.1412138089648443E-3</v>
      </c>
      <c r="G1121" s="9">
        <f>AVERAGE(F$2:F1121)</f>
        <v>8.1928896709923035E-3</v>
      </c>
      <c r="H1121" s="9">
        <f>(2*F1121+(COUNT(F$2:F1121)-1)*H1120)/(COUNT(F$2:F1121)+1)</f>
        <v>3.1061151653987624E-3</v>
      </c>
      <c r="I1121" s="9" t="str">
        <f t="shared" si="70"/>
        <v>较差</v>
      </c>
      <c r="J1121" s="9" t="str">
        <f t="shared" si="71"/>
        <v>较差</v>
      </c>
      <c r="K1121" s="14"/>
    </row>
    <row r="1122" spans="1:11">
      <c r="A1122" s="6">
        <v>40133</v>
      </c>
      <c r="B1122" s="11">
        <f>[1]!s_dq_close(B$1,A1122,1)</f>
        <v>3625.7979999999998</v>
      </c>
      <c r="C1122" s="7">
        <f>[1]!s_val_pe_ttm(C$1,A1122)</f>
        <v>28.439699172973633</v>
      </c>
      <c r="D1122" s="8">
        <f>IFERROR(VLOOKUP(A1122,十年期国开债收益率!A:B,2,0)/100,D1121)</f>
        <v>4.0510999999999998E-2</v>
      </c>
      <c r="E1122" s="8">
        <f t="shared" si="68"/>
        <v>3.5162115953403059E-2</v>
      </c>
      <c r="F1122" s="9">
        <f t="shared" si="69"/>
        <v>-5.3488840465969398E-3</v>
      </c>
      <c r="G1122" s="9">
        <f>AVERAGE(F$2:F1122)</f>
        <v>8.1808095873905275E-3</v>
      </c>
      <c r="H1122" s="9">
        <f>(2*F1122+(COUNT(F$2:F1122)-1)*H1121)/(COUNT(F$2:F1122)+1)</f>
        <v>3.0910438655556327E-3</v>
      </c>
      <c r="I1122" s="9" t="str">
        <f t="shared" si="70"/>
        <v>较差</v>
      </c>
      <c r="J1122" s="9" t="str">
        <f t="shared" si="71"/>
        <v>较差</v>
      </c>
      <c r="K1122" s="14"/>
    </row>
    <row r="1123" spans="1:11">
      <c r="A1123" s="6">
        <v>40134</v>
      </c>
      <c r="B1123" s="11">
        <f>[1]!s_dq_close(B$1,A1123,1)</f>
        <v>3628.3539999999998</v>
      </c>
      <c r="C1123" s="7">
        <f>[1]!s_val_pe_ttm(C$1,A1123)</f>
        <v>28.521999359130859</v>
      </c>
      <c r="D1123" s="8">
        <f>IFERROR(VLOOKUP(A1123,十年期国开债收益率!A:B,2,0)/100,D1122)</f>
        <v>4.0830000000000005E-2</v>
      </c>
      <c r="E1123" s="8">
        <f t="shared" si="68"/>
        <v>3.5060655720822252E-2</v>
      </c>
      <c r="F1123" s="9">
        <f t="shared" si="69"/>
        <v>-5.769344279177753E-3</v>
      </c>
      <c r="G1123" s="9">
        <f>AVERAGE(F$2:F1123)</f>
        <v>8.1683762951743344E-3</v>
      </c>
      <c r="H1123" s="9">
        <f>(2*F1123+(COUNT(F$2:F1123)-1)*H1122)/(COUNT(F$2:F1123)+1)</f>
        <v>3.0752640113352707E-3</v>
      </c>
      <c r="I1123" s="9" t="str">
        <f t="shared" si="70"/>
        <v>较差</v>
      </c>
      <c r="J1123" s="9" t="str">
        <f t="shared" si="71"/>
        <v>较差</v>
      </c>
      <c r="K1123" s="14"/>
    </row>
    <row r="1124" spans="1:11">
      <c r="A1124" s="6">
        <v>40135</v>
      </c>
      <c r="B1124" s="11">
        <f>[1]!s_dq_close(B$1,A1124,1)</f>
        <v>3630.2289999999998</v>
      </c>
      <c r="C1124" s="7">
        <f>[1]!s_val_pe_ttm(C$1,A1124)</f>
        <v>28.70319938659668</v>
      </c>
      <c r="D1124" s="8">
        <f>IFERROR(VLOOKUP(A1124,十年期国开债收益率!A:B,2,0)/100,D1123)</f>
        <v>4.0891000000000004E-2</v>
      </c>
      <c r="E1124" s="8">
        <f t="shared" si="68"/>
        <v>3.4839321795846999E-2</v>
      </c>
      <c r="F1124" s="9">
        <f t="shared" si="69"/>
        <v>-6.0516782041530048E-3</v>
      </c>
      <c r="G1124" s="9">
        <f>AVERAGE(F$2:F1124)</f>
        <v>8.1557137355133119E-3</v>
      </c>
      <c r="H1124" s="9">
        <f>(2*F1124+(COUNT(F$2:F1124)-1)*H1123)/(COUNT(F$2:F1124)+1)</f>
        <v>3.0590239006315547E-3</v>
      </c>
      <c r="I1124" s="9" t="str">
        <f t="shared" si="70"/>
        <v>较差</v>
      </c>
      <c r="J1124" s="9" t="str">
        <f t="shared" si="71"/>
        <v>较差</v>
      </c>
      <c r="K1124" s="14"/>
    </row>
    <row r="1125" spans="1:11">
      <c r="A1125" s="6">
        <v>40136</v>
      </c>
      <c r="B1125" s="11">
        <f>[1]!s_dq_close(B$1,A1125,1)</f>
        <v>3642.4369999999999</v>
      </c>
      <c r="C1125" s="7">
        <f>[1]!s_val_pe_ttm(C$1,A1125)</f>
        <v>28.78070068359375</v>
      </c>
      <c r="D1125" s="8">
        <f>IFERROR(VLOOKUP(A1125,十年期国开债收益率!A:B,2,0)/100,D1124)</f>
        <v>4.0915E-2</v>
      </c>
      <c r="E1125" s="8">
        <f t="shared" si="68"/>
        <v>3.4745505712098369E-2</v>
      </c>
      <c r="F1125" s="9">
        <f t="shared" si="69"/>
        <v>-6.1694942879016307E-3</v>
      </c>
      <c r="G1125" s="9">
        <f>AVERAGE(F$2:F1125)</f>
        <v>8.142968888517392E-3</v>
      </c>
      <c r="H1125" s="9">
        <f>(2*F1125+(COUNT(F$2:F1125)-1)*H1124)/(COUNT(F$2:F1125)+1)</f>
        <v>3.0426176460741625E-3</v>
      </c>
      <c r="I1125" s="9" t="str">
        <f t="shared" si="70"/>
        <v>较差</v>
      </c>
      <c r="J1125" s="9" t="str">
        <f t="shared" si="71"/>
        <v>较差</v>
      </c>
      <c r="K1125" s="14"/>
    </row>
    <row r="1126" spans="1:11">
      <c r="A1126" s="6">
        <v>40137</v>
      </c>
      <c r="B1126" s="11">
        <f>[1]!s_dq_close(B$1,A1126,1)</f>
        <v>3631.0129999999999</v>
      </c>
      <c r="C1126" s="7">
        <f>[1]!s_val_pe_ttm(C$1,A1126)</f>
        <v>28.619199752807617</v>
      </c>
      <c r="D1126" s="8">
        <f>IFERROR(VLOOKUP(A1126,十年期国开债收益率!A:B,2,0)/100,D1125)</f>
        <v>4.0915E-2</v>
      </c>
      <c r="E1126" s="8">
        <f t="shared" si="68"/>
        <v>3.494157798391611E-2</v>
      </c>
      <c r="F1126" s="9">
        <f t="shared" si="69"/>
        <v>-5.9734220160838902E-3</v>
      </c>
      <c r="G1126" s="9">
        <f>AVERAGE(F$2:F1126)</f>
        <v>8.1304209854910804E-3</v>
      </c>
      <c r="H1126" s="9">
        <f>(2*F1126+(COUNT(F$2:F1126)-1)*H1125)/(COUNT(F$2:F1126)+1)</f>
        <v>3.0266033660348054E-3</v>
      </c>
      <c r="I1126" s="9" t="str">
        <f t="shared" si="70"/>
        <v>较差</v>
      </c>
      <c r="J1126" s="9" t="str">
        <f t="shared" si="71"/>
        <v>较差</v>
      </c>
      <c r="K1126" s="14"/>
    </row>
    <row r="1127" spans="1:11">
      <c r="A1127" s="6">
        <v>40140</v>
      </c>
      <c r="B1127" s="11">
        <f>[1]!s_dq_close(B$1,A1127,1)</f>
        <v>3665.509</v>
      </c>
      <c r="C1127" s="7">
        <f>[1]!s_val_pe_ttm(C$1,A1127)</f>
        <v>28.826799392700195</v>
      </c>
      <c r="D1127" s="8">
        <f>IFERROR(VLOOKUP(A1127,十年期国开债收益率!A:B,2,0)/100,D1126)</f>
        <v>4.0915E-2</v>
      </c>
      <c r="E1127" s="8">
        <f t="shared" si="68"/>
        <v>3.468994203543907E-2</v>
      </c>
      <c r="F1127" s="9">
        <f t="shared" si="69"/>
        <v>-6.2250579645609302E-3</v>
      </c>
      <c r="G1127" s="9">
        <f>AVERAGE(F$2:F1127)</f>
        <v>8.1176718922849941E-3</v>
      </c>
      <c r="H1127" s="9">
        <f>(2*F1127+(COUNT(F$2:F1127)-1)*H1126)/(COUNT(F$2:F1127)+1)</f>
        <v>3.0101851560426214E-3</v>
      </c>
      <c r="I1127" s="9" t="str">
        <f t="shared" si="70"/>
        <v>较差</v>
      </c>
      <c r="J1127" s="9" t="str">
        <f t="shared" si="71"/>
        <v>较差</v>
      </c>
      <c r="K1127" s="14"/>
    </row>
    <row r="1128" spans="1:11">
      <c r="A1128" s="6">
        <v>40141</v>
      </c>
      <c r="B1128" s="11">
        <f>[1]!s_dq_close(B$1,A1128,1)</f>
        <v>3548.08</v>
      </c>
      <c r="C1128" s="7">
        <f>[1]!s_val_pe_ttm(C$1,A1128)</f>
        <v>27.916000366210938</v>
      </c>
      <c r="D1128" s="8">
        <f>IFERROR(VLOOKUP(A1128,十年期国开债收益率!A:B,2,0)/100,D1127)</f>
        <v>4.0778999999999996E-2</v>
      </c>
      <c r="E1128" s="8">
        <f t="shared" si="68"/>
        <v>3.58217504972662E-2</v>
      </c>
      <c r="F1128" s="9">
        <f t="shared" si="69"/>
        <v>-4.9572495027337959E-3</v>
      </c>
      <c r="G1128" s="9">
        <f>AVERAGE(F$2:F1128)</f>
        <v>8.1060703648714906E-3</v>
      </c>
      <c r="H1128" s="9">
        <f>(2*F1128+(COUNT(F$2:F1128)-1)*H1127)/(COUNT(F$2:F1128)+1)</f>
        <v>2.9960584988462094E-3</v>
      </c>
      <c r="I1128" s="9" t="str">
        <f t="shared" si="70"/>
        <v>较差</v>
      </c>
      <c r="J1128" s="9" t="str">
        <f t="shared" si="71"/>
        <v>较差</v>
      </c>
      <c r="K1128" s="14"/>
    </row>
    <row r="1129" spans="1:11">
      <c r="A1129" s="6">
        <v>40142</v>
      </c>
      <c r="B1129" s="11">
        <f>[1]!s_dq_close(B$1,A1129,1)</f>
        <v>3629.6289999999999</v>
      </c>
      <c r="C1129" s="7">
        <f>[1]!s_val_pe_ttm(C$1,A1129)</f>
        <v>28.4197998046875</v>
      </c>
      <c r="D1129" s="8">
        <f>IFERROR(VLOOKUP(A1129,十年期国开债收益率!A:B,2,0)/100,D1128)</f>
        <v>4.0864999999999999E-2</v>
      </c>
      <c r="E1129" s="8">
        <f t="shared" si="68"/>
        <v>3.5186736249812084E-2</v>
      </c>
      <c r="F1129" s="9">
        <f t="shared" si="69"/>
        <v>-5.6782637501879146E-3</v>
      </c>
      <c r="G1129" s="9">
        <f>AVERAGE(F$2:F1129)</f>
        <v>8.0938502105141683E-3</v>
      </c>
      <c r="H1129" s="9">
        <f>(2*F1129+(COUNT(F$2:F1129)-1)*H1128)/(COUNT(F$2:F1129)+1)</f>
        <v>2.9806921175370257E-3</v>
      </c>
      <c r="I1129" s="9" t="str">
        <f t="shared" si="70"/>
        <v>较差</v>
      </c>
      <c r="J1129" s="9" t="str">
        <f t="shared" si="71"/>
        <v>较差</v>
      </c>
      <c r="K1129" s="14"/>
    </row>
    <row r="1130" spans="1:11">
      <c r="A1130" s="6">
        <v>40143</v>
      </c>
      <c r="B1130" s="11">
        <f>[1]!s_dq_close(B$1,A1130,1)</f>
        <v>3485.7730000000001</v>
      </c>
      <c r="C1130" s="7">
        <f>[1]!s_val_pe_ttm(C$1,A1130)</f>
        <v>27.458900451660156</v>
      </c>
      <c r="D1130" s="8">
        <f>IFERROR(VLOOKUP(A1130,十年期国开债收益率!A:B,2,0)/100,D1129)</f>
        <v>4.0765000000000003E-2</v>
      </c>
      <c r="E1130" s="8">
        <f t="shared" si="68"/>
        <v>3.6418064217845998E-2</v>
      </c>
      <c r="F1130" s="9">
        <f t="shared" si="69"/>
        <v>-4.3469357821540044E-3</v>
      </c>
      <c r="G1130" s="9">
        <f>AVERAGE(F$2:F1130)</f>
        <v>8.0828309137978994E-3</v>
      </c>
      <c r="H1130" s="9">
        <f>(2*F1130+(COUNT(F$2:F1130)-1)*H1129)/(COUNT(F$2:F1130)+1)</f>
        <v>2.9677228646172189E-3</v>
      </c>
      <c r="I1130" s="9" t="str">
        <f t="shared" si="70"/>
        <v>较差</v>
      </c>
      <c r="J1130" s="9" t="str">
        <f t="shared" si="71"/>
        <v>较差</v>
      </c>
      <c r="K1130" s="14"/>
    </row>
    <row r="1131" spans="1:11">
      <c r="A1131" s="6">
        <v>40144</v>
      </c>
      <c r="B1131" s="11">
        <f>[1]!s_dq_close(B$1,A1131,1)</f>
        <v>3382.51</v>
      </c>
      <c r="C1131" s="7">
        <f>[1]!s_val_pe_ttm(C$1,A1131)</f>
        <v>26.808900833129883</v>
      </c>
      <c r="D1131" s="8">
        <f>IFERROR(VLOOKUP(A1131,十年期国开债收益率!A:B,2,0)/100,D1130)</f>
        <v>4.0856000000000003E-2</v>
      </c>
      <c r="E1131" s="8">
        <f t="shared" si="68"/>
        <v>3.7301044389116494E-2</v>
      </c>
      <c r="F1131" s="9">
        <f t="shared" si="69"/>
        <v>-3.554955610883509E-3</v>
      </c>
      <c r="G1131" s="9">
        <f>AVERAGE(F$2:F1131)</f>
        <v>8.0725319876698617E-3</v>
      </c>
      <c r="H1131" s="9">
        <f>(2*F1131+(COUNT(F$2:F1131)-1)*H1130)/(COUNT(F$2:F1131)+1)</f>
        <v>2.9561885083387029E-3</v>
      </c>
      <c r="I1131" s="9" t="str">
        <f t="shared" si="70"/>
        <v>较差</v>
      </c>
      <c r="J1131" s="9" t="str">
        <f t="shared" si="71"/>
        <v>较差</v>
      </c>
      <c r="K1131" s="14"/>
    </row>
    <row r="1132" spans="1:11">
      <c r="A1132" s="6">
        <v>40147</v>
      </c>
      <c r="B1132" s="11">
        <f>[1]!s_dq_close(B$1,A1132,1)</f>
        <v>3511.6689999999999</v>
      </c>
      <c r="C1132" s="7">
        <f>[1]!s_val_pe_ttm(C$1,A1132)</f>
        <v>27.621500015258789</v>
      </c>
      <c r="D1132" s="8">
        <f>IFERROR(VLOOKUP(A1132,十年期国开债收益率!A:B,2,0)/100,D1131)</f>
        <v>4.0839E-2</v>
      </c>
      <c r="E1132" s="8">
        <f t="shared" si="68"/>
        <v>3.6203681894450904E-2</v>
      </c>
      <c r="F1132" s="9">
        <f t="shared" si="69"/>
        <v>-4.6353181055490966E-3</v>
      </c>
      <c r="G1132" s="9">
        <f>AVERAGE(F$2:F1132)</f>
        <v>8.061296045942877E-3</v>
      </c>
      <c r="H1132" s="9">
        <f>(2*F1132+(COUNT(F$2:F1132)-1)*H1131)/(COUNT(F$2:F1132)+1)</f>
        <v>2.9427759524837775E-3</v>
      </c>
      <c r="I1132" s="9" t="str">
        <f t="shared" si="70"/>
        <v>较差</v>
      </c>
      <c r="J1132" s="9" t="str">
        <f t="shared" si="71"/>
        <v>较差</v>
      </c>
      <c r="K1132" s="14"/>
    </row>
    <row r="1133" spans="1:11">
      <c r="A1133" s="6">
        <v>40148</v>
      </c>
      <c r="B1133" s="11">
        <f>[1]!s_dq_close(B$1,A1133,1)</f>
        <v>3560.8310000000001</v>
      </c>
      <c r="C1133" s="7">
        <f>[1]!s_val_pe_ttm(C$1,A1133)</f>
        <v>27.911100387573242</v>
      </c>
      <c r="D1133" s="8">
        <f>IFERROR(VLOOKUP(A1133,十年期国开债收益率!A:B,2,0)/100,D1132)</f>
        <v>4.0896999999999996E-2</v>
      </c>
      <c r="E1133" s="8">
        <f t="shared" si="68"/>
        <v>3.5828039242953899E-2</v>
      </c>
      <c r="F1133" s="9">
        <f t="shared" si="69"/>
        <v>-5.0689607570460968E-3</v>
      </c>
      <c r="G1133" s="9">
        <f>AVERAGE(F$2:F1133)</f>
        <v>8.0496968791557849E-3</v>
      </c>
      <c r="H1133" s="9">
        <f>(2*F1133+(COUNT(F$2:F1133)-1)*H1132)/(COUNT(F$2:F1133)+1)</f>
        <v>2.9286334340203534E-3</v>
      </c>
      <c r="I1133" s="9" t="str">
        <f t="shared" si="70"/>
        <v>较差</v>
      </c>
      <c r="J1133" s="9" t="str">
        <f t="shared" si="71"/>
        <v>较差</v>
      </c>
      <c r="K1133" s="14"/>
    </row>
    <row r="1134" spans="1:11">
      <c r="A1134" s="6">
        <v>40149</v>
      </c>
      <c r="B1134" s="11">
        <f>[1]!s_dq_close(B$1,A1134,1)</f>
        <v>3597.3290000000002</v>
      </c>
      <c r="C1134" s="7">
        <f>[1]!s_val_pe_ttm(C$1,A1134)</f>
        <v>28.191200256347656</v>
      </c>
      <c r="D1134" s="8">
        <f>IFERROR(VLOOKUP(A1134,十年期国开债收益率!A:B,2,0)/100,D1133)</f>
        <v>4.0891000000000004E-2</v>
      </c>
      <c r="E1134" s="8">
        <f t="shared" si="68"/>
        <v>3.5472061881254437E-2</v>
      </c>
      <c r="F1134" s="9">
        <f t="shared" si="69"/>
        <v>-5.4189381187455671E-3</v>
      </c>
      <c r="G1134" s="9">
        <f>AVERAGE(F$2:F1134)</f>
        <v>8.0378092931029134E-3</v>
      </c>
      <c r="H1134" s="9">
        <f>(2*F1134+(COUNT(F$2:F1134)-1)*H1133)/(COUNT(F$2:F1134)+1)</f>
        <v>2.913911085602777E-3</v>
      </c>
      <c r="I1134" s="9" t="str">
        <f t="shared" si="70"/>
        <v>较差</v>
      </c>
      <c r="J1134" s="9" t="str">
        <f t="shared" si="71"/>
        <v>较差</v>
      </c>
      <c r="K1134" s="14"/>
    </row>
    <row r="1135" spans="1:11">
      <c r="A1135" s="6">
        <v>40150</v>
      </c>
      <c r="B1135" s="11">
        <f>[1]!s_dq_close(B$1,A1135,1)</f>
        <v>3590.8760000000002</v>
      </c>
      <c r="C1135" s="7">
        <f>[1]!s_val_pe_ttm(C$1,A1135)</f>
        <v>28.112800598144531</v>
      </c>
      <c r="D1135" s="8">
        <f>IFERROR(VLOOKUP(A1135,十年期国开债收益率!A:B,2,0)/100,D1134)</f>
        <v>4.0841000000000002E-2</v>
      </c>
      <c r="E1135" s="8">
        <f t="shared" si="68"/>
        <v>3.5570984701751872E-2</v>
      </c>
      <c r="F1135" s="9">
        <f t="shared" si="69"/>
        <v>-5.2700152982481305E-3</v>
      </c>
      <c r="G1135" s="9">
        <f>AVERAGE(F$2:F1135)</f>
        <v>8.0260739980488136E-3</v>
      </c>
      <c r="H1135" s="9">
        <f>(2*F1135+(COUNT(F$2:F1135)-1)*H1134)/(COUNT(F$2:F1135)+1)</f>
        <v>2.8994900699484145E-3</v>
      </c>
      <c r="I1135" s="9" t="str">
        <f t="shared" si="70"/>
        <v>较差</v>
      </c>
      <c r="J1135" s="9" t="str">
        <f t="shared" si="71"/>
        <v>较差</v>
      </c>
      <c r="K1135" s="14"/>
    </row>
    <row r="1136" spans="1:11">
      <c r="A1136" s="6">
        <v>40151</v>
      </c>
      <c r="B1136" s="11">
        <f>[1]!s_dq_close(B$1,A1136,1)</f>
        <v>3643.491</v>
      </c>
      <c r="C1136" s="7">
        <f>[1]!s_val_pe_ttm(C$1,A1136)</f>
        <v>28.757099151611328</v>
      </c>
      <c r="D1136" s="8">
        <f>IFERROR(VLOOKUP(A1136,十年期国开债收益率!A:B,2,0)/100,D1135)</f>
        <v>4.0952000000000002E-2</v>
      </c>
      <c r="E1136" s="8">
        <f t="shared" si="68"/>
        <v>3.477402205027233E-2</v>
      </c>
      <c r="F1136" s="9">
        <f t="shared" si="69"/>
        <v>-6.1779779497276727E-3</v>
      </c>
      <c r="G1136" s="9">
        <f>AVERAGE(F$2:F1136)</f>
        <v>8.0135594148349129E-3</v>
      </c>
      <c r="H1136" s="9">
        <f>(2*F1136+(COUNT(F$2:F1136)-1)*H1135)/(COUNT(F$2:F1136)+1)</f>
        <v>2.8835086121672942E-3</v>
      </c>
      <c r="I1136" s="9" t="str">
        <f t="shared" si="70"/>
        <v>较差</v>
      </c>
      <c r="J1136" s="9" t="str">
        <f t="shared" si="71"/>
        <v>较差</v>
      </c>
      <c r="K1136" s="14"/>
    </row>
    <row r="1137" spans="1:11">
      <c r="A1137" s="6">
        <v>40154</v>
      </c>
      <c r="B1137" s="11">
        <f>[1]!s_dq_close(B$1,A1137,1)</f>
        <v>3668.8319999999999</v>
      </c>
      <c r="C1137" s="7">
        <f>[1]!s_val_pe_ttm(C$1,A1137)</f>
        <v>28.858999252319336</v>
      </c>
      <c r="D1137" s="8">
        <f>IFERROR(VLOOKUP(A1137,十年期国开债收益率!A:B,2,0)/100,D1136)</f>
        <v>4.0952000000000002E-2</v>
      </c>
      <c r="E1137" s="8">
        <f t="shared" si="68"/>
        <v>3.4651236214285293E-2</v>
      </c>
      <c r="F1137" s="9">
        <f t="shared" si="69"/>
        <v>-6.3007637857147095E-3</v>
      </c>
      <c r="G1137" s="9">
        <f>AVERAGE(F$2:F1137)</f>
        <v>8.0009587782147104E-3</v>
      </c>
      <c r="H1137" s="9">
        <f>(2*F1137+(COUNT(F$2:F1137)-1)*H1136)/(COUNT(F$2:F1137)+1)</f>
        <v>2.8673533396996035E-3</v>
      </c>
      <c r="I1137" s="9" t="str">
        <f t="shared" si="70"/>
        <v>较差</v>
      </c>
      <c r="J1137" s="9" t="str">
        <f t="shared" si="71"/>
        <v>较差</v>
      </c>
      <c r="K1137" s="14"/>
    </row>
    <row r="1138" spans="1:11">
      <c r="A1138" s="6">
        <v>40155</v>
      </c>
      <c r="B1138" s="11">
        <f>[1]!s_dq_close(B$1,A1138,1)</f>
        <v>3624.0189999999998</v>
      </c>
      <c r="C1138" s="7">
        <f>[1]!s_val_pe_ttm(C$1,A1138)</f>
        <v>28.512199401855469</v>
      </c>
      <c r="D1138" s="8">
        <f>IFERROR(VLOOKUP(A1138,十年期国开债收益率!A:B,2,0)/100,D1137)</f>
        <v>4.1048999999999995E-2</v>
      </c>
      <c r="E1138" s="8">
        <f t="shared" si="68"/>
        <v>3.5072706454729818E-2</v>
      </c>
      <c r="F1138" s="9">
        <f t="shared" si="69"/>
        <v>-5.9762935452701768E-3</v>
      </c>
      <c r="G1138" s="9">
        <f>AVERAGE(F$2:F1138)</f>
        <v>7.9886656803048739E-3</v>
      </c>
      <c r="H1138" s="9">
        <f>(2*F1138+(COUNT(F$2:F1138)-1)*H1137)/(COUNT(F$2:F1138)+1)</f>
        <v>2.8518109022919237E-3</v>
      </c>
      <c r="I1138" s="9" t="str">
        <f t="shared" si="70"/>
        <v>较差</v>
      </c>
      <c r="J1138" s="9" t="str">
        <f t="shared" si="71"/>
        <v>较差</v>
      </c>
      <c r="K1138" s="14"/>
    </row>
    <row r="1139" spans="1:11">
      <c r="A1139" s="6">
        <v>40156</v>
      </c>
      <c r="B1139" s="11">
        <f>[1]!s_dq_close(B$1,A1139,1)</f>
        <v>3554.4780000000001</v>
      </c>
      <c r="C1139" s="7">
        <f>[1]!s_val_pe_ttm(C$1,A1139)</f>
        <v>28.021200180053711</v>
      </c>
      <c r="D1139" s="8">
        <f>IFERROR(VLOOKUP(A1139,十年期国开债收益率!A:B,2,0)/100,D1138)</f>
        <v>4.1083000000000001E-2</v>
      </c>
      <c r="E1139" s="8">
        <f t="shared" si="68"/>
        <v>3.5687265126917313E-2</v>
      </c>
      <c r="F1139" s="9">
        <f t="shared" si="69"/>
        <v>-5.3957348730826887E-3</v>
      </c>
      <c r="G1139" s="9">
        <f>AVERAGE(F$2:F1139)</f>
        <v>7.9769043441419666E-3</v>
      </c>
      <c r="H1139" s="9">
        <f>(2*F1139+(COUNT(F$2:F1139)-1)*H1138)/(COUNT(F$2:F1139)+1)</f>
        <v>2.8373288201578154E-3</v>
      </c>
      <c r="I1139" s="9" t="str">
        <f t="shared" si="70"/>
        <v>较差</v>
      </c>
      <c r="J1139" s="9" t="str">
        <f t="shared" si="71"/>
        <v>较差</v>
      </c>
      <c r="K1139" s="14"/>
    </row>
    <row r="1140" spans="1:11">
      <c r="A1140" s="6">
        <v>40157</v>
      </c>
      <c r="B1140" s="11">
        <f>[1]!s_dq_close(B$1,A1140,1)</f>
        <v>3577.2370000000001</v>
      </c>
      <c r="C1140" s="7">
        <f>[1]!s_val_pe_ttm(C$1,A1140)</f>
        <v>28.142000198364258</v>
      </c>
      <c r="D1140" s="8">
        <f>IFERROR(VLOOKUP(A1140,十年期国开债收益率!A:B,2,0)/100,D1139)</f>
        <v>4.1085999999999998E-2</v>
      </c>
      <c r="E1140" s="8">
        <f t="shared" si="68"/>
        <v>3.5534076929546909E-2</v>
      </c>
      <c r="F1140" s="9">
        <f t="shared" si="69"/>
        <v>-5.5519230704530881E-3</v>
      </c>
      <c r="G1140" s="9">
        <f>AVERAGE(F$2:F1140)</f>
        <v>7.9650265325400399E-3</v>
      </c>
      <c r="H1140" s="9">
        <f>(2*F1140+(COUNT(F$2:F1140)-1)*H1139)/(COUNT(F$2:F1140)+1)</f>
        <v>2.8226108343848135E-3</v>
      </c>
      <c r="I1140" s="9" t="str">
        <f t="shared" si="70"/>
        <v>较差</v>
      </c>
      <c r="J1140" s="9" t="str">
        <f t="shared" si="71"/>
        <v>较差</v>
      </c>
      <c r="K1140" s="14"/>
    </row>
    <row r="1141" spans="1:11">
      <c r="A1141" s="6">
        <v>40158</v>
      </c>
      <c r="B1141" s="11">
        <f>[1]!s_dq_close(B$1,A1141,1)</f>
        <v>3575.02</v>
      </c>
      <c r="C1141" s="7">
        <f>[1]!s_val_pe_ttm(C$1,A1141)</f>
        <v>28.086999893188477</v>
      </c>
      <c r="D1141" s="8">
        <f>IFERROR(VLOOKUP(A1141,十年期国开债收益率!A:B,2,0)/100,D1140)</f>
        <v>4.1083000000000001E-2</v>
      </c>
      <c r="E1141" s="8">
        <f t="shared" si="68"/>
        <v>3.5603660191650274E-2</v>
      </c>
      <c r="F1141" s="9">
        <f t="shared" si="69"/>
        <v>-5.4793398083497272E-3</v>
      </c>
      <c r="G1141" s="9">
        <f>AVERAGE(F$2:F1141)</f>
        <v>7.953233228732242E-3</v>
      </c>
      <c r="H1141" s="9">
        <f>(2*F1141+(COUNT(F$2:F1141)-1)*H1140)/(COUNT(F$2:F1141)+1)</f>
        <v>2.8080587736613524E-3</v>
      </c>
      <c r="I1141" s="9" t="str">
        <f t="shared" si="70"/>
        <v>较差</v>
      </c>
      <c r="J1141" s="9" t="str">
        <f t="shared" si="71"/>
        <v>较差</v>
      </c>
      <c r="K1141" s="14"/>
    </row>
    <row r="1142" spans="1:11">
      <c r="A1142" s="6">
        <v>40161</v>
      </c>
      <c r="B1142" s="11">
        <f>[1]!s_dq_close(B$1,A1142,1)</f>
        <v>3612.7530000000002</v>
      </c>
      <c r="C1142" s="7">
        <f>[1]!s_val_pe_ttm(C$1,A1142)</f>
        <v>28.653400421142578</v>
      </c>
      <c r="D1142" s="8">
        <f>IFERROR(VLOOKUP(A1142,十年期国开债收益率!A:B,2,0)/100,D1141)</f>
        <v>4.0810000000000006E-2</v>
      </c>
      <c r="E1142" s="8">
        <f t="shared" si="68"/>
        <v>3.4899871753515395E-2</v>
      </c>
      <c r="F1142" s="9">
        <f t="shared" si="69"/>
        <v>-5.9101282464846111E-3</v>
      </c>
      <c r="G1142" s="9">
        <f>AVERAGE(F$2:F1142)</f>
        <v>7.9410830433902478E-3</v>
      </c>
      <c r="H1142" s="9">
        <f>(2*F1142+(COUNT(F$2:F1142)-1)*H1141)/(COUNT(F$2:F1142)+1)</f>
        <v>2.7927904951672265E-3</v>
      </c>
      <c r="I1142" s="9" t="str">
        <f t="shared" si="70"/>
        <v>较差</v>
      </c>
      <c r="J1142" s="9" t="str">
        <f t="shared" si="71"/>
        <v>较差</v>
      </c>
      <c r="K1142" s="14"/>
    </row>
    <row r="1143" spans="1:11">
      <c r="A1143" s="6">
        <v>40162</v>
      </c>
      <c r="B1143" s="11">
        <f>[1]!s_dq_close(B$1,A1143,1)</f>
        <v>3583.3409999999999</v>
      </c>
      <c r="C1143" s="7">
        <f>[1]!s_val_pe_ttm(C$1,A1143)</f>
        <v>28.35569953918457</v>
      </c>
      <c r="D1143" s="8">
        <f>IFERROR(VLOOKUP(A1143,十年期国开债收益率!A:B,2,0)/100,D1142)</f>
        <v>4.0687000000000001E-2</v>
      </c>
      <c r="E1143" s="8">
        <f t="shared" si="68"/>
        <v>3.5266278605403684E-2</v>
      </c>
      <c r="F1143" s="9">
        <f t="shared" si="69"/>
        <v>-5.4207213945963173E-3</v>
      </c>
      <c r="G1143" s="9">
        <f>AVERAGE(F$2:F1143)</f>
        <v>7.929382689241397E-3</v>
      </c>
      <c r="H1143" s="9">
        <f>(2*F1143+(COUNT(F$2:F1143)-1)*H1142)/(COUNT(F$2:F1143)+1)</f>
        <v>2.7784186458413062E-3</v>
      </c>
      <c r="I1143" s="9" t="str">
        <f t="shared" si="70"/>
        <v>较差</v>
      </c>
      <c r="J1143" s="9" t="str">
        <f t="shared" si="71"/>
        <v>较差</v>
      </c>
      <c r="K1143" s="14"/>
    </row>
    <row r="1144" spans="1:11">
      <c r="A1144" s="6">
        <v>40163</v>
      </c>
      <c r="B1144" s="11">
        <f>[1]!s_dq_close(B$1,A1144,1)</f>
        <v>3560.723</v>
      </c>
      <c r="C1144" s="7">
        <f>[1]!s_val_pe_ttm(C$1,A1144)</f>
        <v>28.161500930786133</v>
      </c>
      <c r="D1144" s="8">
        <f>IFERROR(VLOOKUP(A1144,十年期国开债收益率!A:B,2,0)/100,D1143)</f>
        <v>4.0564000000000003E-2</v>
      </c>
      <c r="E1144" s="8">
        <f t="shared" si="68"/>
        <v>3.5509470978047221E-2</v>
      </c>
      <c r="F1144" s="9">
        <f t="shared" si="69"/>
        <v>-5.0545290219527819E-3</v>
      </c>
      <c r="G1144" s="9">
        <f>AVERAGE(F$2:F1144)</f>
        <v>7.9180231864319529E-3</v>
      </c>
      <c r="H1144" s="9">
        <f>(2*F1144+(COUNT(F$2:F1144)-1)*H1143)/(COUNT(F$2:F1144)+1)</f>
        <v>2.7647246813871209E-3</v>
      </c>
      <c r="I1144" s="9" t="str">
        <f t="shared" si="70"/>
        <v>较差</v>
      </c>
      <c r="J1144" s="9" t="str">
        <f t="shared" si="71"/>
        <v>较差</v>
      </c>
      <c r="K1144" s="14"/>
    </row>
    <row r="1145" spans="1:11">
      <c r="A1145" s="6">
        <v>40164</v>
      </c>
      <c r="B1145" s="11">
        <f>[1]!s_dq_close(B$1,A1145,1)</f>
        <v>3480.1529999999998</v>
      </c>
      <c r="C1145" s="7">
        <f>[1]!s_val_pe_ttm(C$1,A1145)</f>
        <v>27.567699432373047</v>
      </c>
      <c r="D1145" s="8">
        <f>IFERROR(VLOOKUP(A1145,十年期国开债收益率!A:B,2,0)/100,D1144)</f>
        <v>4.0652999999999995E-2</v>
      </c>
      <c r="E1145" s="8">
        <f t="shared" si="68"/>
        <v>3.6274336291757782E-2</v>
      </c>
      <c r="F1145" s="9">
        <f t="shared" si="69"/>
        <v>-4.3786637082422128E-3</v>
      </c>
      <c r="G1145" s="9">
        <f>AVERAGE(F$2:F1145)</f>
        <v>7.9072743342512939E-3</v>
      </c>
      <c r="H1145" s="9">
        <f>(2*F1145+(COUNT(F$2:F1145)-1)*H1144)/(COUNT(F$2:F1145)+1)</f>
        <v>2.7522471470820919E-3</v>
      </c>
      <c r="I1145" s="9" t="str">
        <f t="shared" si="70"/>
        <v>较差</v>
      </c>
      <c r="J1145" s="9" t="str">
        <f t="shared" si="71"/>
        <v>较差</v>
      </c>
      <c r="K1145" s="14"/>
    </row>
    <row r="1146" spans="1:11">
      <c r="A1146" s="6">
        <v>40165</v>
      </c>
      <c r="B1146" s="11">
        <f>[1]!s_dq_close(B$1,A1146,1)</f>
        <v>3391.7350000000001</v>
      </c>
      <c r="C1146" s="7">
        <f>[1]!s_val_pe_ttm(C$1,A1146)</f>
        <v>27.037399291992188</v>
      </c>
      <c r="D1146" s="8">
        <f>IFERROR(VLOOKUP(A1146,十年期国开债收益率!A:B,2,0)/100,D1145)</f>
        <v>4.0625000000000001E-2</v>
      </c>
      <c r="E1146" s="8">
        <f t="shared" si="68"/>
        <v>3.6985805816618443E-2</v>
      </c>
      <c r="F1146" s="9">
        <f t="shared" si="69"/>
        <v>-3.6391941833815583E-3</v>
      </c>
      <c r="G1146" s="9">
        <f>AVERAGE(F$2:F1146)</f>
        <v>7.8971900822708274E-3</v>
      </c>
      <c r="H1146" s="9">
        <f>(2*F1146+(COUNT(F$2:F1146)-1)*H1145)/(COUNT(F$2:F1146)+1)</f>
        <v>2.7410927992104275E-3</v>
      </c>
      <c r="I1146" s="9" t="str">
        <f t="shared" si="70"/>
        <v>较差</v>
      </c>
      <c r="J1146" s="9" t="str">
        <f t="shared" si="71"/>
        <v>较差</v>
      </c>
      <c r="K1146" s="14"/>
    </row>
    <row r="1147" spans="1:11">
      <c r="A1147" s="6">
        <v>40168</v>
      </c>
      <c r="B1147" s="11">
        <f>[1]!s_dq_close(B$1,A1147,1)</f>
        <v>3396.6219999999998</v>
      </c>
      <c r="C1147" s="7">
        <f>[1]!s_val_pe_ttm(C$1,A1147)</f>
        <v>27.068899154663086</v>
      </c>
      <c r="D1147" s="8">
        <f>IFERROR(VLOOKUP(A1147,十年期国开债收益率!A:B,2,0)/100,D1146)</f>
        <v>4.0585000000000003E-2</v>
      </c>
      <c r="E1147" s="8">
        <f t="shared" si="68"/>
        <v>3.6942765728532875E-2</v>
      </c>
      <c r="F1147" s="9">
        <f t="shared" si="69"/>
        <v>-3.6422342714671277E-3</v>
      </c>
      <c r="G1147" s="9">
        <f>AVERAGE(F$2:F1147)</f>
        <v>7.8871207765520337E-3</v>
      </c>
      <c r="H1147" s="9">
        <f>(2*F1147+(COUNT(F$2:F1147)-1)*H1146)/(COUNT(F$2:F1147)+1)</f>
        <v>2.7299623248064563E-3</v>
      </c>
      <c r="I1147" s="9" t="str">
        <f t="shared" si="70"/>
        <v>较差</v>
      </c>
      <c r="J1147" s="9" t="str">
        <f t="shared" si="71"/>
        <v>较差</v>
      </c>
      <c r="K1147" s="14"/>
    </row>
    <row r="1148" spans="1:11">
      <c r="A1148" s="6">
        <v>40169</v>
      </c>
      <c r="B1148" s="11">
        <f>[1]!s_dq_close(B$1,A1148,1)</f>
        <v>3305.5430000000001</v>
      </c>
      <c r="C1148" s="7">
        <f>[1]!s_val_pe_ttm(C$1,A1148)</f>
        <v>26.472400665283203</v>
      </c>
      <c r="D1148" s="8">
        <f>IFERROR(VLOOKUP(A1148,十年期国开债收益率!A:B,2,0)/100,D1147)</f>
        <v>4.0528000000000002E-2</v>
      </c>
      <c r="E1148" s="8">
        <f t="shared" si="68"/>
        <v>3.777519132639276E-2</v>
      </c>
      <c r="F1148" s="9">
        <f t="shared" si="69"/>
        <v>-2.7528086736072419E-3</v>
      </c>
      <c r="G1148" s="9">
        <f>AVERAGE(F$2:F1148)</f>
        <v>7.8778444649128358E-3</v>
      </c>
      <c r="H1148" s="9">
        <f>(2*F1148+(COUNT(F$2:F1148)-1)*H1147)/(COUNT(F$2:F1148)+1)</f>
        <v>2.7204104589555614E-3</v>
      </c>
      <c r="I1148" s="9" t="str">
        <f t="shared" si="70"/>
        <v>较差</v>
      </c>
      <c r="J1148" s="9" t="str">
        <f t="shared" si="71"/>
        <v>较差</v>
      </c>
      <c r="K1148" s="14"/>
    </row>
    <row r="1149" spans="1:11">
      <c r="A1149" s="6">
        <v>40170</v>
      </c>
      <c r="B1149" s="11">
        <f>[1]!s_dq_close(B$1,A1149,1)</f>
        <v>3336.48</v>
      </c>
      <c r="C1149" s="7">
        <f>[1]!s_val_pe_ttm(C$1,A1149)</f>
        <v>26.67650032043457</v>
      </c>
      <c r="D1149" s="8">
        <f>IFERROR(VLOOKUP(A1149,十年期国开债收益率!A:B,2,0)/100,D1148)</f>
        <v>4.0529999999999997E-2</v>
      </c>
      <c r="E1149" s="8">
        <f t="shared" si="68"/>
        <v>3.7486176521962518E-2</v>
      </c>
      <c r="F1149" s="9">
        <f t="shared" si="69"/>
        <v>-3.0438234780374787E-3</v>
      </c>
      <c r="G1149" s="9">
        <f>AVERAGE(F$2:F1149)</f>
        <v>7.868330816878908E-3</v>
      </c>
      <c r="H1149" s="9">
        <f>(2*F1149+(COUNT(F$2:F1149)-1)*H1148)/(COUNT(F$2:F1149)+1)</f>
        <v>2.710376979517802E-3</v>
      </c>
      <c r="I1149" s="9" t="str">
        <f t="shared" si="70"/>
        <v>较差</v>
      </c>
      <c r="J1149" s="9" t="str">
        <f t="shared" si="71"/>
        <v>较差</v>
      </c>
      <c r="K1149" s="14"/>
    </row>
    <row r="1150" spans="1:11">
      <c r="A1150" s="6">
        <v>40171</v>
      </c>
      <c r="B1150" s="11">
        <f>[1]!s_dq_close(B$1,A1150,1)</f>
        <v>3438.817</v>
      </c>
      <c r="C1150" s="7">
        <f>[1]!s_val_pe_ttm(C$1,A1150)</f>
        <v>27.36829948425293</v>
      </c>
      <c r="D1150" s="8">
        <f>IFERROR(VLOOKUP(A1150,十年期国开债收益率!A:B,2,0)/100,D1149)</f>
        <v>4.0483000000000005E-2</v>
      </c>
      <c r="E1150" s="8">
        <f t="shared" si="68"/>
        <v>3.6538623840161363E-2</v>
      </c>
      <c r="F1150" s="9">
        <f t="shared" si="69"/>
        <v>-3.9443761598386418E-3</v>
      </c>
      <c r="G1150" s="9">
        <f>AVERAGE(F$2:F1150)</f>
        <v>7.8580499578913381E-3</v>
      </c>
      <c r="H1150" s="9">
        <f>(2*F1150+(COUNT(F$2:F1150)-1)*H1149)/(COUNT(F$2:F1150)+1)</f>
        <v>2.698803495797182E-3</v>
      </c>
      <c r="I1150" s="9" t="str">
        <f t="shared" si="70"/>
        <v>较差</v>
      </c>
      <c r="J1150" s="9" t="str">
        <f t="shared" si="71"/>
        <v>较差</v>
      </c>
      <c r="K1150" s="14"/>
    </row>
    <row r="1151" spans="1:11">
      <c r="A1151" s="6">
        <v>40172</v>
      </c>
      <c r="B1151" s="11">
        <f>[1]!s_dq_close(B$1,A1151,1)</f>
        <v>3424.7829999999999</v>
      </c>
      <c r="C1151" s="7">
        <f>[1]!s_val_pe_ttm(C$1,A1151)</f>
        <v>27.231800079345703</v>
      </c>
      <c r="D1151" s="8">
        <f>IFERROR(VLOOKUP(A1151,十年期国开债收益率!A:B,2,0)/100,D1150)</f>
        <v>4.0263E-2</v>
      </c>
      <c r="E1151" s="8">
        <f t="shared" si="68"/>
        <v>3.672177370156527E-2</v>
      </c>
      <c r="F1151" s="9">
        <f t="shared" si="69"/>
        <v>-3.5412262984347298E-3</v>
      </c>
      <c r="G1151" s="9">
        <f>AVERAGE(F$2:F1151)</f>
        <v>7.8481375437554034E-3</v>
      </c>
      <c r="H1151" s="9">
        <f>(2*F1151+(COUNT(F$2:F1151)-1)*H1150)/(COUNT(F$2:F1151)+1)</f>
        <v>2.6879606985873959E-3</v>
      </c>
      <c r="I1151" s="9" t="str">
        <f t="shared" si="70"/>
        <v>较差</v>
      </c>
      <c r="J1151" s="9" t="str">
        <f t="shared" si="71"/>
        <v>较差</v>
      </c>
      <c r="K1151" s="14"/>
    </row>
    <row r="1152" spans="1:11">
      <c r="A1152" s="6">
        <v>40175</v>
      </c>
      <c r="B1152" s="11">
        <f>[1]!s_dq_close(B$1,A1152,1)</f>
        <v>3478.433</v>
      </c>
      <c r="C1152" s="7">
        <f>[1]!s_val_pe_ttm(C$1,A1152)</f>
        <v>27.628000259399414</v>
      </c>
      <c r="D1152" s="8">
        <f>IFERROR(VLOOKUP(A1152,十年期国开债收益率!A:B,2,0)/100,D1151)</f>
        <v>4.0153000000000001E-2</v>
      </c>
      <c r="E1152" s="8">
        <f t="shared" si="68"/>
        <v>3.6195163986209485E-2</v>
      </c>
      <c r="F1152" s="9">
        <f t="shared" si="69"/>
        <v>-3.9578360137905166E-3</v>
      </c>
      <c r="G1152" s="9">
        <f>AVERAGE(F$2:F1152)</f>
        <v>7.837880399048586E-3</v>
      </c>
      <c r="H1152" s="9">
        <f>(2*F1152+(COUNT(F$2:F1152)-1)*H1151)/(COUNT(F$2:F1152)+1)</f>
        <v>2.676422857072851E-3</v>
      </c>
      <c r="I1152" s="9" t="str">
        <f t="shared" si="70"/>
        <v>较差</v>
      </c>
      <c r="J1152" s="9" t="str">
        <f t="shared" si="71"/>
        <v>较差</v>
      </c>
      <c r="K1152" s="14"/>
    </row>
    <row r="1153" spans="1:11">
      <c r="A1153" s="6">
        <v>40176</v>
      </c>
      <c r="B1153" s="11">
        <f>[1]!s_dq_close(B$1,A1153,1)</f>
        <v>3500.7370000000001</v>
      </c>
      <c r="C1153" s="7">
        <f>[1]!s_val_pe_ttm(C$1,A1153)</f>
        <v>27.802099227905273</v>
      </c>
      <c r="D1153" s="8">
        <f>IFERROR(VLOOKUP(A1153,十年期国开债收益率!A:B,2,0)/100,D1152)</f>
        <v>4.0133000000000002E-2</v>
      </c>
      <c r="E1153" s="8">
        <f t="shared" si="68"/>
        <v>3.596850697505205E-2</v>
      </c>
      <c r="F1153" s="9">
        <f t="shared" si="69"/>
        <v>-4.1644930249479517E-3</v>
      </c>
      <c r="G1153" s="9">
        <f>AVERAGE(F$2:F1153)</f>
        <v>7.8274616721180322E-3</v>
      </c>
      <c r="H1153" s="9">
        <f>(2*F1153+(COUNT(F$2:F1153)-1)*H1152)/(COUNT(F$2:F1153)+1)</f>
        <v>2.6645565675983999E-3</v>
      </c>
      <c r="I1153" s="9" t="str">
        <f t="shared" si="70"/>
        <v>较差</v>
      </c>
      <c r="J1153" s="9" t="str">
        <f t="shared" si="71"/>
        <v>较差</v>
      </c>
      <c r="K1153" s="14"/>
    </row>
    <row r="1154" spans="1:11">
      <c r="A1154" s="6">
        <v>40177</v>
      </c>
      <c r="B1154" s="11">
        <f>[1]!s_dq_close(B$1,A1154,1)</f>
        <v>3558.857</v>
      </c>
      <c r="C1154" s="7">
        <f>[1]!s_val_pe_ttm(C$1,A1154)</f>
        <v>28.361700057983398</v>
      </c>
      <c r="D1154" s="8">
        <f>IFERROR(VLOOKUP(A1154,十年期国开债收益率!A:B,2,0)/100,D1153)</f>
        <v>4.0138999999999994E-2</v>
      </c>
      <c r="E1154" s="8">
        <f t="shared" si="68"/>
        <v>3.5258817276664446E-2</v>
      </c>
      <c r="F1154" s="9">
        <f t="shared" si="69"/>
        <v>-4.880182723335548E-3</v>
      </c>
      <c r="G1154" s="9">
        <f>AVERAGE(F$2:F1154)</f>
        <v>7.8164402979675959E-3</v>
      </c>
      <c r="H1154" s="9">
        <f>(2*F1154+(COUNT(F$2:F1154)-1)*H1153)/(COUNT(F$2:F1154)+1)</f>
        <v>2.6514807629347361E-3</v>
      </c>
      <c r="I1154" s="9" t="str">
        <f t="shared" si="70"/>
        <v>较差</v>
      </c>
      <c r="J1154" s="9" t="str">
        <f t="shared" si="71"/>
        <v>较差</v>
      </c>
      <c r="K1154" s="14"/>
    </row>
    <row r="1155" spans="1:11">
      <c r="A1155" s="6">
        <v>40178</v>
      </c>
      <c r="B1155" s="11">
        <f>[1]!s_dq_close(B$1,A1155,1)</f>
        <v>3575.6840000000002</v>
      </c>
      <c r="C1155" s="7">
        <f>[1]!s_val_pe_ttm(C$1,A1155)</f>
        <v>28.49220085144043</v>
      </c>
      <c r="D1155" s="8">
        <f>IFERROR(VLOOKUP(A1155,十年期国开债收益率!A:B,2,0)/100,D1154)</f>
        <v>4.0136999999999999E-2</v>
      </c>
      <c r="E1155" s="8">
        <f t="shared" ref="E1155:E1218" si="72">1/C1155</f>
        <v>3.5097323833074297E-2</v>
      </c>
      <c r="F1155" s="9">
        <f t="shared" ref="F1155:F1218" si="73">IFERROR(E1155-D1155,"")</f>
        <v>-5.0396761669257023E-3</v>
      </c>
      <c r="G1155" s="9">
        <f>AVERAGE(F$2:F1155)</f>
        <v>7.8052998157623161E-3</v>
      </c>
      <c r="H1155" s="9">
        <f>(2*F1155+(COUNT(F$2:F1155)-1)*H1154)/(COUNT(F$2:F1155)+1)</f>
        <v>2.6381627422769689E-3</v>
      </c>
      <c r="I1155" s="9" t="str">
        <f t="shared" ref="I1155:I1218" si="74">IF(F1155&gt;G1155,"较好","较差")</f>
        <v>较差</v>
      </c>
      <c r="J1155" s="9" t="str">
        <f t="shared" ref="J1155:J1218" si="75">IF(F1155&gt;H1155,"较好","较差")</f>
        <v>较差</v>
      </c>
      <c r="K1155" s="14"/>
    </row>
    <row r="1156" spans="1:11">
      <c r="A1156" s="6">
        <v>40182</v>
      </c>
      <c r="B1156" s="11">
        <f>[1]!s_dq_close(B$1,A1156,1)</f>
        <v>3535.2289999999998</v>
      </c>
      <c r="C1156" s="7">
        <f>[1]!s_val_pe_ttm(C$1,A1156)</f>
        <v>27.930500030517578</v>
      </c>
      <c r="D1156" s="8">
        <f>IFERROR(VLOOKUP(A1156,十年期国开债收益率!A:B,2,0)/100,D1155)</f>
        <v>4.0236999999999995E-2</v>
      </c>
      <c r="E1156" s="8">
        <f t="shared" si="72"/>
        <v>3.5803154218770679E-2</v>
      </c>
      <c r="F1156" s="9">
        <f t="shared" si="73"/>
        <v>-4.4338457812293161E-3</v>
      </c>
      <c r="G1156" s="9">
        <f>AVERAGE(F$2:F1156)</f>
        <v>7.7947031529077785E-3</v>
      </c>
      <c r="H1156" s="9">
        <f>(2*F1156+(COUNT(F$2:F1156)-1)*H1155)/(COUNT(F$2:F1156)+1)</f>
        <v>2.6259274334127711E-3</v>
      </c>
      <c r="I1156" s="9" t="str">
        <f t="shared" si="74"/>
        <v>较差</v>
      </c>
      <c r="J1156" s="9" t="str">
        <f t="shared" si="75"/>
        <v>较差</v>
      </c>
      <c r="K1156" s="14"/>
    </row>
    <row r="1157" spans="1:11">
      <c r="A1157" s="6">
        <v>40183</v>
      </c>
      <c r="B1157" s="11">
        <f>[1]!s_dq_close(B$1,A1157,1)</f>
        <v>3564.038</v>
      </c>
      <c r="C1157" s="7">
        <f>[1]!s_val_pe_ttm(C$1,A1157)</f>
        <v>28.229799270629883</v>
      </c>
      <c r="D1157" s="8">
        <f>IFERROR(VLOOKUP(A1157,十年期国开债收益率!A:B,2,0)/100,D1156)</f>
        <v>4.0016999999999997E-2</v>
      </c>
      <c r="E1157" s="8">
        <f t="shared" si="72"/>
        <v>3.5423560416187376E-2</v>
      </c>
      <c r="F1157" s="9">
        <f t="shared" si="73"/>
        <v>-4.593439583812621E-3</v>
      </c>
      <c r="G1157" s="9">
        <f>AVERAGE(F$2:F1157)</f>
        <v>7.7839867664573287E-3</v>
      </c>
      <c r="H1157" s="9">
        <f>(2*F1157+(COUNT(F$2:F1157)-1)*H1156)/(COUNT(F$2:F1157)+1)</f>
        <v>2.6134479744374466E-3</v>
      </c>
      <c r="I1157" s="9" t="str">
        <f t="shared" si="74"/>
        <v>较差</v>
      </c>
      <c r="J1157" s="9" t="str">
        <f t="shared" si="75"/>
        <v>较差</v>
      </c>
      <c r="K1157" s="14"/>
    </row>
    <row r="1158" spans="1:11">
      <c r="A1158" s="6">
        <v>40184</v>
      </c>
      <c r="B1158" s="11">
        <f>[1]!s_dq_close(B$1,A1158,1)</f>
        <v>3541.7269999999999</v>
      </c>
      <c r="C1158" s="7">
        <f>[1]!s_val_pe_ttm(C$1,A1158)</f>
        <v>27.963499069213867</v>
      </c>
      <c r="D1158" s="8">
        <f>IFERROR(VLOOKUP(A1158,十年期国开债收益率!A:B,2,0)/100,D1157)</f>
        <v>4.0067000000000005E-2</v>
      </c>
      <c r="E1158" s="8">
        <f t="shared" si="72"/>
        <v>3.5760903795510342E-2</v>
      </c>
      <c r="F1158" s="9">
        <f t="shared" si="73"/>
        <v>-4.3060962044896636E-3</v>
      </c>
      <c r="G1158" s="9">
        <f>AVERAGE(F$2:F1158)</f>
        <v>7.773537256542941E-3</v>
      </c>
      <c r="H1158" s="9">
        <f>(2*F1158+(COUNT(F$2:F1158)-1)*H1157)/(COUNT(F$2:F1158)+1)</f>
        <v>2.6014971209332551E-3</v>
      </c>
      <c r="I1158" s="9" t="str">
        <f t="shared" si="74"/>
        <v>较差</v>
      </c>
      <c r="J1158" s="9" t="str">
        <f t="shared" si="75"/>
        <v>较差</v>
      </c>
      <c r="K1158" s="14"/>
    </row>
    <row r="1159" spans="1:11">
      <c r="A1159" s="6">
        <v>40185</v>
      </c>
      <c r="B1159" s="11">
        <f>[1]!s_dq_close(B$1,A1159,1)</f>
        <v>3471.4560000000001</v>
      </c>
      <c r="C1159" s="7">
        <f>[1]!s_val_pe_ttm(C$1,A1159)</f>
        <v>27.364500045776367</v>
      </c>
      <c r="D1159" s="8">
        <f>IFERROR(VLOOKUP(A1159,十年期国开债收益率!A:B,2,0)/100,D1158)</f>
        <v>4.0117E-2</v>
      </c>
      <c r="E1159" s="8">
        <f t="shared" si="72"/>
        <v>3.6543697064706546E-2</v>
      </c>
      <c r="F1159" s="9">
        <f t="shared" si="73"/>
        <v>-3.5733029352934542E-3</v>
      </c>
      <c r="G1159" s="9">
        <f>AVERAGE(F$2:F1159)</f>
        <v>7.763738603527537E-3</v>
      </c>
      <c r="H1159" s="9">
        <f>(2*F1159+(COUNT(F$2:F1159)-1)*H1158)/(COUNT(F$2:F1159)+1)</f>
        <v>2.5908417282564183E-3</v>
      </c>
      <c r="I1159" s="9" t="str">
        <f t="shared" si="74"/>
        <v>较差</v>
      </c>
      <c r="J1159" s="9" t="str">
        <f t="shared" si="75"/>
        <v>较差</v>
      </c>
      <c r="K1159" s="14"/>
    </row>
    <row r="1160" spans="1:11">
      <c r="A1160" s="6">
        <v>40186</v>
      </c>
      <c r="B1160" s="11">
        <f>[1]!s_dq_close(B$1,A1160,1)</f>
        <v>3480.13</v>
      </c>
      <c r="C1160" s="7">
        <f>[1]!s_val_pe_ttm(C$1,A1160)</f>
        <v>27.346900939941406</v>
      </c>
      <c r="D1160" s="8">
        <f>IFERROR(VLOOKUP(A1160,十年期国开债收益率!A:B,2,0)/100,D1159)</f>
        <v>4.0313999999999996E-2</v>
      </c>
      <c r="E1160" s="8">
        <f t="shared" si="72"/>
        <v>3.6567214771288908E-2</v>
      </c>
      <c r="F1160" s="9">
        <f t="shared" si="73"/>
        <v>-3.7467852287110873E-3</v>
      </c>
      <c r="G1160" s="9">
        <f>AVERAGE(F$2:F1160)</f>
        <v>7.7538071765799622E-3</v>
      </c>
      <c r="H1160" s="9">
        <f>(2*F1160+(COUNT(F$2:F1160)-1)*H1159)/(COUNT(F$2:F1160)+1)</f>
        <v>2.5799147852271637E-3</v>
      </c>
      <c r="I1160" s="9" t="str">
        <f t="shared" si="74"/>
        <v>较差</v>
      </c>
      <c r="J1160" s="9" t="str">
        <f t="shared" si="75"/>
        <v>较差</v>
      </c>
      <c r="K1160" s="14"/>
    </row>
    <row r="1161" spans="1:11">
      <c r="A1161" s="6">
        <v>40189</v>
      </c>
      <c r="B1161" s="11">
        <f>[1]!s_dq_close(B$1,A1161,1)</f>
        <v>3482.0520000000001</v>
      </c>
      <c r="C1161" s="7">
        <f>[1]!s_val_pe_ttm(C$1,A1161)</f>
        <v>27.465700149536133</v>
      </c>
      <c r="D1161" s="8">
        <f>IFERROR(VLOOKUP(A1161,十年期国开债收益率!A:B,2,0)/100,D1160)</f>
        <v>4.0214E-2</v>
      </c>
      <c r="E1161" s="8">
        <f t="shared" si="72"/>
        <v>3.6409048178474672E-2</v>
      </c>
      <c r="F1161" s="9">
        <f t="shared" si="73"/>
        <v>-3.8049518215253278E-3</v>
      </c>
      <c r="G1161" s="9">
        <f>AVERAGE(F$2:F1161)</f>
        <v>7.7438427291678024E-3</v>
      </c>
      <c r="H1161" s="9">
        <f>(2*F1161+(COUNT(F$2:F1161)-1)*H1160)/(COUNT(F$2:F1161)+1)</f>
        <v>2.5689158763438692E-3</v>
      </c>
      <c r="I1161" s="9" t="str">
        <f t="shared" si="74"/>
        <v>较差</v>
      </c>
      <c r="J1161" s="9" t="str">
        <f t="shared" si="75"/>
        <v>较差</v>
      </c>
      <c r="K1161" s="14"/>
    </row>
    <row r="1162" spans="1:11">
      <c r="A1162" s="6">
        <v>40190</v>
      </c>
      <c r="B1162" s="11">
        <f>[1]!s_dq_close(B$1,A1162,1)</f>
        <v>3534.9160000000002</v>
      </c>
      <c r="C1162" s="7">
        <f>[1]!s_val_pe_ttm(C$1,A1162)</f>
        <v>27.942499160766602</v>
      </c>
      <c r="D1162" s="8">
        <f>IFERROR(VLOOKUP(A1162,十年期国开债收益率!A:B,2,0)/100,D1161)</f>
        <v>4.0217000000000003E-2</v>
      </c>
      <c r="E1162" s="8">
        <f t="shared" si="72"/>
        <v>3.5787779548512116E-2</v>
      </c>
      <c r="F1162" s="9">
        <f t="shared" si="73"/>
        <v>-4.4292204514878863E-3</v>
      </c>
      <c r="G1162" s="9">
        <f>AVERAGE(F$2:F1162)</f>
        <v>7.7333577479613809E-3</v>
      </c>
      <c r="H1162" s="9">
        <f>(2*F1162+(COUNT(F$2:F1162)-1)*H1161)/(COUNT(F$2:F1162)+1)</f>
        <v>2.5568708912701481E-3</v>
      </c>
      <c r="I1162" s="9" t="str">
        <f t="shared" si="74"/>
        <v>较差</v>
      </c>
      <c r="J1162" s="9" t="str">
        <f t="shared" si="75"/>
        <v>较差</v>
      </c>
      <c r="K1162" s="14"/>
    </row>
    <row r="1163" spans="1:11">
      <c r="A1163" s="6">
        <v>40191</v>
      </c>
      <c r="B1163" s="11">
        <f>[1]!s_dq_close(B$1,A1163,1)</f>
        <v>3421.1439999999998</v>
      </c>
      <c r="C1163" s="7">
        <f>[1]!s_val_pe_ttm(C$1,A1163)</f>
        <v>26.889200210571289</v>
      </c>
      <c r="D1163" s="8">
        <f>IFERROR(VLOOKUP(A1163,十年期国开债收益率!A:B,2,0)/100,D1162)</f>
        <v>4.0517000000000004E-2</v>
      </c>
      <c r="E1163" s="8">
        <f t="shared" si="72"/>
        <v>3.718965205989494E-2</v>
      </c>
      <c r="F1163" s="9">
        <f t="shared" si="73"/>
        <v>-3.3273479401050646E-3</v>
      </c>
      <c r="G1163" s="9">
        <f>AVERAGE(F$2:F1163)</f>
        <v>7.7238390683675188E-3</v>
      </c>
      <c r="H1163" s="9">
        <f>(2*F1163+(COUNT(F$2:F1163)-1)*H1162)/(COUNT(F$2:F1163)+1)</f>
        <v>2.5467518563064761E-3</v>
      </c>
      <c r="I1163" s="9" t="str">
        <f t="shared" si="74"/>
        <v>较差</v>
      </c>
      <c r="J1163" s="9" t="str">
        <f t="shared" si="75"/>
        <v>较差</v>
      </c>
      <c r="K1163" s="14"/>
    </row>
    <row r="1164" spans="1:11">
      <c r="A1164" s="6">
        <v>40192</v>
      </c>
      <c r="B1164" s="11">
        <f>[1]!s_dq_close(B$1,A1164,1)</f>
        <v>3469.0509999999999</v>
      </c>
      <c r="C1164" s="7">
        <f>[1]!s_val_pe_ttm(C$1,A1164)</f>
        <v>27.176599502563477</v>
      </c>
      <c r="D1164" s="8">
        <f>IFERROR(VLOOKUP(A1164,十年期国开债收益率!A:B,2,0)/100,D1163)</f>
        <v>4.0316999999999999E-2</v>
      </c>
      <c r="E1164" s="8">
        <f t="shared" si="72"/>
        <v>3.6796362249282635E-2</v>
      </c>
      <c r="F1164" s="9">
        <f t="shared" si="73"/>
        <v>-3.5206377507173633E-3</v>
      </c>
      <c r="G1164" s="9">
        <f>AVERAGE(F$2:F1164)</f>
        <v>7.7141705586348574E-3</v>
      </c>
      <c r="H1164" s="9">
        <f>(2*F1164+(COUNT(F$2:F1164)-1)*H1163)/(COUNT(F$2:F1164)+1)</f>
        <v>2.5363267882531708E-3</v>
      </c>
      <c r="I1164" s="9" t="str">
        <f t="shared" si="74"/>
        <v>较差</v>
      </c>
      <c r="J1164" s="9" t="str">
        <f t="shared" si="75"/>
        <v>较差</v>
      </c>
      <c r="K1164" s="14"/>
    </row>
    <row r="1165" spans="1:11">
      <c r="A1165" s="6">
        <v>40193</v>
      </c>
      <c r="B1165" s="11">
        <f>[1]!s_dq_close(B$1,A1165,1)</f>
        <v>3482.7379999999998</v>
      </c>
      <c r="C1165" s="7">
        <f>[1]!s_val_pe_ttm(C$1,A1165)</f>
        <v>27.220699310302734</v>
      </c>
      <c r="D1165" s="8">
        <f>IFERROR(VLOOKUP(A1165,十年期国开债收益率!A:B,2,0)/100,D1164)</f>
        <v>4.0313999999999996E-2</v>
      </c>
      <c r="E1165" s="8">
        <f t="shared" si="72"/>
        <v>3.6736749067336087E-2</v>
      </c>
      <c r="F1165" s="9">
        <f t="shared" si="73"/>
        <v>-3.5772509326639085E-3</v>
      </c>
      <c r="G1165" s="9">
        <f>AVERAGE(F$2:F1165)</f>
        <v>7.7044700247076254E-3</v>
      </c>
      <c r="H1165" s="9">
        <f>(2*F1165+(COUNT(F$2:F1165)-1)*H1164)/(COUNT(F$2:F1165)+1)</f>
        <v>2.5258313758567469E-3</v>
      </c>
      <c r="I1165" s="9" t="str">
        <f t="shared" si="74"/>
        <v>较差</v>
      </c>
      <c r="J1165" s="9" t="str">
        <f t="shared" si="75"/>
        <v>较差</v>
      </c>
      <c r="K1165" s="14"/>
    </row>
    <row r="1166" spans="1:11">
      <c r="A1166" s="6">
        <v>40196</v>
      </c>
      <c r="B1166" s="11">
        <f>[1]!s_dq_close(B$1,A1166,1)</f>
        <v>3500.6840000000002</v>
      </c>
      <c r="C1166" s="7">
        <f>[1]!s_val_pe_ttm(C$1,A1166)</f>
        <v>27.003700256347656</v>
      </c>
      <c r="D1166" s="8">
        <f>IFERROR(VLOOKUP(A1166,十年期国开债收益率!A:B,2,0)/100,D1165)</f>
        <v>4.0316999999999999E-2</v>
      </c>
      <c r="E1166" s="8">
        <f t="shared" si="72"/>
        <v>3.7031961935103094E-2</v>
      </c>
      <c r="F1166" s="9">
        <f t="shared" si="73"/>
        <v>-3.2850380648969044E-3</v>
      </c>
      <c r="G1166" s="9">
        <f>AVERAGE(F$2:F1166)</f>
        <v>7.6950369705534585E-3</v>
      </c>
      <c r="H1166" s="9">
        <f>(2*F1166+(COUNT(F$2:F1166)-1)*H1165)/(COUNT(F$2:F1166)+1)</f>
        <v>2.5158641898520235E-3</v>
      </c>
      <c r="I1166" s="9" t="str">
        <f t="shared" si="74"/>
        <v>较差</v>
      </c>
      <c r="J1166" s="9" t="str">
        <f t="shared" si="75"/>
        <v>较差</v>
      </c>
      <c r="K1166" s="14"/>
    </row>
    <row r="1167" spans="1:11">
      <c r="A1167" s="6">
        <v>40197</v>
      </c>
      <c r="B1167" s="11">
        <f>[1]!s_dq_close(B$1,A1167,1)</f>
        <v>3507.482</v>
      </c>
      <c r="C1167" s="7">
        <f>[1]!s_val_pe_ttm(C$1,A1167)</f>
        <v>27.074100494384766</v>
      </c>
      <c r="D1167" s="8">
        <f>IFERROR(VLOOKUP(A1167,十年期国开债收益率!A:B,2,0)/100,D1166)</f>
        <v>4.0317999999999993E-2</v>
      </c>
      <c r="E1167" s="8">
        <f t="shared" si="72"/>
        <v>3.6935668470588802E-2</v>
      </c>
      <c r="F1167" s="9">
        <f t="shared" si="73"/>
        <v>-3.3823315294111908E-3</v>
      </c>
      <c r="G1167" s="9">
        <f>AVERAGE(F$2:F1167)</f>
        <v>7.6855366545157539E-3</v>
      </c>
      <c r="H1167" s="9">
        <f>(2*F1167+(COUNT(F$2:F1167)-1)*H1166)/(COUNT(F$2:F1167)+1)</f>
        <v>2.5057558852774509E-3</v>
      </c>
      <c r="I1167" s="9" t="str">
        <f t="shared" si="74"/>
        <v>较差</v>
      </c>
      <c r="J1167" s="9" t="str">
        <f t="shared" si="75"/>
        <v>较差</v>
      </c>
      <c r="K1167" s="14"/>
    </row>
    <row r="1168" spans="1:11">
      <c r="A1168" s="6">
        <v>40198</v>
      </c>
      <c r="B1168" s="11">
        <f>[1]!s_dq_close(B$1,A1168,1)</f>
        <v>3394.4340000000002</v>
      </c>
      <c r="C1168" s="7">
        <f>[1]!s_val_pe_ttm(C$1,A1168)</f>
        <v>26.279499053955078</v>
      </c>
      <c r="D1168" s="8">
        <f>IFERROR(VLOOKUP(A1168,十年期国开债收益率!A:B,2,0)/100,D1167)</f>
        <v>4.0118000000000001E-2</v>
      </c>
      <c r="E1168" s="8">
        <f t="shared" si="72"/>
        <v>3.8052475732009795E-2</v>
      </c>
      <c r="F1168" s="9">
        <f t="shared" si="73"/>
        <v>-2.0655242679902056E-3</v>
      </c>
      <c r="G1168" s="9">
        <f>AVERAGE(F$2:F1168)</f>
        <v>7.677180989629287E-3</v>
      </c>
      <c r="H1168" s="9">
        <f>(2*F1168+(COUNT(F$2:F1168)-1)*H1167)/(COUNT(F$2:F1168)+1)</f>
        <v>2.4979283507684312E-3</v>
      </c>
      <c r="I1168" s="9" t="str">
        <f t="shared" si="74"/>
        <v>较差</v>
      </c>
      <c r="J1168" s="9" t="str">
        <f t="shared" si="75"/>
        <v>较差</v>
      </c>
      <c r="K1168" s="14"/>
    </row>
    <row r="1169" spans="1:11">
      <c r="A1169" s="6">
        <v>40199</v>
      </c>
      <c r="B1169" s="11">
        <f>[1]!s_dq_close(B$1,A1169,1)</f>
        <v>3408.5740000000001</v>
      </c>
      <c r="C1169" s="7">
        <f>[1]!s_val_pe_ttm(C$1,A1169)</f>
        <v>26.358699798583984</v>
      </c>
      <c r="D1169" s="8">
        <f>IFERROR(VLOOKUP(A1169,十年期国开债收益率!A:B,2,0)/100,D1168)</f>
        <v>4.0190000000000003E-2</v>
      </c>
      <c r="E1169" s="8">
        <f t="shared" si="72"/>
        <v>3.7938138361958237E-2</v>
      </c>
      <c r="F1169" s="9">
        <f t="shared" si="73"/>
        <v>-2.2518616380417661E-3</v>
      </c>
      <c r="G1169" s="9">
        <f>AVERAGE(F$2:F1169)</f>
        <v>7.66868009696861E-3</v>
      </c>
      <c r="H1169" s="9">
        <f>(2*F1169+(COUNT(F$2:F1169)-1)*H1168)/(COUNT(F$2:F1169)+1)</f>
        <v>2.4898021061340253E-3</v>
      </c>
      <c r="I1169" s="9" t="str">
        <f t="shared" si="74"/>
        <v>较差</v>
      </c>
      <c r="J1169" s="9" t="str">
        <f t="shared" si="75"/>
        <v>较差</v>
      </c>
      <c r="K1169" s="14"/>
    </row>
    <row r="1170" spans="1:11">
      <c r="A1170" s="6">
        <v>40200</v>
      </c>
      <c r="B1170" s="11">
        <f>[1]!s_dq_close(B$1,A1170,1)</f>
        <v>3366.1970000000001</v>
      </c>
      <c r="C1170" s="7">
        <f>[1]!s_val_pe_ttm(C$1,A1170)</f>
        <v>26.201200485229492</v>
      </c>
      <c r="D1170" s="8">
        <f>IFERROR(VLOOKUP(A1170,十年期国开债收益率!A:B,2,0)/100,D1169)</f>
        <v>4.0199999999999993E-2</v>
      </c>
      <c r="E1170" s="8">
        <f t="shared" si="72"/>
        <v>3.816619015467379E-2</v>
      </c>
      <c r="F1170" s="9">
        <f t="shared" si="73"/>
        <v>-2.0338098453262024E-3</v>
      </c>
      <c r="G1170" s="9">
        <f>AVERAGE(F$2:F1170)</f>
        <v>7.6603802766586912E-3</v>
      </c>
      <c r="H1170" s="9">
        <f>(2*F1170+(COUNT(F$2:F1170)-1)*H1169)/(COUNT(F$2:F1170)+1)</f>
        <v>2.4820694361315288E-3</v>
      </c>
      <c r="I1170" s="9" t="str">
        <f t="shared" si="74"/>
        <v>较差</v>
      </c>
      <c r="J1170" s="9" t="str">
        <f t="shared" si="75"/>
        <v>较差</v>
      </c>
      <c r="K1170" s="14"/>
    </row>
    <row r="1171" spans="1:11">
      <c r="A1171" s="6">
        <v>40203</v>
      </c>
      <c r="B1171" s="11">
        <f>[1]!s_dq_close(B$1,A1171,1)</f>
        <v>3328.0140000000001</v>
      </c>
      <c r="C1171" s="7">
        <f>[1]!s_val_pe_ttm(C$1,A1171)</f>
        <v>25.949699401855469</v>
      </c>
      <c r="D1171" s="8">
        <f>IFERROR(VLOOKUP(A1171,十年期国开债收益率!A:B,2,0)/100,D1170)</f>
        <v>4.0099999999999997E-2</v>
      </c>
      <c r="E1171" s="8">
        <f t="shared" si="72"/>
        <v>3.8536091864266354E-2</v>
      </c>
      <c r="F1171" s="9">
        <f t="shared" si="73"/>
        <v>-1.5639081357336423E-3</v>
      </c>
      <c r="G1171" s="9">
        <f>AVERAGE(F$2:F1171)</f>
        <v>7.6524962694686132E-3</v>
      </c>
      <c r="H1171" s="9">
        <f>(2*F1171+(COUNT(F$2:F1171)-1)*H1170)/(COUNT(F$2:F1171)+1)</f>
        <v>2.4751591413888045E-3</v>
      </c>
      <c r="I1171" s="9" t="str">
        <f t="shared" si="74"/>
        <v>较差</v>
      </c>
      <c r="J1171" s="9" t="str">
        <f t="shared" si="75"/>
        <v>较差</v>
      </c>
      <c r="K1171" s="14"/>
    </row>
    <row r="1172" spans="1:11">
      <c r="A1172" s="6">
        <v>40204</v>
      </c>
      <c r="B1172" s="11">
        <f>[1]!s_dq_close(B$1,A1172,1)</f>
        <v>3242.797</v>
      </c>
      <c r="C1172" s="7">
        <f>[1]!s_val_pe_ttm(C$1,A1172)</f>
        <v>25.394599914550781</v>
      </c>
      <c r="D1172" s="8">
        <f>IFERROR(VLOOKUP(A1172,十年期国开债收益率!A:B,2,0)/100,D1171)</f>
        <v>4.0190000000000003E-2</v>
      </c>
      <c r="E1172" s="8">
        <f t="shared" si="72"/>
        <v>3.9378450669231166E-2</v>
      </c>
      <c r="F1172" s="9">
        <f t="shared" si="73"/>
        <v>-8.1154933076883762E-4</v>
      </c>
      <c r="G1172" s="9">
        <f>AVERAGE(F$2:F1172)</f>
        <v>7.6452682202796836E-3</v>
      </c>
      <c r="H1172" s="9">
        <f>(2*F1172+(COUNT(F$2:F1172)-1)*H1171)/(COUNT(F$2:F1172)+1)</f>
        <v>2.4695504238595256E-3</v>
      </c>
      <c r="I1172" s="9" t="str">
        <f t="shared" si="74"/>
        <v>较差</v>
      </c>
      <c r="J1172" s="9" t="str">
        <f t="shared" si="75"/>
        <v>较差</v>
      </c>
      <c r="K1172" s="14"/>
    </row>
    <row r="1173" spans="1:11">
      <c r="A1173" s="6">
        <v>40205</v>
      </c>
      <c r="B1173" s="11">
        <f>[1]!s_dq_close(B$1,A1173,1)</f>
        <v>3198.5659999999998</v>
      </c>
      <c r="C1173" s="7">
        <f>[1]!s_val_pe_ttm(C$1,A1173)</f>
        <v>25.065500259399414</v>
      </c>
      <c r="D1173" s="8">
        <f>IFERROR(VLOOKUP(A1173,十年期国开债收益率!A:B,2,0)/100,D1172)</f>
        <v>4.0099999999999997E-2</v>
      </c>
      <c r="E1173" s="8">
        <f t="shared" si="72"/>
        <v>3.9895473445617981E-2</v>
      </c>
      <c r="F1173" s="9">
        <f t="shared" si="73"/>
        <v>-2.04526554382016E-4</v>
      </c>
      <c r="G1173" s="9">
        <f>AVERAGE(F$2:F1173)</f>
        <v>7.6385704431681974E-3</v>
      </c>
      <c r="H1173" s="9">
        <f>(2*F1173+(COUNT(F$2:F1173)-1)*H1172)/(COUNT(F$2:F1173)+1)</f>
        <v>2.4649910428224558E-3</v>
      </c>
      <c r="I1173" s="9" t="str">
        <f t="shared" si="74"/>
        <v>较差</v>
      </c>
      <c r="J1173" s="9" t="str">
        <f t="shared" si="75"/>
        <v>较差</v>
      </c>
      <c r="K1173" s="14"/>
    </row>
    <row r="1174" spans="1:11">
      <c r="A1174" s="6">
        <v>40206</v>
      </c>
      <c r="B1174" s="11">
        <f>[1]!s_dq_close(B$1,A1174,1)</f>
        <v>3206.57</v>
      </c>
      <c r="C1174" s="7">
        <f>[1]!s_val_pe_ttm(C$1,A1174)</f>
        <v>25.063199996948242</v>
      </c>
      <c r="D1174" s="8">
        <f>IFERROR(VLOOKUP(A1174,十年期国开债收益率!A:B,2,0)/100,D1173)</f>
        <v>4.0250000000000001E-2</v>
      </c>
      <c r="E1174" s="8">
        <f t="shared" si="72"/>
        <v>3.9899134991611705E-2</v>
      </c>
      <c r="F1174" s="9">
        <f t="shared" si="73"/>
        <v>-3.5086500838829582E-4</v>
      </c>
      <c r="G1174" s="9">
        <f>AVERAGE(F$2:F1174)</f>
        <v>7.63175933025127E-3</v>
      </c>
      <c r="H1174" s="9">
        <f>(2*F1174+(COUNT(F$2:F1174)-1)*H1173)/(COUNT(F$2:F1174)+1)</f>
        <v>2.4601940137743967E-3</v>
      </c>
      <c r="I1174" s="9" t="str">
        <f t="shared" si="74"/>
        <v>较差</v>
      </c>
      <c r="J1174" s="9" t="str">
        <f t="shared" si="75"/>
        <v>较差</v>
      </c>
      <c r="K1174" s="14"/>
    </row>
    <row r="1175" spans="1:11">
      <c r="A1175" s="6">
        <v>40207</v>
      </c>
      <c r="B1175" s="11">
        <f>[1]!s_dq_close(B$1,A1175,1)</f>
        <v>3204.1550000000002</v>
      </c>
      <c r="C1175" s="7">
        <f>[1]!s_val_pe_ttm(C$1,A1175)</f>
        <v>24.99169921875</v>
      </c>
      <c r="D1175" s="8">
        <f>IFERROR(VLOOKUP(A1175,十年期国开债收益率!A:B,2,0)/100,D1174)</f>
        <v>4.0298E-2</v>
      </c>
      <c r="E1175" s="8">
        <f t="shared" si="72"/>
        <v>4.0013285661254713E-2</v>
      </c>
      <c r="F1175" s="9">
        <f t="shared" si="73"/>
        <v>-2.8471433874528718E-4</v>
      </c>
      <c r="G1175" s="9">
        <f>AVERAGE(F$2:F1175)</f>
        <v>7.6250161669897737E-3</v>
      </c>
      <c r="H1175" s="9">
        <f>(2*F1175+(COUNT(F$2:F1175)-1)*H1174)/(COUNT(F$2:F1175)+1)</f>
        <v>2.4555218293445761E-3</v>
      </c>
      <c r="I1175" s="9" t="str">
        <f t="shared" si="74"/>
        <v>较差</v>
      </c>
      <c r="J1175" s="9" t="str">
        <f t="shared" si="75"/>
        <v>较差</v>
      </c>
      <c r="K1175" s="14"/>
    </row>
    <row r="1176" spans="1:11">
      <c r="A1176" s="6">
        <v>40210</v>
      </c>
      <c r="B1176" s="11">
        <f>[1]!s_dq_close(B$1,A1176,1)</f>
        <v>3152.7069999999999</v>
      </c>
      <c r="C1176" s="7">
        <f>[1]!s_val_pe_ttm(C$1,A1176)</f>
        <v>24.544700622558594</v>
      </c>
      <c r="D1176" s="8">
        <f>IFERROR(VLOOKUP(A1176,十年期国开债收益率!A:B,2,0)/100,D1175)</f>
        <v>3.9900999999999999E-2</v>
      </c>
      <c r="E1176" s="8">
        <f t="shared" si="72"/>
        <v>4.0741992146399127E-2</v>
      </c>
      <c r="F1176" s="9">
        <f t="shared" si="73"/>
        <v>8.4099214639912767E-4</v>
      </c>
      <c r="G1176" s="9">
        <f>AVERAGE(F$2:F1176)</f>
        <v>7.6192425295254409E-3</v>
      </c>
      <c r="H1176" s="9">
        <f>(2*F1176+(COUNT(F$2:F1176)-1)*H1175)/(COUNT(F$2:F1176)+1)</f>
        <v>2.4527760305640568E-3</v>
      </c>
      <c r="I1176" s="9" t="str">
        <f t="shared" si="74"/>
        <v>较差</v>
      </c>
      <c r="J1176" s="9" t="str">
        <f t="shared" si="75"/>
        <v>较差</v>
      </c>
      <c r="K1176" s="14"/>
    </row>
    <row r="1177" spans="1:11">
      <c r="A1177" s="6">
        <v>40211</v>
      </c>
      <c r="B1177" s="11">
        <f>[1]!s_dq_close(B$1,A1177,1)</f>
        <v>3146.1889999999999</v>
      </c>
      <c r="C1177" s="7">
        <f>[1]!s_val_pe_ttm(C$1,A1177)</f>
        <v>24.515199661254883</v>
      </c>
      <c r="D1177" s="8">
        <f>IFERROR(VLOOKUP(A1177,十年期国开债收益率!A:B,2,0)/100,D1176)</f>
        <v>3.9795999999999998E-2</v>
      </c>
      <c r="E1177" s="8">
        <f t="shared" si="72"/>
        <v>4.0791020012798544E-2</v>
      </c>
      <c r="F1177" s="9">
        <f t="shared" si="73"/>
        <v>9.9502001279854618E-4</v>
      </c>
      <c r="G1177" s="9">
        <f>AVERAGE(F$2:F1177)</f>
        <v>7.6136096872493125E-3</v>
      </c>
      <c r="H1177" s="9">
        <f>(2*F1177+(COUNT(F$2:F1177)-1)*H1176)/(COUNT(F$2:F1177)+1)</f>
        <v>2.4502989600156027E-3</v>
      </c>
      <c r="I1177" s="9" t="str">
        <f t="shared" si="74"/>
        <v>较差</v>
      </c>
      <c r="J1177" s="9" t="str">
        <f t="shared" si="75"/>
        <v>较差</v>
      </c>
      <c r="K1177" s="14"/>
    </row>
    <row r="1178" spans="1:11">
      <c r="A1178" s="6">
        <v>40212</v>
      </c>
      <c r="B1178" s="11">
        <f>[1]!s_dq_close(B$1,A1178,1)</f>
        <v>3230.7150000000001</v>
      </c>
      <c r="C1178" s="7">
        <f>[1]!s_val_pe_ttm(C$1,A1178)</f>
        <v>25.157699584960938</v>
      </c>
      <c r="D1178" s="8">
        <f>IFERROR(VLOOKUP(A1178,十年期国开债收益率!A:B,2,0)/100,D1177)</f>
        <v>3.9699999999999999E-2</v>
      </c>
      <c r="E1178" s="8">
        <f t="shared" si="72"/>
        <v>3.974926231322802E-2</v>
      </c>
      <c r="F1178" s="9">
        <f t="shared" si="73"/>
        <v>4.9262313228021215E-5</v>
      </c>
      <c r="G1178" s="9">
        <f>AVERAGE(F$2:F1178)</f>
        <v>7.6071828840428369E-3</v>
      </c>
      <c r="H1178" s="9">
        <f>(2*F1178+(COUNT(F$2:F1178)-1)*H1177)/(COUNT(F$2:F1178)+1)</f>
        <v>2.4462224971178309E-3</v>
      </c>
      <c r="I1178" s="9" t="str">
        <f t="shared" si="74"/>
        <v>较差</v>
      </c>
      <c r="J1178" s="9" t="str">
        <f t="shared" si="75"/>
        <v>较差</v>
      </c>
      <c r="K1178" s="14"/>
    </row>
    <row r="1179" spans="1:11">
      <c r="A1179" s="6">
        <v>40213</v>
      </c>
      <c r="B1179" s="11">
        <f>[1]!s_dq_close(B$1,A1179,1)</f>
        <v>3218.8020000000001</v>
      </c>
      <c r="C1179" s="7">
        <f>[1]!s_val_pe_ttm(C$1,A1179)</f>
        <v>24.963499069213867</v>
      </c>
      <c r="D1179" s="8">
        <f>IFERROR(VLOOKUP(A1179,十年期国开债收益率!A:B,2,0)/100,D1178)</f>
        <v>3.9750000000000001E-2</v>
      </c>
      <c r="E1179" s="8">
        <f t="shared" si="72"/>
        <v>4.0058486882283501E-2</v>
      </c>
      <c r="F1179" s="9">
        <f t="shared" si="73"/>
        <v>3.0848688228349991E-4</v>
      </c>
      <c r="G1179" s="9">
        <f>AVERAGE(F$2:F1179)</f>
        <v>7.6009870470294593E-3</v>
      </c>
      <c r="H1179" s="9">
        <f>(2*F1179+(COUNT(F$2:F1179)-1)*H1178)/(COUNT(F$2:F1179)+1)</f>
        <v>2.4425961432334642E-3</v>
      </c>
      <c r="I1179" s="9" t="str">
        <f t="shared" si="74"/>
        <v>较差</v>
      </c>
      <c r="J1179" s="9" t="str">
        <f t="shared" si="75"/>
        <v>较差</v>
      </c>
      <c r="K1179" s="14"/>
    </row>
    <row r="1180" spans="1:11">
      <c r="A1180" s="6">
        <v>40214</v>
      </c>
      <c r="B1180" s="11">
        <f>[1]!s_dq_close(B$1,A1180,1)</f>
        <v>3153.087</v>
      </c>
      <c r="C1180" s="7">
        <f>[1]!s_val_pe_ttm(C$1,A1180)</f>
        <v>24.489299774169922</v>
      </c>
      <c r="D1180" s="8">
        <f>IFERROR(VLOOKUP(A1180,十年期国开债收益率!A:B,2,0)/100,D1179)</f>
        <v>3.9800000000000002E-2</v>
      </c>
      <c r="E1180" s="8">
        <f t="shared" si="72"/>
        <v>4.0834160601633432E-2</v>
      </c>
      <c r="F1180" s="9">
        <f t="shared" si="73"/>
        <v>1.0341606016334298E-3</v>
      </c>
      <c r="G1180" s="9">
        <f>AVERAGE(F$2:F1180)</f>
        <v>7.5954172196796756E-3</v>
      </c>
      <c r="H1180" s="9">
        <f>(2*F1180+(COUNT(F$2:F1180)-1)*H1179)/(COUNT(F$2:F1180)+1)</f>
        <v>2.4402089643493965E-3</v>
      </c>
      <c r="I1180" s="9" t="str">
        <f t="shared" si="74"/>
        <v>较差</v>
      </c>
      <c r="J1180" s="9" t="str">
        <f t="shared" si="75"/>
        <v>较差</v>
      </c>
      <c r="K1180" s="14"/>
    </row>
    <row r="1181" spans="1:11">
      <c r="A1181" s="6">
        <v>40217</v>
      </c>
      <c r="B1181" s="11">
        <f>[1]!s_dq_close(B$1,A1181,1)</f>
        <v>3150.9879999999998</v>
      </c>
      <c r="C1181" s="7">
        <f>[1]!s_val_pe_ttm(C$1,A1181)</f>
        <v>24.459699630737305</v>
      </c>
      <c r="D1181" s="8">
        <f>IFERROR(VLOOKUP(A1181,十年期国开债收益率!A:B,2,0)/100,D1180)</f>
        <v>3.9902E-2</v>
      </c>
      <c r="E1181" s="8">
        <f t="shared" si="72"/>
        <v>4.0883576458287697E-2</v>
      </c>
      <c r="F1181" s="9">
        <f t="shared" si="73"/>
        <v>9.8157645828769735E-4</v>
      </c>
      <c r="G1181" s="9">
        <f>AVERAGE(F$2:F1181)</f>
        <v>7.5898122698818864E-3</v>
      </c>
      <c r="H1181" s="9">
        <f>(2*F1181+(COUNT(F$2:F1181)-1)*H1180)/(COUNT(F$2:F1181)+1)</f>
        <v>2.4377387992248214E-3</v>
      </c>
      <c r="I1181" s="9" t="str">
        <f t="shared" si="74"/>
        <v>较差</v>
      </c>
      <c r="J1181" s="9" t="str">
        <f t="shared" si="75"/>
        <v>较差</v>
      </c>
      <c r="K1181" s="14"/>
    </row>
    <row r="1182" spans="1:11">
      <c r="A1182" s="6">
        <v>40218</v>
      </c>
      <c r="B1182" s="11">
        <f>[1]!s_dq_close(B$1,A1182,1)</f>
        <v>3169.19</v>
      </c>
      <c r="C1182" s="7">
        <f>[1]!s_val_pe_ttm(C$1,A1182)</f>
        <v>24.571800231933594</v>
      </c>
      <c r="D1182" s="8">
        <f>IFERROR(VLOOKUP(A1182,十年期国开债收益率!A:B,2,0)/100,D1181)</f>
        <v>3.9820000000000001E-2</v>
      </c>
      <c r="E1182" s="8">
        <f t="shared" si="72"/>
        <v>4.0697058846359845E-2</v>
      </c>
      <c r="F1182" s="9">
        <f t="shared" si="73"/>
        <v>8.7705884635984332E-4</v>
      </c>
      <c r="G1182" s="9">
        <f>AVERAGE(F$2:F1182)</f>
        <v>7.5841283127070155E-3</v>
      </c>
      <c r="H1182" s="9">
        <f>(2*F1182+(COUNT(F$2:F1182)-1)*H1181)/(COUNT(F$2:F1182)+1)</f>
        <v>2.4350980548037298E-3</v>
      </c>
      <c r="I1182" s="9" t="str">
        <f t="shared" si="74"/>
        <v>较差</v>
      </c>
      <c r="J1182" s="9" t="str">
        <f t="shared" si="75"/>
        <v>较差</v>
      </c>
      <c r="K1182" s="14"/>
    </row>
    <row r="1183" spans="1:11">
      <c r="A1183" s="6">
        <v>40219</v>
      </c>
      <c r="B1183" s="11">
        <f>[1]!s_dq_close(B$1,A1183,1)</f>
        <v>3214.13</v>
      </c>
      <c r="C1183" s="7">
        <f>[1]!s_val_pe_ttm(C$1,A1183)</f>
        <v>24.852699279785156</v>
      </c>
      <c r="D1183" s="8">
        <f>IFERROR(VLOOKUP(A1183,十年期国开债收益率!A:B,2,0)/100,D1182)</f>
        <v>3.9898999999999997E-2</v>
      </c>
      <c r="E1183" s="8">
        <f t="shared" si="72"/>
        <v>4.0237078022884468E-2</v>
      </c>
      <c r="F1183" s="9">
        <f t="shared" si="73"/>
        <v>3.380780228844707E-4</v>
      </c>
      <c r="G1183" s="9">
        <f>AVERAGE(F$2:F1183)</f>
        <v>7.5779979825125812E-3</v>
      </c>
      <c r="H1183" s="9">
        <f>(2*F1183+(COUNT(F$2:F1183)-1)*H1182)/(COUNT(F$2:F1183)+1)</f>
        <v>2.431552796930663E-3</v>
      </c>
      <c r="I1183" s="9" t="str">
        <f t="shared" si="74"/>
        <v>较差</v>
      </c>
      <c r="J1183" s="9" t="str">
        <f t="shared" si="75"/>
        <v>较差</v>
      </c>
      <c r="K1183" s="14"/>
    </row>
    <row r="1184" spans="1:11">
      <c r="A1184" s="6">
        <v>40220</v>
      </c>
      <c r="B1184" s="11">
        <f>[1]!s_dq_close(B$1,A1184,1)</f>
        <v>3220.3980000000001</v>
      </c>
      <c r="C1184" s="7">
        <f>[1]!s_val_pe_ttm(C$1,A1184)</f>
        <v>24.894800186157227</v>
      </c>
      <c r="D1184" s="8">
        <f>IFERROR(VLOOKUP(A1184,十年期国开债收益率!A:B,2,0)/100,D1183)</f>
        <v>3.9842000000000002E-2</v>
      </c>
      <c r="E1184" s="8">
        <f t="shared" si="72"/>
        <v>4.0169030983267372E-2</v>
      </c>
      <c r="F1184" s="9">
        <f t="shared" si="73"/>
        <v>3.2703098326736929E-4</v>
      </c>
      <c r="G1184" s="9">
        <f>AVERAGE(F$2:F1184)</f>
        <v>7.5718686782021462E-3</v>
      </c>
      <c r="H1184" s="9">
        <f>(2*F1184+(COUNT(F$2:F1184)-1)*H1183)/(COUNT(F$2:F1184)+1)</f>
        <v>2.4279978614346102E-3</v>
      </c>
      <c r="I1184" s="9" t="str">
        <f t="shared" si="74"/>
        <v>较差</v>
      </c>
      <c r="J1184" s="9" t="str">
        <f t="shared" si="75"/>
        <v>较差</v>
      </c>
      <c r="K1184" s="14"/>
    </row>
    <row r="1185" spans="1:11">
      <c r="A1185" s="6">
        <v>40221</v>
      </c>
      <c r="B1185" s="11">
        <f>[1]!s_dq_close(B$1,A1185,1)</f>
        <v>3251.2779999999998</v>
      </c>
      <c r="C1185" s="7">
        <f>[1]!s_val_pe_ttm(C$1,A1185)</f>
        <v>25.187599182128906</v>
      </c>
      <c r="D1185" s="8">
        <f>IFERROR(VLOOKUP(A1185,十年期国开债收益率!A:B,2,0)/100,D1184)</f>
        <v>3.9836999999999997E-2</v>
      </c>
      <c r="E1185" s="8">
        <f t="shared" si="72"/>
        <v>3.9702076913686934E-2</v>
      </c>
      <c r="F1185" s="9">
        <f t="shared" si="73"/>
        <v>-1.3492308631306293E-4</v>
      </c>
      <c r="G1185" s="9">
        <f>AVERAGE(F$2:F1185)</f>
        <v>7.5653595635361707E-3</v>
      </c>
      <c r="H1185" s="9">
        <f>(2*F1185+(COUNT(F$2:F1185)-1)*H1184)/(COUNT(F$2:F1185)+1)</f>
        <v>2.4236722564595086E-3</v>
      </c>
      <c r="I1185" s="9" t="str">
        <f t="shared" si="74"/>
        <v>较差</v>
      </c>
      <c r="J1185" s="9" t="str">
        <f t="shared" si="75"/>
        <v>较差</v>
      </c>
      <c r="K1185" s="14"/>
    </row>
    <row r="1186" spans="1:11">
      <c r="A1186" s="6">
        <v>40231</v>
      </c>
      <c r="B1186" s="11">
        <f>[1]!s_dq_close(B$1,A1186,1)</f>
        <v>3233.3449999999998</v>
      </c>
      <c r="C1186" s="7">
        <f>[1]!s_val_pe_ttm(C$1,A1186)</f>
        <v>25.021900177001953</v>
      </c>
      <c r="D1186" s="8">
        <f>IFERROR(VLOOKUP(A1186,十年期国开债收益率!A:B,2,0)/100,D1185)</f>
        <v>4.0171999999999999E-2</v>
      </c>
      <c r="E1186" s="8">
        <f t="shared" si="72"/>
        <v>3.9964990385467074E-2</v>
      </c>
      <c r="F1186" s="9">
        <f t="shared" si="73"/>
        <v>-2.070096145329256E-4</v>
      </c>
      <c r="G1186" s="9">
        <f>AVERAGE(F$2:F1186)</f>
        <v>7.5588006022044669E-3</v>
      </c>
      <c r="H1186" s="9">
        <f>(2*F1186+(COUNT(F$2:F1186)-1)*H1185)/(COUNT(F$2:F1186)+1)</f>
        <v>2.4192360307074131E-3</v>
      </c>
      <c r="I1186" s="9" t="str">
        <f t="shared" si="74"/>
        <v>较差</v>
      </c>
      <c r="J1186" s="9" t="str">
        <f t="shared" si="75"/>
        <v>较差</v>
      </c>
      <c r="K1186" s="14"/>
    </row>
    <row r="1187" spans="1:11">
      <c r="A1187" s="6">
        <v>40232</v>
      </c>
      <c r="B1187" s="11">
        <f>[1]!s_dq_close(B$1,A1187,1)</f>
        <v>3198.634</v>
      </c>
      <c r="C1187" s="7">
        <f>[1]!s_val_pe_ttm(C$1,A1187)</f>
        <v>24.739299774169922</v>
      </c>
      <c r="D1187" s="8">
        <f>IFERROR(VLOOKUP(A1187,十年期国开债收益率!A:B,2,0)/100,D1186)</f>
        <v>4.0132000000000001E-2</v>
      </c>
      <c r="E1187" s="8">
        <f t="shared" si="72"/>
        <v>4.0421515933288091E-2</v>
      </c>
      <c r="F1187" s="9">
        <f t="shared" si="73"/>
        <v>2.8951593328808978E-4</v>
      </c>
      <c r="G1187" s="9">
        <f>AVERAGE(F$2:F1187)</f>
        <v>7.5526713571210631E-3</v>
      </c>
      <c r="H1187" s="9">
        <f>(2*F1187+(COUNT(F$2:F1187)-1)*H1186)/(COUNT(F$2:F1187)+1)</f>
        <v>2.4156476227926373E-3</v>
      </c>
      <c r="I1187" s="9" t="str">
        <f t="shared" si="74"/>
        <v>较差</v>
      </c>
      <c r="J1187" s="9" t="str">
        <f t="shared" si="75"/>
        <v>较差</v>
      </c>
      <c r="K1187" s="14"/>
    </row>
    <row r="1188" spans="1:11">
      <c r="A1188" s="6">
        <v>40233</v>
      </c>
      <c r="B1188" s="11">
        <f>[1]!s_dq_close(B$1,A1188,1)</f>
        <v>3244.4830000000002</v>
      </c>
      <c r="C1188" s="7">
        <f>[1]!s_val_pe_ttm(C$1,A1188)</f>
        <v>25.035699844360352</v>
      </c>
      <c r="D1188" s="8">
        <f>IFERROR(VLOOKUP(A1188,十年期国开债收益率!A:B,2,0)/100,D1187)</f>
        <v>3.9931999999999995E-2</v>
      </c>
      <c r="E1188" s="8">
        <f t="shared" si="72"/>
        <v>3.9942961699361651E-2</v>
      </c>
      <c r="F1188" s="9">
        <f t="shared" si="73"/>
        <v>1.0961699361655697E-5</v>
      </c>
      <c r="G1188" s="9">
        <f>AVERAGE(F$2:F1188)</f>
        <v>7.546317768529859E-3</v>
      </c>
      <c r="H1188" s="9">
        <f>(2*F1188+(COUNT(F$2:F1188)-1)*H1187)/(COUNT(F$2:F1188)+1)</f>
        <v>2.4115993299922483E-3</v>
      </c>
      <c r="I1188" s="9" t="str">
        <f t="shared" si="74"/>
        <v>较差</v>
      </c>
      <c r="J1188" s="9" t="str">
        <f t="shared" si="75"/>
        <v>较差</v>
      </c>
      <c r="K1188" s="14"/>
    </row>
    <row r="1189" spans="1:11">
      <c r="A1189" s="6">
        <v>40234</v>
      </c>
      <c r="B1189" s="11">
        <f>[1]!s_dq_close(B$1,A1189,1)</f>
        <v>3292.1280000000002</v>
      </c>
      <c r="C1189" s="7">
        <f>[1]!s_val_pe_ttm(C$1,A1189)</f>
        <v>25.338899612426758</v>
      </c>
      <c r="D1189" s="8">
        <f>IFERROR(VLOOKUP(A1189,十年期国开债收益率!A:B,2,0)/100,D1188)</f>
        <v>3.9733999999999998E-2</v>
      </c>
      <c r="E1189" s="8">
        <f t="shared" si="72"/>
        <v>3.9465012896991704E-2</v>
      </c>
      <c r="F1189" s="9">
        <f t="shared" si="73"/>
        <v>-2.6898710300829465E-4</v>
      </c>
      <c r="G1189" s="9">
        <f>AVERAGE(F$2:F1189)</f>
        <v>7.539739229075703E-3</v>
      </c>
      <c r="H1189" s="9">
        <f>(2*F1189+(COUNT(F$2:F1189)-1)*H1188)/(COUNT(F$2:F1189)+1)</f>
        <v>2.4070903536541478E-3</v>
      </c>
      <c r="I1189" s="9" t="str">
        <f t="shared" si="74"/>
        <v>较差</v>
      </c>
      <c r="J1189" s="9" t="str">
        <f t="shared" si="75"/>
        <v>较差</v>
      </c>
      <c r="K1189" s="14"/>
    </row>
    <row r="1190" spans="1:11">
      <c r="A1190" s="6">
        <v>40235</v>
      </c>
      <c r="B1190" s="11">
        <f>[1]!s_dq_close(B$1,A1190,1)</f>
        <v>3281.6660000000002</v>
      </c>
      <c r="C1190" s="7">
        <f>[1]!s_val_pe_ttm(C$1,A1190)</f>
        <v>25.201299667358398</v>
      </c>
      <c r="D1190" s="8">
        <f>IFERROR(VLOOKUP(A1190,十年期国开债收益率!A:B,2,0)/100,D1189)</f>
        <v>3.8543000000000001E-2</v>
      </c>
      <c r="E1190" s="8">
        <f t="shared" si="72"/>
        <v>3.968049319675504E-2</v>
      </c>
      <c r="F1190" s="9">
        <f t="shared" si="73"/>
        <v>1.1374931967550392E-3</v>
      </c>
      <c r="G1190" s="9">
        <f>AVERAGE(F$2:F1190)</f>
        <v>7.5343546655497811E-3</v>
      </c>
      <c r="H1190" s="9">
        <f>(2*F1190+(COUNT(F$2:F1190)-1)*H1189)/(COUNT(F$2:F1190)+1)</f>
        <v>2.4049565769198636E-3</v>
      </c>
      <c r="I1190" s="9" t="str">
        <f t="shared" si="74"/>
        <v>较差</v>
      </c>
      <c r="J1190" s="9" t="str">
        <f t="shared" si="75"/>
        <v>较差</v>
      </c>
      <c r="K1190" s="14"/>
    </row>
    <row r="1191" spans="1:11">
      <c r="A1191" s="6">
        <v>40238</v>
      </c>
      <c r="B1191" s="11">
        <f>[1]!s_dq_close(B$1,A1191,1)</f>
        <v>3324.4229999999998</v>
      </c>
      <c r="C1191" s="7">
        <f>[1]!s_val_pe_ttm(C$1,A1191)</f>
        <v>25.484800338745117</v>
      </c>
      <c r="D1191" s="8">
        <f>IFERROR(VLOOKUP(A1191,十年期国开债收益率!A:B,2,0)/100,D1190)</f>
        <v>3.8142999999999996E-2</v>
      </c>
      <c r="E1191" s="8">
        <f t="shared" si="72"/>
        <v>3.9239075319718215E-2</v>
      </c>
      <c r="F1191" s="9">
        <f t="shared" si="73"/>
        <v>1.0960753197182191E-3</v>
      </c>
      <c r="G1191" s="9">
        <f>AVERAGE(F$2:F1191)</f>
        <v>7.528944346771772E-3</v>
      </c>
      <c r="H1191" s="9">
        <f>(2*F1191+(COUNT(F$2:F1191)-1)*H1190)/(COUNT(F$2:F1191)+1)</f>
        <v>2.4027586235072663E-3</v>
      </c>
      <c r="I1191" s="9" t="str">
        <f t="shared" si="74"/>
        <v>较差</v>
      </c>
      <c r="J1191" s="9" t="str">
        <f t="shared" si="75"/>
        <v>较差</v>
      </c>
      <c r="K1191" s="14"/>
    </row>
    <row r="1192" spans="1:11">
      <c r="A1192" s="6">
        <v>40239</v>
      </c>
      <c r="B1192" s="11">
        <f>[1]!s_dq_close(B$1,A1192,1)</f>
        <v>3311.2359999999999</v>
      </c>
      <c r="C1192" s="7">
        <f>[1]!s_val_pe_ttm(C$1,A1192)</f>
        <v>25.328399658203125</v>
      </c>
      <c r="D1192" s="8">
        <f>IFERROR(VLOOKUP(A1192,十年期国开债收益率!A:B,2,0)/100,D1191)</f>
        <v>3.7810999999999997E-2</v>
      </c>
      <c r="E1192" s="8">
        <f t="shared" si="72"/>
        <v>3.9481373221151354E-2</v>
      </c>
      <c r="F1192" s="9">
        <f t="shared" si="73"/>
        <v>1.6703732211513569E-3</v>
      </c>
      <c r="G1192" s="9">
        <f>AVERAGE(F$2:F1192)</f>
        <v>7.5240253114018133E-3</v>
      </c>
      <c r="H1192" s="9">
        <f>(2*F1192+(COUNT(F$2:F1192)-1)*H1191)/(COUNT(F$2:F1192)+1)</f>
        <v>2.4015297889395551E-3</v>
      </c>
      <c r="I1192" s="9" t="str">
        <f t="shared" si="74"/>
        <v>较差</v>
      </c>
      <c r="J1192" s="9" t="str">
        <f t="shared" si="75"/>
        <v>较差</v>
      </c>
      <c r="K1192" s="14"/>
    </row>
    <row r="1193" spans="1:11">
      <c r="A1193" s="6">
        <v>40240</v>
      </c>
      <c r="B1193" s="11">
        <f>[1]!s_dq_close(B$1,A1193,1)</f>
        <v>3335.0810000000001</v>
      </c>
      <c r="C1193" s="7">
        <f>[1]!s_val_pe_ttm(C$1,A1193)</f>
        <v>25.471900939941406</v>
      </c>
      <c r="D1193" s="8">
        <f>IFERROR(VLOOKUP(A1193,十年期国开债收益率!A:B,2,0)/100,D1192)</f>
        <v>3.7352999999999997E-2</v>
      </c>
      <c r="E1193" s="8">
        <f t="shared" si="72"/>
        <v>3.9258946647045982E-2</v>
      </c>
      <c r="F1193" s="9">
        <f t="shared" si="73"/>
        <v>1.9059466470459849E-3</v>
      </c>
      <c r="G1193" s="9">
        <f>AVERAGE(F$2:F1193)</f>
        <v>7.5193121581599038E-3</v>
      </c>
      <c r="H1193" s="9">
        <f>(2*F1193+(COUNT(F$2:F1193)-1)*H1192)/(COUNT(F$2:F1193)+1)</f>
        <v>2.400698970596062E-3</v>
      </c>
      <c r="I1193" s="9" t="str">
        <f t="shared" si="74"/>
        <v>较差</v>
      </c>
      <c r="J1193" s="9" t="str">
        <f t="shared" si="75"/>
        <v>较差</v>
      </c>
      <c r="K1193" s="14"/>
    </row>
    <row r="1194" spans="1:11">
      <c r="A1194" s="6">
        <v>40241</v>
      </c>
      <c r="B1194" s="11">
        <f>[1]!s_dq_close(B$1,A1194,1)</f>
        <v>3250.5729999999999</v>
      </c>
      <c r="C1194" s="7">
        <f>[1]!s_val_pe_ttm(C$1,A1194)</f>
        <v>24.926399230957031</v>
      </c>
      <c r="D1194" s="8">
        <f>IFERROR(VLOOKUP(A1194,十年期国开债收益率!A:B,2,0)/100,D1193)</f>
        <v>3.7846999999999999E-2</v>
      </c>
      <c r="E1194" s="8">
        <f t="shared" si="72"/>
        <v>4.0118108946841487E-2</v>
      </c>
      <c r="F1194" s="9">
        <f t="shared" si="73"/>
        <v>2.271108946841488E-3</v>
      </c>
      <c r="G1194" s="9">
        <f>AVERAGE(F$2:F1194)</f>
        <v>7.5149129936910699E-3</v>
      </c>
      <c r="H1194" s="9">
        <f>(2*F1194+(COUNT(F$2:F1194)-1)*H1193)/(COUNT(F$2:F1194)+1)</f>
        <v>2.4004819018795549E-3</v>
      </c>
      <c r="I1194" s="9" t="str">
        <f t="shared" si="74"/>
        <v>较差</v>
      </c>
      <c r="J1194" s="9" t="str">
        <f t="shared" si="75"/>
        <v>较差</v>
      </c>
      <c r="K1194" s="14"/>
    </row>
    <row r="1195" spans="1:11">
      <c r="A1195" s="6">
        <v>40242</v>
      </c>
      <c r="B1195" s="11">
        <f>[1]!s_dq_close(B$1,A1195,1)</f>
        <v>3259.7640000000001</v>
      </c>
      <c r="C1195" s="7">
        <f>[1]!s_val_pe_ttm(C$1,A1195)</f>
        <v>24.923099517822266</v>
      </c>
      <c r="D1195" s="8">
        <f>IFERROR(VLOOKUP(A1195,十年期国开债收益率!A:B,2,0)/100,D1194)</f>
        <v>3.8275000000000003E-2</v>
      </c>
      <c r="E1195" s="8">
        <f t="shared" si="72"/>
        <v>4.0123420415061527E-2</v>
      </c>
      <c r="F1195" s="9">
        <f t="shared" si="73"/>
        <v>1.8484204150615233E-3</v>
      </c>
      <c r="G1195" s="9">
        <f>AVERAGE(F$2:F1195)</f>
        <v>7.5101671875113137E-3</v>
      </c>
      <c r="H1195" s="9">
        <f>(2*F1195+(COUNT(F$2:F1195)-1)*H1194)/(COUNT(F$2:F1195)+1)</f>
        <v>2.3995579496003615E-3</v>
      </c>
      <c r="I1195" s="9" t="str">
        <f t="shared" si="74"/>
        <v>较差</v>
      </c>
      <c r="J1195" s="9" t="str">
        <f t="shared" si="75"/>
        <v>较差</v>
      </c>
      <c r="K1195" s="14"/>
    </row>
    <row r="1196" spans="1:11">
      <c r="A1196" s="6">
        <v>40245</v>
      </c>
      <c r="B1196" s="11">
        <f>[1]!s_dq_close(B$1,A1196,1)</f>
        <v>3286.1779999999999</v>
      </c>
      <c r="C1196" s="7">
        <f>[1]!s_val_pe_ttm(C$1,A1196)</f>
        <v>25.067600250244141</v>
      </c>
      <c r="D1196" s="8">
        <f>IFERROR(VLOOKUP(A1196,十年期国开债收益率!A:B,2,0)/100,D1195)</f>
        <v>3.8016999999999995E-2</v>
      </c>
      <c r="E1196" s="8">
        <f t="shared" si="72"/>
        <v>3.9892131277714175E-2</v>
      </c>
      <c r="F1196" s="9">
        <f t="shared" si="73"/>
        <v>1.8751312777141801E-3</v>
      </c>
      <c r="G1196" s="9">
        <f>AVERAGE(F$2:F1196)</f>
        <v>7.5054516762897254E-3</v>
      </c>
      <c r="H1196" s="9">
        <f>(2*F1196+(COUNT(F$2:F1196)-1)*H1195)/(COUNT(F$2:F1196)+1)</f>
        <v>2.398680981921622E-3</v>
      </c>
      <c r="I1196" s="9" t="str">
        <f t="shared" si="74"/>
        <v>较差</v>
      </c>
      <c r="J1196" s="9" t="str">
        <f t="shared" si="75"/>
        <v>较差</v>
      </c>
      <c r="K1196" s="14"/>
    </row>
    <row r="1197" spans="1:11">
      <c r="A1197" s="6">
        <v>40246</v>
      </c>
      <c r="B1197" s="11">
        <f>[1]!s_dq_close(B$1,A1197,1)</f>
        <v>3305.8629999999998</v>
      </c>
      <c r="C1197" s="7">
        <f>[1]!s_val_pe_ttm(C$1,A1197)</f>
        <v>25.220600128173828</v>
      </c>
      <c r="D1197" s="8">
        <f>IFERROR(VLOOKUP(A1197,十年期国开债收益率!A:B,2,0)/100,D1196)</f>
        <v>3.7975000000000002E-2</v>
      </c>
      <c r="E1197" s="8">
        <f t="shared" si="72"/>
        <v>3.965012707540231E-2</v>
      </c>
      <c r="F1197" s="9">
        <f t="shared" si="73"/>
        <v>1.6751270754023079E-3</v>
      </c>
      <c r="G1197" s="9">
        <f>AVERAGE(F$2:F1197)</f>
        <v>7.5005768229445026E-3</v>
      </c>
      <c r="H1197" s="9">
        <f>(2*F1197+(COUNT(F$2:F1197)-1)*H1196)/(COUNT(F$2:F1197)+1)</f>
        <v>2.3974720363802364E-3</v>
      </c>
      <c r="I1197" s="9" t="str">
        <f t="shared" si="74"/>
        <v>较差</v>
      </c>
      <c r="J1197" s="9" t="str">
        <f t="shared" si="75"/>
        <v>较差</v>
      </c>
      <c r="K1197" s="14"/>
    </row>
    <row r="1198" spans="1:11">
      <c r="A1198" s="6">
        <v>40247</v>
      </c>
      <c r="B1198" s="11">
        <f>[1]!s_dq_close(B$1,A1198,1)</f>
        <v>3279.694</v>
      </c>
      <c r="C1198" s="7">
        <f>[1]!s_val_pe_ttm(C$1,A1198)</f>
        <v>25.023000717163086</v>
      </c>
      <c r="D1198" s="8">
        <f>IFERROR(VLOOKUP(A1198,十年期国开债收益率!A:B,2,0)/100,D1197)</f>
        <v>3.8008E-2</v>
      </c>
      <c r="E1198" s="8">
        <f t="shared" si="72"/>
        <v>3.9963232679528622E-2</v>
      </c>
      <c r="F1198" s="9">
        <f t="shared" si="73"/>
        <v>1.9552326795286221E-3</v>
      </c>
      <c r="G1198" s="9">
        <f>AVERAGE(F$2:F1198)</f>
        <v>7.4959441210703031E-3</v>
      </c>
      <c r="H1198" s="9">
        <f>(2*F1198+(COUNT(F$2:F1198)-1)*H1197)/(COUNT(F$2:F1198)+1)</f>
        <v>2.3967337402920033E-3</v>
      </c>
      <c r="I1198" s="9" t="str">
        <f t="shared" si="74"/>
        <v>较差</v>
      </c>
      <c r="J1198" s="9" t="str">
        <f t="shared" si="75"/>
        <v>较差</v>
      </c>
      <c r="K1198" s="14"/>
    </row>
    <row r="1199" spans="1:11">
      <c r="A1199" s="6">
        <v>40248</v>
      </c>
      <c r="B1199" s="11">
        <f>[1]!s_dq_close(B$1,A1199,1)</f>
        <v>3276.7049999999999</v>
      </c>
      <c r="C1199" s="7">
        <f>[1]!s_val_pe_ttm(C$1,A1199)</f>
        <v>25.054399490356445</v>
      </c>
      <c r="D1199" s="8">
        <f>IFERROR(VLOOKUP(A1199,十年期国开债收益率!A:B,2,0)/100,D1198)</f>
        <v>3.8332999999999999E-2</v>
      </c>
      <c r="E1199" s="8">
        <f t="shared" si="72"/>
        <v>3.9913149799695048E-2</v>
      </c>
      <c r="F1199" s="9">
        <f t="shared" si="73"/>
        <v>1.5801497996950492E-3</v>
      </c>
      <c r="G1199" s="9">
        <f>AVERAGE(F$2:F1199)</f>
        <v>7.4910060623713257E-3</v>
      </c>
      <c r="H1199" s="9">
        <f>(2*F1199+(COUNT(F$2:F1199)-1)*H1198)/(COUNT(F$2:F1199)+1)</f>
        <v>2.3953716319674045E-3</v>
      </c>
      <c r="I1199" s="9" t="str">
        <f t="shared" si="74"/>
        <v>较差</v>
      </c>
      <c r="J1199" s="9" t="str">
        <f t="shared" si="75"/>
        <v>较差</v>
      </c>
      <c r="K1199" s="14"/>
    </row>
    <row r="1200" spans="1:11">
      <c r="A1200" s="6">
        <v>40249</v>
      </c>
      <c r="B1200" s="11">
        <f>[1]!s_dq_close(B$1,A1200,1)</f>
        <v>3233.1260000000002</v>
      </c>
      <c r="C1200" s="7">
        <f>[1]!s_val_pe_ttm(C$1,A1200)</f>
        <v>24.630199432373047</v>
      </c>
      <c r="D1200" s="8">
        <f>IFERROR(VLOOKUP(A1200,十年期国开债收益率!A:B,2,0)/100,D1199)</f>
        <v>3.8025000000000003E-2</v>
      </c>
      <c r="E1200" s="8">
        <f t="shared" si="72"/>
        <v>4.0600564471501441E-2</v>
      </c>
      <c r="F1200" s="9">
        <f t="shared" si="73"/>
        <v>2.5755644715014375E-3</v>
      </c>
      <c r="G1200" s="9">
        <f>AVERAGE(F$2:F1200)</f>
        <v>7.486906444697539E-3</v>
      </c>
      <c r="H1200" s="9">
        <f>(2*F1200+(COUNT(F$2:F1200)-1)*H1199)/(COUNT(F$2:F1200)+1)</f>
        <v>2.3956719533666281E-3</v>
      </c>
      <c r="I1200" s="9" t="str">
        <f t="shared" si="74"/>
        <v>较差</v>
      </c>
      <c r="J1200" s="9" t="str">
        <f t="shared" si="75"/>
        <v>较好</v>
      </c>
      <c r="K1200" s="14"/>
    </row>
    <row r="1201" spans="1:11">
      <c r="A1201" s="6">
        <v>40252</v>
      </c>
      <c r="B1201" s="11">
        <f>[1]!s_dq_close(B$1,A1201,1)</f>
        <v>3183.183</v>
      </c>
      <c r="C1201" s="7">
        <f>[1]!s_val_pe_ttm(C$1,A1201)</f>
        <v>24.195400238037109</v>
      </c>
      <c r="D1201" s="8">
        <f>IFERROR(VLOOKUP(A1201,十年期国开债收益率!A:B,2,0)/100,D1200)</f>
        <v>3.7961999999999996E-2</v>
      </c>
      <c r="E1201" s="8">
        <f t="shared" si="72"/>
        <v>4.1330169791029943E-2</v>
      </c>
      <c r="F1201" s="9">
        <f t="shared" si="73"/>
        <v>3.3681697910299471E-3</v>
      </c>
      <c r="G1201" s="9">
        <f>AVERAGE(F$2:F1201)</f>
        <v>7.483474164152815E-3</v>
      </c>
      <c r="H1201" s="9">
        <f>(2*F1201+(COUNT(F$2:F1201)-1)*H1200)/(COUNT(F$2:F1201)+1)</f>
        <v>2.3972914335292647E-3</v>
      </c>
      <c r="I1201" s="9" t="str">
        <f t="shared" si="74"/>
        <v>较差</v>
      </c>
      <c r="J1201" s="9" t="str">
        <f t="shared" si="75"/>
        <v>较好</v>
      </c>
      <c r="K1201" s="14"/>
    </row>
    <row r="1202" spans="1:11">
      <c r="A1202" s="6">
        <v>40253</v>
      </c>
      <c r="B1202" s="11">
        <f>[1]!s_dq_close(B$1,A1202,1)</f>
        <v>3203.971</v>
      </c>
      <c r="C1202" s="7">
        <f>[1]!s_val_pe_ttm(C$1,A1202)</f>
        <v>24.276500701904297</v>
      </c>
      <c r="D1202" s="8">
        <f>IFERROR(VLOOKUP(A1202,十年期国开债收益率!A:B,2,0)/100,D1201)</f>
        <v>3.7749999999999999E-2</v>
      </c>
      <c r="E1202" s="8">
        <f t="shared" si="72"/>
        <v>4.1192098164360154E-2</v>
      </c>
      <c r="F1202" s="9">
        <f t="shared" si="73"/>
        <v>3.442098164360155E-3</v>
      </c>
      <c r="G1202" s="9">
        <f>AVERAGE(F$2:F1202)</f>
        <v>7.4801091549939538E-3</v>
      </c>
      <c r="H1202" s="9">
        <f>(2*F1202+(COUNT(F$2:F1202)-1)*H1201)/(COUNT(F$2:F1202)+1)</f>
        <v>2.3990298806687502E-3</v>
      </c>
      <c r="I1202" s="9" t="str">
        <f t="shared" si="74"/>
        <v>较差</v>
      </c>
      <c r="J1202" s="9" t="str">
        <f t="shared" si="75"/>
        <v>较好</v>
      </c>
      <c r="K1202" s="14"/>
    </row>
    <row r="1203" spans="1:11">
      <c r="A1203" s="6">
        <v>40254</v>
      </c>
      <c r="B1203" s="11">
        <f>[1]!s_dq_close(B$1,A1203,1)</f>
        <v>3273.9160000000002</v>
      </c>
      <c r="C1203" s="7">
        <f>[1]!s_val_pe_ttm(C$1,A1203)</f>
        <v>24.72089958190918</v>
      </c>
      <c r="D1203" s="8">
        <f>IFERROR(VLOOKUP(A1203,十年期国开债收益率!A:B,2,0)/100,D1202)</f>
        <v>3.7273000000000001E-2</v>
      </c>
      <c r="E1203" s="8">
        <f t="shared" si="72"/>
        <v>4.0451602365303999E-2</v>
      </c>
      <c r="F1203" s="9">
        <f t="shared" si="73"/>
        <v>3.178602365303998E-3</v>
      </c>
      <c r="G1203" s="9">
        <f>AVERAGE(F$2:F1203)</f>
        <v>7.4765305303769077E-3</v>
      </c>
      <c r="H1203" s="9">
        <f>(2*F1203+(COUNT(F$2:F1203)-1)*H1202)/(COUNT(F$2:F1203)+1)</f>
        <v>2.4003259280247521E-3</v>
      </c>
      <c r="I1203" s="9" t="str">
        <f t="shared" si="74"/>
        <v>较差</v>
      </c>
      <c r="J1203" s="9" t="str">
        <f t="shared" si="75"/>
        <v>较好</v>
      </c>
      <c r="K1203" s="14"/>
    </row>
    <row r="1204" spans="1:11">
      <c r="A1204" s="6">
        <v>40255</v>
      </c>
      <c r="B1204" s="11">
        <f>[1]!s_dq_close(B$1,A1204,1)</f>
        <v>3267.5549999999998</v>
      </c>
      <c r="C1204" s="7">
        <f>[1]!s_val_pe_ttm(C$1,A1204)</f>
        <v>24.618799209594727</v>
      </c>
      <c r="D1204" s="8">
        <f>IFERROR(VLOOKUP(A1204,十年期国开债收益率!A:B,2,0)/100,D1203)</f>
        <v>3.6830000000000002E-2</v>
      </c>
      <c r="E1204" s="8">
        <f t="shared" si="72"/>
        <v>4.0619365367351806E-2</v>
      </c>
      <c r="F1204" s="9">
        <f t="shared" si="73"/>
        <v>3.7893653673518046E-3</v>
      </c>
      <c r="G1204" s="9">
        <f>AVERAGE(F$2:F1204)</f>
        <v>7.473465555179048E-3</v>
      </c>
      <c r="H1204" s="9">
        <f>(2*F1204+(COUNT(F$2:F1204)-1)*H1203)/(COUNT(F$2:F1204)+1)</f>
        <v>2.4026333025086838E-3</v>
      </c>
      <c r="I1204" s="9" t="str">
        <f t="shared" si="74"/>
        <v>较差</v>
      </c>
      <c r="J1204" s="9" t="str">
        <f t="shared" si="75"/>
        <v>较好</v>
      </c>
      <c r="K1204" s="14"/>
    </row>
    <row r="1205" spans="1:11">
      <c r="A1205" s="6">
        <v>40256</v>
      </c>
      <c r="B1205" s="11">
        <f>[1]!s_dq_close(B$1,A1205,1)</f>
        <v>3293.8710000000001</v>
      </c>
      <c r="C1205" s="7">
        <f>[1]!s_val_pe_ttm(C$1,A1205)</f>
        <v>24.818199157714844</v>
      </c>
      <c r="D1205" s="8">
        <f>IFERROR(VLOOKUP(A1205,十年期国开债收益率!A:B,2,0)/100,D1204)</f>
        <v>3.7078E-2</v>
      </c>
      <c r="E1205" s="8">
        <f t="shared" si="72"/>
        <v>4.0293012141823584E-2</v>
      </c>
      <c r="F1205" s="9">
        <f t="shared" si="73"/>
        <v>3.2150121418235839E-3</v>
      </c>
      <c r="G1205" s="9">
        <f>AVERAGE(F$2:F1205)</f>
        <v>7.4699286337393846E-3</v>
      </c>
      <c r="H1205" s="9">
        <f>(2*F1205+(COUNT(F$2:F1205)-1)*H1204)/(COUNT(F$2:F1205)+1)</f>
        <v>2.4039816491299533E-3</v>
      </c>
      <c r="I1205" s="9" t="str">
        <f t="shared" si="74"/>
        <v>较差</v>
      </c>
      <c r="J1205" s="9" t="str">
        <f t="shared" si="75"/>
        <v>较好</v>
      </c>
      <c r="K1205" s="14"/>
    </row>
    <row r="1206" spans="1:11">
      <c r="A1206" s="6">
        <v>40259</v>
      </c>
      <c r="B1206" s="11">
        <f>[1]!s_dq_close(B$1,A1206,1)</f>
        <v>3302.6280000000002</v>
      </c>
      <c r="C1206" s="7">
        <f>[1]!s_val_pe_ttm(C$1,A1206)</f>
        <v>24.821199417114258</v>
      </c>
      <c r="D1206" s="8">
        <f>IFERROR(VLOOKUP(A1206,十年期国开债收益率!A:B,2,0)/100,D1205)</f>
        <v>3.7125999999999999E-2</v>
      </c>
      <c r="E1206" s="8">
        <f t="shared" si="72"/>
        <v>4.0288141728981007E-2</v>
      </c>
      <c r="F1206" s="9">
        <f t="shared" si="73"/>
        <v>3.1621417289810078E-3</v>
      </c>
      <c r="G1206" s="9">
        <f>AVERAGE(F$2:F1206)</f>
        <v>7.4663537068474679E-3</v>
      </c>
      <c r="H1206" s="9">
        <f>(2*F1206+(COUNT(F$2:F1206)-1)*H1205)/(COUNT(F$2:F1206)+1)</f>
        <v>2.4052389626952123E-3</v>
      </c>
      <c r="I1206" s="9" t="str">
        <f t="shared" si="74"/>
        <v>较差</v>
      </c>
      <c r="J1206" s="9" t="str">
        <f t="shared" si="75"/>
        <v>较好</v>
      </c>
      <c r="K1206" s="14"/>
    </row>
    <row r="1207" spans="1:11">
      <c r="A1207" s="6">
        <v>40260</v>
      </c>
      <c r="B1207" s="11">
        <f>[1]!s_dq_close(B$1,A1207,1)</f>
        <v>3275.5729999999999</v>
      </c>
      <c r="C1207" s="7">
        <f>[1]!s_val_pe_ttm(C$1,A1207)</f>
        <v>24.513999938964844</v>
      </c>
      <c r="D1207" s="8">
        <f>IFERROR(VLOOKUP(A1207,十年期国开债收益率!A:B,2,0)/100,D1206)</f>
        <v>3.7371000000000001E-2</v>
      </c>
      <c r="E1207" s="8">
        <f t="shared" si="72"/>
        <v>4.0793016337187245E-2</v>
      </c>
      <c r="F1207" s="9">
        <f t="shared" si="73"/>
        <v>3.4220163371872434E-3</v>
      </c>
      <c r="G1207" s="9">
        <f>AVERAGE(F$2:F1207)</f>
        <v>7.4630001932739533E-3</v>
      </c>
      <c r="H1207" s="9">
        <f>(2*F1207+(COUNT(F$2:F1207)-1)*H1206)/(COUNT(F$2:F1207)+1)</f>
        <v>2.406923763647146E-3</v>
      </c>
      <c r="I1207" s="9" t="str">
        <f t="shared" si="74"/>
        <v>较差</v>
      </c>
      <c r="J1207" s="9" t="str">
        <f t="shared" si="75"/>
        <v>较好</v>
      </c>
      <c r="K1207" s="14"/>
    </row>
    <row r="1208" spans="1:11">
      <c r="A1208" s="6">
        <v>40261</v>
      </c>
      <c r="B1208" s="11">
        <f>[1]!s_dq_close(B$1,A1208,1)</f>
        <v>3276.6689999999999</v>
      </c>
      <c r="C1208" s="7">
        <f>[1]!s_val_pe_ttm(C$1,A1208)</f>
        <v>24.034200668334961</v>
      </c>
      <c r="D1208" s="8">
        <f>IFERROR(VLOOKUP(A1208,十年期国开债收益率!A:B,2,0)/100,D1207)</f>
        <v>3.764E-2</v>
      </c>
      <c r="E1208" s="8">
        <f t="shared" si="72"/>
        <v>4.1607374998640964E-2</v>
      </c>
      <c r="F1208" s="9">
        <f t="shared" si="73"/>
        <v>3.9673749986409643E-3</v>
      </c>
      <c r="G1208" s="9">
        <f>AVERAGE(F$2:F1208)</f>
        <v>7.460104066352136E-3</v>
      </c>
      <c r="H1208" s="9">
        <f>(2*F1208+(COUNT(F$2:F1208)-1)*H1207)/(COUNT(F$2:F1208)+1)</f>
        <v>2.4095072921819041E-3</v>
      </c>
      <c r="I1208" s="9" t="str">
        <f t="shared" si="74"/>
        <v>较差</v>
      </c>
      <c r="J1208" s="9" t="str">
        <f t="shared" si="75"/>
        <v>较好</v>
      </c>
      <c r="K1208" s="14"/>
    </row>
    <row r="1209" spans="1:11">
      <c r="A1209" s="6">
        <v>40262</v>
      </c>
      <c r="B1209" s="11">
        <f>[1]!s_dq_close(B$1,A1209,1)</f>
        <v>3229.1280000000002</v>
      </c>
      <c r="C1209" s="7">
        <f>[1]!s_val_pe_ttm(C$1,A1209)</f>
        <v>24.179399490356445</v>
      </c>
      <c r="D1209" s="8">
        <f>IFERROR(VLOOKUP(A1209,十年期国开债收益率!A:B,2,0)/100,D1208)</f>
        <v>3.7856000000000001E-2</v>
      </c>
      <c r="E1209" s="8">
        <f t="shared" si="72"/>
        <v>4.1357520082284653E-2</v>
      </c>
      <c r="F1209" s="9">
        <f t="shared" si="73"/>
        <v>3.5015200822846523E-3</v>
      </c>
      <c r="G1209" s="9">
        <f>AVERAGE(F$2:F1209)</f>
        <v>7.4568270928553919E-3</v>
      </c>
      <c r="H1209" s="9">
        <f>(2*F1209+(COUNT(F$2:F1209)-1)*H1208)/(COUNT(F$2:F1209)+1)</f>
        <v>2.411313764952959E-3</v>
      </c>
      <c r="I1209" s="9" t="str">
        <f t="shared" si="74"/>
        <v>较差</v>
      </c>
      <c r="J1209" s="9" t="str">
        <f t="shared" si="75"/>
        <v>较好</v>
      </c>
      <c r="K1209" s="14"/>
    </row>
    <row r="1210" spans="1:11">
      <c r="A1210" s="6">
        <v>40263</v>
      </c>
      <c r="B1210" s="11">
        <f>[1]!s_dq_close(B$1,A1210,1)</f>
        <v>3275.002</v>
      </c>
      <c r="C1210" s="7">
        <f>[1]!s_val_pe_ttm(C$1,A1210)</f>
        <v>24.266500473022461</v>
      </c>
      <c r="D1210" s="8">
        <f>IFERROR(VLOOKUP(A1210,十年期国开债收益率!A:B,2,0)/100,D1209)</f>
        <v>3.7672999999999998E-2</v>
      </c>
      <c r="E1210" s="8">
        <f t="shared" si="72"/>
        <v>4.1209073434866281E-2</v>
      </c>
      <c r="F1210" s="9">
        <f t="shared" si="73"/>
        <v>3.5360734348662826E-3</v>
      </c>
      <c r="G1210" s="9">
        <f>AVERAGE(F$2:F1210)</f>
        <v>7.4535841204335642E-3</v>
      </c>
      <c r="H1210" s="9">
        <f>(2*F1210+(COUNT(F$2:F1210)-1)*H1209)/(COUNT(F$2:F1210)+1)</f>
        <v>2.4131728718453775E-3</v>
      </c>
      <c r="I1210" s="9" t="str">
        <f t="shared" si="74"/>
        <v>较差</v>
      </c>
      <c r="J1210" s="9" t="str">
        <f t="shared" si="75"/>
        <v>较好</v>
      </c>
      <c r="K1210" s="14"/>
    </row>
    <row r="1211" spans="1:11">
      <c r="A1211" s="6">
        <v>40266</v>
      </c>
      <c r="B1211" s="11">
        <f>[1]!s_dq_close(B$1,A1211,1)</f>
        <v>3358.54</v>
      </c>
      <c r="C1211" s="7">
        <f>[1]!s_val_pe_ttm(C$1,A1211)</f>
        <v>24.211000442504883</v>
      </c>
      <c r="D1211" s="8">
        <f>IFERROR(VLOOKUP(A1211,十年期国开债收益率!A:B,2,0)/100,D1210)</f>
        <v>3.8025999999999997E-2</v>
      </c>
      <c r="E1211" s="8">
        <f t="shared" si="72"/>
        <v>4.1303538958447912E-2</v>
      </c>
      <c r="F1211" s="9">
        <f t="shared" si="73"/>
        <v>3.2775389584479148E-3</v>
      </c>
      <c r="G1211" s="9">
        <f>AVERAGE(F$2:F1211)</f>
        <v>7.4501328434401883E-3</v>
      </c>
      <c r="H1211" s="9">
        <f>(2*F1211+(COUNT(F$2:F1211)-1)*H1210)/(COUNT(F$2:F1211)+1)</f>
        <v>2.4146003963484365E-3</v>
      </c>
      <c r="I1211" s="9" t="str">
        <f t="shared" si="74"/>
        <v>较差</v>
      </c>
      <c r="J1211" s="9" t="str">
        <f t="shared" si="75"/>
        <v>较好</v>
      </c>
      <c r="K1211" s="14"/>
    </row>
    <row r="1212" spans="1:11">
      <c r="A1212" s="6">
        <v>40267</v>
      </c>
      <c r="B1212" s="11">
        <f>[1]!s_dq_close(B$1,A1212,1)</f>
        <v>3366.7080000000001</v>
      </c>
      <c r="C1212" s="7">
        <f>[1]!s_val_pe_ttm(C$1,A1212)</f>
        <v>24.240800857543945</v>
      </c>
      <c r="D1212" s="8">
        <f>IFERROR(VLOOKUP(A1212,十年期国开债收益率!A:B,2,0)/100,D1211)</f>
        <v>3.8058000000000002E-2</v>
      </c>
      <c r="E1212" s="8">
        <f t="shared" si="72"/>
        <v>4.1252762475823539E-2</v>
      </c>
      <c r="F1212" s="9">
        <f t="shared" si="73"/>
        <v>3.1947624758235371E-3</v>
      </c>
      <c r="G1212" s="9">
        <f>AVERAGE(F$2:F1212)</f>
        <v>7.4466189125007853E-3</v>
      </c>
      <c r="H1212" s="9">
        <f>(2*F1212+(COUNT(F$2:F1212)-1)*H1211)/(COUNT(F$2:F1212)+1)</f>
        <v>2.4158877925191877E-3</v>
      </c>
      <c r="I1212" s="9" t="str">
        <f t="shared" si="74"/>
        <v>较差</v>
      </c>
      <c r="J1212" s="9" t="str">
        <f t="shared" si="75"/>
        <v>较好</v>
      </c>
      <c r="K1212" s="14"/>
    </row>
    <row r="1213" spans="1:11">
      <c r="A1213" s="6">
        <v>40268</v>
      </c>
      <c r="B1213" s="11">
        <f>[1]!s_dq_close(B$1,A1213,1)</f>
        <v>3345.607</v>
      </c>
      <c r="C1213" s="7">
        <f>[1]!s_val_pe_ttm(C$1,A1213)</f>
        <v>23.837600708007813</v>
      </c>
      <c r="D1213" s="8">
        <f>IFERROR(VLOOKUP(A1213,十年期国开债收益率!A:B,2,0)/100,D1212)</f>
        <v>3.7928999999999997E-2</v>
      </c>
      <c r="E1213" s="8">
        <f t="shared" si="72"/>
        <v>4.1950530686759427E-2</v>
      </c>
      <c r="F1213" s="9">
        <f t="shared" si="73"/>
        <v>4.0215306867594294E-3</v>
      </c>
      <c r="G1213" s="9">
        <f>AVERAGE(F$2:F1213)</f>
        <v>7.443792932116511E-3</v>
      </c>
      <c r="H1213" s="9">
        <f>(2*F1213+(COUNT(F$2:F1213)-1)*H1212)/(COUNT(F$2:F1213)+1)</f>
        <v>2.4185351839359072E-3</v>
      </c>
      <c r="I1213" s="9" t="str">
        <f t="shared" si="74"/>
        <v>较差</v>
      </c>
      <c r="J1213" s="9" t="str">
        <f t="shared" si="75"/>
        <v>较好</v>
      </c>
      <c r="K1213" s="14"/>
    </row>
    <row r="1214" spans="1:11">
      <c r="A1214" s="6">
        <v>40269</v>
      </c>
      <c r="B1214" s="11">
        <f>[1]!s_dq_close(B$1,A1214,1)</f>
        <v>3391.9349999999999</v>
      </c>
      <c r="C1214" s="7">
        <f>[1]!s_val_pe_ttm(C$1,A1214)</f>
        <v>24.100200653076172</v>
      </c>
      <c r="D1214" s="8">
        <f>IFERROR(VLOOKUP(A1214,十年期国开债收益率!A:B,2,0)/100,D1213)</f>
        <v>3.7898999999999995E-2</v>
      </c>
      <c r="E1214" s="8">
        <f t="shared" si="72"/>
        <v>4.1493430465374945E-2</v>
      </c>
      <c r="F1214" s="9">
        <f t="shared" si="73"/>
        <v>3.5944304653749495E-3</v>
      </c>
      <c r="G1214" s="9">
        <f>AVERAGE(F$2:F1214)</f>
        <v>7.4406195088133438E-3</v>
      </c>
      <c r="H1214" s="9">
        <f>(2*F1214+(COUNT(F$2:F1214)-1)*H1213)/(COUNT(F$2:F1214)+1)</f>
        <v>2.420472408452281E-3</v>
      </c>
      <c r="I1214" s="9" t="str">
        <f t="shared" si="74"/>
        <v>较差</v>
      </c>
      <c r="J1214" s="9" t="str">
        <f t="shared" si="75"/>
        <v>较好</v>
      </c>
      <c r="K1214" s="14"/>
    </row>
    <row r="1215" spans="1:11">
      <c r="A1215" s="6">
        <v>40270</v>
      </c>
      <c r="B1215" s="11">
        <f>[1]!s_dq_close(B$1,A1215,1)</f>
        <v>3407.346</v>
      </c>
      <c r="C1215" s="7">
        <f>[1]!s_val_pe_ttm(C$1,A1215)</f>
        <v>24.095100402832031</v>
      </c>
      <c r="D1215" s="8">
        <f>IFERROR(VLOOKUP(A1215,十年期国开债收益率!A:B,2,0)/100,D1214)</f>
        <v>3.7898000000000001E-2</v>
      </c>
      <c r="E1215" s="8">
        <f t="shared" si="72"/>
        <v>4.1502213449273052E-2</v>
      </c>
      <c r="F1215" s="9">
        <f t="shared" si="73"/>
        <v>3.6042134492730513E-3</v>
      </c>
      <c r="G1215" s="9">
        <f>AVERAGE(F$2:F1215)</f>
        <v>7.4374593720262436E-3</v>
      </c>
      <c r="H1215" s="9">
        <f>(2*F1215+(COUNT(F$2:F1215)-1)*H1214)/(COUNT(F$2:F1215)+1)</f>
        <v>2.422420953375443E-3</v>
      </c>
      <c r="I1215" s="9" t="str">
        <f t="shared" si="74"/>
        <v>较差</v>
      </c>
      <c r="J1215" s="9" t="str">
        <f t="shared" si="75"/>
        <v>较好</v>
      </c>
      <c r="K1215" s="14"/>
    </row>
    <row r="1216" spans="1:11">
      <c r="A1216" s="6">
        <v>40274</v>
      </c>
      <c r="B1216" s="11">
        <f>[1]!s_dq_close(B$1,A1216,1)</f>
        <v>3405.145</v>
      </c>
      <c r="C1216" s="7">
        <f>[1]!s_val_pe_ttm(C$1,A1216)</f>
        <v>24.077999114990234</v>
      </c>
      <c r="D1216" s="8">
        <f>IFERROR(VLOOKUP(A1216,十年期国开债收益率!A:B,2,0)/100,D1215)</f>
        <v>3.7906000000000002E-2</v>
      </c>
      <c r="E1216" s="8">
        <f t="shared" si="72"/>
        <v>4.1531690204998396E-2</v>
      </c>
      <c r="F1216" s="9">
        <f t="shared" si="73"/>
        <v>3.6256902049983941E-3</v>
      </c>
      <c r="G1216" s="9">
        <f>AVERAGE(F$2:F1216)</f>
        <v>7.4343221134525583E-3</v>
      </c>
      <c r="H1216" s="9">
        <f>(2*F1216+(COUNT(F$2:F1216)-1)*H1215)/(COUNT(F$2:F1216)+1)</f>
        <v>2.42440001464456E-3</v>
      </c>
      <c r="I1216" s="9" t="str">
        <f t="shared" si="74"/>
        <v>较差</v>
      </c>
      <c r="J1216" s="9" t="str">
        <f t="shared" si="75"/>
        <v>较好</v>
      </c>
      <c r="K1216" s="14"/>
    </row>
    <row r="1217" spans="1:11">
      <c r="A1217" s="6">
        <v>40275</v>
      </c>
      <c r="B1217" s="11">
        <f>[1]!s_dq_close(B$1,A1217,1)</f>
        <v>3386.9490000000001</v>
      </c>
      <c r="C1217" s="7">
        <f>[1]!s_val_pe_ttm(C$1,A1217)</f>
        <v>23.951499938964844</v>
      </c>
      <c r="D1217" s="8">
        <f>IFERROR(VLOOKUP(A1217,十年期国开债收益率!A:B,2,0)/100,D1216)</f>
        <v>3.7960000000000001E-2</v>
      </c>
      <c r="E1217" s="8">
        <f t="shared" si="72"/>
        <v>4.1751038663477492E-2</v>
      </c>
      <c r="F1217" s="9">
        <f t="shared" si="73"/>
        <v>3.7910386634774917E-3</v>
      </c>
      <c r="G1217" s="9">
        <f>AVERAGE(F$2:F1217)</f>
        <v>7.4313259921943544E-3</v>
      </c>
      <c r="H1217" s="9">
        <f>(2*F1217+(COUNT(F$2:F1217)-1)*H1216)/(COUNT(F$2:F1217)+1)</f>
        <v>2.4266459286114176E-3</v>
      </c>
      <c r="I1217" s="9" t="str">
        <f t="shared" si="74"/>
        <v>较差</v>
      </c>
      <c r="J1217" s="9" t="str">
        <f t="shared" si="75"/>
        <v>较好</v>
      </c>
      <c r="K1217" s="14"/>
    </row>
    <row r="1218" spans="1:11">
      <c r="A1218" s="6">
        <v>40276</v>
      </c>
      <c r="B1218" s="11">
        <f>[1]!s_dq_close(B$1,A1218,1)</f>
        <v>3346.7440000000001</v>
      </c>
      <c r="C1218" s="7">
        <f>[1]!s_val_pe_ttm(C$1,A1218)</f>
        <v>23.229700088500977</v>
      </c>
      <c r="D1218" s="8">
        <f>IFERROR(VLOOKUP(A1218,十年期国开债收益率!A:B,2,0)/100,D1217)</f>
        <v>3.8232000000000002E-2</v>
      </c>
      <c r="E1218" s="8">
        <f t="shared" si="72"/>
        <v>4.3048338815834038E-2</v>
      </c>
      <c r="F1218" s="9">
        <f t="shared" si="73"/>
        <v>4.8163388158340356E-3</v>
      </c>
      <c r="G1218" s="9">
        <f>AVERAGE(F$2:F1218)</f>
        <v>7.4291772763551102E-3</v>
      </c>
      <c r="H1218" s="9">
        <f>(2*F1218+(COUNT(F$2:F1218)-1)*H1217)/(COUNT(F$2:F1218)+1)</f>
        <v>2.4305698906594022E-3</v>
      </c>
      <c r="I1218" s="9" t="str">
        <f t="shared" si="74"/>
        <v>较差</v>
      </c>
      <c r="J1218" s="9" t="str">
        <f t="shared" si="75"/>
        <v>较好</v>
      </c>
      <c r="K1218" s="14"/>
    </row>
    <row r="1219" spans="1:11">
      <c r="A1219" s="6">
        <v>40277</v>
      </c>
      <c r="B1219" s="11">
        <f>[1]!s_dq_close(B$1,A1219,1)</f>
        <v>3379.17</v>
      </c>
      <c r="C1219" s="7">
        <f>[1]!s_val_pe_ttm(C$1,A1219)</f>
        <v>23.311399459838867</v>
      </c>
      <c r="D1219" s="8">
        <f>IFERROR(VLOOKUP(A1219,十年期国开债收益率!A:B,2,0)/100,D1218)</f>
        <v>3.8287000000000002E-2</v>
      </c>
      <c r="E1219" s="8">
        <f t="shared" ref="E1219:E1282" si="76">1/C1219</f>
        <v>4.289746746963051E-2</v>
      </c>
      <c r="F1219" s="9">
        <f t="shared" ref="F1219:F1282" si="77">IFERROR(E1219-D1219,"")</f>
        <v>4.6104674696305081E-3</v>
      </c>
      <c r="G1219" s="9">
        <f>AVERAGE(F$2:F1219)</f>
        <v>7.4268630646911332E-3</v>
      </c>
      <c r="H1219" s="9">
        <f>(2*F1219+(COUNT(F$2:F1219)-1)*H1218)/(COUNT(F$2:F1219)+1)</f>
        <v>2.4341464248332678E-3</v>
      </c>
      <c r="I1219" s="9" t="str">
        <f t="shared" ref="I1219:I1282" si="78">IF(F1219&gt;G1219,"较好","较差")</f>
        <v>较差</v>
      </c>
      <c r="J1219" s="9" t="str">
        <f t="shared" ref="J1219:J1282" si="79">IF(F1219&gt;H1219,"较好","较差")</f>
        <v>较好</v>
      </c>
      <c r="K1219" s="14"/>
    </row>
    <row r="1220" spans="1:11">
      <c r="A1220" s="6">
        <v>40280</v>
      </c>
      <c r="B1220" s="11">
        <f>[1]!s_dq_close(B$1,A1220,1)</f>
        <v>3351.4780000000001</v>
      </c>
      <c r="C1220" s="7">
        <f>[1]!s_val_pe_ttm(C$1,A1220)</f>
        <v>23.097200393676758</v>
      </c>
      <c r="D1220" s="8">
        <f>IFERROR(VLOOKUP(A1220,十年期国开债收益率!A:B,2,0)/100,D1219)</f>
        <v>3.8199000000000004E-2</v>
      </c>
      <c r="E1220" s="8">
        <f t="shared" si="76"/>
        <v>4.329529046618856E-2</v>
      </c>
      <c r="F1220" s="9">
        <f t="shared" si="77"/>
        <v>5.0962904661885564E-3</v>
      </c>
      <c r="G1220" s="9">
        <f>AVERAGE(F$2:F1220)</f>
        <v>7.4249511921739035E-3</v>
      </c>
      <c r="H1220" s="9">
        <f>(2*F1220+(COUNT(F$2:F1220)-1)*H1219)/(COUNT(F$2:F1220)+1)</f>
        <v>2.438510595392867E-3</v>
      </c>
      <c r="I1220" s="9" t="str">
        <f t="shared" si="78"/>
        <v>较差</v>
      </c>
      <c r="J1220" s="9" t="str">
        <f t="shared" si="79"/>
        <v>较好</v>
      </c>
      <c r="K1220" s="14"/>
    </row>
    <row r="1221" spans="1:11">
      <c r="A1221" s="6">
        <v>40281</v>
      </c>
      <c r="B1221" s="11">
        <f>[1]!s_dq_close(B$1,A1221,1)</f>
        <v>3391.7159999999999</v>
      </c>
      <c r="C1221" s="7">
        <f>[1]!s_val_pe_ttm(C$1,A1221)</f>
        <v>23.288999557495117</v>
      </c>
      <c r="D1221" s="8">
        <f>IFERROR(VLOOKUP(A1221,十年期国开债收益率!A:B,2,0)/100,D1220)</f>
        <v>3.789E-2</v>
      </c>
      <c r="E1221" s="8">
        <f t="shared" si="76"/>
        <v>4.2938727253235283E-2</v>
      </c>
      <c r="F1221" s="9">
        <f t="shared" si="77"/>
        <v>5.0487272532352828E-3</v>
      </c>
      <c r="G1221" s="9">
        <f>AVERAGE(F$2:F1221)</f>
        <v>7.4230034676337903E-3</v>
      </c>
      <c r="H1221" s="9">
        <f>(2*F1221+(COUNT(F$2:F1221)-1)*H1220)/(COUNT(F$2:F1221)+1)</f>
        <v>2.4427861345539519E-3</v>
      </c>
      <c r="I1221" s="9" t="str">
        <f t="shared" si="78"/>
        <v>较差</v>
      </c>
      <c r="J1221" s="9" t="str">
        <f t="shared" si="79"/>
        <v>较好</v>
      </c>
      <c r="K1221" s="14"/>
    </row>
    <row r="1222" spans="1:11">
      <c r="A1222" s="6">
        <v>40282</v>
      </c>
      <c r="B1222" s="11">
        <f>[1]!s_dq_close(B$1,A1222,1)</f>
        <v>3403.7069999999999</v>
      </c>
      <c r="C1222" s="7">
        <f>[1]!s_val_pe_ttm(C$1,A1222)</f>
        <v>23.157600402832031</v>
      </c>
      <c r="D1222" s="8">
        <f>IFERROR(VLOOKUP(A1222,十年期国开债收益率!A:B,2,0)/100,D1221)</f>
        <v>3.7844000000000003E-2</v>
      </c>
      <c r="E1222" s="8">
        <f t="shared" si="76"/>
        <v>4.3182367024422193E-2</v>
      </c>
      <c r="F1222" s="9">
        <f t="shared" si="77"/>
        <v>5.3383670244221901E-3</v>
      </c>
      <c r="G1222" s="9">
        <f>AVERAGE(F$2:F1222)</f>
        <v>7.4212961486794802E-3</v>
      </c>
      <c r="H1222" s="9">
        <f>(2*F1222+(COUNT(F$2:F1222)-1)*H1221)/(COUNT(F$2:F1222)+1)</f>
        <v>2.4475252194800863E-3</v>
      </c>
      <c r="I1222" s="9" t="str">
        <f t="shared" si="78"/>
        <v>较差</v>
      </c>
      <c r="J1222" s="9" t="str">
        <f t="shared" si="79"/>
        <v>较好</v>
      </c>
      <c r="K1222" s="14"/>
    </row>
    <row r="1223" spans="1:11">
      <c r="A1223" s="6">
        <v>40283</v>
      </c>
      <c r="B1223" s="11">
        <f>[1]!s_dq_close(B$1,A1223,1)</f>
        <v>3394.5740000000001</v>
      </c>
      <c r="C1223" s="7">
        <f>[1]!s_val_pe_ttm(C$1,A1223)</f>
        <v>23.180700302124023</v>
      </c>
      <c r="D1223" s="8">
        <f>IFERROR(VLOOKUP(A1223,十年期国开债收益率!A:B,2,0)/100,D1222)</f>
        <v>3.7603999999999999E-2</v>
      </c>
      <c r="E1223" s="8">
        <f t="shared" si="76"/>
        <v>4.3139335178254773E-2</v>
      </c>
      <c r="F1223" s="9">
        <f t="shared" si="77"/>
        <v>5.5353351782547744E-3</v>
      </c>
      <c r="G1223" s="9">
        <f>AVERAGE(F$2:F1223)</f>
        <v>7.4197528090964816E-3</v>
      </c>
      <c r="H1223" s="9">
        <f>(2*F1223+(COUNT(F$2:F1223)-1)*H1222)/(COUNT(F$2:F1223)+1)</f>
        <v>2.452574786052081E-3</v>
      </c>
      <c r="I1223" s="9" t="str">
        <f t="shared" si="78"/>
        <v>较差</v>
      </c>
      <c r="J1223" s="9" t="str">
        <f t="shared" si="79"/>
        <v>较好</v>
      </c>
      <c r="K1223" s="14"/>
    </row>
    <row r="1224" spans="1:11">
      <c r="A1224" s="6">
        <v>40284</v>
      </c>
      <c r="B1224" s="11">
        <f>[1]!s_dq_close(B$1,A1224,1)</f>
        <v>3356.3319999999999</v>
      </c>
      <c r="C1224" s="7">
        <f>[1]!s_val_pe_ttm(C$1,A1224)</f>
        <v>22.811599731445313</v>
      </c>
      <c r="D1224" s="8">
        <f>IFERROR(VLOOKUP(A1224,十年期国开债收益率!A:B,2,0)/100,D1223)</f>
        <v>3.7668E-2</v>
      </c>
      <c r="E1224" s="8">
        <f t="shared" si="76"/>
        <v>4.3837346427814131E-2</v>
      </c>
      <c r="F1224" s="9">
        <f t="shared" si="77"/>
        <v>6.1693464278141305E-3</v>
      </c>
      <c r="G1224" s="9">
        <f>AVERAGE(F$2:F1224)</f>
        <v>7.418730399953978E-3</v>
      </c>
      <c r="H1224" s="9">
        <f>(2*F1224+(COUNT(F$2:F1224)-1)*H1223)/(COUNT(F$2:F1224)+1)</f>
        <v>2.4586479423294697E-3</v>
      </c>
      <c r="I1224" s="9" t="str">
        <f t="shared" si="78"/>
        <v>较差</v>
      </c>
      <c r="J1224" s="9" t="str">
        <f t="shared" si="79"/>
        <v>较好</v>
      </c>
      <c r="K1224" s="14"/>
    </row>
    <row r="1225" spans="1:11">
      <c r="A1225" s="6">
        <v>40287</v>
      </c>
      <c r="B1225" s="11">
        <f>[1]!s_dq_close(B$1,A1225,1)</f>
        <v>3176.4229999999998</v>
      </c>
      <c r="C1225" s="7">
        <f>[1]!s_val_pe_ttm(C$1,A1225)</f>
        <v>21.383899688720703</v>
      </c>
      <c r="D1225" s="8">
        <f>IFERROR(VLOOKUP(A1225,十年期国开债收益率!A:B,2,0)/100,D1224)</f>
        <v>3.7629000000000003E-2</v>
      </c>
      <c r="E1225" s="8">
        <f t="shared" si="76"/>
        <v>4.676415502114737E-2</v>
      </c>
      <c r="F1225" s="9">
        <f t="shared" si="77"/>
        <v>9.1351550211473675E-3</v>
      </c>
      <c r="G1225" s="9">
        <f>AVERAGE(F$2:F1225)</f>
        <v>7.4201327076510301E-3</v>
      </c>
      <c r="H1225" s="9">
        <f>(2*F1225+(COUNT(F$2:F1225)-1)*H1224)/(COUNT(F$2:F1225)+1)</f>
        <v>2.4695483620499887E-3</v>
      </c>
      <c r="I1225" s="9" t="str">
        <f t="shared" si="78"/>
        <v>较好</v>
      </c>
      <c r="J1225" s="9" t="str">
        <f t="shared" si="79"/>
        <v>较好</v>
      </c>
      <c r="K1225" s="14"/>
    </row>
    <row r="1226" spans="1:11">
      <c r="A1226" s="6">
        <v>40288</v>
      </c>
      <c r="B1226" s="11">
        <f>[1]!s_dq_close(B$1,A1226,1)</f>
        <v>3173.3739999999998</v>
      </c>
      <c r="C1226" s="7">
        <f>[1]!s_val_pe_ttm(C$1,A1226)</f>
        <v>21.071699142456055</v>
      </c>
      <c r="D1226" s="8">
        <f>IFERROR(VLOOKUP(A1226,十年期国开债收益率!A:B,2,0)/100,D1225)</f>
        <v>3.7448999999999996E-2</v>
      </c>
      <c r="E1226" s="8">
        <f t="shared" si="76"/>
        <v>4.7457017739265375E-2</v>
      </c>
      <c r="F1226" s="9">
        <f t="shared" si="77"/>
        <v>1.0008017739265379E-2</v>
      </c>
      <c r="G1226" s="9">
        <f>AVERAGE(F$2:F1226)</f>
        <v>7.4222452668605112E-3</v>
      </c>
      <c r="H1226" s="9">
        <f>(2*F1226+(COUNT(F$2:F1226)-1)*H1225)/(COUNT(F$2:F1226)+1)</f>
        <v>2.4818460282444673E-3</v>
      </c>
      <c r="I1226" s="9" t="str">
        <f t="shared" si="78"/>
        <v>较好</v>
      </c>
      <c r="J1226" s="9" t="str">
        <f t="shared" si="79"/>
        <v>较好</v>
      </c>
      <c r="K1226" s="14"/>
    </row>
    <row r="1227" spans="1:11">
      <c r="A1227" s="6">
        <v>40289</v>
      </c>
      <c r="B1227" s="11">
        <f>[1]!s_dq_close(B$1,A1227,1)</f>
        <v>3236.6790000000001</v>
      </c>
      <c r="C1227" s="7">
        <f>[1]!s_val_pe_ttm(C$1,A1227)</f>
        <v>21.192699432373047</v>
      </c>
      <c r="D1227" s="8">
        <f>IFERROR(VLOOKUP(A1227,十年期国开债收益率!A:B,2,0)/100,D1226)</f>
        <v>3.7252E-2</v>
      </c>
      <c r="E1227" s="8">
        <f t="shared" si="76"/>
        <v>4.718606061446063E-2</v>
      </c>
      <c r="F1227" s="9">
        <f t="shared" si="77"/>
        <v>9.9340606144606297E-3</v>
      </c>
      <c r="G1227" s="9">
        <f>AVERAGE(F$2:F1227)</f>
        <v>7.4242940558879172E-3</v>
      </c>
      <c r="H1227" s="9">
        <f>(2*F1227+(COUNT(F$2:F1227)-1)*H1226)/(COUNT(F$2:F1227)+1)</f>
        <v>2.4939930772847545E-3</v>
      </c>
      <c r="I1227" s="9" t="str">
        <f t="shared" si="78"/>
        <v>较好</v>
      </c>
      <c r="J1227" s="9" t="str">
        <f t="shared" si="79"/>
        <v>较好</v>
      </c>
      <c r="K1227" s="14"/>
    </row>
    <row r="1228" spans="1:11">
      <c r="A1228" s="6">
        <v>40290</v>
      </c>
      <c r="B1228" s="11">
        <f>[1]!s_dq_close(B$1,A1228,1)</f>
        <v>3201.5410000000002</v>
      </c>
      <c r="C1228" s="7">
        <f>[1]!s_val_pe_ttm(C$1,A1228)</f>
        <v>20.855400085449219</v>
      </c>
      <c r="D1228" s="8">
        <f>IFERROR(VLOOKUP(A1228,十年期国开债收益率!A:B,2,0)/100,D1227)</f>
        <v>3.6950999999999998E-2</v>
      </c>
      <c r="E1228" s="8">
        <f t="shared" si="76"/>
        <v>4.7949211997985047E-2</v>
      </c>
      <c r="F1228" s="9">
        <f t="shared" si="77"/>
        <v>1.099821199798505E-2</v>
      </c>
      <c r="G1228" s="9">
        <f>AVERAGE(F$2:F1228)</f>
        <v>7.4272067844470832E-3</v>
      </c>
      <c r="H1228" s="9">
        <f>(2*F1228+(COUNT(F$2:F1228)-1)*H1227)/(COUNT(F$2:F1228)+1)</f>
        <v>2.5078435966995757E-3</v>
      </c>
      <c r="I1228" s="9" t="str">
        <f t="shared" si="78"/>
        <v>较好</v>
      </c>
      <c r="J1228" s="9" t="str">
        <f t="shared" si="79"/>
        <v>较好</v>
      </c>
      <c r="K1228" s="14"/>
    </row>
    <row r="1229" spans="1:11">
      <c r="A1229" s="6">
        <v>40291</v>
      </c>
      <c r="B1229" s="11">
        <f>[1]!s_dq_close(B$1,A1229,1)</f>
        <v>3190.0030000000002</v>
      </c>
      <c r="C1229" s="7">
        <f>[1]!s_val_pe_ttm(C$1,A1229)</f>
        <v>20.271999359130859</v>
      </c>
      <c r="D1229" s="8">
        <f>IFERROR(VLOOKUP(A1229,十年期国开债收益率!A:B,2,0)/100,D1228)</f>
        <v>3.6747999999999996E-2</v>
      </c>
      <c r="E1229" s="8">
        <f t="shared" si="76"/>
        <v>4.9329125474226236E-2</v>
      </c>
      <c r="F1229" s="9">
        <f t="shared" si="77"/>
        <v>1.258112547422624E-2</v>
      </c>
      <c r="G1229" s="9">
        <f>AVERAGE(F$2:F1229)</f>
        <v>7.431403786637457E-3</v>
      </c>
      <c r="H1229" s="9">
        <f>(2*F1229+(COUNT(F$2:F1229)-1)*H1228)/(COUNT(F$2:F1229)+1)</f>
        <v>2.5242362441813115E-3</v>
      </c>
      <c r="I1229" s="9" t="str">
        <f t="shared" si="78"/>
        <v>较好</v>
      </c>
      <c r="J1229" s="9" t="str">
        <f t="shared" si="79"/>
        <v>较好</v>
      </c>
      <c r="K1229" s="14"/>
    </row>
    <row r="1230" spans="1:11">
      <c r="A1230" s="6">
        <v>40294</v>
      </c>
      <c r="B1230" s="11">
        <f>[1]!s_dq_close(B$1,A1230,1)</f>
        <v>3171.9969999999998</v>
      </c>
      <c r="C1230" s="7">
        <f>[1]!s_val_pe_ttm(C$1,A1230)</f>
        <v>19.92289924621582</v>
      </c>
      <c r="D1230" s="8">
        <f>IFERROR(VLOOKUP(A1230,十年期国开债收益率!A:B,2,0)/100,D1229)</f>
        <v>3.6504000000000002E-2</v>
      </c>
      <c r="E1230" s="8">
        <f t="shared" si="76"/>
        <v>5.0193497825871965E-2</v>
      </c>
      <c r="F1230" s="9">
        <f t="shared" si="77"/>
        <v>1.3689497825871963E-2</v>
      </c>
      <c r="G1230" s="9">
        <f>AVERAGE(F$2:F1230)</f>
        <v>7.4364958078247919E-3</v>
      </c>
      <c r="H1230" s="9">
        <f>(2*F1230+(COUNT(F$2:F1230)-1)*H1229)/(COUNT(F$2:F1230)+1)</f>
        <v>2.5423911410621092E-3</v>
      </c>
      <c r="I1230" s="9" t="str">
        <f t="shared" si="78"/>
        <v>较好</v>
      </c>
      <c r="J1230" s="9" t="str">
        <f t="shared" si="79"/>
        <v>较好</v>
      </c>
      <c r="K1230" s="14"/>
    </row>
    <row r="1231" spans="1:11">
      <c r="A1231" s="6">
        <v>40295</v>
      </c>
      <c r="B1231" s="11">
        <f>[1]!s_dq_close(B$1,A1231,1)</f>
        <v>3108.4090000000001</v>
      </c>
      <c r="C1231" s="7">
        <f>[1]!s_val_pe_ttm(C$1,A1231)</f>
        <v>19.31450080871582</v>
      </c>
      <c r="D1231" s="8">
        <f>IFERROR(VLOOKUP(A1231,十年期国开债收益率!A:B,2,0)/100,D1230)</f>
        <v>3.6565E-2</v>
      </c>
      <c r="E1231" s="8">
        <f t="shared" si="76"/>
        <v>5.1774571339101974E-2</v>
      </c>
      <c r="F1231" s="9">
        <f t="shared" si="77"/>
        <v>1.5209571339101974E-2</v>
      </c>
      <c r="G1231" s="9">
        <f>AVERAGE(F$2:F1231)</f>
        <v>7.4428153814274567E-3</v>
      </c>
      <c r="H1231" s="9">
        <f>(2*F1231+(COUNT(F$2:F1231)-1)*H1230)/(COUNT(F$2:F1231)+1)</f>
        <v>2.5629714500759841E-3</v>
      </c>
      <c r="I1231" s="9" t="str">
        <f t="shared" si="78"/>
        <v>较好</v>
      </c>
      <c r="J1231" s="9" t="str">
        <f t="shared" si="79"/>
        <v>较好</v>
      </c>
      <c r="K1231" s="14"/>
    </row>
    <row r="1232" spans="1:11">
      <c r="A1232" s="6">
        <v>40296</v>
      </c>
      <c r="B1232" s="11">
        <f>[1]!s_dq_close(B$1,A1232,1)</f>
        <v>3097.3530000000001</v>
      </c>
      <c r="C1232" s="7">
        <f>[1]!s_val_pe_ttm(C$1,A1232)</f>
        <v>18.782400131225586</v>
      </c>
      <c r="D1232" s="8">
        <f>IFERROR(VLOOKUP(A1232,十年期国开债收益率!A:B,2,0)/100,D1231)</f>
        <v>3.6466999999999999E-2</v>
      </c>
      <c r="E1232" s="8">
        <f t="shared" si="76"/>
        <v>5.3241331939122533E-2</v>
      </c>
      <c r="F1232" s="9">
        <f t="shared" si="77"/>
        <v>1.6774331939122533E-2</v>
      </c>
      <c r="G1232" s="9">
        <f>AVERAGE(F$2:F1232)</f>
        <v>7.4503958172988591E-3</v>
      </c>
      <c r="H1232" s="9">
        <f>(2*F1232+(COUNT(F$2:F1232)-1)*H1231)/(COUNT(F$2:F1232)+1)</f>
        <v>2.5860418404802803E-3</v>
      </c>
      <c r="I1232" s="9" t="str">
        <f t="shared" si="78"/>
        <v>较好</v>
      </c>
      <c r="J1232" s="9" t="str">
        <f t="shared" si="79"/>
        <v>较好</v>
      </c>
      <c r="K1232" s="14"/>
    </row>
    <row r="1233" spans="1:11">
      <c r="A1233" s="6">
        <v>40297</v>
      </c>
      <c r="B1233" s="11">
        <f>[1]!s_dq_close(B$1,A1233,1)</f>
        <v>3060.0639999999999</v>
      </c>
      <c r="C1233" s="7">
        <f>[1]!s_val_pe_ttm(C$1,A1233)</f>
        <v>18.249300003051758</v>
      </c>
      <c r="D1233" s="8">
        <f>IFERROR(VLOOKUP(A1233,十年期国开债收益率!A:B,2,0)/100,D1232)</f>
        <v>3.6602000000000003E-2</v>
      </c>
      <c r="E1233" s="8">
        <f t="shared" si="76"/>
        <v>5.4796622327035777E-2</v>
      </c>
      <c r="F1233" s="9">
        <f t="shared" si="77"/>
        <v>1.8194622327035774E-2</v>
      </c>
      <c r="G1233" s="9">
        <f>AVERAGE(F$2:F1233)</f>
        <v>7.4591167803749435E-3</v>
      </c>
      <c r="H1233" s="9">
        <f>(2*F1233+(COUNT(F$2:F1233)-1)*H1232)/(COUNT(F$2:F1233)+1)</f>
        <v>2.6113598947974828E-3</v>
      </c>
      <c r="I1233" s="9" t="str">
        <f t="shared" si="78"/>
        <v>较好</v>
      </c>
      <c r="J1233" s="9" t="str">
        <f t="shared" si="79"/>
        <v>较好</v>
      </c>
      <c r="K1233" s="14"/>
    </row>
    <row r="1234" spans="1:11">
      <c r="A1234" s="6">
        <v>40298</v>
      </c>
      <c r="B1234" s="11">
        <f>[1]!s_dq_close(B$1,A1234,1)</f>
        <v>3067.3649999999998</v>
      </c>
      <c r="C1234" s="7">
        <f>[1]!s_val_pe_ttm(C$1,A1234)</f>
        <v>17.72450065612793</v>
      </c>
      <c r="D1234" s="8">
        <f>IFERROR(VLOOKUP(A1234,十年期国开债收益率!A:B,2,0)/100,D1233)</f>
        <v>3.6533999999999997E-2</v>
      </c>
      <c r="E1234" s="8">
        <f t="shared" si="76"/>
        <v>5.6419078844642534E-2</v>
      </c>
      <c r="F1234" s="9">
        <f t="shared" si="77"/>
        <v>1.9885078844642537E-2</v>
      </c>
      <c r="G1234" s="9">
        <f>AVERAGE(F$2:F1234)</f>
        <v>7.4691946084887058E-3</v>
      </c>
      <c r="H1234" s="9">
        <f>(2*F1234+(COUNT(F$2:F1234)-1)*H1233)/(COUNT(F$2:F1234)+1)</f>
        <v>2.6393561977956109E-3</v>
      </c>
      <c r="I1234" s="9" t="str">
        <f t="shared" si="78"/>
        <v>较好</v>
      </c>
      <c r="J1234" s="9" t="str">
        <f t="shared" si="79"/>
        <v>较好</v>
      </c>
      <c r="K1234" s="14"/>
    </row>
    <row r="1235" spans="1:11">
      <c r="A1235" s="6">
        <v>40302</v>
      </c>
      <c r="B1235" s="11">
        <f>[1]!s_dq_close(B$1,A1235,1)</f>
        <v>3019.4490000000001</v>
      </c>
      <c r="C1235" s="7">
        <f>[1]!s_val_pe_ttm(C$1,A1235)</f>
        <v>17.485200881958008</v>
      </c>
      <c r="D1235" s="8">
        <f>IFERROR(VLOOKUP(A1235,十年期国开债收益率!A:B,2,0)/100,D1234)</f>
        <v>3.6686000000000003E-2</v>
      </c>
      <c r="E1235" s="8">
        <f t="shared" si="76"/>
        <v>5.7191221693760667E-2</v>
      </c>
      <c r="F1235" s="9">
        <f t="shared" si="77"/>
        <v>2.0505221693760664E-2</v>
      </c>
      <c r="G1235" s="9">
        <f>AVERAGE(F$2:F1235)</f>
        <v>7.4797586498868184E-3</v>
      </c>
      <c r="H1235" s="9">
        <f>(2*F1235+(COUNT(F$2:F1235)-1)*H1234)/(COUNT(F$2:F1235)+1)</f>
        <v>2.6682887734975789E-3</v>
      </c>
      <c r="I1235" s="9" t="str">
        <f t="shared" si="78"/>
        <v>较好</v>
      </c>
      <c r="J1235" s="9" t="str">
        <f t="shared" si="79"/>
        <v>较好</v>
      </c>
      <c r="K1235" s="14"/>
    </row>
    <row r="1236" spans="1:11">
      <c r="A1236" s="6">
        <v>40303</v>
      </c>
      <c r="B1236" s="11">
        <f>[1]!s_dq_close(B$1,A1236,1)</f>
        <v>3036.3939999999998</v>
      </c>
      <c r="C1236" s="7">
        <f>[1]!s_val_pe_ttm(C$1,A1236)</f>
        <v>17.524099349975586</v>
      </c>
      <c r="D1236" s="8">
        <f>IFERROR(VLOOKUP(A1236,十年期国开债收益率!A:B,2,0)/100,D1235)</f>
        <v>3.6576999999999998E-2</v>
      </c>
      <c r="E1236" s="8">
        <f t="shared" si="76"/>
        <v>5.7064273605672816E-2</v>
      </c>
      <c r="F1236" s="9">
        <f t="shared" si="77"/>
        <v>2.0487273605672818E-2</v>
      </c>
      <c r="G1236" s="9">
        <f>AVERAGE(F$2:F1236)</f>
        <v>7.4902910506607339E-3</v>
      </c>
      <c r="H1236" s="9">
        <f>(2*F1236+(COUNT(F$2:F1236)-1)*H1235)/(COUNT(F$2:F1236)+1)</f>
        <v>2.6971220822875064E-3</v>
      </c>
      <c r="I1236" s="9" t="str">
        <f t="shared" si="78"/>
        <v>较好</v>
      </c>
      <c r="J1236" s="9" t="str">
        <f t="shared" si="79"/>
        <v>较好</v>
      </c>
      <c r="K1236" s="14"/>
    </row>
    <row r="1237" spans="1:11">
      <c r="A1237" s="6">
        <v>40304</v>
      </c>
      <c r="B1237" s="11">
        <f>[1]!s_dq_close(B$1,A1237,1)</f>
        <v>2896.8560000000002</v>
      </c>
      <c r="C1237" s="7">
        <f>[1]!s_val_pe_ttm(C$1,A1237)</f>
        <v>16.785499572753906</v>
      </c>
      <c r="D1237" s="8">
        <f>IFERROR(VLOOKUP(A1237,十年期国开债收益率!A:B,2,0)/100,D1236)</f>
        <v>3.6587999999999996E-2</v>
      </c>
      <c r="E1237" s="8">
        <f t="shared" si="76"/>
        <v>5.9575230136325062E-2</v>
      </c>
      <c r="F1237" s="9">
        <f t="shared" si="77"/>
        <v>2.2987230136325067E-2</v>
      </c>
      <c r="G1237" s="9">
        <f>AVERAGE(F$2:F1237)</f>
        <v>7.5028290272672587E-3</v>
      </c>
      <c r="H1237" s="9">
        <f>(2*F1237+(COUNT(F$2:F1237)-1)*H1236)/(COUNT(F$2:F1237)+1)</f>
        <v>2.7299274307984803E-3</v>
      </c>
      <c r="I1237" s="9" t="str">
        <f t="shared" si="78"/>
        <v>较好</v>
      </c>
      <c r="J1237" s="9" t="str">
        <f t="shared" si="79"/>
        <v>较好</v>
      </c>
      <c r="K1237" s="14"/>
    </row>
    <row r="1238" spans="1:11">
      <c r="A1238" s="6">
        <v>40305</v>
      </c>
      <c r="B1238" s="11">
        <f>[1]!s_dq_close(B$1,A1238,1)</f>
        <v>2836.7890000000002</v>
      </c>
      <c r="C1238" s="7">
        <f>[1]!s_val_pe_ttm(C$1,A1238)</f>
        <v>16.485700607299805</v>
      </c>
      <c r="D1238" s="8">
        <f>IFERROR(VLOOKUP(A1238,十年期国开债收益率!A:B,2,0)/100,D1237)</f>
        <v>3.6042999999999999E-2</v>
      </c>
      <c r="E1238" s="8">
        <f t="shared" si="76"/>
        <v>6.0658629185416833E-2</v>
      </c>
      <c r="F1238" s="9">
        <f t="shared" si="77"/>
        <v>2.4615629185416835E-2</v>
      </c>
      <c r="G1238" s="9">
        <f>AVERAGE(F$2:F1238)</f>
        <v>7.5166631421889644E-3</v>
      </c>
      <c r="H1238" s="9">
        <f>(2*F1238+(COUNT(F$2:F1238)-1)*H1237)/(COUNT(F$2:F1238)+1)</f>
        <v>2.7652839764440674E-3</v>
      </c>
      <c r="I1238" s="9" t="str">
        <f t="shared" si="78"/>
        <v>较好</v>
      </c>
      <c r="J1238" s="9" t="str">
        <f t="shared" si="79"/>
        <v>较好</v>
      </c>
      <c r="K1238" s="14"/>
    </row>
    <row r="1239" spans="1:11">
      <c r="A1239" s="6">
        <v>40308</v>
      </c>
      <c r="B1239" s="11">
        <f>[1]!s_dq_close(B$1,A1239,1)</f>
        <v>2858.2330000000002</v>
      </c>
      <c r="C1239" s="7">
        <f>[1]!s_val_pe_ttm(C$1,A1239)</f>
        <v>16.624200820922852</v>
      </c>
      <c r="D1239" s="8">
        <f>IFERROR(VLOOKUP(A1239,十年期国开债收益率!A:B,2,0)/100,D1238)</f>
        <v>3.6128E-2</v>
      </c>
      <c r="E1239" s="8">
        <f t="shared" si="76"/>
        <v>6.0153267562878698E-2</v>
      </c>
      <c r="F1239" s="9">
        <f t="shared" si="77"/>
        <v>2.4025267562878698E-2</v>
      </c>
      <c r="G1239" s="9">
        <f>AVERAGE(F$2:F1239)</f>
        <v>7.5299980407517184E-3</v>
      </c>
      <c r="H1239" s="9">
        <f>(2*F1239+(COUNT(F$2:F1239)-1)*H1238)/(COUNT(F$2:F1239)+1)</f>
        <v>2.7996019483350031E-3</v>
      </c>
      <c r="I1239" s="9" t="str">
        <f t="shared" si="78"/>
        <v>较好</v>
      </c>
      <c r="J1239" s="9" t="str">
        <f t="shared" si="79"/>
        <v>较好</v>
      </c>
      <c r="K1239" s="14"/>
    </row>
    <row r="1240" spans="1:11">
      <c r="A1240" s="6">
        <v>40309</v>
      </c>
      <c r="B1240" s="11">
        <f>[1]!s_dq_close(B$1,A1240,1)</f>
        <v>2800.817</v>
      </c>
      <c r="C1240" s="7">
        <f>[1]!s_val_pe_ttm(C$1,A1240)</f>
        <v>16.343799591064453</v>
      </c>
      <c r="D1240" s="8">
        <f>IFERROR(VLOOKUP(A1240,十年期国开债收益率!A:B,2,0)/100,D1239)</f>
        <v>3.6371000000000001E-2</v>
      </c>
      <c r="E1240" s="8">
        <f t="shared" si="76"/>
        <v>6.1185282799644948E-2</v>
      </c>
      <c r="F1240" s="9">
        <f t="shared" si="77"/>
        <v>2.4814282799644947E-2</v>
      </c>
      <c r="G1240" s="9">
        <f>AVERAGE(F$2:F1240)</f>
        <v>7.5439482302262079E-3</v>
      </c>
      <c r="H1240" s="9">
        <f>(2*F1240+(COUNT(F$2:F1240)-1)*H1239)/(COUNT(F$2:F1240)+1)</f>
        <v>2.8351094980951803E-3</v>
      </c>
      <c r="I1240" s="9" t="str">
        <f t="shared" si="78"/>
        <v>较好</v>
      </c>
      <c r="J1240" s="9" t="str">
        <f t="shared" si="79"/>
        <v>较好</v>
      </c>
      <c r="K1240" s="14"/>
    </row>
    <row r="1241" spans="1:11">
      <c r="A1241" s="6">
        <v>40310</v>
      </c>
      <c r="B1241" s="11">
        <f>[1]!s_dq_close(B$1,A1241,1)</f>
        <v>2818.16</v>
      </c>
      <c r="C1241" s="7">
        <f>[1]!s_val_pe_ttm(C$1,A1241)</f>
        <v>16.519599914550781</v>
      </c>
      <c r="D1241" s="8">
        <f>IFERROR(VLOOKUP(A1241,十年期国开债收益率!A:B,2,0)/100,D1240)</f>
        <v>3.6333000000000004E-2</v>
      </c>
      <c r="E1241" s="8">
        <f t="shared" si="76"/>
        <v>6.0534153682449701E-2</v>
      </c>
      <c r="F1241" s="9">
        <f t="shared" si="77"/>
        <v>2.4201153682449697E-2</v>
      </c>
      <c r="G1241" s="9">
        <f>AVERAGE(F$2:F1241)</f>
        <v>7.5573814604296139E-3</v>
      </c>
      <c r="H1241" s="9">
        <f>(2*F1241+(COUNT(F$2:F1241)-1)*H1240)/(COUNT(F$2:F1241)+1)</f>
        <v>2.8695430906565899E-3</v>
      </c>
      <c r="I1241" s="9" t="str">
        <f t="shared" si="78"/>
        <v>较好</v>
      </c>
      <c r="J1241" s="9" t="str">
        <f t="shared" si="79"/>
        <v>较好</v>
      </c>
      <c r="K1241" s="14"/>
    </row>
    <row r="1242" spans="1:11">
      <c r="A1242" s="6">
        <v>40311</v>
      </c>
      <c r="B1242" s="11">
        <f>[1]!s_dq_close(B$1,A1242,1)</f>
        <v>2886.9110000000001</v>
      </c>
      <c r="C1242" s="7">
        <f>[1]!s_val_pe_ttm(C$1,A1242)</f>
        <v>16.843500137329102</v>
      </c>
      <c r="D1242" s="8">
        <f>IFERROR(VLOOKUP(A1242,十年期国开债收益率!A:B,2,0)/100,D1241)</f>
        <v>3.6018000000000001E-2</v>
      </c>
      <c r="E1242" s="8">
        <f t="shared" si="76"/>
        <v>5.9370082930908653E-2</v>
      </c>
      <c r="F1242" s="9">
        <f t="shared" si="77"/>
        <v>2.3352082930908652E-2</v>
      </c>
      <c r="G1242" s="9">
        <f>AVERAGE(F$2:F1242)</f>
        <v>7.5701088588748027E-3</v>
      </c>
      <c r="H1242" s="9">
        <f>(2*F1242+(COUNT(F$2:F1242)-1)*H1241)/(COUNT(F$2:F1242)+1)</f>
        <v>2.9025262465990249E-3</v>
      </c>
      <c r="I1242" s="9" t="str">
        <f t="shared" si="78"/>
        <v>较好</v>
      </c>
      <c r="J1242" s="9" t="str">
        <f t="shared" si="79"/>
        <v>较好</v>
      </c>
      <c r="K1242" s="14"/>
    </row>
    <row r="1243" spans="1:11">
      <c r="A1243" s="6">
        <v>40312</v>
      </c>
      <c r="B1243" s="11">
        <f>[1]!s_dq_close(B$1,A1243,1)</f>
        <v>2868.0230000000001</v>
      </c>
      <c r="C1243" s="7">
        <f>[1]!s_val_pe_ttm(C$1,A1243)</f>
        <v>16.71769905090332</v>
      </c>
      <c r="D1243" s="8">
        <f>IFERROR(VLOOKUP(A1243,十年期国开债收益率!A:B,2,0)/100,D1242)</f>
        <v>3.6114E-2</v>
      </c>
      <c r="E1243" s="8">
        <f t="shared" si="76"/>
        <v>5.9816844229288013E-2</v>
      </c>
      <c r="F1243" s="9">
        <f t="shared" si="77"/>
        <v>2.3702844229288013E-2</v>
      </c>
      <c r="G1243" s="9">
        <f>AVERAGE(F$2:F1243)</f>
        <v>7.5830981788187748E-3</v>
      </c>
      <c r="H1243" s="9">
        <f>(2*F1243+(COUNT(F$2:F1243)-1)*H1242)/(COUNT(F$2:F1243)+1)</f>
        <v>2.9359941757747111E-3</v>
      </c>
      <c r="I1243" s="9" t="str">
        <f t="shared" si="78"/>
        <v>较好</v>
      </c>
      <c r="J1243" s="9" t="str">
        <f t="shared" si="79"/>
        <v>较好</v>
      </c>
      <c r="K1243" s="14"/>
    </row>
    <row r="1244" spans="1:11">
      <c r="A1244" s="6">
        <v>40315</v>
      </c>
      <c r="B1244" s="11">
        <f>[1]!s_dq_close(B$1,A1244,1)</f>
        <v>2714.7150000000001</v>
      </c>
      <c r="C1244" s="7">
        <f>[1]!s_val_pe_ttm(C$1,A1244)</f>
        <v>15.92389965057373</v>
      </c>
      <c r="D1244" s="8">
        <f>IFERROR(VLOOKUP(A1244,十年期国开债收益率!A:B,2,0)/100,D1243)</f>
        <v>3.6152999999999998E-2</v>
      </c>
      <c r="E1244" s="8">
        <f t="shared" si="76"/>
        <v>6.2798687629507285E-2</v>
      </c>
      <c r="F1244" s="9">
        <f t="shared" si="77"/>
        <v>2.6645687629507288E-2</v>
      </c>
      <c r="G1244" s="9">
        <f>AVERAGE(F$2:F1244)</f>
        <v>7.5984341317155476E-3</v>
      </c>
      <c r="H1244" s="9">
        <f>(2*F1244+(COUNT(F$2:F1244)-1)*H1243)/(COUNT(F$2:F1244)+1)</f>
        <v>2.9741126539961464E-3</v>
      </c>
      <c r="I1244" s="9" t="str">
        <f t="shared" si="78"/>
        <v>较好</v>
      </c>
      <c r="J1244" s="9" t="str">
        <f t="shared" si="79"/>
        <v>较好</v>
      </c>
      <c r="K1244" s="14"/>
    </row>
    <row r="1245" spans="1:11">
      <c r="A1245" s="6">
        <v>40316</v>
      </c>
      <c r="B1245" s="11">
        <f>[1]!s_dq_close(B$1,A1245,1)</f>
        <v>2771.348</v>
      </c>
      <c r="C1245" s="7">
        <f>[1]!s_val_pe_ttm(C$1,A1245)</f>
        <v>16.174400329589844</v>
      </c>
      <c r="D1245" s="8">
        <f>IFERROR(VLOOKUP(A1245,十年期国开债收益率!A:B,2,0)/100,D1244)</f>
        <v>3.5651000000000002E-2</v>
      </c>
      <c r="E1245" s="8">
        <f t="shared" si="76"/>
        <v>6.1826094298567322E-2</v>
      </c>
      <c r="F1245" s="9">
        <f t="shared" si="77"/>
        <v>2.617509429856732E-2</v>
      </c>
      <c r="G1245" s="9">
        <f>AVERAGE(F$2:F1245)</f>
        <v>7.6133671382805409E-3</v>
      </c>
      <c r="H1245" s="9">
        <f>(2*F1245+(COUNT(F$2:F1245)-1)*H1244)/(COUNT(F$2:F1245)+1)</f>
        <v>3.0113833072404374E-3</v>
      </c>
      <c r="I1245" s="9" t="str">
        <f t="shared" si="78"/>
        <v>较好</v>
      </c>
      <c r="J1245" s="9" t="str">
        <f t="shared" si="79"/>
        <v>较好</v>
      </c>
      <c r="K1245" s="14"/>
    </row>
    <row r="1246" spans="1:11">
      <c r="A1246" s="6">
        <v>40317</v>
      </c>
      <c r="B1246" s="11">
        <f>[1]!s_dq_close(B$1,A1246,1)</f>
        <v>2762.174</v>
      </c>
      <c r="C1246" s="7">
        <f>[1]!s_val_pe_ttm(C$1,A1246)</f>
        <v>16.120500564575195</v>
      </c>
      <c r="D1246" s="8">
        <f>IFERROR(VLOOKUP(A1246,十年期国开债收益率!A:B,2,0)/100,D1245)</f>
        <v>3.5352999999999996E-2</v>
      </c>
      <c r="E1246" s="8">
        <f t="shared" si="76"/>
        <v>6.2032813186800186E-2</v>
      </c>
      <c r="F1246" s="9">
        <f t="shared" si="77"/>
        <v>2.667981318680019E-2</v>
      </c>
      <c r="G1246" s="9">
        <f>AVERAGE(F$2:F1246)</f>
        <v>7.628681552777343E-3</v>
      </c>
      <c r="H1246" s="9">
        <f>(2*F1246+(COUNT(F$2:F1246)-1)*H1245)/(COUNT(F$2:F1246)+1)</f>
        <v>3.0493743664371624E-3</v>
      </c>
      <c r="I1246" s="9" t="str">
        <f t="shared" si="78"/>
        <v>较好</v>
      </c>
      <c r="J1246" s="9" t="str">
        <f t="shared" si="79"/>
        <v>较好</v>
      </c>
      <c r="K1246" s="14"/>
    </row>
    <row r="1247" spans="1:11">
      <c r="A1247" s="6">
        <v>40318</v>
      </c>
      <c r="B1247" s="11">
        <f>[1]!s_dq_close(B$1,A1247,1)</f>
        <v>2726.0219999999999</v>
      </c>
      <c r="C1247" s="7">
        <f>[1]!s_val_pe_ttm(C$1,A1247)</f>
        <v>15.963199615478516</v>
      </c>
      <c r="D1247" s="8">
        <f>IFERROR(VLOOKUP(A1247,十年期国开债收益率!A:B,2,0)/100,D1246)</f>
        <v>3.5400000000000001E-2</v>
      </c>
      <c r="E1247" s="8">
        <f t="shared" si="76"/>
        <v>6.2644082896160899E-2</v>
      </c>
      <c r="F1247" s="9">
        <f t="shared" si="77"/>
        <v>2.7244082896160898E-2</v>
      </c>
      <c r="G1247" s="9">
        <f>AVERAGE(F$2:F1247)</f>
        <v>7.6444242504847132E-3</v>
      </c>
      <c r="H1247" s="9">
        <f>(2*F1247+(COUNT(F$2:F1247)-1)*H1246)/(COUNT(F$2:F1247)+1)</f>
        <v>3.0881790312803441E-3</v>
      </c>
      <c r="I1247" s="9" t="str">
        <f t="shared" si="78"/>
        <v>较好</v>
      </c>
      <c r="J1247" s="9" t="str">
        <f t="shared" si="79"/>
        <v>较好</v>
      </c>
      <c r="K1247" s="14"/>
    </row>
    <row r="1248" spans="1:11">
      <c r="A1248" s="6">
        <v>40319</v>
      </c>
      <c r="B1248" s="11">
        <f>[1]!s_dq_close(B$1,A1248,1)</f>
        <v>2768.7910000000002</v>
      </c>
      <c r="C1248" s="7">
        <f>[1]!s_val_pe_ttm(C$1,A1248)</f>
        <v>16.134700775146484</v>
      </c>
      <c r="D1248" s="8">
        <f>IFERROR(VLOOKUP(A1248,十年期国开债收益率!A:B,2,0)/100,D1247)</f>
        <v>3.5341999999999998E-2</v>
      </c>
      <c r="E1248" s="8">
        <f t="shared" si="76"/>
        <v>6.197821787562225E-2</v>
      </c>
      <c r="F1248" s="9">
        <f t="shared" si="77"/>
        <v>2.6636217875622252E-2</v>
      </c>
      <c r="G1248" s="9">
        <f>AVERAGE(F$2:F1248)</f>
        <v>7.6596542373533073E-3</v>
      </c>
      <c r="H1248" s="9">
        <f>(2*F1248+(COUNT(F$2:F1248)-1)*H1247)/(COUNT(F$2:F1248)+1)</f>
        <v>3.125916273018072E-3</v>
      </c>
      <c r="I1248" s="9" t="str">
        <f t="shared" si="78"/>
        <v>较好</v>
      </c>
      <c r="J1248" s="9" t="str">
        <f t="shared" si="79"/>
        <v>较好</v>
      </c>
      <c r="K1248" s="14"/>
    </row>
    <row r="1249" spans="1:11">
      <c r="A1249" s="6">
        <v>40322</v>
      </c>
      <c r="B1249" s="11">
        <f>[1]!s_dq_close(B$1,A1249,1)</f>
        <v>2873.4690000000001</v>
      </c>
      <c r="C1249" s="7">
        <f>[1]!s_val_pe_ttm(C$1,A1249)</f>
        <v>16.6427001953125</v>
      </c>
      <c r="D1249" s="8">
        <f>IFERROR(VLOOKUP(A1249,十年期国开债收益率!A:B,2,0)/100,D1248)</f>
        <v>3.5505000000000002E-2</v>
      </c>
      <c r="E1249" s="8">
        <f t="shared" si="76"/>
        <v>6.0086403544158958E-2</v>
      </c>
      <c r="F1249" s="9">
        <f t="shared" si="77"/>
        <v>2.4581403544158956E-2</v>
      </c>
      <c r="G1249" s="9">
        <f>AVERAGE(F$2:F1249)</f>
        <v>7.6732133313491451E-3</v>
      </c>
      <c r="H1249" s="9">
        <f>(2*F1249+(COUNT(F$2:F1249)-1)*H1248)/(COUNT(F$2:F1249)+1)</f>
        <v>3.1602725376636137E-3</v>
      </c>
      <c r="I1249" s="9" t="str">
        <f t="shared" si="78"/>
        <v>较好</v>
      </c>
      <c r="J1249" s="9" t="str">
        <f t="shared" si="79"/>
        <v>较好</v>
      </c>
      <c r="K1249" s="14"/>
    </row>
    <row r="1250" spans="1:11">
      <c r="A1250" s="6">
        <v>40323</v>
      </c>
      <c r="B1250" s="11">
        <f>[1]!s_dq_close(B$1,A1250,1)</f>
        <v>2813.9430000000002</v>
      </c>
      <c r="C1250" s="7">
        <f>[1]!s_val_pe_ttm(C$1,A1250)</f>
        <v>16.277399063110352</v>
      </c>
      <c r="D1250" s="8">
        <f>IFERROR(VLOOKUP(A1250,十年期国开债收益率!A:B,2,0)/100,D1249)</f>
        <v>3.5490000000000001E-2</v>
      </c>
      <c r="E1250" s="8">
        <f t="shared" si="76"/>
        <v>6.143487642729796E-2</v>
      </c>
      <c r="F1250" s="9">
        <f t="shared" si="77"/>
        <v>2.594487642729796E-2</v>
      </c>
      <c r="G1250" s="9">
        <f>AVERAGE(F$2:F1250)</f>
        <v>7.6878423650528676E-3</v>
      </c>
      <c r="H1250" s="9">
        <f>(2*F1250+(COUNT(F$2:F1250)-1)*H1249)/(COUNT(F$2:F1250)+1)</f>
        <v>3.1967279038870289E-3</v>
      </c>
      <c r="I1250" s="9" t="str">
        <f t="shared" si="78"/>
        <v>较好</v>
      </c>
      <c r="J1250" s="9" t="str">
        <f t="shared" si="79"/>
        <v>较好</v>
      </c>
      <c r="K1250" s="14"/>
    </row>
    <row r="1251" spans="1:11">
      <c r="A1251" s="6">
        <v>40324</v>
      </c>
      <c r="B1251" s="11">
        <f>[1]!s_dq_close(B$1,A1251,1)</f>
        <v>2813.944</v>
      </c>
      <c r="C1251" s="7">
        <f>[1]!s_val_pe_ttm(C$1,A1251)</f>
        <v>16.282100677490234</v>
      </c>
      <c r="D1251" s="8">
        <f>IFERROR(VLOOKUP(A1251,十年期国开债收益率!A:B,2,0)/100,D1250)</f>
        <v>3.5506000000000003E-2</v>
      </c>
      <c r="E1251" s="8">
        <f t="shared" si="76"/>
        <v>6.1417136511290917E-2</v>
      </c>
      <c r="F1251" s="9">
        <f t="shared" si="77"/>
        <v>2.5911136511290914E-2</v>
      </c>
      <c r="G1251" s="9">
        <f>AVERAGE(F$2:F1251)</f>
        <v>7.702421000369857E-3</v>
      </c>
      <c r="H1251" s="9">
        <f>(2*F1251+(COUNT(F$2:F1251)-1)*H1250)/(COUNT(F$2:F1251)+1)</f>
        <v>3.2330419064568188E-3</v>
      </c>
      <c r="I1251" s="9" t="str">
        <f t="shared" si="78"/>
        <v>较好</v>
      </c>
      <c r="J1251" s="9" t="str">
        <f t="shared" si="79"/>
        <v>较好</v>
      </c>
      <c r="K1251" s="14"/>
    </row>
    <row r="1252" spans="1:11">
      <c r="A1252" s="6">
        <v>40325</v>
      </c>
      <c r="B1252" s="11">
        <f>[1]!s_dq_close(B$1,A1252,1)</f>
        <v>2859.9789999999998</v>
      </c>
      <c r="C1252" s="7">
        <f>[1]!s_val_pe_ttm(C$1,A1252)</f>
        <v>16.451099395751953</v>
      </c>
      <c r="D1252" s="8">
        <f>IFERROR(VLOOKUP(A1252,十年期国开债收益率!A:B,2,0)/100,D1251)</f>
        <v>3.5691000000000001E-2</v>
      </c>
      <c r="E1252" s="8">
        <f t="shared" si="76"/>
        <v>6.0786211057616168E-2</v>
      </c>
      <c r="F1252" s="9">
        <f t="shared" si="77"/>
        <v>2.5095211057616168E-2</v>
      </c>
      <c r="G1252" s="9">
        <f>AVERAGE(F$2:F1252)</f>
        <v>7.7163241099280078E-3</v>
      </c>
      <c r="H1252" s="9">
        <f>(2*F1252+(COUNT(F$2:F1252)-1)*H1251)/(COUNT(F$2:F1252)+1)</f>
        <v>3.2679654993500447E-3</v>
      </c>
      <c r="I1252" s="9" t="str">
        <f t="shared" si="78"/>
        <v>较好</v>
      </c>
      <c r="J1252" s="9" t="str">
        <f t="shared" si="79"/>
        <v>较好</v>
      </c>
      <c r="K1252" s="14"/>
    </row>
    <row r="1253" spans="1:11">
      <c r="A1253" s="6">
        <v>40326</v>
      </c>
      <c r="B1253" s="11">
        <f>[1]!s_dq_close(B$1,A1253,1)</f>
        <v>2850.3020000000001</v>
      </c>
      <c r="C1253" s="7">
        <f>[1]!s_val_pe_ttm(C$1,A1253)</f>
        <v>16.427400588989258</v>
      </c>
      <c r="D1253" s="8">
        <f>IFERROR(VLOOKUP(A1253,十年期国开债收益率!A:B,2,0)/100,D1252)</f>
        <v>3.5772999999999999E-2</v>
      </c>
      <c r="E1253" s="8">
        <f t="shared" si="76"/>
        <v>6.0873903608965794E-2</v>
      </c>
      <c r="F1253" s="9">
        <f t="shared" si="77"/>
        <v>2.5100903608965795E-2</v>
      </c>
      <c r="G1253" s="9">
        <f>AVERAGE(F$2:F1253)</f>
        <v>7.7302095568122231E-3</v>
      </c>
      <c r="H1253" s="9">
        <f>(2*F1253+(COUNT(F$2:F1253)-1)*H1252)/(COUNT(F$2:F1253)+1)</f>
        <v>3.3028145625736936E-3</v>
      </c>
      <c r="I1253" s="9" t="str">
        <f t="shared" si="78"/>
        <v>较好</v>
      </c>
      <c r="J1253" s="9" t="str">
        <f t="shared" si="79"/>
        <v>较好</v>
      </c>
      <c r="K1253" s="14"/>
    </row>
    <row r="1254" spans="1:11">
      <c r="A1254" s="6">
        <v>40329</v>
      </c>
      <c r="B1254" s="11">
        <f>[1]!s_dq_close(B$1,A1254,1)</f>
        <v>2773.2640000000001</v>
      </c>
      <c r="C1254" s="7">
        <f>[1]!s_val_pe_ttm(C$1,A1254)</f>
        <v>16.08180046081543</v>
      </c>
      <c r="D1254" s="8">
        <f>IFERROR(VLOOKUP(A1254,十年期国开债收益率!A:B,2,0)/100,D1253)</f>
        <v>3.5715999999999998E-2</v>
      </c>
      <c r="E1254" s="8">
        <f t="shared" si="76"/>
        <v>6.2182092262404239E-2</v>
      </c>
      <c r="F1254" s="9">
        <f t="shared" si="77"/>
        <v>2.6466092262404241E-2</v>
      </c>
      <c r="G1254" s="9">
        <f>AVERAGE(F$2:F1254)</f>
        <v>7.7451623762101419E-3</v>
      </c>
      <c r="H1254" s="9">
        <f>(2*F1254+(COUNT(F$2:F1254)-1)*H1253)/(COUNT(F$2:F1254)+1)</f>
        <v>3.3397575892081918E-3</v>
      </c>
      <c r="I1254" s="9" t="str">
        <f t="shared" si="78"/>
        <v>较好</v>
      </c>
      <c r="J1254" s="9" t="str">
        <f t="shared" si="79"/>
        <v>较好</v>
      </c>
      <c r="K1254" s="14"/>
    </row>
    <row r="1255" spans="1:11">
      <c r="A1255" s="6">
        <v>40330</v>
      </c>
      <c r="B1255" s="11">
        <f>[1]!s_dq_close(B$1,A1255,1)</f>
        <v>2744.1619999999998</v>
      </c>
      <c r="C1255" s="7">
        <f>[1]!s_val_pe_ttm(C$1,A1255)</f>
        <v>15.965200424194336</v>
      </c>
      <c r="D1255" s="8">
        <f>IFERROR(VLOOKUP(A1255,十年期国开债收益率!A:B,2,0)/100,D1254)</f>
        <v>3.5858000000000001E-2</v>
      </c>
      <c r="E1255" s="8">
        <f t="shared" si="76"/>
        <v>6.2636232144292911E-2</v>
      </c>
      <c r="F1255" s="9">
        <f t="shared" si="77"/>
        <v>2.677823214429291E-2</v>
      </c>
      <c r="G1255" s="9">
        <f>AVERAGE(F$2:F1255)</f>
        <v>7.7603402627875609E-3</v>
      </c>
      <c r="H1255" s="9">
        <f>(2*F1255+(COUNT(F$2:F1255)-1)*H1254)/(COUNT(F$2:F1255)+1)</f>
        <v>3.3771097398935853E-3</v>
      </c>
      <c r="I1255" s="9" t="str">
        <f t="shared" si="78"/>
        <v>较好</v>
      </c>
      <c r="J1255" s="9" t="str">
        <f t="shared" si="79"/>
        <v>较好</v>
      </c>
      <c r="K1255" s="14"/>
    </row>
    <row r="1256" spans="1:11">
      <c r="A1256" s="6">
        <v>40331</v>
      </c>
      <c r="B1256" s="11">
        <f>[1]!s_dq_close(B$1,A1256,1)</f>
        <v>2757.527</v>
      </c>
      <c r="C1256" s="7">
        <f>[1]!s_val_pe_ttm(C$1,A1256)</f>
        <v>15.930600166320801</v>
      </c>
      <c r="D1256" s="8">
        <f>IFERROR(VLOOKUP(A1256,十年期国开债收益率!A:B,2,0)/100,D1255)</f>
        <v>3.5962000000000001E-2</v>
      </c>
      <c r="E1256" s="8">
        <f t="shared" si="76"/>
        <v>6.2772274086328517E-2</v>
      </c>
      <c r="F1256" s="9">
        <f t="shared" si="77"/>
        <v>2.6810274086328516E-2</v>
      </c>
      <c r="G1256" s="9">
        <f>AVERAGE(F$2:F1256)</f>
        <v>7.7755194929258397E-3</v>
      </c>
      <c r="H1256" s="9">
        <f>(2*F1256+(COUNT(F$2:F1256)-1)*H1255)/(COUNT(F$2:F1256)+1)</f>
        <v>3.4144236958592459E-3</v>
      </c>
      <c r="I1256" s="9" t="str">
        <f t="shared" si="78"/>
        <v>较好</v>
      </c>
      <c r="J1256" s="9" t="str">
        <f t="shared" si="79"/>
        <v>较好</v>
      </c>
      <c r="K1256" s="14"/>
    </row>
    <row r="1257" spans="1:11">
      <c r="A1257" s="6">
        <v>40332</v>
      </c>
      <c r="B1257" s="11">
        <f>[1]!s_dq_close(B$1,A1257,1)</f>
        <v>2736.076</v>
      </c>
      <c r="C1257" s="7">
        <f>[1]!s_val_pe_ttm(C$1,A1257)</f>
        <v>15.820300102233887</v>
      </c>
      <c r="D1257" s="8">
        <f>IFERROR(VLOOKUP(A1257,十年期国开债收益率!A:B,2,0)/100,D1256)</f>
        <v>3.5888000000000003E-2</v>
      </c>
      <c r="E1257" s="8">
        <f t="shared" si="76"/>
        <v>6.3209926078380538E-2</v>
      </c>
      <c r="F1257" s="9">
        <f t="shared" si="77"/>
        <v>2.7321926078380535E-2</v>
      </c>
      <c r="G1257" s="9">
        <f>AVERAGE(F$2:F1257)</f>
        <v>7.7910819185512022E-3</v>
      </c>
      <c r="H1257" s="9">
        <f>(2*F1257+(COUNT(F$2:F1257)-1)*H1256)/(COUNT(F$2:F1257)+1)</f>
        <v>3.4524626813525173E-3</v>
      </c>
      <c r="I1257" s="9" t="str">
        <f t="shared" si="78"/>
        <v>较好</v>
      </c>
      <c r="J1257" s="9" t="str">
        <f t="shared" si="79"/>
        <v>较好</v>
      </c>
      <c r="K1257" s="14"/>
    </row>
    <row r="1258" spans="1:11">
      <c r="A1258" s="6">
        <v>40333</v>
      </c>
      <c r="B1258" s="11">
        <f>[1]!s_dq_close(B$1,A1258,1)</f>
        <v>2744.3910000000001</v>
      </c>
      <c r="C1258" s="7">
        <f>[1]!s_val_pe_ttm(C$1,A1258)</f>
        <v>15.79419994354248</v>
      </c>
      <c r="D1258" s="8">
        <f>IFERROR(VLOOKUP(A1258,十年期国开债收益率!A:B,2,0)/100,D1257)</f>
        <v>3.5901999999999996E-2</v>
      </c>
      <c r="E1258" s="8">
        <f t="shared" si="76"/>
        <v>6.3314381454874127E-2</v>
      </c>
      <c r="F1258" s="9">
        <f t="shared" si="77"/>
        <v>2.7412381454874131E-2</v>
      </c>
      <c r="G1258" s="9">
        <f>AVERAGE(F$2:F1258)</f>
        <v>7.8066915442762015E-3</v>
      </c>
      <c r="H1258" s="9">
        <f>(2*F1258+(COUNT(F$2:F1258)-1)*H1257)/(COUNT(F$2:F1258)+1)</f>
        <v>3.4905547620735374E-3</v>
      </c>
      <c r="I1258" s="9" t="str">
        <f t="shared" si="78"/>
        <v>较好</v>
      </c>
      <c r="J1258" s="9" t="str">
        <f t="shared" si="79"/>
        <v>较好</v>
      </c>
      <c r="K1258" s="14"/>
    </row>
    <row r="1259" spans="1:11">
      <c r="A1259" s="6">
        <v>40336</v>
      </c>
      <c r="B1259" s="11">
        <f>[1]!s_dq_close(B$1,A1259,1)</f>
        <v>2695.7150000000001</v>
      </c>
      <c r="C1259" s="7">
        <f>[1]!s_val_pe_ttm(C$1,A1259)</f>
        <v>15.480999946594238</v>
      </c>
      <c r="D1259" s="8">
        <f>IFERROR(VLOOKUP(A1259,十年期国开债收益率!A:B,2,0)/100,D1258)</f>
        <v>3.5834000000000005E-2</v>
      </c>
      <c r="E1259" s="8">
        <f t="shared" si="76"/>
        <v>6.4595310603304812E-2</v>
      </c>
      <c r="F1259" s="9">
        <f t="shared" si="77"/>
        <v>2.8761310603304807E-2</v>
      </c>
      <c r="G1259" s="9">
        <f>AVERAGE(F$2:F1259)</f>
        <v>7.8233486341482434E-3</v>
      </c>
      <c r="H1259" s="9">
        <f>(2*F1259+(COUNT(F$2:F1259)-1)*H1258)/(COUNT(F$2:F1259)+1)</f>
        <v>3.5306989333860569E-3</v>
      </c>
      <c r="I1259" s="9" t="str">
        <f t="shared" si="78"/>
        <v>较好</v>
      </c>
      <c r="J1259" s="9" t="str">
        <f t="shared" si="79"/>
        <v>较好</v>
      </c>
      <c r="K1259" s="14"/>
    </row>
    <row r="1260" spans="1:11">
      <c r="A1260" s="6">
        <v>40337</v>
      </c>
      <c r="B1260" s="11">
        <f>[1]!s_dq_close(B$1,A1260,1)</f>
        <v>2699.3359999999998</v>
      </c>
      <c r="C1260" s="7">
        <f>[1]!s_val_pe_ttm(C$1,A1260)</f>
        <v>15.473799705505371</v>
      </c>
      <c r="D1260" s="8">
        <f>IFERROR(VLOOKUP(A1260,十年期国开债收益率!A:B,2,0)/100,D1259)</f>
        <v>3.5830000000000001E-2</v>
      </c>
      <c r="E1260" s="8">
        <f t="shared" si="76"/>
        <v>6.4625367978894885E-2</v>
      </c>
      <c r="F1260" s="9">
        <f t="shared" si="77"/>
        <v>2.8795367978894884E-2</v>
      </c>
      <c r="G1260" s="9">
        <f>AVERAGE(F$2:F1260)</f>
        <v>7.8400063143267539E-3</v>
      </c>
      <c r="H1260" s="9">
        <f>(2*F1260+(COUNT(F$2:F1260)-1)*H1259)/(COUNT(F$2:F1260)+1)</f>
        <v>3.5708015826646424E-3</v>
      </c>
      <c r="I1260" s="9" t="str">
        <f t="shared" si="78"/>
        <v>较好</v>
      </c>
      <c r="J1260" s="9" t="str">
        <f t="shared" si="79"/>
        <v>较好</v>
      </c>
      <c r="K1260" s="14"/>
    </row>
    <row r="1261" spans="1:11">
      <c r="A1261" s="6">
        <v>40338</v>
      </c>
      <c r="B1261" s="11">
        <f>[1]!s_dq_close(B$1,A1261,1)</f>
        <v>2782.1329999999998</v>
      </c>
      <c r="C1261" s="7">
        <f>[1]!s_val_pe_ttm(C$1,A1261)</f>
        <v>15.932399749755859</v>
      </c>
      <c r="D1261" s="8">
        <f>IFERROR(VLOOKUP(A1261,十年期国开债收益率!A:B,2,0)/100,D1260)</f>
        <v>3.5911999999999999E-2</v>
      </c>
      <c r="E1261" s="8">
        <f t="shared" si="76"/>
        <v>6.2765183883571815E-2</v>
      </c>
      <c r="F1261" s="9">
        <f t="shared" si="77"/>
        <v>2.6853183883571816E-2</v>
      </c>
      <c r="G1261" s="9">
        <f>AVERAGE(F$2:F1261)</f>
        <v>7.8550961377944085E-3</v>
      </c>
      <c r="H1261" s="9">
        <f>(2*F1261+(COUNT(F$2:F1261)-1)*H1260)/(COUNT(F$2:F1261)+1)</f>
        <v>3.6077284380189763E-3</v>
      </c>
      <c r="I1261" s="9" t="str">
        <f t="shared" si="78"/>
        <v>较好</v>
      </c>
      <c r="J1261" s="9" t="str">
        <f t="shared" si="79"/>
        <v>较好</v>
      </c>
      <c r="K1261" s="14"/>
    </row>
    <row r="1262" spans="1:11">
      <c r="A1262" s="6">
        <v>40339</v>
      </c>
      <c r="B1262" s="11">
        <f>[1]!s_dq_close(B$1,A1262,1)</f>
        <v>2750.0230000000001</v>
      </c>
      <c r="C1262" s="7">
        <f>[1]!s_val_pe_ttm(C$1,A1262)</f>
        <v>15.763500213623047</v>
      </c>
      <c r="D1262" s="8">
        <f>IFERROR(VLOOKUP(A1262,十年期国开债收益率!A:B,2,0)/100,D1261)</f>
        <v>3.6013999999999997E-2</v>
      </c>
      <c r="E1262" s="8">
        <f t="shared" si="76"/>
        <v>6.34376874709454E-2</v>
      </c>
      <c r="F1262" s="9">
        <f t="shared" si="77"/>
        <v>2.7423687470945403E-2</v>
      </c>
      <c r="G1262" s="9">
        <f>AVERAGE(F$2:F1262)</f>
        <v>7.8706144497160194E-3</v>
      </c>
      <c r="H1262" s="9">
        <f>(2*F1262+(COUNT(F$2:F1262)-1)*H1261)/(COUNT(F$2:F1262)+1)</f>
        <v>3.6454716377542001E-3</v>
      </c>
      <c r="I1262" s="9" t="str">
        <f t="shared" si="78"/>
        <v>较好</v>
      </c>
      <c r="J1262" s="9" t="str">
        <f t="shared" si="79"/>
        <v>较好</v>
      </c>
      <c r="K1262" s="14"/>
    </row>
    <row r="1263" spans="1:11">
      <c r="A1263" s="6">
        <v>40340</v>
      </c>
      <c r="B1263" s="11">
        <f>[1]!s_dq_close(B$1,A1263,1)</f>
        <v>2758.866</v>
      </c>
      <c r="C1263" s="7">
        <f>[1]!s_val_pe_ttm(C$1,A1263)</f>
        <v>15.83650016784668</v>
      </c>
      <c r="D1263" s="8">
        <f>IFERROR(VLOOKUP(A1263,十年期国开债收益率!A:B,2,0)/100,D1262)</f>
        <v>3.6166000000000004E-2</v>
      </c>
      <c r="E1263" s="8">
        <f t="shared" si="76"/>
        <v>6.3145265014446186E-2</v>
      </c>
      <c r="F1263" s="9">
        <f t="shared" si="77"/>
        <v>2.6979265014446183E-2</v>
      </c>
      <c r="G1263" s="9">
        <f>AVERAGE(F$2:F1263)</f>
        <v>7.8857560111777712E-3</v>
      </c>
      <c r="H1263" s="9">
        <f>(2*F1263+(COUNT(F$2:F1263)-1)*H1262)/(COUNT(F$2:F1263)+1)</f>
        <v>3.6824214293245754E-3</v>
      </c>
      <c r="I1263" s="9" t="str">
        <f t="shared" si="78"/>
        <v>较好</v>
      </c>
      <c r="J1263" s="9" t="str">
        <f t="shared" si="79"/>
        <v>较好</v>
      </c>
      <c r="K1263" s="14"/>
    </row>
    <row r="1264" spans="1:11">
      <c r="A1264" s="6">
        <v>40346</v>
      </c>
      <c r="B1264" s="11">
        <f>[1]!s_dq_close(B$1,A1264,1)</f>
        <v>2742.7330000000002</v>
      </c>
      <c r="C1264" s="7">
        <f>[1]!s_val_pe_ttm(C$1,A1264)</f>
        <v>15.804300308227539</v>
      </c>
      <c r="D1264" s="8">
        <f>IFERROR(VLOOKUP(A1264,十年期国开债收益率!A:B,2,0)/100,D1263)</f>
        <v>3.6215000000000004E-2</v>
      </c>
      <c r="E1264" s="8">
        <f t="shared" si="76"/>
        <v>6.3273917889260262E-2</v>
      </c>
      <c r="F1264" s="9">
        <f t="shared" si="77"/>
        <v>2.7058917889260257E-2</v>
      </c>
      <c r="G1264" s="9">
        <f>AVERAGE(F$2:F1264)</f>
        <v>7.9009366619125949E-3</v>
      </c>
      <c r="H1264" s="9">
        <f>(2*F1264+(COUNT(F$2:F1264)-1)*H1263)/(COUNT(F$2:F1264)+1)</f>
        <v>3.7194095566346003E-3</v>
      </c>
      <c r="I1264" s="9" t="str">
        <f t="shared" si="78"/>
        <v>较好</v>
      </c>
      <c r="J1264" s="9" t="str">
        <f t="shared" si="79"/>
        <v>较好</v>
      </c>
      <c r="K1264" s="14"/>
    </row>
    <row r="1265" spans="1:11">
      <c r="A1265" s="6">
        <v>40347</v>
      </c>
      <c r="B1265" s="11">
        <f>[1]!s_dq_close(B$1,A1265,1)</f>
        <v>2696.1660000000002</v>
      </c>
      <c r="C1265" s="7">
        <f>[1]!s_val_pe_ttm(C$1,A1265)</f>
        <v>15.591500282287598</v>
      </c>
      <c r="D1265" s="8">
        <f>IFERROR(VLOOKUP(A1265,十年期国开债收益率!A:B,2,0)/100,D1264)</f>
        <v>3.6886000000000002E-2</v>
      </c>
      <c r="E1265" s="8">
        <f t="shared" si="76"/>
        <v>6.4137509661980979E-2</v>
      </c>
      <c r="F1265" s="9">
        <f t="shared" si="77"/>
        <v>2.7251509661980977E-2</v>
      </c>
      <c r="G1265" s="9">
        <f>AVERAGE(F$2:F1265)</f>
        <v>7.9162456595392311E-3</v>
      </c>
      <c r="H1265" s="9">
        <f>(2*F1265+(COUNT(F$2:F1265)-1)*H1264)/(COUNT(F$2:F1265)+1)</f>
        <v>3.7566144579869267E-3</v>
      </c>
      <c r="I1265" s="9" t="str">
        <f t="shared" si="78"/>
        <v>较好</v>
      </c>
      <c r="J1265" s="9" t="str">
        <f t="shared" si="79"/>
        <v>较好</v>
      </c>
      <c r="K1265" s="14"/>
    </row>
    <row r="1266" spans="1:11">
      <c r="A1266" s="6">
        <v>40350</v>
      </c>
      <c r="B1266" s="11">
        <f>[1]!s_dq_close(B$1,A1266,1)</f>
        <v>2780.663</v>
      </c>
      <c r="C1266" s="7">
        <f>[1]!s_val_pe_ttm(C$1,A1266)</f>
        <v>16.062700271606445</v>
      </c>
      <c r="D1266" s="8">
        <f>IFERROR(VLOOKUP(A1266,十年期国开债收益率!A:B,2,0)/100,D1265)</f>
        <v>3.6750999999999999E-2</v>
      </c>
      <c r="E1266" s="8">
        <f t="shared" si="76"/>
        <v>6.2256033113415564E-2</v>
      </c>
      <c r="F1266" s="9">
        <f t="shared" si="77"/>
        <v>2.5505033113415565E-2</v>
      </c>
      <c r="G1266" s="9">
        <f>AVERAGE(F$2:F1266)</f>
        <v>7.9301498393446676E-3</v>
      </c>
      <c r="H1266" s="9">
        <f>(2*F1266+(COUNT(F$2:F1266)-1)*H1265)/(COUNT(F$2:F1266)+1)</f>
        <v>3.7909721493857079E-3</v>
      </c>
      <c r="I1266" s="9" t="str">
        <f t="shared" si="78"/>
        <v>较好</v>
      </c>
      <c r="J1266" s="9" t="str">
        <f t="shared" si="79"/>
        <v>较好</v>
      </c>
      <c r="K1266" s="14"/>
    </row>
    <row r="1267" spans="1:11">
      <c r="A1267" s="6">
        <v>40351</v>
      </c>
      <c r="B1267" s="11">
        <f>[1]!s_dq_close(B$1,A1267,1)</f>
        <v>2783.72</v>
      </c>
      <c r="C1267" s="7">
        <f>[1]!s_val_pe_ttm(C$1,A1267)</f>
        <v>16.064199447631836</v>
      </c>
      <c r="D1267" s="8">
        <f>IFERROR(VLOOKUP(A1267,十年期国开债收益率!A:B,2,0)/100,D1266)</f>
        <v>3.6653999999999999E-2</v>
      </c>
      <c r="E1267" s="8">
        <f t="shared" si="76"/>
        <v>6.225022312876094E-2</v>
      </c>
      <c r="F1267" s="9">
        <f t="shared" si="77"/>
        <v>2.5596223128760941E-2</v>
      </c>
      <c r="G1267" s="9">
        <f>AVERAGE(F$2:F1267)</f>
        <v>7.944104083649102E-3</v>
      </c>
      <c r="H1267" s="9">
        <f>(2*F1267+(COUNT(F$2:F1267)-1)*H1266)/(COUNT(F$2:F1267)+1)</f>
        <v>3.8253924350674364E-3</v>
      </c>
      <c r="I1267" s="9" t="str">
        <f t="shared" si="78"/>
        <v>较好</v>
      </c>
      <c r="J1267" s="9" t="str">
        <f t="shared" si="79"/>
        <v>较好</v>
      </c>
      <c r="K1267" s="14"/>
    </row>
    <row r="1268" spans="1:11">
      <c r="A1268" s="6">
        <v>40352</v>
      </c>
      <c r="B1268" s="11">
        <f>[1]!s_dq_close(B$1,A1268,1)</f>
        <v>2758.4949999999999</v>
      </c>
      <c r="C1268" s="7">
        <f>[1]!s_val_pe_ttm(C$1,A1268)</f>
        <v>15.925900459289551</v>
      </c>
      <c r="D1268" s="8">
        <f>IFERROR(VLOOKUP(A1268,十年期国开债收益率!A:B,2,0)/100,D1267)</f>
        <v>3.6853999999999998E-2</v>
      </c>
      <c r="E1268" s="8">
        <f t="shared" si="76"/>
        <v>6.2790798081166055E-2</v>
      </c>
      <c r="F1268" s="9">
        <f t="shared" si="77"/>
        <v>2.5936798081166057E-2</v>
      </c>
      <c r="G1268" s="9">
        <f>AVERAGE(F$2:F1268)</f>
        <v>7.9583051049573229E-3</v>
      </c>
      <c r="H1268" s="9">
        <f>(2*F1268+(COUNT(F$2:F1268)-1)*H1267)/(COUNT(F$2:F1268)+1)</f>
        <v>3.860268469209548E-3</v>
      </c>
      <c r="I1268" s="9" t="str">
        <f t="shared" si="78"/>
        <v>较好</v>
      </c>
      <c r="J1268" s="9" t="str">
        <f t="shared" si="79"/>
        <v>较好</v>
      </c>
      <c r="K1268" s="14"/>
    </row>
    <row r="1269" spans="1:11">
      <c r="A1269" s="6">
        <v>40353</v>
      </c>
      <c r="B1269" s="11">
        <f>[1]!s_dq_close(B$1,A1269,1)</f>
        <v>2757.498</v>
      </c>
      <c r="C1269" s="7">
        <f>[1]!s_val_pe_ttm(C$1,A1269)</f>
        <v>15.907899856567383</v>
      </c>
      <c r="D1269" s="8">
        <f>IFERROR(VLOOKUP(A1269,十年期国开债收益率!A:B,2,0)/100,D1268)</f>
        <v>3.6767000000000001E-2</v>
      </c>
      <c r="E1269" s="8">
        <f t="shared" si="76"/>
        <v>6.2861849082307505E-2</v>
      </c>
      <c r="F1269" s="9">
        <f t="shared" si="77"/>
        <v>2.6094849082307504E-2</v>
      </c>
      <c r="G1269" s="9">
        <f>AVERAGE(F$2:F1269)</f>
        <v>7.9726083730782618E-3</v>
      </c>
      <c r="H1269" s="9">
        <f>(2*F1269+(COUNT(F$2:F1269)-1)*H1268)/(COUNT(F$2:F1269)+1)</f>
        <v>3.8953111494508369E-3</v>
      </c>
      <c r="I1269" s="9" t="str">
        <f t="shared" si="78"/>
        <v>较好</v>
      </c>
      <c r="J1269" s="9" t="str">
        <f t="shared" si="79"/>
        <v>较好</v>
      </c>
      <c r="K1269" s="14"/>
    </row>
    <row r="1270" spans="1:11">
      <c r="A1270" s="6">
        <v>40354</v>
      </c>
      <c r="B1270" s="11">
        <f>[1]!s_dq_close(B$1,A1270,1)</f>
        <v>2736.2869999999998</v>
      </c>
      <c r="C1270" s="7">
        <f>[1]!s_val_pe_ttm(C$1,A1270)</f>
        <v>15.842700004577637</v>
      </c>
      <c r="D1270" s="8">
        <f>IFERROR(VLOOKUP(A1270,十年期国开债收益率!A:B,2,0)/100,D1269)</f>
        <v>3.6630999999999997E-2</v>
      </c>
      <c r="E1270" s="8">
        <f t="shared" si="76"/>
        <v>6.3120553927743184E-2</v>
      </c>
      <c r="F1270" s="9">
        <f t="shared" si="77"/>
        <v>2.6489553927743187E-2</v>
      </c>
      <c r="G1270" s="9">
        <f>AVERAGE(F$2:F1270)</f>
        <v>7.9872001347446649E-3</v>
      </c>
      <c r="H1270" s="9">
        <f>(2*F1270+(COUNT(F$2:F1270)-1)*H1269)/(COUNT(F$2:F1270)+1)</f>
        <v>3.9308926341410609E-3</v>
      </c>
      <c r="I1270" s="9" t="str">
        <f t="shared" si="78"/>
        <v>较好</v>
      </c>
      <c r="J1270" s="9" t="str">
        <f t="shared" si="79"/>
        <v>较好</v>
      </c>
      <c r="K1270" s="14"/>
    </row>
    <row r="1271" spans="1:11">
      <c r="A1271" s="6">
        <v>40357</v>
      </c>
      <c r="B1271" s="11">
        <f>[1]!s_dq_close(B$1,A1271,1)</f>
        <v>2716.777</v>
      </c>
      <c r="C1271" s="7">
        <f>[1]!s_val_pe_ttm(C$1,A1271)</f>
        <v>15.756500244140625</v>
      </c>
      <c r="D1271" s="8">
        <f>IFERROR(VLOOKUP(A1271,十年期国开债收益率!A:B,2,0)/100,D1270)</f>
        <v>3.6499999999999998E-2</v>
      </c>
      <c r="E1271" s="8">
        <f t="shared" si="76"/>
        <v>6.3465870244369171E-2</v>
      </c>
      <c r="F1271" s="9">
        <f t="shared" si="77"/>
        <v>2.6965870244369174E-2</v>
      </c>
      <c r="G1271" s="9">
        <f>AVERAGE(F$2:F1271)</f>
        <v>8.0021439694766532E-3</v>
      </c>
      <c r="H1271" s="9">
        <f>(2*F1271+(COUNT(F$2:F1271)-1)*H1270)/(COUNT(F$2:F1271)+1)</f>
        <v>3.967139648476589E-3</v>
      </c>
      <c r="I1271" s="9" t="str">
        <f t="shared" si="78"/>
        <v>较好</v>
      </c>
      <c r="J1271" s="9" t="str">
        <f t="shared" si="79"/>
        <v>较好</v>
      </c>
      <c r="K1271" s="14"/>
    </row>
    <row r="1272" spans="1:11">
      <c r="A1272" s="6">
        <v>40358</v>
      </c>
      <c r="B1272" s="11">
        <f>[1]!s_dq_close(B$1,A1272,1)</f>
        <v>2592.0189999999998</v>
      </c>
      <c r="C1272" s="7">
        <f>[1]!s_val_pe_ttm(C$1,A1272)</f>
        <v>15.126099586486816</v>
      </c>
      <c r="D1272" s="8">
        <f>IFERROR(VLOOKUP(A1272,十年期国开债收益率!A:B,2,0)/100,D1271)</f>
        <v>3.6324999999999996E-2</v>
      </c>
      <c r="E1272" s="8">
        <f t="shared" si="76"/>
        <v>6.611089622161212E-2</v>
      </c>
      <c r="F1272" s="9">
        <f t="shared" si="77"/>
        <v>2.9785896221612124E-2</v>
      </c>
      <c r="G1272" s="9">
        <f>AVERAGE(F$2:F1272)</f>
        <v>8.0192830349779393E-3</v>
      </c>
      <c r="H1272" s="9">
        <f>(2*F1272+(COUNT(F$2:F1272)-1)*H1271)/(COUNT(F$2:F1272)+1)</f>
        <v>4.0077351776796324E-3</v>
      </c>
      <c r="I1272" s="9" t="str">
        <f t="shared" si="78"/>
        <v>较好</v>
      </c>
      <c r="J1272" s="9" t="str">
        <f t="shared" si="79"/>
        <v>较好</v>
      </c>
      <c r="K1272" s="14"/>
    </row>
    <row r="1273" spans="1:11">
      <c r="A1273" s="6">
        <v>40359</v>
      </c>
      <c r="B1273" s="11">
        <f>[1]!s_dq_close(B$1,A1273,1)</f>
        <v>2563.0700000000002</v>
      </c>
      <c r="C1273" s="7">
        <f>[1]!s_val_pe_ttm(C$1,A1273)</f>
        <v>14.986499786376953</v>
      </c>
      <c r="D1273" s="8">
        <f>IFERROR(VLOOKUP(A1273,十年期国开债收益率!A:B,2,0)/100,D1272)</f>
        <v>3.5971000000000003E-2</v>
      </c>
      <c r="E1273" s="8">
        <f t="shared" si="76"/>
        <v>6.6726721666457517E-2</v>
      </c>
      <c r="F1273" s="9">
        <f t="shared" si="77"/>
        <v>3.0755721666457514E-2</v>
      </c>
      <c r="G1273" s="9">
        <f>AVERAGE(F$2:F1273)</f>
        <v>8.037157593650486E-3</v>
      </c>
      <c r="H1273" s="9">
        <f>(2*F1273+(COUNT(F$2:F1273)-1)*H1272)/(COUNT(F$2:F1273)+1)</f>
        <v>4.0497587228308938E-3</v>
      </c>
      <c r="I1273" s="9" t="str">
        <f t="shared" si="78"/>
        <v>较好</v>
      </c>
      <c r="J1273" s="9" t="str">
        <f t="shared" si="79"/>
        <v>较好</v>
      </c>
      <c r="K1273" s="14"/>
    </row>
    <row r="1274" spans="1:11">
      <c r="A1274" s="6">
        <v>40360</v>
      </c>
      <c r="B1274" s="11">
        <f>[1]!s_dq_close(B$1,A1274,1)</f>
        <v>2526.0709999999999</v>
      </c>
      <c r="C1274" s="7">
        <f>[1]!s_val_pe_ttm(C$1,A1274)</f>
        <v>14.964699745178223</v>
      </c>
      <c r="D1274" s="8">
        <f>IFERROR(VLOOKUP(A1274,十年期国开债收益率!A:B,2,0)/100,D1273)</f>
        <v>3.5973999999999999E-2</v>
      </c>
      <c r="E1274" s="8">
        <f t="shared" si="76"/>
        <v>6.6823926776226172E-2</v>
      </c>
      <c r="F1274" s="9">
        <f t="shared" si="77"/>
        <v>3.0849926776226173E-2</v>
      </c>
      <c r="G1274" s="9">
        <f>AVERAGE(F$2:F1274)</f>
        <v>8.0550780721913937E-3</v>
      </c>
      <c r="H1274" s="9">
        <f>(2*F1274+(COUNT(F$2:F1274)-1)*H1273)/(COUNT(F$2:F1274)+1)</f>
        <v>4.0918312001517656E-3</v>
      </c>
      <c r="I1274" s="9" t="str">
        <f t="shared" si="78"/>
        <v>较好</v>
      </c>
      <c r="J1274" s="9" t="str">
        <f t="shared" si="79"/>
        <v>较好</v>
      </c>
      <c r="K1274" s="14"/>
    </row>
    <row r="1275" spans="1:11">
      <c r="A1275" s="6">
        <v>40361</v>
      </c>
      <c r="B1275" s="11">
        <f>[1]!s_dq_close(B$1,A1275,1)</f>
        <v>2534.105</v>
      </c>
      <c r="C1275" s="7">
        <f>[1]!s_val_pe_ttm(C$1,A1275)</f>
        <v>15.053899765014648</v>
      </c>
      <c r="D1275" s="8">
        <f>IFERROR(VLOOKUP(A1275,十年期国开债收益率!A:B,2,0)/100,D1274)</f>
        <v>3.5735999999999997E-2</v>
      </c>
      <c r="E1275" s="8">
        <f t="shared" si="76"/>
        <v>6.642796986891103E-2</v>
      </c>
      <c r="F1275" s="9">
        <f t="shared" si="77"/>
        <v>3.0691969868911033E-2</v>
      </c>
      <c r="G1275" s="9">
        <f>AVERAGE(F$2:F1275)</f>
        <v>8.0728464330993375E-3</v>
      </c>
      <c r="H1275" s="9">
        <f>(2*F1275+(COUNT(F$2:F1275)-1)*H1274)/(COUNT(F$2:F1275)+1)</f>
        <v>4.1335569078674661E-3</v>
      </c>
      <c r="I1275" s="9" t="str">
        <f t="shared" si="78"/>
        <v>较好</v>
      </c>
      <c r="J1275" s="9" t="str">
        <f t="shared" si="79"/>
        <v>较好</v>
      </c>
      <c r="K1275" s="14"/>
    </row>
    <row r="1276" spans="1:11">
      <c r="A1276" s="6">
        <v>40364</v>
      </c>
      <c r="B1276" s="11">
        <f>[1]!s_dq_close(B$1,A1276,1)</f>
        <v>2512.6509999999998</v>
      </c>
      <c r="C1276" s="7">
        <f>[1]!s_val_pe_ttm(C$1,A1276)</f>
        <v>14.957500457763672</v>
      </c>
      <c r="D1276" s="8">
        <f>IFERROR(VLOOKUP(A1276,十年期国开债收益率!A:B,2,0)/100,D1275)</f>
        <v>3.5633999999999999E-2</v>
      </c>
      <c r="E1276" s="8">
        <f t="shared" si="76"/>
        <v>6.6856090215324127E-2</v>
      </c>
      <c r="F1276" s="9">
        <f t="shared" si="77"/>
        <v>3.1222090215324128E-2</v>
      </c>
      <c r="G1276" s="9">
        <f>AVERAGE(F$2:F1276)</f>
        <v>8.0910027027324555E-3</v>
      </c>
      <c r="H1276" s="9">
        <f>(2*F1276+(COUNT(F$2:F1276)-1)*H1275)/(COUNT(F$2:F1276)+1)</f>
        <v>4.1760154240233546E-3</v>
      </c>
      <c r="I1276" s="9" t="str">
        <f t="shared" si="78"/>
        <v>较好</v>
      </c>
      <c r="J1276" s="9" t="str">
        <f t="shared" si="79"/>
        <v>较好</v>
      </c>
      <c r="K1276" s="14"/>
    </row>
    <row r="1277" spans="1:11">
      <c r="A1277" s="6">
        <v>40365</v>
      </c>
      <c r="B1277" s="11">
        <f>[1]!s_dq_close(B$1,A1277,1)</f>
        <v>2562.902</v>
      </c>
      <c r="C1277" s="7">
        <f>[1]!s_val_pe_ttm(C$1,A1277)</f>
        <v>15.241700172424316</v>
      </c>
      <c r="D1277" s="8">
        <f>IFERROR(VLOOKUP(A1277,十年期国开债收益率!A:B,2,0)/100,D1276)</f>
        <v>3.5473999999999999E-2</v>
      </c>
      <c r="E1277" s="8">
        <f t="shared" si="76"/>
        <v>6.560947851534478E-2</v>
      </c>
      <c r="F1277" s="9">
        <f t="shared" si="77"/>
        <v>3.0135478515344781E-2</v>
      </c>
      <c r="G1277" s="9">
        <f>AVERAGE(F$2:F1277)</f>
        <v>8.1082789376953172E-3</v>
      </c>
      <c r="H1277" s="9">
        <f>(2*F1277+(COUNT(F$2:F1277)-1)*H1276)/(COUNT(F$2:F1277)+1)</f>
        <v>4.2166723748320017E-3</v>
      </c>
      <c r="I1277" s="9" t="str">
        <f t="shared" si="78"/>
        <v>较好</v>
      </c>
      <c r="J1277" s="9" t="str">
        <f t="shared" si="79"/>
        <v>较好</v>
      </c>
      <c r="K1277" s="14"/>
    </row>
    <row r="1278" spans="1:11">
      <c r="A1278" s="6">
        <v>40366</v>
      </c>
      <c r="B1278" s="11">
        <f>[1]!s_dq_close(B$1,A1278,1)</f>
        <v>2580.4769999999999</v>
      </c>
      <c r="C1278" s="7">
        <f>[1]!s_val_pe_ttm(C$1,A1278)</f>
        <v>15.300700187683105</v>
      </c>
      <c r="D1278" s="8">
        <f>IFERROR(VLOOKUP(A1278,十年期国开债收益率!A:B,2,0)/100,D1277)</f>
        <v>3.5498000000000002E-2</v>
      </c>
      <c r="E1278" s="8">
        <f t="shared" si="76"/>
        <v>6.5356486156430207E-2</v>
      </c>
      <c r="F1278" s="9">
        <f t="shared" si="77"/>
        <v>2.9858486156430206E-2</v>
      </c>
      <c r="G1278" s="9">
        <f>AVERAGE(F$2:F1278)</f>
        <v>8.1253112064648813E-3</v>
      </c>
      <c r="H1278" s="9">
        <f>(2*F1278+(COUNT(F$2:F1278)-1)*H1277)/(COUNT(F$2:F1278)+1)</f>
        <v>4.2568004089190096E-3</v>
      </c>
      <c r="I1278" s="9" t="str">
        <f t="shared" si="78"/>
        <v>较好</v>
      </c>
      <c r="J1278" s="9" t="str">
        <f t="shared" si="79"/>
        <v>较好</v>
      </c>
      <c r="K1278" s="14"/>
    </row>
    <row r="1279" spans="1:11">
      <c r="A1279" s="6">
        <v>40367</v>
      </c>
      <c r="B1279" s="11">
        <f>[1]!s_dq_close(B$1,A1279,1)</f>
        <v>2575.9209999999998</v>
      </c>
      <c r="C1279" s="7">
        <f>[1]!s_val_pe_ttm(C$1,A1279)</f>
        <v>15.22700023651123</v>
      </c>
      <c r="D1279" s="8">
        <f>IFERROR(VLOOKUP(A1279,十年期国开债收益率!A:B,2,0)/100,D1278)</f>
        <v>3.5736999999999998E-2</v>
      </c>
      <c r="E1279" s="8">
        <f t="shared" si="76"/>
        <v>6.5672817000567499E-2</v>
      </c>
      <c r="F1279" s="9">
        <f t="shared" si="77"/>
        <v>2.9935817000567501E-2</v>
      </c>
      <c r="G1279" s="9">
        <f>AVERAGE(F$2:F1279)</f>
        <v>8.1423773299344453E-3</v>
      </c>
      <c r="H1279" s="9">
        <f>(2*F1279+(COUNT(F$2:F1279)-1)*H1278)/(COUNT(F$2:F1279)+1)</f>
        <v>4.2969552433078269E-3</v>
      </c>
      <c r="I1279" s="9" t="str">
        <f t="shared" si="78"/>
        <v>较好</v>
      </c>
      <c r="J1279" s="9" t="str">
        <f t="shared" si="79"/>
        <v>较好</v>
      </c>
      <c r="K1279" s="14"/>
    </row>
    <row r="1280" spans="1:11">
      <c r="A1280" s="6">
        <v>40368</v>
      </c>
      <c r="B1280" s="11">
        <f>[1]!s_dq_close(B$1,A1280,1)</f>
        <v>2647.1039999999998</v>
      </c>
      <c r="C1280" s="7">
        <f>[1]!s_val_pe_ttm(C$1,A1280)</f>
        <v>15.566800117492676</v>
      </c>
      <c r="D1280" s="8">
        <f>IFERROR(VLOOKUP(A1280,十年期国开债收益率!A:B,2,0)/100,D1279)</f>
        <v>3.5732E-2</v>
      </c>
      <c r="E1280" s="8">
        <f t="shared" si="76"/>
        <v>6.4239277979569034E-2</v>
      </c>
      <c r="F1280" s="9">
        <f t="shared" si="77"/>
        <v>2.8507277979569035E-2</v>
      </c>
      <c r="G1280" s="9">
        <f>AVERAGE(F$2:F1280)</f>
        <v>8.1582998480342374E-3</v>
      </c>
      <c r="H1280" s="9">
        <f>(2*F1280+(COUNT(F$2:F1280)-1)*H1279)/(COUNT(F$2:F1280)+1)</f>
        <v>4.3347838725832349E-3</v>
      </c>
      <c r="I1280" s="9" t="str">
        <f t="shared" si="78"/>
        <v>较好</v>
      </c>
      <c r="J1280" s="9" t="str">
        <f t="shared" si="79"/>
        <v>较好</v>
      </c>
      <c r="K1280" s="14"/>
    </row>
    <row r="1281" spans="1:11">
      <c r="A1281" s="6">
        <v>40371</v>
      </c>
      <c r="B1281" s="11">
        <f>[1]!s_dq_close(B$1,A1281,1)</f>
        <v>2676.2179999999998</v>
      </c>
      <c r="C1281" s="7">
        <f>[1]!s_val_pe_ttm(C$1,A1281)</f>
        <v>15.686100006103516</v>
      </c>
      <c r="D1281" s="8">
        <f>IFERROR(VLOOKUP(A1281,十年期国开债收益率!A:B,2,0)/100,D1280)</f>
        <v>3.5757999999999998E-2</v>
      </c>
      <c r="E1281" s="8">
        <f t="shared" si="76"/>
        <v>6.3750709201834524E-2</v>
      </c>
      <c r="F1281" s="9">
        <f t="shared" si="77"/>
        <v>2.7992709201834526E-2</v>
      </c>
      <c r="G1281" s="9">
        <f>AVERAGE(F$2:F1281)</f>
        <v>8.1737954803418941E-3</v>
      </c>
      <c r="H1281" s="9">
        <f>(2*F1281+(COUNT(F$2:F1281)-1)*H1280)/(COUNT(F$2:F1281)+1)</f>
        <v>4.3717205241511521E-3</v>
      </c>
      <c r="I1281" s="9" t="str">
        <f t="shared" si="78"/>
        <v>较好</v>
      </c>
      <c r="J1281" s="9" t="str">
        <f t="shared" si="79"/>
        <v>较好</v>
      </c>
      <c r="K1281" s="14"/>
    </row>
    <row r="1282" spans="1:11">
      <c r="A1282" s="6">
        <v>40372</v>
      </c>
      <c r="B1282" s="11">
        <f>[1]!s_dq_close(B$1,A1282,1)</f>
        <v>2634.5929999999998</v>
      </c>
      <c r="C1282" s="7">
        <f>[1]!s_val_pe_ttm(C$1,A1282)</f>
        <v>15.426300048828125</v>
      </c>
      <c r="D1282" s="8">
        <f>IFERROR(VLOOKUP(A1282,十年期国开债收益率!A:B,2,0)/100,D1281)</f>
        <v>3.5704E-2</v>
      </c>
      <c r="E1282" s="8">
        <f t="shared" si="76"/>
        <v>6.4824358195727308E-2</v>
      </c>
      <c r="F1282" s="9">
        <f t="shared" si="77"/>
        <v>2.9120358195727308E-2</v>
      </c>
      <c r="G1282" s="9">
        <f>AVERAGE(F$2:F1282)</f>
        <v>8.1901472076763102E-3</v>
      </c>
      <c r="H1282" s="9">
        <f>(2*F1282+(COUNT(F$2:F1282)-1)*H1281)/(COUNT(F$2:F1282)+1)</f>
        <v>4.4103299432955764E-3</v>
      </c>
      <c r="I1282" s="9" t="str">
        <f t="shared" si="78"/>
        <v>较好</v>
      </c>
      <c r="J1282" s="9" t="str">
        <f t="shared" si="79"/>
        <v>较好</v>
      </c>
      <c r="K1282" s="14"/>
    </row>
    <row r="1283" spans="1:11">
      <c r="A1283" s="6">
        <v>40373</v>
      </c>
      <c r="B1283" s="11">
        <f>[1]!s_dq_close(B$1,A1283,1)</f>
        <v>2653.6089999999999</v>
      </c>
      <c r="C1283" s="7">
        <f>[1]!s_val_pe_ttm(C$1,A1283)</f>
        <v>15.53279972076416</v>
      </c>
      <c r="D1283" s="8">
        <f>IFERROR(VLOOKUP(A1283,十年期国开债收益率!A:B,2,0)/100,D1282)</f>
        <v>3.5543999999999999E-2</v>
      </c>
      <c r="E1283" s="8">
        <f t="shared" ref="E1283:E1346" si="80">1/C1283</f>
        <v>6.4379894029226781E-2</v>
      </c>
      <c r="F1283" s="9">
        <f t="shared" ref="F1283:F1346" si="81">IFERROR(E1283-D1283,"")</f>
        <v>2.8835894029226782E-2</v>
      </c>
      <c r="G1283" s="9">
        <f>AVERAGE(F$2:F1283)</f>
        <v>8.2062515343701865E-3</v>
      </c>
      <c r="H1283" s="9">
        <f>(2*F1283+(COUNT(F$2:F1283)-1)*H1282)/(COUNT(F$2:F1283)+1)</f>
        <v>4.4484056472487033E-3</v>
      </c>
      <c r="I1283" s="9" t="str">
        <f t="shared" ref="I1283:I1346" si="82">IF(F1283&gt;G1283,"较好","较差")</f>
        <v>较好</v>
      </c>
      <c r="J1283" s="9" t="str">
        <f t="shared" ref="J1283:J1346" si="83">IF(F1283&gt;H1283,"较好","较差")</f>
        <v>较好</v>
      </c>
      <c r="K1283" s="14"/>
    </row>
    <row r="1284" spans="1:11">
      <c r="A1284" s="6">
        <v>40374</v>
      </c>
      <c r="B1284" s="11">
        <f>[1]!s_dq_close(B$1,A1284,1)</f>
        <v>2608.5189999999998</v>
      </c>
      <c r="C1284" s="7">
        <f>[1]!s_val_pe_ttm(C$1,A1284)</f>
        <v>15.26509952545166</v>
      </c>
      <c r="D1284" s="8">
        <f>IFERROR(VLOOKUP(A1284,十年期国开债收益率!A:B,2,0)/100,D1283)</f>
        <v>3.5429000000000002E-2</v>
      </c>
      <c r="E1284" s="8">
        <f t="shared" si="80"/>
        <v>6.5508907972246733E-2</v>
      </c>
      <c r="F1284" s="9">
        <f t="shared" si="81"/>
        <v>3.0079907972246731E-2</v>
      </c>
      <c r="G1284" s="9">
        <f>AVERAGE(F$2:F1284)</f>
        <v>8.2233003702531782E-3</v>
      </c>
      <c r="H1284" s="9">
        <f>(2*F1284+(COUNT(F$2:F1284)-1)*H1283)/(COUNT(F$2:F1284)+1)</f>
        <v>4.4883301056988564E-3</v>
      </c>
      <c r="I1284" s="9" t="str">
        <f t="shared" si="82"/>
        <v>较好</v>
      </c>
      <c r="J1284" s="9" t="str">
        <f t="shared" si="83"/>
        <v>较好</v>
      </c>
      <c r="K1284" s="14"/>
    </row>
    <row r="1285" spans="1:11">
      <c r="A1285" s="6">
        <v>40375</v>
      </c>
      <c r="B1285" s="11">
        <f>[1]!s_dq_close(B$1,A1285,1)</f>
        <v>2616.1280000000002</v>
      </c>
      <c r="C1285" s="7">
        <f>[1]!s_val_pe_ttm(C$1,A1285)</f>
        <v>15.264399528503418</v>
      </c>
      <c r="D1285" s="8">
        <f>IFERROR(VLOOKUP(A1285,十年期国开债收益率!A:B,2,0)/100,D1284)</f>
        <v>3.5452999999999998E-2</v>
      </c>
      <c r="E1285" s="8">
        <f t="shared" si="80"/>
        <v>6.5511912088823843E-2</v>
      </c>
      <c r="F1285" s="9">
        <f t="shared" si="81"/>
        <v>3.0058912088823844E-2</v>
      </c>
      <c r="G1285" s="9">
        <f>AVERAGE(F$2:F1285)</f>
        <v>8.2403062983829062E-3</v>
      </c>
      <c r="H1285" s="9">
        <f>(2*F1285+(COUNT(F$2:F1285)-1)*H1284)/(COUNT(F$2:F1285)+1)</f>
        <v>4.5281286768788171E-3</v>
      </c>
      <c r="I1285" s="9" t="str">
        <f t="shared" si="82"/>
        <v>较好</v>
      </c>
      <c r="J1285" s="9" t="str">
        <f t="shared" si="83"/>
        <v>较好</v>
      </c>
      <c r="K1285" s="14"/>
    </row>
    <row r="1286" spans="1:11">
      <c r="A1286" s="6">
        <v>40378</v>
      </c>
      <c r="B1286" s="11">
        <f>[1]!s_dq_close(B$1,A1286,1)</f>
        <v>2682.4720000000002</v>
      </c>
      <c r="C1286" s="7">
        <f>[1]!s_val_pe_ttm(C$1,A1286)</f>
        <v>15.607999801635742</v>
      </c>
      <c r="D1286" s="8">
        <f>IFERROR(VLOOKUP(A1286,十年期国开债收益率!A:B,2,0)/100,D1285)</f>
        <v>3.5379000000000001E-2</v>
      </c>
      <c r="E1286" s="8">
        <f t="shared" si="80"/>
        <v>6.4069708656403143E-2</v>
      </c>
      <c r="F1286" s="9">
        <f t="shared" si="81"/>
        <v>2.8690708656403142E-2</v>
      </c>
      <c r="G1286" s="9">
        <f>AVERAGE(F$2:F1286)</f>
        <v>8.2562210083891481E-3</v>
      </c>
      <c r="H1286" s="9">
        <f>(2*F1286+(COUNT(F$2:F1286)-1)*H1285)/(COUNT(F$2:F1286)+1)</f>
        <v>4.5657065617614361E-3</v>
      </c>
      <c r="I1286" s="9" t="str">
        <f t="shared" si="82"/>
        <v>较好</v>
      </c>
      <c r="J1286" s="9" t="str">
        <f t="shared" si="83"/>
        <v>较好</v>
      </c>
      <c r="K1286" s="14"/>
    </row>
    <row r="1287" spans="1:11">
      <c r="A1287" s="6">
        <v>40379</v>
      </c>
      <c r="B1287" s="11">
        <f>[1]!s_dq_close(B$1,A1287,1)</f>
        <v>2741.5030000000002</v>
      </c>
      <c r="C1287" s="7">
        <f>[1]!s_val_pe_ttm(C$1,A1287)</f>
        <v>15.906599998474121</v>
      </c>
      <c r="D1287" s="8">
        <f>IFERROR(VLOOKUP(A1287,十年期国开债收益率!A:B,2,0)/100,D1286)</f>
        <v>3.5428000000000001E-2</v>
      </c>
      <c r="E1287" s="8">
        <f t="shared" si="80"/>
        <v>6.2866986036986372E-2</v>
      </c>
      <c r="F1287" s="9">
        <f t="shared" si="81"/>
        <v>2.7438986036986371E-2</v>
      </c>
      <c r="G1287" s="9">
        <f>AVERAGE(F$2:F1287)</f>
        <v>8.271137621941713E-3</v>
      </c>
      <c r="H1287" s="9">
        <f>(2*F1287+(COUNT(F$2:F1287)-1)*H1286)/(COUNT(F$2:F1287)+1)</f>
        <v>4.6012516736110478E-3</v>
      </c>
      <c r="I1287" s="9" t="str">
        <f t="shared" si="82"/>
        <v>较好</v>
      </c>
      <c r="J1287" s="9" t="str">
        <f t="shared" si="83"/>
        <v>较好</v>
      </c>
      <c r="K1287" s="14"/>
    </row>
    <row r="1288" spans="1:11">
      <c r="A1288" s="6">
        <v>40380</v>
      </c>
      <c r="B1288" s="11">
        <f>[1]!s_dq_close(B$1,A1288,1)</f>
        <v>2747.335</v>
      </c>
      <c r="C1288" s="7">
        <f>[1]!s_val_pe_ttm(C$1,A1288)</f>
        <v>15.929599761962891</v>
      </c>
      <c r="D1288" s="8">
        <f>IFERROR(VLOOKUP(A1288,十年期国开债收益率!A:B,2,0)/100,D1287)</f>
        <v>3.5359000000000002E-2</v>
      </c>
      <c r="E1288" s="8">
        <f t="shared" si="80"/>
        <v>6.2776216285598443E-2</v>
      </c>
      <c r="F1288" s="9">
        <f t="shared" si="81"/>
        <v>2.7417216285598442E-2</v>
      </c>
      <c r="G1288" s="9">
        <f>AVERAGE(F$2:F1288)</f>
        <v>8.2860141399398925E-3</v>
      </c>
      <c r="H1288" s="9">
        <f>(2*F1288+(COUNT(F$2:F1288)-1)*H1287)/(COUNT(F$2:F1288)+1)</f>
        <v>4.6366801900892887E-3</v>
      </c>
      <c r="I1288" s="9" t="str">
        <f t="shared" si="82"/>
        <v>较好</v>
      </c>
      <c r="J1288" s="9" t="str">
        <f t="shared" si="83"/>
        <v>较好</v>
      </c>
      <c r="K1288" s="14"/>
    </row>
    <row r="1289" spans="1:11">
      <c r="A1289" s="6">
        <v>40381</v>
      </c>
      <c r="B1289" s="11">
        <f>[1]!s_dq_close(B$1,A1289,1)</f>
        <v>2781.2860000000001</v>
      </c>
      <c r="C1289" s="7">
        <f>[1]!s_val_pe_ttm(C$1,A1289)</f>
        <v>16.096500396728516</v>
      </c>
      <c r="D1289" s="8">
        <f>IFERROR(VLOOKUP(A1289,十年期国开债收益率!A:B,2,0)/100,D1288)</f>
        <v>3.5312999999999997E-2</v>
      </c>
      <c r="E1289" s="8">
        <f t="shared" si="80"/>
        <v>6.2125305212507059E-2</v>
      </c>
      <c r="F1289" s="9">
        <f t="shared" si="81"/>
        <v>2.6812305212507062E-2</v>
      </c>
      <c r="G1289" s="9">
        <f>AVERAGE(F$2:F1289)</f>
        <v>8.3003979063005807E-3</v>
      </c>
      <c r="H1289" s="9">
        <f>(2*F1289+(COUNT(F$2:F1289)-1)*H1288)/(COUNT(F$2:F1289)+1)</f>
        <v>4.6710876765476556E-3</v>
      </c>
      <c r="I1289" s="9" t="str">
        <f t="shared" si="82"/>
        <v>较好</v>
      </c>
      <c r="J1289" s="9" t="str">
        <f t="shared" si="83"/>
        <v>较好</v>
      </c>
      <c r="K1289" s="14"/>
    </row>
    <row r="1290" spans="1:11">
      <c r="A1290" s="6">
        <v>40382</v>
      </c>
      <c r="B1290" s="11">
        <f>[1]!s_dq_close(B$1,A1290,1)</f>
        <v>2793.076</v>
      </c>
      <c r="C1290" s="7">
        <f>[1]!s_val_pe_ttm(C$1,A1290)</f>
        <v>16.174200057983398</v>
      </c>
      <c r="D1290" s="8">
        <f>IFERROR(VLOOKUP(A1290,十年期国开债收益率!A:B,2,0)/100,D1289)</f>
        <v>3.5369000000000005E-2</v>
      </c>
      <c r="E1290" s="8">
        <f t="shared" si="80"/>
        <v>6.1826859839439884E-2</v>
      </c>
      <c r="F1290" s="9">
        <f t="shared" si="81"/>
        <v>2.6457859839439879E-2</v>
      </c>
      <c r="G1290" s="9">
        <f>AVERAGE(F$2:F1290)</f>
        <v>8.314484377932186E-3</v>
      </c>
      <c r="H1290" s="9">
        <f>(2*F1290+(COUNT(F$2:F1290)-1)*H1289)/(COUNT(F$2:F1290)+1)</f>
        <v>4.7048656178854727E-3</v>
      </c>
      <c r="I1290" s="9" t="str">
        <f t="shared" si="82"/>
        <v>较好</v>
      </c>
      <c r="J1290" s="9" t="str">
        <f t="shared" si="83"/>
        <v>较好</v>
      </c>
      <c r="K1290" s="14"/>
    </row>
    <row r="1291" spans="1:11">
      <c r="A1291" s="6">
        <v>40385</v>
      </c>
      <c r="B1291" s="11">
        <f>[1]!s_dq_close(B$1,A1291,1)</f>
        <v>2811.0549999999998</v>
      </c>
      <c r="C1291" s="7">
        <f>[1]!s_val_pe_ttm(C$1,A1291)</f>
        <v>16.252799987792969</v>
      </c>
      <c r="D1291" s="8">
        <f>IFERROR(VLOOKUP(A1291,十年期国开债收益率!A:B,2,0)/100,D1290)</f>
        <v>3.5584999999999999E-2</v>
      </c>
      <c r="E1291" s="8">
        <f t="shared" si="80"/>
        <v>6.1527859861136083E-2</v>
      </c>
      <c r="F1291" s="9">
        <f t="shared" si="81"/>
        <v>2.5942859861136085E-2</v>
      </c>
      <c r="G1291" s="9">
        <f>AVERAGE(F$2:F1291)</f>
        <v>8.3281497852835066E-3</v>
      </c>
      <c r="H1291" s="9">
        <f>(2*F1291+(COUNT(F$2:F1291)-1)*H1290)/(COUNT(F$2:F1291)+1)</f>
        <v>4.7377672356132038E-3</v>
      </c>
      <c r="I1291" s="9" t="str">
        <f t="shared" si="82"/>
        <v>较好</v>
      </c>
      <c r="J1291" s="9" t="str">
        <f t="shared" si="83"/>
        <v>较好</v>
      </c>
      <c r="K1291" s="14"/>
    </row>
    <row r="1292" spans="1:11">
      <c r="A1292" s="6">
        <v>40386</v>
      </c>
      <c r="B1292" s="11">
        <f>[1]!s_dq_close(B$1,A1292,1)</f>
        <v>2795.7240000000002</v>
      </c>
      <c r="C1292" s="7">
        <f>[1]!s_val_pe_ttm(C$1,A1292)</f>
        <v>16.158599853515625</v>
      </c>
      <c r="D1292" s="8">
        <f>IFERROR(VLOOKUP(A1292,十年期国开债收益率!A:B,2,0)/100,D1291)</f>
        <v>3.5680000000000003E-2</v>
      </c>
      <c r="E1292" s="8">
        <f t="shared" si="80"/>
        <v>6.1886550138341975E-2</v>
      </c>
      <c r="F1292" s="9">
        <f t="shared" si="81"/>
        <v>2.6206550138341972E-2</v>
      </c>
      <c r="G1292" s="9">
        <f>AVERAGE(F$2:F1292)</f>
        <v>8.3419982750999738E-3</v>
      </c>
      <c r="H1292" s="9">
        <f>(2*F1292+(COUNT(F$2:F1292)-1)*H1291)/(COUNT(F$2:F1292)+1)</f>
        <v>4.7710006456793477E-3</v>
      </c>
      <c r="I1292" s="9" t="str">
        <f t="shared" si="82"/>
        <v>较好</v>
      </c>
      <c r="J1292" s="9" t="str">
        <f t="shared" si="83"/>
        <v>较好</v>
      </c>
      <c r="K1292" s="14"/>
    </row>
    <row r="1293" spans="1:11">
      <c r="A1293" s="6">
        <v>40387</v>
      </c>
      <c r="B1293" s="11">
        <f>[1]!s_dq_close(B$1,A1293,1)</f>
        <v>2863.7240000000002</v>
      </c>
      <c r="C1293" s="7">
        <f>[1]!s_val_pe_ttm(C$1,A1293)</f>
        <v>16.521799087524414</v>
      </c>
      <c r="D1293" s="8">
        <f>IFERROR(VLOOKUP(A1293,十年期国开债收益率!A:B,2,0)/100,D1292)</f>
        <v>3.5739E-2</v>
      </c>
      <c r="E1293" s="8">
        <f t="shared" si="80"/>
        <v>6.052609614137594E-2</v>
      </c>
      <c r="F1293" s="9">
        <f t="shared" si="81"/>
        <v>2.478709614137594E-2</v>
      </c>
      <c r="G1293" s="9">
        <f>AVERAGE(F$2:F1293)</f>
        <v>8.3547266790212401E-3</v>
      </c>
      <c r="H1293" s="9">
        <f>(2*F1293+(COUNT(F$2:F1293)-1)*H1292)/(COUNT(F$2:F1293)+1)</f>
        <v>4.8019613502357228E-3</v>
      </c>
      <c r="I1293" s="9" t="str">
        <f t="shared" si="82"/>
        <v>较好</v>
      </c>
      <c r="J1293" s="9" t="str">
        <f t="shared" si="83"/>
        <v>较好</v>
      </c>
      <c r="K1293" s="14"/>
    </row>
    <row r="1294" spans="1:11">
      <c r="A1294" s="6">
        <v>40388</v>
      </c>
      <c r="B1294" s="11">
        <f>[1]!s_dq_close(B$1,A1294,1)</f>
        <v>2877.9760000000001</v>
      </c>
      <c r="C1294" s="7">
        <f>[1]!s_val_pe_ttm(C$1,A1294)</f>
        <v>16.446399688720703</v>
      </c>
      <c r="D1294" s="8">
        <f>IFERROR(VLOOKUP(A1294,十年期国开债收益率!A:B,2,0)/100,D1293)</f>
        <v>3.5741000000000002E-2</v>
      </c>
      <c r="E1294" s="8">
        <f t="shared" si="80"/>
        <v>6.0803581265620195E-2</v>
      </c>
      <c r="F1294" s="9">
        <f t="shared" si="81"/>
        <v>2.5062581265620193E-2</v>
      </c>
      <c r="G1294" s="9">
        <f>AVERAGE(F$2:F1294)</f>
        <v>8.3676484536435135E-3</v>
      </c>
      <c r="H1294" s="9">
        <f>(2*F1294+(COUNT(F$2:F1294)-1)*H1293)/(COUNT(F$2:F1294)+1)</f>
        <v>4.8332760641698561E-3</v>
      </c>
      <c r="I1294" s="9" t="str">
        <f t="shared" si="82"/>
        <v>较好</v>
      </c>
      <c r="J1294" s="9" t="str">
        <f t="shared" si="83"/>
        <v>较好</v>
      </c>
      <c r="K1294" s="14"/>
    </row>
    <row r="1295" spans="1:11">
      <c r="A1295" s="6">
        <v>40389</v>
      </c>
      <c r="B1295" s="11">
        <f>[1]!s_dq_close(B$1,A1295,1)</f>
        <v>2868.846</v>
      </c>
      <c r="C1295" s="7">
        <f>[1]!s_val_pe_ttm(C$1,A1295)</f>
        <v>16.36720085144043</v>
      </c>
      <c r="D1295" s="8">
        <f>IFERROR(VLOOKUP(A1295,十年期国开债收益率!A:B,2,0)/100,D1294)</f>
        <v>3.5769000000000002E-2</v>
      </c>
      <c r="E1295" s="8">
        <f t="shared" si="80"/>
        <v>6.1097802188453801E-2</v>
      </c>
      <c r="F1295" s="9">
        <f t="shared" si="81"/>
        <v>2.5328802188453799E-2</v>
      </c>
      <c r="G1295" s="9">
        <f>AVERAGE(F$2:F1295)</f>
        <v>8.380755991305654E-3</v>
      </c>
      <c r="H1295" s="9">
        <f>(2*F1295+(COUNT(F$2:F1295)-1)*H1294)/(COUNT(F$2:F1295)+1)</f>
        <v>4.8649293863695228E-3</v>
      </c>
      <c r="I1295" s="9" t="str">
        <f t="shared" si="82"/>
        <v>较好</v>
      </c>
      <c r="J1295" s="9" t="str">
        <f t="shared" si="83"/>
        <v>较好</v>
      </c>
      <c r="K1295" s="14"/>
    </row>
    <row r="1296" spans="1:11">
      <c r="A1296" s="6">
        <v>40392</v>
      </c>
      <c r="B1296" s="11">
        <f>[1]!s_dq_close(B$1,A1296,1)</f>
        <v>2917.2750000000001</v>
      </c>
      <c r="C1296" s="7">
        <f>[1]!s_val_pe_ttm(C$1,A1296)</f>
        <v>16.588300704956055</v>
      </c>
      <c r="D1296" s="8">
        <f>IFERROR(VLOOKUP(A1296,十年期国开债收益率!A:B,2,0)/100,D1295)</f>
        <v>3.5819000000000004E-2</v>
      </c>
      <c r="E1296" s="8">
        <f t="shared" si="80"/>
        <v>6.028345023316535E-2</v>
      </c>
      <c r="F1296" s="9">
        <f t="shared" si="81"/>
        <v>2.4464450233165347E-2</v>
      </c>
      <c r="G1296" s="9">
        <f>AVERAGE(F$2:F1296)</f>
        <v>8.3931758324190583E-3</v>
      </c>
      <c r="H1296" s="9">
        <f>(2*F1296+(COUNT(F$2:F1296)-1)*H1295)/(COUNT(F$2:F1296)+1)</f>
        <v>4.8951755605158125E-3</v>
      </c>
      <c r="I1296" s="9" t="str">
        <f t="shared" si="82"/>
        <v>较好</v>
      </c>
      <c r="J1296" s="9" t="str">
        <f t="shared" si="83"/>
        <v>较好</v>
      </c>
      <c r="K1296" s="14"/>
    </row>
    <row r="1297" spans="1:11">
      <c r="A1297" s="6">
        <v>40393</v>
      </c>
      <c r="B1297" s="11">
        <f>[1]!s_dq_close(B$1,A1297,1)</f>
        <v>2865.971</v>
      </c>
      <c r="C1297" s="7">
        <f>[1]!s_val_pe_ttm(C$1,A1297)</f>
        <v>16.297100067138672</v>
      </c>
      <c r="D1297" s="8">
        <f>IFERROR(VLOOKUP(A1297,十年期国开债收益率!A:B,2,0)/100,D1296)</f>
        <v>3.5699000000000002E-2</v>
      </c>
      <c r="E1297" s="8">
        <f t="shared" si="80"/>
        <v>6.1360609917122076E-2</v>
      </c>
      <c r="F1297" s="9">
        <f t="shared" si="81"/>
        <v>2.5661609917122075E-2</v>
      </c>
      <c r="G1297" s="9">
        <f>AVERAGE(F$2:F1297)</f>
        <v>8.4065002414350342E-3</v>
      </c>
      <c r="H1297" s="9">
        <f>(2*F1297+(COUNT(F$2:F1297)-1)*H1296)/(COUNT(F$2:F1297)+1)</f>
        <v>4.9271978185830541E-3</v>
      </c>
      <c r="I1297" s="9" t="str">
        <f t="shared" si="82"/>
        <v>较好</v>
      </c>
      <c r="J1297" s="9" t="str">
        <f t="shared" si="83"/>
        <v>较好</v>
      </c>
      <c r="K1297" s="14"/>
    </row>
    <row r="1298" spans="1:11">
      <c r="A1298" s="6">
        <v>40394</v>
      </c>
      <c r="B1298" s="11">
        <f>[1]!s_dq_close(B$1,A1298,1)</f>
        <v>2876.4340000000002</v>
      </c>
      <c r="C1298" s="7">
        <f>[1]!s_val_pe_ttm(C$1,A1298)</f>
        <v>16.334699630737305</v>
      </c>
      <c r="D1298" s="8">
        <f>IFERROR(VLOOKUP(A1298,十年期国开债收益率!A:B,2,0)/100,D1297)</f>
        <v>3.569E-2</v>
      </c>
      <c r="E1298" s="8">
        <f t="shared" si="80"/>
        <v>6.121936874298451E-2</v>
      </c>
      <c r="F1298" s="9">
        <f t="shared" si="81"/>
        <v>2.5529368742984511E-2</v>
      </c>
      <c r="G1298" s="9">
        <f>AVERAGE(F$2:F1298)</f>
        <v>8.4197021446744715E-3</v>
      </c>
      <c r="H1298" s="9">
        <f>(2*F1298+(COUNT(F$2:F1298)-1)*H1297)/(COUNT(F$2:F1298)+1)</f>
        <v>4.9589423038286654E-3</v>
      </c>
      <c r="I1298" s="9" t="str">
        <f t="shared" si="82"/>
        <v>较好</v>
      </c>
      <c r="J1298" s="9" t="str">
        <f t="shared" si="83"/>
        <v>较好</v>
      </c>
      <c r="K1298" s="14"/>
    </row>
    <row r="1299" spans="1:11">
      <c r="A1299" s="6">
        <v>40395</v>
      </c>
      <c r="B1299" s="11">
        <f>[1]!s_dq_close(B$1,A1299,1)</f>
        <v>2850.8290000000002</v>
      </c>
      <c r="C1299" s="7">
        <f>[1]!s_val_pe_ttm(C$1,A1299)</f>
        <v>16.162700653076172</v>
      </c>
      <c r="D1299" s="8">
        <f>IFERROR(VLOOKUP(A1299,十年期国开债收益率!A:B,2,0)/100,D1298)</f>
        <v>3.5736999999999998E-2</v>
      </c>
      <c r="E1299" s="8">
        <f t="shared" si="80"/>
        <v>6.1870848286092253E-2</v>
      </c>
      <c r="F1299" s="9">
        <f t="shared" si="81"/>
        <v>2.6133848286092255E-2</v>
      </c>
      <c r="G1299" s="9">
        <f>AVERAGE(F$2:F1299)</f>
        <v>8.4333494067248688E-3</v>
      </c>
      <c r="H1299" s="9">
        <f>(2*F1299+(COUNT(F$2:F1299)-1)*H1298)/(COUNT(F$2:F1299)+1)</f>
        <v>4.9915441606142906E-3</v>
      </c>
      <c r="I1299" s="9" t="str">
        <f t="shared" si="82"/>
        <v>较好</v>
      </c>
      <c r="J1299" s="9" t="str">
        <f t="shared" si="83"/>
        <v>较好</v>
      </c>
      <c r="K1299" s="14"/>
    </row>
    <row r="1300" spans="1:11">
      <c r="A1300" s="6">
        <v>40396</v>
      </c>
      <c r="B1300" s="11">
        <f>[1]!s_dq_close(B$1,A1300,1)</f>
        <v>2897.6590000000001</v>
      </c>
      <c r="C1300" s="7">
        <f>[1]!s_val_pe_ttm(C$1,A1300)</f>
        <v>16.371099472045898</v>
      </c>
      <c r="D1300" s="8">
        <f>IFERROR(VLOOKUP(A1300,十年期国开债收益率!A:B,2,0)/100,D1299)</f>
        <v>3.5707000000000003E-2</v>
      </c>
      <c r="E1300" s="8">
        <f t="shared" si="80"/>
        <v>6.1083252331801383E-2</v>
      </c>
      <c r="F1300" s="9">
        <f t="shared" si="81"/>
        <v>2.537625233180138E-2</v>
      </c>
      <c r="G1300" s="9">
        <f>AVERAGE(F$2:F1300)</f>
        <v>8.4463924420790475E-3</v>
      </c>
      <c r="H1300" s="9">
        <f>(2*F1300+(COUNT(F$2:F1300)-1)*H1299)/(COUNT(F$2:F1300)+1)</f>
        <v>5.0229052501084247E-3</v>
      </c>
      <c r="I1300" s="9" t="str">
        <f t="shared" si="82"/>
        <v>较好</v>
      </c>
      <c r="J1300" s="9" t="str">
        <f t="shared" si="83"/>
        <v>较好</v>
      </c>
      <c r="K1300" s="14"/>
    </row>
    <row r="1301" spans="1:11">
      <c r="A1301" s="6">
        <v>40399</v>
      </c>
      <c r="B1301" s="11">
        <f>[1]!s_dq_close(B$1,A1301,1)</f>
        <v>2918.241</v>
      </c>
      <c r="C1301" s="7">
        <f>[1]!s_val_pe_ttm(C$1,A1301)</f>
        <v>16.421100616455078</v>
      </c>
      <c r="D1301" s="8">
        <f>IFERROR(VLOOKUP(A1301,十年期国开债收益率!A:B,2,0)/100,D1300)</f>
        <v>3.5713000000000002E-2</v>
      </c>
      <c r="E1301" s="8">
        <f t="shared" si="80"/>
        <v>6.0897257946153187E-2</v>
      </c>
      <c r="F1301" s="9">
        <f t="shared" si="81"/>
        <v>2.5184257946153185E-2</v>
      </c>
      <c r="G1301" s="9">
        <f>AVERAGE(F$2:F1301)</f>
        <v>8.4592677232360261E-3</v>
      </c>
      <c r="H1301" s="9">
        <f>(2*F1301+(COUNT(F$2:F1301)-1)*H1300)/(COUNT(F$2:F1301)+1)</f>
        <v>5.0538988745450807E-3</v>
      </c>
      <c r="I1301" s="9" t="str">
        <f t="shared" si="82"/>
        <v>较好</v>
      </c>
      <c r="J1301" s="9" t="str">
        <f t="shared" si="83"/>
        <v>较好</v>
      </c>
      <c r="K1301" s="14"/>
    </row>
    <row r="1302" spans="1:11">
      <c r="A1302" s="6">
        <v>40400</v>
      </c>
      <c r="B1302" s="11">
        <f>[1]!s_dq_close(B$1,A1302,1)</f>
        <v>2832.6379999999999</v>
      </c>
      <c r="C1302" s="7">
        <f>[1]!s_val_pe_ttm(C$1,A1302)</f>
        <v>15.961999893188477</v>
      </c>
      <c r="D1302" s="8">
        <f>IFERROR(VLOOKUP(A1302,十年期国开债收益率!A:B,2,0)/100,D1301)</f>
        <v>3.5714000000000003E-2</v>
      </c>
      <c r="E1302" s="8">
        <f t="shared" si="80"/>
        <v>6.2648791297557502E-2</v>
      </c>
      <c r="F1302" s="9">
        <f t="shared" si="81"/>
        <v>2.6934791297557499E-2</v>
      </c>
      <c r="G1302" s="9">
        <f>AVERAGE(F$2:F1302)</f>
        <v>8.4734687405875423E-3</v>
      </c>
      <c r="H1302" s="9">
        <f>(2*F1302+(COUNT(F$2:F1302)-1)*H1301)/(COUNT(F$2:F1302)+1)</f>
        <v>5.0875100764237475E-3</v>
      </c>
      <c r="I1302" s="9" t="str">
        <f t="shared" si="82"/>
        <v>较好</v>
      </c>
      <c r="J1302" s="9" t="str">
        <f t="shared" si="83"/>
        <v>较好</v>
      </c>
      <c r="K1302" s="14"/>
    </row>
    <row r="1303" spans="1:11">
      <c r="A1303" s="6">
        <v>40401</v>
      </c>
      <c r="B1303" s="11">
        <f>[1]!s_dq_close(B$1,A1303,1)</f>
        <v>2850.2109999999998</v>
      </c>
      <c r="C1303" s="7">
        <f>[1]!s_val_pe_ttm(C$1,A1303)</f>
        <v>16.008699417114258</v>
      </c>
      <c r="D1303" s="8">
        <f>IFERROR(VLOOKUP(A1303,十年期国开债收益率!A:B,2,0)/100,D1302)</f>
        <v>3.5574000000000001E-2</v>
      </c>
      <c r="E1303" s="8">
        <f t="shared" si="80"/>
        <v>6.2466036368384811E-2</v>
      </c>
      <c r="F1303" s="9">
        <f t="shared" si="81"/>
        <v>2.689203636838481E-2</v>
      </c>
      <c r="G1303" s="9">
        <f>AVERAGE(F$2:F1303)</f>
        <v>8.4876151058930691E-3</v>
      </c>
      <c r="H1303" s="9">
        <f>(2*F1303+(COUNT(F$2:F1303)-1)*H1302)/(COUNT(F$2:F1303)+1)</f>
        <v>5.1209782672018917E-3</v>
      </c>
      <c r="I1303" s="9" t="str">
        <f t="shared" si="82"/>
        <v>较好</v>
      </c>
      <c r="J1303" s="9" t="str">
        <f t="shared" si="83"/>
        <v>较好</v>
      </c>
      <c r="K1303" s="14"/>
    </row>
    <row r="1304" spans="1:11">
      <c r="A1304" s="6">
        <v>40402</v>
      </c>
      <c r="B1304" s="11">
        <f>[1]!s_dq_close(B$1,A1304,1)</f>
        <v>2816.386</v>
      </c>
      <c r="C1304" s="7">
        <f>[1]!s_val_pe_ttm(C$1,A1304)</f>
        <v>15.775500297546387</v>
      </c>
      <c r="D1304" s="8">
        <f>IFERROR(VLOOKUP(A1304,十年期国开债收益率!A:B,2,0)/100,D1303)</f>
        <v>3.5283000000000002E-2</v>
      </c>
      <c r="E1304" s="8">
        <f t="shared" si="80"/>
        <v>6.3389431785915093E-2</v>
      </c>
      <c r="F1304" s="9">
        <f t="shared" si="81"/>
        <v>2.8106431785915091E-2</v>
      </c>
      <c r="G1304" s="9">
        <f>AVERAGE(F$2:F1304)</f>
        <v>8.5026717572207911E-3</v>
      </c>
      <c r="H1304" s="9">
        <f>(2*F1304+(COUNT(F$2:F1304)-1)*H1303)/(COUNT(F$2:F1304)+1)</f>
        <v>5.1562320302674033E-3</v>
      </c>
      <c r="I1304" s="9" t="str">
        <f t="shared" si="82"/>
        <v>较好</v>
      </c>
      <c r="J1304" s="9" t="str">
        <f t="shared" si="83"/>
        <v>较好</v>
      </c>
      <c r="K1304" s="14"/>
    </row>
    <row r="1305" spans="1:11">
      <c r="A1305" s="6">
        <v>40403</v>
      </c>
      <c r="B1305" s="11">
        <f>[1]!s_dq_close(B$1,A1305,1)</f>
        <v>2855.547</v>
      </c>
      <c r="C1305" s="7">
        <f>[1]!s_val_pe_ttm(C$1,A1305)</f>
        <v>15.941699981689453</v>
      </c>
      <c r="D1305" s="8">
        <f>IFERROR(VLOOKUP(A1305,十年期国开债收益率!A:B,2,0)/100,D1304)</f>
        <v>3.5385E-2</v>
      </c>
      <c r="E1305" s="8">
        <f t="shared" si="80"/>
        <v>6.2728567288845877E-2</v>
      </c>
      <c r="F1305" s="9">
        <f t="shared" si="81"/>
        <v>2.7343567288845877E-2</v>
      </c>
      <c r="G1305" s="9">
        <f>AVERAGE(F$2:F1305)</f>
        <v>8.517120296738909E-3</v>
      </c>
      <c r="H1305" s="9">
        <f>(2*F1305+(COUNT(F$2:F1305)-1)*H1304)/(COUNT(F$2:F1305)+1)</f>
        <v>5.1902356092077533E-3</v>
      </c>
      <c r="I1305" s="9" t="str">
        <f t="shared" si="82"/>
        <v>较好</v>
      </c>
      <c r="J1305" s="9" t="str">
        <f t="shared" si="83"/>
        <v>较好</v>
      </c>
      <c r="K1305" s="14"/>
    </row>
    <row r="1306" spans="1:11">
      <c r="A1306" s="6">
        <v>40406</v>
      </c>
      <c r="B1306" s="11">
        <f>[1]!s_dq_close(B$1,A1306,1)</f>
        <v>2922.0830000000001</v>
      </c>
      <c r="C1306" s="7">
        <f>[1]!s_val_pe_ttm(C$1,A1306)</f>
        <v>16.265600204467773</v>
      </c>
      <c r="D1306" s="8">
        <f>IFERROR(VLOOKUP(A1306,十年期国开债收益率!A:B,2,0)/100,D1305)</f>
        <v>3.5390999999999999E-2</v>
      </c>
      <c r="E1306" s="8">
        <f t="shared" si="80"/>
        <v>6.1479440502006426E-2</v>
      </c>
      <c r="F1306" s="9">
        <f t="shared" si="81"/>
        <v>2.6088440502006427E-2</v>
      </c>
      <c r="G1306" s="9">
        <f>AVERAGE(F$2:F1306)</f>
        <v>8.5305849099230214E-3</v>
      </c>
      <c r="H1306" s="9">
        <f>(2*F1306+(COUNT(F$2:F1306)-1)*H1305)/(COUNT(F$2:F1306)+1)</f>
        <v>5.222238985766404E-3</v>
      </c>
      <c r="I1306" s="9" t="str">
        <f t="shared" si="82"/>
        <v>较好</v>
      </c>
      <c r="J1306" s="9" t="str">
        <f t="shared" si="83"/>
        <v>较好</v>
      </c>
      <c r="K1306" s="14"/>
    </row>
    <row r="1307" spans="1:11">
      <c r="A1307" s="6">
        <v>40407</v>
      </c>
      <c r="B1307" s="11">
        <f>[1]!s_dq_close(B$1,A1307,1)</f>
        <v>2942.2910000000002</v>
      </c>
      <c r="C1307" s="7">
        <f>[1]!s_val_pe_ttm(C$1,A1307)</f>
        <v>16.303499221801758</v>
      </c>
      <c r="D1307" s="8">
        <f>IFERROR(VLOOKUP(A1307,十年期国开债收益率!A:B,2,0)/100,D1306)</f>
        <v>3.5341999999999998E-2</v>
      </c>
      <c r="E1307" s="8">
        <f t="shared" si="80"/>
        <v>6.1336525760234094E-2</v>
      </c>
      <c r="F1307" s="9">
        <f t="shared" si="81"/>
        <v>2.5994525760234095E-2</v>
      </c>
      <c r="G1307" s="9">
        <f>AVERAGE(F$2:F1307)</f>
        <v>8.543956993269354E-3</v>
      </c>
      <c r="H1307" s="9">
        <f>(2*F1307+(COUNT(F$2:F1307)-1)*H1306)/(COUNT(F$2:F1307)+1)</f>
        <v>5.2540251935314659E-3</v>
      </c>
      <c r="I1307" s="9" t="str">
        <f t="shared" si="82"/>
        <v>较好</v>
      </c>
      <c r="J1307" s="9" t="str">
        <f t="shared" si="83"/>
        <v>较好</v>
      </c>
      <c r="K1307" s="14"/>
    </row>
    <row r="1308" spans="1:11">
      <c r="A1308" s="6">
        <v>40408</v>
      </c>
      <c r="B1308" s="11">
        <f>[1]!s_dq_close(B$1,A1308,1)</f>
        <v>2937.3620000000001</v>
      </c>
      <c r="C1308" s="7">
        <f>[1]!s_val_pe_ttm(C$1,A1308)</f>
        <v>16.218000411987305</v>
      </c>
      <c r="D1308" s="8">
        <f>IFERROR(VLOOKUP(A1308,十年期国开债收益率!A:B,2,0)/100,D1307)</f>
        <v>3.5291000000000003E-2</v>
      </c>
      <c r="E1308" s="8">
        <f t="shared" si="80"/>
        <v>6.1659882513066422E-2</v>
      </c>
      <c r="F1308" s="9">
        <f t="shared" si="81"/>
        <v>2.6368882513066419E-2</v>
      </c>
      <c r="G1308" s="9">
        <f>AVERAGE(F$2:F1308)</f>
        <v>8.5575950388086033E-3</v>
      </c>
      <c r="H1308" s="9">
        <f>(2*F1308+(COUNT(F$2:F1308)-1)*H1307)/(COUNT(F$2:F1308)+1)</f>
        <v>5.2863109080873291E-3</v>
      </c>
      <c r="I1308" s="9" t="str">
        <f t="shared" si="82"/>
        <v>较好</v>
      </c>
      <c r="J1308" s="9" t="str">
        <f t="shared" si="83"/>
        <v>较好</v>
      </c>
      <c r="K1308" s="14"/>
    </row>
    <row r="1309" spans="1:11">
      <c r="A1309" s="6">
        <v>40409</v>
      </c>
      <c r="B1309" s="11">
        <f>[1]!s_dq_close(B$1,A1309,1)</f>
        <v>2955.395</v>
      </c>
      <c r="C1309" s="7">
        <f>[1]!s_val_pe_ttm(C$1,A1309)</f>
        <v>16.28339958190918</v>
      </c>
      <c r="D1309" s="8">
        <f>IFERROR(VLOOKUP(A1309,十年期国开债收益率!A:B,2,0)/100,D1308)</f>
        <v>3.5341999999999998E-2</v>
      </c>
      <c r="E1309" s="8">
        <f t="shared" si="80"/>
        <v>6.1412237350669557E-2</v>
      </c>
      <c r="F1309" s="9">
        <f t="shared" si="81"/>
        <v>2.6070237350669559E-2</v>
      </c>
      <c r="G1309" s="9">
        <f>AVERAGE(F$2:F1309)</f>
        <v>8.5709839090776091E-3</v>
      </c>
      <c r="H1309" s="9">
        <f>(2*F1309+(COUNT(F$2:F1309)-1)*H1308)/(COUNT(F$2:F1309)+1)</f>
        <v>5.3180663342792039E-3</v>
      </c>
      <c r="I1309" s="9" t="str">
        <f t="shared" si="82"/>
        <v>较好</v>
      </c>
      <c r="J1309" s="9" t="str">
        <f t="shared" si="83"/>
        <v>较好</v>
      </c>
      <c r="K1309" s="14"/>
    </row>
    <row r="1310" spans="1:11">
      <c r="A1310" s="6">
        <v>40410</v>
      </c>
      <c r="B1310" s="11">
        <f>[1]!s_dq_close(B$1,A1310,1)</f>
        <v>2898.3330000000001</v>
      </c>
      <c r="C1310" s="7">
        <f>[1]!s_val_pe_ttm(C$1,A1310)</f>
        <v>16.010599136352539</v>
      </c>
      <c r="D1310" s="8">
        <f>IFERROR(VLOOKUP(A1310,十年期国开债收益率!A:B,2,0)/100,D1309)</f>
        <v>3.5344E-2</v>
      </c>
      <c r="E1310" s="8">
        <f t="shared" si="80"/>
        <v>6.2458624532636661E-2</v>
      </c>
      <c r="F1310" s="9">
        <f t="shared" si="81"/>
        <v>2.7114624532636661E-2</v>
      </c>
      <c r="G1310" s="9">
        <f>AVERAGE(F$2:F1310)</f>
        <v>8.585150173877884E-3</v>
      </c>
      <c r="H1310" s="9">
        <f>(2*F1310+(COUNT(F$2:F1310)-1)*H1309)/(COUNT(F$2:F1310)+1)</f>
        <v>5.3513435223682994E-3</v>
      </c>
      <c r="I1310" s="9" t="str">
        <f t="shared" si="82"/>
        <v>较好</v>
      </c>
      <c r="J1310" s="9" t="str">
        <f t="shared" si="83"/>
        <v>较好</v>
      </c>
      <c r="K1310" s="14"/>
    </row>
    <row r="1311" spans="1:11">
      <c r="A1311" s="6">
        <v>40413</v>
      </c>
      <c r="B1311" s="11">
        <f>[1]!s_dq_close(B$1,A1311,1)</f>
        <v>2896.192</v>
      </c>
      <c r="C1311" s="7">
        <f>[1]!s_val_pe_ttm(C$1,A1311)</f>
        <v>15.876299858093262</v>
      </c>
      <c r="D1311" s="8">
        <f>IFERROR(VLOOKUP(A1311,十年期国开债收益率!A:B,2,0)/100,D1310)</f>
        <v>3.5346000000000002E-2</v>
      </c>
      <c r="E1311" s="8">
        <f t="shared" si="80"/>
        <v>6.2986968559316417E-2</v>
      </c>
      <c r="F1311" s="9">
        <f t="shared" si="81"/>
        <v>2.7640968559316414E-2</v>
      </c>
      <c r="G1311" s="9">
        <f>AVERAGE(F$2:F1311)</f>
        <v>8.5996966001263102E-3</v>
      </c>
      <c r="H1311" s="9">
        <f>(2*F1311+(COUNT(F$2:F1311)-1)*H1310)/(COUNT(F$2:F1311)+1)</f>
        <v>5.3853475270013241E-3</v>
      </c>
      <c r="I1311" s="9" t="str">
        <f t="shared" si="82"/>
        <v>较好</v>
      </c>
      <c r="J1311" s="9" t="str">
        <f t="shared" si="83"/>
        <v>较好</v>
      </c>
      <c r="K1311" s="14"/>
    </row>
    <row r="1312" spans="1:11">
      <c r="A1312" s="6">
        <v>40414</v>
      </c>
      <c r="B1312" s="11">
        <f>[1]!s_dq_close(B$1,A1312,1)</f>
        <v>2911.8270000000002</v>
      </c>
      <c r="C1312" s="7">
        <f>[1]!s_val_pe_ttm(C$1,A1312)</f>
        <v>15.88700008392334</v>
      </c>
      <c r="D1312" s="8">
        <f>IFERROR(VLOOKUP(A1312,十年期国开债收益率!A:B,2,0)/100,D1311)</f>
        <v>3.5352999999999996E-2</v>
      </c>
      <c r="E1312" s="8">
        <f t="shared" si="80"/>
        <v>6.2944545522596054E-2</v>
      </c>
      <c r="F1312" s="9">
        <f t="shared" si="81"/>
        <v>2.7591545522596059E-2</v>
      </c>
      <c r="G1312" s="9">
        <f>AVERAGE(F$2:F1312)</f>
        <v>8.6141831362990546E-3</v>
      </c>
      <c r="H1312" s="9">
        <f>(2*F1312+(COUNT(F$2:F1312)-1)*H1311)/(COUNT(F$2:F1312)+1)</f>
        <v>5.4191984385799745E-3</v>
      </c>
      <c r="I1312" s="9" t="str">
        <f t="shared" si="82"/>
        <v>较好</v>
      </c>
      <c r="J1312" s="9" t="str">
        <f t="shared" si="83"/>
        <v>较好</v>
      </c>
      <c r="K1312" s="14"/>
    </row>
    <row r="1313" spans="1:11">
      <c r="A1313" s="6">
        <v>40415</v>
      </c>
      <c r="B1313" s="11">
        <f>[1]!s_dq_close(B$1,A1313,1)</f>
        <v>2843.0230000000001</v>
      </c>
      <c r="C1313" s="7">
        <f>[1]!s_val_pe_ttm(C$1,A1313)</f>
        <v>15.512900352478027</v>
      </c>
      <c r="D1313" s="8">
        <f>IFERROR(VLOOKUP(A1313,十年期国开债收益率!A:B,2,0)/100,D1312)</f>
        <v>3.5460999999999999E-2</v>
      </c>
      <c r="E1313" s="8">
        <f t="shared" si="80"/>
        <v>6.4462478149049679E-2</v>
      </c>
      <c r="F1313" s="9">
        <f t="shared" si="81"/>
        <v>2.900147814904968E-2</v>
      </c>
      <c r="G1313" s="9">
        <f>AVERAGE(F$2:F1313)</f>
        <v>8.6297222331075552E-3</v>
      </c>
      <c r="H1313" s="9">
        <f>(2*F1313+(COUNT(F$2:F1313)-1)*H1312)/(COUNT(F$2:F1313)+1)</f>
        <v>5.4551196567223497E-3</v>
      </c>
      <c r="I1313" s="9" t="str">
        <f t="shared" si="82"/>
        <v>较好</v>
      </c>
      <c r="J1313" s="9" t="str">
        <f t="shared" si="83"/>
        <v>较好</v>
      </c>
      <c r="K1313" s="14"/>
    </row>
    <row r="1314" spans="1:11">
      <c r="A1314" s="6">
        <v>40416</v>
      </c>
      <c r="B1314" s="11">
        <f>[1]!s_dq_close(B$1,A1314,1)</f>
        <v>2850.0929999999998</v>
      </c>
      <c r="C1314" s="7">
        <f>[1]!s_val_pe_ttm(C$1,A1314)</f>
        <v>15.395099639892578</v>
      </c>
      <c r="D1314" s="8">
        <f>IFERROR(VLOOKUP(A1314,十年期国开债收益率!A:B,2,0)/100,D1313)</f>
        <v>3.5563999999999998E-2</v>
      </c>
      <c r="E1314" s="8">
        <f t="shared" si="80"/>
        <v>6.4955734187568906E-2</v>
      </c>
      <c r="F1314" s="9">
        <f t="shared" si="81"/>
        <v>2.9391734187568908E-2</v>
      </c>
      <c r="G1314" s="9">
        <f>AVERAGE(F$2:F1314)</f>
        <v>8.6455348850149882E-3</v>
      </c>
      <c r="H1314" s="9">
        <f>(2*F1314+(COUNT(F$2:F1314)-1)*H1313)/(COUNT(F$2:F1314)+1)</f>
        <v>5.4915528599656467E-3</v>
      </c>
      <c r="I1314" s="9" t="str">
        <f t="shared" si="82"/>
        <v>较好</v>
      </c>
      <c r="J1314" s="9" t="str">
        <f t="shared" si="83"/>
        <v>较好</v>
      </c>
      <c r="K1314" s="14"/>
    </row>
    <row r="1315" spans="1:11">
      <c r="A1315" s="6">
        <v>40417</v>
      </c>
      <c r="B1315" s="11">
        <f>[1]!s_dq_close(B$1,A1315,1)</f>
        <v>2858.5659999999998</v>
      </c>
      <c r="C1315" s="7">
        <f>[1]!s_val_pe_ttm(C$1,A1315)</f>
        <v>15.186599731445313</v>
      </c>
      <c r="D1315" s="8">
        <f>IFERROR(VLOOKUP(A1315,十年期国开债收益率!A:B,2,0)/100,D1314)</f>
        <v>3.5563999999999998E-2</v>
      </c>
      <c r="E1315" s="8">
        <f t="shared" si="80"/>
        <v>6.5847524639067428E-2</v>
      </c>
      <c r="F1315" s="9">
        <f t="shared" si="81"/>
        <v>3.028352463906743E-2</v>
      </c>
      <c r="G1315" s="9">
        <f>AVERAGE(F$2:F1315)</f>
        <v>8.6620021527121366E-3</v>
      </c>
      <c r="H1315" s="9">
        <f>(2*F1315+(COUNT(F$2:F1315)-1)*H1314)/(COUNT(F$2:F1315)+1)</f>
        <v>5.5292592809224562E-3</v>
      </c>
      <c r="I1315" s="9" t="str">
        <f t="shared" si="82"/>
        <v>较好</v>
      </c>
      <c r="J1315" s="9" t="str">
        <f t="shared" si="83"/>
        <v>较好</v>
      </c>
      <c r="K1315" s="14"/>
    </row>
    <row r="1316" spans="1:11">
      <c r="A1316" s="6">
        <v>40420</v>
      </c>
      <c r="B1316" s="11">
        <f>[1]!s_dq_close(B$1,A1316,1)</f>
        <v>2915.01</v>
      </c>
      <c r="C1316" s="7">
        <f>[1]!s_val_pe_ttm(C$1,A1316)</f>
        <v>15.164899826049805</v>
      </c>
      <c r="D1316" s="8">
        <f>IFERROR(VLOOKUP(A1316,十年期国开债收益率!A:B,2,0)/100,D1315)</f>
        <v>3.5415000000000002E-2</v>
      </c>
      <c r="E1316" s="8">
        <f t="shared" si="80"/>
        <v>6.5941747817036697E-2</v>
      </c>
      <c r="F1316" s="9">
        <f t="shared" si="81"/>
        <v>3.0526747817036695E-2</v>
      </c>
      <c r="G1316" s="9">
        <f>AVERAGE(F$2:F1316)</f>
        <v>8.678629335726832E-3</v>
      </c>
      <c r="H1316" s="9">
        <f>(2*F1316+(COUNT(F$2:F1316)-1)*H1315)/(COUNT(F$2:F1316)+1)</f>
        <v>5.5672493850806842E-3</v>
      </c>
      <c r="I1316" s="9" t="str">
        <f t="shared" si="82"/>
        <v>较好</v>
      </c>
      <c r="J1316" s="9" t="str">
        <f t="shared" si="83"/>
        <v>较好</v>
      </c>
      <c r="K1316" s="14"/>
    </row>
    <row r="1317" spans="1:11">
      <c r="A1317" s="6">
        <v>40421</v>
      </c>
      <c r="B1317" s="11">
        <f>[1]!s_dq_close(B$1,A1317,1)</f>
        <v>2903.1880000000001</v>
      </c>
      <c r="C1317" s="7">
        <f>[1]!s_val_pe_ttm(C$1,A1317)</f>
        <v>15.020899772644043</v>
      </c>
      <c r="D1317" s="8">
        <f>IFERROR(VLOOKUP(A1317,十年期国开债收益率!A:B,2,0)/100,D1316)</f>
        <v>3.5415999999999996E-2</v>
      </c>
      <c r="E1317" s="8">
        <f t="shared" si="80"/>
        <v>6.6573908030542417E-2</v>
      </c>
      <c r="F1317" s="9">
        <f t="shared" si="81"/>
        <v>3.1157908030542421E-2</v>
      </c>
      <c r="G1317" s="9">
        <f>AVERAGE(F$2:F1317)</f>
        <v>8.6957108544918893E-3</v>
      </c>
      <c r="H1317" s="9">
        <f>(2*F1317+(COUNT(F$2:F1317)-1)*H1316)/(COUNT(F$2:F1317)+1)</f>
        <v>5.606111433137574E-3</v>
      </c>
      <c r="I1317" s="9" t="str">
        <f t="shared" si="82"/>
        <v>较好</v>
      </c>
      <c r="J1317" s="9" t="str">
        <f t="shared" si="83"/>
        <v>较好</v>
      </c>
      <c r="K1317" s="14"/>
    </row>
    <row r="1318" spans="1:11">
      <c r="A1318" s="6">
        <v>40422</v>
      </c>
      <c r="B1318" s="11">
        <f>[1]!s_dq_close(B$1,A1318,1)</f>
        <v>2884.0419999999999</v>
      </c>
      <c r="C1318" s="7">
        <f>[1]!s_val_pe_ttm(C$1,A1318)</f>
        <v>14.951899528503418</v>
      </c>
      <c r="D1318" s="8">
        <f>IFERROR(VLOOKUP(A1318,十年期国开债收益率!A:B,2,0)/100,D1317)</f>
        <v>3.5417999999999998E-2</v>
      </c>
      <c r="E1318" s="8">
        <f t="shared" si="80"/>
        <v>6.6881134272850015E-2</v>
      </c>
      <c r="F1318" s="9">
        <f t="shared" si="81"/>
        <v>3.1463134272850017E-2</v>
      </c>
      <c r="G1318" s="9">
        <f>AVERAGE(F$2:F1318)</f>
        <v>8.7129981919393876E-3</v>
      </c>
      <c r="H1318" s="9">
        <f>(2*F1318+(COUNT(F$2:F1318)-1)*H1317)/(COUNT(F$2:F1318)+1)</f>
        <v>5.6453481901022366E-3</v>
      </c>
      <c r="I1318" s="9" t="str">
        <f t="shared" si="82"/>
        <v>较好</v>
      </c>
      <c r="J1318" s="9" t="str">
        <f t="shared" si="83"/>
        <v>较好</v>
      </c>
      <c r="K1318" s="14"/>
    </row>
    <row r="1319" spans="1:11">
      <c r="A1319" s="6">
        <v>40423</v>
      </c>
      <c r="B1319" s="11">
        <f>[1]!s_dq_close(B$1,A1319,1)</f>
        <v>2921.393</v>
      </c>
      <c r="C1319" s="7">
        <f>[1]!s_val_pe_ttm(C$1,A1319)</f>
        <v>15.105099678039551</v>
      </c>
      <c r="D1319" s="8">
        <f>IFERROR(VLOOKUP(A1319,十年期国开债收益率!A:B,2,0)/100,D1318)</f>
        <v>3.5469000000000001E-2</v>
      </c>
      <c r="E1319" s="8">
        <f t="shared" si="80"/>
        <v>6.620280708599649E-2</v>
      </c>
      <c r="F1319" s="9">
        <f t="shared" si="81"/>
        <v>3.073380708599649E-2</v>
      </c>
      <c r="G1319" s="9">
        <f>AVERAGE(F$2:F1319)</f>
        <v>8.7297059376860164E-3</v>
      </c>
      <c r="H1319" s="9">
        <f>(2*F1319+(COUNT(F$2:F1319)-1)*H1318)/(COUNT(F$2:F1319)+1)</f>
        <v>5.6833898260323264E-3</v>
      </c>
      <c r="I1319" s="9" t="str">
        <f t="shared" si="82"/>
        <v>较好</v>
      </c>
      <c r="J1319" s="9" t="str">
        <f t="shared" si="83"/>
        <v>较好</v>
      </c>
      <c r="K1319" s="14"/>
    </row>
    <row r="1320" spans="1:11">
      <c r="A1320" s="6">
        <v>40424</v>
      </c>
      <c r="B1320" s="11">
        <f>[1]!s_dq_close(B$1,A1320,1)</f>
        <v>2920.2049999999999</v>
      </c>
      <c r="C1320" s="7">
        <f>[1]!s_val_pe_ttm(C$1,A1320)</f>
        <v>15.077799797058105</v>
      </c>
      <c r="D1320" s="8">
        <f>IFERROR(VLOOKUP(A1320,十年期国开债收益率!A:B,2,0)/100,D1319)</f>
        <v>3.5469000000000001E-2</v>
      </c>
      <c r="E1320" s="8">
        <f t="shared" si="80"/>
        <v>6.6322673961695278E-2</v>
      </c>
      <c r="F1320" s="9">
        <f t="shared" si="81"/>
        <v>3.0853673961695277E-2</v>
      </c>
      <c r="G1320" s="9">
        <f>AVERAGE(F$2:F1320)</f>
        <v>8.7464792265594133E-3</v>
      </c>
      <c r="H1320" s="9">
        <f>(2*F1320+(COUNT(F$2:F1320)-1)*H1319)/(COUNT(F$2:F1320)+1)</f>
        <v>5.72152662017727E-3</v>
      </c>
      <c r="I1320" s="9" t="str">
        <f t="shared" si="82"/>
        <v>较好</v>
      </c>
      <c r="J1320" s="9" t="str">
        <f t="shared" si="83"/>
        <v>较好</v>
      </c>
      <c r="K1320" s="14"/>
    </row>
    <row r="1321" spans="1:11">
      <c r="A1321" s="6">
        <v>40427</v>
      </c>
      <c r="B1321" s="11">
        <f>[1]!s_dq_close(B$1,A1321,1)</f>
        <v>2975.09</v>
      </c>
      <c r="C1321" s="7">
        <f>[1]!s_val_pe_ttm(C$1,A1321)</f>
        <v>15.347800254821777</v>
      </c>
      <c r="D1321" s="8">
        <f>IFERROR(VLOOKUP(A1321,十年期国开债收益率!A:B,2,0)/100,D1320)</f>
        <v>3.5470000000000002E-2</v>
      </c>
      <c r="E1321" s="8">
        <f t="shared" si="80"/>
        <v>6.5155917030248853E-2</v>
      </c>
      <c r="F1321" s="9">
        <f t="shared" si="81"/>
        <v>2.9685917030248851E-2</v>
      </c>
      <c r="G1321" s="9">
        <f>AVERAGE(F$2:F1321)</f>
        <v>8.7623424370167537E-3</v>
      </c>
      <c r="H1321" s="9">
        <f>(2*F1321+(COUNT(F$2:F1321)-1)*H1320)/(COUNT(F$2:F1321)+1)</f>
        <v>5.7578088161047061E-3</v>
      </c>
      <c r="I1321" s="9" t="str">
        <f t="shared" si="82"/>
        <v>较好</v>
      </c>
      <c r="J1321" s="9" t="str">
        <f t="shared" si="83"/>
        <v>较好</v>
      </c>
      <c r="K1321" s="14"/>
    </row>
    <row r="1322" spans="1:11">
      <c r="A1322" s="6">
        <v>40428</v>
      </c>
      <c r="B1322" s="11">
        <f>[1]!s_dq_close(B$1,A1322,1)</f>
        <v>2983.1080000000002</v>
      </c>
      <c r="C1322" s="7">
        <f>[1]!s_val_pe_ttm(C$1,A1322)</f>
        <v>15.351099967956543</v>
      </c>
      <c r="D1322" s="8">
        <f>IFERROR(VLOOKUP(A1322,十年期国开债收益率!A:B,2,0)/100,D1321)</f>
        <v>3.5624999999999997E-2</v>
      </c>
      <c r="E1322" s="8">
        <f t="shared" si="80"/>
        <v>6.5141911790514817E-2</v>
      </c>
      <c r="F1322" s="9">
        <f t="shared" si="81"/>
        <v>2.951691179051482E-2</v>
      </c>
      <c r="G1322" s="9">
        <f>AVERAGE(F$2:F1322)</f>
        <v>8.7780536931511208E-3</v>
      </c>
      <c r="H1322" s="9">
        <f>(2*F1322+(COUNT(F$2:F1322)-1)*H1321)/(COUNT(F$2:F1322)+1)</f>
        <v>5.7937529960962499E-3</v>
      </c>
      <c r="I1322" s="9" t="str">
        <f t="shared" si="82"/>
        <v>较好</v>
      </c>
      <c r="J1322" s="9" t="str">
        <f t="shared" si="83"/>
        <v>较好</v>
      </c>
      <c r="K1322" s="14"/>
    </row>
    <row r="1323" spans="1:11">
      <c r="A1323" s="6">
        <v>40429</v>
      </c>
      <c r="B1323" s="11">
        <f>[1]!s_dq_close(B$1,A1323,1)</f>
        <v>2980.9670000000001</v>
      </c>
      <c r="C1323" s="7">
        <f>[1]!s_val_pe_ttm(C$1,A1323)</f>
        <v>15.312199592590332</v>
      </c>
      <c r="D1323" s="8">
        <f>IFERROR(VLOOKUP(A1323,十年期国开债收益率!A:B,2,0)/100,D1322)</f>
        <v>3.5524E-2</v>
      </c>
      <c r="E1323" s="8">
        <f t="shared" si="80"/>
        <v>6.5307403678561388E-2</v>
      </c>
      <c r="F1323" s="9">
        <f t="shared" si="81"/>
        <v>2.9783403678561388E-2</v>
      </c>
      <c r="G1323" s="9">
        <f>AVERAGE(F$2:F1323)</f>
        <v>8.7939427627316113E-3</v>
      </c>
      <c r="H1323" s="9">
        <f>(2*F1323+(COUNT(F$2:F1323)-1)*H1322)/(COUNT(F$2:F1323)+1)</f>
        <v>5.8300185300077618E-3</v>
      </c>
      <c r="I1323" s="9" t="str">
        <f t="shared" si="82"/>
        <v>较好</v>
      </c>
      <c r="J1323" s="9" t="str">
        <f t="shared" si="83"/>
        <v>较好</v>
      </c>
      <c r="K1323" s="14"/>
    </row>
    <row r="1324" spans="1:11">
      <c r="A1324" s="6">
        <v>40430</v>
      </c>
      <c r="B1324" s="11">
        <f>[1]!s_dq_close(B$1,A1324,1)</f>
        <v>2926.46</v>
      </c>
      <c r="C1324" s="7">
        <f>[1]!s_val_pe_ttm(C$1,A1324)</f>
        <v>15.08590030670166</v>
      </c>
      <c r="D1324" s="8">
        <f>IFERROR(VLOOKUP(A1324,十年期国开债收益率!A:B,2,0)/100,D1323)</f>
        <v>3.5566E-2</v>
      </c>
      <c r="E1324" s="8">
        <f t="shared" si="80"/>
        <v>6.6287061406323011E-2</v>
      </c>
      <c r="F1324" s="9">
        <f t="shared" si="81"/>
        <v>3.0721061406323011E-2</v>
      </c>
      <c r="G1324" s="9">
        <f>AVERAGE(F$2:F1324)</f>
        <v>8.8105165485544319E-3</v>
      </c>
      <c r="H1324" s="9">
        <f>(2*F1324+(COUNT(F$2:F1324)-1)*H1323)/(COUNT(F$2:F1324)+1)</f>
        <v>5.867618292660806E-3</v>
      </c>
      <c r="I1324" s="9" t="str">
        <f t="shared" si="82"/>
        <v>较好</v>
      </c>
      <c r="J1324" s="9" t="str">
        <f t="shared" si="83"/>
        <v>较好</v>
      </c>
      <c r="K1324" s="14"/>
    </row>
    <row r="1325" spans="1:11">
      <c r="A1325" s="6">
        <v>40431</v>
      </c>
      <c r="B1325" s="11">
        <f>[1]!s_dq_close(B$1,A1325,1)</f>
        <v>2932.5540000000001</v>
      </c>
      <c r="C1325" s="7">
        <f>[1]!s_val_pe_ttm(C$1,A1325)</f>
        <v>15.092300415039063</v>
      </c>
      <c r="D1325" s="8">
        <f>IFERROR(VLOOKUP(A1325,十年期国开债收益率!A:B,2,0)/100,D1324)</f>
        <v>3.5611999999999998E-2</v>
      </c>
      <c r="E1325" s="8">
        <f t="shared" si="80"/>
        <v>6.6258951418931969E-2</v>
      </c>
      <c r="F1325" s="9">
        <f t="shared" si="81"/>
        <v>3.0646951418931971E-2</v>
      </c>
      <c r="G1325" s="9">
        <f>AVERAGE(F$2:F1325)</f>
        <v>8.8270093241362892E-3</v>
      </c>
      <c r="H1325" s="9">
        <f>(2*F1325+(COUNT(F$2:F1325)-1)*H1324)/(COUNT(F$2:F1325)+1)</f>
        <v>5.9050210596438574E-3</v>
      </c>
      <c r="I1325" s="9" t="str">
        <f t="shared" si="82"/>
        <v>较好</v>
      </c>
      <c r="J1325" s="9" t="str">
        <f t="shared" si="83"/>
        <v>较好</v>
      </c>
      <c r="K1325" s="14"/>
    </row>
    <row r="1326" spans="1:11">
      <c r="A1326" s="6">
        <v>40434</v>
      </c>
      <c r="B1326" s="11">
        <f>[1]!s_dq_close(B$1,A1326,1)</f>
        <v>2962.319</v>
      </c>
      <c r="C1326" s="7">
        <f>[1]!s_val_pe_ttm(C$1,A1326)</f>
        <v>15.213899612426758</v>
      </c>
      <c r="D1326" s="8">
        <f>IFERROR(VLOOKUP(A1326,十年期国开债收益率!A:B,2,0)/100,D1325)</f>
        <v>3.5698000000000001E-2</v>
      </c>
      <c r="E1326" s="8">
        <f t="shared" si="80"/>
        <v>6.5729367583258994E-2</v>
      </c>
      <c r="F1326" s="9">
        <f t="shared" si="81"/>
        <v>3.0031367583258993E-2</v>
      </c>
      <c r="G1326" s="9">
        <f>AVERAGE(F$2:F1326)</f>
        <v>8.8430126133884571E-3</v>
      </c>
      <c r="H1326" s="9">
        <f>(2*F1326+(COUNT(F$2:F1326)-1)*H1325)/(COUNT(F$2:F1326)+1)</f>
        <v>5.9414107225754043E-3</v>
      </c>
      <c r="I1326" s="9" t="str">
        <f t="shared" si="82"/>
        <v>较好</v>
      </c>
      <c r="J1326" s="9" t="str">
        <f t="shared" si="83"/>
        <v>较好</v>
      </c>
      <c r="K1326" s="14"/>
    </row>
    <row r="1327" spans="1:11">
      <c r="A1327" s="6">
        <v>40435</v>
      </c>
      <c r="B1327" s="11">
        <f>[1]!s_dq_close(B$1,A1327,1)</f>
        <v>2965.009</v>
      </c>
      <c r="C1327" s="7">
        <f>[1]!s_val_pe_ttm(C$1,A1327)</f>
        <v>15.195099830627441</v>
      </c>
      <c r="D1327" s="8">
        <f>IFERROR(VLOOKUP(A1327,十年期国开债收益率!A:B,2,0)/100,D1326)</f>
        <v>3.5711E-2</v>
      </c>
      <c r="E1327" s="8">
        <f t="shared" si="80"/>
        <v>6.5810689705663339E-2</v>
      </c>
      <c r="F1327" s="9">
        <f t="shared" si="81"/>
        <v>3.0099689705663339E-2</v>
      </c>
      <c r="G1327" s="9">
        <f>AVERAGE(F$2:F1327)</f>
        <v>8.8590432899286337E-3</v>
      </c>
      <c r="H1327" s="9">
        <f>(2*F1327+(COUNT(F$2:F1327)-1)*H1326)/(COUNT(F$2:F1327)+1)</f>
        <v>5.9778210902967123E-3</v>
      </c>
      <c r="I1327" s="9" t="str">
        <f t="shared" si="82"/>
        <v>较好</v>
      </c>
      <c r="J1327" s="9" t="str">
        <f t="shared" si="83"/>
        <v>较好</v>
      </c>
      <c r="K1327" s="14"/>
    </row>
    <row r="1328" spans="1:11">
      <c r="A1328" s="6">
        <v>40436</v>
      </c>
      <c r="B1328" s="11">
        <f>[1]!s_dq_close(B$1,A1328,1)</f>
        <v>2913.194</v>
      </c>
      <c r="C1328" s="7">
        <f>[1]!s_val_pe_ttm(C$1,A1328)</f>
        <v>14.990200042724609</v>
      </c>
      <c r="D1328" s="8">
        <f>IFERROR(VLOOKUP(A1328,十年期国开债收益率!A:B,2,0)/100,D1327)</f>
        <v>3.5977999999999996E-2</v>
      </c>
      <c r="E1328" s="8">
        <f t="shared" si="80"/>
        <v>6.6710250506986604E-2</v>
      </c>
      <c r="F1328" s="9">
        <f t="shared" si="81"/>
        <v>3.0732250506986608E-2</v>
      </c>
      <c r="G1328" s="9">
        <f>AVERAGE(F$2:F1328)</f>
        <v>8.8755264905443516E-3</v>
      </c>
      <c r="H1328" s="9">
        <f>(2*F1328+(COUNT(F$2:F1328)-1)*H1327)/(COUNT(F$2:F1328)+1)</f>
        <v>6.0151018574905223E-3</v>
      </c>
      <c r="I1328" s="9" t="str">
        <f t="shared" si="82"/>
        <v>较好</v>
      </c>
      <c r="J1328" s="9" t="str">
        <f t="shared" si="83"/>
        <v>较好</v>
      </c>
      <c r="K1328" s="14"/>
    </row>
    <row r="1329" spans="1:11">
      <c r="A1329" s="6">
        <v>40437</v>
      </c>
      <c r="B1329" s="11">
        <f>[1]!s_dq_close(B$1,A1329,1)</f>
        <v>2857.7890000000002</v>
      </c>
      <c r="C1329" s="7">
        <f>[1]!s_val_pe_ttm(C$1,A1329)</f>
        <v>14.716300010681152</v>
      </c>
      <c r="D1329" s="8">
        <f>IFERROR(VLOOKUP(A1329,十年期国开债收益率!A:B,2,0)/100,D1328)</f>
        <v>3.6035999999999999E-2</v>
      </c>
      <c r="E1329" s="8">
        <f t="shared" si="80"/>
        <v>6.795186285100166E-2</v>
      </c>
      <c r="F1329" s="9">
        <f t="shared" si="81"/>
        <v>3.1915862851001661E-2</v>
      </c>
      <c r="G1329" s="9">
        <f>AVERAGE(F$2:F1329)</f>
        <v>8.8928761414181906E-3</v>
      </c>
      <c r="H1329" s="9">
        <f>(2*F1329+(COUNT(F$2:F1329)-1)*H1328)/(COUNT(F$2:F1329)+1)</f>
        <v>6.0540796768938504E-3</v>
      </c>
      <c r="I1329" s="9" t="str">
        <f t="shared" si="82"/>
        <v>较好</v>
      </c>
      <c r="J1329" s="9" t="str">
        <f t="shared" si="83"/>
        <v>较好</v>
      </c>
      <c r="K1329" s="14"/>
    </row>
    <row r="1330" spans="1:11">
      <c r="A1330" s="6">
        <v>40438</v>
      </c>
      <c r="B1330" s="11">
        <f>[1]!s_dq_close(B$1,A1330,1)</f>
        <v>2861.3690000000001</v>
      </c>
      <c r="C1330" s="7">
        <f>[1]!s_val_pe_ttm(C$1,A1330)</f>
        <v>14.706500053405762</v>
      </c>
      <c r="D1330" s="8">
        <f>IFERROR(VLOOKUP(A1330,十年期国开债收益率!A:B,2,0)/100,D1329)</f>
        <v>3.6044E-2</v>
      </c>
      <c r="E1330" s="8">
        <f t="shared" si="80"/>
        <v>6.7997143873019458E-2</v>
      </c>
      <c r="F1330" s="9">
        <f t="shared" si="81"/>
        <v>3.1953143873019459E-2</v>
      </c>
      <c r="G1330" s="9">
        <f>AVERAGE(F$2:F1330)</f>
        <v>8.9102277348956926E-3</v>
      </c>
      <c r="H1330" s="9">
        <f>(2*F1330+(COUNT(F$2:F1330)-1)*H1329)/(COUNT(F$2:F1330)+1)</f>
        <v>6.0930256380910324E-3</v>
      </c>
      <c r="I1330" s="9" t="str">
        <f t="shared" si="82"/>
        <v>较好</v>
      </c>
      <c r="J1330" s="9" t="str">
        <f t="shared" si="83"/>
        <v>较好</v>
      </c>
      <c r="K1330" s="14"/>
    </row>
    <row r="1331" spans="1:11">
      <c r="A1331" s="6">
        <v>40441</v>
      </c>
      <c r="B1331" s="11">
        <f>[1]!s_dq_close(B$1,A1331,1)</f>
        <v>2849.828</v>
      </c>
      <c r="C1331" s="7">
        <f>[1]!s_val_pe_ttm(C$1,A1331)</f>
        <v>14.671299934387207</v>
      </c>
      <c r="D1331" s="8">
        <f>IFERROR(VLOOKUP(A1331,十年期国开债收益率!A:B,2,0)/100,D1330)</f>
        <v>3.6049000000000005E-2</v>
      </c>
      <c r="E1331" s="8">
        <f t="shared" si="80"/>
        <v>6.8160286032743295E-2</v>
      </c>
      <c r="F1331" s="9">
        <f t="shared" si="81"/>
        <v>3.211128603274329E-2</v>
      </c>
      <c r="G1331" s="9">
        <f>AVERAGE(F$2:F1331)</f>
        <v>8.9276721396309155E-3</v>
      </c>
      <c r="H1331" s="9">
        <f>(2*F1331+(COUNT(F$2:F1331)-1)*H1330)/(COUNT(F$2:F1331)+1)</f>
        <v>6.1321214463474598E-3</v>
      </c>
      <c r="I1331" s="9" t="str">
        <f t="shared" si="82"/>
        <v>较好</v>
      </c>
      <c r="J1331" s="9" t="str">
        <f t="shared" si="83"/>
        <v>较好</v>
      </c>
      <c r="K1331" s="14"/>
    </row>
    <row r="1332" spans="1:11">
      <c r="A1332" s="6">
        <v>40442</v>
      </c>
      <c r="B1332" s="11">
        <f>[1]!s_dq_close(B$1,A1332,1)</f>
        <v>2857.4760000000001</v>
      </c>
      <c r="C1332" s="7">
        <f>[1]!s_val_pe_ttm(C$1,A1332)</f>
        <v>14.710300445556641</v>
      </c>
      <c r="D1332" s="8">
        <f>IFERROR(VLOOKUP(A1332,十年期国开债收益率!A:B,2,0)/100,D1331)</f>
        <v>3.6046000000000002E-2</v>
      </c>
      <c r="E1332" s="8">
        <f t="shared" si="80"/>
        <v>6.7979576875471473E-2</v>
      </c>
      <c r="F1332" s="9">
        <f t="shared" si="81"/>
        <v>3.1933576875471471E-2</v>
      </c>
      <c r="G1332" s="9">
        <f>AVERAGE(F$2:F1332)</f>
        <v>8.9449568163670855E-3</v>
      </c>
      <c r="H1332" s="9">
        <f>(2*F1332+(COUNT(F$2:F1332)-1)*H1331)/(COUNT(F$2:F1332)+1)</f>
        <v>6.1708623704152133E-3</v>
      </c>
      <c r="I1332" s="9" t="str">
        <f t="shared" si="82"/>
        <v>较好</v>
      </c>
      <c r="J1332" s="9" t="str">
        <f t="shared" si="83"/>
        <v>较好</v>
      </c>
      <c r="K1332" s="14"/>
    </row>
    <row r="1333" spans="1:11">
      <c r="A1333" s="6">
        <v>40448</v>
      </c>
      <c r="B1333" s="11">
        <f>[1]!s_dq_close(B$1,A1333,1)</f>
        <v>2905.029</v>
      </c>
      <c r="C1333" s="7">
        <f>[1]!s_val_pe_ttm(C$1,A1333)</f>
        <v>14.881400108337402</v>
      </c>
      <c r="D1333" s="8">
        <f>IFERROR(VLOOKUP(A1333,十年期国开债收益率!A:B,2,0)/100,D1332)</f>
        <v>3.6047999999999997E-2</v>
      </c>
      <c r="E1333" s="8">
        <f t="shared" si="80"/>
        <v>6.7197978195596225E-2</v>
      </c>
      <c r="F1333" s="9">
        <f t="shared" si="81"/>
        <v>3.1149978195596228E-2</v>
      </c>
      <c r="G1333" s="9">
        <f>AVERAGE(F$2:F1333)</f>
        <v>8.9616272528379795E-3</v>
      </c>
      <c r="H1333" s="9">
        <f>(2*F1333+(COUNT(F$2:F1333)-1)*H1332)/(COUNT(F$2:F1333)+1)</f>
        <v>6.2083404136637974E-3</v>
      </c>
      <c r="I1333" s="9" t="str">
        <f t="shared" si="82"/>
        <v>较好</v>
      </c>
      <c r="J1333" s="9" t="str">
        <f t="shared" si="83"/>
        <v>较好</v>
      </c>
      <c r="K1333" s="14"/>
    </row>
    <row r="1334" spans="1:11">
      <c r="A1334" s="6">
        <v>40449</v>
      </c>
      <c r="B1334" s="11">
        <f>[1]!s_dq_close(B$1,A1334,1)</f>
        <v>2880.9070000000002</v>
      </c>
      <c r="C1334" s="7">
        <f>[1]!s_val_pe_ttm(C$1,A1334)</f>
        <v>14.775799751281738</v>
      </c>
      <c r="D1334" s="8">
        <f>IFERROR(VLOOKUP(A1334,十年期国开债收益率!A:B,2,0)/100,D1333)</f>
        <v>3.6247000000000001E-2</v>
      </c>
      <c r="E1334" s="8">
        <f t="shared" si="80"/>
        <v>6.7678231759553606E-2</v>
      </c>
      <c r="F1334" s="9">
        <f t="shared" si="81"/>
        <v>3.1431231759553604E-2</v>
      </c>
      <c r="G1334" s="9">
        <f>AVERAGE(F$2:F1334)</f>
        <v>8.9784836703223868E-3</v>
      </c>
      <c r="H1334" s="9">
        <f>(2*F1334+(COUNT(F$2:F1334)-1)*H1333)/(COUNT(F$2:F1334)+1)</f>
        <v>6.2461558429679799E-3</v>
      </c>
      <c r="I1334" s="9" t="str">
        <f t="shared" si="82"/>
        <v>较好</v>
      </c>
      <c r="J1334" s="9" t="str">
        <f t="shared" si="83"/>
        <v>较好</v>
      </c>
      <c r="K1334" s="14"/>
    </row>
    <row r="1335" spans="1:11">
      <c r="A1335" s="6">
        <v>40450</v>
      </c>
      <c r="B1335" s="11">
        <f>[1]!s_dq_close(B$1,A1335,1)</f>
        <v>2874.8119999999999</v>
      </c>
      <c r="C1335" s="7">
        <f>[1]!s_val_pe_ttm(C$1,A1335)</f>
        <v>14.802700042724609</v>
      </c>
      <c r="D1335" s="8">
        <f>IFERROR(VLOOKUP(A1335,十年期国开债收益率!A:B,2,0)/100,D1334)</f>
        <v>3.6447E-2</v>
      </c>
      <c r="E1335" s="8">
        <f t="shared" si="80"/>
        <v>6.7555243105225982E-2</v>
      </c>
      <c r="F1335" s="9">
        <f t="shared" si="81"/>
        <v>3.1108243105225981E-2</v>
      </c>
      <c r="G1335" s="9">
        <f>AVERAGE(F$2:F1335)</f>
        <v>8.9950726953860315E-3</v>
      </c>
      <c r="H1335" s="9">
        <f>(2*F1335+(COUNT(F$2:F1335)-1)*H1334)/(COUNT(F$2:F1335)+1)</f>
        <v>6.283402415645521E-3</v>
      </c>
      <c r="I1335" s="9" t="str">
        <f t="shared" si="82"/>
        <v>较好</v>
      </c>
      <c r="J1335" s="9" t="str">
        <f t="shared" si="83"/>
        <v>较好</v>
      </c>
      <c r="K1335" s="14"/>
    </row>
    <row r="1336" spans="1:11">
      <c r="A1336" s="6">
        <v>40451</v>
      </c>
      <c r="B1336" s="11">
        <f>[1]!s_dq_close(B$1,A1336,1)</f>
        <v>2935.5740000000001</v>
      </c>
      <c r="C1336" s="7">
        <f>[1]!s_val_pe_ttm(C$1,A1336)</f>
        <v>15.057600021362305</v>
      </c>
      <c r="D1336" s="8">
        <f>IFERROR(VLOOKUP(A1336,十年期国开债收益率!A:B,2,0)/100,D1335)</f>
        <v>3.6478999999999998E-2</v>
      </c>
      <c r="E1336" s="8">
        <f t="shared" si="80"/>
        <v>6.6411645852014548E-2</v>
      </c>
      <c r="F1336" s="9">
        <f t="shared" si="81"/>
        <v>2.993264585201455E-2</v>
      </c>
      <c r="G1336" s="9">
        <f>AVERAGE(F$2:F1336)</f>
        <v>9.0107562707842561E-3</v>
      </c>
      <c r="H1336" s="9">
        <f>(2*F1336+(COUNT(F$2:F1336)-1)*H1335)/(COUNT(F$2:F1336)+1)</f>
        <v>6.3188054746820006E-3</v>
      </c>
      <c r="I1336" s="9" t="str">
        <f t="shared" si="82"/>
        <v>较好</v>
      </c>
      <c r="J1336" s="9" t="str">
        <f t="shared" si="83"/>
        <v>较好</v>
      </c>
      <c r="K1336" s="14"/>
    </row>
    <row r="1337" spans="1:11">
      <c r="A1337" s="6">
        <v>40459</v>
      </c>
      <c r="B1337" s="11">
        <f>[1]!s_dq_close(B$1,A1337,1)</f>
        <v>3044.2330000000002</v>
      </c>
      <c r="C1337" s="7">
        <f>[1]!s_val_pe_ttm(C$1,A1337)</f>
        <v>15.566900253295898</v>
      </c>
      <c r="D1337" s="8">
        <f>IFERROR(VLOOKUP(A1337,十年期国开债收益率!A:B,2,0)/100,D1336)</f>
        <v>3.6579E-2</v>
      </c>
      <c r="E1337" s="8">
        <f t="shared" si="80"/>
        <v>6.4238864753326547E-2</v>
      </c>
      <c r="F1337" s="9">
        <f t="shared" si="81"/>
        <v>2.7659864753326546E-2</v>
      </c>
      <c r="G1337" s="9">
        <f>AVERAGE(F$2:F1337)</f>
        <v>9.0247151843190921E-3</v>
      </c>
      <c r="H1337" s="9">
        <f>(2*F1337+(COUNT(F$2:F1337)-1)*H1336)/(COUNT(F$2:F1337)+1)</f>
        <v>6.3507292731541688E-3</v>
      </c>
      <c r="I1337" s="9" t="str">
        <f t="shared" si="82"/>
        <v>较好</v>
      </c>
      <c r="J1337" s="9" t="str">
        <f t="shared" si="83"/>
        <v>较好</v>
      </c>
      <c r="K1337" s="14"/>
    </row>
    <row r="1338" spans="1:11">
      <c r="A1338" s="6">
        <v>40462</v>
      </c>
      <c r="B1338" s="11">
        <f>[1]!s_dq_close(B$1,A1338,1)</f>
        <v>3132.895</v>
      </c>
      <c r="C1338" s="7">
        <f>[1]!s_val_pe_ttm(C$1,A1338)</f>
        <v>16.018299102783203</v>
      </c>
      <c r="D1338" s="8">
        <f>IFERROR(VLOOKUP(A1338,十年期国开债收益率!A:B,2,0)/100,D1337)</f>
        <v>3.6933000000000001E-2</v>
      </c>
      <c r="E1338" s="8">
        <f t="shared" si="80"/>
        <v>6.2428600788597369E-2</v>
      </c>
      <c r="F1338" s="9">
        <f t="shared" si="81"/>
        <v>2.5495600788597368E-2</v>
      </c>
      <c r="G1338" s="9">
        <f>AVERAGE(F$2:F1338)</f>
        <v>9.0370344704853445E-3</v>
      </c>
      <c r="H1338" s="9">
        <f>(2*F1338+(COUNT(F$2:F1338)-1)*H1337)/(COUNT(F$2:F1338)+1)</f>
        <v>6.3793464204119328E-3</v>
      </c>
      <c r="I1338" s="9" t="str">
        <f t="shared" si="82"/>
        <v>较好</v>
      </c>
      <c r="J1338" s="9" t="str">
        <f t="shared" si="83"/>
        <v>较好</v>
      </c>
      <c r="K1338" s="14"/>
    </row>
    <row r="1339" spans="1:11">
      <c r="A1339" s="6">
        <v>40463</v>
      </c>
      <c r="B1339" s="11">
        <f>[1]!s_dq_close(B$1,A1339,1)</f>
        <v>3172.7260000000001</v>
      </c>
      <c r="C1339" s="7">
        <f>[1]!s_val_pe_ttm(C$1,A1339)</f>
        <v>16.240900039672852</v>
      </c>
      <c r="D1339" s="8">
        <f>IFERROR(VLOOKUP(A1339,十年期国开债收益率!A:B,2,0)/100,D1338)</f>
        <v>3.6934999999999996E-2</v>
      </c>
      <c r="E1339" s="8">
        <f t="shared" si="80"/>
        <v>6.1572942235789012E-2</v>
      </c>
      <c r="F1339" s="9">
        <f t="shared" si="81"/>
        <v>2.4637942235789016E-2</v>
      </c>
      <c r="G1339" s="9">
        <f>AVERAGE(F$2:F1339)</f>
        <v>9.0486943417598612E-3</v>
      </c>
      <c r="H1339" s="9">
        <f>(2*F1339+(COUNT(F$2:F1339)-1)*H1338)/(COUNT(F$2:F1339)+1)</f>
        <v>6.4066184081869549E-3</v>
      </c>
      <c r="I1339" s="9" t="str">
        <f t="shared" si="82"/>
        <v>较好</v>
      </c>
      <c r="J1339" s="9" t="str">
        <f t="shared" si="83"/>
        <v>较好</v>
      </c>
      <c r="K1339" s="14"/>
    </row>
    <row r="1340" spans="1:11">
      <c r="A1340" s="6">
        <v>40464</v>
      </c>
      <c r="B1340" s="11">
        <f>[1]!s_dq_close(B$1,A1340,1)</f>
        <v>3217.5770000000002</v>
      </c>
      <c r="C1340" s="7">
        <f>[1]!s_val_pe_ttm(C$1,A1340)</f>
        <v>16.384500503540039</v>
      </c>
      <c r="D1340" s="8">
        <f>IFERROR(VLOOKUP(A1340,十年期国开债收益率!A:B,2,0)/100,D1339)</f>
        <v>3.6988E-2</v>
      </c>
      <c r="E1340" s="8">
        <f t="shared" si="80"/>
        <v>6.1033291785974178E-2</v>
      </c>
      <c r="F1340" s="9">
        <f t="shared" si="81"/>
        <v>2.4045291785974178E-2</v>
      </c>
      <c r="G1340" s="9">
        <f>AVERAGE(F$2:F1340)</f>
        <v>9.0598941904859349E-3</v>
      </c>
      <c r="H1340" s="9">
        <f>(2*F1340+(COUNT(F$2:F1340)-1)*H1339)/(COUNT(F$2:F1340)+1)</f>
        <v>6.4329447863627565E-3</v>
      </c>
      <c r="I1340" s="9" t="str">
        <f t="shared" si="82"/>
        <v>较好</v>
      </c>
      <c r="J1340" s="9" t="str">
        <f t="shared" si="83"/>
        <v>较好</v>
      </c>
      <c r="K1340" s="14"/>
    </row>
    <row r="1341" spans="1:11">
      <c r="A1341" s="6">
        <v>40465</v>
      </c>
      <c r="B1341" s="11">
        <f>[1]!s_dq_close(B$1,A1341,1)</f>
        <v>3224.14</v>
      </c>
      <c r="C1341" s="7">
        <f>[1]!s_val_pe_ttm(C$1,A1341)</f>
        <v>16.572500228881836</v>
      </c>
      <c r="D1341" s="8">
        <f>IFERROR(VLOOKUP(A1341,十年期国开债收益率!A:B,2,0)/100,D1340)</f>
        <v>3.6991999999999997E-2</v>
      </c>
      <c r="E1341" s="8">
        <f t="shared" si="80"/>
        <v>6.0340925399852662E-2</v>
      </c>
      <c r="F1341" s="9">
        <f t="shared" si="81"/>
        <v>2.3348925399852664E-2</v>
      </c>
      <c r="G1341" s="9">
        <f>AVERAGE(F$2:F1341)</f>
        <v>9.0705576466123278E-3</v>
      </c>
      <c r="H1341" s="9">
        <f>(2*F1341+(COUNT(F$2:F1341)-1)*H1340)/(COUNT(F$2:F1341)+1)</f>
        <v>6.458173691080862E-3</v>
      </c>
      <c r="I1341" s="9" t="str">
        <f t="shared" si="82"/>
        <v>较好</v>
      </c>
      <c r="J1341" s="9" t="str">
        <f t="shared" si="83"/>
        <v>较好</v>
      </c>
      <c r="K1341" s="14"/>
    </row>
    <row r="1342" spans="1:11">
      <c r="A1342" s="6">
        <v>40466</v>
      </c>
      <c r="B1342" s="11">
        <f>[1]!s_dq_close(B$1,A1342,1)</f>
        <v>3327.683</v>
      </c>
      <c r="C1342" s="7">
        <f>[1]!s_val_pe_ttm(C$1,A1342)</f>
        <v>17.195499420166016</v>
      </c>
      <c r="D1342" s="8">
        <f>IFERROR(VLOOKUP(A1342,十年期国开债收益率!A:B,2,0)/100,D1341)</f>
        <v>3.6926E-2</v>
      </c>
      <c r="E1342" s="8">
        <f t="shared" si="80"/>
        <v>5.8154751750173095E-2</v>
      </c>
      <c r="F1342" s="9">
        <f t="shared" si="81"/>
        <v>2.1228751750173094E-2</v>
      </c>
      <c r="G1342" s="9">
        <f>AVERAGE(F$2:F1342)</f>
        <v>9.0796241597395182E-3</v>
      </c>
      <c r="H1342" s="9">
        <f>(2*F1342+(COUNT(F$2:F1342)-1)*H1341)/(COUNT(F$2:F1342)+1)</f>
        <v>6.480186475073548E-3</v>
      </c>
      <c r="I1342" s="9" t="str">
        <f t="shared" si="82"/>
        <v>较好</v>
      </c>
      <c r="J1342" s="9" t="str">
        <f t="shared" si="83"/>
        <v>较好</v>
      </c>
      <c r="K1342" s="14"/>
    </row>
    <row r="1343" spans="1:11">
      <c r="A1343" s="6">
        <v>40469</v>
      </c>
      <c r="B1343" s="11">
        <f>[1]!s_dq_close(B$1,A1343,1)</f>
        <v>3306.16</v>
      </c>
      <c r="C1343" s="7">
        <f>[1]!s_val_pe_ttm(C$1,A1343)</f>
        <v>17.160999298095703</v>
      </c>
      <c r="D1343" s="8">
        <f>IFERROR(VLOOKUP(A1343,十年期国开债收益率!A:B,2,0)/100,D1342)</f>
        <v>3.7100000000000001E-2</v>
      </c>
      <c r="E1343" s="8">
        <f t="shared" si="80"/>
        <v>5.8271664873907815E-2</v>
      </c>
      <c r="F1343" s="9">
        <f t="shared" si="81"/>
        <v>2.1171664873907814E-2</v>
      </c>
      <c r="G1343" s="9">
        <f>AVERAGE(F$2:F1343)</f>
        <v>9.0886346222687053E-3</v>
      </c>
      <c r="H1343" s="9">
        <f>(2*F1343+(COUNT(F$2:F1343)-1)*H1342)/(COUNT(F$2:F1343)+1)</f>
        <v>6.5020650728380078E-3</v>
      </c>
      <c r="I1343" s="9" t="str">
        <f t="shared" si="82"/>
        <v>较好</v>
      </c>
      <c r="J1343" s="9" t="str">
        <f t="shared" si="83"/>
        <v>较好</v>
      </c>
      <c r="K1343" s="14"/>
    </row>
    <row r="1344" spans="1:11">
      <c r="A1344" s="6">
        <v>40470</v>
      </c>
      <c r="B1344" s="11">
        <f>[1]!s_dq_close(B$1,A1344,1)</f>
        <v>3375.674</v>
      </c>
      <c r="C1344" s="7">
        <f>[1]!s_val_pe_ttm(C$1,A1344)</f>
        <v>17.42140007019043</v>
      </c>
      <c r="D1344" s="8">
        <f>IFERROR(VLOOKUP(A1344,十年期国开债收益率!A:B,2,0)/100,D1343)</f>
        <v>3.7118000000000005E-2</v>
      </c>
      <c r="E1344" s="8">
        <f t="shared" si="80"/>
        <v>5.7400667912511187E-2</v>
      </c>
      <c r="F1344" s="9">
        <f t="shared" si="81"/>
        <v>2.0282667912511182E-2</v>
      </c>
      <c r="G1344" s="9">
        <f>AVERAGE(F$2:F1344)</f>
        <v>9.0969697177938295E-3</v>
      </c>
      <c r="H1344" s="9">
        <f>(2*F1344+(COUNT(F$2:F1344)-1)*H1343)/(COUNT(F$2:F1344)+1)</f>
        <v>6.5225719223018074E-3</v>
      </c>
      <c r="I1344" s="9" t="str">
        <f t="shared" si="82"/>
        <v>较好</v>
      </c>
      <c r="J1344" s="9" t="str">
        <f t="shared" si="83"/>
        <v>较好</v>
      </c>
      <c r="K1344" s="14"/>
    </row>
    <row r="1345" spans="1:11">
      <c r="A1345" s="6">
        <v>40471</v>
      </c>
      <c r="B1345" s="11">
        <f>[1]!s_dq_close(B$1,A1345,1)</f>
        <v>3396.8789999999999</v>
      </c>
      <c r="C1345" s="7">
        <f>[1]!s_val_pe_ttm(C$1,A1345)</f>
        <v>17.462299346923828</v>
      </c>
      <c r="D1345" s="8">
        <f>IFERROR(VLOOKUP(A1345,十年期国开债收益率!A:B,2,0)/100,D1344)</f>
        <v>3.9105000000000001E-2</v>
      </c>
      <c r="E1345" s="8">
        <f t="shared" si="80"/>
        <v>5.7266227094896344E-2</v>
      </c>
      <c r="F1345" s="9">
        <f t="shared" si="81"/>
        <v>1.8161227094896343E-2</v>
      </c>
      <c r="G1345" s="9">
        <f>AVERAGE(F$2:F1345)</f>
        <v>9.103713956913697E-3</v>
      </c>
      <c r="H1345" s="9">
        <f>(2*F1345+(COUNT(F$2:F1345)-1)*H1344)/(COUNT(F$2:F1345)+1)</f>
        <v>6.5398784727443279E-3</v>
      </c>
      <c r="I1345" s="9" t="str">
        <f t="shared" si="82"/>
        <v>较好</v>
      </c>
      <c r="J1345" s="9" t="str">
        <f t="shared" si="83"/>
        <v>较好</v>
      </c>
      <c r="K1345" s="14"/>
    </row>
    <row r="1346" spans="1:11">
      <c r="A1346" s="6">
        <v>40472</v>
      </c>
      <c r="B1346" s="11">
        <f>[1]!s_dq_close(B$1,A1346,1)</f>
        <v>3374.6849999999999</v>
      </c>
      <c r="C1346" s="7">
        <f>[1]!s_val_pe_ttm(C$1,A1346)</f>
        <v>17.319900512695313</v>
      </c>
      <c r="D1346" s="8">
        <f>IFERROR(VLOOKUP(A1346,十年期国开债收益率!A:B,2,0)/100,D1345)</f>
        <v>3.9199999999999999E-2</v>
      </c>
      <c r="E1346" s="8">
        <f t="shared" si="80"/>
        <v>5.7737052199982909E-2</v>
      </c>
      <c r="F1346" s="9">
        <f t="shared" si="81"/>
        <v>1.853705219998291E-2</v>
      </c>
      <c r="G1346" s="9">
        <f>AVERAGE(F$2:F1346)</f>
        <v>9.1107275912951629E-3</v>
      </c>
      <c r="H1346" s="9">
        <f>(2*F1346+(COUNT(F$2:F1346)-1)*H1345)/(COUNT(F$2:F1346)+1)</f>
        <v>6.5577048824430485E-3</v>
      </c>
      <c r="I1346" s="9" t="str">
        <f t="shared" si="82"/>
        <v>较好</v>
      </c>
      <c r="J1346" s="9" t="str">
        <f t="shared" si="83"/>
        <v>较好</v>
      </c>
      <c r="K1346" s="14"/>
    </row>
    <row r="1347" spans="1:11">
      <c r="A1347" s="6">
        <v>40473</v>
      </c>
      <c r="B1347" s="11">
        <f>[1]!s_dq_close(B$1,A1347,1)</f>
        <v>3378.6550000000002</v>
      </c>
      <c r="C1347" s="7">
        <f>[1]!s_val_pe_ttm(C$1,A1347)</f>
        <v>17.260200500488281</v>
      </c>
      <c r="D1347" s="8">
        <f>IFERROR(VLOOKUP(A1347,十年期国开债收益率!A:B,2,0)/100,D1346)</f>
        <v>3.9294999999999997E-2</v>
      </c>
      <c r="E1347" s="8">
        <f t="shared" ref="E1347:E1410" si="84">1/C1347</f>
        <v>5.7936754556918997E-2</v>
      </c>
      <c r="F1347" s="9">
        <f t="shared" ref="F1347:F1410" si="85">IFERROR(E1347-D1347,"")</f>
        <v>1.8641754556919E-2</v>
      </c>
      <c r="G1347" s="9">
        <f>AVERAGE(F$2:F1347)</f>
        <v>9.1178085920125638E-3</v>
      </c>
      <c r="H1347" s="9">
        <f>(2*F1347+(COUNT(F$2:F1347)-1)*H1346)/(COUNT(F$2:F1347)+1)</f>
        <v>6.5756470497399687E-3</v>
      </c>
      <c r="I1347" s="9" t="str">
        <f t="shared" ref="I1347:I1410" si="86">IF(F1347&gt;G1347,"较好","较差")</f>
        <v>较好</v>
      </c>
      <c r="J1347" s="9" t="str">
        <f t="shared" ref="J1347:J1410" si="87">IF(F1347&gt;H1347,"较好","较差")</f>
        <v>较好</v>
      </c>
      <c r="K1347" s="14"/>
    </row>
    <row r="1348" spans="1:11">
      <c r="A1348" s="6">
        <v>40476</v>
      </c>
      <c r="B1348" s="11">
        <f>[1]!s_dq_close(B$1,A1348,1)</f>
        <v>3481.0810000000001</v>
      </c>
      <c r="C1348" s="7">
        <f>[1]!s_val_pe_ttm(C$1,A1348)</f>
        <v>17.692899703979492</v>
      </c>
      <c r="D1348" s="8">
        <f>IFERROR(VLOOKUP(A1348,十年期国开债收益率!A:B,2,0)/100,D1347)</f>
        <v>3.9142000000000003E-2</v>
      </c>
      <c r="E1348" s="8">
        <f t="shared" si="84"/>
        <v>5.6519847889889958E-2</v>
      </c>
      <c r="F1348" s="9">
        <f t="shared" si="85"/>
        <v>1.7377847889889955E-2</v>
      </c>
      <c r="G1348" s="9">
        <f>AVERAGE(F$2:F1348)</f>
        <v>9.1239407666954733E-3</v>
      </c>
      <c r="H1348" s="9">
        <f>(2*F1348+(COUNT(F$2:F1348)-1)*H1347)/(COUNT(F$2:F1348)+1)</f>
        <v>6.591674053953841E-3</v>
      </c>
      <c r="I1348" s="9" t="str">
        <f t="shared" si="86"/>
        <v>较好</v>
      </c>
      <c r="J1348" s="9" t="str">
        <f t="shared" si="87"/>
        <v>较好</v>
      </c>
      <c r="K1348" s="14"/>
    </row>
    <row r="1349" spans="1:11">
      <c r="A1349" s="6">
        <v>40477</v>
      </c>
      <c r="B1349" s="11">
        <f>[1]!s_dq_close(B$1,A1349,1)</f>
        <v>3466.0839999999998</v>
      </c>
      <c r="C1349" s="7">
        <f>[1]!s_val_pe_ttm(C$1,A1349)</f>
        <v>17.556299209594727</v>
      </c>
      <c r="D1349" s="8">
        <f>IFERROR(VLOOKUP(A1349,十年期国开债收益率!A:B,2,0)/100,D1348)</f>
        <v>4.0002000000000003E-2</v>
      </c>
      <c r="E1349" s="8">
        <f t="shared" si="84"/>
        <v>5.695961250497987E-2</v>
      </c>
      <c r="F1349" s="9">
        <f t="shared" si="85"/>
        <v>1.6957612504979867E-2</v>
      </c>
      <c r="G1349" s="9">
        <f>AVERAGE(F$2:F1349)</f>
        <v>9.1297520958781766E-3</v>
      </c>
      <c r="H1349" s="9">
        <f>(2*F1349+(COUNT(F$2:F1349)-1)*H1348)/(COUNT(F$2:F1349)+1)</f>
        <v>6.607042383755213E-3</v>
      </c>
      <c r="I1349" s="9" t="str">
        <f t="shared" si="86"/>
        <v>较好</v>
      </c>
      <c r="J1349" s="9" t="str">
        <f t="shared" si="87"/>
        <v>较好</v>
      </c>
      <c r="K1349" s="14"/>
    </row>
    <row r="1350" spans="1:11">
      <c r="A1350" s="6">
        <v>40478</v>
      </c>
      <c r="B1350" s="11">
        <f>[1]!s_dq_close(B$1,A1350,1)</f>
        <v>3403.8719999999998</v>
      </c>
      <c r="C1350" s="7">
        <f>[1]!s_val_pe_ttm(C$1,A1350)</f>
        <v>17.247299194335938</v>
      </c>
      <c r="D1350" s="8">
        <f>IFERROR(VLOOKUP(A1350,十年期国开债收益率!A:B,2,0)/100,D1349)</f>
        <v>4.0099999999999997E-2</v>
      </c>
      <c r="E1350" s="8">
        <f t="shared" si="84"/>
        <v>5.7980092345612168E-2</v>
      </c>
      <c r="F1350" s="9">
        <f t="shared" si="85"/>
        <v>1.7880092345612171E-2</v>
      </c>
      <c r="G1350" s="9">
        <f>AVERAGE(F$2:F1350)</f>
        <v>9.1362386342397281E-3</v>
      </c>
      <c r="H1350" s="9">
        <f>(2*F1350+(COUNT(F$2:F1350)-1)*H1349)/(COUNT(F$2:F1350)+1)</f>
        <v>6.6237431985135195E-3</v>
      </c>
      <c r="I1350" s="9" t="str">
        <f t="shared" si="86"/>
        <v>较好</v>
      </c>
      <c r="J1350" s="9" t="str">
        <f t="shared" si="87"/>
        <v>较好</v>
      </c>
      <c r="K1350" s="14"/>
    </row>
    <row r="1351" spans="1:11">
      <c r="A1351" s="6">
        <v>40479</v>
      </c>
      <c r="B1351" s="11">
        <f>[1]!s_dq_close(B$1,A1351,1)</f>
        <v>3397.692</v>
      </c>
      <c r="C1351" s="7">
        <f>[1]!s_val_pe_ttm(C$1,A1351)</f>
        <v>16.892599105834961</v>
      </c>
      <c r="D1351" s="8">
        <f>IFERROR(VLOOKUP(A1351,十年期国开债收益率!A:B,2,0)/100,D1350)</f>
        <v>4.0099999999999997E-2</v>
      </c>
      <c r="E1351" s="8">
        <f t="shared" si="84"/>
        <v>5.9197521573491008E-2</v>
      </c>
      <c r="F1351" s="9">
        <f t="shared" si="85"/>
        <v>1.9097521573491011E-2</v>
      </c>
      <c r="G1351" s="9">
        <f>AVERAGE(F$2:F1351)</f>
        <v>9.1436173623428776E-3</v>
      </c>
      <c r="H1351" s="9">
        <f>(2*F1351+(COUNT(F$2:F1351)-1)*H1350)/(COUNT(F$2:F1351)+1)</f>
        <v>6.6422091916667064E-3</v>
      </c>
      <c r="I1351" s="9" t="str">
        <f t="shared" si="86"/>
        <v>较好</v>
      </c>
      <c r="J1351" s="9" t="str">
        <f t="shared" si="87"/>
        <v>较好</v>
      </c>
      <c r="K1351" s="14"/>
    </row>
    <row r="1352" spans="1:11">
      <c r="A1352" s="6">
        <v>40480</v>
      </c>
      <c r="B1352" s="11">
        <f>[1]!s_dq_close(B$1,A1352,1)</f>
        <v>3379.9830000000002</v>
      </c>
      <c r="C1352" s="7">
        <f>[1]!s_val_pe_ttm(C$1,A1352)</f>
        <v>16.398199081420898</v>
      </c>
      <c r="D1352" s="8">
        <f>IFERROR(VLOOKUP(A1352,十年期国开债收益率!A:B,2,0)/100,D1351)</f>
        <v>4.0119999999999996E-2</v>
      </c>
      <c r="E1352" s="8">
        <f t="shared" si="84"/>
        <v>6.0982306351738132E-2</v>
      </c>
      <c r="F1352" s="9">
        <f t="shared" si="85"/>
        <v>2.0862306351738136E-2</v>
      </c>
      <c r="G1352" s="9">
        <f>AVERAGE(F$2:F1352)</f>
        <v>9.1522914474571598E-3</v>
      </c>
      <c r="H1352" s="9">
        <f>(2*F1352+(COUNT(F$2:F1352)-1)*H1351)/(COUNT(F$2:F1352)+1)</f>
        <v>6.6632448383532024E-3</v>
      </c>
      <c r="I1352" s="9" t="str">
        <f t="shared" si="86"/>
        <v>较好</v>
      </c>
      <c r="J1352" s="9" t="str">
        <f t="shared" si="87"/>
        <v>较好</v>
      </c>
      <c r="K1352" s="14"/>
    </row>
    <row r="1353" spans="1:11">
      <c r="A1353" s="6">
        <v>40483</v>
      </c>
      <c r="B1353" s="11">
        <f>[1]!s_dq_close(B$1,A1353,1)</f>
        <v>3472.9949999999999</v>
      </c>
      <c r="C1353" s="7">
        <f>[1]!s_val_pe_ttm(C$1,A1353)</f>
        <v>16.603500366210938</v>
      </c>
      <c r="D1353" s="8">
        <f>IFERROR(VLOOKUP(A1353,十年期国开债收益率!A:B,2,0)/100,D1352)</f>
        <v>4.0220000000000006E-2</v>
      </c>
      <c r="E1353" s="8">
        <f t="shared" si="84"/>
        <v>6.0228263796413467E-2</v>
      </c>
      <c r="F1353" s="9">
        <f t="shared" si="85"/>
        <v>2.0008263796413461E-2</v>
      </c>
      <c r="G1353" s="9">
        <f>AVERAGE(F$2:F1353)</f>
        <v>9.160321012804019E-3</v>
      </c>
      <c r="H1353" s="9">
        <f>(2*F1353+(COUNT(F$2:F1353)-1)*H1352)/(COUNT(F$2:F1353)+1)</f>
        <v>6.6829714000059158E-3</v>
      </c>
      <c r="I1353" s="9" t="str">
        <f t="shared" si="86"/>
        <v>较好</v>
      </c>
      <c r="J1353" s="9" t="str">
        <f t="shared" si="87"/>
        <v>较好</v>
      </c>
      <c r="K1353" s="14"/>
    </row>
    <row r="1354" spans="1:11">
      <c r="A1354" s="6">
        <v>40484</v>
      </c>
      <c r="B1354" s="11">
        <f>[1]!s_dq_close(B$1,A1354,1)</f>
        <v>3463.1309999999999</v>
      </c>
      <c r="C1354" s="7">
        <f>[1]!s_val_pe_ttm(C$1,A1354)</f>
        <v>16.566099166870117</v>
      </c>
      <c r="D1354" s="8">
        <f>IFERROR(VLOOKUP(A1354,十年期国开债收益率!A:B,2,0)/100,D1353)</f>
        <v>4.0618000000000001E-2</v>
      </c>
      <c r="E1354" s="8">
        <f t="shared" si="84"/>
        <v>6.0364240846744431E-2</v>
      </c>
      <c r="F1354" s="9">
        <f t="shared" si="85"/>
        <v>1.974624084674443E-2</v>
      </c>
      <c r="G1354" s="9">
        <f>AVERAGE(F$2:F1354)</f>
        <v>9.1681450481580044E-3</v>
      </c>
      <c r="H1354" s="9">
        <f>(2*F1354+(COUNT(F$2:F1354)-1)*H1353)/(COUNT(F$2:F1354)+1)</f>
        <v>6.7022672189818965E-3</v>
      </c>
      <c r="I1354" s="9" t="str">
        <f t="shared" si="86"/>
        <v>较好</v>
      </c>
      <c r="J1354" s="9" t="str">
        <f t="shared" si="87"/>
        <v>较好</v>
      </c>
      <c r="K1354" s="14"/>
    </row>
    <row r="1355" spans="1:11">
      <c r="A1355" s="6">
        <v>40485</v>
      </c>
      <c r="B1355" s="11">
        <f>[1]!s_dq_close(B$1,A1355,1)</f>
        <v>3420.3409999999999</v>
      </c>
      <c r="C1355" s="7">
        <f>[1]!s_val_pe_ttm(C$1,A1355)</f>
        <v>16.481800079345703</v>
      </c>
      <c r="D1355" s="8">
        <f>IFERROR(VLOOKUP(A1355,十年期国开债收益率!A:B,2,0)/100,D1354)</f>
        <v>4.1218000000000005E-2</v>
      </c>
      <c r="E1355" s="8">
        <f t="shared" si="84"/>
        <v>6.0672984454723355E-2</v>
      </c>
      <c r="F1355" s="9">
        <f t="shared" si="85"/>
        <v>1.9454984454723351E-2</v>
      </c>
      <c r="G1355" s="9">
        <f>AVERAGE(F$2:F1355)</f>
        <v>9.175742418473045E-3</v>
      </c>
      <c r="H1355" s="9">
        <f>(2*F1355+(COUNT(F$2:F1355)-1)*H1354)/(COUNT(F$2:F1355)+1)</f>
        <v>6.7210904178538399E-3</v>
      </c>
      <c r="I1355" s="9" t="str">
        <f t="shared" si="86"/>
        <v>较好</v>
      </c>
      <c r="J1355" s="9" t="str">
        <f t="shared" si="87"/>
        <v>较好</v>
      </c>
      <c r="K1355" s="14"/>
    </row>
    <row r="1356" spans="1:11">
      <c r="A1356" s="6">
        <v>40486</v>
      </c>
      <c r="B1356" s="11">
        <f>[1]!s_dq_close(B$1,A1356,1)</f>
        <v>3480.5050000000001</v>
      </c>
      <c r="C1356" s="7">
        <f>[1]!s_val_pe_ttm(C$1,A1356)</f>
        <v>16.767099380493164</v>
      </c>
      <c r="D1356" s="8">
        <f>IFERROR(VLOOKUP(A1356,十年期国开债收益率!A:B,2,0)/100,D1355)</f>
        <v>4.1539E-2</v>
      </c>
      <c r="E1356" s="8">
        <f t="shared" si="84"/>
        <v>5.9640607913578635E-2</v>
      </c>
      <c r="F1356" s="9">
        <f t="shared" si="85"/>
        <v>1.8101607913578635E-2</v>
      </c>
      <c r="G1356" s="9">
        <f>AVERAGE(F$2:F1356)</f>
        <v>9.1823297730819799E-3</v>
      </c>
      <c r="H1356" s="9">
        <f>(2*F1356+(COUNT(F$2:F1356)-1)*H1355)/(COUNT(F$2:F1356)+1)</f>
        <v>6.7378758418888329E-3</v>
      </c>
      <c r="I1356" s="9" t="str">
        <f t="shared" si="86"/>
        <v>较好</v>
      </c>
      <c r="J1356" s="9" t="str">
        <f t="shared" si="87"/>
        <v>较好</v>
      </c>
      <c r="K1356" s="14"/>
    </row>
    <row r="1357" spans="1:11">
      <c r="A1357" s="6">
        <v>40487</v>
      </c>
      <c r="B1357" s="11">
        <f>[1]!s_dq_close(B$1,A1357,1)</f>
        <v>3520.7979999999998</v>
      </c>
      <c r="C1357" s="7">
        <f>[1]!s_val_pe_ttm(C$1,A1357)</f>
        <v>16.990699768066406</v>
      </c>
      <c r="D1357" s="8">
        <f>IFERROR(VLOOKUP(A1357,十年期国开债收益率!A:B,2,0)/100,D1356)</f>
        <v>4.1540000000000001E-2</v>
      </c>
      <c r="E1357" s="8">
        <f t="shared" si="84"/>
        <v>5.8855727759928693E-2</v>
      </c>
      <c r="F1357" s="9">
        <f t="shared" si="85"/>
        <v>1.7315727759928692E-2</v>
      </c>
      <c r="G1357" s="9">
        <f>AVERAGE(F$2:F1357)</f>
        <v>9.1883278541932227E-3</v>
      </c>
      <c r="H1357" s="9">
        <f>(2*F1357+(COUNT(F$2:F1357)-1)*H1356)/(COUNT(F$2:F1357)+1)</f>
        <v>6.7534658963000925E-3</v>
      </c>
      <c r="I1357" s="9" t="str">
        <f t="shared" si="86"/>
        <v>较好</v>
      </c>
      <c r="J1357" s="9" t="str">
        <f t="shared" si="87"/>
        <v>较好</v>
      </c>
      <c r="K1357" s="14"/>
    </row>
    <row r="1358" spans="1:11">
      <c r="A1358" s="6">
        <v>40490</v>
      </c>
      <c r="B1358" s="11">
        <f>[1]!s_dq_close(B$1,A1358,1)</f>
        <v>3548.5659999999998</v>
      </c>
      <c r="C1358" s="7">
        <f>[1]!s_val_pe_ttm(C$1,A1358)</f>
        <v>17.091299057006836</v>
      </c>
      <c r="D1358" s="8">
        <f>IFERROR(VLOOKUP(A1358,十年期国开债收益率!A:B,2,0)/100,D1357)</f>
        <v>4.1740000000000006E-2</v>
      </c>
      <c r="E1358" s="8">
        <f t="shared" si="84"/>
        <v>5.8509303281428157E-2</v>
      </c>
      <c r="F1358" s="9">
        <f t="shared" si="85"/>
        <v>1.6769303281428151E-2</v>
      </c>
      <c r="G1358" s="9">
        <f>AVERAGE(F$2:F1358)</f>
        <v>9.1939144241469702E-3</v>
      </c>
      <c r="H1358" s="9">
        <f>(2*F1358+(COUNT(F$2:F1358)-1)*H1357)/(COUNT(F$2:F1358)+1)</f>
        <v>6.7682167613739193E-3</v>
      </c>
      <c r="I1358" s="9" t="str">
        <f t="shared" si="86"/>
        <v>较好</v>
      </c>
      <c r="J1358" s="9" t="str">
        <f t="shared" si="87"/>
        <v>较好</v>
      </c>
      <c r="K1358" s="14"/>
    </row>
    <row r="1359" spans="1:11">
      <c r="A1359" s="6">
        <v>40491</v>
      </c>
      <c r="B1359" s="11">
        <f>[1]!s_dq_close(B$1,A1359,1)</f>
        <v>3523.9540000000002</v>
      </c>
      <c r="C1359" s="7">
        <f>[1]!s_val_pe_ttm(C$1,A1359)</f>
        <v>16.937999725341797</v>
      </c>
      <c r="D1359" s="8">
        <f>IFERROR(VLOOKUP(A1359,十年期国开债收益率!A:B,2,0)/100,D1358)</f>
        <v>4.1939999999999998E-2</v>
      </c>
      <c r="E1359" s="8">
        <f t="shared" si="84"/>
        <v>5.9038848519040267E-2</v>
      </c>
      <c r="F1359" s="9">
        <f t="shared" si="85"/>
        <v>1.7098848519040269E-2</v>
      </c>
      <c r="G1359" s="9">
        <f>AVERAGE(F$2:F1359)</f>
        <v>9.1997354359988799E-3</v>
      </c>
      <c r="H1359" s="9">
        <f>(2*F1359+(COUNT(F$2:F1359)-1)*H1358)/(COUNT(F$2:F1359)+1)</f>
        <v>6.7834200457854961E-3</v>
      </c>
      <c r="I1359" s="9" t="str">
        <f t="shared" si="86"/>
        <v>较好</v>
      </c>
      <c r="J1359" s="9" t="str">
        <f t="shared" si="87"/>
        <v>较好</v>
      </c>
      <c r="K1359" s="14"/>
    </row>
    <row r="1360" spans="1:11">
      <c r="A1360" s="6">
        <v>40492</v>
      </c>
      <c r="B1360" s="11">
        <f>[1]!s_dq_close(B$1,A1360,1)</f>
        <v>3499.1109999999999</v>
      </c>
      <c r="C1360" s="7">
        <f>[1]!s_val_pe_ttm(C$1,A1360)</f>
        <v>16.821500778198242</v>
      </c>
      <c r="D1360" s="8">
        <f>IFERROR(VLOOKUP(A1360,十年期国开债收益率!A:B,2,0)/100,D1359)</f>
        <v>4.2569999999999997E-2</v>
      </c>
      <c r="E1360" s="8">
        <f t="shared" si="84"/>
        <v>5.944772783270711E-2</v>
      </c>
      <c r="F1360" s="9">
        <f t="shared" si="85"/>
        <v>1.6877727832707114E-2</v>
      </c>
      <c r="G1360" s="9">
        <f>AVERAGE(F$2:F1360)</f>
        <v>9.2053851728617995E-3</v>
      </c>
      <c r="H1360" s="9">
        <f>(2*F1360+(COUNT(F$2:F1360)-1)*H1359)/(COUNT(F$2:F1360)+1)</f>
        <v>6.7982646160603807E-3</v>
      </c>
      <c r="I1360" s="9" t="str">
        <f t="shared" si="86"/>
        <v>较好</v>
      </c>
      <c r="J1360" s="9" t="str">
        <f t="shared" si="87"/>
        <v>较好</v>
      </c>
      <c r="K1360" s="14"/>
    </row>
    <row r="1361" spans="1:11">
      <c r="A1361" s="6">
        <v>40493</v>
      </c>
      <c r="B1361" s="11">
        <f>[1]!s_dq_close(B$1,A1361,1)</f>
        <v>3509.9749999999999</v>
      </c>
      <c r="C1361" s="7">
        <f>[1]!s_val_pe_ttm(C$1,A1361)</f>
        <v>17.015499114990234</v>
      </c>
      <c r="D1361" s="8">
        <f>IFERROR(VLOOKUP(A1361,十年期国开债收益率!A:B,2,0)/100,D1360)</f>
        <v>4.2812000000000003E-2</v>
      </c>
      <c r="E1361" s="8">
        <f t="shared" si="84"/>
        <v>5.8769948106842468E-2</v>
      </c>
      <c r="F1361" s="9">
        <f t="shared" si="85"/>
        <v>1.5957948106842465E-2</v>
      </c>
      <c r="G1361" s="9">
        <f>AVERAGE(F$2:F1361)</f>
        <v>9.2103502926661977E-3</v>
      </c>
      <c r="H1361" s="9">
        <f>(2*F1361+(COUNT(F$2:F1361)-1)*H1360)/(COUNT(F$2:F1361)+1)</f>
        <v>6.8117248416162688E-3</v>
      </c>
      <c r="I1361" s="9" t="str">
        <f t="shared" si="86"/>
        <v>较好</v>
      </c>
      <c r="J1361" s="9" t="str">
        <f t="shared" si="87"/>
        <v>较好</v>
      </c>
      <c r="K1361" s="14"/>
    </row>
    <row r="1362" spans="1:11">
      <c r="A1362" s="6">
        <v>40494</v>
      </c>
      <c r="B1362" s="11">
        <f>[1]!s_dq_close(B$1,A1362,1)</f>
        <v>3291.8330000000001</v>
      </c>
      <c r="C1362" s="7">
        <f>[1]!s_val_pe_ttm(C$1,A1362)</f>
        <v>16.18549919128418</v>
      </c>
      <c r="D1362" s="8">
        <f>IFERROR(VLOOKUP(A1362,十年期国开债收益率!A:B,2,0)/100,D1361)</f>
        <v>4.3049999999999998E-2</v>
      </c>
      <c r="E1362" s="8">
        <f t="shared" si="84"/>
        <v>6.1783698369865268E-2</v>
      </c>
      <c r="F1362" s="9">
        <f t="shared" si="85"/>
        <v>1.873369836986527E-2</v>
      </c>
      <c r="G1362" s="9">
        <f>AVERAGE(F$2:F1362)</f>
        <v>9.2173476094018335E-3</v>
      </c>
      <c r="H1362" s="9">
        <f>(2*F1362+(COUNT(F$2:F1362)-1)*H1361)/(COUNT(F$2:F1362)+1)</f>
        <v>6.8292314106739027E-3</v>
      </c>
      <c r="I1362" s="9" t="str">
        <f t="shared" si="86"/>
        <v>较好</v>
      </c>
      <c r="J1362" s="9" t="str">
        <f t="shared" si="87"/>
        <v>较好</v>
      </c>
      <c r="K1362" s="14"/>
    </row>
    <row r="1363" spans="1:11">
      <c r="A1363" s="6">
        <v>40497</v>
      </c>
      <c r="B1363" s="11">
        <f>[1]!s_dq_close(B$1,A1363,1)</f>
        <v>3314.893</v>
      </c>
      <c r="C1363" s="7">
        <f>[1]!s_val_pe_ttm(C$1,A1363)</f>
        <v>16.246700286865234</v>
      </c>
      <c r="D1363" s="8">
        <f>IFERROR(VLOOKUP(A1363,十年期国开债收益率!A:B,2,0)/100,D1362)</f>
        <v>4.3057999999999999E-2</v>
      </c>
      <c r="E1363" s="8">
        <f t="shared" si="84"/>
        <v>6.1550960031462966E-2</v>
      </c>
      <c r="F1363" s="9">
        <f t="shared" si="85"/>
        <v>1.8492960031462967E-2</v>
      </c>
      <c r="G1363" s="9">
        <f>AVERAGE(F$2:F1363)</f>
        <v>9.2241578975237586E-3</v>
      </c>
      <c r="H1363" s="9">
        <f>(2*F1363+(COUNT(F$2:F1363)-1)*H1362)/(COUNT(F$2:F1363)+1)</f>
        <v>6.8463461995525374E-3</v>
      </c>
      <c r="I1363" s="9" t="str">
        <f t="shared" si="86"/>
        <v>较好</v>
      </c>
      <c r="J1363" s="9" t="str">
        <f t="shared" si="87"/>
        <v>较好</v>
      </c>
      <c r="K1363" s="14"/>
    </row>
    <row r="1364" spans="1:11">
      <c r="A1364" s="6">
        <v>40498</v>
      </c>
      <c r="B1364" s="11">
        <f>[1]!s_dq_close(B$1,A1364,1)</f>
        <v>3169.538</v>
      </c>
      <c r="C1364" s="7">
        <f>[1]!s_val_pe_ttm(C$1,A1364)</f>
        <v>15.553899765014648</v>
      </c>
      <c r="D1364" s="8">
        <f>IFERROR(VLOOKUP(A1364,十年期国开债收益率!A:B,2,0)/100,D1363)</f>
        <v>4.3041999999999997E-2</v>
      </c>
      <c r="E1364" s="8">
        <f t="shared" si="84"/>
        <v>6.4292557822013083E-2</v>
      </c>
      <c r="F1364" s="9">
        <f t="shared" si="85"/>
        <v>2.1250557822013086E-2</v>
      </c>
      <c r="G1364" s="9">
        <f>AVERAGE(F$2:F1364)</f>
        <v>9.2329813750912475E-3</v>
      </c>
      <c r="H1364" s="9">
        <f>(2*F1364+(COUNT(F$2:F1364)-1)*H1363)/(COUNT(F$2:F1364)+1)</f>
        <v>6.8674667444535058E-3</v>
      </c>
      <c r="I1364" s="9" t="str">
        <f t="shared" si="86"/>
        <v>较好</v>
      </c>
      <c r="J1364" s="9" t="str">
        <f t="shared" si="87"/>
        <v>较好</v>
      </c>
      <c r="K1364" s="14"/>
    </row>
    <row r="1365" spans="1:11">
      <c r="A1365" s="6">
        <v>40499</v>
      </c>
      <c r="B1365" s="11">
        <f>[1]!s_dq_close(B$1,A1365,1)</f>
        <v>3103.9059999999999</v>
      </c>
      <c r="C1365" s="7">
        <f>[1]!s_val_pe_ttm(C$1,A1365)</f>
        <v>15.306699752807617</v>
      </c>
      <c r="D1365" s="8">
        <f>IFERROR(VLOOKUP(A1365,十年期国开债收益率!A:B,2,0)/100,D1364)</f>
        <v>4.3040000000000002E-2</v>
      </c>
      <c r="E1365" s="8">
        <f t="shared" si="84"/>
        <v>6.5330869236954622E-2</v>
      </c>
      <c r="F1365" s="9">
        <f t="shared" si="85"/>
        <v>2.229086923695462E-2</v>
      </c>
      <c r="G1365" s="9">
        <f>AVERAGE(F$2:F1365)</f>
        <v>9.2425546066615284E-3</v>
      </c>
      <c r="H1365" s="9">
        <f>(2*F1365+(COUNT(F$2:F1365)-1)*H1364)/(COUNT(F$2:F1365)+1)</f>
        <v>6.8900651363839093E-3</v>
      </c>
      <c r="I1365" s="9" t="str">
        <f t="shared" si="86"/>
        <v>较好</v>
      </c>
      <c r="J1365" s="9" t="str">
        <f t="shared" si="87"/>
        <v>较好</v>
      </c>
      <c r="K1365" s="14"/>
    </row>
    <row r="1366" spans="1:11">
      <c r="A1366" s="6">
        <v>40500</v>
      </c>
      <c r="B1366" s="11">
        <f>[1]!s_dq_close(B$1,A1366,1)</f>
        <v>3147.962</v>
      </c>
      <c r="C1366" s="7">
        <f>[1]!s_val_pe_ttm(C$1,A1366)</f>
        <v>15.513299942016602</v>
      </c>
      <c r="D1366" s="8">
        <f>IFERROR(VLOOKUP(A1366,十年期国开债收益率!A:B,2,0)/100,D1365)</f>
        <v>4.274E-2</v>
      </c>
      <c r="E1366" s="8">
        <f t="shared" si="84"/>
        <v>6.4460817733019884E-2</v>
      </c>
      <c r="F1366" s="9">
        <f t="shared" si="85"/>
        <v>2.1720817733019884E-2</v>
      </c>
      <c r="G1366" s="9">
        <f>AVERAGE(F$2:F1366)</f>
        <v>9.251696191369483E-3</v>
      </c>
      <c r="H1366" s="9">
        <f>(2*F1366+(COUNT(F$2:F1366)-1)*H1365)/(COUNT(F$2:F1366)+1)</f>
        <v>6.9117792690290576E-3</v>
      </c>
      <c r="I1366" s="9" t="str">
        <f t="shared" si="86"/>
        <v>较好</v>
      </c>
      <c r="J1366" s="9" t="str">
        <f t="shared" si="87"/>
        <v>较好</v>
      </c>
      <c r="K1366" s="14"/>
    </row>
    <row r="1367" spans="1:11">
      <c r="A1367" s="6">
        <v>40501</v>
      </c>
      <c r="B1367" s="11">
        <f>[1]!s_dq_close(B$1,A1367,1)</f>
        <v>3178.846</v>
      </c>
      <c r="C1367" s="7">
        <f>[1]!s_val_pe_ttm(C$1,A1367)</f>
        <v>15.590900421142578</v>
      </c>
      <c r="D1367" s="8">
        <f>IFERROR(VLOOKUP(A1367,十年期国开债收益率!A:B,2,0)/100,D1366)</f>
        <v>4.2736999999999997E-2</v>
      </c>
      <c r="E1367" s="8">
        <f t="shared" si="84"/>
        <v>6.4139977357812863E-2</v>
      </c>
      <c r="F1367" s="9">
        <f t="shared" si="85"/>
        <v>2.1402977357812866E-2</v>
      </c>
      <c r="G1367" s="9">
        <f>AVERAGE(F$2:F1367)</f>
        <v>9.2605917119891346E-3</v>
      </c>
      <c r="H1367" s="9">
        <f>(2*F1367+(COUNT(F$2:F1367)-1)*H1366)/(COUNT(F$2:F1367)+1)</f>
        <v>6.9329807292906288E-3</v>
      </c>
      <c r="I1367" s="9" t="str">
        <f t="shared" si="86"/>
        <v>较好</v>
      </c>
      <c r="J1367" s="9" t="str">
        <f t="shared" si="87"/>
        <v>较好</v>
      </c>
      <c r="K1367" s="14"/>
    </row>
    <row r="1368" spans="1:11">
      <c r="A1368" s="6">
        <v>40504</v>
      </c>
      <c r="B1368" s="11">
        <f>[1]!s_dq_close(B$1,A1368,1)</f>
        <v>3171.9409999999998</v>
      </c>
      <c r="C1368" s="7">
        <f>[1]!s_val_pe_ttm(C$1,A1368)</f>
        <v>15.517399787902832</v>
      </c>
      <c r="D1368" s="8">
        <f>IFERROR(VLOOKUP(A1368,十年期国开债收益率!A:B,2,0)/100,D1367)</f>
        <v>4.3216999999999998E-2</v>
      </c>
      <c r="E1368" s="8">
        <f t="shared" si="84"/>
        <v>6.4443786566586198E-2</v>
      </c>
      <c r="F1368" s="9">
        <f t="shared" si="85"/>
        <v>2.1226786566586199E-2</v>
      </c>
      <c r="G1368" s="9">
        <f>AVERAGE(F$2:F1368)</f>
        <v>9.2693453292931553E-3</v>
      </c>
      <c r="H1368" s="9">
        <f>(2*F1368+(COUNT(F$2:F1368)-1)*H1367)/(COUNT(F$2:F1368)+1)</f>
        <v>6.9538781062457398E-3</v>
      </c>
      <c r="I1368" s="9" t="str">
        <f t="shared" si="86"/>
        <v>较好</v>
      </c>
      <c r="J1368" s="9" t="str">
        <f t="shared" si="87"/>
        <v>较好</v>
      </c>
      <c r="K1368" s="14"/>
    </row>
    <row r="1369" spans="1:11">
      <c r="A1369" s="6">
        <v>40505</v>
      </c>
      <c r="B1369" s="11">
        <f>[1]!s_dq_close(B$1,A1369,1)</f>
        <v>3107.1759999999999</v>
      </c>
      <c r="C1369" s="7">
        <f>[1]!s_val_pe_ttm(C$1,A1369)</f>
        <v>15.22130012512207</v>
      </c>
      <c r="D1369" s="8">
        <f>IFERROR(VLOOKUP(A1369,十年期国开债收益率!A:B,2,0)/100,D1368)</f>
        <v>4.3493000000000004E-2</v>
      </c>
      <c r="E1369" s="8">
        <f t="shared" si="84"/>
        <v>6.5697410324992211E-2</v>
      </c>
      <c r="F1369" s="9">
        <f t="shared" si="85"/>
        <v>2.2204410324992208E-2</v>
      </c>
      <c r="G1369" s="9">
        <f>AVERAGE(F$2:F1369)</f>
        <v>9.2788007861613567E-3</v>
      </c>
      <c r="H1369" s="9">
        <f>(2*F1369+(COUNT(F$2:F1369)-1)*H1368)/(COUNT(F$2:F1369)+1)</f>
        <v>6.9761579195675031E-3</v>
      </c>
      <c r="I1369" s="9" t="str">
        <f t="shared" si="86"/>
        <v>较好</v>
      </c>
      <c r="J1369" s="9" t="str">
        <f t="shared" si="87"/>
        <v>较好</v>
      </c>
      <c r="K1369" s="14"/>
    </row>
    <row r="1370" spans="1:11">
      <c r="A1370" s="6">
        <v>40506</v>
      </c>
      <c r="B1370" s="11">
        <f>[1]!s_dq_close(B$1,A1370,1)</f>
        <v>3177.0430000000001</v>
      </c>
      <c r="C1370" s="7">
        <f>[1]!s_val_pe_ttm(C$1,A1370)</f>
        <v>15.343299865722656</v>
      </c>
      <c r="D1370" s="8">
        <f>IFERROR(VLOOKUP(A1370,十年期国开债收益率!A:B,2,0)/100,D1369)</f>
        <v>4.36E-2</v>
      </c>
      <c r="E1370" s="8">
        <f t="shared" si="84"/>
        <v>6.5175028106830318E-2</v>
      </c>
      <c r="F1370" s="9">
        <f t="shared" si="85"/>
        <v>2.1575028106830318E-2</v>
      </c>
      <c r="G1370" s="9">
        <f>AVERAGE(F$2:F1370)</f>
        <v>9.2877826907053086E-3</v>
      </c>
      <c r="H1370" s="9">
        <f>(2*F1370+(COUNT(F$2:F1370)-1)*H1369)/(COUNT(F$2:F1370)+1)</f>
        <v>6.997470138818981E-3</v>
      </c>
      <c r="I1370" s="9" t="str">
        <f t="shared" si="86"/>
        <v>较好</v>
      </c>
      <c r="J1370" s="9" t="str">
        <f t="shared" si="87"/>
        <v>较好</v>
      </c>
      <c r="K1370" s="14"/>
    </row>
    <row r="1371" spans="1:11">
      <c r="A1371" s="6">
        <v>40507</v>
      </c>
      <c r="B1371" s="11">
        <f>[1]!s_dq_close(B$1,A1371,1)</f>
        <v>3223.4839999999999</v>
      </c>
      <c r="C1371" s="7">
        <f>[1]!s_val_pe_ttm(C$1,A1371)</f>
        <v>15.542699813842773</v>
      </c>
      <c r="D1371" s="8">
        <f>IFERROR(VLOOKUP(A1371,十年期国开债收益率!A:B,2,0)/100,D1370)</f>
        <v>4.3884999999999993E-2</v>
      </c>
      <c r="E1371" s="8">
        <f t="shared" si="84"/>
        <v>6.4338886549772475E-2</v>
      </c>
      <c r="F1371" s="9">
        <f t="shared" si="85"/>
        <v>2.0453886549772482E-2</v>
      </c>
      <c r="G1371" s="9">
        <f>AVERAGE(F$2:F1371)</f>
        <v>9.2959331314783501E-3</v>
      </c>
      <c r="H1371" s="9">
        <f>(2*F1371+(COUNT(F$2:F1371)-1)*H1370)/(COUNT(F$2:F1371)+1)</f>
        <v>7.0171002138167248E-3</v>
      </c>
      <c r="I1371" s="9" t="str">
        <f t="shared" si="86"/>
        <v>较好</v>
      </c>
      <c r="J1371" s="9" t="str">
        <f t="shared" si="87"/>
        <v>较好</v>
      </c>
      <c r="K1371" s="14"/>
    </row>
    <row r="1372" spans="1:11">
      <c r="A1372" s="6">
        <v>40508</v>
      </c>
      <c r="B1372" s="11">
        <f>[1]!s_dq_close(B$1,A1372,1)</f>
        <v>3194.8530000000001</v>
      </c>
      <c r="C1372" s="7">
        <f>[1]!s_val_pe_ttm(C$1,A1372)</f>
        <v>15.385700225830078</v>
      </c>
      <c r="D1372" s="8">
        <f>IFERROR(VLOOKUP(A1372,十年期国开债收益率!A:B,2,0)/100,D1371)</f>
        <v>4.3899999999999995E-2</v>
      </c>
      <c r="E1372" s="8">
        <f t="shared" si="84"/>
        <v>6.4995416869045933E-2</v>
      </c>
      <c r="F1372" s="9">
        <f t="shared" si="85"/>
        <v>2.1095416869045938E-2</v>
      </c>
      <c r="G1372" s="9">
        <f>AVERAGE(F$2:F1372)</f>
        <v>9.3045396112285822E-3</v>
      </c>
      <c r="H1372" s="9">
        <f>(2*F1372+(COUNT(F$2:F1372)-1)*H1371)/(COUNT(F$2:F1372)+1)</f>
        <v>7.0376225413024815E-3</v>
      </c>
      <c r="I1372" s="9" t="str">
        <f t="shared" si="86"/>
        <v>较好</v>
      </c>
      <c r="J1372" s="9" t="str">
        <f t="shared" si="87"/>
        <v>较好</v>
      </c>
      <c r="K1372" s="14"/>
    </row>
    <row r="1373" spans="1:11">
      <c r="A1373" s="6">
        <v>40511</v>
      </c>
      <c r="B1373" s="11">
        <f>[1]!s_dq_close(B$1,A1373,1)</f>
        <v>3190.05</v>
      </c>
      <c r="C1373" s="7">
        <f>[1]!s_val_pe_ttm(C$1,A1373)</f>
        <v>15.358599662780762</v>
      </c>
      <c r="D1373" s="8">
        <f>IFERROR(VLOOKUP(A1373,十年期国开债收益率!A:B,2,0)/100,D1372)</f>
        <v>4.3700999999999997E-2</v>
      </c>
      <c r="E1373" s="8">
        <f t="shared" si="84"/>
        <v>6.5110102610679302E-2</v>
      </c>
      <c r="F1373" s="9">
        <f t="shared" si="85"/>
        <v>2.1409102610679305E-2</v>
      </c>
      <c r="G1373" s="9">
        <f>AVERAGE(F$2:F1373)</f>
        <v>9.3133621790124372E-3</v>
      </c>
      <c r="H1373" s="9">
        <f>(2*F1373+(COUNT(F$2:F1373)-1)*H1372)/(COUNT(F$2:F1373)+1)</f>
        <v>7.0585569623795048E-3</v>
      </c>
      <c r="I1373" s="9" t="str">
        <f t="shared" si="86"/>
        <v>较好</v>
      </c>
      <c r="J1373" s="9" t="str">
        <f t="shared" si="87"/>
        <v>较好</v>
      </c>
      <c r="K1373" s="14"/>
    </row>
    <row r="1374" spans="1:11">
      <c r="A1374" s="6">
        <v>40512</v>
      </c>
      <c r="B1374" s="11">
        <f>[1]!s_dq_close(B$1,A1374,1)</f>
        <v>3136.9850000000001</v>
      </c>
      <c r="C1374" s="7">
        <f>[1]!s_val_pe_ttm(C$1,A1374)</f>
        <v>15.175299644470215</v>
      </c>
      <c r="D1374" s="8">
        <f>IFERROR(VLOOKUP(A1374,十年期国开债收益率!A:B,2,0)/100,D1373)</f>
        <v>4.3550000000000005E-2</v>
      </c>
      <c r="E1374" s="8">
        <f t="shared" si="84"/>
        <v>6.5896557130876415E-2</v>
      </c>
      <c r="F1374" s="9">
        <f t="shared" si="85"/>
        <v>2.234655713087641E-2</v>
      </c>
      <c r="G1374" s="9">
        <f>AVERAGE(F$2:F1374)</f>
        <v>9.3228546735148882E-3</v>
      </c>
      <c r="H1374" s="9">
        <f>(2*F1374+(COUNT(F$2:F1374)-1)*H1373)/(COUNT(F$2:F1374)+1)</f>
        <v>7.0808102377339392E-3</v>
      </c>
      <c r="I1374" s="9" t="str">
        <f t="shared" si="86"/>
        <v>较好</v>
      </c>
      <c r="J1374" s="9" t="str">
        <f t="shared" si="87"/>
        <v>较好</v>
      </c>
      <c r="K1374" s="14"/>
    </row>
    <row r="1375" spans="1:11">
      <c r="A1375" s="6">
        <v>40513</v>
      </c>
      <c r="B1375" s="11">
        <f>[1]!s_dq_close(B$1,A1375,1)</f>
        <v>3136.0239999999999</v>
      </c>
      <c r="C1375" s="7">
        <f>[1]!s_val_pe_ttm(C$1,A1375)</f>
        <v>15.194000244140625</v>
      </c>
      <c r="D1375" s="8">
        <f>IFERROR(VLOOKUP(A1375,十年期国开债收益率!A:B,2,0)/100,D1374)</f>
        <v>4.3051000000000006E-2</v>
      </c>
      <c r="E1375" s="8">
        <f t="shared" si="84"/>
        <v>6.5815452410936837E-2</v>
      </c>
      <c r="F1375" s="9">
        <f t="shared" si="85"/>
        <v>2.2764452410936831E-2</v>
      </c>
      <c r="G1375" s="9">
        <f>AVERAGE(F$2:F1375)</f>
        <v>9.3326374957400874E-3</v>
      </c>
      <c r="H1375" s="9">
        <f>(2*F1375+(COUNT(F$2:F1375)-1)*H1374)/(COUNT(F$2:F1375)+1)</f>
        <v>7.1036228081676894E-3</v>
      </c>
      <c r="I1375" s="9" t="str">
        <f t="shared" si="86"/>
        <v>较好</v>
      </c>
      <c r="J1375" s="9" t="str">
        <f t="shared" si="87"/>
        <v>较好</v>
      </c>
      <c r="K1375" s="14"/>
    </row>
    <row r="1376" spans="1:11">
      <c r="A1376" s="6">
        <v>40514</v>
      </c>
      <c r="B1376" s="11">
        <f>[1]!s_dq_close(B$1,A1376,1)</f>
        <v>3155.0590000000002</v>
      </c>
      <c r="C1376" s="7">
        <f>[1]!s_val_pe_ttm(C$1,A1376)</f>
        <v>15.342399597167969</v>
      </c>
      <c r="D1376" s="8">
        <f>IFERROR(VLOOKUP(A1376,十年期国开债收益率!A:B,2,0)/100,D1375)</f>
        <v>4.2800000000000005E-2</v>
      </c>
      <c r="E1376" s="8">
        <f t="shared" si="84"/>
        <v>6.5178852477847632E-2</v>
      </c>
      <c r="F1376" s="9">
        <f t="shared" si="85"/>
        <v>2.2378852477847627E-2</v>
      </c>
      <c r="G1376" s="9">
        <f>AVERAGE(F$2:F1376)</f>
        <v>9.342125652090711E-3</v>
      </c>
      <c r="H1376" s="9">
        <f>(2*F1376+(COUNT(F$2:F1376)-1)*H1375)/(COUNT(F$2:F1376)+1)</f>
        <v>7.1258251768736196E-3</v>
      </c>
      <c r="I1376" s="9" t="str">
        <f t="shared" si="86"/>
        <v>较好</v>
      </c>
      <c r="J1376" s="9" t="str">
        <f t="shared" si="87"/>
        <v>较好</v>
      </c>
      <c r="K1376" s="14"/>
    </row>
    <row r="1377" spans="1:11">
      <c r="A1377" s="6">
        <v>40515</v>
      </c>
      <c r="B1377" s="11">
        <f>[1]!s_dq_close(B$1,A1377,1)</f>
        <v>3158.1559999999999</v>
      </c>
      <c r="C1377" s="7">
        <f>[1]!s_val_pe_ttm(C$1,A1377)</f>
        <v>15.353799819946289</v>
      </c>
      <c r="D1377" s="8">
        <f>IFERROR(VLOOKUP(A1377,十年期国开债收益率!A:B,2,0)/100,D1376)</f>
        <v>4.2809999999999994E-2</v>
      </c>
      <c r="E1377" s="8">
        <f t="shared" si="84"/>
        <v>6.5130457067760453E-2</v>
      </c>
      <c r="F1377" s="9">
        <f t="shared" si="85"/>
        <v>2.2320457067760459E-2</v>
      </c>
      <c r="G1377" s="9">
        <f>AVERAGE(F$2:F1377)</f>
        <v>9.3515575789916341E-3</v>
      </c>
      <c r="H1377" s="9">
        <f>(2*F1377+(COUNT(F$2:F1377)-1)*H1376)/(COUNT(F$2:F1377)+1)</f>
        <v>7.1478943589954594E-3</v>
      </c>
      <c r="I1377" s="9" t="str">
        <f t="shared" si="86"/>
        <v>较好</v>
      </c>
      <c r="J1377" s="9" t="str">
        <f t="shared" si="87"/>
        <v>较好</v>
      </c>
      <c r="K1377" s="14"/>
    </row>
    <row r="1378" spans="1:11">
      <c r="A1378" s="6">
        <v>40518</v>
      </c>
      <c r="B1378" s="11">
        <f>[1]!s_dq_close(B$1,A1378,1)</f>
        <v>3165.57</v>
      </c>
      <c r="C1378" s="7">
        <f>[1]!s_val_pe_ttm(C$1,A1378)</f>
        <v>15.469200134277344</v>
      </c>
      <c r="D1378" s="8">
        <f>IFERROR(VLOOKUP(A1378,十年期国开债收益率!A:B,2,0)/100,D1377)</f>
        <v>4.2598999999999998E-2</v>
      </c>
      <c r="E1378" s="8">
        <f t="shared" si="84"/>
        <v>6.4644583515611476E-2</v>
      </c>
      <c r="F1378" s="9">
        <f t="shared" si="85"/>
        <v>2.2045583515611478E-2</v>
      </c>
      <c r="G1378" s="9">
        <f>AVERAGE(F$2:F1378)</f>
        <v>9.3607761889673916E-3</v>
      </c>
      <c r="H1378" s="9">
        <f>(2*F1378+(COUNT(F$2:F1378)-1)*H1377)/(COUNT(F$2:F1378)+1)</f>
        <v>7.1695165493533925E-3</v>
      </c>
      <c r="I1378" s="9" t="str">
        <f t="shared" si="86"/>
        <v>较好</v>
      </c>
      <c r="J1378" s="9" t="str">
        <f t="shared" si="87"/>
        <v>较好</v>
      </c>
      <c r="K1378" s="14"/>
    </row>
    <row r="1379" spans="1:11">
      <c r="A1379" s="6">
        <v>40519</v>
      </c>
      <c r="B1379" s="11">
        <f>[1]!s_dq_close(B$1,A1379,1)</f>
        <v>3200.3389999999999</v>
      </c>
      <c r="C1379" s="7">
        <f>[1]!s_val_pe_ttm(C$1,A1379)</f>
        <v>15.56820011138916</v>
      </c>
      <c r="D1379" s="8">
        <f>IFERROR(VLOOKUP(A1379,十年期国开债收益率!A:B,2,0)/100,D1378)</f>
        <v>4.2301999999999999E-2</v>
      </c>
      <c r="E1379" s="8">
        <f t="shared" si="84"/>
        <v>6.4233501165522303E-2</v>
      </c>
      <c r="F1379" s="9">
        <f t="shared" si="85"/>
        <v>2.1931501165522303E-2</v>
      </c>
      <c r="G1379" s="9">
        <f>AVERAGE(F$2:F1379)</f>
        <v>9.3698986308952265E-3</v>
      </c>
      <c r="H1379" s="9">
        <f>(2*F1379+(COUNT(F$2:F1379)-1)*H1378)/(COUNT(F$2:F1379)+1)</f>
        <v>7.1909262442281831E-3</v>
      </c>
      <c r="I1379" s="9" t="str">
        <f t="shared" si="86"/>
        <v>较好</v>
      </c>
      <c r="J1379" s="9" t="str">
        <f t="shared" si="87"/>
        <v>较好</v>
      </c>
      <c r="K1379" s="14"/>
    </row>
    <row r="1380" spans="1:11">
      <c r="A1380" s="6">
        <v>40520</v>
      </c>
      <c r="B1380" s="11">
        <f>[1]!s_dq_close(B$1,A1380,1)</f>
        <v>3171.8820000000001</v>
      </c>
      <c r="C1380" s="7">
        <f>[1]!s_val_pe_ttm(C$1,A1380)</f>
        <v>15.405599594116211</v>
      </c>
      <c r="D1380" s="8">
        <f>IFERROR(VLOOKUP(A1380,十年期国开债收益率!A:B,2,0)/100,D1379)</f>
        <v>4.2234999999999995E-2</v>
      </c>
      <c r="E1380" s="8">
        <f t="shared" si="84"/>
        <v>6.4911462477703588E-2</v>
      </c>
      <c r="F1380" s="9">
        <f t="shared" si="85"/>
        <v>2.2676462477703593E-2</v>
      </c>
      <c r="G1380" s="9">
        <f>AVERAGE(F$2:F1380)</f>
        <v>9.3795480608058913E-3</v>
      </c>
      <c r="H1380" s="9">
        <f>(2*F1380+(COUNT(F$2:F1380)-1)*H1379)/(COUNT(F$2:F1380)+1)</f>
        <v>7.2133690503636549E-3</v>
      </c>
      <c r="I1380" s="9" t="str">
        <f t="shared" si="86"/>
        <v>较好</v>
      </c>
      <c r="J1380" s="9" t="str">
        <f t="shared" si="87"/>
        <v>较好</v>
      </c>
      <c r="K1380" s="14"/>
    </row>
    <row r="1381" spans="1:11">
      <c r="A1381" s="6">
        <v>40521</v>
      </c>
      <c r="B1381" s="11">
        <f>[1]!s_dq_close(B$1,A1381,1)</f>
        <v>3123.366</v>
      </c>
      <c r="C1381" s="7">
        <f>[1]!s_val_pe_ttm(C$1,A1381)</f>
        <v>15.215200424194336</v>
      </c>
      <c r="D1381" s="8">
        <f>IFERROR(VLOOKUP(A1381,十年期国开债收益率!A:B,2,0)/100,D1380)</f>
        <v>4.2522000000000004E-2</v>
      </c>
      <c r="E1381" s="8">
        <f t="shared" si="84"/>
        <v>6.572374810192165E-2</v>
      </c>
      <c r="F1381" s="9">
        <f t="shared" si="85"/>
        <v>2.3201748101921646E-2</v>
      </c>
      <c r="G1381" s="9">
        <f>AVERAGE(F$2:F1381)</f>
        <v>9.3895641477922068E-3</v>
      </c>
      <c r="H1381" s="9">
        <f>(2*F1381+(COUNT(F$2:F1381)-1)*H1380)/(COUNT(F$2:F1381)+1)</f>
        <v>7.2365238353767729E-3</v>
      </c>
      <c r="I1381" s="9" t="str">
        <f t="shared" si="86"/>
        <v>较好</v>
      </c>
      <c r="J1381" s="9" t="str">
        <f t="shared" si="87"/>
        <v>较好</v>
      </c>
      <c r="K1381" s="14"/>
    </row>
    <row r="1382" spans="1:11">
      <c r="A1382" s="6">
        <v>40522</v>
      </c>
      <c r="B1382" s="11">
        <f>[1]!s_dq_close(B$1,A1382,1)</f>
        <v>3161.9769999999999</v>
      </c>
      <c r="C1382" s="7">
        <f>[1]!s_val_pe_ttm(C$1,A1382)</f>
        <v>15.369099617004395</v>
      </c>
      <c r="D1382" s="8">
        <f>IFERROR(VLOOKUP(A1382,十年期国开债收益率!A:B,2,0)/100,D1381)</f>
        <v>4.2439999999999999E-2</v>
      </c>
      <c r="E1382" s="8">
        <f t="shared" si="84"/>
        <v>6.5065620297860421E-2</v>
      </c>
      <c r="F1382" s="9">
        <f t="shared" si="85"/>
        <v>2.2625620297860423E-2</v>
      </c>
      <c r="G1382" s="9">
        <f>AVERAGE(F$2:F1382)</f>
        <v>9.3991485476112285E-3</v>
      </c>
      <c r="H1382" s="9">
        <f>(2*F1382+(COUNT(F$2:F1382)-1)*H1381)/(COUNT(F$2:F1382)+1)</f>
        <v>7.2587945972616983E-3</v>
      </c>
      <c r="I1382" s="9" t="str">
        <f t="shared" si="86"/>
        <v>较好</v>
      </c>
      <c r="J1382" s="9" t="str">
        <f t="shared" si="87"/>
        <v>较好</v>
      </c>
      <c r="K1382" s="14"/>
    </row>
    <row r="1383" spans="1:11">
      <c r="A1383" s="6">
        <v>40525</v>
      </c>
      <c r="B1383" s="11">
        <f>[1]!s_dq_close(B$1,A1383,1)</f>
        <v>3261.0610000000001</v>
      </c>
      <c r="C1383" s="7">
        <f>[1]!s_val_pe_ttm(C$1,A1383)</f>
        <v>15.816100120544434</v>
      </c>
      <c r="D1383" s="8">
        <f>IFERROR(VLOOKUP(A1383,十年期国开债收益率!A:B,2,0)/100,D1382)</f>
        <v>4.2079999999999999E-2</v>
      </c>
      <c r="E1383" s="8">
        <f t="shared" si="84"/>
        <v>6.3226711539404276E-2</v>
      </c>
      <c r="F1383" s="9">
        <f t="shared" si="85"/>
        <v>2.1146711539404277E-2</v>
      </c>
      <c r="G1383" s="9">
        <f>AVERAGE(F$2:F1383)</f>
        <v>9.4076489549858987E-3</v>
      </c>
      <c r="H1383" s="9">
        <f>(2*F1383+(COUNT(F$2:F1383)-1)*H1382)/(COUNT(F$2:F1383)+1)</f>
        <v>7.2788783527817881E-3</v>
      </c>
      <c r="I1383" s="9" t="str">
        <f t="shared" si="86"/>
        <v>较好</v>
      </c>
      <c r="J1383" s="9" t="str">
        <f t="shared" si="87"/>
        <v>较好</v>
      </c>
      <c r="K1383" s="14"/>
    </row>
    <row r="1384" spans="1:11">
      <c r="A1384" s="6">
        <v>40526</v>
      </c>
      <c r="B1384" s="11">
        <f>[1]!s_dq_close(B$1,A1384,1)</f>
        <v>3269.4740000000002</v>
      </c>
      <c r="C1384" s="7">
        <f>[1]!s_val_pe_ttm(C$1,A1384)</f>
        <v>15.831000328063965</v>
      </c>
      <c r="D1384" s="8">
        <f>IFERROR(VLOOKUP(A1384,十年期国开债收益率!A:B,2,0)/100,D1383)</f>
        <v>4.1901000000000001E-2</v>
      </c>
      <c r="E1384" s="8">
        <f t="shared" si="84"/>
        <v>6.3167202278890611E-2</v>
      </c>
      <c r="F1384" s="9">
        <f t="shared" si="85"/>
        <v>2.126620227889061E-2</v>
      </c>
      <c r="G1384" s="9">
        <f>AVERAGE(F$2:F1384)</f>
        <v>9.4162234693198864E-3</v>
      </c>
      <c r="H1384" s="9">
        <f>(2*F1384+(COUNT(F$2:F1384)-1)*H1383)/(COUNT(F$2:F1384)+1)</f>
        <v>7.2990912486287658E-3</v>
      </c>
      <c r="I1384" s="9" t="str">
        <f t="shared" si="86"/>
        <v>较好</v>
      </c>
      <c r="J1384" s="9" t="str">
        <f t="shared" si="87"/>
        <v>较好</v>
      </c>
      <c r="K1384" s="14"/>
    </row>
    <row r="1385" spans="1:11">
      <c r="A1385" s="6">
        <v>40527</v>
      </c>
      <c r="B1385" s="11">
        <f>[1]!s_dq_close(B$1,A1385,1)</f>
        <v>3247.6439999999998</v>
      </c>
      <c r="C1385" s="7">
        <f>[1]!s_val_pe_ttm(C$1,A1385)</f>
        <v>15.73490047454834</v>
      </c>
      <c r="D1385" s="8">
        <f>IFERROR(VLOOKUP(A1385,十年期国开债收益率!A:B,2,0)/100,D1384)</f>
        <v>4.1582000000000001E-2</v>
      </c>
      <c r="E1385" s="8">
        <f t="shared" si="84"/>
        <v>6.3552991747073906E-2</v>
      </c>
      <c r="F1385" s="9">
        <f t="shared" si="85"/>
        <v>2.1970991747073905E-2</v>
      </c>
      <c r="G1385" s="9">
        <f>AVERAGE(F$2:F1385)</f>
        <v>9.4252948336824259E-3</v>
      </c>
      <c r="H1385" s="9">
        <f>(2*F1385+(COUNT(F$2:F1385)-1)*H1384)/(COUNT(F$2:F1385)+1)</f>
        <v>7.3202781085543196E-3</v>
      </c>
      <c r="I1385" s="9" t="str">
        <f t="shared" si="86"/>
        <v>较好</v>
      </c>
      <c r="J1385" s="9" t="str">
        <f t="shared" si="87"/>
        <v>较好</v>
      </c>
      <c r="K1385" s="14"/>
    </row>
    <row r="1386" spans="1:11">
      <c r="A1386" s="6">
        <v>40528</v>
      </c>
      <c r="B1386" s="11">
        <f>[1]!s_dq_close(B$1,A1386,1)</f>
        <v>3230.665</v>
      </c>
      <c r="C1386" s="7">
        <f>[1]!s_val_pe_ttm(C$1,A1386)</f>
        <v>15.716300010681152</v>
      </c>
      <c r="D1386" s="8">
        <f>IFERROR(VLOOKUP(A1386,十年期国开债收益率!A:B,2,0)/100,D1385)</f>
        <v>4.1479999999999996E-2</v>
      </c>
      <c r="E1386" s="8">
        <f t="shared" si="84"/>
        <v>6.3628207613775342E-2</v>
      </c>
      <c r="F1386" s="9">
        <f t="shared" si="85"/>
        <v>2.2148207613775346E-2</v>
      </c>
      <c r="G1386" s="9">
        <f>AVERAGE(F$2:F1386)</f>
        <v>9.4344810522962105E-3</v>
      </c>
      <c r="H1386" s="9">
        <f>(2*F1386+(COUNT(F$2:F1386)-1)*H1385)/(COUNT(F$2:F1386)+1)</f>
        <v>7.3416748322270766E-3</v>
      </c>
      <c r="I1386" s="9" t="str">
        <f t="shared" si="86"/>
        <v>较好</v>
      </c>
      <c r="J1386" s="9" t="str">
        <f t="shared" si="87"/>
        <v>较好</v>
      </c>
      <c r="K1386" s="14"/>
    </row>
    <row r="1387" spans="1:11">
      <c r="A1387" s="6">
        <v>40529</v>
      </c>
      <c r="B1387" s="11">
        <f>[1]!s_dq_close(B$1,A1387,1)</f>
        <v>3225.6610000000001</v>
      </c>
      <c r="C1387" s="7">
        <f>[1]!s_val_pe_ttm(C$1,A1387)</f>
        <v>15.669400215148926</v>
      </c>
      <c r="D1387" s="8">
        <f>IFERROR(VLOOKUP(A1387,十年期国开债收益率!A:B,2,0)/100,D1386)</f>
        <v>4.1380999999999994E-2</v>
      </c>
      <c r="E1387" s="8">
        <f t="shared" si="84"/>
        <v>6.3818652039611318E-2</v>
      </c>
      <c r="F1387" s="9">
        <f t="shared" si="85"/>
        <v>2.2437652039611324E-2</v>
      </c>
      <c r="G1387" s="9">
        <f>AVERAGE(F$2:F1387)</f>
        <v>9.443862849545355E-3</v>
      </c>
      <c r="H1387" s="9">
        <f>(2*F1387+(COUNT(F$2:F1387)-1)*H1386)/(COUNT(F$2:F1387)+1)</f>
        <v>7.3634426436292172E-3</v>
      </c>
      <c r="I1387" s="9" t="str">
        <f t="shared" si="86"/>
        <v>较好</v>
      </c>
      <c r="J1387" s="9" t="str">
        <f t="shared" si="87"/>
        <v>较好</v>
      </c>
      <c r="K1387" s="14"/>
    </row>
    <row r="1388" spans="1:11">
      <c r="A1388" s="6">
        <v>40532</v>
      </c>
      <c r="B1388" s="11">
        <f>[1]!s_dq_close(B$1,A1388,1)</f>
        <v>3178.6570000000002</v>
      </c>
      <c r="C1388" s="7">
        <f>[1]!s_val_pe_ttm(C$1,A1388)</f>
        <v>15.444899559020996</v>
      </c>
      <c r="D1388" s="8">
        <f>IFERROR(VLOOKUP(A1388,十年期国开债收益率!A:B,2,0)/100,D1387)</f>
        <v>4.1056999999999996E-2</v>
      </c>
      <c r="E1388" s="8">
        <f t="shared" si="84"/>
        <v>6.4746293504765712E-2</v>
      </c>
      <c r="F1388" s="9">
        <f t="shared" si="85"/>
        <v>2.3689293504765715E-2</v>
      </c>
      <c r="G1388" s="9">
        <f>AVERAGE(F$2:F1388)</f>
        <v>9.454133527739458E-3</v>
      </c>
      <c r="H1388" s="9">
        <f>(2*F1388+(COUNT(F$2:F1388)-1)*H1387)/(COUNT(F$2:F1388)+1)</f>
        <v>7.3869669244089522E-3</v>
      </c>
      <c r="I1388" s="9" t="str">
        <f t="shared" si="86"/>
        <v>较好</v>
      </c>
      <c r="J1388" s="9" t="str">
        <f t="shared" si="87"/>
        <v>较好</v>
      </c>
      <c r="K1388" s="14"/>
    </row>
    <row r="1389" spans="1:11">
      <c r="A1389" s="6">
        <v>40533</v>
      </c>
      <c r="B1389" s="11">
        <f>[1]!s_dq_close(B$1,A1389,1)</f>
        <v>3249.509</v>
      </c>
      <c r="C1389" s="7">
        <f>[1]!s_val_pe_ttm(C$1,A1389)</f>
        <v>15.74839973449707</v>
      </c>
      <c r="D1389" s="8">
        <f>IFERROR(VLOOKUP(A1389,十年期国开债收益率!A:B,2,0)/100,D1388)</f>
        <v>4.1063999999999996E-2</v>
      </c>
      <c r="E1389" s="8">
        <f t="shared" si="84"/>
        <v>6.3498515205293357E-2</v>
      </c>
      <c r="F1389" s="9">
        <f t="shared" si="85"/>
        <v>2.2434515205293361E-2</v>
      </c>
      <c r="G1389" s="9">
        <f>AVERAGE(F$2:F1389)</f>
        <v>9.4634853877376968E-3</v>
      </c>
      <c r="H1389" s="9">
        <f>(2*F1389+(COUNT(F$2:F1389)-1)*H1388)/(COUNT(F$2:F1389)+1)</f>
        <v>7.40863366059453E-3</v>
      </c>
      <c r="I1389" s="9" t="str">
        <f t="shared" si="86"/>
        <v>较好</v>
      </c>
      <c r="J1389" s="9" t="str">
        <f t="shared" si="87"/>
        <v>较好</v>
      </c>
      <c r="K1389" s="14"/>
    </row>
    <row r="1390" spans="1:11">
      <c r="A1390" s="6">
        <v>40534</v>
      </c>
      <c r="B1390" s="11">
        <f>[1]!s_dq_close(B$1,A1390,1)</f>
        <v>3215.453</v>
      </c>
      <c r="C1390" s="7">
        <f>[1]!s_val_pe_ttm(C$1,A1390)</f>
        <v>15.606399536132813</v>
      </c>
      <c r="D1390" s="8">
        <f>IFERROR(VLOOKUP(A1390,十年期国开债收益率!A:B,2,0)/100,D1389)</f>
        <v>4.1063999999999996E-2</v>
      </c>
      <c r="E1390" s="8">
        <f t="shared" si="84"/>
        <v>6.407627830395754E-2</v>
      </c>
      <c r="F1390" s="9">
        <f t="shared" si="85"/>
        <v>2.3012278303957544E-2</v>
      </c>
      <c r="G1390" s="9">
        <f>AVERAGE(F$2:F1390)</f>
        <v>9.4732397382893303E-3</v>
      </c>
      <c r="H1390" s="9">
        <f>(2*F1390+(COUNT(F$2:F1390)-1)*H1389)/(COUNT(F$2:F1390)+1)</f>
        <v>7.4310849478511675E-3</v>
      </c>
      <c r="I1390" s="9" t="str">
        <f t="shared" si="86"/>
        <v>较好</v>
      </c>
      <c r="J1390" s="9" t="str">
        <f t="shared" si="87"/>
        <v>较好</v>
      </c>
      <c r="K1390" s="14"/>
    </row>
    <row r="1391" spans="1:11">
      <c r="A1391" s="6">
        <v>40535</v>
      </c>
      <c r="B1391" s="11">
        <f>[1]!s_dq_close(B$1,A1391,1)</f>
        <v>3188.607</v>
      </c>
      <c r="C1391" s="7">
        <f>[1]!s_val_pe_ttm(C$1,A1391)</f>
        <v>15.524900436401367</v>
      </c>
      <c r="D1391" s="8">
        <f>IFERROR(VLOOKUP(A1391,十年期国开债收益率!A:B,2,0)/100,D1390)</f>
        <v>4.1063999999999996E-2</v>
      </c>
      <c r="E1391" s="8">
        <f t="shared" si="84"/>
        <v>6.4412651410974034E-2</v>
      </c>
      <c r="F1391" s="9">
        <f t="shared" si="85"/>
        <v>2.3348651410974038E-2</v>
      </c>
      <c r="G1391" s="9">
        <f>AVERAGE(F$2:F1391)</f>
        <v>9.483222048845219E-3</v>
      </c>
      <c r="H1391" s="9">
        <f>(2*F1391+(COUNT(F$2:F1391)-1)*H1390)/(COUNT(F$2:F1391)+1)</f>
        <v>7.4539714560655796E-3</v>
      </c>
      <c r="I1391" s="9" t="str">
        <f t="shared" si="86"/>
        <v>较好</v>
      </c>
      <c r="J1391" s="9" t="str">
        <f t="shared" si="87"/>
        <v>较好</v>
      </c>
      <c r="K1391" s="14"/>
    </row>
    <row r="1392" spans="1:11">
      <c r="A1392" s="6">
        <v>40536</v>
      </c>
      <c r="B1392" s="11">
        <f>[1]!s_dq_close(B$1,A1392,1)</f>
        <v>3162.9549999999999</v>
      </c>
      <c r="C1392" s="7">
        <f>[1]!s_val_pe_ttm(C$1,A1392)</f>
        <v>15.43179988861084</v>
      </c>
      <c r="D1392" s="8">
        <f>IFERROR(VLOOKUP(A1392,十年期国开债收益率!A:B,2,0)/100,D1391)</f>
        <v>4.1105000000000003E-2</v>
      </c>
      <c r="E1392" s="8">
        <f t="shared" si="84"/>
        <v>6.4801255020033782E-2</v>
      </c>
      <c r="F1392" s="9">
        <f t="shared" si="85"/>
        <v>2.369625502003378E-2</v>
      </c>
      <c r="G1392" s="9">
        <f>AVERAGE(F$2:F1392)</f>
        <v>9.4934399014485176E-3</v>
      </c>
      <c r="H1392" s="9">
        <f>(2*F1392+(COUNT(F$2:F1392)-1)*H1391)/(COUNT(F$2:F1392)+1)</f>
        <v>7.4773080703816261E-3</v>
      </c>
      <c r="I1392" s="9" t="str">
        <f t="shared" si="86"/>
        <v>较好</v>
      </c>
      <c r="J1392" s="9" t="str">
        <f t="shared" si="87"/>
        <v>较好</v>
      </c>
      <c r="K1392" s="14"/>
    </row>
    <row r="1393" spans="1:11">
      <c r="A1393" s="6">
        <v>40539</v>
      </c>
      <c r="B1393" s="11">
        <f>[1]!s_dq_close(B$1,A1393,1)</f>
        <v>3099.7089999999998</v>
      </c>
      <c r="C1393" s="7">
        <f>[1]!s_val_pe_ttm(C$1,A1393)</f>
        <v>15.182399749755859</v>
      </c>
      <c r="D1393" s="8">
        <f>IFERROR(VLOOKUP(A1393,十年期国开债收益率!A:B,2,0)/100,D1392)</f>
        <v>4.1858000000000006E-2</v>
      </c>
      <c r="E1393" s="8">
        <f t="shared" si="84"/>
        <v>6.5865740362690717E-2</v>
      </c>
      <c r="F1393" s="9">
        <f t="shared" si="85"/>
        <v>2.400774036269071E-2</v>
      </c>
      <c r="G1393" s="9">
        <f>AVERAGE(F$2:F1393)</f>
        <v>9.5038668414350429E-3</v>
      </c>
      <c r="H1393" s="9">
        <f>(2*F1393+(COUNT(F$2:F1393)-1)*H1392)/(COUNT(F$2:F1393)+1)</f>
        <v>7.5010416415120049E-3</v>
      </c>
      <c r="I1393" s="9" t="str">
        <f t="shared" si="86"/>
        <v>较好</v>
      </c>
      <c r="J1393" s="9" t="str">
        <f t="shared" si="87"/>
        <v>较好</v>
      </c>
      <c r="K1393" s="14"/>
    </row>
    <row r="1394" spans="1:11">
      <c r="A1394" s="6">
        <v>40540</v>
      </c>
      <c r="B1394" s="11">
        <f>[1]!s_dq_close(B$1,A1394,1)</f>
        <v>3044.931</v>
      </c>
      <c r="C1394" s="7">
        <f>[1]!s_val_pe_ttm(C$1,A1394)</f>
        <v>14.946200370788574</v>
      </c>
      <c r="D1394" s="8">
        <f>IFERROR(VLOOKUP(A1394,十年期国开债收益率!A:B,2,0)/100,D1393)</f>
        <v>4.2064000000000004E-2</v>
      </c>
      <c r="E1394" s="8">
        <f t="shared" si="84"/>
        <v>6.6906636816835285E-2</v>
      </c>
      <c r="F1394" s="9">
        <f t="shared" si="85"/>
        <v>2.4842636816835281E-2</v>
      </c>
      <c r="G1394" s="9">
        <f>AVERAGE(F$2:F1394)</f>
        <v>9.5148781623075485E-3</v>
      </c>
      <c r="H1394" s="9">
        <f>(2*F1394+(COUNT(F$2:F1394)-1)*H1393)/(COUNT(F$2:F1394)+1)</f>
        <v>7.5259219789227992E-3</v>
      </c>
      <c r="I1394" s="9" t="str">
        <f t="shared" si="86"/>
        <v>较好</v>
      </c>
      <c r="J1394" s="9" t="str">
        <f t="shared" si="87"/>
        <v>较好</v>
      </c>
      <c r="K1394" s="14"/>
    </row>
    <row r="1395" spans="1:11">
      <c r="A1395" s="6">
        <v>40541</v>
      </c>
      <c r="B1395" s="11">
        <f>[1]!s_dq_close(B$1,A1395,1)</f>
        <v>3061.83</v>
      </c>
      <c r="C1395" s="7">
        <f>[1]!s_val_pe_ttm(C$1,A1395)</f>
        <v>15.031399726867676</v>
      </c>
      <c r="D1395" s="8">
        <f>IFERROR(VLOOKUP(A1395,十年期国开债收益率!A:B,2,0)/100,D1394)</f>
        <v>4.1965000000000002E-2</v>
      </c>
      <c r="E1395" s="8">
        <f t="shared" si="84"/>
        <v>6.6527403846001337E-2</v>
      </c>
      <c r="F1395" s="9">
        <f t="shared" si="85"/>
        <v>2.4562403846001335E-2</v>
      </c>
      <c r="G1395" s="9">
        <f>AVERAGE(F$2:F1395)</f>
        <v>9.525672657059123E-3</v>
      </c>
      <c r="H1395" s="9">
        <f>(2*F1395+(COUNT(F$2:F1395)-1)*H1394)/(COUNT(F$2:F1395)+1)</f>
        <v>7.5503470425315137E-3</v>
      </c>
      <c r="I1395" s="9" t="str">
        <f t="shared" si="86"/>
        <v>较好</v>
      </c>
      <c r="J1395" s="9" t="str">
        <f t="shared" si="87"/>
        <v>较好</v>
      </c>
      <c r="K1395" s="14"/>
    </row>
    <row r="1396" spans="1:11">
      <c r="A1396" s="6">
        <v>40542</v>
      </c>
      <c r="B1396" s="11">
        <f>[1]!s_dq_close(B$1,A1396,1)</f>
        <v>3064.098</v>
      </c>
      <c r="C1396" s="7">
        <f>[1]!s_val_pe_ttm(C$1,A1396)</f>
        <v>15.082699775695801</v>
      </c>
      <c r="D1396" s="8">
        <f>IFERROR(VLOOKUP(A1396,十年期国开债收益率!A:B,2,0)/100,D1395)</f>
        <v>4.1866E-2</v>
      </c>
      <c r="E1396" s="8">
        <f t="shared" si="84"/>
        <v>6.630112744214374E-2</v>
      </c>
      <c r="F1396" s="9">
        <f t="shared" si="85"/>
        <v>2.4435127442143739E-2</v>
      </c>
      <c r="G1396" s="9">
        <f>AVERAGE(F$2:F1396)</f>
        <v>9.5363604382670691E-3</v>
      </c>
      <c r="H1396" s="9">
        <f>(2*F1396+(COUNT(F$2:F1396)-1)*H1395)/(COUNT(F$2:F1396)+1)</f>
        <v>7.5745372723303849E-3</v>
      </c>
      <c r="I1396" s="9" t="str">
        <f t="shared" si="86"/>
        <v>较好</v>
      </c>
      <c r="J1396" s="9" t="str">
        <f t="shared" si="87"/>
        <v>较好</v>
      </c>
      <c r="K1396" s="14"/>
    </row>
    <row r="1397" spans="1:11">
      <c r="A1397" s="6">
        <v>40543</v>
      </c>
      <c r="B1397" s="11">
        <f>[1]!s_dq_close(B$1,A1397,1)</f>
        <v>3128.261</v>
      </c>
      <c r="C1397" s="7">
        <f>[1]!s_val_pe_ttm(C$1,A1397)</f>
        <v>15.336799621582031</v>
      </c>
      <c r="D1397" s="8">
        <f>IFERROR(VLOOKUP(A1397,十年期国开债收益率!A:B,2,0)/100,D1396)</f>
        <v>4.1864999999999999E-2</v>
      </c>
      <c r="E1397" s="8">
        <f t="shared" si="84"/>
        <v>6.5202651444490042E-2</v>
      </c>
      <c r="F1397" s="9">
        <f t="shared" si="85"/>
        <v>2.3337651444490043E-2</v>
      </c>
      <c r="G1397" s="9">
        <f>AVERAGE(F$2:F1397)</f>
        <v>9.5462467498761104E-3</v>
      </c>
      <c r="H1397" s="9">
        <f>(2*F1397+(COUNT(F$2:F1397)-1)*H1396)/(COUNT(F$2:F1397)+1)</f>
        <v>7.5971043649175861E-3</v>
      </c>
      <c r="I1397" s="9" t="str">
        <f t="shared" si="86"/>
        <v>较好</v>
      </c>
      <c r="J1397" s="9" t="str">
        <f t="shared" si="87"/>
        <v>较好</v>
      </c>
      <c r="K1397" s="14"/>
    </row>
    <row r="1398" spans="1:11">
      <c r="A1398" s="6">
        <v>40547</v>
      </c>
      <c r="B1398" s="11">
        <f>[1]!s_dq_close(B$1,A1398,1)</f>
        <v>3189.6819999999998</v>
      </c>
      <c r="C1398" s="7">
        <f>[1]!s_val_pe_ttm(C$1,A1398)</f>
        <v>15.795200347900391</v>
      </c>
      <c r="D1398" s="8">
        <f>IFERROR(VLOOKUP(A1398,十年期国开债收益率!A:B,2,0)/100,D1397)</f>
        <v>4.1666999999999996E-2</v>
      </c>
      <c r="E1398" s="8">
        <f t="shared" si="84"/>
        <v>6.331037137701942E-2</v>
      </c>
      <c r="F1398" s="9">
        <f t="shared" si="85"/>
        <v>2.1643371377019424E-2</v>
      </c>
      <c r="G1398" s="9">
        <f>AVERAGE(F$2:F1398)</f>
        <v>9.5549061089506577E-3</v>
      </c>
      <c r="H1398" s="9">
        <f>(2*F1398+(COUNT(F$2:F1398)-1)*H1397)/(COUNT(F$2:F1398)+1)</f>
        <v>7.6171991675100057E-3</v>
      </c>
      <c r="I1398" s="9" t="str">
        <f t="shared" si="86"/>
        <v>较好</v>
      </c>
      <c r="J1398" s="9" t="str">
        <f t="shared" si="87"/>
        <v>较好</v>
      </c>
      <c r="K1398" s="14"/>
    </row>
    <row r="1399" spans="1:11">
      <c r="A1399" s="6">
        <v>40548</v>
      </c>
      <c r="B1399" s="11">
        <f>[1]!s_dq_close(B$1,A1399,1)</f>
        <v>3175.6619999999998</v>
      </c>
      <c r="C1399" s="7">
        <f>[1]!s_val_pe_ttm(C$1,A1399)</f>
        <v>15.675299644470215</v>
      </c>
      <c r="D1399" s="8">
        <f>IFERROR(VLOOKUP(A1399,十年期国开债收益率!A:B,2,0)/100,D1398)</f>
        <v>4.1189000000000003E-2</v>
      </c>
      <c r="E1399" s="8">
        <f t="shared" si="84"/>
        <v>6.3794633766555822E-2</v>
      </c>
      <c r="F1399" s="9">
        <f t="shared" si="85"/>
        <v>2.2605633766555819E-2</v>
      </c>
      <c r="G1399" s="9">
        <f>AVERAGE(F$2:F1399)</f>
        <v>9.5642413933981589E-3</v>
      </c>
      <c r="H1399" s="9">
        <f>(2*F1399+(COUNT(F$2:F1399)-1)*H1398)/(COUNT(F$2:F1399)+1)</f>
        <v>7.6386265221905572E-3</v>
      </c>
      <c r="I1399" s="9" t="str">
        <f t="shared" si="86"/>
        <v>较好</v>
      </c>
      <c r="J1399" s="9" t="str">
        <f t="shared" si="87"/>
        <v>较好</v>
      </c>
      <c r="K1399" s="14"/>
    </row>
    <row r="1400" spans="1:11">
      <c r="A1400" s="6">
        <v>40549</v>
      </c>
      <c r="B1400" s="11">
        <f>[1]!s_dq_close(B$1,A1400,1)</f>
        <v>3159.643</v>
      </c>
      <c r="C1400" s="7">
        <f>[1]!s_val_pe_ttm(C$1,A1400)</f>
        <v>15.567600250244141</v>
      </c>
      <c r="D1400" s="8">
        <f>IFERROR(VLOOKUP(A1400,十年期国开债收益率!A:B,2,0)/100,D1399)</f>
        <v>4.1398999999999998E-2</v>
      </c>
      <c r="E1400" s="8">
        <f t="shared" si="84"/>
        <v>6.4235976253585861E-2</v>
      </c>
      <c r="F1400" s="9">
        <f t="shared" si="85"/>
        <v>2.2836976253585863E-2</v>
      </c>
      <c r="G1400" s="9">
        <f>AVERAGE(F$2:F1400)</f>
        <v>9.5737286949422531E-3</v>
      </c>
      <c r="H1400" s="9">
        <f>(2*F1400+(COUNT(F$2:F1400)-1)*H1399)/(COUNT(F$2:F1400)+1)</f>
        <v>7.660338450378266E-3</v>
      </c>
      <c r="I1400" s="9" t="str">
        <f t="shared" si="86"/>
        <v>较好</v>
      </c>
      <c r="J1400" s="9" t="str">
        <f t="shared" si="87"/>
        <v>较好</v>
      </c>
      <c r="K1400" s="14"/>
    </row>
    <row r="1401" spans="1:11">
      <c r="A1401" s="6">
        <v>40550</v>
      </c>
      <c r="B1401" s="11">
        <f>[1]!s_dq_close(B$1,A1401,1)</f>
        <v>3166.6239999999998</v>
      </c>
      <c r="C1401" s="7">
        <f>[1]!s_val_pe_ttm(C$1,A1401)</f>
        <v>15.681500434875488</v>
      </c>
      <c r="D1401" s="8">
        <f>IFERROR(VLOOKUP(A1401,十年期国开债收益率!A:B,2,0)/100,D1400)</f>
        <v>4.1299999999999996E-2</v>
      </c>
      <c r="E1401" s="8">
        <f t="shared" si="84"/>
        <v>6.3769408045674686E-2</v>
      </c>
      <c r="F1401" s="9">
        <f t="shared" si="85"/>
        <v>2.2469408045674689E-2</v>
      </c>
      <c r="G1401" s="9">
        <f>AVERAGE(F$2:F1401)</f>
        <v>9.5829398944784899E-3</v>
      </c>
      <c r="H1401" s="9">
        <f>(2*F1401+(COUNT(F$2:F1401)-1)*H1400)/(COUNT(F$2:F1401)+1)</f>
        <v>7.6814791635764048E-3</v>
      </c>
      <c r="I1401" s="9" t="str">
        <f t="shared" si="86"/>
        <v>较好</v>
      </c>
      <c r="J1401" s="9" t="str">
        <f t="shared" si="87"/>
        <v>较好</v>
      </c>
      <c r="K1401" s="14"/>
    </row>
    <row r="1402" spans="1:11">
      <c r="A1402" s="6">
        <v>40553</v>
      </c>
      <c r="B1402" s="11">
        <f>[1]!s_dq_close(B$1,A1402,1)</f>
        <v>3108.1869999999999</v>
      </c>
      <c r="C1402" s="7">
        <f>[1]!s_val_pe_ttm(C$1,A1402)</f>
        <v>15.44849967956543</v>
      </c>
      <c r="D1402" s="8">
        <f>IFERROR(VLOOKUP(A1402,十年期国开债收益率!A:B,2,0)/100,D1401)</f>
        <v>4.1501000000000003E-2</v>
      </c>
      <c r="E1402" s="8">
        <f t="shared" si="84"/>
        <v>6.47312050193945E-2</v>
      </c>
      <c r="F1402" s="9">
        <f t="shared" si="85"/>
        <v>2.3230205019394497E-2</v>
      </c>
      <c r="G1402" s="9">
        <f>AVERAGE(F$2:F1402)</f>
        <v>9.5926809830758613E-3</v>
      </c>
      <c r="H1402" s="9">
        <f>(2*F1402+(COUNT(F$2:F1402)-1)*H1401)/(COUNT(F$2:F1402)+1)</f>
        <v>7.7036599422580275E-3</v>
      </c>
      <c r="I1402" s="9" t="str">
        <f t="shared" si="86"/>
        <v>较好</v>
      </c>
      <c r="J1402" s="9" t="str">
        <f t="shared" si="87"/>
        <v>较好</v>
      </c>
      <c r="K1402" s="14"/>
    </row>
    <row r="1403" spans="1:11">
      <c r="A1403" s="6">
        <v>40554</v>
      </c>
      <c r="B1403" s="11">
        <f>[1]!s_dq_close(B$1,A1403,1)</f>
        <v>3124.922</v>
      </c>
      <c r="C1403" s="7">
        <f>[1]!s_val_pe_ttm(C$1,A1403)</f>
        <v>15.545700073242188</v>
      </c>
      <c r="D1403" s="8">
        <f>IFERROR(VLOOKUP(A1403,十年期国开债收益率!A:B,2,0)/100,D1402)</f>
        <v>4.1750999999999996E-2</v>
      </c>
      <c r="E1403" s="8">
        <f t="shared" si="84"/>
        <v>6.4326469395947994E-2</v>
      </c>
      <c r="F1403" s="9">
        <f t="shared" si="85"/>
        <v>2.2575469395947997E-2</v>
      </c>
      <c r="G1403" s="9">
        <f>AVERAGE(F$2:F1403)</f>
        <v>9.6019411745258409E-3</v>
      </c>
      <c r="H1403" s="9">
        <f>(2*F1403+(COUNT(F$2:F1403)-1)*H1402)/(COUNT(F$2:F1403)+1)</f>
        <v>7.7248599557344201E-3</v>
      </c>
      <c r="I1403" s="9" t="str">
        <f t="shared" si="86"/>
        <v>较好</v>
      </c>
      <c r="J1403" s="9" t="str">
        <f t="shared" si="87"/>
        <v>较好</v>
      </c>
      <c r="K1403" s="14"/>
    </row>
    <row r="1404" spans="1:11">
      <c r="A1404" s="6">
        <v>40555</v>
      </c>
      <c r="B1404" s="11">
        <f>[1]!s_dq_close(B$1,A1404,1)</f>
        <v>3142.337</v>
      </c>
      <c r="C1404" s="7">
        <f>[1]!s_val_pe_ttm(C$1,A1404)</f>
        <v>15.631799697875977</v>
      </c>
      <c r="D1404" s="8">
        <f>IFERROR(VLOOKUP(A1404,十年期国开债收益率!A:B,2,0)/100,D1403)</f>
        <v>4.1611000000000002E-2</v>
      </c>
      <c r="E1404" s="8">
        <f t="shared" si="84"/>
        <v>6.3972160552689172E-2</v>
      </c>
      <c r="F1404" s="9">
        <f t="shared" si="85"/>
        <v>2.236116055268917E-2</v>
      </c>
      <c r="G1404" s="9">
        <f>AVERAGE(F$2:F1404)</f>
        <v>9.611035414994952E-3</v>
      </c>
      <c r="H1404" s="9">
        <f>(2*F1404+(COUNT(F$2:F1404)-1)*H1403)/(COUNT(F$2:F1404)+1)</f>
        <v>7.745709386784214E-3</v>
      </c>
      <c r="I1404" s="9" t="str">
        <f t="shared" si="86"/>
        <v>较好</v>
      </c>
      <c r="J1404" s="9" t="str">
        <f t="shared" si="87"/>
        <v>较好</v>
      </c>
      <c r="K1404" s="14"/>
    </row>
    <row r="1405" spans="1:11">
      <c r="A1405" s="6">
        <v>40556</v>
      </c>
      <c r="B1405" s="11">
        <f>[1]!s_dq_close(B$1,A1405,1)</f>
        <v>3141.2840000000001</v>
      </c>
      <c r="C1405" s="7">
        <f>[1]!s_val_pe_ttm(C$1,A1405)</f>
        <v>15.689499855041504</v>
      </c>
      <c r="D1405" s="8">
        <f>IFERROR(VLOOKUP(A1405,十年期国开债收益率!A:B,2,0)/100,D1404)</f>
        <v>4.1841999999999997E-2</v>
      </c>
      <c r="E1405" s="8">
        <f t="shared" si="84"/>
        <v>6.3736894690028648E-2</v>
      </c>
      <c r="F1405" s="9">
        <f t="shared" si="85"/>
        <v>2.189489469002865E-2</v>
      </c>
      <c r="G1405" s="9">
        <f>AVERAGE(F$2:F1405)</f>
        <v>9.619784602512782E-3</v>
      </c>
      <c r="H1405" s="9">
        <f>(2*F1405+(COUNT(F$2:F1405)-1)*H1404)/(COUNT(F$2:F1405)+1)</f>
        <v>7.7658505758279777E-3</v>
      </c>
      <c r="I1405" s="9" t="str">
        <f t="shared" si="86"/>
        <v>较好</v>
      </c>
      <c r="J1405" s="9" t="str">
        <f t="shared" si="87"/>
        <v>较好</v>
      </c>
      <c r="K1405" s="14"/>
    </row>
    <row r="1406" spans="1:11">
      <c r="A1406" s="6">
        <v>40557</v>
      </c>
      <c r="B1406" s="11">
        <f>[1]!s_dq_close(B$1,A1406,1)</f>
        <v>3091.8620000000001</v>
      </c>
      <c r="C1406" s="7">
        <f>[1]!s_val_pe_ttm(C$1,A1406)</f>
        <v>15.510600090026855</v>
      </c>
      <c r="D1406" s="8">
        <f>IFERROR(VLOOKUP(A1406,十年期国开债收益率!A:B,2,0)/100,D1405)</f>
        <v>4.2167000000000003E-2</v>
      </c>
      <c r="E1406" s="8">
        <f t="shared" si="84"/>
        <v>6.4472038102702994E-2</v>
      </c>
      <c r="F1406" s="9">
        <f t="shared" si="85"/>
        <v>2.2305038102702991E-2</v>
      </c>
      <c r="G1406" s="9">
        <f>AVERAGE(F$2:F1406)</f>
        <v>9.6288132526908543E-3</v>
      </c>
      <c r="H1406" s="9">
        <f>(2*F1406+(COUNT(F$2:F1406)-1)*H1405)/(COUNT(F$2:F1406)+1)</f>
        <v>7.786532208156392E-3</v>
      </c>
      <c r="I1406" s="9" t="str">
        <f t="shared" si="86"/>
        <v>较好</v>
      </c>
      <c r="J1406" s="9" t="str">
        <f t="shared" si="87"/>
        <v>较好</v>
      </c>
      <c r="K1406" s="14"/>
    </row>
    <row r="1407" spans="1:11">
      <c r="A1407" s="6">
        <v>40560</v>
      </c>
      <c r="B1407" s="11">
        <f>[1]!s_dq_close(B$1,A1407,1)</f>
        <v>2974.35</v>
      </c>
      <c r="C1407" s="7">
        <f>[1]!s_val_pe_ttm(C$1,A1407)</f>
        <v>14.976499557495117</v>
      </c>
      <c r="D1407" s="8">
        <f>IFERROR(VLOOKUP(A1407,十年期国开债收益率!A:B,2,0)/100,D1406)</f>
        <v>4.2660999999999998E-2</v>
      </c>
      <c r="E1407" s="8">
        <f t="shared" si="84"/>
        <v>6.677127697036131E-2</v>
      </c>
      <c r="F1407" s="9">
        <f t="shared" si="85"/>
        <v>2.4110276970361312E-2</v>
      </c>
      <c r="G1407" s="9">
        <f>AVERAGE(F$2:F1407)</f>
        <v>9.6391130135142326E-3</v>
      </c>
      <c r="H1407" s="9">
        <f>(2*F1407+(COUNT(F$2:F1407)-1)*H1406)/(COUNT(F$2:F1407)+1)</f>
        <v>7.8097358254445304E-3</v>
      </c>
      <c r="I1407" s="9" t="str">
        <f t="shared" si="86"/>
        <v>较好</v>
      </c>
      <c r="J1407" s="9" t="str">
        <f t="shared" si="87"/>
        <v>较好</v>
      </c>
      <c r="K1407" s="14"/>
    </row>
    <row r="1408" spans="1:11">
      <c r="A1408" s="6">
        <v>40561</v>
      </c>
      <c r="B1408" s="11">
        <f>[1]!s_dq_close(B$1,A1408,1)</f>
        <v>2977.6480000000001</v>
      </c>
      <c r="C1408" s="7">
        <f>[1]!s_val_pe_ttm(C$1,A1408)</f>
        <v>14.963100433349609</v>
      </c>
      <c r="D1408" s="8">
        <f>IFERROR(VLOOKUP(A1408,十年期国开债收益率!A:B,2,0)/100,D1407)</f>
        <v>4.2971000000000002E-2</v>
      </c>
      <c r="E1408" s="8">
        <f t="shared" si="84"/>
        <v>6.6831069166067347E-2</v>
      </c>
      <c r="F1408" s="9">
        <f t="shared" si="85"/>
        <v>2.3860069166067345E-2</v>
      </c>
      <c r="G1408" s="9">
        <f>AVERAGE(F$2:F1408)</f>
        <v>9.6492203028906032E-3</v>
      </c>
      <c r="H1408" s="9">
        <f>(2*F1408+(COUNT(F$2:F1408)-1)*H1407)/(COUNT(F$2:F1408)+1)</f>
        <v>7.832534594394279E-3</v>
      </c>
      <c r="I1408" s="9" t="str">
        <f t="shared" si="86"/>
        <v>较好</v>
      </c>
      <c r="J1408" s="9" t="str">
        <f t="shared" si="87"/>
        <v>较好</v>
      </c>
      <c r="K1408" s="14"/>
    </row>
    <row r="1409" spans="1:11">
      <c r="A1409" s="6">
        <v>40562</v>
      </c>
      <c r="B1409" s="11">
        <f>[1]!s_dq_close(B$1,A1409,1)</f>
        <v>3044.8510000000001</v>
      </c>
      <c r="C1409" s="7">
        <f>[1]!s_val_pe_ttm(C$1,A1409)</f>
        <v>15.217100143432617</v>
      </c>
      <c r="D1409" s="8">
        <f>IFERROR(VLOOKUP(A1409,十年期国开债收益率!A:B,2,0)/100,D1408)</f>
        <v>4.2804000000000002E-2</v>
      </c>
      <c r="E1409" s="8">
        <f t="shared" si="84"/>
        <v>6.5715543078132349E-2</v>
      </c>
      <c r="F1409" s="9">
        <f t="shared" si="85"/>
        <v>2.2911543078132347E-2</v>
      </c>
      <c r="G1409" s="9">
        <f>AVERAGE(F$2:F1409)</f>
        <v>9.6586395662252925E-3</v>
      </c>
      <c r="H1409" s="9">
        <f>(2*F1409+(COUNT(F$2:F1409)-1)*H1408)/(COUNT(F$2:F1409)+1)</f>
        <v>7.853938438941813E-3</v>
      </c>
      <c r="I1409" s="9" t="str">
        <f t="shared" si="86"/>
        <v>较好</v>
      </c>
      <c r="J1409" s="9" t="str">
        <f t="shared" si="87"/>
        <v>较好</v>
      </c>
      <c r="K1409" s="14"/>
    </row>
    <row r="1410" spans="1:11">
      <c r="A1410" s="6">
        <v>40563</v>
      </c>
      <c r="B1410" s="11">
        <f>[1]!s_dq_close(B$1,A1410,1)</f>
        <v>2944.7130000000002</v>
      </c>
      <c r="C1410" s="7">
        <f>[1]!s_val_pe_ttm(C$1,A1410)</f>
        <v>14.779399871826172</v>
      </c>
      <c r="D1410" s="8">
        <f>IFERROR(VLOOKUP(A1410,十年期国开债收益率!A:B,2,0)/100,D1409)</f>
        <v>4.2800000000000005E-2</v>
      </c>
      <c r="E1410" s="8">
        <f t="shared" si="84"/>
        <v>6.7661745989178512E-2</v>
      </c>
      <c r="F1410" s="9">
        <f t="shared" si="85"/>
        <v>2.4861745989178508E-2</v>
      </c>
      <c r="G1410" s="9">
        <f>AVERAGE(F$2:F1410)</f>
        <v>9.6694295636865785E-3</v>
      </c>
      <c r="H1410" s="9">
        <f>(2*F1410+(COUNT(F$2:F1410)-1)*H1409)/(COUNT(F$2:F1410)+1)</f>
        <v>7.8780629886584606E-3</v>
      </c>
      <c r="I1410" s="9" t="str">
        <f t="shared" si="86"/>
        <v>较好</v>
      </c>
      <c r="J1410" s="9" t="str">
        <f t="shared" si="87"/>
        <v>较好</v>
      </c>
      <c r="K1410" s="14"/>
    </row>
    <row r="1411" spans="1:11">
      <c r="A1411" s="6">
        <v>40564</v>
      </c>
      <c r="B1411" s="11">
        <f>[1]!s_dq_close(B$1,A1411,1)</f>
        <v>2983.4560000000001</v>
      </c>
      <c r="C1411" s="7">
        <f>[1]!s_val_pe_ttm(C$1,A1411)</f>
        <v>14.988800048828125</v>
      </c>
      <c r="D1411" s="8">
        <f>IFERROR(VLOOKUP(A1411,十年期国开债收益率!A:B,2,0)/100,D1410)</f>
        <v>4.2851E-2</v>
      </c>
      <c r="E1411" s="8">
        <f t="shared" ref="E1411:E1474" si="88">1/C1411</f>
        <v>6.6716481422285923E-2</v>
      </c>
      <c r="F1411" s="9">
        <f t="shared" ref="F1411:F1474" si="89">IFERROR(E1411-D1411,"")</f>
        <v>2.3865481422285922E-2</v>
      </c>
      <c r="G1411" s="9">
        <f>AVERAGE(F$2:F1411)</f>
        <v>9.6794976855721099E-3</v>
      </c>
      <c r="H1411" s="9">
        <f>(2*F1411+(COUNT(F$2:F1411)-1)*H1410)/(COUNT(F$2:F1411)+1)</f>
        <v>7.9007241062114403E-3</v>
      </c>
      <c r="I1411" s="9" t="str">
        <f t="shared" ref="I1411:I1474" si="90">IF(F1411&gt;G1411,"较好","较差")</f>
        <v>较好</v>
      </c>
      <c r="J1411" s="9" t="str">
        <f t="shared" ref="J1411:J1474" si="91">IF(F1411&gt;H1411,"较好","较差")</f>
        <v>较好</v>
      </c>
      <c r="K1411" s="14"/>
    </row>
    <row r="1412" spans="1:11">
      <c r="A1412" s="6">
        <v>40567</v>
      </c>
      <c r="B1412" s="11">
        <f>[1]!s_dq_close(B$1,A1412,1)</f>
        <v>2954.232</v>
      </c>
      <c r="C1412" s="7">
        <f>[1]!s_val_pe_ttm(C$1,A1412)</f>
        <v>14.893600463867188</v>
      </c>
      <c r="D1412" s="8">
        <f>IFERROR(VLOOKUP(A1412,十年期国开债收益率!A:B,2,0)/100,D1411)</f>
        <v>4.3075000000000002E-2</v>
      </c>
      <c r="E1412" s="8">
        <f t="shared" si="88"/>
        <v>6.7142931786444982E-2</v>
      </c>
      <c r="F1412" s="9">
        <f t="shared" si="89"/>
        <v>2.4067931786444979E-2</v>
      </c>
      <c r="G1412" s="9">
        <f>AVERAGE(F$2:F1412)</f>
        <v>9.6896950166145447E-3</v>
      </c>
      <c r="H1412" s="9">
        <f>(2*F1412+(COUNT(F$2:F1412)-1)*H1411)/(COUNT(F$2:F1412)+1)</f>
        <v>7.9236238338038396E-3</v>
      </c>
      <c r="I1412" s="9" t="str">
        <f t="shared" si="90"/>
        <v>较好</v>
      </c>
      <c r="J1412" s="9" t="str">
        <f t="shared" si="91"/>
        <v>较好</v>
      </c>
      <c r="K1412" s="14"/>
    </row>
    <row r="1413" spans="1:11">
      <c r="A1413" s="6">
        <v>40568</v>
      </c>
      <c r="B1413" s="11">
        <f>[1]!s_dq_close(B$1,A1413,1)</f>
        <v>2938.654</v>
      </c>
      <c r="C1413" s="7">
        <f>[1]!s_val_pe_ttm(C$1,A1413)</f>
        <v>14.809399604797363</v>
      </c>
      <c r="D1413" s="8">
        <f>IFERROR(VLOOKUP(A1413,十年期国开债收益率!A:B,2,0)/100,D1412)</f>
        <v>4.3272000000000005E-2</v>
      </c>
      <c r="E1413" s="8">
        <f t="shared" si="88"/>
        <v>6.7524682072597972E-2</v>
      </c>
      <c r="F1413" s="9">
        <f t="shared" si="89"/>
        <v>2.4252682072597967E-2</v>
      </c>
      <c r="G1413" s="9">
        <f>AVERAGE(F$2:F1413)</f>
        <v>9.7000087468241646E-3</v>
      </c>
      <c r="H1413" s="9">
        <f>(2*F1413+(COUNT(F$2:F1413)-1)*H1412)/(COUNT(F$2:F1413)+1)</f>
        <v>7.9467364427759472E-3</v>
      </c>
      <c r="I1413" s="9" t="str">
        <f t="shared" si="90"/>
        <v>较好</v>
      </c>
      <c r="J1413" s="9" t="str">
        <f t="shared" si="91"/>
        <v>较好</v>
      </c>
      <c r="K1413" s="14"/>
    </row>
    <row r="1414" spans="1:11">
      <c r="A1414" s="6">
        <v>40569</v>
      </c>
      <c r="B1414" s="11">
        <f>[1]!s_dq_close(B$1,A1414,1)</f>
        <v>2978.431</v>
      </c>
      <c r="C1414" s="7">
        <f>[1]!s_val_pe_ttm(C$1,A1414)</f>
        <v>14.963399887084961</v>
      </c>
      <c r="D1414" s="8">
        <f>IFERROR(VLOOKUP(A1414,十年期国开债收益率!A:B,2,0)/100,D1413)</f>
        <v>4.3179999999999996E-2</v>
      </c>
      <c r="E1414" s="8">
        <f t="shared" si="88"/>
        <v>6.6829731715123686E-2</v>
      </c>
      <c r="F1414" s="9">
        <f t="shared" si="89"/>
        <v>2.364973171512369E-2</v>
      </c>
      <c r="G1414" s="9">
        <f>AVERAGE(F$2:F1414)</f>
        <v>9.7098811622298963E-3</v>
      </c>
      <c r="H1414" s="9">
        <f>(2*F1414+(COUNT(F$2:F1414)-1)*H1413)/(COUNT(F$2:F1414)+1)</f>
        <v>7.9689471857354206E-3</v>
      </c>
      <c r="I1414" s="9" t="str">
        <f t="shared" si="90"/>
        <v>较好</v>
      </c>
      <c r="J1414" s="9" t="str">
        <f t="shared" si="91"/>
        <v>较好</v>
      </c>
      <c r="K1414" s="14"/>
    </row>
    <row r="1415" spans="1:11">
      <c r="A1415" s="6">
        <v>40570</v>
      </c>
      <c r="B1415" s="11">
        <f>[1]!s_dq_close(B$1,A1415,1)</f>
        <v>3026.4659999999999</v>
      </c>
      <c r="C1415" s="7">
        <f>[1]!s_val_pe_ttm(C$1,A1415)</f>
        <v>15.185000419616699</v>
      </c>
      <c r="D1415" s="8">
        <f>IFERROR(VLOOKUP(A1415,十年期国开债收益率!A:B,2,0)/100,D1414)</f>
        <v>4.3225E-2</v>
      </c>
      <c r="E1415" s="8">
        <f t="shared" si="88"/>
        <v>6.5854459819978201E-2</v>
      </c>
      <c r="F1415" s="9">
        <f t="shared" si="89"/>
        <v>2.2629459819978201E-2</v>
      </c>
      <c r="G1415" s="9">
        <f>AVERAGE(F$2:F1415)</f>
        <v>9.7190180636851625E-3</v>
      </c>
      <c r="H1415" s="9">
        <f>(2*F1415+(COUNT(F$2:F1415)-1)*H1414)/(COUNT(F$2:F1415)+1)</f>
        <v>7.9896687583633254E-3</v>
      </c>
      <c r="I1415" s="9" t="str">
        <f t="shared" si="90"/>
        <v>较好</v>
      </c>
      <c r="J1415" s="9" t="str">
        <f t="shared" si="91"/>
        <v>较好</v>
      </c>
      <c r="K1415" s="14"/>
    </row>
    <row r="1416" spans="1:11">
      <c r="A1416" s="6">
        <v>40571</v>
      </c>
      <c r="B1416" s="11">
        <f>[1]!s_dq_close(B$1,A1416,1)</f>
        <v>3036.7350000000001</v>
      </c>
      <c r="C1416" s="7">
        <f>[1]!s_val_pe_ttm(C$1,A1416)</f>
        <v>15.17609977722168</v>
      </c>
      <c r="D1416" s="8">
        <f>IFERROR(VLOOKUP(A1416,十年期国开债收益率!A:B,2,0)/100,D1415)</f>
        <v>4.3400000000000001E-2</v>
      </c>
      <c r="E1416" s="8">
        <f t="shared" si="88"/>
        <v>6.5893082852613666E-2</v>
      </c>
      <c r="F1416" s="9">
        <f t="shared" si="89"/>
        <v>2.2493082852613665E-2</v>
      </c>
      <c r="G1416" s="9">
        <f>AVERAGE(F$2:F1416)</f>
        <v>9.7280456713098491E-3</v>
      </c>
      <c r="H1416" s="9">
        <f>(2*F1416+(COUNT(F$2:F1416)-1)*H1415)/(COUNT(F$2:F1416)+1)</f>
        <v>8.0101538065190468E-3</v>
      </c>
      <c r="I1416" s="9" t="str">
        <f t="shared" si="90"/>
        <v>较好</v>
      </c>
      <c r="J1416" s="9" t="str">
        <f t="shared" si="91"/>
        <v>较好</v>
      </c>
      <c r="K1416" s="14"/>
    </row>
    <row r="1417" spans="1:11">
      <c r="A1417" s="6">
        <v>40574</v>
      </c>
      <c r="B1417" s="11">
        <f>[1]!s_dq_close(B$1,A1417,1)</f>
        <v>3076.5079999999998</v>
      </c>
      <c r="C1417" s="7">
        <f>[1]!s_val_pe_ttm(C$1,A1417)</f>
        <v>15.376399993896484</v>
      </c>
      <c r="D1417" s="8">
        <f>IFERROR(VLOOKUP(A1417,十年期国开债收益率!A:B,2,0)/100,D1416)</f>
        <v>4.3503999999999994E-2</v>
      </c>
      <c r="E1417" s="8">
        <f t="shared" si="88"/>
        <v>6.5034728570857972E-2</v>
      </c>
      <c r="F1417" s="9">
        <f t="shared" si="89"/>
        <v>2.1530728570857978E-2</v>
      </c>
      <c r="G1417" s="9">
        <f>AVERAGE(F$2:F1417)</f>
        <v>9.7363808993462513E-3</v>
      </c>
      <c r="H1417" s="9">
        <f>(2*F1417+(COUNT(F$2:F1417)-1)*H1416)/(COUNT(F$2:F1417)+1)</f>
        <v>8.0292371865675147E-3</v>
      </c>
      <c r="I1417" s="9" t="str">
        <f t="shared" si="90"/>
        <v>较好</v>
      </c>
      <c r="J1417" s="9" t="str">
        <f t="shared" si="91"/>
        <v>较好</v>
      </c>
      <c r="K1417" s="14"/>
    </row>
    <row r="1418" spans="1:11">
      <c r="A1418" s="6">
        <v>40575</v>
      </c>
      <c r="B1418" s="11">
        <f>[1]!s_dq_close(B$1,A1418,1)</f>
        <v>3077.2829999999999</v>
      </c>
      <c r="C1418" s="7">
        <f>[1]!s_val_pe_ttm(C$1,A1418)</f>
        <v>15.398300170898438</v>
      </c>
      <c r="D1418" s="8">
        <f>IFERROR(VLOOKUP(A1418,十年期国开债收益率!A:B,2,0)/100,D1417)</f>
        <v>4.3501000000000005E-2</v>
      </c>
      <c r="E1418" s="8">
        <f t="shared" si="88"/>
        <v>6.4942233162198021E-2</v>
      </c>
      <c r="F1418" s="9">
        <f t="shared" si="89"/>
        <v>2.1441233162198016E-2</v>
      </c>
      <c r="G1418" s="9">
        <f>AVERAGE(F$2:F1418)</f>
        <v>9.744641204401194E-3</v>
      </c>
      <c r="H1418" s="9">
        <f>(2*F1418+(COUNT(F$2:F1418)-1)*H1417)/(COUNT(F$2:F1418)+1)</f>
        <v>8.048153965094498E-3</v>
      </c>
      <c r="I1418" s="9" t="str">
        <f t="shared" si="90"/>
        <v>较好</v>
      </c>
      <c r="J1418" s="9" t="str">
        <f t="shared" si="91"/>
        <v>较好</v>
      </c>
      <c r="K1418" s="14"/>
    </row>
    <row r="1419" spans="1:11">
      <c r="A1419" s="6">
        <v>40583</v>
      </c>
      <c r="B1419" s="11">
        <f>[1]!s_dq_close(B$1,A1419,1)</f>
        <v>3040.9490000000001</v>
      </c>
      <c r="C1419" s="7">
        <f>[1]!s_val_pe_ttm(C$1,A1419)</f>
        <v>15.191200256347656</v>
      </c>
      <c r="D1419" s="8">
        <f>IFERROR(VLOOKUP(A1419,十年期国开债收益率!A:B,2,0)/100,D1418)</f>
        <v>4.4299999999999999E-2</v>
      </c>
      <c r="E1419" s="8">
        <f t="shared" si="88"/>
        <v>6.5827583280139379E-2</v>
      </c>
      <c r="F1419" s="9">
        <f t="shared" si="89"/>
        <v>2.152758328013938E-2</v>
      </c>
      <c r="G1419" s="9">
        <f>AVERAGE(F$2:F1419)</f>
        <v>9.752950754525128E-3</v>
      </c>
      <c r="H1419" s="9">
        <f>(2*F1419+(COUNT(F$2:F1419)-1)*H1418)/(COUNT(F$2:F1419)+1)</f>
        <v>8.0671524560247954E-3</v>
      </c>
      <c r="I1419" s="9" t="str">
        <f t="shared" si="90"/>
        <v>较好</v>
      </c>
      <c r="J1419" s="9" t="str">
        <f t="shared" si="91"/>
        <v>较好</v>
      </c>
      <c r="K1419" s="14"/>
    </row>
    <row r="1420" spans="1:11">
      <c r="A1420" s="6">
        <v>40584</v>
      </c>
      <c r="B1420" s="11">
        <f>[1]!s_dq_close(B$1,A1420,1)</f>
        <v>3104.163</v>
      </c>
      <c r="C1420" s="7">
        <f>[1]!s_val_pe_ttm(C$1,A1420)</f>
        <v>15.421600341796875</v>
      </c>
      <c r="D1420" s="8">
        <f>IFERROR(VLOOKUP(A1420,十年期国开债收益率!A:B,2,0)/100,D1419)</f>
        <v>4.4450999999999997E-2</v>
      </c>
      <c r="E1420" s="8">
        <f t="shared" si="88"/>
        <v>6.4844113310971924E-2</v>
      </c>
      <c r="F1420" s="9">
        <f t="shared" si="89"/>
        <v>2.0393113310971926E-2</v>
      </c>
      <c r="G1420" s="9">
        <f>AVERAGE(F$2:F1420)</f>
        <v>9.7604491072780849E-3</v>
      </c>
      <c r="H1420" s="9">
        <f>(2*F1420+(COUNT(F$2:F1420)-1)*H1419)/(COUNT(F$2:F1420)+1)</f>
        <v>8.0845129642711996E-3</v>
      </c>
      <c r="I1420" s="9" t="str">
        <f t="shared" si="90"/>
        <v>较好</v>
      </c>
      <c r="J1420" s="9" t="str">
        <f t="shared" si="91"/>
        <v>较好</v>
      </c>
      <c r="K1420" s="14"/>
    </row>
    <row r="1421" spans="1:11">
      <c r="A1421" s="6">
        <v>40585</v>
      </c>
      <c r="B1421" s="11">
        <f>[1]!s_dq_close(B$1,A1421,1)</f>
        <v>3120.9560000000001</v>
      </c>
      <c r="C1421" s="7">
        <f>[1]!s_val_pe_ttm(C$1,A1421)</f>
        <v>15.469300270080566</v>
      </c>
      <c r="D1421" s="8">
        <f>IFERROR(VLOOKUP(A1421,十年期国开债收益率!A:B,2,0)/100,D1420)</f>
        <v>4.5450999999999998E-2</v>
      </c>
      <c r="E1421" s="8">
        <f t="shared" si="88"/>
        <v>6.4644165058591357E-2</v>
      </c>
      <c r="F1421" s="9">
        <f t="shared" si="89"/>
        <v>1.9193165058591359E-2</v>
      </c>
      <c r="G1421" s="9">
        <f>AVERAGE(F$2:F1421)</f>
        <v>9.7670918649902776E-3</v>
      </c>
      <c r="H1421" s="9">
        <f>(2*F1421+(COUNT(F$2:F1421)-1)*H1420)/(COUNT(F$2:F1421)+1)</f>
        <v>8.1001479425883288E-3</v>
      </c>
      <c r="I1421" s="9" t="str">
        <f t="shared" si="90"/>
        <v>较好</v>
      </c>
      <c r="J1421" s="9" t="str">
        <f t="shared" si="91"/>
        <v>较好</v>
      </c>
      <c r="K1421" s="14"/>
    </row>
    <row r="1422" spans="1:11">
      <c r="A1422" s="6">
        <v>40588</v>
      </c>
      <c r="B1422" s="11">
        <f>[1]!s_dq_close(B$1,A1422,1)</f>
        <v>3219.143</v>
      </c>
      <c r="C1422" s="7">
        <f>[1]!s_val_pe_ttm(C$1,A1422)</f>
        <v>15.904899597167969</v>
      </c>
      <c r="D1422" s="8">
        <f>IFERROR(VLOOKUP(A1422,十年期国开债收益率!A:B,2,0)/100,D1421)</f>
        <v>4.58E-2</v>
      </c>
      <c r="E1422" s="8">
        <f t="shared" si="88"/>
        <v>6.2873707180022706E-2</v>
      </c>
      <c r="F1422" s="9">
        <f t="shared" si="89"/>
        <v>1.7073707180022706E-2</v>
      </c>
      <c r="G1422" s="9">
        <f>AVERAGE(F$2:F1422)</f>
        <v>9.772233747689105E-3</v>
      </c>
      <c r="H1422" s="9">
        <f>(2*F1422+(COUNT(F$2:F1422)-1)*H1421)/(COUNT(F$2:F1422)+1)</f>
        <v>8.1127689823034272E-3</v>
      </c>
      <c r="I1422" s="9" t="str">
        <f t="shared" si="90"/>
        <v>较好</v>
      </c>
      <c r="J1422" s="9" t="str">
        <f t="shared" si="91"/>
        <v>较好</v>
      </c>
      <c r="K1422" s="14"/>
    </row>
    <row r="1423" spans="1:11">
      <c r="A1423" s="6">
        <v>40589</v>
      </c>
      <c r="B1423" s="11">
        <f>[1]!s_dq_close(B$1,A1423,1)</f>
        <v>3217.6709999999998</v>
      </c>
      <c r="C1423" s="7">
        <f>[1]!s_val_pe_ttm(C$1,A1423)</f>
        <v>15.895700454711914</v>
      </c>
      <c r="D1423" s="8">
        <f>IFERROR(VLOOKUP(A1423,十年期国开债收益率!A:B,2,0)/100,D1422)</f>
        <v>4.5541999999999999E-2</v>
      </c>
      <c r="E1423" s="8">
        <f t="shared" si="88"/>
        <v>6.2910093383369781E-2</v>
      </c>
      <c r="F1423" s="9">
        <f t="shared" si="89"/>
        <v>1.7368093383369781E-2</v>
      </c>
      <c r="G1423" s="9">
        <f>AVERAGE(F$2:F1423)</f>
        <v>9.7775754211319177E-3</v>
      </c>
      <c r="H1423" s="9">
        <f>(2*F1423+(COUNT(F$2:F1423)-1)*H1422)/(COUNT(F$2:F1423)+1)</f>
        <v>8.1257771683906597E-3</v>
      </c>
      <c r="I1423" s="9" t="str">
        <f t="shared" si="90"/>
        <v>较好</v>
      </c>
      <c r="J1423" s="9" t="str">
        <f t="shared" si="91"/>
        <v>较好</v>
      </c>
      <c r="K1423" s="14"/>
    </row>
    <row r="1424" spans="1:11">
      <c r="A1424" s="6">
        <v>40590</v>
      </c>
      <c r="B1424" s="11">
        <f>[1]!s_dq_close(B$1,A1424,1)</f>
        <v>3248.527</v>
      </c>
      <c r="C1424" s="7">
        <f>[1]!s_val_pe_ttm(C$1,A1424)</f>
        <v>16.003799438476563</v>
      </c>
      <c r="D1424" s="8">
        <f>IFERROR(VLOOKUP(A1424,十年期国开债收益率!A:B,2,0)/100,D1423)</f>
        <v>4.5544000000000001E-2</v>
      </c>
      <c r="E1424" s="8">
        <f t="shared" si="88"/>
        <v>6.2485161966963028E-2</v>
      </c>
      <c r="F1424" s="9">
        <f t="shared" si="89"/>
        <v>1.6941161966963027E-2</v>
      </c>
      <c r="G1424" s="9">
        <f>AVERAGE(F$2:F1424)</f>
        <v>9.7826095648745962E-3</v>
      </c>
      <c r="H1424" s="9">
        <f>(2*F1424+(COUNT(F$2:F1424)-1)*H1423)/(COUNT(F$2:F1424)+1)</f>
        <v>8.1381583268156209E-3</v>
      </c>
      <c r="I1424" s="9" t="str">
        <f t="shared" si="90"/>
        <v>较好</v>
      </c>
      <c r="J1424" s="9" t="str">
        <f t="shared" si="91"/>
        <v>较好</v>
      </c>
      <c r="K1424" s="14"/>
    </row>
    <row r="1425" spans="1:11">
      <c r="A1425" s="6">
        <v>40591</v>
      </c>
      <c r="B1425" s="11">
        <f>[1]!s_dq_close(B$1,A1425,1)</f>
        <v>3245.9070000000002</v>
      </c>
      <c r="C1425" s="7">
        <f>[1]!s_val_pe_ttm(C$1,A1425)</f>
        <v>15.987299919128418</v>
      </c>
      <c r="D1425" s="8">
        <f>IFERROR(VLOOKUP(A1425,十年期国开债收益率!A:B,2,0)/100,D1424)</f>
        <v>4.5545999999999996E-2</v>
      </c>
      <c r="E1425" s="8">
        <f t="shared" si="88"/>
        <v>6.2549649100128793E-2</v>
      </c>
      <c r="F1425" s="9">
        <f t="shared" si="89"/>
        <v>1.7003649100128797E-2</v>
      </c>
      <c r="G1425" s="9">
        <f>AVERAGE(F$2:F1425)</f>
        <v>9.7876805196044098E-3</v>
      </c>
      <c r="H1425" s="9">
        <f>(2*F1425+(COUNT(F$2:F1425)-1)*H1424)/(COUNT(F$2:F1425)+1)</f>
        <v>8.1506011208834286E-3</v>
      </c>
      <c r="I1425" s="9" t="str">
        <f t="shared" si="90"/>
        <v>较好</v>
      </c>
      <c r="J1425" s="9" t="str">
        <f t="shared" si="91"/>
        <v>较好</v>
      </c>
      <c r="K1425" s="14"/>
    </row>
    <row r="1426" spans="1:11">
      <c r="A1426" s="6">
        <v>40592</v>
      </c>
      <c r="B1426" s="11">
        <f>[1]!s_dq_close(B$1,A1426,1)</f>
        <v>3211.8760000000002</v>
      </c>
      <c r="C1426" s="7">
        <f>[1]!s_val_pe_ttm(C$1,A1426)</f>
        <v>15.866900444030762</v>
      </c>
      <c r="D1426" s="8">
        <f>IFERROR(VLOOKUP(A1426,十年期国开债收益率!A:B,2,0)/100,D1425)</f>
        <v>4.5548000000000005E-2</v>
      </c>
      <c r="E1426" s="8">
        <f t="shared" si="88"/>
        <v>6.3024281492621764E-2</v>
      </c>
      <c r="F1426" s="9">
        <f t="shared" si="89"/>
        <v>1.7476281492621759E-2</v>
      </c>
      <c r="G1426" s="9">
        <f>AVERAGE(F$2:F1426)</f>
        <v>9.7930760290591591E-3</v>
      </c>
      <c r="H1426" s="9">
        <f>(2*F1426+(COUNT(F$2:F1426)-1)*H1425)/(COUNT(F$2:F1426)+1)</f>
        <v>8.1636806164959649E-3</v>
      </c>
      <c r="I1426" s="9" t="str">
        <f t="shared" si="90"/>
        <v>较好</v>
      </c>
      <c r="J1426" s="9" t="str">
        <f t="shared" si="91"/>
        <v>较好</v>
      </c>
      <c r="K1426" s="14"/>
    </row>
    <row r="1427" spans="1:11">
      <c r="A1427" s="6">
        <v>40595</v>
      </c>
      <c r="B1427" s="11">
        <f>[1]!s_dq_close(B$1,A1427,1)</f>
        <v>3257.9079999999999</v>
      </c>
      <c r="C1427" s="7">
        <f>[1]!s_val_pe_ttm(C$1,A1427)</f>
        <v>16.02079963684082</v>
      </c>
      <c r="D1427" s="8">
        <f>IFERROR(VLOOKUP(A1427,十年期国开债收益率!A:B,2,0)/100,D1426)</f>
        <v>4.5808000000000001E-2</v>
      </c>
      <c r="E1427" s="8">
        <f t="shared" si="88"/>
        <v>6.2418856902775197E-2</v>
      </c>
      <c r="F1427" s="9">
        <f t="shared" si="89"/>
        <v>1.6610856902775195E-2</v>
      </c>
      <c r="G1427" s="9">
        <f>AVERAGE(F$2:F1427)</f>
        <v>9.7978570815652703E-3</v>
      </c>
      <c r="H1427" s="9">
        <f>(2*F1427+(COUNT(F$2:F1427)-1)*H1426)/(COUNT(F$2:F1427)+1)</f>
        <v>8.1755196862735111E-3</v>
      </c>
      <c r="I1427" s="9" t="str">
        <f t="shared" si="90"/>
        <v>较好</v>
      </c>
      <c r="J1427" s="9" t="str">
        <f t="shared" si="91"/>
        <v>较好</v>
      </c>
      <c r="K1427" s="14"/>
    </row>
    <row r="1428" spans="1:11">
      <c r="A1428" s="6">
        <v>40596</v>
      </c>
      <c r="B1428" s="11">
        <f>[1]!s_dq_close(B$1,A1428,1)</f>
        <v>3163.578</v>
      </c>
      <c r="C1428" s="7">
        <f>[1]!s_val_pe_ttm(C$1,A1428)</f>
        <v>15.606800079345703</v>
      </c>
      <c r="D1428" s="8">
        <f>IFERROR(VLOOKUP(A1428,十年期国开债收益率!A:B,2,0)/100,D1427)</f>
        <v>4.5587999999999997E-2</v>
      </c>
      <c r="E1428" s="8">
        <f t="shared" si="88"/>
        <v>6.407463380808065E-2</v>
      </c>
      <c r="F1428" s="9">
        <f t="shared" si="89"/>
        <v>1.8486633808080653E-2</v>
      </c>
      <c r="G1428" s="9">
        <f>AVERAGE(F$2:F1428)</f>
        <v>9.8039459229994092E-3</v>
      </c>
      <c r="H1428" s="9">
        <f>(2*F1428+(COUNT(F$2:F1428)-1)*H1427)/(COUNT(F$2:F1428)+1)</f>
        <v>8.1899610225785631E-3</v>
      </c>
      <c r="I1428" s="9" t="str">
        <f t="shared" si="90"/>
        <v>较好</v>
      </c>
      <c r="J1428" s="9" t="str">
        <f t="shared" si="91"/>
        <v>较好</v>
      </c>
      <c r="K1428" s="14"/>
    </row>
    <row r="1429" spans="1:11">
      <c r="A1429" s="6">
        <v>40597</v>
      </c>
      <c r="B1429" s="11">
        <f>[1]!s_dq_close(B$1,A1429,1)</f>
        <v>3174.7420000000002</v>
      </c>
      <c r="C1429" s="7">
        <f>[1]!s_val_pe_ttm(C$1,A1429)</f>
        <v>15.60260009765625</v>
      </c>
      <c r="D1429" s="8">
        <f>IFERROR(VLOOKUP(A1429,十年期国开债收益率!A:B,2,0)/100,D1428)</f>
        <v>4.5164999999999997E-2</v>
      </c>
      <c r="E1429" s="8">
        <f t="shared" si="88"/>
        <v>6.4091881721061048E-2</v>
      </c>
      <c r="F1429" s="9">
        <f t="shared" si="89"/>
        <v>1.8926881721061051E-2</v>
      </c>
      <c r="G1429" s="9">
        <f>AVERAGE(F$2:F1429)</f>
        <v>9.8103345335022532E-3</v>
      </c>
      <c r="H1429" s="9">
        <f>(2*F1429+(COUNT(F$2:F1429)-1)*H1428)/(COUNT(F$2:F1429)+1)</f>
        <v>8.2049882034021908E-3</v>
      </c>
      <c r="I1429" s="9" t="str">
        <f t="shared" si="90"/>
        <v>较好</v>
      </c>
      <c r="J1429" s="9" t="str">
        <f t="shared" si="91"/>
        <v>较好</v>
      </c>
      <c r="K1429" s="14"/>
    </row>
    <row r="1430" spans="1:11">
      <c r="A1430" s="6">
        <v>40598</v>
      </c>
      <c r="B1430" s="11">
        <f>[1]!s_dq_close(B$1,A1430,1)</f>
        <v>3190.9349999999999</v>
      </c>
      <c r="C1430" s="7">
        <f>[1]!s_val_pe_ttm(C$1,A1430)</f>
        <v>15.673800468444824</v>
      </c>
      <c r="D1430" s="8">
        <f>IFERROR(VLOOKUP(A1430,十年期国开债收益率!A:B,2,0)/100,D1429)</f>
        <v>4.4364999999999995E-2</v>
      </c>
      <c r="E1430" s="8">
        <f t="shared" si="88"/>
        <v>6.3800735629705341E-2</v>
      </c>
      <c r="F1430" s="9">
        <f t="shared" si="89"/>
        <v>1.9435735629705346E-2</v>
      </c>
      <c r="G1430" s="9">
        <f>AVERAGE(F$2:F1430)</f>
        <v>9.8170702935415841E-3</v>
      </c>
      <c r="H1430" s="9">
        <f>(2*F1430+(COUNT(F$2:F1430)-1)*H1429)/(COUNT(F$2:F1430)+1)</f>
        <v>8.2206955424599572E-3</v>
      </c>
      <c r="I1430" s="9" t="str">
        <f t="shared" si="90"/>
        <v>较好</v>
      </c>
      <c r="J1430" s="9" t="str">
        <f t="shared" si="91"/>
        <v>较好</v>
      </c>
      <c r="K1430" s="14"/>
    </row>
    <row r="1431" spans="1:11">
      <c r="A1431" s="6">
        <v>40599</v>
      </c>
      <c r="B1431" s="11">
        <f>[1]!s_dq_close(B$1,A1431,1)</f>
        <v>3197.6170000000002</v>
      </c>
      <c r="C1431" s="7">
        <f>[1]!s_val_pe_ttm(C$1,A1431)</f>
        <v>15.681300163269043</v>
      </c>
      <c r="D1431" s="8">
        <f>IFERROR(VLOOKUP(A1431,十年期国开债收益率!A:B,2,0)/100,D1430)</f>
        <v>4.4766E-2</v>
      </c>
      <c r="E1431" s="8">
        <f t="shared" si="88"/>
        <v>6.3770222468054097E-2</v>
      </c>
      <c r="F1431" s="9">
        <f t="shared" si="89"/>
        <v>1.9004222468054097E-2</v>
      </c>
      <c r="G1431" s="9">
        <f>AVERAGE(F$2:F1431)</f>
        <v>9.823494875481802E-3</v>
      </c>
      <c r="H1431" s="9">
        <f>(2*F1431+(COUNT(F$2:F1431)-1)*H1430)/(COUNT(F$2:F1431)+1)</f>
        <v>8.2357668589178104E-3</v>
      </c>
      <c r="I1431" s="9" t="str">
        <f t="shared" si="90"/>
        <v>较好</v>
      </c>
      <c r="J1431" s="9" t="str">
        <f t="shared" si="91"/>
        <v>较好</v>
      </c>
      <c r="K1431" s="14"/>
    </row>
    <row r="1432" spans="1:11">
      <c r="A1432" s="6">
        <v>40602</v>
      </c>
      <c r="B1432" s="11">
        <f>[1]!s_dq_close(B$1,A1432,1)</f>
        <v>3239.5590000000002</v>
      </c>
      <c r="C1432" s="7">
        <f>[1]!s_val_pe_ttm(C$1,A1432)</f>
        <v>15.798399925231934</v>
      </c>
      <c r="D1432" s="8">
        <f>IFERROR(VLOOKUP(A1432,十年期国开债收益率!A:B,2,0)/100,D1431)</f>
        <v>4.4534000000000004E-2</v>
      </c>
      <c r="E1432" s="8">
        <f t="shared" si="88"/>
        <v>6.3297549418462343E-2</v>
      </c>
      <c r="F1432" s="9">
        <f t="shared" si="89"/>
        <v>1.8763549418462339E-2</v>
      </c>
      <c r="G1432" s="9">
        <f>AVERAGE(F$2:F1432)</f>
        <v>9.8297422930520191E-3</v>
      </c>
      <c r="H1432" s="9">
        <f>(2*F1432+(COUNT(F$2:F1432)-1)*H1431)/(COUNT(F$2:F1432)+1)</f>
        <v>8.2504704658445498E-3</v>
      </c>
      <c r="I1432" s="9" t="str">
        <f t="shared" si="90"/>
        <v>较好</v>
      </c>
      <c r="J1432" s="9" t="str">
        <f t="shared" si="91"/>
        <v>较好</v>
      </c>
      <c r="K1432" s="14"/>
    </row>
    <row r="1433" spans="1:11">
      <c r="A1433" s="6">
        <v>40603</v>
      </c>
      <c r="B1433" s="11">
        <f>[1]!s_dq_close(B$1,A1433,1)</f>
        <v>3254.893</v>
      </c>
      <c r="C1433" s="7">
        <f>[1]!s_val_pe_ttm(C$1,A1433)</f>
        <v>15.84630012512207</v>
      </c>
      <c r="D1433" s="8">
        <f>IFERROR(VLOOKUP(A1433,十年期国开债收益率!A:B,2,0)/100,D1432)</f>
        <v>4.4485000000000004E-2</v>
      </c>
      <c r="E1433" s="8">
        <f t="shared" si="88"/>
        <v>6.3106213570613953E-2</v>
      </c>
      <c r="F1433" s="9">
        <f t="shared" si="89"/>
        <v>1.8621213570613949E-2</v>
      </c>
      <c r="G1433" s="9">
        <f>AVERAGE(F$2:F1433)</f>
        <v>9.8358815886369078E-3</v>
      </c>
      <c r="H1433" s="9">
        <f>(2*F1433+(COUNT(F$2:F1433)-1)*H1432)/(COUNT(F$2:F1433)+1)</f>
        <v>8.264944636262931E-3</v>
      </c>
      <c r="I1433" s="9" t="str">
        <f t="shared" si="90"/>
        <v>较好</v>
      </c>
      <c r="J1433" s="9" t="str">
        <f t="shared" si="91"/>
        <v>较好</v>
      </c>
      <c r="K1433" s="14"/>
    </row>
    <row r="1434" spans="1:11">
      <c r="A1434" s="6">
        <v>40604</v>
      </c>
      <c r="B1434" s="11">
        <f>[1]!s_dq_close(B$1,A1434,1)</f>
        <v>3243.2979999999998</v>
      </c>
      <c r="C1434" s="7">
        <f>[1]!s_val_pe_ttm(C$1,A1434)</f>
        <v>15.811800003051758</v>
      </c>
      <c r="D1434" s="8">
        <f>IFERROR(VLOOKUP(A1434,十年期国开债收益率!A:B,2,0)/100,D1433)</f>
        <v>4.4450999999999997E-2</v>
      </c>
      <c r="E1434" s="8">
        <f t="shared" si="88"/>
        <v>6.3243906437407182E-2</v>
      </c>
      <c r="F1434" s="9">
        <f t="shared" si="89"/>
        <v>1.8792906437407185E-2</v>
      </c>
      <c r="G1434" s="9">
        <f>AVERAGE(F$2:F1434)</f>
        <v>9.842132129354822E-3</v>
      </c>
      <c r="H1434" s="9">
        <f>(2*F1434+(COUNT(F$2:F1434)-1)*H1433)/(COUNT(F$2:F1434)+1)</f>
        <v>8.2796279860553219E-3</v>
      </c>
      <c r="I1434" s="9" t="str">
        <f t="shared" si="90"/>
        <v>较好</v>
      </c>
      <c r="J1434" s="9" t="str">
        <f t="shared" si="91"/>
        <v>较好</v>
      </c>
      <c r="K1434" s="14"/>
    </row>
    <row r="1435" spans="1:11">
      <c r="A1435" s="6">
        <v>40605</v>
      </c>
      <c r="B1435" s="11">
        <f>[1]!s_dq_close(B$1,A1435,1)</f>
        <v>3221.7179999999998</v>
      </c>
      <c r="C1435" s="7">
        <f>[1]!s_val_pe_ttm(C$1,A1435)</f>
        <v>15.799799919128418</v>
      </c>
      <c r="D1435" s="8">
        <f>IFERROR(VLOOKUP(A1435,十年期国开债收益率!A:B,2,0)/100,D1434)</f>
        <v>4.4602000000000003E-2</v>
      </c>
      <c r="E1435" s="8">
        <f t="shared" si="88"/>
        <v>6.3291940728269935E-2</v>
      </c>
      <c r="F1435" s="9">
        <f t="shared" si="89"/>
        <v>1.8689940728269933E-2</v>
      </c>
      <c r="G1435" s="9">
        <f>AVERAGE(F$2:F1435)</f>
        <v>9.8483021492982766E-3</v>
      </c>
      <c r="H1435" s="9">
        <f>(2*F1435+(COUNT(F$2:F1435)-1)*H1434)/(COUNT(F$2:F1435)+1)</f>
        <v>8.2941371327343669E-3</v>
      </c>
      <c r="I1435" s="9" t="str">
        <f t="shared" si="90"/>
        <v>较好</v>
      </c>
      <c r="J1435" s="9" t="str">
        <f t="shared" si="91"/>
        <v>较好</v>
      </c>
      <c r="K1435" s="14"/>
    </row>
    <row r="1436" spans="1:11">
      <c r="A1436" s="6">
        <v>40606</v>
      </c>
      <c r="B1436" s="11">
        <f>[1]!s_dq_close(B$1,A1436,1)</f>
        <v>3270.6660000000002</v>
      </c>
      <c r="C1436" s="7">
        <f>[1]!s_val_pe_ttm(C$1,A1436)</f>
        <v>16.014400482177734</v>
      </c>
      <c r="D1436" s="8">
        <f>IFERROR(VLOOKUP(A1436,十年期国开债收益率!A:B,2,0)/100,D1435)</f>
        <v>4.4901999999999997E-2</v>
      </c>
      <c r="E1436" s="8">
        <f t="shared" si="88"/>
        <v>6.244379869935749E-2</v>
      </c>
      <c r="F1436" s="9">
        <f t="shared" si="89"/>
        <v>1.7541798699357493E-2</v>
      </c>
      <c r="G1436" s="9">
        <f>AVERAGE(F$2:F1436)</f>
        <v>9.8536634709359486E-3</v>
      </c>
      <c r="H1436" s="9">
        <f>(2*F1436+(COUNT(F$2:F1436)-1)*H1435)/(COUNT(F$2:F1436)+1)</f>
        <v>8.3070168842199147E-3</v>
      </c>
      <c r="I1436" s="9" t="str">
        <f t="shared" si="90"/>
        <v>较好</v>
      </c>
      <c r="J1436" s="9" t="str">
        <f t="shared" si="91"/>
        <v>较好</v>
      </c>
      <c r="K1436" s="14"/>
    </row>
    <row r="1437" spans="1:11">
      <c r="A1437" s="6">
        <v>40609</v>
      </c>
      <c r="B1437" s="11">
        <f>[1]!s_dq_close(B$1,A1437,1)</f>
        <v>3334.51</v>
      </c>
      <c r="C1437" s="7">
        <f>[1]!s_val_pe_ttm(C$1,A1437)</f>
        <v>16.316799163818359</v>
      </c>
      <c r="D1437" s="8">
        <f>IFERROR(VLOOKUP(A1437,十年期国开债收益率!A:B,2,0)/100,D1436)</f>
        <v>4.5073999999999996E-2</v>
      </c>
      <c r="E1437" s="8">
        <f t="shared" si="88"/>
        <v>6.1286529910685374E-2</v>
      </c>
      <c r="F1437" s="9">
        <f t="shared" si="89"/>
        <v>1.6212529910685378E-2</v>
      </c>
      <c r="G1437" s="9">
        <f>AVERAGE(F$2:F1437)</f>
        <v>9.858091650907919E-3</v>
      </c>
      <c r="H1437" s="9">
        <f>(2*F1437+(COUNT(F$2:F1437)-1)*H1436)/(COUNT(F$2:F1437)+1)</f>
        <v>8.3180196859268963E-3</v>
      </c>
      <c r="I1437" s="9" t="str">
        <f t="shared" si="90"/>
        <v>较好</v>
      </c>
      <c r="J1437" s="9" t="str">
        <f t="shared" si="91"/>
        <v>较好</v>
      </c>
      <c r="K1437" s="14"/>
    </row>
    <row r="1438" spans="1:11">
      <c r="A1438" s="6">
        <v>40610</v>
      </c>
      <c r="B1438" s="11">
        <f>[1]!s_dq_close(B$1,A1438,1)</f>
        <v>3337.4569999999999</v>
      </c>
      <c r="C1438" s="7">
        <f>[1]!s_val_pe_ttm(C$1,A1438)</f>
        <v>16.304000854492188</v>
      </c>
      <c r="D1438" s="8">
        <f>IFERROR(VLOOKUP(A1438,十年期国开债收益率!A:B,2,0)/100,D1437)</f>
        <v>4.5025000000000003E-2</v>
      </c>
      <c r="E1438" s="8">
        <f t="shared" si="88"/>
        <v>6.1334638591145151E-2</v>
      </c>
      <c r="F1438" s="9">
        <f t="shared" si="89"/>
        <v>1.6309638591145148E-2</v>
      </c>
      <c r="G1438" s="9">
        <f>AVERAGE(F$2:F1438)</f>
        <v>9.8625812451599987E-3</v>
      </c>
      <c r="H1438" s="9">
        <f>(2*F1438+(COUNT(F$2:F1438)-1)*H1437)/(COUNT(F$2:F1438)+1)</f>
        <v>8.3291345940009129E-3</v>
      </c>
      <c r="I1438" s="9" t="str">
        <f t="shared" si="90"/>
        <v>较好</v>
      </c>
      <c r="J1438" s="9" t="str">
        <f t="shared" si="91"/>
        <v>较好</v>
      </c>
      <c r="K1438" s="14"/>
    </row>
    <row r="1439" spans="1:11">
      <c r="A1439" s="6">
        <v>40611</v>
      </c>
      <c r="B1439" s="11">
        <f>[1]!s_dq_close(B$1,A1439,1)</f>
        <v>3338.8580000000002</v>
      </c>
      <c r="C1439" s="7">
        <f>[1]!s_val_pe_ttm(C$1,A1439)</f>
        <v>16.305500030517578</v>
      </c>
      <c r="D1439" s="8">
        <f>IFERROR(VLOOKUP(A1439,十年期国开债收益率!A:B,2,0)/100,D1438)</f>
        <v>4.4875999999999999E-2</v>
      </c>
      <c r="E1439" s="8">
        <f t="shared" si="88"/>
        <v>6.1328999302590378E-2</v>
      </c>
      <c r="F1439" s="9">
        <f t="shared" si="89"/>
        <v>1.6452999302590379E-2</v>
      </c>
      <c r="G1439" s="9">
        <f>AVERAGE(F$2:F1439)</f>
        <v>9.8671642897061942E-3</v>
      </c>
      <c r="H1439" s="9">
        <f>(2*F1439+(COUNT(F$2:F1439)-1)*H1438)/(COUNT(F$2:F1439)+1)</f>
        <v>8.3404255803922796E-3</v>
      </c>
      <c r="I1439" s="9" t="str">
        <f t="shared" si="90"/>
        <v>较好</v>
      </c>
      <c r="J1439" s="9" t="str">
        <f t="shared" si="91"/>
        <v>较好</v>
      </c>
      <c r="K1439" s="14"/>
    </row>
    <row r="1440" spans="1:11">
      <c r="A1440" s="6">
        <v>40612</v>
      </c>
      <c r="B1440" s="11">
        <f>[1]!s_dq_close(B$1,A1440,1)</f>
        <v>3280.259</v>
      </c>
      <c r="C1440" s="7">
        <f>[1]!s_val_pe_ttm(C$1,A1440)</f>
        <v>16.030799865722656</v>
      </c>
      <c r="D1440" s="8">
        <f>IFERROR(VLOOKUP(A1440,十年期国开债收益率!A:B,2,0)/100,D1439)</f>
        <v>4.5082000000000004E-2</v>
      </c>
      <c r="E1440" s="8">
        <f t="shared" si="88"/>
        <v>6.2379919179093364E-2</v>
      </c>
      <c r="F1440" s="9">
        <f t="shared" si="89"/>
        <v>1.729791917909336E-2</v>
      </c>
      <c r="G1440" s="9">
        <f>AVERAGE(F$2:F1440)</f>
        <v>9.8723281221519115E-3</v>
      </c>
      <c r="H1440" s="9">
        <f>(2*F1440+(COUNT(F$2:F1440)-1)*H1439)/(COUNT(F$2:F1440)+1)</f>
        <v>8.3528665437238095E-3</v>
      </c>
      <c r="I1440" s="9" t="str">
        <f t="shared" si="90"/>
        <v>较好</v>
      </c>
      <c r="J1440" s="9" t="str">
        <f t="shared" si="91"/>
        <v>较好</v>
      </c>
      <c r="K1440" s="14"/>
    </row>
    <row r="1441" spans="1:11">
      <c r="A1441" s="6">
        <v>40613</v>
      </c>
      <c r="B1441" s="11">
        <f>[1]!s_dq_close(B$1,A1441,1)</f>
        <v>3247.3760000000002</v>
      </c>
      <c r="C1441" s="7">
        <f>[1]!s_val_pe_ttm(C$1,A1441)</f>
        <v>15.88029956817627</v>
      </c>
      <c r="D1441" s="8">
        <f>IFERROR(VLOOKUP(A1441,十年期国开债收益率!A:B,2,0)/100,D1440)</f>
        <v>4.5186000000000004E-2</v>
      </c>
      <c r="E1441" s="8">
        <f t="shared" si="88"/>
        <v>6.2971104273371228E-2</v>
      </c>
      <c r="F1441" s="9">
        <f t="shared" si="89"/>
        <v>1.7785104273371224E-2</v>
      </c>
      <c r="G1441" s="9">
        <f>AVERAGE(F$2:F1441)</f>
        <v>9.8778231055902596E-3</v>
      </c>
      <c r="H1441" s="9">
        <f>(2*F1441+(COUNT(F$2:F1441)-1)*H1440)/(COUNT(F$2:F1441)+1)</f>
        <v>8.3659577827656512E-3</v>
      </c>
      <c r="I1441" s="9" t="str">
        <f t="shared" si="90"/>
        <v>较好</v>
      </c>
      <c r="J1441" s="9" t="str">
        <f t="shared" si="91"/>
        <v>较好</v>
      </c>
      <c r="K1441" s="14"/>
    </row>
    <row r="1442" spans="1:11">
      <c r="A1442" s="6">
        <v>40616</v>
      </c>
      <c r="B1442" s="11">
        <f>[1]!s_dq_close(B$1,A1442,1)</f>
        <v>3262.92</v>
      </c>
      <c r="C1442" s="7">
        <f>[1]!s_val_pe_ttm(C$1,A1442)</f>
        <v>15.889200210571289</v>
      </c>
      <c r="D1442" s="8">
        <f>IFERROR(VLOOKUP(A1442,十年期国开债收益率!A:B,2,0)/100,D1441)</f>
        <v>4.5088999999999997E-2</v>
      </c>
      <c r="E1442" s="8">
        <f t="shared" si="88"/>
        <v>6.2935829793036857E-2</v>
      </c>
      <c r="F1442" s="9">
        <f t="shared" si="89"/>
        <v>1.784682979303686E-2</v>
      </c>
      <c r="G1442" s="9">
        <f>AVERAGE(F$2:F1442)</f>
        <v>9.8833532976009778E-3</v>
      </c>
      <c r="H1442" s="9">
        <f>(2*F1442+(COUNT(F$2:F1442)-1)*H1441)/(COUNT(F$2:F1442)+1)</f>
        <v>8.3791073972043079E-3</v>
      </c>
      <c r="I1442" s="9" t="str">
        <f t="shared" si="90"/>
        <v>较好</v>
      </c>
      <c r="J1442" s="9" t="str">
        <f t="shared" si="91"/>
        <v>较好</v>
      </c>
      <c r="K1442" s="14"/>
    </row>
    <row r="1443" spans="1:11">
      <c r="A1443" s="6">
        <v>40617</v>
      </c>
      <c r="B1443" s="11">
        <f>[1]!s_dq_close(B$1,A1443,1)</f>
        <v>3203.9609999999998</v>
      </c>
      <c r="C1443" s="7">
        <f>[1]!s_val_pe_ttm(C$1,A1443)</f>
        <v>15.635499954223633</v>
      </c>
      <c r="D1443" s="8">
        <f>IFERROR(VLOOKUP(A1443,十年期国开债收益率!A:B,2,0)/100,D1442)</f>
        <v>4.4823000000000002E-2</v>
      </c>
      <c r="E1443" s="8">
        <f t="shared" si="88"/>
        <v>6.3957021069215567E-2</v>
      </c>
      <c r="F1443" s="9">
        <f t="shared" si="89"/>
        <v>1.9134021069215565E-2</v>
      </c>
      <c r="G1443" s="9">
        <f>AVERAGE(F$2:F1443)</f>
        <v>9.889768462491141E-3</v>
      </c>
      <c r="H1443" s="9">
        <f>(2*F1443+(COUNT(F$2:F1443)-1)*H1442)/(COUNT(F$2:F1443)+1)</f>
        <v>8.394013722460042E-3</v>
      </c>
      <c r="I1443" s="9" t="str">
        <f t="shared" si="90"/>
        <v>较好</v>
      </c>
      <c r="J1443" s="9" t="str">
        <f t="shared" si="91"/>
        <v>较好</v>
      </c>
      <c r="K1443" s="14"/>
    </row>
    <row r="1444" spans="1:11">
      <c r="A1444" s="6">
        <v>40618</v>
      </c>
      <c r="B1444" s="11">
        <f>[1]!s_dq_close(B$1,A1444,1)</f>
        <v>3248.1950000000002</v>
      </c>
      <c r="C1444" s="7">
        <f>[1]!s_val_pe_ttm(C$1,A1444)</f>
        <v>15.815600395202637</v>
      </c>
      <c r="D1444" s="8">
        <f>IFERROR(VLOOKUP(A1444,十年期国开债收益率!A:B,2,0)/100,D1443)</f>
        <v>4.4785999999999999E-2</v>
      </c>
      <c r="E1444" s="8">
        <f t="shared" si="88"/>
        <v>6.3228709313073631E-2</v>
      </c>
      <c r="F1444" s="9">
        <f t="shared" si="89"/>
        <v>1.8442709313073631E-2</v>
      </c>
      <c r="G1444" s="9">
        <f>AVERAGE(F$2:F1444)</f>
        <v>9.8956956564277884E-3</v>
      </c>
      <c r="H1444" s="9">
        <f>(2*F1444+(COUNT(F$2:F1444)-1)*H1443)/(COUNT(F$2:F1444)+1)</f>
        <v>8.4079315833888689E-3</v>
      </c>
      <c r="I1444" s="9" t="str">
        <f t="shared" si="90"/>
        <v>较好</v>
      </c>
      <c r="J1444" s="9" t="str">
        <f t="shared" si="91"/>
        <v>较好</v>
      </c>
      <c r="K1444" s="14"/>
    </row>
    <row r="1445" spans="1:11">
      <c r="A1445" s="6">
        <v>40619</v>
      </c>
      <c r="B1445" s="11">
        <f>[1]!s_dq_close(B$1,A1445,1)</f>
        <v>3197.1</v>
      </c>
      <c r="C1445" s="7">
        <f>[1]!s_val_pe_ttm(C$1,A1445)</f>
        <v>15.652000427246094</v>
      </c>
      <c r="D1445" s="8">
        <f>IFERROR(VLOOKUP(A1445,十年期国开债收益率!A:B,2,0)/100,D1444)</f>
        <v>4.4381000000000004E-2</v>
      </c>
      <c r="E1445" s="8">
        <f t="shared" si="88"/>
        <v>6.388959702935211E-2</v>
      </c>
      <c r="F1445" s="9">
        <f t="shared" si="89"/>
        <v>1.9508597029352107E-2</v>
      </c>
      <c r="G1445" s="9">
        <f>AVERAGE(F$2:F1445)</f>
        <v>9.9023527903425567E-3</v>
      </c>
      <c r="H1445" s="9">
        <f>(2*F1445+(COUNT(F$2:F1445)-1)*H1444)/(COUNT(F$2:F1445)+1)</f>
        <v>8.4232958262206517E-3</v>
      </c>
      <c r="I1445" s="9" t="str">
        <f t="shared" si="90"/>
        <v>较好</v>
      </c>
      <c r="J1445" s="9" t="str">
        <f t="shared" si="91"/>
        <v>较好</v>
      </c>
      <c r="K1445" s="14"/>
    </row>
    <row r="1446" spans="1:11">
      <c r="A1446" s="6">
        <v>40620</v>
      </c>
      <c r="B1446" s="11">
        <f>[1]!s_dq_close(B$1,A1446,1)</f>
        <v>3215.6849999999999</v>
      </c>
      <c r="C1446" s="7">
        <f>[1]!s_val_pe_ttm(C$1,A1446)</f>
        <v>15.47189998626709</v>
      </c>
      <c r="D1446" s="8">
        <f>IFERROR(VLOOKUP(A1446,十年期国开债收益率!A:B,2,0)/100,D1445)</f>
        <v>4.4593999999999995E-2</v>
      </c>
      <c r="E1446" s="8">
        <f t="shared" si="88"/>
        <v>6.4633303013049676E-2</v>
      </c>
      <c r="F1446" s="9">
        <f t="shared" si="89"/>
        <v>2.0039303013049681E-2</v>
      </c>
      <c r="G1446" s="9">
        <f>AVERAGE(F$2:F1446)</f>
        <v>9.9093679808080985E-3</v>
      </c>
      <c r="H1446" s="9">
        <f>(2*F1446+(COUNT(F$2:F1446)-1)*H1445)/(COUNT(F$2:F1446)+1)</f>
        <v>8.4393622262024341E-3</v>
      </c>
      <c r="I1446" s="9" t="str">
        <f t="shared" si="90"/>
        <v>较好</v>
      </c>
      <c r="J1446" s="9" t="str">
        <f t="shared" si="91"/>
        <v>较好</v>
      </c>
      <c r="K1446" s="14"/>
    </row>
    <row r="1447" spans="1:11">
      <c r="A1447" s="6">
        <v>40623</v>
      </c>
      <c r="B1447" s="11">
        <f>[1]!s_dq_close(B$1,A1447,1)</f>
        <v>3207.11</v>
      </c>
      <c r="C1447" s="7">
        <f>[1]!s_val_pe_ttm(C$1,A1447)</f>
        <v>15.501700401306152</v>
      </c>
      <c r="D1447" s="8">
        <f>IFERROR(VLOOKUP(A1447,十年期国开债收益率!A:B,2,0)/100,D1446)</f>
        <v>4.4743000000000005E-2</v>
      </c>
      <c r="E1447" s="8">
        <f t="shared" si="88"/>
        <v>6.4509052175704629E-2</v>
      </c>
      <c r="F1447" s="9">
        <f t="shared" si="89"/>
        <v>1.9766052175704624E-2</v>
      </c>
      <c r="G1447" s="9">
        <f>AVERAGE(F$2:F1447)</f>
        <v>9.9161844982319537E-3</v>
      </c>
      <c r="H1447" s="9">
        <f>(2*F1447+(COUNT(F$2:F1447)-1)*H1446)/(COUNT(F$2:F1447)+1)</f>
        <v>8.4550176373282149E-3</v>
      </c>
      <c r="I1447" s="9" t="str">
        <f t="shared" si="90"/>
        <v>较好</v>
      </c>
      <c r="J1447" s="9" t="str">
        <f t="shared" si="91"/>
        <v>较好</v>
      </c>
      <c r="K1447" s="14"/>
    </row>
    <row r="1448" spans="1:11">
      <c r="A1448" s="6">
        <v>40624</v>
      </c>
      <c r="B1448" s="11">
        <f>[1]!s_dq_close(B$1,A1448,1)</f>
        <v>3222.9609999999998</v>
      </c>
      <c r="C1448" s="7">
        <f>[1]!s_val_pe_ttm(C$1,A1448)</f>
        <v>15.555600166320801</v>
      </c>
      <c r="D1448" s="8">
        <f>IFERROR(VLOOKUP(A1448,十年期国开债收益率!A:B,2,0)/100,D1447)</f>
        <v>4.4641E-2</v>
      </c>
      <c r="E1448" s="8">
        <f t="shared" si="88"/>
        <v>6.4285529925427451E-2</v>
      </c>
      <c r="F1448" s="9">
        <f t="shared" si="89"/>
        <v>1.9644529925427451E-2</v>
      </c>
      <c r="G1448" s="9">
        <f>AVERAGE(F$2:F1448)</f>
        <v>9.9229076118651227E-3</v>
      </c>
      <c r="H1448" s="9">
        <f>(2*F1448+(COUNT(F$2:F1448)-1)*H1447)/(COUNT(F$2:F1448)+1)</f>
        <v>8.4704727647979643E-3</v>
      </c>
      <c r="I1448" s="9" t="str">
        <f t="shared" si="90"/>
        <v>较好</v>
      </c>
      <c r="J1448" s="9" t="str">
        <f t="shared" si="91"/>
        <v>较好</v>
      </c>
      <c r="K1448" s="14"/>
    </row>
    <row r="1449" spans="1:11">
      <c r="A1449" s="6">
        <v>40625</v>
      </c>
      <c r="B1449" s="11">
        <f>[1]!s_dq_close(B$1,A1449,1)</f>
        <v>3264.9259999999999</v>
      </c>
      <c r="C1449" s="7">
        <f>[1]!s_val_pe_ttm(C$1,A1449)</f>
        <v>15.758099555969238</v>
      </c>
      <c r="D1449" s="8">
        <f>IFERROR(VLOOKUP(A1449,十年期国开债收益率!A:B,2,0)/100,D1448)</f>
        <v>4.4622000000000002E-2</v>
      </c>
      <c r="E1449" s="8">
        <f t="shared" si="88"/>
        <v>6.3459429003365805E-2</v>
      </c>
      <c r="F1449" s="9">
        <f t="shared" si="89"/>
        <v>1.8837429003365803E-2</v>
      </c>
      <c r="G1449" s="9">
        <f>AVERAGE(F$2:F1449)</f>
        <v>9.9290640492901931E-3</v>
      </c>
      <c r="H1449" s="9">
        <f>(2*F1449+(COUNT(F$2:F1449)-1)*H1448)/(COUNT(F$2:F1449)+1)</f>
        <v>8.4847818831396728E-3</v>
      </c>
      <c r="I1449" s="9" t="str">
        <f t="shared" si="90"/>
        <v>较好</v>
      </c>
      <c r="J1449" s="9" t="str">
        <f t="shared" si="91"/>
        <v>较好</v>
      </c>
      <c r="K1449" s="14"/>
    </row>
    <row r="1450" spans="1:11">
      <c r="A1450" s="6">
        <v>40626</v>
      </c>
      <c r="B1450" s="11">
        <f>[1]!s_dq_close(B$1,A1450,1)</f>
        <v>3251.3609999999999</v>
      </c>
      <c r="C1450" s="7">
        <f>[1]!s_val_pe_ttm(C$1,A1450)</f>
        <v>15.729399681091309</v>
      </c>
      <c r="D1450" s="8">
        <f>IFERROR(VLOOKUP(A1450,十年期国开债收益率!A:B,2,0)/100,D1449)</f>
        <v>4.4537000000000007E-2</v>
      </c>
      <c r="E1450" s="8">
        <f t="shared" si="88"/>
        <v>6.3575217126825512E-2</v>
      </c>
      <c r="F1450" s="9">
        <f t="shared" si="89"/>
        <v>1.9038217126825505E-2</v>
      </c>
      <c r="G1450" s="9">
        <f>AVERAGE(F$2:F1450)</f>
        <v>9.9353505593506031E-3</v>
      </c>
      <c r="H1450" s="9">
        <f>(2*F1450+(COUNT(F$2:F1450)-1)*H1449)/(COUNT(F$2:F1450)+1)</f>
        <v>8.4993383455447564E-3</v>
      </c>
      <c r="I1450" s="9" t="str">
        <f t="shared" si="90"/>
        <v>较好</v>
      </c>
      <c r="J1450" s="9" t="str">
        <f t="shared" si="91"/>
        <v>较好</v>
      </c>
      <c r="K1450" s="14"/>
    </row>
    <row r="1451" spans="1:11">
      <c r="A1451" s="6">
        <v>40627</v>
      </c>
      <c r="B1451" s="11">
        <f>[1]!s_dq_close(B$1,A1451,1)</f>
        <v>3294.4839999999999</v>
      </c>
      <c r="C1451" s="7">
        <f>[1]!s_val_pe_ttm(C$1,A1451)</f>
        <v>15.864999771118164</v>
      </c>
      <c r="D1451" s="8">
        <f>IFERROR(VLOOKUP(A1451,十年期国开债收益率!A:B,2,0)/100,D1450)</f>
        <v>4.4595000000000003E-2</v>
      </c>
      <c r="E1451" s="8">
        <f t="shared" si="88"/>
        <v>6.3031831984042955E-2</v>
      </c>
      <c r="F1451" s="9">
        <f t="shared" si="89"/>
        <v>1.8436831984042952E-2</v>
      </c>
      <c r="G1451" s="9">
        <f>AVERAGE(F$2:F1451)</f>
        <v>9.9412136499883227E-3</v>
      </c>
      <c r="H1451" s="9">
        <f>(2*F1451+(COUNT(F$2:F1451)-1)*H1450)/(COUNT(F$2:F1451)+1)</f>
        <v>8.5130357868107766E-3</v>
      </c>
      <c r="I1451" s="9" t="str">
        <f t="shared" si="90"/>
        <v>较好</v>
      </c>
      <c r="J1451" s="9" t="str">
        <f t="shared" si="91"/>
        <v>较好</v>
      </c>
      <c r="K1451" s="14"/>
    </row>
    <row r="1452" spans="1:11">
      <c r="A1452" s="6">
        <v>40630</v>
      </c>
      <c r="B1452" s="11">
        <f>[1]!s_dq_close(B$1,A1452,1)</f>
        <v>3290.5709999999999</v>
      </c>
      <c r="C1452" s="7">
        <f>[1]!s_val_pe_ttm(C$1,A1452)</f>
        <v>15.737600326538086</v>
      </c>
      <c r="D1452" s="8">
        <f>IFERROR(VLOOKUP(A1452,十年期国开债收益率!A:B,2,0)/100,D1451)</f>
        <v>4.4783999999999997E-2</v>
      </c>
      <c r="E1452" s="8">
        <f t="shared" si="88"/>
        <v>6.354208896217263E-2</v>
      </c>
      <c r="F1452" s="9">
        <f t="shared" si="89"/>
        <v>1.8758088962172632E-2</v>
      </c>
      <c r="G1452" s="9">
        <f>AVERAGE(F$2:F1452)</f>
        <v>9.9472900630222186E-3</v>
      </c>
      <c r="H1452" s="9">
        <f>(2*F1452+(COUNT(F$2:F1452)-1)*H1451)/(COUNT(F$2:F1452)+1)</f>
        <v>8.5271474303030108E-3</v>
      </c>
      <c r="I1452" s="9" t="str">
        <f t="shared" si="90"/>
        <v>较好</v>
      </c>
      <c r="J1452" s="9" t="str">
        <f t="shared" si="91"/>
        <v>较好</v>
      </c>
      <c r="K1452" s="14"/>
    </row>
    <row r="1453" spans="1:11">
      <c r="A1453" s="6">
        <v>40631</v>
      </c>
      <c r="B1453" s="11">
        <f>[1]!s_dq_close(B$1,A1453,1)</f>
        <v>3257.9789999999998</v>
      </c>
      <c r="C1453" s="7">
        <f>[1]!s_val_pe_ttm(C$1,A1453)</f>
        <v>15.586799621582031</v>
      </c>
      <c r="D1453" s="8">
        <f>IFERROR(VLOOKUP(A1453,十年期国开债收益率!A:B,2,0)/100,D1452)</f>
        <v>4.4824999999999997E-2</v>
      </c>
      <c r="E1453" s="8">
        <f t="shared" si="88"/>
        <v>6.4156852226121192E-2</v>
      </c>
      <c r="F1453" s="9">
        <f t="shared" si="89"/>
        <v>1.9331852226121195E-2</v>
      </c>
      <c r="G1453" s="9">
        <f>AVERAGE(F$2:F1453)</f>
        <v>9.9537532601042446E-3</v>
      </c>
      <c r="H1453" s="9">
        <f>(2*F1453+(COUNT(F$2:F1453)-1)*H1452)/(COUNT(F$2:F1453)+1)</f>
        <v>8.5420197011850732E-3</v>
      </c>
      <c r="I1453" s="9" t="str">
        <f t="shared" si="90"/>
        <v>较好</v>
      </c>
      <c r="J1453" s="9" t="str">
        <f t="shared" si="91"/>
        <v>较好</v>
      </c>
      <c r="K1453" s="14"/>
    </row>
    <row r="1454" spans="1:11">
      <c r="A1454" s="6">
        <v>40632</v>
      </c>
      <c r="B1454" s="11">
        <f>[1]!s_dq_close(B$1,A1454,1)</f>
        <v>3256.08</v>
      </c>
      <c r="C1454" s="7">
        <f>[1]!s_val_pe_ttm(C$1,A1454)</f>
        <v>15.423500061035156</v>
      </c>
      <c r="D1454" s="8">
        <f>IFERROR(VLOOKUP(A1454,十年期国开债收益率!A:B,2,0)/100,D1453)</f>
        <v>4.5087999999999996E-2</v>
      </c>
      <c r="E1454" s="8">
        <f t="shared" si="88"/>
        <v>6.4836126433216637E-2</v>
      </c>
      <c r="F1454" s="9">
        <f t="shared" si="89"/>
        <v>1.9748126433216641E-2</v>
      </c>
      <c r="G1454" s="9">
        <f>AVERAGE(F$2:F1454)</f>
        <v>9.960494053754012E-3</v>
      </c>
      <c r="H1454" s="9">
        <f>(2*F1454+(COUNT(F$2:F1454)-1)*H1453)/(COUNT(F$2:F1454)+1)</f>
        <v>8.5574338782580181E-3</v>
      </c>
      <c r="I1454" s="9" t="str">
        <f t="shared" si="90"/>
        <v>较好</v>
      </c>
      <c r="J1454" s="9" t="str">
        <f t="shared" si="91"/>
        <v>较好</v>
      </c>
      <c r="K1454" s="14"/>
    </row>
    <row r="1455" spans="1:11">
      <c r="A1455" s="6">
        <v>40633</v>
      </c>
      <c r="B1455" s="11">
        <f>[1]!s_dq_close(B$1,A1455,1)</f>
        <v>3223.288</v>
      </c>
      <c r="C1455" s="7">
        <f>[1]!s_val_pe_ttm(C$1,A1455)</f>
        <v>15.112400054931641</v>
      </c>
      <c r="D1455" s="8">
        <f>IFERROR(VLOOKUP(A1455,十年期国开债收益率!A:B,2,0)/100,D1454)</f>
        <v>4.5186999999999998E-2</v>
      </c>
      <c r="E1455" s="8">
        <f t="shared" si="88"/>
        <v>6.6170826365443469E-2</v>
      </c>
      <c r="F1455" s="9">
        <f t="shared" si="89"/>
        <v>2.0983826365443471E-2</v>
      </c>
      <c r="G1455" s="9">
        <f>AVERAGE(F$2:F1455)</f>
        <v>9.9680754377372907E-3</v>
      </c>
      <c r="H1455" s="9">
        <f>(2*F1455+(COUNT(F$2:F1455)-1)*H1454)/(COUNT(F$2:F1455)+1)</f>
        <v>8.5745148301304384E-3</v>
      </c>
      <c r="I1455" s="9" t="str">
        <f t="shared" si="90"/>
        <v>较好</v>
      </c>
      <c r="J1455" s="9" t="str">
        <f t="shared" si="91"/>
        <v>较好</v>
      </c>
      <c r="K1455" s="14"/>
    </row>
    <row r="1456" spans="1:11">
      <c r="A1456" s="6">
        <v>40634</v>
      </c>
      <c r="B1456" s="11">
        <f>[1]!s_dq_close(B$1,A1456,1)</f>
        <v>3272.7289999999998</v>
      </c>
      <c r="C1456" s="7">
        <f>[1]!s_val_pe_ttm(C$1,A1456)</f>
        <v>15.276100158691406</v>
      </c>
      <c r="D1456" s="8">
        <f>IFERROR(VLOOKUP(A1456,十年期国开债收益率!A:B,2,0)/100,D1455)</f>
        <v>4.5213000000000003E-2</v>
      </c>
      <c r="E1456" s="8">
        <f t="shared" si="88"/>
        <v>6.5461733663159147E-2</v>
      </c>
      <c r="F1456" s="9">
        <f t="shared" si="89"/>
        <v>2.0248733663159144E-2</v>
      </c>
      <c r="G1456" s="9">
        <f>AVERAGE(F$2:F1456)</f>
        <v>9.9751411822221175E-3</v>
      </c>
      <c r="H1456" s="9">
        <f>(2*F1456+(COUNT(F$2:F1456)-1)*H1455)/(COUNT(F$2:F1456)+1)</f>
        <v>8.5905508450109715E-3</v>
      </c>
      <c r="I1456" s="9" t="str">
        <f t="shared" si="90"/>
        <v>较好</v>
      </c>
      <c r="J1456" s="9" t="str">
        <f t="shared" si="91"/>
        <v>较好</v>
      </c>
      <c r="K1456" s="14"/>
    </row>
    <row r="1457" spans="1:11">
      <c r="A1457" s="6">
        <v>40639</v>
      </c>
      <c r="B1457" s="11">
        <f>[1]!s_dq_close(B$1,A1457,1)</f>
        <v>3311.067</v>
      </c>
      <c r="C1457" s="7">
        <f>[1]!s_val_pe_ttm(C$1,A1457)</f>
        <v>15.465100288391113</v>
      </c>
      <c r="D1457" s="8">
        <f>IFERROR(VLOOKUP(A1457,十年期国开债收益率!A:B,2,0)/100,D1456)</f>
        <v>4.5362E-2</v>
      </c>
      <c r="E1457" s="8">
        <f t="shared" si="88"/>
        <v>6.466172099450597E-2</v>
      </c>
      <c r="F1457" s="9">
        <f t="shared" si="89"/>
        <v>1.929972099450597E-2</v>
      </c>
      <c r="G1457" s="9">
        <f>AVERAGE(F$2:F1457)</f>
        <v>9.9815454265986849E-3</v>
      </c>
      <c r="H1457" s="9">
        <f>(2*F1457+(COUNT(F$2:F1457)-1)*H1456)/(COUNT(F$2:F1457)+1)</f>
        <v>8.6052511472065728E-3</v>
      </c>
      <c r="I1457" s="9" t="str">
        <f t="shared" si="90"/>
        <v>较好</v>
      </c>
      <c r="J1457" s="9" t="str">
        <f t="shared" si="91"/>
        <v>较好</v>
      </c>
      <c r="K1457" s="14"/>
    </row>
    <row r="1458" spans="1:11">
      <c r="A1458" s="6">
        <v>40640</v>
      </c>
      <c r="B1458" s="11">
        <f>[1]!s_dq_close(B$1,A1458,1)</f>
        <v>3324.4189999999999</v>
      </c>
      <c r="C1458" s="7">
        <f>[1]!s_val_pe_ttm(C$1,A1458)</f>
        <v>15.491399765014648</v>
      </c>
      <c r="D1458" s="8">
        <f>IFERROR(VLOOKUP(A1458,十年期国开债收益率!A:B,2,0)/100,D1457)</f>
        <v>4.5270000000000005E-2</v>
      </c>
      <c r="E1458" s="8">
        <f t="shared" si="88"/>
        <v>6.4551945929274421E-2</v>
      </c>
      <c r="F1458" s="9">
        <f t="shared" si="89"/>
        <v>1.9281945929274416E-2</v>
      </c>
      <c r="G1458" s="9">
        <f>AVERAGE(F$2:F1458)</f>
        <v>9.9879286802038152E-3</v>
      </c>
      <c r="H1458" s="9">
        <f>(2*F1458+(COUNT(F$2:F1458)-1)*H1457)/(COUNT(F$2:F1458)+1)</f>
        <v>8.6198968190612617E-3</v>
      </c>
      <c r="I1458" s="9" t="str">
        <f t="shared" si="90"/>
        <v>较好</v>
      </c>
      <c r="J1458" s="9" t="str">
        <f t="shared" si="91"/>
        <v>较好</v>
      </c>
      <c r="K1458" s="14"/>
    </row>
    <row r="1459" spans="1:11">
      <c r="A1459" s="6">
        <v>40641</v>
      </c>
      <c r="B1459" s="11">
        <f>[1]!s_dq_close(B$1,A1459,1)</f>
        <v>3353.3580000000002</v>
      </c>
      <c r="C1459" s="7">
        <f>[1]!s_val_pe_ttm(C$1,A1459)</f>
        <v>15.5802001953125</v>
      </c>
      <c r="D1459" s="8">
        <f>IFERROR(VLOOKUP(A1459,十年期国开债收益率!A:B,2,0)/100,D1458)</f>
        <v>4.5220000000000003E-2</v>
      </c>
      <c r="E1459" s="8">
        <f t="shared" si="88"/>
        <v>6.4184027641754085E-2</v>
      </c>
      <c r="F1459" s="9">
        <f t="shared" si="89"/>
        <v>1.8964027641754082E-2</v>
      </c>
      <c r="G1459" s="9">
        <f>AVERAGE(F$2:F1459)</f>
        <v>9.9940851266795017E-3</v>
      </c>
      <c r="H1459" s="9">
        <f>(2*F1459+(COUNT(F$2:F1459)-1)*H1458)/(COUNT(F$2:F1459)+1)</f>
        <v>8.634076573444666E-3</v>
      </c>
      <c r="I1459" s="9" t="str">
        <f t="shared" si="90"/>
        <v>较好</v>
      </c>
      <c r="J1459" s="9" t="str">
        <f t="shared" si="91"/>
        <v>较好</v>
      </c>
      <c r="K1459" s="14"/>
    </row>
    <row r="1460" spans="1:11">
      <c r="A1460" s="6">
        <v>40644</v>
      </c>
      <c r="B1460" s="11">
        <f>[1]!s_dq_close(B$1,A1460,1)</f>
        <v>3333.4270000000001</v>
      </c>
      <c r="C1460" s="7">
        <f>[1]!s_val_pe_ttm(C$1,A1460)</f>
        <v>15.55049991607666</v>
      </c>
      <c r="D1460" s="8">
        <f>IFERROR(VLOOKUP(A1460,十年期国开债收益率!A:B,2,0)/100,D1459)</f>
        <v>4.5201000000000005E-2</v>
      </c>
      <c r="E1460" s="8">
        <f t="shared" si="88"/>
        <v>6.4306614282294838E-2</v>
      </c>
      <c r="F1460" s="9">
        <f t="shared" si="89"/>
        <v>1.9105614282294833E-2</v>
      </c>
      <c r="G1460" s="9">
        <f>AVERAGE(F$2:F1460)</f>
        <v>1.0000330177505831E-2</v>
      </c>
      <c r="H1460" s="9">
        <f>(2*F1460+(COUNT(F$2:F1460)-1)*H1459)/(COUNT(F$2:F1460)+1)</f>
        <v>8.6484211456485712E-3</v>
      </c>
      <c r="I1460" s="9" t="str">
        <f t="shared" si="90"/>
        <v>较好</v>
      </c>
      <c r="J1460" s="9" t="str">
        <f t="shared" si="91"/>
        <v>较好</v>
      </c>
      <c r="K1460" s="14"/>
    </row>
    <row r="1461" spans="1:11">
      <c r="A1461" s="6">
        <v>40645</v>
      </c>
      <c r="B1461" s="11">
        <f>[1]!s_dq_close(B$1,A1461,1)</f>
        <v>3326.7710000000002</v>
      </c>
      <c r="C1461" s="7">
        <f>[1]!s_val_pe_ttm(C$1,A1461)</f>
        <v>15.525500297546387</v>
      </c>
      <c r="D1461" s="8">
        <f>IFERROR(VLOOKUP(A1461,十年期国开债收益率!A:B,2,0)/100,D1460)</f>
        <v>4.5095999999999997E-2</v>
      </c>
      <c r="E1461" s="8">
        <f t="shared" si="88"/>
        <v>6.4410162689445674E-2</v>
      </c>
      <c r="F1461" s="9">
        <f t="shared" si="89"/>
        <v>1.9314162689445677E-2</v>
      </c>
      <c r="G1461" s="9">
        <f>AVERAGE(F$2:F1461)</f>
        <v>1.0006709514842777E-2</v>
      </c>
      <c r="H1461" s="9">
        <f>(2*F1461+(COUNT(F$2:F1461)-1)*H1460)/(COUNT(F$2:F1461)+1)</f>
        <v>8.663021750089088E-3</v>
      </c>
      <c r="I1461" s="9" t="str">
        <f t="shared" si="90"/>
        <v>较好</v>
      </c>
      <c r="J1461" s="9" t="str">
        <f t="shared" si="91"/>
        <v>较好</v>
      </c>
      <c r="K1461" s="14"/>
    </row>
    <row r="1462" spans="1:11">
      <c r="A1462" s="6">
        <v>40646</v>
      </c>
      <c r="B1462" s="11">
        <f>[1]!s_dq_close(B$1,A1462,1)</f>
        <v>3372.0309999999999</v>
      </c>
      <c r="C1462" s="7">
        <f>[1]!s_val_pe_ttm(C$1,A1462)</f>
        <v>15.692399978637695</v>
      </c>
      <c r="D1462" s="8">
        <f>IFERROR(VLOOKUP(A1462,十年期国开债收益率!A:B,2,0)/100,D1461)</f>
        <v>4.5124000000000004E-2</v>
      </c>
      <c r="E1462" s="8">
        <f t="shared" si="88"/>
        <v>6.3725115429208751E-2</v>
      </c>
      <c r="F1462" s="9">
        <f t="shared" si="89"/>
        <v>1.8601115429208746E-2</v>
      </c>
      <c r="G1462" s="9">
        <f>AVERAGE(F$2:F1462)</f>
        <v>1.0012592065092172E-2</v>
      </c>
      <c r="H1462" s="9">
        <f>(2*F1462+(COUNT(F$2:F1462)-1)*H1461)/(COUNT(F$2:F1462)+1)</f>
        <v>8.6766169534804975E-3</v>
      </c>
      <c r="I1462" s="9" t="str">
        <f t="shared" si="90"/>
        <v>较好</v>
      </c>
      <c r="J1462" s="9" t="str">
        <f t="shared" si="91"/>
        <v>较好</v>
      </c>
      <c r="K1462" s="14"/>
    </row>
    <row r="1463" spans="1:11">
      <c r="A1463" s="6">
        <v>40647</v>
      </c>
      <c r="B1463" s="11">
        <f>[1]!s_dq_close(B$1,A1463,1)</f>
        <v>3353.56</v>
      </c>
      <c r="C1463" s="7">
        <f>[1]!s_val_pe_ttm(C$1,A1463)</f>
        <v>15.645999908447266</v>
      </c>
      <c r="D1463" s="8">
        <f>IFERROR(VLOOKUP(A1463,十年期国开债收益率!A:B,2,0)/100,D1462)</f>
        <v>4.5008999999999993E-2</v>
      </c>
      <c r="E1463" s="8">
        <f t="shared" si="88"/>
        <v>6.3914099824332771E-2</v>
      </c>
      <c r="F1463" s="9">
        <f t="shared" si="89"/>
        <v>1.8905099824332777E-2</v>
      </c>
      <c r="G1463" s="9">
        <f>AVERAGE(F$2:F1463)</f>
        <v>1.0018674491740079E-2</v>
      </c>
      <c r="H1463" s="9">
        <f>(2*F1463+(COUNT(F$2:F1463)-1)*H1462)/(COUNT(F$2:F1463)+1)</f>
        <v>8.6905998418890448E-3</v>
      </c>
      <c r="I1463" s="9" t="str">
        <f t="shared" si="90"/>
        <v>较好</v>
      </c>
      <c r="J1463" s="9" t="str">
        <f t="shared" si="91"/>
        <v>较好</v>
      </c>
      <c r="K1463" s="14"/>
    </row>
    <row r="1464" spans="1:11">
      <c r="A1464" s="6">
        <v>40648</v>
      </c>
      <c r="B1464" s="11">
        <f>[1]!s_dq_close(B$1,A1464,1)</f>
        <v>3358.944</v>
      </c>
      <c r="C1464" s="7">
        <f>[1]!s_val_pe_ttm(C$1,A1464)</f>
        <v>15.708900451660156</v>
      </c>
      <c r="D1464" s="8">
        <f>IFERROR(VLOOKUP(A1464,十年期国开债收益率!A:B,2,0)/100,D1463)</f>
        <v>4.4923000000000005E-2</v>
      </c>
      <c r="E1464" s="8">
        <f t="shared" si="88"/>
        <v>6.3658179200843906E-2</v>
      </c>
      <c r="F1464" s="9">
        <f t="shared" si="89"/>
        <v>1.8735179200843902E-2</v>
      </c>
      <c r="G1464" s="9">
        <f>AVERAGE(F$2:F1464)</f>
        <v>1.0024632458048421E-2</v>
      </c>
      <c r="H1464" s="9">
        <f>(2*F1464+(COUNT(F$2:F1464)-1)*H1463)/(COUNT(F$2:F1464)+1)</f>
        <v>8.7043219448384359E-3</v>
      </c>
      <c r="I1464" s="9" t="str">
        <f t="shared" si="90"/>
        <v>较好</v>
      </c>
      <c r="J1464" s="9" t="str">
        <f t="shared" si="91"/>
        <v>较好</v>
      </c>
      <c r="K1464" s="14"/>
    </row>
    <row r="1465" spans="1:11">
      <c r="A1465" s="6">
        <v>40651</v>
      </c>
      <c r="B1465" s="11">
        <f>[1]!s_dq_close(B$1,A1465,1)</f>
        <v>3359.4380000000001</v>
      </c>
      <c r="C1465" s="7">
        <f>[1]!s_val_pe_ttm(C$1,A1465)</f>
        <v>15.73390007019043</v>
      </c>
      <c r="D1465" s="8">
        <f>IFERROR(VLOOKUP(A1465,十年期国开债收益率!A:B,2,0)/100,D1464)</f>
        <v>4.5117999999999998E-2</v>
      </c>
      <c r="E1465" s="8">
        <f t="shared" si="88"/>
        <v>6.3557032619941944E-2</v>
      </c>
      <c r="F1465" s="9">
        <f t="shared" si="89"/>
        <v>1.8439032619941946E-2</v>
      </c>
      <c r="G1465" s="9">
        <f>AVERAGE(F$2:F1465)</f>
        <v>1.003037999914261E-2</v>
      </c>
      <c r="H1465" s="9">
        <f>(2*F1465+(COUNT(F$2:F1465)-1)*H1464)/(COUNT(F$2:F1465)+1)</f>
        <v>8.7176116522447219E-3</v>
      </c>
      <c r="I1465" s="9" t="str">
        <f t="shared" si="90"/>
        <v>较好</v>
      </c>
      <c r="J1465" s="9" t="str">
        <f t="shared" si="91"/>
        <v>较好</v>
      </c>
      <c r="K1465" s="14"/>
    </row>
    <row r="1466" spans="1:11">
      <c r="A1466" s="6">
        <v>40652</v>
      </c>
      <c r="B1466" s="11">
        <f>[1]!s_dq_close(B$1,A1466,1)</f>
        <v>3295.8119999999999</v>
      </c>
      <c r="C1466" s="7">
        <f>[1]!s_val_pe_ttm(C$1,A1466)</f>
        <v>15.39680004119873</v>
      </c>
      <c r="D1466" s="8">
        <f>IFERROR(VLOOKUP(A1466,十年期国开债收益率!A:B,2,0)/100,D1465)</f>
        <v>4.5118999999999999E-2</v>
      </c>
      <c r="E1466" s="8">
        <f t="shared" si="88"/>
        <v>6.4948560566104763E-2</v>
      </c>
      <c r="F1466" s="9">
        <f t="shared" si="89"/>
        <v>1.9829560566104763E-2</v>
      </c>
      <c r="G1466" s="9">
        <f>AVERAGE(F$2:F1466)</f>
        <v>1.0037068859597873E-2</v>
      </c>
      <c r="H1466" s="9">
        <f>(2*F1466+(COUNT(F$2:F1466)-1)*H1465)/(COUNT(F$2:F1466)+1)</f>
        <v>8.7327712005583098E-3</v>
      </c>
      <c r="I1466" s="9" t="str">
        <f t="shared" si="90"/>
        <v>较好</v>
      </c>
      <c r="J1466" s="9" t="str">
        <f t="shared" si="91"/>
        <v>较好</v>
      </c>
      <c r="K1466" s="14"/>
    </row>
    <row r="1467" spans="1:11">
      <c r="A1467" s="6">
        <v>40653</v>
      </c>
      <c r="B1467" s="11">
        <f>[1]!s_dq_close(B$1,A1467,1)</f>
        <v>3295.7579999999998</v>
      </c>
      <c r="C1467" s="7">
        <f>[1]!s_val_pe_ttm(C$1,A1467)</f>
        <v>15.406299591064453</v>
      </c>
      <c r="D1467" s="8">
        <f>IFERROR(VLOOKUP(A1467,十年期国开债收益率!A:B,2,0)/100,D1466)</f>
        <v>4.4881999999999998E-2</v>
      </c>
      <c r="E1467" s="8">
        <f t="shared" si="88"/>
        <v>6.4908513175999327E-2</v>
      </c>
      <c r="F1467" s="9">
        <f t="shared" si="89"/>
        <v>2.0026513175999329E-2</v>
      </c>
      <c r="G1467" s="9">
        <f>AVERAGE(F$2:F1467)</f>
        <v>1.0043882941669089E-2</v>
      </c>
      <c r="H1467" s="9">
        <f>(2*F1467+(COUNT(F$2:F1467)-1)*H1466)/(COUNT(F$2:F1467)+1)</f>
        <v>8.7481682584662039E-3</v>
      </c>
      <c r="I1467" s="9" t="str">
        <f t="shared" si="90"/>
        <v>较好</v>
      </c>
      <c r="J1467" s="9" t="str">
        <f t="shared" si="91"/>
        <v>较好</v>
      </c>
      <c r="K1467" s="14"/>
    </row>
    <row r="1468" spans="1:11">
      <c r="A1468" s="6">
        <v>40654</v>
      </c>
      <c r="B1468" s="11">
        <f>[1]!s_dq_close(B$1,A1468,1)</f>
        <v>3317.3670000000002</v>
      </c>
      <c r="C1468" s="7">
        <f>[1]!s_val_pe_ttm(C$1,A1468)</f>
        <v>15.48960018157959</v>
      </c>
      <c r="D1468" s="8">
        <f>IFERROR(VLOOKUP(A1468,十年期国开债收益率!A:B,2,0)/100,D1467)</f>
        <v>4.4802999999999996E-2</v>
      </c>
      <c r="E1468" s="8">
        <f t="shared" si="88"/>
        <v>6.4559445581378619E-2</v>
      </c>
      <c r="F1468" s="9">
        <f t="shared" si="89"/>
        <v>1.9756445581378623E-2</v>
      </c>
      <c r="G1468" s="9">
        <f>AVERAGE(F$2:F1468)</f>
        <v>1.0050503638765005E-2</v>
      </c>
      <c r="H1468" s="9">
        <f>(2*F1468+(COUNT(F$2:F1468)-1)*H1467)/(COUNT(F$2:F1468)+1)</f>
        <v>8.7631659114946955E-3</v>
      </c>
      <c r="I1468" s="9" t="str">
        <f t="shared" si="90"/>
        <v>较好</v>
      </c>
      <c r="J1468" s="9" t="str">
        <f t="shared" si="91"/>
        <v>较好</v>
      </c>
      <c r="K1468" s="14"/>
    </row>
    <row r="1469" spans="1:11">
      <c r="A1469" s="6">
        <v>40655</v>
      </c>
      <c r="B1469" s="11">
        <f>[1]!s_dq_close(B$1,A1469,1)</f>
        <v>3299.942</v>
      </c>
      <c r="C1469" s="7">
        <f>[1]!s_val_pe_ttm(C$1,A1469)</f>
        <v>15.384499549865723</v>
      </c>
      <c r="D1469" s="8">
        <f>IFERROR(VLOOKUP(A1469,十年期国开债收益率!A:B,2,0)/100,D1468)</f>
        <v>4.4782999999999996E-2</v>
      </c>
      <c r="E1469" s="8">
        <f t="shared" si="88"/>
        <v>6.5000489405502182E-2</v>
      </c>
      <c r="F1469" s="9">
        <f t="shared" si="89"/>
        <v>2.0217489405502186E-2</v>
      </c>
      <c r="G1469" s="9">
        <f>AVERAGE(F$2:F1469)</f>
        <v>1.0057429378388123E-2</v>
      </c>
      <c r="H1469" s="9">
        <f>(2*F1469+(COUNT(F$2:F1469)-1)*H1468)/(COUNT(F$2:F1469)+1)</f>
        <v>8.7787606337465778E-3</v>
      </c>
      <c r="I1469" s="9" t="str">
        <f t="shared" si="90"/>
        <v>较好</v>
      </c>
      <c r="J1469" s="9" t="str">
        <f t="shared" si="91"/>
        <v>较好</v>
      </c>
      <c r="K1469" s="14"/>
    </row>
    <row r="1470" spans="1:11">
      <c r="A1470" s="6">
        <v>40658</v>
      </c>
      <c r="B1470" s="11">
        <f>[1]!s_dq_close(B$1,A1470,1)</f>
        <v>3249.5740000000001</v>
      </c>
      <c r="C1470" s="7">
        <f>[1]!s_val_pe_ttm(C$1,A1470)</f>
        <v>15.152899742126465</v>
      </c>
      <c r="D1470" s="8">
        <f>IFERROR(VLOOKUP(A1470,十年期国开债收益率!A:B,2,0)/100,D1469)</f>
        <v>4.4808000000000001E-2</v>
      </c>
      <c r="E1470" s="8">
        <f t="shared" si="88"/>
        <v>6.5993969274402792E-2</v>
      </c>
      <c r="F1470" s="9">
        <f t="shared" si="89"/>
        <v>2.1185969274402791E-2</v>
      </c>
      <c r="G1470" s="9">
        <f>AVERAGE(F$2:F1470)</f>
        <v>1.0065004967153278E-2</v>
      </c>
      <c r="H1470" s="9">
        <f>(2*F1470+(COUNT(F$2:F1470)-1)*H1469)/(COUNT(F$2:F1470)+1)</f>
        <v>8.7956411897202602E-3</v>
      </c>
      <c r="I1470" s="9" t="str">
        <f t="shared" si="90"/>
        <v>较好</v>
      </c>
      <c r="J1470" s="9" t="str">
        <f t="shared" si="91"/>
        <v>较好</v>
      </c>
      <c r="K1470" s="14"/>
    </row>
    <row r="1471" spans="1:11">
      <c r="A1471" s="6">
        <v>40659</v>
      </c>
      <c r="B1471" s="11">
        <f>[1]!s_dq_close(B$1,A1471,1)</f>
        <v>3230.96</v>
      </c>
      <c r="C1471" s="7">
        <f>[1]!s_val_pe_ttm(C$1,A1471)</f>
        <v>15.07610034942627</v>
      </c>
      <c r="D1471" s="8">
        <f>IFERROR(VLOOKUP(A1471,十年期国开债收益率!A:B,2,0)/100,D1470)</f>
        <v>4.4814999999999994E-2</v>
      </c>
      <c r="E1471" s="8">
        <f t="shared" si="88"/>
        <v>6.6330150159690043E-2</v>
      </c>
      <c r="F1471" s="9">
        <f t="shared" si="89"/>
        <v>2.151515015969005E-2</v>
      </c>
      <c r="G1471" s="9">
        <f>AVERAGE(F$2:F1471)</f>
        <v>1.007279418156997E-2</v>
      </c>
      <c r="H1471" s="9">
        <f>(2*F1471+(COUNT(F$2:F1471)-1)*H1470)/(COUNT(F$2:F1471)+1)</f>
        <v>8.8129348796862281E-3</v>
      </c>
      <c r="I1471" s="9" t="str">
        <f t="shared" si="90"/>
        <v>较好</v>
      </c>
      <c r="J1471" s="9" t="str">
        <f t="shared" si="91"/>
        <v>较好</v>
      </c>
      <c r="K1471" s="14"/>
    </row>
    <row r="1472" spans="1:11">
      <c r="A1472" s="6">
        <v>40660</v>
      </c>
      <c r="B1472" s="11">
        <f>[1]!s_dq_close(B$1,A1472,1)</f>
        <v>3209.5030000000002</v>
      </c>
      <c r="C1472" s="7">
        <f>[1]!s_val_pe_ttm(C$1,A1472)</f>
        <v>15.021200180053711</v>
      </c>
      <c r="D1472" s="8">
        <f>IFERROR(VLOOKUP(A1472,十年期国开债收益率!A:B,2,0)/100,D1471)</f>
        <v>4.5058999999999995E-2</v>
      </c>
      <c r="E1472" s="8">
        <f t="shared" si="88"/>
        <v>6.6572576625926055E-2</v>
      </c>
      <c r="F1472" s="9">
        <f t="shared" si="89"/>
        <v>2.1513576625926061E-2</v>
      </c>
      <c r="G1472" s="9">
        <f>AVERAGE(F$2:F1472)</f>
        <v>1.0080571735916916E-2</v>
      </c>
      <c r="H1472" s="9">
        <f>(2*F1472+(COUNT(F$2:F1472)-1)*H1471)/(COUNT(F$2:F1472)+1)</f>
        <v>8.8301911864066621E-3</v>
      </c>
      <c r="I1472" s="9" t="str">
        <f t="shared" si="90"/>
        <v>较好</v>
      </c>
      <c r="J1472" s="9" t="str">
        <f t="shared" si="91"/>
        <v>较好</v>
      </c>
      <c r="K1472" s="14"/>
    </row>
    <row r="1473" spans="1:11">
      <c r="A1473" s="6">
        <v>40661</v>
      </c>
      <c r="B1473" s="11">
        <f>[1]!s_dq_close(B$1,A1473,1)</f>
        <v>3161.7759999999998</v>
      </c>
      <c r="C1473" s="7">
        <f>[1]!s_val_pe_ttm(C$1,A1473)</f>
        <v>14.702300071716309</v>
      </c>
      <c r="D1473" s="8">
        <f>IFERROR(VLOOKUP(A1473,十年期国开债收益率!A:B,2,0)/100,D1472)</f>
        <v>4.5161E-2</v>
      </c>
      <c r="E1473" s="8">
        <f t="shared" si="88"/>
        <v>6.8016568504390654E-2</v>
      </c>
      <c r="F1473" s="9">
        <f t="shared" si="89"/>
        <v>2.2855568504390654E-2</v>
      </c>
      <c r="G1473" s="9">
        <f>AVERAGE(F$2:F1473)</f>
        <v>1.0089250402199846E-2</v>
      </c>
      <c r="H1473" s="9">
        <f>(2*F1473+(COUNT(F$2:F1473)-1)*H1472)/(COUNT(F$2:F1473)+1)</f>
        <v>8.8492344685763627E-3</v>
      </c>
      <c r="I1473" s="9" t="str">
        <f t="shared" si="90"/>
        <v>较好</v>
      </c>
      <c r="J1473" s="9" t="str">
        <f t="shared" si="91"/>
        <v>较好</v>
      </c>
      <c r="K1473" s="14"/>
    </row>
    <row r="1474" spans="1:11">
      <c r="A1474" s="6">
        <v>40662</v>
      </c>
      <c r="B1474" s="11">
        <f>[1]!s_dq_close(B$1,A1474,1)</f>
        <v>3192.723</v>
      </c>
      <c r="C1474" s="7">
        <f>[1]!s_val_pe_ttm(C$1,A1474)</f>
        <v>14.31879997253418</v>
      </c>
      <c r="D1474" s="8">
        <f>IFERROR(VLOOKUP(A1474,十年期国开债收益率!A:B,2,0)/100,D1473)</f>
        <v>4.5179999999999998E-2</v>
      </c>
      <c r="E1474" s="8">
        <f t="shared" si="88"/>
        <v>6.9838254736302272E-2</v>
      </c>
      <c r="F1474" s="9">
        <f t="shared" si="89"/>
        <v>2.4658254736302274E-2</v>
      </c>
      <c r="G1474" s="9">
        <f>AVERAGE(F$2:F1474)</f>
        <v>1.0099141104395434E-2</v>
      </c>
      <c r="H1474" s="9">
        <f>(2*F1474+(COUNT(F$2:F1474)-1)*H1473)/(COUNT(F$2:F1474)+1)</f>
        <v>8.8706849709749049E-3</v>
      </c>
      <c r="I1474" s="9" t="str">
        <f t="shared" si="90"/>
        <v>较好</v>
      </c>
      <c r="J1474" s="9" t="str">
        <f t="shared" si="91"/>
        <v>较好</v>
      </c>
      <c r="K1474" s="14"/>
    </row>
    <row r="1475" spans="1:11">
      <c r="A1475" s="6">
        <v>40666</v>
      </c>
      <c r="B1475" s="11">
        <f>[1]!s_dq_close(B$1,A1475,1)</f>
        <v>3211.1320000000001</v>
      </c>
      <c r="C1475" s="7">
        <f>[1]!s_val_pe_ttm(C$1,A1475)</f>
        <v>14.292699813842773</v>
      </c>
      <c r="D1475" s="8">
        <f>IFERROR(VLOOKUP(A1475,十年期国开债收益率!A:B,2,0)/100,D1474)</f>
        <v>4.5185000000000003E-2</v>
      </c>
      <c r="E1475" s="8">
        <f t="shared" ref="E1475:E1538" si="92">1/C1475</f>
        <v>6.9965787641567856E-2</v>
      </c>
      <c r="F1475" s="9">
        <f t="shared" ref="F1475:F1538" si="93">IFERROR(E1475-D1475,"")</f>
        <v>2.4780787641567853E-2</v>
      </c>
      <c r="G1475" s="9">
        <f>AVERAGE(F$2:F1475)</f>
        <v>1.0109101515886053E-2</v>
      </c>
      <c r="H1475" s="9">
        <f>(2*F1475+(COUNT(F$2:F1475)-1)*H1474)/(COUNT(F$2:F1475)+1)</f>
        <v>8.892257991545199E-3</v>
      </c>
      <c r="I1475" s="9" t="str">
        <f t="shared" ref="I1475:I1538" si="94">IF(F1475&gt;G1475,"较好","较差")</f>
        <v>较好</v>
      </c>
      <c r="J1475" s="9" t="str">
        <f t="shared" ref="J1475:J1538" si="95">IF(F1475&gt;H1475,"较好","较差")</f>
        <v>较好</v>
      </c>
      <c r="K1475" s="14"/>
    </row>
    <row r="1476" spans="1:11">
      <c r="A1476" s="6">
        <v>40667</v>
      </c>
      <c r="B1476" s="11">
        <f>[1]!s_dq_close(B$1,A1476,1)</f>
        <v>3129.0279999999998</v>
      </c>
      <c r="C1476" s="7">
        <f>[1]!s_val_pe_ttm(C$1,A1476)</f>
        <v>13.952799797058105</v>
      </c>
      <c r="D1476" s="8">
        <f>IFERROR(VLOOKUP(A1476,十年期国开债收益率!A:B,2,0)/100,D1475)</f>
        <v>4.5218999999999995E-2</v>
      </c>
      <c r="E1476" s="8">
        <f t="shared" si="92"/>
        <v>7.1670203439086561E-2</v>
      </c>
      <c r="F1476" s="9">
        <f t="shared" si="93"/>
        <v>2.6451203439086565E-2</v>
      </c>
      <c r="G1476" s="9">
        <f>AVERAGE(F$2:F1476)</f>
        <v>1.0120180907020427E-2</v>
      </c>
      <c r="H1476" s="9">
        <f>(2*F1476+(COUNT(F$2:F1476)-1)*H1475)/(COUNT(F$2:F1476)+1)</f>
        <v>8.9160506005527083E-3</v>
      </c>
      <c r="I1476" s="9" t="str">
        <f t="shared" si="94"/>
        <v>较好</v>
      </c>
      <c r="J1476" s="9" t="str">
        <f t="shared" si="95"/>
        <v>较好</v>
      </c>
      <c r="K1476" s="14"/>
    </row>
    <row r="1477" spans="1:11">
      <c r="A1477" s="6">
        <v>40668</v>
      </c>
      <c r="B1477" s="11">
        <f>[1]!s_dq_close(B$1,A1477,1)</f>
        <v>3126.1170000000002</v>
      </c>
      <c r="C1477" s="7">
        <f>[1]!s_val_pe_ttm(C$1,A1477)</f>
        <v>13.987099647521973</v>
      </c>
      <c r="D1477" s="8">
        <f>IFERROR(VLOOKUP(A1477,十年期国开债收益率!A:B,2,0)/100,D1476)</f>
        <v>4.5228000000000004E-2</v>
      </c>
      <c r="E1477" s="8">
        <f t="shared" si="92"/>
        <v>7.1494450257753417E-2</v>
      </c>
      <c r="F1477" s="9">
        <f t="shared" si="93"/>
        <v>2.6266450257753413E-2</v>
      </c>
      <c r="G1477" s="9">
        <f>AVERAGE(F$2:F1477)</f>
        <v>1.0131120113897616E-2</v>
      </c>
      <c r="H1477" s="9">
        <f>(2*F1477+(COUNT(F$2:F1477)-1)*H1476)/(COUNT(F$2:F1477)+1)</f>
        <v>8.9395447097703126E-3</v>
      </c>
      <c r="I1477" s="9" t="str">
        <f t="shared" si="94"/>
        <v>较好</v>
      </c>
      <c r="J1477" s="9" t="str">
        <f t="shared" si="95"/>
        <v>较好</v>
      </c>
      <c r="K1477" s="14"/>
    </row>
    <row r="1478" spans="1:11">
      <c r="A1478" s="6">
        <v>40669</v>
      </c>
      <c r="B1478" s="11">
        <f>[1]!s_dq_close(B$1,A1478,1)</f>
        <v>3121.3960000000002</v>
      </c>
      <c r="C1478" s="7">
        <f>[1]!s_val_pe_ttm(C$1,A1478)</f>
        <v>13.916500091552734</v>
      </c>
      <c r="D1478" s="8">
        <f>IFERROR(VLOOKUP(A1478,十年期国开债收益率!A:B,2,0)/100,D1477)</f>
        <v>4.4955999999999996E-2</v>
      </c>
      <c r="E1478" s="8">
        <f t="shared" si="92"/>
        <v>7.1857147517068343E-2</v>
      </c>
      <c r="F1478" s="9">
        <f t="shared" si="93"/>
        <v>2.6901147517068347E-2</v>
      </c>
      <c r="G1478" s="9">
        <f>AVERAGE(F$2:F1478)</f>
        <v>1.0142474228591705E-2</v>
      </c>
      <c r="H1478" s="9">
        <f>(2*F1478+(COUNT(F$2:F1478)-1)*H1477)/(COUNT(F$2:F1478)+1)</f>
        <v>8.963849990970987E-3</v>
      </c>
      <c r="I1478" s="9" t="str">
        <f t="shared" si="94"/>
        <v>较好</v>
      </c>
      <c r="J1478" s="9" t="str">
        <f t="shared" si="95"/>
        <v>较好</v>
      </c>
      <c r="K1478" s="14"/>
    </row>
    <row r="1479" spans="1:11">
      <c r="A1479" s="6">
        <v>40672</v>
      </c>
      <c r="B1479" s="11">
        <f>[1]!s_dq_close(B$1,A1479,1)</f>
        <v>3129.759</v>
      </c>
      <c r="C1479" s="7">
        <f>[1]!s_val_pe_ttm(C$1,A1479)</f>
        <v>13.929400444030762</v>
      </c>
      <c r="D1479" s="8">
        <f>IFERROR(VLOOKUP(A1479,十年期国开债收益率!A:B,2,0)/100,D1478)</f>
        <v>4.4987000000000006E-2</v>
      </c>
      <c r="E1479" s="8">
        <f t="shared" si="92"/>
        <v>7.1790598886008417E-2</v>
      </c>
      <c r="F1479" s="9">
        <f t="shared" si="93"/>
        <v>2.680359888600841E-2</v>
      </c>
      <c r="G1479" s="9">
        <f>AVERAGE(F$2:F1479)</f>
        <v>1.0153746978698213E-2</v>
      </c>
      <c r="H1479" s="9">
        <f>(2*F1479+(COUNT(F$2:F1479)-1)*H1478)/(COUNT(F$2:F1479)+1)</f>
        <v>8.9879740597945679E-3</v>
      </c>
      <c r="I1479" s="9" t="str">
        <f t="shared" si="94"/>
        <v>较好</v>
      </c>
      <c r="J1479" s="9" t="str">
        <f t="shared" si="95"/>
        <v>较好</v>
      </c>
      <c r="K1479" s="14"/>
    </row>
    <row r="1480" spans="1:11">
      <c r="A1480" s="6">
        <v>40673</v>
      </c>
      <c r="B1480" s="11">
        <f>[1]!s_dq_close(B$1,A1480,1)</f>
        <v>3153.221</v>
      </c>
      <c r="C1480" s="7">
        <f>[1]!s_val_pe_ttm(C$1,A1480)</f>
        <v>14.015999794006348</v>
      </c>
      <c r="D1480" s="8">
        <f>IFERROR(VLOOKUP(A1480,十年期国开债收益率!A:B,2,0)/100,D1479)</f>
        <v>4.4922000000000004E-2</v>
      </c>
      <c r="E1480" s="8">
        <f t="shared" si="92"/>
        <v>7.1347033012060204E-2</v>
      </c>
      <c r="F1480" s="9">
        <f t="shared" si="93"/>
        <v>2.6425033012060201E-2</v>
      </c>
      <c r="G1480" s="9">
        <f>AVERAGE(F$2:F1480)</f>
        <v>1.0164748524359715E-2</v>
      </c>
      <c r="H1480" s="9">
        <f>(2*F1480+(COUNT(F$2:F1480)-1)*H1479)/(COUNT(F$2:F1480)+1)</f>
        <v>9.0115376529733057E-3</v>
      </c>
      <c r="I1480" s="9" t="str">
        <f t="shared" si="94"/>
        <v>较好</v>
      </c>
      <c r="J1480" s="9" t="str">
        <f t="shared" si="95"/>
        <v>较好</v>
      </c>
      <c r="K1480" s="14"/>
    </row>
    <row r="1481" spans="1:11">
      <c r="A1481" s="6">
        <v>40674</v>
      </c>
      <c r="B1481" s="11">
        <f>[1]!s_dq_close(B$1,A1481,1)</f>
        <v>3145.085</v>
      </c>
      <c r="C1481" s="7">
        <f>[1]!s_val_pe_ttm(C$1,A1481)</f>
        <v>13.973999977111816</v>
      </c>
      <c r="D1481" s="8">
        <f>IFERROR(VLOOKUP(A1481,十年期国开债收益率!A:B,2,0)/100,D1480)</f>
        <v>4.4936999999999998E-2</v>
      </c>
      <c r="E1481" s="8">
        <f t="shared" si="92"/>
        <v>7.1561471421061409E-2</v>
      </c>
      <c r="F1481" s="9">
        <f t="shared" si="93"/>
        <v>2.6624471421061412E-2</v>
      </c>
      <c r="G1481" s="9">
        <f>AVERAGE(F$2:F1481)</f>
        <v>1.0175869958749379E-2</v>
      </c>
      <c r="H1481" s="9">
        <f>(2*F1481+(COUNT(F$2:F1481)-1)*H1480)/(COUNT(F$2:F1481)+1)</f>
        <v>9.035322843747225E-3</v>
      </c>
      <c r="I1481" s="9" t="str">
        <f t="shared" si="94"/>
        <v>较好</v>
      </c>
      <c r="J1481" s="9" t="str">
        <f t="shared" si="95"/>
        <v>较好</v>
      </c>
      <c r="K1481" s="14"/>
    </row>
    <row r="1482" spans="1:11">
      <c r="A1482" s="6">
        <v>40675</v>
      </c>
      <c r="B1482" s="11">
        <f>[1]!s_dq_close(B$1,A1482,1)</f>
        <v>3101.6030000000001</v>
      </c>
      <c r="C1482" s="7">
        <f>[1]!s_val_pe_ttm(C$1,A1482)</f>
        <v>13.787400245666504</v>
      </c>
      <c r="D1482" s="8">
        <f>IFERROR(VLOOKUP(A1482,十年期国开债收益率!A:B,2,0)/100,D1481)</f>
        <v>4.4785999999999999E-2</v>
      </c>
      <c r="E1482" s="8">
        <f t="shared" si="92"/>
        <v>7.2529989858987981E-2</v>
      </c>
      <c r="F1482" s="9">
        <f t="shared" si="93"/>
        <v>2.7743989858987982E-2</v>
      </c>
      <c r="G1482" s="9">
        <f>AVERAGE(F$2:F1482)</f>
        <v>1.0187732294941302E-2</v>
      </c>
      <c r="H1482" s="9">
        <f>(2*F1482+(COUNT(F$2:F1482)-1)*H1481)/(COUNT(F$2:F1482)+1)</f>
        <v>9.0605707074654981E-3</v>
      </c>
      <c r="I1482" s="9" t="str">
        <f t="shared" si="94"/>
        <v>较好</v>
      </c>
      <c r="J1482" s="9" t="str">
        <f t="shared" si="95"/>
        <v>较好</v>
      </c>
      <c r="K1482" s="14"/>
    </row>
    <row r="1483" spans="1:11">
      <c r="A1483" s="6">
        <v>40676</v>
      </c>
      <c r="B1483" s="11">
        <f>[1]!s_dq_close(B$1,A1483,1)</f>
        <v>3128.0929999999998</v>
      </c>
      <c r="C1483" s="7">
        <f>[1]!s_val_pe_ttm(C$1,A1483)</f>
        <v>13.917900085449219</v>
      </c>
      <c r="D1483" s="8">
        <f>IFERROR(VLOOKUP(A1483,十年期国开债收益率!A:B,2,0)/100,D1482)</f>
        <v>4.4846000000000004E-2</v>
      </c>
      <c r="E1483" s="8">
        <f t="shared" si="92"/>
        <v>7.1849919446215341E-2</v>
      </c>
      <c r="F1483" s="9">
        <f t="shared" si="93"/>
        <v>2.7003919446215337E-2</v>
      </c>
      <c r="G1483" s="9">
        <f>AVERAGE(F$2:F1483)</f>
        <v>1.01990792498342E-2</v>
      </c>
      <c r="H1483" s="9">
        <f>(2*F1483+(COUNT(F$2:F1483)-1)*H1482)/(COUNT(F$2:F1483)+1)</f>
        <v>9.08476942457777E-3</v>
      </c>
      <c r="I1483" s="9" t="str">
        <f t="shared" si="94"/>
        <v>较好</v>
      </c>
      <c r="J1483" s="9" t="str">
        <f t="shared" si="95"/>
        <v>较好</v>
      </c>
      <c r="K1483" s="14"/>
    </row>
    <row r="1484" spans="1:11">
      <c r="A1484" s="6">
        <v>40679</v>
      </c>
      <c r="B1484" s="11">
        <f>[1]!s_dq_close(B$1,A1484,1)</f>
        <v>3100.4630000000002</v>
      </c>
      <c r="C1484" s="7">
        <f>[1]!s_val_pe_ttm(C$1,A1484)</f>
        <v>13.792499542236328</v>
      </c>
      <c r="D1484" s="8">
        <f>IFERROR(VLOOKUP(A1484,十年期国开债收益率!A:B,2,0)/100,D1483)</f>
        <v>4.4858000000000002E-2</v>
      </c>
      <c r="E1484" s="8">
        <f t="shared" si="92"/>
        <v>7.2503174420106536E-2</v>
      </c>
      <c r="F1484" s="9">
        <f t="shared" si="93"/>
        <v>2.7645174420106534E-2</v>
      </c>
      <c r="G1484" s="9">
        <f>AVERAGE(F$2:F1484)</f>
        <v>1.0210843305916649E-2</v>
      </c>
      <c r="H1484" s="9">
        <f>(2*F1484+(COUNT(F$2:F1484)-1)*H1483)/(COUNT(F$2:F1484)+1)</f>
        <v>9.1097834474827954E-3</v>
      </c>
      <c r="I1484" s="9" t="str">
        <f t="shared" si="94"/>
        <v>较好</v>
      </c>
      <c r="J1484" s="9" t="str">
        <f t="shared" si="95"/>
        <v>较好</v>
      </c>
      <c r="K1484" s="14"/>
    </row>
    <row r="1485" spans="1:11">
      <c r="A1485" s="6">
        <v>40680</v>
      </c>
      <c r="B1485" s="11">
        <f>[1]!s_dq_close(B$1,A1485,1)</f>
        <v>3116.0279999999998</v>
      </c>
      <c r="C1485" s="7">
        <f>[1]!s_val_pe_ttm(C$1,A1485)</f>
        <v>13.84220027923584</v>
      </c>
      <c r="D1485" s="8">
        <f>IFERROR(VLOOKUP(A1485,十年期国开债收益率!A:B,2,0)/100,D1484)</f>
        <v>4.4859999999999997E-2</v>
      </c>
      <c r="E1485" s="8">
        <f t="shared" si="92"/>
        <v>7.2242850112497078E-2</v>
      </c>
      <c r="F1485" s="9">
        <f t="shared" si="93"/>
        <v>2.7382850112497081E-2</v>
      </c>
      <c r="G1485" s="9">
        <f>AVERAGE(F$2:F1485)</f>
        <v>1.0222414739074722E-2</v>
      </c>
      <c r="H1485" s="9">
        <f>(2*F1485+(COUNT(F$2:F1485)-1)*H1484)/(COUNT(F$2:F1485)+1)</f>
        <v>9.1343936382774285E-3</v>
      </c>
      <c r="I1485" s="9" t="str">
        <f t="shared" si="94"/>
        <v>较好</v>
      </c>
      <c r="J1485" s="9" t="str">
        <f t="shared" si="95"/>
        <v>较好</v>
      </c>
      <c r="K1485" s="14"/>
    </row>
    <row r="1486" spans="1:11">
      <c r="A1486" s="6">
        <v>40681</v>
      </c>
      <c r="B1486" s="11">
        <f>[1]!s_dq_close(B$1,A1486,1)</f>
        <v>3139.3789999999999</v>
      </c>
      <c r="C1486" s="7">
        <f>[1]!s_val_pe_ttm(C$1,A1486)</f>
        <v>13.940099716186523</v>
      </c>
      <c r="D1486" s="8">
        <f>IFERROR(VLOOKUP(A1486,十年期国开债收益率!A:B,2,0)/100,D1485)</f>
        <v>4.4927000000000002E-2</v>
      </c>
      <c r="E1486" s="8">
        <f t="shared" si="92"/>
        <v>7.1735498336418041E-2</v>
      </c>
      <c r="F1486" s="9">
        <f t="shared" si="93"/>
        <v>2.6808498336418039E-2</v>
      </c>
      <c r="G1486" s="9">
        <f>AVERAGE(F$2:F1486)</f>
        <v>1.0233583818938253E-2</v>
      </c>
      <c r="H1486" s="9">
        <f>(2*F1486+(COUNT(F$2:F1486)-1)*H1485)/(COUNT(F$2:F1486)+1)</f>
        <v>9.1581811277769449E-3</v>
      </c>
      <c r="I1486" s="9" t="str">
        <f t="shared" si="94"/>
        <v>较好</v>
      </c>
      <c r="J1486" s="9" t="str">
        <f t="shared" si="95"/>
        <v>较好</v>
      </c>
      <c r="K1486" s="14"/>
    </row>
    <row r="1487" spans="1:11">
      <c r="A1487" s="6">
        <v>40682</v>
      </c>
      <c r="B1487" s="11">
        <f>[1]!s_dq_close(B$1,A1487,1)</f>
        <v>3120.6390000000001</v>
      </c>
      <c r="C1487" s="7">
        <f>[1]!s_val_pe_ttm(C$1,A1487)</f>
        <v>13.88640022277832</v>
      </c>
      <c r="D1487" s="8">
        <f>IFERROR(VLOOKUP(A1487,十年期国开债收益率!A:B,2,0)/100,D1486)</f>
        <v>4.5014000000000005E-2</v>
      </c>
      <c r="E1487" s="8">
        <f t="shared" si="92"/>
        <v>7.201290355722767E-2</v>
      </c>
      <c r="F1487" s="9">
        <f t="shared" si="93"/>
        <v>2.6998903557227664E-2</v>
      </c>
      <c r="G1487" s="9">
        <f>AVERAGE(F$2:F1487)</f>
        <v>1.0244865999112068E-2</v>
      </c>
      <c r="H1487" s="9">
        <f>(2*F1487+(COUNT(F$2:F1487)-1)*H1486)/(COUNT(F$2:F1487)+1)</f>
        <v>9.1821767194776183E-3</v>
      </c>
      <c r="I1487" s="9" t="str">
        <f t="shared" si="94"/>
        <v>较好</v>
      </c>
      <c r="J1487" s="9" t="str">
        <f t="shared" si="95"/>
        <v>较好</v>
      </c>
      <c r="K1487" s="14"/>
    </row>
    <row r="1488" spans="1:11">
      <c r="A1488" s="6">
        <v>40683</v>
      </c>
      <c r="B1488" s="11">
        <f>[1]!s_dq_close(B$1,A1488,1)</f>
        <v>3121.596</v>
      </c>
      <c r="C1488" s="7">
        <f>[1]!s_val_pe_ttm(C$1,A1488)</f>
        <v>13.896699905395508</v>
      </c>
      <c r="D1488" s="8">
        <f>IFERROR(VLOOKUP(A1488,十年期国开债收益率!A:B,2,0)/100,D1487)</f>
        <v>4.5014000000000005E-2</v>
      </c>
      <c r="E1488" s="8">
        <f t="shared" si="92"/>
        <v>7.195953045022882E-2</v>
      </c>
      <c r="F1488" s="9">
        <f t="shared" si="93"/>
        <v>2.6945530450228815E-2</v>
      </c>
      <c r="G1488" s="9">
        <f>AVERAGE(F$2:F1488)</f>
        <v>1.0256097111722101E-2</v>
      </c>
      <c r="H1488" s="9">
        <f>(2*F1488+(COUNT(F$2:F1488)-1)*H1487)/(COUNT(F$2:F1488)+1)</f>
        <v>9.2060521949221766E-3</v>
      </c>
      <c r="I1488" s="9" t="str">
        <f t="shared" si="94"/>
        <v>较好</v>
      </c>
      <c r="J1488" s="9" t="str">
        <f t="shared" si="95"/>
        <v>较好</v>
      </c>
      <c r="K1488" s="14"/>
    </row>
    <row r="1489" spans="1:11">
      <c r="A1489" s="6">
        <v>40686</v>
      </c>
      <c r="B1489" s="11">
        <f>[1]!s_dq_close(B$1,A1489,1)</f>
        <v>3022.98</v>
      </c>
      <c r="C1489" s="7">
        <f>[1]!s_val_pe_ttm(C$1,A1489)</f>
        <v>13.51200008392334</v>
      </c>
      <c r="D1489" s="8">
        <f>IFERROR(VLOOKUP(A1489,十年期国开债收益率!A:B,2,0)/100,D1488)</f>
        <v>4.5054999999999998E-2</v>
      </c>
      <c r="E1489" s="8">
        <f t="shared" si="92"/>
        <v>7.4008288468692812E-2</v>
      </c>
      <c r="F1489" s="9">
        <f t="shared" si="93"/>
        <v>2.8953288468692814E-2</v>
      </c>
      <c r="G1489" s="9">
        <f>AVERAGE(F$2:F1489)</f>
        <v>1.0268662428494257E-2</v>
      </c>
      <c r="H1489" s="9">
        <f>(2*F1489+(COUNT(F$2:F1489)-1)*H1488)/(COUNT(F$2:F1489)+1)</f>
        <v>9.2325763537855366E-3</v>
      </c>
      <c r="I1489" s="9" t="str">
        <f t="shared" si="94"/>
        <v>较好</v>
      </c>
      <c r="J1489" s="9" t="str">
        <f t="shared" si="95"/>
        <v>较好</v>
      </c>
      <c r="K1489" s="14"/>
    </row>
    <row r="1490" spans="1:11">
      <c r="A1490" s="6">
        <v>40687</v>
      </c>
      <c r="B1490" s="11">
        <f>[1]!s_dq_close(B$1,A1490,1)</f>
        <v>3026.223</v>
      </c>
      <c r="C1490" s="7">
        <f>[1]!s_val_pe_ttm(C$1,A1490)</f>
        <v>13.47700023651123</v>
      </c>
      <c r="D1490" s="8">
        <f>IFERROR(VLOOKUP(A1490,十年期国开债收益率!A:B,2,0)/100,D1489)</f>
        <v>4.5060999999999997E-2</v>
      </c>
      <c r="E1490" s="8">
        <f t="shared" si="92"/>
        <v>7.4200488421069313E-2</v>
      </c>
      <c r="F1490" s="9">
        <f t="shared" si="93"/>
        <v>2.9139488421069316E-2</v>
      </c>
      <c r="G1490" s="9">
        <f>AVERAGE(F$2:F1490)</f>
        <v>1.0281335918079601E-2</v>
      </c>
      <c r="H1490" s="9">
        <f>(2*F1490+(COUNT(F$2:F1490)-1)*H1489)/(COUNT(F$2:F1490)+1)</f>
        <v>9.2592970411241732E-3</v>
      </c>
      <c r="I1490" s="9" t="str">
        <f t="shared" si="94"/>
        <v>较好</v>
      </c>
      <c r="J1490" s="9" t="str">
        <f t="shared" si="95"/>
        <v>较好</v>
      </c>
      <c r="K1490" s="14"/>
    </row>
    <row r="1491" spans="1:11">
      <c r="A1491" s="6">
        <v>40688</v>
      </c>
      <c r="B1491" s="11">
        <f>[1]!s_dq_close(B$1,A1491,1)</f>
        <v>2990.3429999999998</v>
      </c>
      <c r="C1491" s="7">
        <f>[1]!s_val_pe_ttm(C$1,A1491)</f>
        <v>13.344900131225586</v>
      </c>
      <c r="D1491" s="8">
        <f>IFERROR(VLOOKUP(A1491,十年期国开债收益率!A:B,2,0)/100,D1490)</f>
        <v>4.5090000000000005E-2</v>
      </c>
      <c r="E1491" s="8">
        <f t="shared" si="92"/>
        <v>7.4934993155933105E-2</v>
      </c>
      <c r="F1491" s="9">
        <f t="shared" si="93"/>
        <v>2.98449931559331E-2</v>
      </c>
      <c r="G1491" s="9">
        <f>AVERAGE(F$2:F1491)</f>
        <v>1.0294465889380173E-2</v>
      </c>
      <c r="H1491" s="9">
        <f>(2*F1491+(COUNT(F$2:F1491)-1)*H1490)/(COUNT(F$2:F1491)+1)</f>
        <v>9.2869103155907191E-3</v>
      </c>
      <c r="I1491" s="9" t="str">
        <f t="shared" si="94"/>
        <v>较好</v>
      </c>
      <c r="J1491" s="9" t="str">
        <f t="shared" si="95"/>
        <v>较好</v>
      </c>
      <c r="K1491" s="14"/>
    </row>
    <row r="1492" spans="1:11">
      <c r="A1492" s="6">
        <v>40689</v>
      </c>
      <c r="B1492" s="11">
        <f>[1]!s_dq_close(B$1,A1492,1)</f>
        <v>2978.3809999999999</v>
      </c>
      <c r="C1492" s="7">
        <f>[1]!s_val_pe_ttm(C$1,A1492)</f>
        <v>13.343000411987305</v>
      </c>
      <c r="D1492" s="8">
        <f>IFERROR(VLOOKUP(A1492,十年期国开债收益率!A:B,2,0)/100,D1491)</f>
        <v>4.5289999999999997E-2</v>
      </c>
      <c r="E1492" s="8">
        <f t="shared" si="92"/>
        <v>7.4945662079242956E-2</v>
      </c>
      <c r="F1492" s="9">
        <f t="shared" si="93"/>
        <v>2.9655662079242959E-2</v>
      </c>
      <c r="G1492" s="9">
        <f>AVERAGE(F$2:F1492)</f>
        <v>1.0307451265765058E-2</v>
      </c>
      <c r="H1492" s="9">
        <f>(2*F1492+(COUNT(F$2:F1492)-1)*H1491)/(COUNT(F$2:F1492)+1)</f>
        <v>9.3142142723784561E-3</v>
      </c>
      <c r="I1492" s="9" t="str">
        <f t="shared" si="94"/>
        <v>较好</v>
      </c>
      <c r="J1492" s="9" t="str">
        <f t="shared" si="95"/>
        <v>较好</v>
      </c>
      <c r="K1492" s="14"/>
    </row>
    <row r="1493" spans="1:11">
      <c r="A1493" s="6">
        <v>40690</v>
      </c>
      <c r="B1493" s="11">
        <f>[1]!s_dq_close(B$1,A1493,1)</f>
        <v>2963.308</v>
      </c>
      <c r="C1493" s="7">
        <f>[1]!s_val_pe_ttm(C$1,A1493)</f>
        <v>13.299699783325195</v>
      </c>
      <c r="D1493" s="8">
        <f>IFERROR(VLOOKUP(A1493,十年期国开债收益率!A:B,2,0)/100,D1492)</f>
        <v>4.5224E-2</v>
      </c>
      <c r="E1493" s="8">
        <f t="shared" si="92"/>
        <v>7.5189667157282231E-2</v>
      </c>
      <c r="F1493" s="9">
        <f t="shared" si="93"/>
        <v>2.996566715728223E-2</v>
      </c>
      <c r="G1493" s="9">
        <f>AVERAGE(F$2:F1493)</f>
        <v>1.0320627013681624E-2</v>
      </c>
      <c r="H1493" s="9">
        <f>(2*F1493+(COUNT(F$2:F1493)-1)*H1492)/(COUNT(F$2:F1493)+1)</f>
        <v>9.3418786432892444E-3</v>
      </c>
      <c r="I1493" s="9" t="str">
        <f t="shared" si="94"/>
        <v>较好</v>
      </c>
      <c r="J1493" s="9" t="str">
        <f t="shared" si="95"/>
        <v>较好</v>
      </c>
      <c r="K1493" s="14"/>
    </row>
    <row r="1494" spans="1:11">
      <c r="A1494" s="6">
        <v>40693</v>
      </c>
      <c r="B1494" s="11">
        <f>[1]!s_dq_close(B$1,A1494,1)</f>
        <v>2954.5059999999999</v>
      </c>
      <c r="C1494" s="7">
        <f>[1]!s_val_pe_ttm(C$1,A1494)</f>
        <v>13.343700408935547</v>
      </c>
      <c r="D1494" s="8">
        <f>IFERROR(VLOOKUP(A1494,十年期国开债收益率!A:B,2,0)/100,D1493)</f>
        <v>4.5134000000000001E-2</v>
      </c>
      <c r="E1494" s="8">
        <f t="shared" si="92"/>
        <v>7.4941730506056223E-2</v>
      </c>
      <c r="F1494" s="9">
        <f t="shared" si="93"/>
        <v>2.9807730506056222E-2</v>
      </c>
      <c r="G1494" s="9">
        <f>AVERAGE(F$2:F1494)</f>
        <v>1.0333679326804446E-2</v>
      </c>
      <c r="H1494" s="9">
        <f>(2*F1494+(COUNT(F$2:F1494)-1)*H1493)/(COUNT(F$2:F1494)+1)</f>
        <v>9.3692760353411408E-3</v>
      </c>
      <c r="I1494" s="9" t="str">
        <f t="shared" si="94"/>
        <v>较好</v>
      </c>
      <c r="J1494" s="9" t="str">
        <f t="shared" si="95"/>
        <v>较好</v>
      </c>
      <c r="K1494" s="14"/>
    </row>
    <row r="1495" spans="1:11">
      <c r="A1495" s="6">
        <v>40694</v>
      </c>
      <c r="B1495" s="11">
        <f>[1]!s_dq_close(B$1,A1495,1)</f>
        <v>3001.556</v>
      </c>
      <c r="C1495" s="7">
        <f>[1]!s_val_pe_ttm(C$1,A1495)</f>
        <v>13.496500015258789</v>
      </c>
      <c r="D1495" s="8">
        <f>IFERROR(VLOOKUP(A1495,十年期国开债收益率!A:B,2,0)/100,D1494)</f>
        <v>4.5217E-2</v>
      </c>
      <c r="E1495" s="8">
        <f t="shared" si="92"/>
        <v>7.4093283360087886E-2</v>
      </c>
      <c r="F1495" s="9">
        <f t="shared" si="93"/>
        <v>2.8876283360087886E-2</v>
      </c>
      <c r="G1495" s="9">
        <f>AVERAGE(F$2:F1495)</f>
        <v>1.034609070835283E-2</v>
      </c>
      <c r="H1495" s="9">
        <f>(2*F1495+(COUNT(F$2:F1495)-1)*H1494)/(COUNT(F$2:F1495)+1)</f>
        <v>9.3953723662103666E-3</v>
      </c>
      <c r="I1495" s="9" t="str">
        <f t="shared" si="94"/>
        <v>较好</v>
      </c>
      <c r="J1495" s="9" t="str">
        <f t="shared" si="95"/>
        <v>较好</v>
      </c>
      <c r="K1495" s="14"/>
    </row>
    <row r="1496" spans="1:11">
      <c r="A1496" s="6">
        <v>40695</v>
      </c>
      <c r="B1496" s="11">
        <f>[1]!s_dq_close(B$1,A1496,1)</f>
        <v>3004.1729999999998</v>
      </c>
      <c r="C1496" s="7">
        <f>[1]!s_val_pe_ttm(C$1,A1496)</f>
        <v>13.474499702453613</v>
      </c>
      <c r="D1496" s="8">
        <f>IFERROR(VLOOKUP(A1496,十年期国开债收益率!A:B,2,0)/100,D1495)</f>
        <v>4.5041000000000005E-2</v>
      </c>
      <c r="E1496" s="8">
        <f t="shared" si="92"/>
        <v>7.4214258197497815E-2</v>
      </c>
      <c r="F1496" s="9">
        <f t="shared" si="93"/>
        <v>2.917325819749781E-2</v>
      </c>
      <c r="G1496" s="9">
        <f>AVERAGE(F$2:F1496)</f>
        <v>1.0358684131422491E-2</v>
      </c>
      <c r="H1496" s="9">
        <f>(2*F1496+(COUNT(F$2:F1496)-1)*H1495)/(COUNT(F$2:F1496)+1)</f>
        <v>9.4218133900489873E-3</v>
      </c>
      <c r="I1496" s="9" t="str">
        <f t="shared" si="94"/>
        <v>较好</v>
      </c>
      <c r="J1496" s="9" t="str">
        <f t="shared" si="95"/>
        <v>较好</v>
      </c>
      <c r="K1496" s="14"/>
    </row>
    <row r="1497" spans="1:11">
      <c r="A1497" s="6">
        <v>40696</v>
      </c>
      <c r="B1497" s="11">
        <f>[1]!s_dq_close(B$1,A1497,1)</f>
        <v>2955.7049999999999</v>
      </c>
      <c r="C1497" s="7">
        <f>[1]!s_val_pe_ttm(C$1,A1497)</f>
        <v>13.266200065612793</v>
      </c>
      <c r="D1497" s="8">
        <f>IFERROR(VLOOKUP(A1497,十年期国开债收益率!A:B,2,0)/100,D1496)</f>
        <v>4.4992999999999998E-2</v>
      </c>
      <c r="E1497" s="8">
        <f t="shared" si="92"/>
        <v>7.5379535590759841E-2</v>
      </c>
      <c r="F1497" s="9">
        <f t="shared" si="93"/>
        <v>3.0386535590759843E-2</v>
      </c>
      <c r="G1497" s="9">
        <f>AVERAGE(F$2:F1497)</f>
        <v>1.0372071732665364E-2</v>
      </c>
      <c r="H1497" s="9">
        <f>(2*F1497+(COUNT(F$2:F1497)-1)*H1496)/(COUNT(F$2:F1497)+1)</f>
        <v>9.4498223709450612E-3</v>
      </c>
      <c r="I1497" s="9" t="str">
        <f t="shared" si="94"/>
        <v>较好</v>
      </c>
      <c r="J1497" s="9" t="str">
        <f t="shared" si="95"/>
        <v>较好</v>
      </c>
      <c r="K1497" s="14"/>
    </row>
    <row r="1498" spans="1:11">
      <c r="A1498" s="6">
        <v>40697</v>
      </c>
      <c r="B1498" s="11">
        <f>[1]!s_dq_close(B$1,A1498,1)</f>
        <v>2986.3490000000002</v>
      </c>
      <c r="C1498" s="7">
        <f>[1]!s_val_pe_ttm(C$1,A1498)</f>
        <v>13.366100311279297</v>
      </c>
      <c r="D1498" s="8">
        <f>IFERROR(VLOOKUP(A1498,十年期国开债收益率!A:B,2,0)/100,D1497)</f>
        <v>4.5030000000000001E-2</v>
      </c>
      <c r="E1498" s="8">
        <f t="shared" si="92"/>
        <v>7.4816137595206181E-2</v>
      </c>
      <c r="F1498" s="9">
        <f t="shared" si="93"/>
        <v>2.978613759520618E-2</v>
      </c>
      <c r="G1498" s="9">
        <f>AVERAGE(F$2:F1498)</f>
        <v>1.0385040380536132E-2</v>
      </c>
      <c r="H1498" s="9">
        <f>(2*F1498+(COUNT(F$2:F1498)-1)*H1497)/(COUNT(F$2:F1498)+1)</f>
        <v>9.4769736596289882E-3</v>
      </c>
      <c r="I1498" s="9" t="str">
        <f t="shared" si="94"/>
        <v>较好</v>
      </c>
      <c r="J1498" s="9" t="str">
        <f t="shared" si="95"/>
        <v>较好</v>
      </c>
      <c r="K1498" s="14"/>
    </row>
    <row r="1499" spans="1:11">
      <c r="A1499" s="6">
        <v>40701</v>
      </c>
      <c r="B1499" s="11">
        <f>[1]!s_dq_close(B$1,A1499,1)</f>
        <v>3004.2620000000002</v>
      </c>
      <c r="C1499" s="7">
        <f>[1]!s_val_pe_ttm(C$1,A1499)</f>
        <v>13.432999610900879</v>
      </c>
      <c r="D1499" s="8">
        <f>IFERROR(VLOOKUP(A1499,十年期国开债收益率!A:B,2,0)/100,D1498)</f>
        <v>4.5087999999999996E-2</v>
      </c>
      <c r="E1499" s="8">
        <f t="shared" si="92"/>
        <v>7.4443536735346885E-2</v>
      </c>
      <c r="F1499" s="9">
        <f t="shared" si="93"/>
        <v>2.9355536735346889E-2</v>
      </c>
      <c r="G1499" s="9">
        <f>AVERAGE(F$2:F1499)</f>
        <v>1.0397704263283002E-2</v>
      </c>
      <c r="H1499" s="9">
        <f>(2*F1499+(COUNT(F$2:F1499)-1)*H1498)/(COUNT(F$2:F1499)+1)</f>
        <v>9.503496092018204E-3</v>
      </c>
      <c r="I1499" s="9" t="str">
        <f t="shared" si="94"/>
        <v>较好</v>
      </c>
      <c r="J1499" s="9" t="str">
        <f t="shared" si="95"/>
        <v>较好</v>
      </c>
      <c r="K1499" s="14"/>
    </row>
    <row r="1500" spans="1:11">
      <c r="A1500" s="6">
        <v>40702</v>
      </c>
      <c r="B1500" s="11">
        <f>[1]!s_dq_close(B$1,A1500,1)</f>
        <v>3008.652</v>
      </c>
      <c r="C1500" s="7">
        <f>[1]!s_val_pe_ttm(C$1,A1500)</f>
        <v>13.451199531555176</v>
      </c>
      <c r="D1500" s="8">
        <f>IFERROR(VLOOKUP(A1500,十年期国开债收益率!A:B,2,0)/100,D1499)</f>
        <v>4.5122999999999996E-2</v>
      </c>
      <c r="E1500" s="8">
        <f t="shared" si="92"/>
        <v>7.4342812152484949E-2</v>
      </c>
      <c r="F1500" s="9">
        <f t="shared" si="93"/>
        <v>2.9219812152484953E-2</v>
      </c>
      <c r="G1500" s="9">
        <f>AVERAGE(F$2:F1500)</f>
        <v>1.0410260706171062E-2</v>
      </c>
      <c r="H1500" s="9">
        <f>(2*F1500+(COUNT(F$2:F1500)-1)*H1499)/(COUNT(F$2:F1500)+1)</f>
        <v>9.5297845134321591E-3</v>
      </c>
      <c r="I1500" s="9" t="str">
        <f t="shared" si="94"/>
        <v>较好</v>
      </c>
      <c r="J1500" s="9" t="str">
        <f t="shared" si="95"/>
        <v>较好</v>
      </c>
      <c r="K1500" s="14"/>
    </row>
    <row r="1501" spans="1:11">
      <c r="A1501" s="6">
        <v>40703</v>
      </c>
      <c r="B1501" s="11">
        <f>[1]!s_dq_close(B$1,A1501,1)</f>
        <v>2951.8890000000001</v>
      </c>
      <c r="C1501" s="7">
        <f>[1]!s_val_pe_ttm(C$1,A1501)</f>
        <v>13.256799697875977</v>
      </c>
      <c r="D1501" s="8">
        <f>IFERROR(VLOOKUP(A1501,十年期国开债收益率!A:B,2,0)/100,D1500)</f>
        <v>4.5208000000000005E-2</v>
      </c>
      <c r="E1501" s="8">
        <f t="shared" si="92"/>
        <v>7.5432987054954256E-2</v>
      </c>
      <c r="F1501" s="9">
        <f t="shared" si="93"/>
        <v>3.0224987054954251E-2</v>
      </c>
      <c r="G1501" s="9">
        <f>AVERAGE(F$2:F1501)</f>
        <v>1.0423470523736917E-2</v>
      </c>
      <c r="H1501" s="9">
        <f>(2*F1501+(COUNT(F$2:F1501)-1)*H1500)/(COUNT(F$2:F1501)+1)</f>
        <v>9.5573597333409172E-3</v>
      </c>
      <c r="I1501" s="9" t="str">
        <f t="shared" si="94"/>
        <v>较好</v>
      </c>
      <c r="J1501" s="9" t="str">
        <f t="shared" si="95"/>
        <v>较好</v>
      </c>
      <c r="K1501" s="14"/>
    </row>
    <row r="1502" spans="1:11">
      <c r="A1502" s="6">
        <v>40704</v>
      </c>
      <c r="B1502" s="11">
        <f>[1]!s_dq_close(B$1,A1502,1)</f>
        <v>2961.9319999999998</v>
      </c>
      <c r="C1502" s="7">
        <f>[1]!s_val_pe_ttm(C$1,A1502)</f>
        <v>13.257100105285645</v>
      </c>
      <c r="D1502" s="8">
        <f>IFERROR(VLOOKUP(A1502,十年期国开债收益率!A:B,2,0)/100,D1501)</f>
        <v>4.5707999999999999E-2</v>
      </c>
      <c r="E1502" s="8">
        <f t="shared" si="92"/>
        <v>7.543127773481148E-2</v>
      </c>
      <c r="F1502" s="9">
        <f t="shared" si="93"/>
        <v>2.9723277734811482E-2</v>
      </c>
      <c r="G1502" s="9">
        <f>AVERAGE(F$2:F1502)</f>
        <v>1.0436328489900192E-2</v>
      </c>
      <c r="H1502" s="9">
        <f>(2*F1502+(COUNT(F$2:F1502)-1)*H1501)/(COUNT(F$2:F1502)+1)</f>
        <v>9.584211821225699E-3</v>
      </c>
      <c r="I1502" s="9" t="str">
        <f t="shared" si="94"/>
        <v>较好</v>
      </c>
      <c r="J1502" s="9" t="str">
        <f t="shared" si="95"/>
        <v>较好</v>
      </c>
      <c r="K1502" s="14"/>
    </row>
    <row r="1503" spans="1:11">
      <c r="A1503" s="6">
        <v>40707</v>
      </c>
      <c r="B1503" s="11">
        <f>[1]!s_dq_close(B$1,A1503,1)</f>
        <v>2950.348</v>
      </c>
      <c r="C1503" s="7">
        <f>[1]!s_val_pe_ttm(C$1,A1503)</f>
        <v>13.237099647521973</v>
      </c>
      <c r="D1503" s="8">
        <f>IFERROR(VLOOKUP(A1503,十年期国开债收益率!A:B,2,0)/100,D1502)</f>
        <v>4.6158000000000005E-2</v>
      </c>
      <c r="E1503" s="8">
        <f t="shared" si="92"/>
        <v>7.5545249837807429E-2</v>
      </c>
      <c r="F1503" s="9">
        <f t="shared" si="93"/>
        <v>2.9387249837807425E-2</v>
      </c>
      <c r="G1503" s="9">
        <f>AVERAGE(F$2:F1503)</f>
        <v>1.0448945614632487E-2</v>
      </c>
      <c r="H1503" s="9">
        <f>(2*F1503+(COUNT(F$2:F1503)-1)*H1502)/(COUNT(F$2:F1503)+1)</f>
        <v>9.610563169218489E-3</v>
      </c>
      <c r="I1503" s="9" t="str">
        <f t="shared" si="94"/>
        <v>较好</v>
      </c>
      <c r="J1503" s="9" t="str">
        <f t="shared" si="95"/>
        <v>较好</v>
      </c>
      <c r="K1503" s="14"/>
    </row>
    <row r="1504" spans="1:11">
      <c r="A1504" s="6">
        <v>40708</v>
      </c>
      <c r="B1504" s="11">
        <f>[1]!s_dq_close(B$1,A1504,1)</f>
        <v>2993.5590000000002</v>
      </c>
      <c r="C1504" s="7">
        <f>[1]!s_val_pe_ttm(C$1,A1504)</f>
        <v>13.366100311279297</v>
      </c>
      <c r="D1504" s="8">
        <f>IFERROR(VLOOKUP(A1504,十年期国开债收益率!A:B,2,0)/100,D1503)</f>
        <v>4.6508000000000001E-2</v>
      </c>
      <c r="E1504" s="8">
        <f t="shared" si="92"/>
        <v>7.4816137595206181E-2</v>
      </c>
      <c r="F1504" s="9">
        <f t="shared" si="93"/>
        <v>2.830813759520618E-2</v>
      </c>
      <c r="G1504" s="9">
        <f>AVERAGE(F$2:F1504)</f>
        <v>1.0460827977893014E-2</v>
      </c>
      <c r="H1504" s="9">
        <f>(2*F1504+(COUNT(F$2:F1504)-1)*H1503)/(COUNT(F$2:F1504)+1)</f>
        <v>9.6354269649977283E-3</v>
      </c>
      <c r="I1504" s="9" t="str">
        <f t="shared" si="94"/>
        <v>较好</v>
      </c>
      <c r="J1504" s="9" t="str">
        <f t="shared" si="95"/>
        <v>较好</v>
      </c>
      <c r="K1504" s="14"/>
    </row>
    <row r="1505" spans="1:11">
      <c r="A1505" s="6">
        <v>40709</v>
      </c>
      <c r="B1505" s="11">
        <f>[1]!s_dq_close(B$1,A1505,1)</f>
        <v>2963.1190000000001</v>
      </c>
      <c r="C1505" s="7">
        <f>[1]!s_val_pe_ttm(C$1,A1505)</f>
        <v>13.242199897766113</v>
      </c>
      <c r="D1505" s="8">
        <f>IFERROR(VLOOKUP(A1505,十年期国开债收益率!A:B,2,0)/100,D1504)</f>
        <v>4.7008999999999995E-2</v>
      </c>
      <c r="E1505" s="8">
        <f t="shared" si="92"/>
        <v>7.551615348811451E-2</v>
      </c>
      <c r="F1505" s="9">
        <f t="shared" si="93"/>
        <v>2.8507153488114514E-2</v>
      </c>
      <c r="G1505" s="9">
        <f>AVERAGE(F$2:F1505)</f>
        <v>1.0472826864535448E-2</v>
      </c>
      <c r="H1505" s="9">
        <f>(2*F1505+(COUNT(F$2:F1505)-1)*H1504)/(COUNT(F$2:F1505)+1)</f>
        <v>9.6605056713407415E-3</v>
      </c>
      <c r="I1505" s="9" t="str">
        <f t="shared" si="94"/>
        <v>较好</v>
      </c>
      <c r="J1505" s="9" t="str">
        <f t="shared" si="95"/>
        <v>较好</v>
      </c>
      <c r="K1505" s="14"/>
    </row>
    <row r="1506" spans="1:11">
      <c r="A1506" s="6">
        <v>40710</v>
      </c>
      <c r="B1506" s="11">
        <f>[1]!s_dq_close(B$1,A1506,1)</f>
        <v>2917.578</v>
      </c>
      <c r="C1506" s="7">
        <f>[1]!s_val_pe_ttm(C$1,A1506)</f>
        <v>13.082699775695801</v>
      </c>
      <c r="D1506" s="8">
        <f>IFERROR(VLOOKUP(A1506,十年期国开债收益率!A:B,2,0)/100,D1505)</f>
        <v>4.7008999999999995E-2</v>
      </c>
      <c r="E1506" s="8">
        <f t="shared" si="92"/>
        <v>7.6436822455999157E-2</v>
      </c>
      <c r="F1506" s="9">
        <f t="shared" si="93"/>
        <v>2.9427822455999161E-2</v>
      </c>
      <c r="G1506" s="9">
        <f>AVERAGE(F$2:F1506)</f>
        <v>1.048542154599157E-2</v>
      </c>
      <c r="H1506" s="9">
        <f>(2*F1506+(COUNT(F$2:F1506)-1)*H1505)/(COUNT(F$2:F1506)+1)</f>
        <v>9.6867570880534368E-3</v>
      </c>
      <c r="I1506" s="9" t="str">
        <f t="shared" si="94"/>
        <v>较好</v>
      </c>
      <c r="J1506" s="9" t="str">
        <f t="shared" si="95"/>
        <v>较好</v>
      </c>
      <c r="K1506" s="14"/>
    </row>
    <row r="1507" spans="1:11">
      <c r="A1507" s="6">
        <v>40711</v>
      </c>
      <c r="B1507" s="11">
        <f>[1]!s_dq_close(B$1,A1507,1)</f>
        <v>2892.1570000000002</v>
      </c>
      <c r="C1507" s="7">
        <f>[1]!s_val_pe_ttm(C$1,A1507)</f>
        <v>13.010600090026855</v>
      </c>
      <c r="D1507" s="8">
        <f>IFERROR(VLOOKUP(A1507,十年期国开债收益率!A:B,2,0)/100,D1506)</f>
        <v>4.7008999999999995E-2</v>
      </c>
      <c r="E1507" s="8">
        <f t="shared" si="92"/>
        <v>7.6860405598550369E-2</v>
      </c>
      <c r="F1507" s="9">
        <f t="shared" si="93"/>
        <v>2.9851405598550373E-2</v>
      </c>
      <c r="G1507" s="9">
        <f>AVERAGE(F$2:F1507)</f>
        <v>1.0498280765149975E-2</v>
      </c>
      <c r="H1507" s="9">
        <f>(2*F1507+(COUNT(F$2:F1507)-1)*H1506)/(COUNT(F$2:F1507)+1)</f>
        <v>9.7135183999452705E-3</v>
      </c>
      <c r="I1507" s="9" t="str">
        <f t="shared" si="94"/>
        <v>较好</v>
      </c>
      <c r="J1507" s="9" t="str">
        <f t="shared" si="95"/>
        <v>较好</v>
      </c>
      <c r="K1507" s="14"/>
    </row>
    <row r="1508" spans="1:11">
      <c r="A1508" s="6">
        <v>40714</v>
      </c>
      <c r="B1508" s="11">
        <f>[1]!s_dq_close(B$1,A1508,1)</f>
        <v>2874.8960000000002</v>
      </c>
      <c r="C1508" s="7">
        <f>[1]!s_val_pe_ttm(C$1,A1508)</f>
        <v>12.928299903869629</v>
      </c>
      <c r="D1508" s="8">
        <f>IFERROR(VLOOKUP(A1508,十年期国开债收益率!A:B,2,0)/100,D1507)</f>
        <v>4.6908999999999999E-2</v>
      </c>
      <c r="E1508" s="8">
        <f t="shared" si="92"/>
        <v>7.7349690789636258E-2</v>
      </c>
      <c r="F1508" s="9">
        <f t="shared" si="93"/>
        <v>3.0440690789636259E-2</v>
      </c>
      <c r="G1508" s="9">
        <f>AVERAGE(F$2:F1508)</f>
        <v>1.0511513950302255E-2</v>
      </c>
      <c r="H1508" s="9">
        <f>(2*F1508+(COUNT(F$2:F1508)-1)*H1507)/(COUNT(F$2:F1508)+1)</f>
        <v>9.7410080184992375E-3</v>
      </c>
      <c r="I1508" s="9" t="str">
        <f t="shared" si="94"/>
        <v>较好</v>
      </c>
      <c r="J1508" s="9" t="str">
        <f t="shared" si="95"/>
        <v>较好</v>
      </c>
      <c r="K1508" s="14"/>
    </row>
    <row r="1509" spans="1:11">
      <c r="A1509" s="6">
        <v>40715</v>
      </c>
      <c r="B1509" s="11">
        <f>[1]!s_dq_close(B$1,A1509,1)</f>
        <v>2909.0729999999999</v>
      </c>
      <c r="C1509" s="7">
        <f>[1]!s_val_pe_ttm(C$1,A1509)</f>
        <v>13.046699523925781</v>
      </c>
      <c r="D1509" s="8">
        <f>IFERROR(VLOOKUP(A1509,十年期国开债收益率!A:B,2,0)/100,D1508)</f>
        <v>4.6592000000000001E-2</v>
      </c>
      <c r="E1509" s="8">
        <f t="shared" si="92"/>
        <v>7.6647737473078389E-2</v>
      </c>
      <c r="F1509" s="9">
        <f t="shared" si="93"/>
        <v>3.0055737473078388E-2</v>
      </c>
      <c r="G1509" s="9">
        <f>AVERAGE(F$2:F1509)</f>
        <v>1.0524474310728501E-2</v>
      </c>
      <c r="H1509" s="9">
        <f>(2*F1509+(COUNT(F$2:F1509)-1)*H1508)/(COUNT(F$2:F1509)+1)</f>
        <v>9.7679327758943054E-3</v>
      </c>
      <c r="I1509" s="9" t="str">
        <f t="shared" si="94"/>
        <v>较好</v>
      </c>
      <c r="J1509" s="9" t="str">
        <f t="shared" si="95"/>
        <v>较好</v>
      </c>
      <c r="K1509" s="14"/>
    </row>
    <row r="1510" spans="1:11">
      <c r="A1510" s="6">
        <v>40716</v>
      </c>
      <c r="B1510" s="11">
        <f>[1]!s_dq_close(B$1,A1510,1)</f>
        <v>2908.5819999999999</v>
      </c>
      <c r="C1510" s="7">
        <f>[1]!s_val_pe_ttm(C$1,A1510)</f>
        <v>13.078800201416016</v>
      </c>
      <c r="D1510" s="8">
        <f>IFERROR(VLOOKUP(A1510,十年期国开债收益率!A:B,2,0)/100,D1509)</f>
        <v>4.7008999999999995E-2</v>
      </c>
      <c r="E1510" s="8">
        <f t="shared" si="92"/>
        <v>7.6459612854375733E-2</v>
      </c>
      <c r="F1510" s="9">
        <f t="shared" si="93"/>
        <v>2.9450612854375738E-2</v>
      </c>
      <c r="G1510" s="9">
        <f>AVERAGE(F$2:F1510)</f>
        <v>1.0537016483388307E-2</v>
      </c>
      <c r="H1510" s="9">
        <f>(2*F1510+(COUNT(F$2:F1510)-1)*H1509)/(COUNT(F$2:F1510)+1)</f>
        <v>9.7940025508326915E-3</v>
      </c>
      <c r="I1510" s="9" t="str">
        <f t="shared" si="94"/>
        <v>较好</v>
      </c>
      <c r="J1510" s="9" t="str">
        <f t="shared" si="95"/>
        <v>较好</v>
      </c>
      <c r="K1510" s="14"/>
    </row>
    <row r="1511" spans="1:11">
      <c r="A1511" s="6">
        <v>40717</v>
      </c>
      <c r="B1511" s="11">
        <f>[1]!s_dq_close(B$1,A1511,1)</f>
        <v>2957.6289999999999</v>
      </c>
      <c r="C1511" s="7">
        <f>[1]!s_val_pe_ttm(C$1,A1511)</f>
        <v>13.273099899291992</v>
      </c>
      <c r="D1511" s="8">
        <f>IFERROR(VLOOKUP(A1511,十年期国开债收益率!A:B,2,0)/100,D1510)</f>
        <v>4.7356999999999996E-2</v>
      </c>
      <c r="E1511" s="8">
        <f t="shared" si="92"/>
        <v>7.5340350602901854E-2</v>
      </c>
      <c r="F1511" s="9">
        <f t="shared" si="93"/>
        <v>2.7983350602901857E-2</v>
      </c>
      <c r="G1511" s="9">
        <f>AVERAGE(F$2:F1511)</f>
        <v>1.0548570347043613E-2</v>
      </c>
      <c r="H1511" s="9">
        <f>(2*F1511+(COUNT(F$2:F1511)-1)*H1510)/(COUNT(F$2:F1511)+1)</f>
        <v>9.818078458247741E-3</v>
      </c>
      <c r="I1511" s="9" t="str">
        <f t="shared" si="94"/>
        <v>较好</v>
      </c>
      <c r="J1511" s="9" t="str">
        <f t="shared" si="95"/>
        <v>较好</v>
      </c>
      <c r="K1511" s="14"/>
    </row>
    <row r="1512" spans="1:11">
      <c r="A1512" s="6">
        <v>40718</v>
      </c>
      <c r="B1512" s="11">
        <f>[1]!s_dq_close(B$1,A1512,1)</f>
        <v>3027.47</v>
      </c>
      <c r="C1512" s="7">
        <f>[1]!s_val_pe_ttm(C$1,A1512)</f>
        <v>13.522700309753418</v>
      </c>
      <c r="D1512" s="8">
        <f>IFERROR(VLOOKUP(A1512,十年期国开债收益率!A:B,2,0)/100,D1511)</f>
        <v>4.6939000000000002E-2</v>
      </c>
      <c r="E1512" s="8">
        <f t="shared" si="92"/>
        <v>7.3949727280337454E-2</v>
      </c>
      <c r="F1512" s="9">
        <f t="shared" si="93"/>
        <v>2.7010727280337453E-2</v>
      </c>
      <c r="G1512" s="9">
        <f>AVERAGE(F$2:F1512)</f>
        <v>1.0559465222578553E-2</v>
      </c>
      <c r="H1512" s="9">
        <f>(2*F1512+(COUNT(F$2:F1512)-1)*H1511)/(COUNT(F$2:F1512)+1)</f>
        <v>9.8408200572187576E-3</v>
      </c>
      <c r="I1512" s="9" t="str">
        <f t="shared" si="94"/>
        <v>较好</v>
      </c>
      <c r="J1512" s="9" t="str">
        <f t="shared" si="95"/>
        <v>较好</v>
      </c>
      <c r="K1512" s="14"/>
    </row>
    <row r="1513" spans="1:11">
      <c r="A1513" s="6">
        <v>40721</v>
      </c>
      <c r="B1513" s="11">
        <f>[1]!s_dq_close(B$1,A1513,1)</f>
        <v>3036.491</v>
      </c>
      <c r="C1513" s="7">
        <f>[1]!s_val_pe_ttm(C$1,A1513)</f>
        <v>13.555899620056152</v>
      </c>
      <c r="D1513" s="8">
        <f>IFERROR(VLOOKUP(A1513,十年期国开债收益率!A:B,2,0)/100,D1512)</f>
        <v>4.6295999999999997E-2</v>
      </c>
      <c r="E1513" s="8">
        <f t="shared" si="92"/>
        <v>7.3768619422386786E-2</v>
      </c>
      <c r="F1513" s="9">
        <f t="shared" si="93"/>
        <v>2.7472619422386789E-2</v>
      </c>
      <c r="G1513" s="9">
        <f>AVERAGE(F$2:F1513)</f>
        <v>1.0570651171123401E-2</v>
      </c>
      <c r="H1513" s="9">
        <f>(2*F1513+(COUNT(F$2:F1513)-1)*H1512)/(COUNT(F$2:F1513)+1)</f>
        <v>9.864127128421888E-3</v>
      </c>
      <c r="I1513" s="9" t="str">
        <f t="shared" si="94"/>
        <v>较好</v>
      </c>
      <c r="J1513" s="9" t="str">
        <f t="shared" si="95"/>
        <v>较好</v>
      </c>
      <c r="K1513" s="14"/>
    </row>
    <row r="1514" spans="1:11">
      <c r="A1514" s="6">
        <v>40722</v>
      </c>
      <c r="B1514" s="11">
        <f>[1]!s_dq_close(B$1,A1514,1)</f>
        <v>3041.7339999999999</v>
      </c>
      <c r="C1514" s="7">
        <f>[1]!s_val_pe_ttm(C$1,A1514)</f>
        <v>13.557000160217285</v>
      </c>
      <c r="D1514" s="8">
        <f>IFERROR(VLOOKUP(A1514,十年期国开债收益率!A:B,2,0)/100,D1513)</f>
        <v>4.6295000000000003E-2</v>
      </c>
      <c r="E1514" s="8">
        <f t="shared" si="92"/>
        <v>7.3762630978974078E-2</v>
      </c>
      <c r="F1514" s="9">
        <f t="shared" si="93"/>
        <v>2.7467630978974075E-2</v>
      </c>
      <c r="G1514" s="9">
        <f>AVERAGE(F$2:F1514)</f>
        <v>1.058181903616494E-2</v>
      </c>
      <c r="H1514" s="9">
        <f>(2*F1514+(COUNT(F$2:F1514)-1)*H1513)/(COUNT(F$2:F1514)+1)</f>
        <v>9.8873814267713619E-3</v>
      </c>
      <c r="I1514" s="9" t="str">
        <f t="shared" si="94"/>
        <v>较好</v>
      </c>
      <c r="J1514" s="9" t="str">
        <f t="shared" si="95"/>
        <v>较好</v>
      </c>
      <c r="K1514" s="14"/>
    </row>
    <row r="1515" spans="1:11">
      <c r="A1515" s="6">
        <v>40723</v>
      </c>
      <c r="B1515" s="11">
        <f>[1]!s_dq_close(B$1,A1515,1)</f>
        <v>3000.1689999999999</v>
      </c>
      <c r="C1515" s="7">
        <f>[1]!s_val_pe_ttm(C$1,A1515)</f>
        <v>13.419599533081055</v>
      </c>
      <c r="D1515" s="8">
        <f>IFERROR(VLOOKUP(A1515,十年期国开债收益率!A:B,2,0)/100,D1514)</f>
        <v>4.6192000000000004E-2</v>
      </c>
      <c r="E1515" s="8">
        <f t="shared" si="92"/>
        <v>7.4517871977838851E-2</v>
      </c>
      <c r="F1515" s="9">
        <f t="shared" si="93"/>
        <v>2.8325871977838847E-2</v>
      </c>
      <c r="G1515" s="9">
        <f>AVERAGE(F$2:F1515)</f>
        <v>1.0593539018292861E-2</v>
      </c>
      <c r="H1515" s="9">
        <f>(2*F1515+(COUNT(F$2:F1515)-1)*H1514)/(COUNT(F$2:F1515)+1)</f>
        <v>9.9117226684229363E-3</v>
      </c>
      <c r="I1515" s="9" t="str">
        <f t="shared" si="94"/>
        <v>较好</v>
      </c>
      <c r="J1515" s="9" t="str">
        <f t="shared" si="95"/>
        <v>较好</v>
      </c>
      <c r="K1515" s="14"/>
    </row>
    <row r="1516" spans="1:11">
      <c r="A1516" s="6">
        <v>40724</v>
      </c>
      <c r="B1516" s="11">
        <f>[1]!s_dq_close(B$1,A1516,1)</f>
        <v>3044.0889999999999</v>
      </c>
      <c r="C1516" s="7">
        <f>[1]!s_val_pe_ttm(C$1,A1516)</f>
        <v>13.574799537658691</v>
      </c>
      <c r="D1516" s="8">
        <f>IFERROR(VLOOKUP(A1516,十年期国开债收益率!A:B,2,0)/100,D1515)</f>
        <v>4.6091E-2</v>
      </c>
      <c r="E1516" s="8">
        <f t="shared" si="92"/>
        <v>7.3665912872292377E-2</v>
      </c>
      <c r="F1516" s="9">
        <f t="shared" si="93"/>
        <v>2.7574912872292377E-2</v>
      </c>
      <c r="G1516" s="9">
        <f>AVERAGE(F$2:F1516)</f>
        <v>1.0604747845919265E-2</v>
      </c>
      <c r="H1516" s="9">
        <f>(2*F1516+(COUNT(F$2:F1516)-1)*H1515)/(COUNT(F$2:F1516)+1)</f>
        <v>9.935025030169466E-3</v>
      </c>
      <c r="I1516" s="9" t="str">
        <f t="shared" si="94"/>
        <v>较好</v>
      </c>
      <c r="J1516" s="9" t="str">
        <f t="shared" si="95"/>
        <v>较好</v>
      </c>
      <c r="K1516" s="14"/>
    </row>
    <row r="1517" spans="1:11">
      <c r="A1517" s="6">
        <v>40725</v>
      </c>
      <c r="B1517" s="11">
        <f>[1]!s_dq_close(B$1,A1517,1)</f>
        <v>3049.7449999999999</v>
      </c>
      <c r="C1517" s="7">
        <f>[1]!s_val_pe_ttm(C$1,A1517)</f>
        <v>13.678199768066406</v>
      </c>
      <c r="D1517" s="8">
        <f>IFERROR(VLOOKUP(A1517,十年期国开债收益率!A:B,2,0)/100,D1516)</f>
        <v>4.6059999999999997E-2</v>
      </c>
      <c r="E1517" s="8">
        <f t="shared" si="92"/>
        <v>7.3109036054191445E-2</v>
      </c>
      <c r="F1517" s="9">
        <f t="shared" si="93"/>
        <v>2.7049036054191448E-2</v>
      </c>
      <c r="G1517" s="9">
        <f>AVERAGE(F$2:F1517)</f>
        <v>1.0615595001729469E-2</v>
      </c>
      <c r="H1517" s="9">
        <f>(2*F1517+(COUNT(F$2:F1517)-1)*H1516)/(COUNT(F$2:F1517)+1)</f>
        <v>9.9575879979005438E-3</v>
      </c>
      <c r="I1517" s="9" t="str">
        <f t="shared" si="94"/>
        <v>较好</v>
      </c>
      <c r="J1517" s="9" t="str">
        <f t="shared" si="95"/>
        <v>较好</v>
      </c>
      <c r="K1517" s="14"/>
    </row>
    <row r="1518" spans="1:11">
      <c r="A1518" s="6">
        <v>40728</v>
      </c>
      <c r="B1518" s="11">
        <f>[1]!s_dq_close(B$1,A1518,1)</f>
        <v>3121.98</v>
      </c>
      <c r="C1518" s="7">
        <f>[1]!s_val_pe_ttm(C$1,A1518)</f>
        <v>13.924500465393066</v>
      </c>
      <c r="D1518" s="8">
        <f>IFERROR(VLOOKUP(A1518,十年期国开债收益率!A:B,2,0)/100,D1517)</f>
        <v>4.6246000000000002E-2</v>
      </c>
      <c r="E1518" s="8">
        <f t="shared" si="92"/>
        <v>7.1815861724111876E-2</v>
      </c>
      <c r="F1518" s="9">
        <f t="shared" si="93"/>
        <v>2.5569861724111874E-2</v>
      </c>
      <c r="G1518" s="9">
        <f>AVERAGE(F$2:F1518)</f>
        <v>1.062545279126301E-2</v>
      </c>
      <c r="H1518" s="9">
        <f>(2*F1518+(COUNT(F$2:F1518)-1)*H1517)/(COUNT(F$2:F1518)+1)</f>
        <v>9.9781575285016119E-3</v>
      </c>
      <c r="I1518" s="9" t="str">
        <f t="shared" si="94"/>
        <v>较好</v>
      </c>
      <c r="J1518" s="9" t="str">
        <f t="shared" si="95"/>
        <v>较好</v>
      </c>
      <c r="K1518" s="14"/>
    </row>
    <row r="1519" spans="1:11">
      <c r="A1519" s="6">
        <v>40729</v>
      </c>
      <c r="B1519" s="11">
        <f>[1]!s_dq_close(B$1,A1519,1)</f>
        <v>3122.5</v>
      </c>
      <c r="C1519" s="7">
        <f>[1]!s_val_pe_ttm(C$1,A1519)</f>
        <v>13.911399841308594</v>
      </c>
      <c r="D1519" s="8">
        <f>IFERROR(VLOOKUP(A1519,十年期国开债收益率!A:B,2,0)/100,D1518)</f>
        <v>4.6322000000000002E-2</v>
      </c>
      <c r="E1519" s="8">
        <f t="shared" si="92"/>
        <v>7.1883492057398427E-2</v>
      </c>
      <c r="F1519" s="9">
        <f t="shared" si="93"/>
        <v>2.5561492057398424E-2</v>
      </c>
      <c r="G1519" s="9">
        <f>AVERAGE(F$2:F1519)</f>
        <v>1.0635292079317118E-2</v>
      </c>
      <c r="H1519" s="9">
        <f>(2*F1519+(COUNT(F$2:F1519)-1)*H1518)/(COUNT(F$2:F1519)+1)</f>
        <v>9.9986754146489422E-3</v>
      </c>
      <c r="I1519" s="9" t="str">
        <f t="shared" si="94"/>
        <v>较好</v>
      </c>
      <c r="J1519" s="9" t="str">
        <f t="shared" si="95"/>
        <v>较好</v>
      </c>
      <c r="K1519" s="14"/>
    </row>
    <row r="1520" spans="1:11">
      <c r="A1520" s="6">
        <v>40730</v>
      </c>
      <c r="B1520" s="11">
        <f>[1]!s_dq_close(B$1,A1520,1)</f>
        <v>3113.712</v>
      </c>
      <c r="C1520" s="7">
        <f>[1]!s_val_pe_ttm(C$1,A1520)</f>
        <v>13.861599922180176</v>
      </c>
      <c r="D1520" s="8">
        <f>IFERROR(VLOOKUP(A1520,十年期国开债收益率!A:B,2,0)/100,D1519)</f>
        <v>4.6521999999999994E-2</v>
      </c>
      <c r="E1520" s="8">
        <f t="shared" si="92"/>
        <v>7.2141744503813263E-2</v>
      </c>
      <c r="F1520" s="9">
        <f t="shared" si="93"/>
        <v>2.5619744503813269E-2</v>
      </c>
      <c r="G1520" s="9">
        <f>AVERAGE(F$2:F1520)</f>
        <v>1.0645156761624227E-2</v>
      </c>
      <c r="H1520" s="9">
        <f>(2*F1520+(COUNT(F$2:F1520)-1)*H1519)/(COUNT(F$2:F1520)+1)</f>
        <v>1.0019229452924158E-2</v>
      </c>
      <c r="I1520" s="9" t="str">
        <f t="shared" si="94"/>
        <v>较好</v>
      </c>
      <c r="J1520" s="9" t="str">
        <f t="shared" si="95"/>
        <v>较好</v>
      </c>
      <c r="K1520" s="14"/>
    </row>
    <row r="1521" spans="1:11">
      <c r="A1521" s="6">
        <v>40731</v>
      </c>
      <c r="B1521" s="11">
        <f>[1]!s_dq_close(B$1,A1521,1)</f>
        <v>3101.68</v>
      </c>
      <c r="C1521" s="7">
        <f>[1]!s_val_pe_ttm(C$1,A1521)</f>
        <v>13.77239990234375</v>
      </c>
      <c r="D1521" s="8">
        <f>IFERROR(VLOOKUP(A1521,十年期国开债收益率!A:B,2,0)/100,D1520)</f>
        <v>4.6600000000000003E-2</v>
      </c>
      <c r="E1521" s="8">
        <f t="shared" si="92"/>
        <v>7.2608986602968356E-2</v>
      </c>
      <c r="F1521" s="9">
        <f t="shared" si="93"/>
        <v>2.6008986602968354E-2</v>
      </c>
      <c r="G1521" s="9">
        <f>AVERAGE(F$2:F1521)</f>
        <v>1.0655264544414584E-2</v>
      </c>
      <c r="H1521" s="9">
        <f>(2*F1521+(COUNT(F$2:F1521)-1)*H1520)/(COUNT(F$2:F1521)+1)</f>
        <v>1.0040254774620467E-2</v>
      </c>
      <c r="I1521" s="9" t="str">
        <f t="shared" si="94"/>
        <v>较好</v>
      </c>
      <c r="J1521" s="9" t="str">
        <f t="shared" si="95"/>
        <v>较好</v>
      </c>
      <c r="K1521" s="14"/>
    </row>
    <row r="1522" spans="1:11">
      <c r="A1522" s="6">
        <v>40732</v>
      </c>
      <c r="B1522" s="11">
        <f>[1]!s_dq_close(B$1,A1522,1)</f>
        <v>3109.183</v>
      </c>
      <c r="C1522" s="7">
        <f>[1]!s_val_pe_ttm(C$1,A1522)</f>
        <v>13.79740047454834</v>
      </c>
      <c r="D1522" s="8">
        <f>IFERROR(VLOOKUP(A1522,十年期国开债收益率!A:B,2,0)/100,D1521)</f>
        <v>4.6300000000000001E-2</v>
      </c>
      <c r="E1522" s="8">
        <f t="shared" si="92"/>
        <v>7.2477420789856084E-2</v>
      </c>
      <c r="F1522" s="9">
        <f t="shared" si="93"/>
        <v>2.6177420789856083E-2</v>
      </c>
      <c r="G1522" s="9">
        <f>AVERAGE(F$2:F1522)</f>
        <v>1.0665469775345184E-2</v>
      </c>
      <c r="H1522" s="9">
        <f>(2*F1522+(COUNT(F$2:F1522)-1)*H1521)/(COUNT(F$2:F1522)+1)</f>
        <v>1.0061459986204219E-2</v>
      </c>
      <c r="I1522" s="9" t="str">
        <f t="shared" si="94"/>
        <v>较好</v>
      </c>
      <c r="J1522" s="9" t="str">
        <f t="shared" si="95"/>
        <v>较好</v>
      </c>
      <c r="K1522" s="14"/>
    </row>
    <row r="1523" spans="1:11">
      <c r="A1523" s="6">
        <v>40735</v>
      </c>
      <c r="B1523" s="11">
        <f>[1]!s_dq_close(B$1,A1523,1)</f>
        <v>3113.2060000000001</v>
      </c>
      <c r="C1523" s="7">
        <f>[1]!s_val_pe_ttm(C$1,A1523)</f>
        <v>13.784700393676758</v>
      </c>
      <c r="D1523" s="8">
        <f>IFERROR(VLOOKUP(A1523,十年期国开债收益率!A:B,2,0)/100,D1522)</f>
        <v>4.6342000000000001E-2</v>
      </c>
      <c r="E1523" s="8">
        <f t="shared" si="92"/>
        <v>7.2544195480571672E-2</v>
      </c>
      <c r="F1523" s="9">
        <f t="shared" si="93"/>
        <v>2.620219548057167E-2</v>
      </c>
      <c r="G1523" s="9">
        <f>AVERAGE(F$2:F1523)</f>
        <v>1.0675677873706043E-2</v>
      </c>
      <c r="H1523" s="9">
        <f>(2*F1523+(COUNT(F$2:F1523)-1)*H1522)/(COUNT(F$2:F1523)+1)</f>
        <v>1.0082655961902666E-2</v>
      </c>
      <c r="I1523" s="9" t="str">
        <f t="shared" si="94"/>
        <v>较好</v>
      </c>
      <c r="J1523" s="9" t="str">
        <f t="shared" si="95"/>
        <v>较好</v>
      </c>
      <c r="K1523" s="14"/>
    </row>
    <row r="1524" spans="1:11">
      <c r="A1524" s="6">
        <v>40736</v>
      </c>
      <c r="B1524" s="11">
        <f>[1]!s_dq_close(B$1,A1524,1)</f>
        <v>3056.9050000000002</v>
      </c>
      <c r="C1524" s="7">
        <f>[1]!s_val_pe_ttm(C$1,A1524)</f>
        <v>13.551600456237793</v>
      </c>
      <c r="D1524" s="8">
        <f>IFERROR(VLOOKUP(A1524,十年期国开债收益率!A:B,2,0)/100,D1523)</f>
        <v>4.6303000000000004E-2</v>
      </c>
      <c r="E1524" s="8">
        <f t="shared" si="92"/>
        <v>7.379202207365114E-2</v>
      </c>
      <c r="F1524" s="9">
        <f t="shared" si="93"/>
        <v>2.7489022073651136E-2</v>
      </c>
      <c r="G1524" s="9">
        <f>AVERAGE(F$2:F1524)</f>
        <v>1.0686717495636407E-2</v>
      </c>
      <c r="H1524" s="9">
        <f>(2*F1524+(COUNT(F$2:F1524)-1)*H1523)/(COUNT(F$2:F1524)+1)</f>
        <v>1.0105498962049318E-2</v>
      </c>
      <c r="I1524" s="9" t="str">
        <f t="shared" si="94"/>
        <v>较好</v>
      </c>
      <c r="J1524" s="9" t="str">
        <f t="shared" si="95"/>
        <v>较好</v>
      </c>
      <c r="K1524" s="14"/>
    </row>
    <row r="1525" spans="1:11">
      <c r="A1525" s="6">
        <v>40737</v>
      </c>
      <c r="B1525" s="11">
        <f>[1]!s_dq_close(B$1,A1525,1)</f>
        <v>3106.2469999999998</v>
      </c>
      <c r="C1525" s="7">
        <f>[1]!s_val_pe_ttm(C$1,A1525)</f>
        <v>13.753299713134766</v>
      </c>
      <c r="D1525" s="8">
        <f>IFERROR(VLOOKUP(A1525,十年期国开债收益率!A:B,2,0)/100,D1524)</f>
        <v>4.6329000000000002E-2</v>
      </c>
      <c r="E1525" s="8">
        <f t="shared" si="92"/>
        <v>7.270982388647966E-2</v>
      </c>
      <c r="F1525" s="9">
        <f t="shared" si="93"/>
        <v>2.6380823886479658E-2</v>
      </c>
      <c r="G1525" s="9">
        <f>AVERAGE(F$2:F1525)</f>
        <v>1.069701546570914E-2</v>
      </c>
      <c r="H1525" s="9">
        <f>(2*F1525+(COUNT(F$2:F1525)-1)*H1524)/(COUNT(F$2:F1525)+1)</f>
        <v>1.0126843650474799E-2</v>
      </c>
      <c r="I1525" s="9" t="str">
        <f t="shared" si="94"/>
        <v>较好</v>
      </c>
      <c r="J1525" s="9" t="str">
        <f t="shared" si="95"/>
        <v>较好</v>
      </c>
      <c r="K1525" s="14"/>
    </row>
    <row r="1526" spans="1:11">
      <c r="A1526" s="6">
        <v>40738</v>
      </c>
      <c r="B1526" s="11">
        <f>[1]!s_dq_close(B$1,A1526,1)</f>
        <v>3115.7449999999999</v>
      </c>
      <c r="C1526" s="7">
        <f>[1]!s_val_pe_ttm(C$1,A1526)</f>
        <v>13.807299613952637</v>
      </c>
      <c r="D1526" s="8">
        <f>IFERROR(VLOOKUP(A1526,十年期国开债收益率!A:B,2,0)/100,D1525)</f>
        <v>4.6628999999999997E-2</v>
      </c>
      <c r="E1526" s="8">
        <f t="shared" si="92"/>
        <v>7.2425458124300707E-2</v>
      </c>
      <c r="F1526" s="9">
        <f t="shared" si="93"/>
        <v>2.579645812430071E-2</v>
      </c>
      <c r="G1526" s="9">
        <f>AVERAGE(F$2:F1526)</f>
        <v>1.0706916739583626E-2</v>
      </c>
      <c r="H1526" s="9">
        <f>(2*F1526+(COUNT(F$2:F1526)-1)*H1525)/(COUNT(F$2:F1526)+1)</f>
        <v>1.0147380497753733E-2</v>
      </c>
      <c r="I1526" s="9" t="str">
        <f t="shared" si="94"/>
        <v>较好</v>
      </c>
      <c r="J1526" s="9" t="str">
        <f t="shared" si="95"/>
        <v>较好</v>
      </c>
      <c r="K1526" s="14"/>
    </row>
    <row r="1527" spans="1:11">
      <c r="A1527" s="6">
        <v>40739</v>
      </c>
      <c r="B1527" s="11">
        <f>[1]!s_dq_close(B$1,A1527,1)</f>
        <v>3128.8890000000001</v>
      </c>
      <c r="C1527" s="7">
        <f>[1]!s_val_pe_ttm(C$1,A1527)</f>
        <v>13.848400115966797</v>
      </c>
      <c r="D1527" s="8">
        <f>IFERROR(VLOOKUP(A1527,十年期国开债收益率!A:B,2,0)/100,D1526)</f>
        <v>4.6664999999999998E-2</v>
      </c>
      <c r="E1527" s="8">
        <f t="shared" si="92"/>
        <v>7.2210507468442472E-2</v>
      </c>
      <c r="F1527" s="9">
        <f t="shared" si="93"/>
        <v>2.5545507468442474E-2</v>
      </c>
      <c r="G1527" s="9">
        <f>AVERAGE(F$2:F1527)</f>
        <v>1.0716640586719183E-2</v>
      </c>
      <c r="H1527" s="9">
        <f>(2*F1527+(COUNT(F$2:F1527)-1)*H1526)/(COUNT(F$2:F1527)+1)</f>
        <v>1.0167548313039508E-2</v>
      </c>
      <c r="I1527" s="9" t="str">
        <f t="shared" si="94"/>
        <v>较好</v>
      </c>
      <c r="J1527" s="9" t="str">
        <f t="shared" si="95"/>
        <v>较好</v>
      </c>
      <c r="K1527" s="14"/>
    </row>
    <row r="1528" spans="1:11">
      <c r="A1528" s="6">
        <v>40742</v>
      </c>
      <c r="B1528" s="11">
        <f>[1]!s_dq_close(B$1,A1528,1)</f>
        <v>3122.6</v>
      </c>
      <c r="C1528" s="7">
        <f>[1]!s_val_pe_ttm(C$1,A1528)</f>
        <v>13.817899703979492</v>
      </c>
      <c r="D1528" s="8">
        <f>IFERROR(VLOOKUP(A1528,十年期国开债收益率!A:B,2,0)/100,D1527)</f>
        <v>4.6950000000000006E-2</v>
      </c>
      <c r="E1528" s="8">
        <f t="shared" si="92"/>
        <v>7.236989856801497E-2</v>
      </c>
      <c r="F1528" s="9">
        <f t="shared" si="93"/>
        <v>2.5419898568014965E-2</v>
      </c>
      <c r="G1528" s="9">
        <f>AVERAGE(F$2:F1528)</f>
        <v>1.0726269439359193E-2</v>
      </c>
      <c r="H1528" s="9">
        <f>(2*F1528+(COUNT(F$2:F1528)-1)*H1527)/(COUNT(F$2:F1528)+1)</f>
        <v>1.0187512122273768E-2</v>
      </c>
      <c r="I1528" s="9" t="str">
        <f t="shared" si="94"/>
        <v>较好</v>
      </c>
      <c r="J1528" s="9" t="str">
        <f t="shared" si="95"/>
        <v>较好</v>
      </c>
      <c r="K1528" s="14"/>
    </row>
    <row r="1529" spans="1:11">
      <c r="A1529" s="6">
        <v>40743</v>
      </c>
      <c r="B1529" s="11">
        <f>[1]!s_dq_close(B$1,A1529,1)</f>
        <v>3095.125</v>
      </c>
      <c r="C1529" s="7">
        <f>[1]!s_val_pe_ttm(C$1,A1529)</f>
        <v>13.724699974060059</v>
      </c>
      <c r="D1529" s="8">
        <f>IFERROR(VLOOKUP(A1529,十年期国开债收益率!A:B,2,0)/100,D1528)</f>
        <v>4.7500000000000001E-2</v>
      </c>
      <c r="E1529" s="8">
        <f t="shared" si="92"/>
        <v>7.2861337726144754E-2</v>
      </c>
      <c r="F1529" s="9">
        <f t="shared" si="93"/>
        <v>2.5361337726144753E-2</v>
      </c>
      <c r="G1529" s="9">
        <f>AVERAGE(F$2:F1529)</f>
        <v>1.073584736363065E-2</v>
      </c>
      <c r="H1529" s="9">
        <f>(2*F1529+(COUNT(F$2:F1529)-1)*H1528)/(COUNT(F$2:F1529)+1)</f>
        <v>1.0207360160996949E-2</v>
      </c>
      <c r="I1529" s="9" t="str">
        <f t="shared" si="94"/>
        <v>较好</v>
      </c>
      <c r="J1529" s="9" t="str">
        <f t="shared" si="95"/>
        <v>较好</v>
      </c>
      <c r="K1529" s="14"/>
    </row>
    <row r="1530" spans="1:11">
      <c r="A1530" s="6">
        <v>40744</v>
      </c>
      <c r="B1530" s="11">
        <f>[1]!s_dq_close(B$1,A1530,1)</f>
        <v>3091.567</v>
      </c>
      <c r="C1530" s="7">
        <f>[1]!s_val_pe_ttm(C$1,A1530)</f>
        <v>13.713600158691406</v>
      </c>
      <c r="D1530" s="8">
        <f>IFERROR(VLOOKUP(A1530,十年期国开债收益率!A:B,2,0)/100,D1529)</f>
        <v>4.8212999999999999E-2</v>
      </c>
      <c r="E1530" s="8">
        <f t="shared" si="92"/>
        <v>7.2920311838479551E-2</v>
      </c>
      <c r="F1530" s="9">
        <f t="shared" si="93"/>
        <v>2.4707311838479552E-2</v>
      </c>
      <c r="G1530" s="9">
        <f>AVERAGE(F$2:F1530)</f>
        <v>1.0744985012077249E-2</v>
      </c>
      <c r="H1530" s="9">
        <f>(2*F1530+(COUNT(F$2:F1530)-1)*H1529)/(COUNT(F$2:F1530)+1)</f>
        <v>1.0226314346196273E-2</v>
      </c>
      <c r="I1530" s="9" t="str">
        <f t="shared" si="94"/>
        <v>较好</v>
      </c>
      <c r="J1530" s="9" t="str">
        <f t="shared" si="95"/>
        <v>较好</v>
      </c>
      <c r="K1530" s="14"/>
    </row>
    <row r="1531" spans="1:11">
      <c r="A1531" s="6">
        <v>40745</v>
      </c>
      <c r="B1531" s="11">
        <f>[1]!s_dq_close(B$1,A1531,1)</f>
        <v>3059.1390000000001</v>
      </c>
      <c r="C1531" s="7">
        <f>[1]!s_val_pe_ttm(C$1,A1531)</f>
        <v>13.597299575805664</v>
      </c>
      <c r="D1531" s="8">
        <f>IFERROR(VLOOKUP(A1531,十年期国开债收益率!A:B,2,0)/100,D1530)</f>
        <v>4.8384000000000003E-2</v>
      </c>
      <c r="E1531" s="8">
        <f t="shared" si="92"/>
        <v>7.3544014708578506E-2</v>
      </c>
      <c r="F1531" s="9">
        <f t="shared" si="93"/>
        <v>2.5160014708578503E-2</v>
      </c>
      <c r="G1531" s="9">
        <f>AVERAGE(F$2:F1531)</f>
        <v>1.0754406600114178E-2</v>
      </c>
      <c r="H1531" s="9">
        <f>(2*F1531+(COUNT(F$2:F1531)-1)*H1530)/(COUNT(F$2:F1531)+1)</f>
        <v>1.0245822772535114E-2</v>
      </c>
      <c r="I1531" s="9" t="str">
        <f t="shared" si="94"/>
        <v>较好</v>
      </c>
      <c r="J1531" s="9" t="str">
        <f t="shared" si="95"/>
        <v>较好</v>
      </c>
      <c r="K1531" s="14"/>
    </row>
    <row r="1532" spans="1:11">
      <c r="A1532" s="6">
        <v>40746</v>
      </c>
      <c r="B1532" s="11">
        <f>[1]!s_dq_close(B$1,A1532,1)</f>
        <v>3067.9850000000001</v>
      </c>
      <c r="C1532" s="7">
        <f>[1]!s_val_pe_ttm(C$1,A1532)</f>
        <v>13.607399940490723</v>
      </c>
      <c r="D1532" s="8">
        <f>IFERROR(VLOOKUP(A1532,十年期国开债收益率!A:B,2,0)/100,D1531)</f>
        <v>4.8384000000000003E-2</v>
      </c>
      <c r="E1532" s="8">
        <f t="shared" si="92"/>
        <v>7.3489425193152449E-2</v>
      </c>
      <c r="F1532" s="9">
        <f t="shared" si="93"/>
        <v>2.5105425193152446E-2</v>
      </c>
      <c r="G1532" s="9">
        <f>AVERAGE(F$2:F1532)</f>
        <v>1.0763780224276842E-2</v>
      </c>
      <c r="H1532" s="9">
        <f>(2*F1532+(COUNT(F$2:F1532)-1)*H1531)/(COUNT(F$2:F1532)+1)</f>
        <v>1.0265221731308767E-2</v>
      </c>
      <c r="I1532" s="9" t="str">
        <f t="shared" si="94"/>
        <v>较好</v>
      </c>
      <c r="J1532" s="9" t="str">
        <f t="shared" si="95"/>
        <v>较好</v>
      </c>
      <c r="K1532" s="14"/>
    </row>
    <row r="1533" spans="1:11">
      <c r="A1533" s="6">
        <v>40749</v>
      </c>
      <c r="B1533" s="11">
        <f>[1]!s_dq_close(B$1,A1533,1)</f>
        <v>2968.2890000000002</v>
      </c>
      <c r="C1533" s="7">
        <f>[1]!s_val_pe_ttm(C$1,A1533)</f>
        <v>13.247900009155273</v>
      </c>
      <c r="D1533" s="8">
        <f>IFERROR(VLOOKUP(A1533,十年期国开债收益率!A:B,2,0)/100,D1532)</f>
        <v>4.8499999999999995E-2</v>
      </c>
      <c r="E1533" s="8">
        <f t="shared" si="92"/>
        <v>7.5483661509290256E-2</v>
      </c>
      <c r="F1533" s="9">
        <f t="shared" si="93"/>
        <v>2.6983661509290262E-2</v>
      </c>
      <c r="G1533" s="9">
        <f>AVERAGE(F$2:F1533)</f>
        <v>1.0774367614149568E-2</v>
      </c>
      <c r="H1533" s="9">
        <f>(2*F1533+(COUNT(F$2:F1533)-1)*H1532)/(COUNT(F$2:F1533)+1)</f>
        <v>1.0287033133497915E-2</v>
      </c>
      <c r="I1533" s="9" t="str">
        <f t="shared" si="94"/>
        <v>较好</v>
      </c>
      <c r="J1533" s="9" t="str">
        <f t="shared" si="95"/>
        <v>较好</v>
      </c>
      <c r="K1533" s="14"/>
    </row>
    <row r="1534" spans="1:11">
      <c r="A1534" s="6">
        <v>40750</v>
      </c>
      <c r="B1534" s="11">
        <f>[1]!s_dq_close(B$1,A1534,1)</f>
        <v>2977.7660000000001</v>
      </c>
      <c r="C1534" s="7">
        <f>[1]!s_val_pe_ttm(C$1,A1534)</f>
        <v>13.315199851989746</v>
      </c>
      <c r="D1534" s="8">
        <f>IFERROR(VLOOKUP(A1534,十年期国开债收益率!A:B,2,0)/100,D1533)</f>
        <v>4.8701000000000001E-2</v>
      </c>
      <c r="E1534" s="8">
        <f t="shared" si="92"/>
        <v>7.5102139743742996E-2</v>
      </c>
      <c r="F1534" s="9">
        <f t="shared" si="93"/>
        <v>2.6401139743742995E-2</v>
      </c>
      <c r="G1534" s="9">
        <f>AVERAGE(F$2:F1534)</f>
        <v>1.0784561203275199E-2</v>
      </c>
      <c r="H1534" s="9">
        <f>(2*F1534+(COUNT(F$2:F1534)-1)*H1533)/(COUNT(F$2:F1534)+1)</f>
        <v>1.0308042398961076E-2</v>
      </c>
      <c r="I1534" s="9" t="str">
        <f t="shared" si="94"/>
        <v>较好</v>
      </c>
      <c r="J1534" s="9" t="str">
        <f t="shared" si="95"/>
        <v>较好</v>
      </c>
      <c r="K1534" s="14"/>
    </row>
    <row r="1535" spans="1:11">
      <c r="A1535" s="6">
        <v>40751</v>
      </c>
      <c r="B1535" s="11">
        <f>[1]!s_dq_close(B$1,A1535,1)</f>
        <v>3000.0520000000001</v>
      </c>
      <c r="C1535" s="7">
        <f>[1]!s_val_pe_ttm(C$1,A1535)</f>
        <v>13.37600040435791</v>
      </c>
      <c r="D1535" s="8">
        <f>IFERROR(VLOOKUP(A1535,十年期国开债收益率!A:B,2,0)/100,D1534)</f>
        <v>4.8800999999999997E-2</v>
      </c>
      <c r="E1535" s="8">
        <f t="shared" si="92"/>
        <v>7.4760763290213361E-2</v>
      </c>
      <c r="F1535" s="9">
        <f t="shared" si="93"/>
        <v>2.5959763290213364E-2</v>
      </c>
      <c r="G1535" s="9">
        <f>AVERAGE(F$2:F1535)</f>
        <v>1.0794453773084155E-2</v>
      </c>
      <c r="H1535" s="9">
        <f>(2*F1535+(COUNT(F$2:F1535)-1)*H1534)/(COUNT(F$2:F1535)+1)</f>
        <v>1.0328435520643491E-2</v>
      </c>
      <c r="I1535" s="9" t="str">
        <f t="shared" si="94"/>
        <v>较好</v>
      </c>
      <c r="J1535" s="9" t="str">
        <f t="shared" si="95"/>
        <v>较好</v>
      </c>
      <c r="K1535" s="14"/>
    </row>
    <row r="1536" spans="1:11">
      <c r="A1536" s="6">
        <v>40752</v>
      </c>
      <c r="B1536" s="11">
        <f>[1]!s_dq_close(B$1,A1536,1)</f>
        <v>2981.002</v>
      </c>
      <c r="C1536" s="7">
        <f>[1]!s_val_pe_ttm(C$1,A1536)</f>
        <v>13.307900428771973</v>
      </c>
      <c r="D1536" s="8">
        <f>IFERROR(VLOOKUP(A1536,十年期国开债收益率!A:B,2,0)/100,D1535)</f>
        <v>4.9006000000000001E-2</v>
      </c>
      <c r="E1536" s="8">
        <f t="shared" si="92"/>
        <v>7.5143333492184688E-2</v>
      </c>
      <c r="F1536" s="9">
        <f t="shared" si="93"/>
        <v>2.6137333492184688E-2</v>
      </c>
      <c r="G1536" s="9">
        <f>AVERAGE(F$2:F1536)</f>
        <v>1.0804449134464676E-2</v>
      </c>
      <c r="H1536" s="9">
        <f>(2*F1536+(COUNT(F$2:F1536)-1)*H1535)/(COUNT(F$2:F1536)+1)</f>
        <v>1.0349020023210601E-2</v>
      </c>
      <c r="I1536" s="9" t="str">
        <f t="shared" si="94"/>
        <v>较好</v>
      </c>
      <c r="J1536" s="9" t="str">
        <f t="shared" si="95"/>
        <v>较好</v>
      </c>
      <c r="K1536" s="14"/>
    </row>
    <row r="1537" spans="1:11">
      <c r="A1537" s="6">
        <v>40753</v>
      </c>
      <c r="B1537" s="11">
        <f>[1]!s_dq_close(B$1,A1537,1)</f>
        <v>2972.0790000000002</v>
      </c>
      <c r="C1537" s="7">
        <f>[1]!s_val_pe_ttm(C$1,A1537)</f>
        <v>13.293700218200684</v>
      </c>
      <c r="D1537" s="8">
        <f>IFERROR(VLOOKUP(A1537,十年期国开债收益率!A:B,2,0)/100,D1536)</f>
        <v>4.8856000000000004E-2</v>
      </c>
      <c r="E1537" s="8">
        <f t="shared" si="92"/>
        <v>7.522360092270465E-2</v>
      </c>
      <c r="F1537" s="9">
        <f t="shared" si="93"/>
        <v>2.6367600922704647E-2</v>
      </c>
      <c r="G1537" s="9">
        <f>AVERAGE(F$2:F1537)</f>
        <v>1.0814581394743478E-2</v>
      </c>
      <c r="H1537" s="9">
        <f>(2*F1537+(COUNT(F$2:F1537)-1)*H1536)/(COUNT(F$2:F1537)+1)</f>
        <v>1.0369863980139025E-2</v>
      </c>
      <c r="I1537" s="9" t="str">
        <f t="shared" si="94"/>
        <v>较好</v>
      </c>
      <c r="J1537" s="9" t="str">
        <f t="shared" si="95"/>
        <v>较好</v>
      </c>
      <c r="K1537" s="14"/>
    </row>
    <row r="1538" spans="1:11">
      <c r="A1538" s="6">
        <v>40756</v>
      </c>
      <c r="B1538" s="11">
        <f>[1]!s_dq_close(B$1,A1538,1)</f>
        <v>2977.721</v>
      </c>
      <c r="C1538" s="7">
        <f>[1]!s_val_pe_ttm(C$1,A1538)</f>
        <v>13.288100242614746</v>
      </c>
      <c r="D1538" s="8">
        <f>IFERROR(VLOOKUP(A1538,十年期国开债收益率!A:B,2,0)/100,D1537)</f>
        <v>4.8705999999999999E-2</v>
      </c>
      <c r="E1538" s="8">
        <f t="shared" si="92"/>
        <v>7.5255302243507641E-2</v>
      </c>
      <c r="F1538" s="9">
        <f t="shared" si="93"/>
        <v>2.6549302243507641E-2</v>
      </c>
      <c r="G1538" s="9">
        <f>AVERAGE(F$2:F1538)</f>
        <v>1.0824818688724456E-2</v>
      </c>
      <c r="H1538" s="9">
        <f>(2*F1538+(COUNT(F$2:F1538)-1)*H1537)/(COUNT(F$2:F1538)+1)</f>
        <v>1.039090356175589E-2</v>
      </c>
      <c r="I1538" s="9" t="str">
        <f t="shared" si="94"/>
        <v>较好</v>
      </c>
      <c r="J1538" s="9" t="str">
        <f t="shared" si="95"/>
        <v>较好</v>
      </c>
      <c r="K1538" s="14"/>
    </row>
    <row r="1539" spans="1:11">
      <c r="A1539" s="6">
        <v>40757</v>
      </c>
      <c r="B1539" s="11">
        <f>[1]!s_dq_close(B$1,A1539,1)</f>
        <v>2956.3829999999998</v>
      </c>
      <c r="C1539" s="7">
        <f>[1]!s_val_pe_ttm(C$1,A1539)</f>
        <v>13.169899940490723</v>
      </c>
      <c r="D1539" s="8">
        <f>IFERROR(VLOOKUP(A1539,十年期国开债收益率!A:B,2,0)/100,D1538)</f>
        <v>4.8756000000000001E-2</v>
      </c>
      <c r="E1539" s="8">
        <f t="shared" ref="E1539:E1602" si="96">1/C1539</f>
        <v>7.5930721153431871E-2</v>
      </c>
      <c r="F1539" s="9">
        <f t="shared" ref="F1539:F1602" si="97">IFERROR(E1539-D1539,"")</f>
        <v>2.717472115343187E-2</v>
      </c>
      <c r="G1539" s="9">
        <f>AVERAGE(F$2:F1539)</f>
        <v>1.0835449314514252E-2</v>
      </c>
      <c r="H1539" s="9">
        <f>(2*F1539+(COUNT(F$2:F1539)-1)*H1538)/(COUNT(F$2:F1539)+1)</f>
        <v>1.0412714890659952E-2</v>
      </c>
      <c r="I1539" s="9" t="str">
        <f t="shared" ref="I1539:I1602" si="98">IF(F1539&gt;G1539,"较好","较差")</f>
        <v>较好</v>
      </c>
      <c r="J1539" s="9" t="str">
        <f t="shared" ref="J1539:J1602" si="99">IF(F1539&gt;H1539,"较好","较差")</f>
        <v>较好</v>
      </c>
      <c r="K1539" s="14"/>
    </row>
    <row r="1540" spans="1:11">
      <c r="A1540" s="6">
        <v>40758</v>
      </c>
      <c r="B1540" s="11">
        <f>[1]!s_dq_close(B$1,A1540,1)</f>
        <v>2954.87</v>
      </c>
      <c r="C1540" s="7">
        <f>[1]!s_val_pe_ttm(C$1,A1540)</f>
        <v>13.162899971008301</v>
      </c>
      <c r="D1540" s="8">
        <f>IFERROR(VLOOKUP(A1540,十年期国开债收益率!A:B,2,0)/100,D1539)</f>
        <v>4.9105999999999997E-2</v>
      </c>
      <c r="E1540" s="8">
        <f t="shared" si="96"/>
        <v>7.5971100760663018E-2</v>
      </c>
      <c r="F1540" s="9">
        <f t="shared" si="97"/>
        <v>2.6865100760663022E-2</v>
      </c>
      <c r="G1540" s="9">
        <f>AVERAGE(F$2:F1540)</f>
        <v>1.0845864942484459E-2</v>
      </c>
      <c r="H1540" s="9">
        <f>(2*F1540+(COUNT(F$2:F1540)-1)*H1539)/(COUNT(F$2:F1540)+1)</f>
        <v>1.0434081625556058E-2</v>
      </c>
      <c r="I1540" s="9" t="str">
        <f t="shared" si="98"/>
        <v>较好</v>
      </c>
      <c r="J1540" s="9" t="str">
        <f t="shared" si="99"/>
        <v>较好</v>
      </c>
      <c r="K1540" s="14"/>
    </row>
    <row r="1541" spans="1:11">
      <c r="A1541" s="6">
        <v>40759</v>
      </c>
      <c r="B1541" s="11">
        <f>[1]!s_dq_close(B$1,A1541,1)</f>
        <v>2960.3090000000002</v>
      </c>
      <c r="C1541" s="7">
        <f>[1]!s_val_pe_ttm(C$1,A1541)</f>
        <v>13.174599647521973</v>
      </c>
      <c r="D1541" s="8">
        <f>IFERROR(VLOOKUP(A1541,十年期国开债收益率!A:B,2,0)/100,D1540)</f>
        <v>4.9105999999999997E-2</v>
      </c>
      <c r="E1541" s="8">
        <f t="shared" si="96"/>
        <v>7.5903634778616696E-2</v>
      </c>
      <c r="F1541" s="9">
        <f t="shared" si="97"/>
        <v>2.67976347786167E-2</v>
      </c>
      <c r="G1541" s="9">
        <f>AVERAGE(F$2:F1541)</f>
        <v>1.0856223234585844E-2</v>
      </c>
      <c r="H1541" s="9">
        <f>(2*F1541+(COUNT(F$2:F1541)-1)*H1540)/(COUNT(F$2:F1541)+1)</f>
        <v>1.0455319202652828E-2</v>
      </c>
      <c r="I1541" s="9" t="str">
        <f t="shared" si="98"/>
        <v>较好</v>
      </c>
      <c r="J1541" s="9" t="str">
        <f t="shared" si="99"/>
        <v>较好</v>
      </c>
      <c r="K1541" s="14"/>
    </row>
    <row r="1542" spans="1:11">
      <c r="A1542" s="6">
        <v>40760</v>
      </c>
      <c r="B1542" s="11">
        <f>[1]!s_dq_close(B$1,A1542,1)</f>
        <v>2897.4169999999999</v>
      </c>
      <c r="C1542" s="7">
        <f>[1]!s_val_pe_ttm(C$1,A1542)</f>
        <v>12.913200378417969</v>
      </c>
      <c r="D1542" s="8">
        <f>IFERROR(VLOOKUP(A1542,十年期国开债收益率!A:B,2,0)/100,D1541)</f>
        <v>4.8581000000000006E-2</v>
      </c>
      <c r="E1542" s="8">
        <f t="shared" si="96"/>
        <v>7.744013650336562E-2</v>
      </c>
      <c r="F1542" s="9">
        <f t="shared" si="97"/>
        <v>2.8859136503365614E-2</v>
      </c>
      <c r="G1542" s="9">
        <f>AVERAGE(F$2:F1542)</f>
        <v>1.0867905851891995E-2</v>
      </c>
      <c r="H1542" s="9">
        <f>(2*F1542+(COUNT(F$2:F1542)-1)*H1541)/(COUNT(F$2:F1542)+1)</f>
        <v>1.0479189264002649E-2</v>
      </c>
      <c r="I1542" s="9" t="str">
        <f t="shared" si="98"/>
        <v>较好</v>
      </c>
      <c r="J1542" s="9" t="str">
        <f t="shared" si="99"/>
        <v>较好</v>
      </c>
      <c r="K1542" s="14"/>
    </row>
    <row r="1543" spans="1:11">
      <c r="A1543" s="6">
        <v>40763</v>
      </c>
      <c r="B1543" s="11">
        <f>[1]!s_dq_close(B$1,A1543,1)</f>
        <v>2793.8969999999999</v>
      </c>
      <c r="C1543" s="7">
        <f>[1]!s_val_pe_ttm(C$1,A1543)</f>
        <v>12.475799560546875</v>
      </c>
      <c r="D1543" s="8">
        <f>IFERROR(VLOOKUP(A1543,十年期国开债收益率!A:B,2,0)/100,D1542)</f>
        <v>4.8181000000000002E-2</v>
      </c>
      <c r="E1543" s="8">
        <f t="shared" si="96"/>
        <v>8.0155183252732951E-2</v>
      </c>
      <c r="F1543" s="9">
        <f t="shared" si="97"/>
        <v>3.1974183252732949E-2</v>
      </c>
      <c r="G1543" s="9">
        <f>AVERAGE(F$2:F1543)</f>
        <v>1.0881593450725225E-2</v>
      </c>
      <c r="H1543" s="9">
        <f>(2*F1543+(COUNT(F$2:F1543)-1)*H1542)/(COUNT(F$2:F1543)+1)</f>
        <v>1.0507050565349028E-2</v>
      </c>
      <c r="I1543" s="9" t="str">
        <f t="shared" si="98"/>
        <v>较好</v>
      </c>
      <c r="J1543" s="9" t="str">
        <f t="shared" si="99"/>
        <v>较好</v>
      </c>
      <c r="K1543" s="14"/>
    </row>
    <row r="1544" spans="1:11">
      <c r="A1544" s="6">
        <v>40764</v>
      </c>
      <c r="B1544" s="11">
        <f>[1]!s_dq_close(B$1,A1544,1)</f>
        <v>2798.19</v>
      </c>
      <c r="C1544" s="7">
        <f>[1]!s_val_pe_ttm(C$1,A1544)</f>
        <v>12.450200080871582</v>
      </c>
      <c r="D1544" s="8">
        <f>IFERROR(VLOOKUP(A1544,十年期国开债收益率!A:B,2,0)/100,D1543)</f>
        <v>4.8039999999999999E-2</v>
      </c>
      <c r="E1544" s="8">
        <f t="shared" si="96"/>
        <v>8.0319994337793368E-2</v>
      </c>
      <c r="F1544" s="9">
        <f t="shared" si="97"/>
        <v>3.2279994337793369E-2</v>
      </c>
      <c r="G1544" s="9">
        <f>AVERAGE(F$2:F1544)</f>
        <v>1.089546150055482E-2</v>
      </c>
      <c r="H1544" s="9">
        <f>(2*F1544+(COUNT(F$2:F1544)-1)*H1543)/(COUNT(F$2:F1544)+1)</f>
        <v>1.0535253860391055E-2</v>
      </c>
      <c r="I1544" s="9" t="str">
        <f t="shared" si="98"/>
        <v>较好</v>
      </c>
      <c r="J1544" s="9" t="str">
        <f t="shared" si="99"/>
        <v>较好</v>
      </c>
      <c r="K1544" s="14"/>
    </row>
    <row r="1545" spans="1:11">
      <c r="A1545" s="6">
        <v>40765</v>
      </c>
      <c r="B1545" s="11">
        <f>[1]!s_dq_close(B$1,A1545,1)</f>
        <v>2824.12</v>
      </c>
      <c r="C1545" s="7">
        <f>[1]!s_val_pe_ttm(C$1,A1545)</f>
        <v>12.542799949645996</v>
      </c>
      <c r="D1545" s="8">
        <f>IFERROR(VLOOKUP(A1545,十年期国开债收益率!A:B,2,0)/100,D1544)</f>
        <v>4.7918000000000002E-2</v>
      </c>
      <c r="E1545" s="8">
        <f t="shared" si="96"/>
        <v>7.9727015021731545E-2</v>
      </c>
      <c r="F1545" s="9">
        <f t="shared" si="97"/>
        <v>3.1809015021731543E-2</v>
      </c>
      <c r="G1545" s="9">
        <f>AVERAGE(F$2:F1545)</f>
        <v>1.0909006548172163E-2</v>
      </c>
      <c r="H1545" s="9">
        <f>(2*F1545+(COUNT(F$2:F1545)-1)*H1544)/(COUNT(F$2:F1545)+1)</f>
        <v>1.0562792709790849E-2</v>
      </c>
      <c r="I1545" s="9" t="str">
        <f t="shared" si="98"/>
        <v>较好</v>
      </c>
      <c r="J1545" s="9" t="str">
        <f t="shared" si="99"/>
        <v>较好</v>
      </c>
      <c r="K1545" s="14"/>
    </row>
    <row r="1546" spans="1:11">
      <c r="A1546" s="6">
        <v>40766</v>
      </c>
      <c r="B1546" s="11">
        <f>[1]!s_dq_close(B$1,A1546,1)</f>
        <v>2866.924</v>
      </c>
      <c r="C1546" s="7">
        <f>[1]!s_val_pe_ttm(C$1,A1546)</f>
        <v>12.691699981689453</v>
      </c>
      <c r="D1546" s="8">
        <f>IFERROR(VLOOKUP(A1546,十年期国开债收益率!A:B,2,0)/100,D1545)</f>
        <v>4.7572999999999997E-2</v>
      </c>
      <c r="E1546" s="8">
        <f t="shared" si="96"/>
        <v>7.8791651350309119E-2</v>
      </c>
      <c r="F1546" s="9">
        <f t="shared" si="97"/>
        <v>3.1218651350309122E-2</v>
      </c>
      <c r="G1546" s="9">
        <f>AVERAGE(F$2:F1546)</f>
        <v>1.0922151949338594E-2</v>
      </c>
      <c r="H1546" s="9">
        <f>(2*F1546+(COUNT(F$2:F1546)-1)*H1545)/(COUNT(F$2:F1546)+1)</f>
        <v>1.058951438979152E-2</v>
      </c>
      <c r="I1546" s="9" t="str">
        <f t="shared" si="98"/>
        <v>较好</v>
      </c>
      <c r="J1546" s="9" t="str">
        <f t="shared" si="99"/>
        <v>较好</v>
      </c>
      <c r="K1546" s="14"/>
    </row>
    <row r="1547" spans="1:11">
      <c r="A1547" s="6">
        <v>40767</v>
      </c>
      <c r="B1547" s="11">
        <f>[1]!s_dq_close(B$1,A1547,1)</f>
        <v>2875.3649999999998</v>
      </c>
      <c r="C1547" s="7">
        <f>[1]!s_val_pe_ttm(C$1,A1547)</f>
        <v>12.717000007629395</v>
      </c>
      <c r="D1547" s="8">
        <f>IFERROR(VLOOKUP(A1547,十年期国开债收益率!A:B,2,0)/100,D1546)</f>
        <v>4.7550000000000002E-2</v>
      </c>
      <c r="E1547" s="8">
        <f t="shared" si="96"/>
        <v>7.8634898120630917E-2</v>
      </c>
      <c r="F1547" s="9">
        <f t="shared" si="97"/>
        <v>3.1084898120630915E-2</v>
      </c>
      <c r="G1547" s="9">
        <f>AVERAGE(F$2:F1547)</f>
        <v>1.0935193829138913E-2</v>
      </c>
      <c r="H1547" s="9">
        <f>(2*F1547+(COUNT(F$2:F1547)-1)*H1546)/(COUNT(F$2:F1547)+1)</f>
        <v>1.0616011330620014E-2</v>
      </c>
      <c r="I1547" s="9" t="str">
        <f t="shared" si="98"/>
        <v>较好</v>
      </c>
      <c r="J1547" s="9" t="str">
        <f t="shared" si="99"/>
        <v>较好</v>
      </c>
      <c r="K1547" s="14"/>
    </row>
    <row r="1548" spans="1:11">
      <c r="A1548" s="6">
        <v>40770</v>
      </c>
      <c r="B1548" s="11">
        <f>[1]!s_dq_close(B$1,A1548,1)</f>
        <v>2917.8829999999998</v>
      </c>
      <c r="C1548" s="7">
        <f>[1]!s_val_pe_ttm(C$1,A1548)</f>
        <v>12.874500274658203</v>
      </c>
      <c r="D1548" s="8">
        <f>IFERROR(VLOOKUP(A1548,十年期国开债收益率!A:B,2,0)/100,D1547)</f>
        <v>4.7314999999999996E-2</v>
      </c>
      <c r="E1548" s="8">
        <f t="shared" si="96"/>
        <v>7.7672917679637729E-2</v>
      </c>
      <c r="F1548" s="9">
        <f t="shared" si="97"/>
        <v>3.0357917679637733E-2</v>
      </c>
      <c r="G1548" s="9">
        <f>AVERAGE(F$2:F1548)</f>
        <v>1.0947748918893599E-2</v>
      </c>
      <c r="H1548" s="9">
        <f>(2*F1548+(COUNT(F$2:F1548)-1)*H1547)/(COUNT(F$2:F1548)+1)</f>
        <v>1.0641517669572232E-2</v>
      </c>
      <c r="I1548" s="9" t="str">
        <f t="shared" si="98"/>
        <v>较好</v>
      </c>
      <c r="J1548" s="9" t="str">
        <f t="shared" si="99"/>
        <v>较好</v>
      </c>
      <c r="K1548" s="14"/>
    </row>
    <row r="1549" spans="1:11">
      <c r="A1549" s="6">
        <v>40771</v>
      </c>
      <c r="B1549" s="11">
        <f>[1]!s_dq_close(B$1,A1549,1)</f>
        <v>2897.5810000000001</v>
      </c>
      <c r="C1549" s="7">
        <f>[1]!s_val_pe_ttm(C$1,A1549)</f>
        <v>12.724499702453613</v>
      </c>
      <c r="D1549" s="8">
        <f>IFERROR(VLOOKUP(A1549,十年期国开债收益率!A:B,2,0)/100,D1548)</f>
        <v>4.7545000000000004E-2</v>
      </c>
      <c r="E1549" s="8">
        <f t="shared" si="96"/>
        <v>7.8588551486010419E-2</v>
      </c>
      <c r="F1549" s="9">
        <f t="shared" si="97"/>
        <v>3.1043551486010415E-2</v>
      </c>
      <c r="G1549" s="9">
        <f>AVERAGE(F$2:F1549)</f>
        <v>1.096073070349768E-2</v>
      </c>
      <c r="H1549" s="9">
        <f>(2*F1549+(COUNT(F$2:F1549)-1)*H1548)/(COUNT(F$2:F1549)+1)</f>
        <v>1.0667859869464343E-2</v>
      </c>
      <c r="I1549" s="9" t="str">
        <f t="shared" si="98"/>
        <v>较好</v>
      </c>
      <c r="J1549" s="9" t="str">
        <f t="shared" si="99"/>
        <v>较好</v>
      </c>
      <c r="K1549" s="14"/>
    </row>
    <row r="1550" spans="1:11">
      <c r="A1550" s="6">
        <v>40772</v>
      </c>
      <c r="B1550" s="11">
        <f>[1]!s_dq_close(B$1,A1550,1)</f>
        <v>2886.0129999999999</v>
      </c>
      <c r="C1550" s="7">
        <f>[1]!s_val_pe_ttm(C$1,A1550)</f>
        <v>12.664400100708008</v>
      </c>
      <c r="D1550" s="8">
        <f>IFERROR(VLOOKUP(A1550,十年期国开债收益率!A:B,2,0)/100,D1549)</f>
        <v>4.7382999999999995E-2</v>
      </c>
      <c r="E1550" s="8">
        <f t="shared" si="96"/>
        <v>7.8961497745486942E-2</v>
      </c>
      <c r="F1550" s="9">
        <f t="shared" si="97"/>
        <v>3.1578497745486947E-2</v>
      </c>
      <c r="G1550" s="9">
        <f>AVERAGE(F$2:F1550)</f>
        <v>1.0974041076023172E-2</v>
      </c>
      <c r="H1550" s="9">
        <f>(2*F1550+(COUNT(F$2:F1550)-1)*H1549)/(COUNT(F$2:F1550)+1)</f>
        <v>1.0694841337691469E-2</v>
      </c>
      <c r="I1550" s="9" t="str">
        <f t="shared" si="98"/>
        <v>较好</v>
      </c>
      <c r="J1550" s="9" t="str">
        <f t="shared" si="99"/>
        <v>较好</v>
      </c>
      <c r="K1550" s="14"/>
    </row>
    <row r="1551" spans="1:11">
      <c r="A1551" s="6">
        <v>40773</v>
      </c>
      <c r="B1551" s="11">
        <f>[1]!s_dq_close(B$1,A1551,1)</f>
        <v>2834.2539999999999</v>
      </c>
      <c r="C1551" s="7">
        <f>[1]!s_val_pe_ttm(C$1,A1551)</f>
        <v>12.440899848937988</v>
      </c>
      <c r="D1551" s="8">
        <f>IFERROR(VLOOKUP(A1551,十年期国开债收益率!A:B,2,0)/100,D1550)</f>
        <v>4.7458E-2</v>
      </c>
      <c r="E1551" s="8">
        <f t="shared" si="96"/>
        <v>8.0380037790061032E-2</v>
      </c>
      <c r="F1551" s="9">
        <f t="shared" si="97"/>
        <v>3.2922037790061032E-2</v>
      </c>
      <c r="G1551" s="9">
        <f>AVERAGE(F$2:F1551)</f>
        <v>1.0988201073903197E-2</v>
      </c>
      <c r="H1551" s="9">
        <f>(2*F1551+(COUNT(F$2:F1551)-1)*H1550)/(COUNT(F$2:F1551)+1)</f>
        <v>1.0723503099719025E-2</v>
      </c>
      <c r="I1551" s="9" t="str">
        <f t="shared" si="98"/>
        <v>较好</v>
      </c>
      <c r="J1551" s="9" t="str">
        <f t="shared" si="99"/>
        <v>较好</v>
      </c>
      <c r="K1551" s="14"/>
    </row>
    <row r="1552" spans="1:11">
      <c r="A1552" s="6">
        <v>40774</v>
      </c>
      <c r="B1552" s="11">
        <f>[1]!s_dq_close(B$1,A1552,1)</f>
        <v>2807.6640000000002</v>
      </c>
      <c r="C1552" s="7">
        <f>[1]!s_val_pe_ttm(C$1,A1552)</f>
        <v>12.282600402832031</v>
      </c>
      <c r="D1552" s="8">
        <f>IFERROR(VLOOKUP(A1552,十年期国开债收益率!A:B,2,0)/100,D1551)</f>
        <v>4.7257999999999994E-2</v>
      </c>
      <c r="E1552" s="8">
        <f t="shared" si="96"/>
        <v>8.1415984172979156E-2</v>
      </c>
      <c r="F1552" s="9">
        <f t="shared" si="97"/>
        <v>3.4157984172979161E-2</v>
      </c>
      <c r="G1552" s="9">
        <f>AVERAGE(F$2:F1552)</f>
        <v>1.1003139683251409E-2</v>
      </c>
      <c r="H1552" s="9">
        <f>(2*F1552+(COUNT(F$2:F1552)-1)*H1551)/(COUNT(F$2:F1552)+1)</f>
        <v>1.0753702173267042E-2</v>
      </c>
      <c r="I1552" s="9" t="str">
        <f t="shared" si="98"/>
        <v>较好</v>
      </c>
      <c r="J1552" s="9" t="str">
        <f t="shared" si="99"/>
        <v>较好</v>
      </c>
      <c r="K1552" s="14"/>
    </row>
    <row r="1553" spans="1:11">
      <c r="A1553" s="6">
        <v>40777</v>
      </c>
      <c r="B1553" s="11">
        <f>[1]!s_dq_close(B$1,A1553,1)</f>
        <v>2777.7869999999998</v>
      </c>
      <c r="C1553" s="7">
        <f>[1]!s_val_pe_ttm(C$1,A1553)</f>
        <v>12.077300071716309</v>
      </c>
      <c r="D1553" s="8">
        <f>IFERROR(VLOOKUP(A1553,十年期国开债收益率!A:B,2,0)/100,D1552)</f>
        <v>4.7259000000000002E-2</v>
      </c>
      <c r="E1553" s="8">
        <f t="shared" si="96"/>
        <v>8.2799963076340924E-2</v>
      </c>
      <c r="F1553" s="9">
        <f t="shared" si="97"/>
        <v>3.5540963076340922E-2</v>
      </c>
      <c r="G1553" s="9">
        <f>AVERAGE(F$2:F1553)</f>
        <v>1.1018950136468605E-2</v>
      </c>
      <c r="H1553" s="9">
        <f>(2*F1553+(COUNT(F$2:F1553)-1)*H1552)/(COUNT(F$2:F1553)+1)</f>
        <v>1.0785623951635456E-2</v>
      </c>
      <c r="I1553" s="9" t="str">
        <f t="shared" si="98"/>
        <v>较好</v>
      </c>
      <c r="J1553" s="9" t="str">
        <f t="shared" si="99"/>
        <v>较好</v>
      </c>
      <c r="K1553" s="14"/>
    </row>
    <row r="1554" spans="1:11">
      <c r="A1554" s="6">
        <v>40778</v>
      </c>
      <c r="B1554" s="11">
        <f>[1]!s_dq_close(B$1,A1554,1)</f>
        <v>2821.0030000000002</v>
      </c>
      <c r="C1554" s="7">
        <f>[1]!s_val_pe_ttm(C$1,A1554)</f>
        <v>12.255599975585938</v>
      </c>
      <c r="D1554" s="8">
        <f>IFERROR(VLOOKUP(A1554,十年期国开债收益率!A:B,2,0)/100,D1553)</f>
        <v>4.7301000000000003E-2</v>
      </c>
      <c r="E1554" s="8">
        <f t="shared" si="96"/>
        <v>8.1595352491275336E-2</v>
      </c>
      <c r="F1554" s="9">
        <f t="shared" si="97"/>
        <v>3.4294352491275333E-2</v>
      </c>
      <c r="G1554" s="9">
        <f>AVERAGE(F$2:F1554)</f>
        <v>1.1033937517250837E-2</v>
      </c>
      <c r="H1554" s="9">
        <f>(2*F1554+(COUNT(F$2:F1554)-1)*H1553)/(COUNT(F$2:F1554)+1)</f>
        <v>1.0815879715521736E-2</v>
      </c>
      <c r="I1554" s="9" t="str">
        <f t="shared" si="98"/>
        <v>较好</v>
      </c>
      <c r="J1554" s="9" t="str">
        <f t="shared" si="99"/>
        <v>较好</v>
      </c>
      <c r="K1554" s="14"/>
    </row>
    <row r="1555" spans="1:11">
      <c r="A1555" s="6">
        <v>40779</v>
      </c>
      <c r="B1555" s="11">
        <f>[1]!s_dq_close(B$1,A1555,1)</f>
        <v>2810.0160000000001</v>
      </c>
      <c r="C1555" s="7">
        <f>[1]!s_val_pe_ttm(C$1,A1555)</f>
        <v>12.188300132751465</v>
      </c>
      <c r="D1555" s="8">
        <f>IFERROR(VLOOKUP(A1555,十年期国开债收益率!A:B,2,0)/100,D1554)</f>
        <v>4.7451E-2</v>
      </c>
      <c r="E1555" s="8">
        <f t="shared" si="96"/>
        <v>8.2045895580867487E-2</v>
      </c>
      <c r="F1555" s="9">
        <f t="shared" si="97"/>
        <v>3.4594895580867487E-2</v>
      </c>
      <c r="G1555" s="9">
        <f>AVERAGE(F$2:F1555)</f>
        <v>1.1049099008926266E-2</v>
      </c>
      <c r="H1555" s="9">
        <f>(2*F1555+(COUNT(F$2:F1555)-1)*H1554)/(COUNT(F$2:F1555)+1)</f>
        <v>1.0846463658756909E-2</v>
      </c>
      <c r="I1555" s="9" t="str">
        <f t="shared" si="98"/>
        <v>较好</v>
      </c>
      <c r="J1555" s="9" t="str">
        <f t="shared" si="99"/>
        <v>较好</v>
      </c>
      <c r="K1555" s="14"/>
    </row>
    <row r="1556" spans="1:11">
      <c r="A1556" s="6">
        <v>40780</v>
      </c>
      <c r="B1556" s="11">
        <f>[1]!s_dq_close(B$1,A1556,1)</f>
        <v>2903.837</v>
      </c>
      <c r="C1556" s="7">
        <f>[1]!s_val_pe_ttm(C$1,A1556)</f>
        <v>12.517999649047852</v>
      </c>
      <c r="D1556" s="8">
        <f>IFERROR(VLOOKUP(A1556,十年期国开债收益率!A:B,2,0)/100,D1555)</f>
        <v>4.7701E-2</v>
      </c>
      <c r="E1556" s="8">
        <f t="shared" si="96"/>
        <v>7.9884967889103778E-2</v>
      </c>
      <c r="F1556" s="9">
        <f t="shared" si="97"/>
        <v>3.2183967889103778E-2</v>
      </c>
      <c r="G1556" s="9">
        <f>AVERAGE(F$2:F1556)</f>
        <v>1.1062690564476219E-2</v>
      </c>
      <c r="H1556" s="9">
        <f>(2*F1556+(COUNT(F$2:F1556)-1)*H1555)/(COUNT(F$2:F1556)+1)</f>
        <v>1.0873889756739362E-2</v>
      </c>
      <c r="I1556" s="9" t="str">
        <f t="shared" si="98"/>
        <v>较好</v>
      </c>
      <c r="J1556" s="9" t="str">
        <f t="shared" si="99"/>
        <v>较好</v>
      </c>
      <c r="K1556" s="14"/>
    </row>
    <row r="1557" spans="1:11">
      <c r="A1557" s="6">
        <v>40781</v>
      </c>
      <c r="B1557" s="11">
        <f>[1]!s_dq_close(B$1,A1557,1)</f>
        <v>2901.2159999999999</v>
      </c>
      <c r="C1557" s="7">
        <f>[1]!s_val_pe_ttm(C$1,A1557)</f>
        <v>12.34160041809082</v>
      </c>
      <c r="D1557" s="8">
        <f>IFERROR(VLOOKUP(A1557,十年期国开债收益率!A:B,2,0)/100,D1556)</f>
        <v>4.7624000000000007E-2</v>
      </c>
      <c r="E1557" s="8">
        <f t="shared" si="96"/>
        <v>8.102676850031211E-2</v>
      </c>
      <c r="F1557" s="9">
        <f t="shared" si="97"/>
        <v>3.3402768500312104E-2</v>
      </c>
      <c r="G1557" s="9">
        <f>AVERAGE(F$2:F1557)</f>
        <v>1.1077047941041666E-2</v>
      </c>
      <c r="H1557" s="9">
        <f>(2*F1557+(COUNT(F$2:F1557)-1)*H1556)/(COUNT(F$2:F1557)+1)</f>
        <v>1.0902828586210877E-2</v>
      </c>
      <c r="I1557" s="9" t="str">
        <f t="shared" si="98"/>
        <v>较好</v>
      </c>
      <c r="J1557" s="9" t="str">
        <f t="shared" si="99"/>
        <v>较好</v>
      </c>
      <c r="K1557" s="14"/>
    </row>
    <row r="1558" spans="1:11">
      <c r="A1558" s="6">
        <v>40784</v>
      </c>
      <c r="B1558" s="11">
        <f>[1]!s_dq_close(B$1,A1558,1)</f>
        <v>2852.8090000000002</v>
      </c>
      <c r="C1558" s="7">
        <f>[1]!s_val_pe_ttm(C$1,A1558)</f>
        <v>12.13599967956543</v>
      </c>
      <c r="D1558" s="8">
        <f>IFERROR(VLOOKUP(A1558,十年期国开债收益率!A:B,2,0)/100,D1557)</f>
        <v>4.8723999999999996E-2</v>
      </c>
      <c r="E1558" s="8">
        <f t="shared" si="96"/>
        <v>8.2399474819021115E-2</v>
      </c>
      <c r="F1558" s="9">
        <f t="shared" si="97"/>
        <v>3.3675474819021119E-2</v>
      </c>
      <c r="G1558" s="9">
        <f>AVERAGE(F$2:F1558)</f>
        <v>1.1091562023814935E-2</v>
      </c>
      <c r="H1558" s="9">
        <f>(2*F1558+(COUNT(F$2:F1558)-1)*H1557)/(COUNT(F$2:F1558)+1)</f>
        <v>1.0932061764943624E-2</v>
      </c>
      <c r="I1558" s="9" t="str">
        <f t="shared" si="98"/>
        <v>较好</v>
      </c>
      <c r="J1558" s="9" t="str">
        <f t="shared" si="99"/>
        <v>较好</v>
      </c>
      <c r="K1558" s="14"/>
    </row>
    <row r="1559" spans="1:11">
      <c r="A1559" s="6">
        <v>40785</v>
      </c>
      <c r="B1559" s="11">
        <f>[1]!s_dq_close(B$1,A1559,1)</f>
        <v>2841.74</v>
      </c>
      <c r="C1559" s="7">
        <f>[1]!s_val_pe_ttm(C$1,A1559)</f>
        <v>12.100799560546875</v>
      </c>
      <c r="D1559" s="8">
        <f>IFERROR(VLOOKUP(A1559,十年期国开债收益率!A:B,2,0)/100,D1558)</f>
        <v>4.9093999999999999E-2</v>
      </c>
      <c r="E1559" s="8">
        <f t="shared" si="96"/>
        <v>8.2639167353897286E-2</v>
      </c>
      <c r="F1559" s="9">
        <f t="shared" si="97"/>
        <v>3.3545167353897287E-2</v>
      </c>
      <c r="G1559" s="9">
        <f>AVERAGE(F$2:F1559)</f>
        <v>1.1105973837248876E-2</v>
      </c>
      <c r="H1559" s="9">
        <f>(2*F1559+(COUNT(F$2:F1559)-1)*H1558)/(COUNT(F$2:F1559)+1)</f>
        <v>1.0961071521953187E-2</v>
      </c>
      <c r="I1559" s="9" t="str">
        <f t="shared" si="98"/>
        <v>较好</v>
      </c>
      <c r="J1559" s="9" t="str">
        <f t="shared" si="99"/>
        <v>较好</v>
      </c>
      <c r="K1559" s="14"/>
    </row>
    <row r="1560" spans="1:11">
      <c r="A1560" s="6">
        <v>40786</v>
      </c>
      <c r="B1560" s="11">
        <f>[1]!s_dq_close(B$1,A1560,1)</f>
        <v>2846.7759999999998</v>
      </c>
      <c r="C1560" s="7">
        <f>[1]!s_val_pe_ttm(C$1,A1560)</f>
        <v>12.119400024414063</v>
      </c>
      <c r="D1560" s="8">
        <f>IFERROR(VLOOKUP(A1560,十年期国开债收益率!A:B,2,0)/100,D1559)</f>
        <v>4.9096000000000001E-2</v>
      </c>
      <c r="E1560" s="8">
        <f t="shared" si="96"/>
        <v>8.2512335427953415E-2</v>
      </c>
      <c r="F1560" s="9">
        <f t="shared" si="97"/>
        <v>3.3416335427953414E-2</v>
      </c>
      <c r="G1560" s="9">
        <f>AVERAGE(F$2:F1560)</f>
        <v>1.1120284524606609E-2</v>
      </c>
      <c r="H1560" s="9">
        <f>(2*F1560+(COUNT(F$2:F1560)-1)*H1559)/(COUNT(F$2:F1560)+1)</f>
        <v>1.0989860321832672E-2</v>
      </c>
      <c r="I1560" s="9" t="str">
        <f t="shared" si="98"/>
        <v>较好</v>
      </c>
      <c r="J1560" s="9" t="str">
        <f t="shared" si="99"/>
        <v>较好</v>
      </c>
      <c r="K1560" s="14"/>
    </row>
    <row r="1561" spans="1:11">
      <c r="A1561" s="6">
        <v>40787</v>
      </c>
      <c r="B1561" s="11">
        <f>[1]!s_dq_close(B$1,A1561,1)</f>
        <v>2834.5349999999999</v>
      </c>
      <c r="C1561" s="7">
        <f>[1]!s_val_pe_ttm(C$1,A1561)</f>
        <v>12.071599960327148</v>
      </c>
      <c r="D1561" s="8">
        <f>IFERROR(VLOOKUP(A1561,十年期国开债收益率!A:B,2,0)/100,D1560)</f>
        <v>4.8749000000000001E-2</v>
      </c>
      <c r="E1561" s="8">
        <f t="shared" si="96"/>
        <v>8.2839060545947654E-2</v>
      </c>
      <c r="F1561" s="9">
        <f t="shared" si="97"/>
        <v>3.4090060545947654E-2</v>
      </c>
      <c r="G1561" s="9">
        <f>AVERAGE(F$2:F1561)</f>
        <v>1.1135008740004905E-2</v>
      </c>
      <c r="H1561" s="9">
        <f>(2*F1561+(COUNT(F$2:F1561)-1)*H1560)/(COUNT(F$2:F1561)+1)</f>
        <v>1.1019456990921864E-2</v>
      </c>
      <c r="I1561" s="9" t="str">
        <f t="shared" si="98"/>
        <v>较好</v>
      </c>
      <c r="J1561" s="9" t="str">
        <f t="shared" si="99"/>
        <v>较好</v>
      </c>
      <c r="K1561" s="14"/>
    </row>
    <row r="1562" spans="1:11">
      <c r="A1562" s="6">
        <v>40788</v>
      </c>
      <c r="B1562" s="11">
        <f>[1]!s_dq_close(B$1,A1562,1)</f>
        <v>2803.8539999999998</v>
      </c>
      <c r="C1562" s="7">
        <f>[1]!s_val_pe_ttm(C$1,A1562)</f>
        <v>11.945099830627441</v>
      </c>
      <c r="D1562" s="8">
        <f>IFERROR(VLOOKUP(A1562,十年期国开债收益率!A:B,2,0)/100,D1561)</f>
        <v>4.8743000000000002E-2</v>
      </c>
      <c r="E1562" s="8">
        <f t="shared" si="96"/>
        <v>8.3716336755594353E-2</v>
      </c>
      <c r="F1562" s="9">
        <f t="shared" si="97"/>
        <v>3.4973336755594352E-2</v>
      </c>
      <c r="G1562" s="9">
        <f>AVERAGE(F$2:F1562)</f>
        <v>1.1150279930277543E-2</v>
      </c>
      <c r="H1562" s="9">
        <f>(2*F1562+(COUNT(F$2:F1562)-1)*H1561)/(COUNT(F$2:F1562)+1)</f>
        <v>1.1050127771670484E-2</v>
      </c>
      <c r="I1562" s="9" t="str">
        <f t="shared" si="98"/>
        <v>较好</v>
      </c>
      <c r="J1562" s="9" t="str">
        <f t="shared" si="99"/>
        <v>较好</v>
      </c>
      <c r="K1562" s="14"/>
    </row>
    <row r="1563" spans="1:11">
      <c r="A1563" s="6">
        <v>40791</v>
      </c>
      <c r="B1563" s="11">
        <f>[1]!s_dq_close(B$1,A1563,1)</f>
        <v>2743.817</v>
      </c>
      <c r="C1563" s="7">
        <f>[1]!s_val_pe_ttm(C$1,A1563)</f>
        <v>11.72659969329834</v>
      </c>
      <c r="D1563" s="8">
        <f>IFERROR(VLOOKUP(A1563,十年期国开债收益率!A:B,2,0)/100,D1562)</f>
        <v>4.8544000000000004E-2</v>
      </c>
      <c r="E1563" s="8">
        <f t="shared" si="96"/>
        <v>8.527621187337811E-2</v>
      </c>
      <c r="F1563" s="9">
        <f t="shared" si="97"/>
        <v>3.6732211873378107E-2</v>
      </c>
      <c r="G1563" s="9">
        <f>AVERAGE(F$2:F1563)</f>
        <v>1.1166657607577865E-2</v>
      </c>
      <c r="H1563" s="9">
        <f>(2*F1563+(COUNT(F$2:F1563)-1)*H1562)/(COUNT(F$2:F1563)+1)</f>
        <v>1.1082990323304147E-2</v>
      </c>
      <c r="I1563" s="9" t="str">
        <f t="shared" si="98"/>
        <v>较好</v>
      </c>
      <c r="J1563" s="9" t="str">
        <f t="shared" si="99"/>
        <v>较好</v>
      </c>
      <c r="K1563" s="14"/>
    </row>
    <row r="1564" spans="1:11">
      <c r="A1564" s="6">
        <v>40792</v>
      </c>
      <c r="B1564" s="11">
        <f>[1]!s_dq_close(B$1,A1564,1)</f>
        <v>2723.3029999999999</v>
      </c>
      <c r="C1564" s="7">
        <f>[1]!s_val_pe_ttm(C$1,A1564)</f>
        <v>11.682600021362305</v>
      </c>
      <c r="D1564" s="8">
        <f>IFERROR(VLOOKUP(A1564,十年期国开债收益率!A:B,2,0)/100,D1563)</f>
        <v>4.8193E-2</v>
      </c>
      <c r="E1564" s="8">
        <f t="shared" si="96"/>
        <v>8.5597383987420825E-2</v>
      </c>
      <c r="F1564" s="9">
        <f t="shared" si="97"/>
        <v>3.7404383987420825E-2</v>
      </c>
      <c r="G1564" s="9">
        <f>AVERAGE(F$2:F1564)</f>
        <v>1.1183444380693568E-2</v>
      </c>
      <c r="H1564" s="9">
        <f>(2*F1564+(COUNT(F$2:F1564)-1)*H1563)/(COUNT(F$2:F1564)+1)</f>
        <v>1.1116649394485881E-2</v>
      </c>
      <c r="I1564" s="9" t="str">
        <f t="shared" si="98"/>
        <v>较好</v>
      </c>
      <c r="J1564" s="9" t="str">
        <f t="shared" si="99"/>
        <v>较好</v>
      </c>
      <c r="K1564" s="14"/>
    </row>
    <row r="1565" spans="1:11">
      <c r="A1565" s="6">
        <v>40793</v>
      </c>
      <c r="B1565" s="11">
        <f>[1]!s_dq_close(B$1,A1565,1)</f>
        <v>2779.09</v>
      </c>
      <c r="C1565" s="7">
        <f>[1]!s_val_pe_ttm(C$1,A1565)</f>
        <v>11.883000373840332</v>
      </c>
      <c r="D1565" s="8">
        <f>IFERROR(VLOOKUP(A1565,十年期国开债收益率!A:B,2,0)/100,D1564)</f>
        <v>4.8563999999999996E-2</v>
      </c>
      <c r="E1565" s="8">
        <f t="shared" si="96"/>
        <v>8.4153830559614909E-2</v>
      </c>
      <c r="F1565" s="9">
        <f t="shared" si="97"/>
        <v>3.5589830559614913E-2</v>
      </c>
      <c r="G1565" s="9">
        <f>AVERAGE(F$2:F1565)</f>
        <v>1.1199049486946075E-2</v>
      </c>
      <c r="H1565" s="9">
        <f>(2*F1565+(COUNT(F$2:F1565)-1)*H1564)/(COUNT(F$2:F1565)+1)</f>
        <v>1.1147925025367836E-2</v>
      </c>
      <c r="I1565" s="9" t="str">
        <f t="shared" si="98"/>
        <v>较好</v>
      </c>
      <c r="J1565" s="9" t="str">
        <f t="shared" si="99"/>
        <v>较好</v>
      </c>
      <c r="K1565" s="14"/>
    </row>
    <row r="1566" spans="1:11">
      <c r="A1566" s="6">
        <v>40794</v>
      </c>
      <c r="B1566" s="11">
        <f>[1]!s_dq_close(B$1,A1566,1)</f>
        <v>2756.105</v>
      </c>
      <c r="C1566" s="7">
        <f>[1]!s_val_pe_ttm(C$1,A1566)</f>
        <v>11.818300247192383</v>
      </c>
      <c r="D1566" s="8">
        <f>IFERROR(VLOOKUP(A1566,十年期国开债收益率!A:B,2,0)/100,D1565)</f>
        <v>4.8764000000000002E-2</v>
      </c>
      <c r="E1566" s="8">
        <f t="shared" si="96"/>
        <v>8.4614536700196391E-2</v>
      </c>
      <c r="F1566" s="9">
        <f t="shared" si="97"/>
        <v>3.5850536700196389E-2</v>
      </c>
      <c r="G1566" s="9">
        <f>AVERAGE(F$2:F1566)</f>
        <v>1.1214801235964125E-2</v>
      </c>
      <c r="H1566" s="9">
        <f>(2*F1566+(COUNT(F$2:F1566)-1)*H1565)/(COUNT(F$2:F1566)+1)</f>
        <v>1.1179473699282048E-2</v>
      </c>
      <c r="I1566" s="9" t="str">
        <f t="shared" si="98"/>
        <v>较好</v>
      </c>
      <c r="J1566" s="9" t="str">
        <f t="shared" si="99"/>
        <v>较好</v>
      </c>
      <c r="K1566" s="14"/>
    </row>
    <row r="1567" spans="1:11">
      <c r="A1567" s="6">
        <v>40795</v>
      </c>
      <c r="B1567" s="11">
        <f>[1]!s_dq_close(B$1,A1567,1)</f>
        <v>2751.0949999999998</v>
      </c>
      <c r="C1567" s="7">
        <f>[1]!s_val_pe_ttm(C$1,A1567)</f>
        <v>11.82450008392334</v>
      </c>
      <c r="D1567" s="8">
        <f>IFERROR(VLOOKUP(A1567,十年期国开债收益率!A:B,2,0)/100,D1566)</f>
        <v>4.8714000000000007E-2</v>
      </c>
      <c r="E1567" s="8">
        <f t="shared" si="96"/>
        <v>8.4570171500070929E-2</v>
      </c>
      <c r="F1567" s="9">
        <f t="shared" si="97"/>
        <v>3.5856171500070921E-2</v>
      </c>
      <c r="G1567" s="9">
        <f>AVERAGE(F$2:F1567)</f>
        <v>1.1230536466017835E-2</v>
      </c>
      <c r="H1567" s="9">
        <f>(2*F1567+(COUNT(F$2:F1567)-1)*H1566)/(COUNT(F$2:F1567)+1)</f>
        <v>1.1210969165524279E-2</v>
      </c>
      <c r="I1567" s="9" t="str">
        <f t="shared" si="98"/>
        <v>较好</v>
      </c>
      <c r="J1567" s="9" t="str">
        <f t="shared" si="99"/>
        <v>较好</v>
      </c>
      <c r="K1567" s="14"/>
    </row>
    <row r="1568" spans="1:11">
      <c r="A1568" s="6">
        <v>40799</v>
      </c>
      <c r="B1568" s="11">
        <f>[1]!s_dq_close(B$1,A1568,1)</f>
        <v>2720.2829999999999</v>
      </c>
      <c r="C1568" s="7">
        <f>[1]!s_val_pe_ttm(C$1,A1568)</f>
        <v>11.710399627685547</v>
      </c>
      <c r="D1568" s="8">
        <f>IFERROR(VLOOKUP(A1568,十年期国开债收益率!A:B,2,0)/100,D1567)</f>
        <v>4.8465000000000001E-2</v>
      </c>
      <c r="E1568" s="8">
        <f t="shared" si="96"/>
        <v>8.53941822477019E-2</v>
      </c>
      <c r="F1568" s="9">
        <f t="shared" si="97"/>
        <v>3.6929182247701899E-2</v>
      </c>
      <c r="G1568" s="9">
        <f>AVERAGE(F$2:F1568)</f>
        <v>1.1246936367601549E-2</v>
      </c>
      <c r="H1568" s="9">
        <f>(2*F1568+(COUNT(F$2:F1568)-1)*H1567)/(COUNT(F$2:F1568)+1)</f>
        <v>1.1243773008741341E-2</v>
      </c>
      <c r="I1568" s="9" t="str">
        <f t="shared" si="98"/>
        <v>较好</v>
      </c>
      <c r="J1568" s="9" t="str">
        <f t="shared" si="99"/>
        <v>较好</v>
      </c>
      <c r="K1568" s="14"/>
    </row>
    <row r="1569" spans="1:11">
      <c r="A1569" s="6">
        <v>40800</v>
      </c>
      <c r="B1569" s="11">
        <f>[1]!s_dq_close(B$1,A1569,1)</f>
        <v>2733.1080000000002</v>
      </c>
      <c r="C1569" s="7">
        <f>[1]!s_val_pe_ttm(C$1,A1569)</f>
        <v>11.749600410461426</v>
      </c>
      <c r="D1569" s="8">
        <f>IFERROR(VLOOKUP(A1569,十年期国开债收益率!A:B,2,0)/100,D1568)</f>
        <v>4.8647999999999997E-2</v>
      </c>
      <c r="E1569" s="8">
        <f t="shared" si="96"/>
        <v>8.5109277342711634E-2</v>
      </c>
      <c r="F1569" s="9">
        <f t="shared" si="97"/>
        <v>3.6461277342711637E-2</v>
      </c>
      <c r="G1569" s="9">
        <f>AVERAGE(F$2:F1569)</f>
        <v>1.1263016942203025E-2</v>
      </c>
      <c r="H1569" s="9">
        <f>(2*F1569+(COUNT(F$2:F1569)-1)*H1568)/(COUNT(F$2:F1569)+1)</f>
        <v>1.1275917692404783E-2</v>
      </c>
      <c r="I1569" s="9" t="str">
        <f t="shared" si="98"/>
        <v>较好</v>
      </c>
      <c r="J1569" s="9" t="str">
        <f t="shared" si="99"/>
        <v>较好</v>
      </c>
      <c r="K1569" s="14"/>
    </row>
    <row r="1570" spans="1:11">
      <c r="A1570" s="6">
        <v>40801</v>
      </c>
      <c r="B1570" s="11">
        <f>[1]!s_dq_close(B$1,A1570,1)</f>
        <v>2729.0509999999999</v>
      </c>
      <c r="C1570" s="7">
        <f>[1]!s_val_pe_ttm(C$1,A1570)</f>
        <v>11.714599609375</v>
      </c>
      <c r="D1570" s="8">
        <f>IFERROR(VLOOKUP(A1570,十年期国开债收益率!A:B,2,0)/100,D1569)</f>
        <v>4.8844000000000005E-2</v>
      </c>
      <c r="E1570" s="8">
        <f t="shared" si="96"/>
        <v>8.5363566263051499E-2</v>
      </c>
      <c r="F1570" s="9">
        <f t="shared" si="97"/>
        <v>3.6519566263051494E-2</v>
      </c>
      <c r="G1570" s="9">
        <f>AVERAGE(F$2:F1570)</f>
        <v>1.127911416930363E-2</v>
      </c>
      <c r="H1570" s="9">
        <f>(2*F1570+(COUNT(F$2:F1570)-1)*H1569)/(COUNT(F$2:F1570)+1)</f>
        <v>1.1308075206507517E-2</v>
      </c>
      <c r="I1570" s="9" t="str">
        <f t="shared" si="98"/>
        <v>较好</v>
      </c>
      <c r="J1570" s="9" t="str">
        <f t="shared" si="99"/>
        <v>较好</v>
      </c>
      <c r="K1570" s="14"/>
    </row>
    <row r="1571" spans="1:11">
      <c r="A1571" s="6">
        <v>40802</v>
      </c>
      <c r="B1571" s="11">
        <f>[1]!s_dq_close(B$1,A1571,1)</f>
        <v>2733.9870000000001</v>
      </c>
      <c r="C1571" s="7">
        <f>[1]!s_val_pe_ttm(C$1,A1571)</f>
        <v>11.740699768066406</v>
      </c>
      <c r="D1571" s="8">
        <f>IFERROR(VLOOKUP(A1571,十年期国开债收益率!A:B,2,0)/100,D1570)</f>
        <v>4.9103000000000001E-2</v>
      </c>
      <c r="E1571" s="8">
        <f t="shared" si="96"/>
        <v>8.5173798815629836E-2</v>
      </c>
      <c r="F1571" s="9">
        <f t="shared" si="97"/>
        <v>3.6070798815629836E-2</v>
      </c>
      <c r="G1571" s="9">
        <f>AVERAGE(F$2:F1571)</f>
        <v>1.1294905051243965E-2</v>
      </c>
      <c r="H1571" s="9">
        <f>(2*F1571+(COUNT(F$2:F1571)-1)*H1570)/(COUNT(F$2:F1571)+1)</f>
        <v>1.1339599997862222E-2</v>
      </c>
      <c r="I1571" s="9" t="str">
        <f t="shared" si="98"/>
        <v>较好</v>
      </c>
      <c r="J1571" s="9" t="str">
        <f t="shared" si="99"/>
        <v>较好</v>
      </c>
      <c r="K1571" s="14"/>
    </row>
    <row r="1572" spans="1:11">
      <c r="A1572" s="6">
        <v>40805</v>
      </c>
      <c r="B1572" s="11">
        <f>[1]!s_dq_close(B$1,A1572,1)</f>
        <v>2679.27</v>
      </c>
      <c r="C1572" s="7">
        <f>[1]!s_val_pe_ttm(C$1,A1572)</f>
        <v>11.538399696350098</v>
      </c>
      <c r="D1572" s="8">
        <f>IFERROR(VLOOKUP(A1572,十年期国开债收益率!A:B,2,0)/100,D1571)</f>
        <v>4.9203000000000004E-2</v>
      </c>
      <c r="E1572" s="8">
        <f t="shared" si="96"/>
        <v>8.6667131172126627E-2</v>
      </c>
      <c r="F1572" s="9">
        <f t="shared" si="97"/>
        <v>3.7464131172126623E-2</v>
      </c>
      <c r="G1572" s="9">
        <f>AVERAGE(F$2:F1572)</f>
        <v>1.131156273814459E-2</v>
      </c>
      <c r="H1572" s="9">
        <f>(2*F1572+(COUNT(F$2:F1572)-1)*H1571)/(COUNT(F$2:F1572)+1)</f>
        <v>1.1372837314877825E-2</v>
      </c>
      <c r="I1572" s="9" t="str">
        <f t="shared" si="98"/>
        <v>较好</v>
      </c>
      <c r="J1572" s="9" t="str">
        <f t="shared" si="99"/>
        <v>较好</v>
      </c>
      <c r="K1572" s="14"/>
    </row>
    <row r="1573" spans="1:11">
      <c r="A1573" s="6">
        <v>40806</v>
      </c>
      <c r="B1573" s="11">
        <f>[1]!s_dq_close(B$1,A1573,1)</f>
        <v>2689.8449999999998</v>
      </c>
      <c r="C1573" s="7">
        <f>[1]!s_val_pe_ttm(C$1,A1573)</f>
        <v>11.577199935913086</v>
      </c>
      <c r="D1573" s="8">
        <f>IFERROR(VLOOKUP(A1573,十年期国开债收益率!A:B,2,0)/100,D1572)</f>
        <v>4.9089999999999995E-2</v>
      </c>
      <c r="E1573" s="8">
        <f t="shared" si="96"/>
        <v>8.6376671866739307E-2</v>
      </c>
      <c r="F1573" s="9">
        <f t="shared" si="97"/>
        <v>3.7286671866739313E-2</v>
      </c>
      <c r="G1573" s="9">
        <f>AVERAGE(F$2:F1573)</f>
        <v>1.1328086344460487E-2</v>
      </c>
      <c r="H1573" s="9">
        <f>(2*F1573+(COUNT(F$2:F1573)-1)*H1572)/(COUNT(F$2:F1573)+1)</f>
        <v>1.1405785610557244E-2</v>
      </c>
      <c r="I1573" s="9" t="str">
        <f t="shared" si="98"/>
        <v>较好</v>
      </c>
      <c r="J1573" s="9" t="str">
        <f t="shared" si="99"/>
        <v>较好</v>
      </c>
      <c r="K1573" s="14"/>
    </row>
    <row r="1574" spans="1:11">
      <c r="A1574" s="6">
        <v>40807</v>
      </c>
      <c r="B1574" s="11">
        <f>[1]!s_dq_close(B$1,A1574,1)</f>
        <v>2771.011</v>
      </c>
      <c r="C1574" s="7">
        <f>[1]!s_val_pe_ttm(C$1,A1574)</f>
        <v>11.871399879455566</v>
      </c>
      <c r="D1574" s="8">
        <f>IFERROR(VLOOKUP(A1574,十年期国开债收益率!A:B,2,0)/100,D1573)</f>
        <v>4.9089999999999995E-2</v>
      </c>
      <c r="E1574" s="8">
        <f t="shared" si="96"/>
        <v>8.4236063998701802E-2</v>
      </c>
      <c r="F1574" s="9">
        <f t="shared" si="97"/>
        <v>3.5146063998701807E-2</v>
      </c>
      <c r="G1574" s="9">
        <f>AVERAGE(F$2:F1574)</f>
        <v>1.1343228097578251E-2</v>
      </c>
      <c r="H1574" s="9">
        <f>(2*F1574+(COUNT(F$2:F1574)-1)*H1573)/(COUNT(F$2:F1574)+1)</f>
        <v>1.1435951148534556E-2</v>
      </c>
      <c r="I1574" s="9" t="str">
        <f t="shared" si="98"/>
        <v>较好</v>
      </c>
      <c r="J1574" s="9" t="str">
        <f t="shared" si="99"/>
        <v>较好</v>
      </c>
      <c r="K1574" s="14"/>
    </row>
    <row r="1575" spans="1:11">
      <c r="A1575" s="6">
        <v>40808</v>
      </c>
      <c r="B1575" s="11">
        <f>[1]!s_dq_close(B$1,A1575,1)</f>
        <v>2685.6880000000001</v>
      </c>
      <c r="C1575" s="7">
        <f>[1]!s_val_pe_ttm(C$1,A1575)</f>
        <v>11.546699523925781</v>
      </c>
      <c r="D1575" s="8">
        <f>IFERROR(VLOOKUP(A1575,十年期国开债收益率!A:B,2,0)/100,D1574)</f>
        <v>4.8864999999999999E-2</v>
      </c>
      <c r="E1575" s="8">
        <f t="shared" si="96"/>
        <v>8.6604834388208651E-2</v>
      </c>
      <c r="F1575" s="9">
        <f t="shared" si="97"/>
        <v>3.7739834388208653E-2</v>
      </c>
      <c r="G1575" s="9">
        <f>AVERAGE(F$2:F1575)</f>
        <v>1.135999849547573E-2</v>
      </c>
      <c r="H1575" s="9">
        <f>(2*F1575+(COUNT(F$2:F1575)-1)*H1574)/(COUNT(F$2:F1575)+1)</f>
        <v>1.146935290502938E-2</v>
      </c>
      <c r="I1575" s="9" t="str">
        <f t="shared" si="98"/>
        <v>较好</v>
      </c>
      <c r="J1575" s="9" t="str">
        <f t="shared" si="99"/>
        <v>较好</v>
      </c>
      <c r="K1575" s="14"/>
    </row>
    <row r="1576" spans="1:11">
      <c r="A1576" s="6">
        <v>40809</v>
      </c>
      <c r="B1576" s="11">
        <f>[1]!s_dq_close(B$1,A1576,1)</f>
        <v>2669.4780000000001</v>
      </c>
      <c r="C1576" s="7">
        <f>[1]!s_val_pe_ttm(C$1,A1576)</f>
        <v>11.498900413513184</v>
      </c>
      <c r="D1576" s="8">
        <f>IFERROR(VLOOKUP(A1576,十年期国开债收益率!A:B,2,0)/100,D1575)</f>
        <v>4.8103E-2</v>
      </c>
      <c r="E1576" s="8">
        <f t="shared" si="96"/>
        <v>8.6964836987789562E-2</v>
      </c>
      <c r="F1576" s="9">
        <f t="shared" si="97"/>
        <v>3.8861836987789562E-2</v>
      </c>
      <c r="G1576" s="9">
        <f>AVERAGE(F$2:F1576)</f>
        <v>1.1377459980232754E-2</v>
      </c>
      <c r="H1576" s="9">
        <f>(2*F1576+(COUNT(F$2:F1576)-1)*H1575)/(COUNT(F$2:F1576)+1)</f>
        <v>1.1504114940667401E-2</v>
      </c>
      <c r="I1576" s="9" t="str">
        <f t="shared" si="98"/>
        <v>较好</v>
      </c>
      <c r="J1576" s="9" t="str">
        <f t="shared" si="99"/>
        <v>较好</v>
      </c>
      <c r="K1576" s="14"/>
    </row>
    <row r="1577" spans="1:11">
      <c r="A1577" s="6">
        <v>40812</v>
      </c>
      <c r="B1577" s="11">
        <f>[1]!s_dq_close(B$1,A1577,1)</f>
        <v>2610.9189999999999</v>
      </c>
      <c r="C1577" s="7">
        <f>[1]!s_val_pe_ttm(C$1,A1577)</f>
        <v>11.299699783325195</v>
      </c>
      <c r="D1577" s="8">
        <f>IFERROR(VLOOKUP(A1577,十年期国开债收益率!A:B,2,0)/100,D1576)</f>
        <v>4.7355000000000001E-2</v>
      </c>
      <c r="E1577" s="8">
        <f t="shared" si="96"/>
        <v>8.8497926420636919E-2</v>
      </c>
      <c r="F1577" s="9">
        <f t="shared" si="97"/>
        <v>4.1142926420636917E-2</v>
      </c>
      <c r="G1577" s="9">
        <f>AVERAGE(F$2:F1577)</f>
        <v>1.1396346697517273E-2</v>
      </c>
      <c r="H1577" s="9">
        <f>(2*F1577+(COUNT(F$2:F1577)-1)*H1576)/(COUNT(F$2:F1577)+1)</f>
        <v>1.1541703794795454E-2</v>
      </c>
      <c r="I1577" s="9" t="str">
        <f t="shared" si="98"/>
        <v>较好</v>
      </c>
      <c r="J1577" s="9" t="str">
        <f t="shared" si="99"/>
        <v>较好</v>
      </c>
      <c r="K1577" s="14"/>
    </row>
    <row r="1578" spans="1:11">
      <c r="A1578" s="6">
        <v>40813</v>
      </c>
      <c r="B1578" s="11">
        <f>[1]!s_dq_close(B$1,A1578,1)</f>
        <v>2637.8789999999999</v>
      </c>
      <c r="C1578" s="7">
        <f>[1]!s_val_pe_ttm(C$1,A1578)</f>
        <v>11.413100242614746</v>
      </c>
      <c r="D1578" s="8">
        <f>IFERROR(VLOOKUP(A1578,十年期国开债收益率!A:B,2,0)/100,D1577)</f>
        <v>4.7508999999999996E-2</v>
      </c>
      <c r="E1578" s="8">
        <f t="shared" si="96"/>
        <v>8.7618611835735494E-2</v>
      </c>
      <c r="F1578" s="9">
        <f t="shared" si="97"/>
        <v>4.0109611835735498E-2</v>
      </c>
      <c r="G1578" s="9">
        <f>AVERAGE(F$2:F1578)</f>
        <v>1.1414554221384248E-2</v>
      </c>
      <c r="H1578" s="9">
        <f>(2*F1578+(COUNT(F$2:F1578)-1)*H1577)/(COUNT(F$2:F1578)+1)</f>
        <v>1.1577911536292208E-2</v>
      </c>
      <c r="I1578" s="9" t="str">
        <f t="shared" si="98"/>
        <v>较好</v>
      </c>
      <c r="J1578" s="9" t="str">
        <f t="shared" si="99"/>
        <v>较好</v>
      </c>
      <c r="K1578" s="14"/>
    </row>
    <row r="1579" spans="1:11">
      <c r="A1579" s="6">
        <v>40814</v>
      </c>
      <c r="B1579" s="11">
        <f>[1]!s_dq_close(B$1,A1579,1)</f>
        <v>2610.59</v>
      </c>
      <c r="C1579" s="7">
        <f>[1]!s_val_pe_ttm(C$1,A1579)</f>
        <v>11.325900077819824</v>
      </c>
      <c r="D1579" s="8">
        <f>IFERROR(VLOOKUP(A1579,十年期国开债收益率!A:B,2,0)/100,D1578)</f>
        <v>4.7698999999999998E-2</v>
      </c>
      <c r="E1579" s="8">
        <f t="shared" si="96"/>
        <v>8.8293203465423353E-2</v>
      </c>
      <c r="F1579" s="9">
        <f t="shared" si="97"/>
        <v>4.0594203465423355E-2</v>
      </c>
      <c r="G1579" s="9">
        <f>AVERAGE(F$2:F1579)</f>
        <v>1.143304576082914E-2</v>
      </c>
      <c r="H1579" s="9">
        <f>(2*F1579+(COUNT(F$2:F1579)-1)*H1578)/(COUNT(F$2:F1579)+1)</f>
        <v>1.1614664280977616E-2</v>
      </c>
      <c r="I1579" s="9" t="str">
        <f t="shared" si="98"/>
        <v>较好</v>
      </c>
      <c r="J1579" s="9" t="str">
        <f t="shared" si="99"/>
        <v>较好</v>
      </c>
      <c r="K1579" s="14"/>
    </row>
    <row r="1580" spans="1:11">
      <c r="A1580" s="6">
        <v>40815</v>
      </c>
      <c r="B1580" s="11">
        <f>[1]!s_dq_close(B$1,A1580,1)</f>
        <v>2588.1849999999999</v>
      </c>
      <c r="C1580" s="7">
        <f>[1]!s_val_pe_ttm(C$1,A1580)</f>
        <v>11.26710033416748</v>
      </c>
      <c r="D1580" s="8">
        <f>IFERROR(VLOOKUP(A1580,十年期国开债收益率!A:B,2,0)/100,D1579)</f>
        <v>4.7513E-2</v>
      </c>
      <c r="E1580" s="8">
        <f t="shared" si="96"/>
        <v>8.8753980202652502E-2</v>
      </c>
      <c r="F1580" s="9">
        <f t="shared" si="97"/>
        <v>4.1240980202652502E-2</v>
      </c>
      <c r="G1580" s="9">
        <f>AVERAGE(F$2:F1580)</f>
        <v>1.145192349005132E-2</v>
      </c>
      <c r="H1580" s="9">
        <f>(2*F1580+(COUNT(F$2:F1580)-1)*H1579)/(COUNT(F$2:F1580)+1)</f>
        <v>1.1652165946701255E-2</v>
      </c>
      <c r="I1580" s="9" t="str">
        <f t="shared" si="98"/>
        <v>较好</v>
      </c>
      <c r="J1580" s="9" t="str">
        <f t="shared" si="99"/>
        <v>较好</v>
      </c>
      <c r="K1580" s="14"/>
    </row>
    <row r="1581" spans="1:11">
      <c r="A1581" s="6">
        <v>40816</v>
      </c>
      <c r="B1581" s="11">
        <f>[1]!s_dq_close(B$1,A1581,1)</f>
        <v>2581.3510000000001</v>
      </c>
      <c r="C1581" s="7">
        <f>[1]!s_val_pe_ttm(C$1,A1581)</f>
        <v>11.250100135803223</v>
      </c>
      <c r="D1581" s="8">
        <f>IFERROR(VLOOKUP(A1581,十年期国开债收益率!A:B,2,0)/100,D1580)</f>
        <v>4.7278000000000001E-2</v>
      </c>
      <c r="E1581" s="8">
        <f t="shared" si="96"/>
        <v>8.8888097699461321E-2</v>
      </c>
      <c r="F1581" s="9">
        <f t="shared" si="97"/>
        <v>4.1610097699461321E-2</v>
      </c>
      <c r="G1581" s="9">
        <f>AVERAGE(F$2:F1581)</f>
        <v>1.1471010942082593E-2</v>
      </c>
      <c r="H1581" s="9">
        <f>(2*F1581+(COUNT(F$2:F1581)-1)*H1580)/(COUNT(F$2:F1581)+1)</f>
        <v>1.1690063393573816E-2</v>
      </c>
      <c r="I1581" s="9" t="str">
        <f t="shared" si="98"/>
        <v>较好</v>
      </c>
      <c r="J1581" s="9" t="str">
        <f t="shared" si="99"/>
        <v>较好</v>
      </c>
      <c r="K1581" s="14"/>
    </row>
    <row r="1582" spans="1:11">
      <c r="A1582" s="6">
        <v>40826</v>
      </c>
      <c r="B1582" s="11">
        <f>[1]!s_dq_close(B$1,A1582,1)</f>
        <v>2557.0819999999999</v>
      </c>
      <c r="C1582" s="7">
        <f>[1]!s_val_pe_ttm(C$1,A1582)</f>
        <v>11.193599700927734</v>
      </c>
      <c r="D1582" s="8">
        <f>IFERROR(VLOOKUP(A1582,十年期国开债收益率!A:B,2,0)/100,D1581)</f>
        <v>4.6683000000000002E-2</v>
      </c>
      <c r="E1582" s="8">
        <f t="shared" si="96"/>
        <v>8.9336766251978728E-2</v>
      </c>
      <c r="F1582" s="9">
        <f t="shared" si="97"/>
        <v>4.2653766251978725E-2</v>
      </c>
      <c r="G1582" s="9">
        <f>AVERAGE(F$2:F1582)</f>
        <v>1.1490734379976263E-2</v>
      </c>
      <c r="H1582" s="9">
        <f>(2*F1582+(COUNT(F$2:F1582)-1)*H1581)/(COUNT(F$2:F1582)+1)</f>
        <v>1.1729208403508589E-2</v>
      </c>
      <c r="I1582" s="9" t="str">
        <f t="shared" si="98"/>
        <v>较好</v>
      </c>
      <c r="J1582" s="9" t="str">
        <f t="shared" si="99"/>
        <v>较好</v>
      </c>
      <c r="K1582" s="14"/>
    </row>
    <row r="1583" spans="1:11">
      <c r="A1583" s="6">
        <v>40827</v>
      </c>
      <c r="B1583" s="11">
        <f>[1]!s_dq_close(B$1,A1583,1)</f>
        <v>2551.9940000000001</v>
      </c>
      <c r="C1583" s="7">
        <f>[1]!s_val_pe_ttm(C$1,A1583)</f>
        <v>11.223299980163574</v>
      </c>
      <c r="D1583" s="8">
        <f>IFERROR(VLOOKUP(A1583,十年期国开债收益率!A:B,2,0)/100,D1582)</f>
        <v>4.6082999999999999E-2</v>
      </c>
      <c r="E1583" s="8">
        <f t="shared" si="96"/>
        <v>8.9100353885883166E-2</v>
      </c>
      <c r="F1583" s="9">
        <f t="shared" si="97"/>
        <v>4.3017353885883167E-2</v>
      </c>
      <c r="G1583" s="9">
        <f>AVERAGE(F$2:F1583)</f>
        <v>1.1510662710890239E-2</v>
      </c>
      <c r="H1583" s="9">
        <f>(2*F1583+(COUNT(F$2:F1583)-1)*H1582)/(COUNT(F$2:F1583)+1)</f>
        <v>1.1768738593631615E-2</v>
      </c>
      <c r="I1583" s="9" t="str">
        <f t="shared" si="98"/>
        <v>较好</v>
      </c>
      <c r="J1583" s="9" t="str">
        <f t="shared" si="99"/>
        <v>较好</v>
      </c>
      <c r="K1583" s="14"/>
    </row>
    <row r="1584" spans="1:11">
      <c r="A1584" s="6">
        <v>40828</v>
      </c>
      <c r="B1584" s="11">
        <f>[1]!s_dq_close(B$1,A1584,1)</f>
        <v>2644.7579999999998</v>
      </c>
      <c r="C1584" s="7">
        <f>[1]!s_val_pe_ttm(C$1,A1584)</f>
        <v>11.547100067138672</v>
      </c>
      <c r="D1584" s="8">
        <f>IFERROR(VLOOKUP(A1584,十年期国开债收益率!A:B,2,0)/100,D1583)</f>
        <v>4.6081000000000004E-2</v>
      </c>
      <c r="E1584" s="8">
        <f t="shared" si="96"/>
        <v>8.6601830259170537E-2</v>
      </c>
      <c r="F1584" s="9">
        <f t="shared" si="97"/>
        <v>4.0520830259170533E-2</v>
      </c>
      <c r="G1584" s="9">
        <f>AVERAGE(F$2:F1584)</f>
        <v>1.1528988780093194E-2</v>
      </c>
      <c r="H1584" s="9">
        <f>(2*F1584+(COUNT(F$2:F1584)-1)*H1583)/(COUNT(F$2:F1584)+1)</f>
        <v>1.1805041739673961E-2</v>
      </c>
      <c r="I1584" s="9" t="str">
        <f t="shared" si="98"/>
        <v>较好</v>
      </c>
      <c r="J1584" s="9" t="str">
        <f t="shared" si="99"/>
        <v>较好</v>
      </c>
      <c r="K1584" s="14"/>
    </row>
    <row r="1585" spans="1:11">
      <c r="A1585" s="6">
        <v>40829</v>
      </c>
      <c r="B1585" s="11">
        <f>[1]!s_dq_close(B$1,A1585,1)</f>
        <v>2662.6010000000001</v>
      </c>
      <c r="C1585" s="7">
        <f>[1]!s_val_pe_ttm(C$1,A1585)</f>
        <v>11.617799758911133</v>
      </c>
      <c r="D1585" s="8">
        <f>IFERROR(VLOOKUP(A1585,十年期国开债收益率!A:B,2,0)/100,D1584)</f>
        <v>4.6432000000000001E-2</v>
      </c>
      <c r="E1585" s="8">
        <f t="shared" si="96"/>
        <v>8.6074818016464424E-2</v>
      </c>
      <c r="F1585" s="9">
        <f t="shared" si="97"/>
        <v>3.9642818016464423E-2</v>
      </c>
      <c r="G1585" s="9">
        <f>AVERAGE(F$2:F1585)</f>
        <v>1.154673740966161E-2</v>
      </c>
      <c r="H1585" s="9">
        <f>(2*F1585+(COUNT(F$2:F1585)-1)*H1584)/(COUNT(F$2:F1585)+1)</f>
        <v>1.1840168271253507E-2</v>
      </c>
      <c r="I1585" s="9" t="str">
        <f t="shared" si="98"/>
        <v>较好</v>
      </c>
      <c r="J1585" s="9" t="str">
        <f t="shared" si="99"/>
        <v>较好</v>
      </c>
      <c r="K1585" s="14"/>
    </row>
    <row r="1586" spans="1:11">
      <c r="A1586" s="6">
        <v>40830</v>
      </c>
      <c r="B1586" s="11">
        <f>[1]!s_dq_close(B$1,A1586,1)</f>
        <v>2653.7820000000002</v>
      </c>
      <c r="C1586" s="7">
        <f>[1]!s_val_pe_ttm(C$1,A1586)</f>
        <v>11.593999862670898</v>
      </c>
      <c r="D1586" s="8">
        <f>IFERROR(VLOOKUP(A1586,十年期国开债收益率!A:B,2,0)/100,D1585)</f>
        <v>4.6082999999999999E-2</v>
      </c>
      <c r="E1586" s="8">
        <f t="shared" si="96"/>
        <v>8.6251510423050057E-2</v>
      </c>
      <c r="F1586" s="9">
        <f t="shared" si="97"/>
        <v>4.0168510423050058E-2</v>
      </c>
      <c r="G1586" s="9">
        <f>AVERAGE(F$2:F1586)</f>
        <v>1.1564795310616429E-2</v>
      </c>
      <c r="H1586" s="9">
        <f>(2*F1586+(COUNT(F$2:F1586)-1)*H1585)/(COUNT(F$2:F1586)+1)</f>
        <v>1.1875891275228031E-2</v>
      </c>
      <c r="I1586" s="9" t="str">
        <f t="shared" si="98"/>
        <v>较好</v>
      </c>
      <c r="J1586" s="9" t="str">
        <f t="shared" si="99"/>
        <v>较好</v>
      </c>
      <c r="K1586" s="14"/>
    </row>
    <row r="1587" spans="1:11">
      <c r="A1587" s="6">
        <v>40833</v>
      </c>
      <c r="B1587" s="11">
        <f>[1]!s_dq_close(B$1,A1587,1)</f>
        <v>2666.951</v>
      </c>
      <c r="C1587" s="7">
        <f>[1]!s_val_pe_ttm(C$1,A1587)</f>
        <v>11.654000282287598</v>
      </c>
      <c r="D1587" s="8">
        <f>IFERROR(VLOOKUP(A1587,十年期国开债收益率!A:B,2,0)/100,D1586)</f>
        <v>4.5845000000000004E-2</v>
      </c>
      <c r="E1587" s="8">
        <f t="shared" si="96"/>
        <v>8.5807446008033486E-2</v>
      </c>
      <c r="F1587" s="9">
        <f t="shared" si="97"/>
        <v>3.9962446008033482E-2</v>
      </c>
      <c r="G1587" s="9">
        <f>AVERAGE(F$2:F1587)</f>
        <v>1.1582700512821609E-2</v>
      </c>
      <c r="H1587" s="9">
        <f>(2*F1587+(COUNT(F$2:F1587)-1)*H1586)/(COUNT(F$2:F1587)+1)</f>
        <v>1.1911287059390357E-2</v>
      </c>
      <c r="I1587" s="9" t="str">
        <f t="shared" si="98"/>
        <v>较好</v>
      </c>
      <c r="J1587" s="9" t="str">
        <f t="shared" si="99"/>
        <v>较好</v>
      </c>
      <c r="K1587" s="14"/>
    </row>
    <row r="1588" spans="1:11">
      <c r="A1588" s="6">
        <v>40834</v>
      </c>
      <c r="B1588" s="11">
        <f>[1]!s_dq_close(B$1,A1588,1)</f>
        <v>2592.2089999999998</v>
      </c>
      <c r="C1588" s="7">
        <f>[1]!s_val_pe_ttm(C$1,A1588)</f>
        <v>11.412799835205078</v>
      </c>
      <c r="D1588" s="8">
        <f>IFERROR(VLOOKUP(A1588,十年期国开债收益率!A:B,2,0)/100,D1587)</f>
        <v>4.5575000000000004E-2</v>
      </c>
      <c r="E1588" s="8">
        <f t="shared" si="96"/>
        <v>8.7620918130474762E-2</v>
      </c>
      <c r="F1588" s="9">
        <f t="shared" si="97"/>
        <v>4.2045918130474758E-2</v>
      </c>
      <c r="G1588" s="9">
        <f>AVERAGE(F$2:F1588)</f>
        <v>1.1601895987060839E-2</v>
      </c>
      <c r="H1588" s="9">
        <f>(2*F1588+(COUNT(F$2:F1588)-1)*H1587)/(COUNT(F$2:F1588)+1)</f>
        <v>1.1949239995248145E-2</v>
      </c>
      <c r="I1588" s="9" t="str">
        <f t="shared" si="98"/>
        <v>较好</v>
      </c>
      <c r="J1588" s="9" t="str">
        <f t="shared" si="99"/>
        <v>较好</v>
      </c>
      <c r="K1588" s="14"/>
    </row>
    <row r="1589" spans="1:11">
      <c r="A1589" s="6">
        <v>40835</v>
      </c>
      <c r="B1589" s="11">
        <f>[1]!s_dq_close(B$1,A1589,1)</f>
        <v>2583.0810000000001</v>
      </c>
      <c r="C1589" s="7">
        <f>[1]!s_val_pe_ttm(C$1,A1589)</f>
        <v>11.377200126647949</v>
      </c>
      <c r="D1589" s="8">
        <f>IFERROR(VLOOKUP(A1589,十年期国开债收益率!A:B,2,0)/100,D1588)</f>
        <v>4.5429000000000004E-2</v>
      </c>
      <c r="E1589" s="8">
        <f t="shared" si="96"/>
        <v>8.7895087444034334E-2</v>
      </c>
      <c r="F1589" s="9">
        <f t="shared" si="97"/>
        <v>4.246608744403433E-2</v>
      </c>
      <c r="G1589" s="9">
        <f>AVERAGE(F$2:F1589)</f>
        <v>1.1621331875887648E-2</v>
      </c>
      <c r="H1589" s="9">
        <f>(2*F1589+(COUNT(F$2:F1589)-1)*H1588)/(COUNT(F$2:F1589)+1)</f>
        <v>1.1987650124195641E-2</v>
      </c>
      <c r="I1589" s="9" t="str">
        <f t="shared" si="98"/>
        <v>较好</v>
      </c>
      <c r="J1589" s="9" t="str">
        <f t="shared" si="99"/>
        <v>较好</v>
      </c>
      <c r="K1589" s="14"/>
    </row>
    <row r="1590" spans="1:11">
      <c r="A1590" s="6">
        <v>40836</v>
      </c>
      <c r="B1590" s="11">
        <f>[1]!s_dq_close(B$1,A1590,1)</f>
        <v>2520.5320000000002</v>
      </c>
      <c r="C1590" s="7">
        <f>[1]!s_val_pe_ttm(C$1,A1590)</f>
        <v>11.16349983215332</v>
      </c>
      <c r="D1590" s="8">
        <f>IFERROR(VLOOKUP(A1590,十年期国开债收益率!A:B,2,0)/100,D1589)</f>
        <v>4.4438000000000005E-2</v>
      </c>
      <c r="E1590" s="8">
        <f t="shared" si="96"/>
        <v>8.9577642767528998E-2</v>
      </c>
      <c r="F1590" s="9">
        <f t="shared" si="97"/>
        <v>4.5139642767528992E-2</v>
      </c>
      <c r="G1590" s="9">
        <f>AVERAGE(F$2:F1590)</f>
        <v>1.1642425841206491E-2</v>
      </c>
      <c r="H1590" s="9">
        <f>(2*F1590+(COUNT(F$2:F1590)-1)*H1589)/(COUNT(F$2:F1590)+1)</f>
        <v>1.2029350743872789E-2</v>
      </c>
      <c r="I1590" s="9" t="str">
        <f t="shared" si="98"/>
        <v>较好</v>
      </c>
      <c r="J1590" s="9" t="str">
        <f t="shared" si="99"/>
        <v>较好</v>
      </c>
      <c r="K1590" s="14"/>
    </row>
    <row r="1591" spans="1:11">
      <c r="A1591" s="6">
        <v>40837</v>
      </c>
      <c r="B1591" s="11">
        <f>[1]!s_dq_close(B$1,A1591,1)</f>
        <v>2507.877</v>
      </c>
      <c r="C1591" s="7">
        <f>[1]!s_val_pe_ttm(C$1,A1591)</f>
        <v>11.125100135803223</v>
      </c>
      <c r="D1591" s="8">
        <f>IFERROR(VLOOKUP(A1591,十年期国开债收益率!A:B,2,0)/100,D1590)</f>
        <v>4.3936000000000003E-2</v>
      </c>
      <c r="E1591" s="8">
        <f t="shared" si="96"/>
        <v>8.9886831380668816E-2</v>
      </c>
      <c r="F1591" s="9">
        <f t="shared" si="97"/>
        <v>4.5950831380668813E-2</v>
      </c>
      <c r="G1591" s="9">
        <f>AVERAGE(F$2:F1591)</f>
        <v>1.1664003454753323E-2</v>
      </c>
      <c r="H1591" s="9">
        <f>(2*F1591+(COUNT(F$2:F1591)-1)*H1590)/(COUNT(F$2:F1591)+1)</f>
        <v>1.207199245428988E-2</v>
      </c>
      <c r="I1591" s="9" t="str">
        <f t="shared" si="98"/>
        <v>较好</v>
      </c>
      <c r="J1591" s="9" t="str">
        <f t="shared" si="99"/>
        <v>较好</v>
      </c>
      <c r="K1591" s="14"/>
    </row>
    <row r="1592" spans="1:11">
      <c r="A1592" s="6">
        <v>40840</v>
      </c>
      <c r="B1592" s="11">
        <f>[1]!s_dq_close(B$1,A1592,1)</f>
        <v>2576.6689999999999</v>
      </c>
      <c r="C1592" s="7">
        <f>[1]!s_val_pe_ttm(C$1,A1592)</f>
        <v>11.394599914550781</v>
      </c>
      <c r="D1592" s="8">
        <f>IFERROR(VLOOKUP(A1592,十年期国开债收益率!A:B,2,0)/100,D1591)</f>
        <v>4.4093E-2</v>
      </c>
      <c r="E1592" s="8">
        <f t="shared" si="96"/>
        <v>8.7760869841775738E-2</v>
      </c>
      <c r="F1592" s="9">
        <f t="shared" si="97"/>
        <v>4.3667869841775737E-2</v>
      </c>
      <c r="G1592" s="9">
        <f>AVERAGE(F$2:F1592)</f>
        <v>1.1684119021307077E-2</v>
      </c>
      <c r="H1592" s="9">
        <f>(2*F1592+(COUNT(F$2:F1592)-1)*H1591)/(COUNT(F$2:F1592)+1)</f>
        <v>1.2111685767590743E-2</v>
      </c>
      <c r="I1592" s="9" t="str">
        <f t="shared" si="98"/>
        <v>较好</v>
      </c>
      <c r="J1592" s="9" t="str">
        <f t="shared" si="99"/>
        <v>较好</v>
      </c>
      <c r="K1592" s="14"/>
    </row>
    <row r="1593" spans="1:11">
      <c r="A1593" s="6">
        <v>40841</v>
      </c>
      <c r="B1593" s="11">
        <f>[1]!s_dq_close(B$1,A1593,1)</f>
        <v>2625.4250000000002</v>
      </c>
      <c r="C1593" s="7">
        <f>[1]!s_val_pe_ttm(C$1,A1593)</f>
        <v>11.551400184631348</v>
      </c>
      <c r="D1593" s="8">
        <f>IFERROR(VLOOKUP(A1593,十年期国开债收益率!A:B,2,0)/100,D1592)</f>
        <v>4.4428000000000002E-2</v>
      </c>
      <c r="E1593" s="8">
        <f t="shared" si="96"/>
        <v>8.6569591912369029E-2</v>
      </c>
      <c r="F1593" s="9">
        <f t="shared" si="97"/>
        <v>4.2141591912369027E-2</v>
      </c>
      <c r="G1593" s="9">
        <f>AVERAGE(F$2:F1593)</f>
        <v>1.1703250599756236E-2</v>
      </c>
      <c r="H1593" s="9">
        <f>(2*F1593+(COUNT(F$2:F1593)-1)*H1592)/(COUNT(F$2:F1593)+1)</f>
        <v>1.2149388097967114E-2</v>
      </c>
      <c r="I1593" s="9" t="str">
        <f t="shared" si="98"/>
        <v>较好</v>
      </c>
      <c r="J1593" s="9" t="str">
        <f t="shared" si="99"/>
        <v>较好</v>
      </c>
      <c r="K1593" s="14"/>
    </row>
    <row r="1594" spans="1:11">
      <c r="A1594" s="6">
        <v>40842</v>
      </c>
      <c r="B1594" s="11">
        <f>[1]!s_dq_close(B$1,A1594,1)</f>
        <v>2651.652</v>
      </c>
      <c r="C1594" s="7">
        <f>[1]!s_val_pe_ttm(C$1,A1594)</f>
        <v>11.603300094604492</v>
      </c>
      <c r="D1594" s="8">
        <f>IFERROR(VLOOKUP(A1594,十年期国开债收益率!A:B,2,0)/100,D1593)</f>
        <v>4.3992000000000003E-2</v>
      </c>
      <c r="E1594" s="8">
        <f t="shared" si="96"/>
        <v>8.6182378448093205E-2</v>
      </c>
      <c r="F1594" s="9">
        <f t="shared" si="97"/>
        <v>4.2190378448093202E-2</v>
      </c>
      <c r="G1594" s="9">
        <f>AVERAGE(F$2:F1594)</f>
        <v>1.172238878421847E-2</v>
      </c>
      <c r="H1594" s="9">
        <f>(2*F1594+(COUNT(F$2:F1594)-1)*H1593)/(COUNT(F$2:F1594)+1)</f>
        <v>1.2187080683099016E-2</v>
      </c>
      <c r="I1594" s="9" t="str">
        <f t="shared" si="98"/>
        <v>较好</v>
      </c>
      <c r="J1594" s="9" t="str">
        <f t="shared" si="99"/>
        <v>较好</v>
      </c>
      <c r="K1594" s="14"/>
    </row>
    <row r="1595" spans="1:11">
      <c r="A1595" s="6">
        <v>40843</v>
      </c>
      <c r="B1595" s="11">
        <f>[1]!s_dq_close(B$1,A1595,1)</f>
        <v>2657.4780000000001</v>
      </c>
      <c r="C1595" s="7">
        <f>[1]!s_val_pe_ttm(C$1,A1595)</f>
        <v>11.555899620056152</v>
      </c>
      <c r="D1595" s="8">
        <f>IFERROR(VLOOKUP(A1595,十年期国开债收益率!A:B,2,0)/100,D1594)</f>
        <v>4.4398999999999994E-2</v>
      </c>
      <c r="E1595" s="8">
        <f t="shared" si="96"/>
        <v>8.6535884948708203E-2</v>
      </c>
      <c r="F1595" s="9">
        <f t="shared" si="97"/>
        <v>4.2136884948708209E-2</v>
      </c>
      <c r="G1595" s="9">
        <f>AVERAGE(F$2:F1595)</f>
        <v>1.1741469396617773E-2</v>
      </c>
      <c r="H1595" s="9">
        <f>(2*F1595+(COUNT(F$2:F1595)-1)*H1594)/(COUNT(F$2:F1595)+1)</f>
        <v>1.2224635296598212E-2</v>
      </c>
      <c r="I1595" s="9" t="str">
        <f t="shared" si="98"/>
        <v>较好</v>
      </c>
      <c r="J1595" s="9" t="str">
        <f t="shared" si="99"/>
        <v>较好</v>
      </c>
      <c r="K1595" s="14"/>
    </row>
    <row r="1596" spans="1:11">
      <c r="A1596" s="6">
        <v>40844</v>
      </c>
      <c r="B1596" s="11">
        <f>[1]!s_dq_close(B$1,A1596,1)</f>
        <v>2709.0169999999998</v>
      </c>
      <c r="C1596" s="7">
        <f>[1]!s_val_pe_ttm(C$1,A1596)</f>
        <v>11.622500419616699</v>
      </c>
      <c r="D1596" s="8">
        <f>IFERROR(VLOOKUP(A1596,十年期国开债收益率!A:B,2,0)/100,D1595)</f>
        <v>4.4547999999999997E-2</v>
      </c>
      <c r="E1596" s="8">
        <f t="shared" si="96"/>
        <v>8.6040005497627609E-2</v>
      </c>
      <c r="F1596" s="9">
        <f t="shared" si="97"/>
        <v>4.1492005497627611E-2</v>
      </c>
      <c r="G1596" s="9">
        <f>AVERAGE(F$2:F1596)</f>
        <v>1.1760121770348813E-2</v>
      </c>
      <c r="H1596" s="9">
        <f>(2*F1596+(COUNT(F$2:F1596)-1)*H1595)/(COUNT(F$2:F1596)+1)</f>
        <v>1.2261311199105769E-2</v>
      </c>
      <c r="I1596" s="9" t="str">
        <f t="shared" si="98"/>
        <v>较好</v>
      </c>
      <c r="J1596" s="9" t="str">
        <f t="shared" si="99"/>
        <v>较好</v>
      </c>
      <c r="K1596" s="14"/>
    </row>
    <row r="1597" spans="1:11">
      <c r="A1597" s="6">
        <v>40847</v>
      </c>
      <c r="B1597" s="11">
        <f>[1]!s_dq_close(B$1,A1597,1)</f>
        <v>2695.3069999999998</v>
      </c>
      <c r="C1597" s="7">
        <f>[1]!s_val_pe_ttm(C$1,A1597)</f>
        <v>11.458000183105469</v>
      </c>
      <c r="D1597" s="8">
        <f>IFERROR(VLOOKUP(A1597,十年期国开债收益率!A:B,2,0)/100,D1596)</f>
        <v>4.4108999999999995E-2</v>
      </c>
      <c r="E1597" s="8">
        <f t="shared" si="96"/>
        <v>8.7275264794852661E-2</v>
      </c>
      <c r="F1597" s="9">
        <f t="shared" si="97"/>
        <v>4.3166264794852666E-2</v>
      </c>
      <c r="G1597" s="9">
        <f>AVERAGE(F$2:F1597)</f>
        <v>1.1779799804825318E-2</v>
      </c>
      <c r="H1597" s="9">
        <f>(2*F1597+(COUNT(F$2:F1597)-1)*H1596)/(COUNT(F$2:F1597)+1)</f>
        <v>1.2300014960653353E-2</v>
      </c>
      <c r="I1597" s="9" t="str">
        <f t="shared" si="98"/>
        <v>较好</v>
      </c>
      <c r="J1597" s="9" t="str">
        <f t="shared" si="99"/>
        <v>较好</v>
      </c>
      <c r="K1597" s="14"/>
    </row>
    <row r="1598" spans="1:11">
      <c r="A1598" s="6">
        <v>40848</v>
      </c>
      <c r="B1598" s="11">
        <f>[1]!s_dq_close(B$1,A1598,1)</f>
        <v>2697.5340000000001</v>
      </c>
      <c r="C1598" s="7">
        <f>[1]!s_val_pe_ttm(C$1,A1598)</f>
        <v>11.467700004577637</v>
      </c>
      <c r="D1598" s="8">
        <f>IFERROR(VLOOKUP(A1598,十年期国开债收益率!A:B,2,0)/100,D1597)</f>
        <v>4.3892E-2</v>
      </c>
      <c r="E1598" s="8">
        <f t="shared" si="96"/>
        <v>8.7201444021104801E-2</v>
      </c>
      <c r="F1598" s="9">
        <f t="shared" si="97"/>
        <v>4.3309444021104801E-2</v>
      </c>
      <c r="G1598" s="9">
        <f>AVERAGE(F$2:F1598)</f>
        <v>1.1799542850671455E-2</v>
      </c>
      <c r="H1598" s="9">
        <f>(2*F1598+(COUNT(F$2:F1598)-1)*H1597)/(COUNT(F$2:F1598)+1)</f>
        <v>1.2338825259852916E-2</v>
      </c>
      <c r="I1598" s="9" t="str">
        <f t="shared" si="98"/>
        <v>较好</v>
      </c>
      <c r="J1598" s="9" t="str">
        <f t="shared" si="99"/>
        <v>较好</v>
      </c>
      <c r="K1598" s="14"/>
    </row>
    <row r="1599" spans="1:11">
      <c r="A1599" s="6">
        <v>40849</v>
      </c>
      <c r="B1599" s="11">
        <f>[1]!s_dq_close(B$1,A1599,1)</f>
        <v>2742.39</v>
      </c>
      <c r="C1599" s="7">
        <f>[1]!s_val_pe_ttm(C$1,A1599)</f>
        <v>11.618399620056152</v>
      </c>
      <c r="D1599" s="8">
        <f>IFERROR(VLOOKUP(A1599,十年期国开债收益率!A:B,2,0)/100,D1598)</f>
        <v>4.3480999999999999E-2</v>
      </c>
      <c r="E1599" s="8">
        <f t="shared" si="96"/>
        <v>8.6070373950105791E-2</v>
      </c>
      <c r="F1599" s="9">
        <f t="shared" si="97"/>
        <v>4.2589373950105792E-2</v>
      </c>
      <c r="G1599" s="9">
        <f>AVERAGE(F$2:F1599)</f>
        <v>1.1818810579769974E-2</v>
      </c>
      <c r="H1599" s="9">
        <f>(2*F1599+(COUNT(F$2:F1599)-1)*H1598)/(COUNT(F$2:F1599)+1)</f>
        <v>1.2376662093736911E-2</v>
      </c>
      <c r="I1599" s="9" t="str">
        <f t="shared" si="98"/>
        <v>较好</v>
      </c>
      <c r="J1599" s="9" t="str">
        <f t="shared" si="99"/>
        <v>较好</v>
      </c>
      <c r="K1599" s="14"/>
    </row>
    <row r="1600" spans="1:11">
      <c r="A1600" s="6">
        <v>40850</v>
      </c>
      <c r="B1600" s="11">
        <f>[1]!s_dq_close(B$1,A1600,1)</f>
        <v>2744.3009999999999</v>
      </c>
      <c r="C1600" s="7">
        <f>[1]!s_val_pe_ttm(C$1,A1600)</f>
        <v>11.630499839782715</v>
      </c>
      <c r="D1600" s="8">
        <f>IFERROR(VLOOKUP(A1600,十年期国开债收益率!A:B,2,0)/100,D1599)</f>
        <v>4.3296000000000001E-2</v>
      </c>
      <c r="E1600" s="8">
        <f t="shared" si="96"/>
        <v>8.5980827460179252E-2</v>
      </c>
      <c r="F1600" s="9">
        <f t="shared" si="97"/>
        <v>4.268482746017925E-2</v>
      </c>
      <c r="G1600" s="9">
        <f>AVERAGE(F$2:F1600)</f>
        <v>1.1838113904898433E-2</v>
      </c>
      <c r="H1600" s="9">
        <f>(2*F1600+(COUNT(F$2:F1600)-1)*H1599)/(COUNT(F$2:F1600)+1)</f>
        <v>1.2414547300444966E-2</v>
      </c>
      <c r="I1600" s="9" t="str">
        <f t="shared" si="98"/>
        <v>较好</v>
      </c>
      <c r="J1600" s="9" t="str">
        <f t="shared" si="99"/>
        <v>较好</v>
      </c>
      <c r="K1600" s="14"/>
    </row>
    <row r="1601" spans="1:11">
      <c r="A1601" s="6">
        <v>40851</v>
      </c>
      <c r="B1601" s="11">
        <f>[1]!s_dq_close(B$1,A1601,1)</f>
        <v>2763.7460000000001</v>
      </c>
      <c r="C1601" s="7">
        <f>[1]!s_val_pe_ttm(C$1,A1601)</f>
        <v>11.729700088500977</v>
      </c>
      <c r="D1601" s="8">
        <f>IFERROR(VLOOKUP(A1601,十年期国开债收益率!A:B,2,0)/100,D1600)</f>
        <v>4.3166999999999997E-2</v>
      </c>
      <c r="E1601" s="8">
        <f t="shared" si="96"/>
        <v>8.5253671658692617E-2</v>
      </c>
      <c r="F1601" s="9">
        <f t="shared" si="97"/>
        <v>4.208667165869262E-2</v>
      </c>
      <c r="G1601" s="9">
        <f>AVERAGE(F$2:F1601)</f>
        <v>1.1857019253494557E-2</v>
      </c>
      <c r="H1601" s="9">
        <f>(2*F1601+(COUNT(F$2:F1601)-1)*H1600)/(COUNT(F$2:F1601)+1)</f>
        <v>1.2451614289024911E-2</v>
      </c>
      <c r="I1601" s="9" t="str">
        <f t="shared" si="98"/>
        <v>较好</v>
      </c>
      <c r="J1601" s="9" t="str">
        <f t="shared" si="99"/>
        <v>较好</v>
      </c>
      <c r="K1601" s="14"/>
    </row>
    <row r="1602" spans="1:11">
      <c r="A1602" s="6">
        <v>40854</v>
      </c>
      <c r="B1602" s="11">
        <f>[1]!s_dq_close(B$1,A1602,1)</f>
        <v>2736.248</v>
      </c>
      <c r="C1602" s="7">
        <f>[1]!s_val_pe_ttm(C$1,A1602)</f>
        <v>11.628399848937988</v>
      </c>
      <c r="D1602" s="8">
        <f>IFERROR(VLOOKUP(A1602,十年期国开债收益率!A:B,2,0)/100,D1601)</f>
        <v>4.3301999999999993E-2</v>
      </c>
      <c r="E1602" s="8">
        <f t="shared" si="96"/>
        <v>8.5996354871760716E-2</v>
      </c>
      <c r="F1602" s="9">
        <f t="shared" si="97"/>
        <v>4.2694354871760723E-2</v>
      </c>
      <c r="G1602" s="9">
        <f>AVERAGE(F$2:F1602)</f>
        <v>1.1876280549945689E-2</v>
      </c>
      <c r="H1602" s="9">
        <f>(2*F1602+(COUNT(F$2:F1602)-1)*H1601)/(COUNT(F$2:F1602)+1)</f>
        <v>1.2489370519465281E-2</v>
      </c>
      <c r="I1602" s="9" t="str">
        <f t="shared" si="98"/>
        <v>较好</v>
      </c>
      <c r="J1602" s="9" t="str">
        <f t="shared" si="99"/>
        <v>较好</v>
      </c>
      <c r="K1602" s="14"/>
    </row>
    <row r="1603" spans="1:11">
      <c r="A1603" s="6">
        <v>40855</v>
      </c>
      <c r="B1603" s="11">
        <f>[1]!s_dq_close(B$1,A1603,1)</f>
        <v>2727.71</v>
      </c>
      <c r="C1603" s="7">
        <f>[1]!s_val_pe_ttm(C$1,A1603)</f>
        <v>11.626500129699707</v>
      </c>
      <c r="D1603" s="8">
        <f>IFERROR(VLOOKUP(A1603,十年期国开债收益率!A:B,2,0)/100,D1602)</f>
        <v>4.2979000000000003E-2</v>
      </c>
      <c r="E1603" s="8">
        <f t="shared" ref="E1603:E1666" si="100">1/C1603</f>
        <v>8.6010406299787165E-2</v>
      </c>
      <c r="F1603" s="9">
        <f t="shared" ref="F1603:F1666" si="101">IFERROR(E1603-D1603,"")</f>
        <v>4.3031406299787162E-2</v>
      </c>
      <c r="G1603" s="9">
        <f>AVERAGE(F$2:F1603)</f>
        <v>1.1895728193984292E-2</v>
      </c>
      <c r="H1603" s="9">
        <f>(2*F1603+(COUNT(F$2:F1603)-1)*H1602)/(COUNT(F$2:F1603)+1)</f>
        <v>1.2527476615261067E-2</v>
      </c>
      <c r="I1603" s="9" t="str">
        <f t="shared" ref="I1603:I1666" si="102">IF(F1603&gt;G1603,"较好","较差")</f>
        <v>较好</v>
      </c>
      <c r="J1603" s="9" t="str">
        <f t="shared" ref="J1603:J1666" si="103">IF(F1603&gt;H1603,"较好","较差")</f>
        <v>较好</v>
      </c>
      <c r="K1603" s="14"/>
    </row>
    <row r="1604" spans="1:11">
      <c r="A1604" s="6">
        <v>40856</v>
      </c>
      <c r="B1604" s="11">
        <f>[1]!s_dq_close(B$1,A1604,1)</f>
        <v>2751.654</v>
      </c>
      <c r="C1604" s="7">
        <f>[1]!s_val_pe_ttm(C$1,A1604)</f>
        <v>11.710200309753418</v>
      </c>
      <c r="D1604" s="8">
        <f>IFERROR(VLOOKUP(A1604,十年期国开债收益率!A:B,2,0)/100,D1603)</f>
        <v>4.2436000000000001E-2</v>
      </c>
      <c r="E1604" s="8">
        <f t="shared" si="100"/>
        <v>8.5395635731961017E-2</v>
      </c>
      <c r="F1604" s="9">
        <f t="shared" si="101"/>
        <v>4.2959635731961016E-2</v>
      </c>
      <c r="G1604" s="9">
        <f>AVERAGE(F$2:F1604)</f>
        <v>1.1915106801306797E-2</v>
      </c>
      <c r="H1604" s="9">
        <f>(2*F1604+(COUNT(F$2:F1604)-1)*H1603)/(COUNT(F$2:F1604)+1)</f>
        <v>1.256542195081805E-2</v>
      </c>
      <c r="I1604" s="9" t="str">
        <f t="shared" si="102"/>
        <v>较好</v>
      </c>
      <c r="J1604" s="9" t="str">
        <f t="shared" si="103"/>
        <v>较好</v>
      </c>
      <c r="K1604" s="14"/>
    </row>
    <row r="1605" spans="1:11">
      <c r="A1605" s="6">
        <v>40857</v>
      </c>
      <c r="B1605" s="11">
        <f>[1]!s_dq_close(B$1,A1605,1)</f>
        <v>2699.5880000000002</v>
      </c>
      <c r="C1605" s="7">
        <f>[1]!s_val_pe_ttm(C$1,A1605)</f>
        <v>11.486000061035156</v>
      </c>
      <c r="D1605" s="8">
        <f>IFERROR(VLOOKUP(A1605,十年期国开债收益率!A:B,2,0)/100,D1604)</f>
        <v>4.1885000000000006E-2</v>
      </c>
      <c r="E1605" s="8">
        <f t="shared" si="100"/>
        <v>8.7062510420174655E-2</v>
      </c>
      <c r="F1605" s="9">
        <f t="shared" si="101"/>
        <v>4.5177510420174649E-2</v>
      </c>
      <c r="G1605" s="9">
        <f>AVERAGE(F$2:F1605)</f>
        <v>1.1935843960670182E-2</v>
      </c>
      <c r="H1605" s="9">
        <f>(2*F1605+(COUNT(F$2:F1605)-1)*H1604)/(COUNT(F$2:F1605)+1)</f>
        <v>1.2606060067290767E-2</v>
      </c>
      <c r="I1605" s="9" t="str">
        <f t="shared" si="102"/>
        <v>较好</v>
      </c>
      <c r="J1605" s="9" t="str">
        <f t="shared" si="103"/>
        <v>较好</v>
      </c>
      <c r="K1605" s="14"/>
    </row>
    <row r="1606" spans="1:11">
      <c r="A1606" s="6">
        <v>40858</v>
      </c>
      <c r="B1606" s="11">
        <f>[1]!s_dq_close(B$1,A1606,1)</f>
        <v>2695.002</v>
      </c>
      <c r="C1606" s="7">
        <f>[1]!s_val_pe_ttm(C$1,A1606)</f>
        <v>11.492400169372559</v>
      </c>
      <c r="D1606" s="8">
        <f>IFERROR(VLOOKUP(A1606,十年期国开债收益率!A:B,2,0)/100,D1605)</f>
        <v>4.2137000000000001E-2</v>
      </c>
      <c r="E1606" s="8">
        <f t="shared" si="100"/>
        <v>8.701402537870348E-2</v>
      </c>
      <c r="F1606" s="9">
        <f t="shared" si="101"/>
        <v>4.4877025378703479E-2</v>
      </c>
      <c r="G1606" s="9">
        <f>AVERAGE(F$2:F1606)</f>
        <v>1.1956368061242164E-2</v>
      </c>
      <c r="H1606" s="9">
        <f>(2*F1606+(COUNT(F$2:F1606)-1)*H1605)/(COUNT(F$2:F1606)+1)</f>
        <v>1.2646248068923909E-2</v>
      </c>
      <c r="I1606" s="9" t="str">
        <f t="shared" si="102"/>
        <v>较好</v>
      </c>
      <c r="J1606" s="9" t="str">
        <f t="shared" si="103"/>
        <v>较好</v>
      </c>
      <c r="K1606" s="14"/>
    </row>
    <row r="1607" spans="1:11">
      <c r="A1607" s="6">
        <v>40861</v>
      </c>
      <c r="B1607" s="11">
        <f>[1]!s_dq_close(B$1,A1607,1)</f>
        <v>2750.1950000000002</v>
      </c>
      <c r="C1607" s="7">
        <f>[1]!s_val_pe_ttm(C$1,A1607)</f>
        <v>11.708000183105469</v>
      </c>
      <c r="D1607" s="8">
        <f>IFERROR(VLOOKUP(A1607,十年期国开债收益率!A:B,2,0)/100,D1606)</f>
        <v>4.2172999999999995E-2</v>
      </c>
      <c r="E1607" s="8">
        <f t="shared" si="100"/>
        <v>8.5411682982631854E-2</v>
      </c>
      <c r="F1607" s="9">
        <f t="shared" si="101"/>
        <v>4.3238682982631858E-2</v>
      </c>
      <c r="G1607" s="9">
        <f>AVERAGE(F$2:F1607)</f>
        <v>1.1975846464057477E-2</v>
      </c>
      <c r="H1607" s="9">
        <f>(2*F1607+(COUNT(F$2:F1607)-1)*H1606)/(COUNT(F$2:F1607)+1)</f>
        <v>1.2684322038947192E-2</v>
      </c>
      <c r="I1607" s="9" t="str">
        <f t="shared" si="102"/>
        <v>较好</v>
      </c>
      <c r="J1607" s="9" t="str">
        <f t="shared" si="103"/>
        <v>较好</v>
      </c>
      <c r="K1607" s="14"/>
    </row>
    <row r="1608" spans="1:11">
      <c r="A1608" s="6">
        <v>40862</v>
      </c>
      <c r="B1608" s="11">
        <f>[1]!s_dq_close(B$1,A1608,1)</f>
        <v>2744.68</v>
      </c>
      <c r="C1608" s="7">
        <f>[1]!s_val_pe_ttm(C$1,A1608)</f>
        <v>11.682700157165527</v>
      </c>
      <c r="D1608" s="8">
        <f>IFERROR(VLOOKUP(A1608,十年期国开债收益率!A:B,2,0)/100,D1607)</f>
        <v>4.2213000000000001E-2</v>
      </c>
      <c r="E1608" s="8">
        <f t="shared" si="100"/>
        <v>8.5596650307476638E-2</v>
      </c>
      <c r="F1608" s="9">
        <f t="shared" si="101"/>
        <v>4.3383650307476637E-2</v>
      </c>
      <c r="G1608" s="9">
        <f>AVERAGE(F$2:F1608)</f>
        <v>1.1995390834837451E-2</v>
      </c>
      <c r="H1608" s="9">
        <f>(2*F1608+(COUNT(F$2:F1608)-1)*H1607)/(COUNT(F$2:F1608)+1)</f>
        <v>1.2722505283062277E-2</v>
      </c>
      <c r="I1608" s="9" t="str">
        <f t="shared" si="102"/>
        <v>较好</v>
      </c>
      <c r="J1608" s="9" t="str">
        <f t="shared" si="103"/>
        <v>较好</v>
      </c>
      <c r="K1608" s="14"/>
    </row>
    <row r="1609" spans="1:11">
      <c r="A1609" s="6">
        <v>40863</v>
      </c>
      <c r="B1609" s="11">
        <f>[1]!s_dq_close(B$1,A1609,1)</f>
        <v>2670.116</v>
      </c>
      <c r="C1609" s="7">
        <f>[1]!s_val_pe_ttm(C$1,A1609)</f>
        <v>11.394700050354004</v>
      </c>
      <c r="D1609" s="8">
        <f>IFERROR(VLOOKUP(A1609,十年期国开债收益率!A:B,2,0)/100,D1608)</f>
        <v>4.2412999999999999E-2</v>
      </c>
      <c r="E1609" s="8">
        <f t="shared" si="100"/>
        <v>8.7760098605573433E-2</v>
      </c>
      <c r="F1609" s="9">
        <f t="shared" si="101"/>
        <v>4.5347098605573434E-2</v>
      </c>
      <c r="G1609" s="9">
        <f>AVERAGE(F$2:F1609)</f>
        <v>1.2016131946635172E-2</v>
      </c>
      <c r="H1609" s="9">
        <f>(2*F1609+(COUNT(F$2:F1609)-1)*H1608)/(COUNT(F$2:F1609)+1)</f>
        <v>1.2763057916154273E-2</v>
      </c>
      <c r="I1609" s="9" t="str">
        <f t="shared" si="102"/>
        <v>较好</v>
      </c>
      <c r="J1609" s="9" t="str">
        <f t="shared" si="103"/>
        <v>较好</v>
      </c>
      <c r="K1609" s="14"/>
    </row>
    <row r="1610" spans="1:11">
      <c r="A1610" s="6">
        <v>40864</v>
      </c>
      <c r="B1610" s="11">
        <f>[1]!s_dq_close(B$1,A1610,1)</f>
        <v>2662.0169999999998</v>
      </c>
      <c r="C1610" s="7">
        <f>[1]!s_val_pe_ttm(C$1,A1610)</f>
        <v>11.376999855041504</v>
      </c>
      <c r="D1610" s="8">
        <f>IFERROR(VLOOKUP(A1610,十年期国开债收益率!A:B,2,0)/100,D1609)</f>
        <v>4.2744999999999998E-2</v>
      </c>
      <c r="E1610" s="8">
        <f t="shared" si="100"/>
        <v>8.7896634678857694E-2</v>
      </c>
      <c r="F1610" s="9">
        <f t="shared" si="101"/>
        <v>4.5151634678857695E-2</v>
      </c>
      <c r="G1610" s="9">
        <f>AVERAGE(F$2:F1610)</f>
        <v>1.2036725795443267E-2</v>
      </c>
      <c r="H1610" s="9">
        <f>(2*F1610+(COUNT(F$2:F1610)-1)*H1609)/(COUNT(F$2:F1610)+1)</f>
        <v>1.2803292173002353E-2</v>
      </c>
      <c r="I1610" s="9" t="str">
        <f t="shared" si="102"/>
        <v>较好</v>
      </c>
      <c r="J1610" s="9" t="str">
        <f t="shared" si="103"/>
        <v>较好</v>
      </c>
      <c r="K1610" s="14"/>
    </row>
    <row r="1611" spans="1:11">
      <c r="A1611" s="6">
        <v>40865</v>
      </c>
      <c r="B1611" s="11">
        <f>[1]!s_dq_close(B$1,A1611,1)</f>
        <v>2606.4949999999999</v>
      </c>
      <c r="C1611" s="7">
        <f>[1]!s_val_pe_ttm(C$1,A1611)</f>
        <v>11.184200286865234</v>
      </c>
      <c r="D1611" s="8">
        <f>IFERROR(VLOOKUP(A1611,十年期国开债收益率!A:B,2,0)/100,D1610)</f>
        <v>4.2851E-2</v>
      </c>
      <c r="E1611" s="8">
        <f t="shared" si="100"/>
        <v>8.9411846564872735E-2</v>
      </c>
      <c r="F1611" s="9">
        <f t="shared" si="101"/>
        <v>4.6560846564872735E-2</v>
      </c>
      <c r="G1611" s="9">
        <f>AVERAGE(F$2:F1611)</f>
        <v>1.2058169348716204E-2</v>
      </c>
      <c r="H1611" s="9">
        <f>(2*F1611+(COUNT(F$2:F1611)-1)*H1610)/(COUNT(F$2:F1611)+1)</f>
        <v>1.2845200992855698E-2</v>
      </c>
      <c r="I1611" s="9" t="str">
        <f t="shared" si="102"/>
        <v>较好</v>
      </c>
      <c r="J1611" s="9" t="str">
        <f t="shared" si="103"/>
        <v>较好</v>
      </c>
      <c r="K1611" s="14"/>
    </row>
    <row r="1612" spans="1:11">
      <c r="A1612" s="6">
        <v>40868</v>
      </c>
      <c r="B1612" s="11">
        <f>[1]!s_dq_close(B$1,A1612,1)</f>
        <v>2609.6869999999999</v>
      </c>
      <c r="C1612" s="7">
        <f>[1]!s_val_pe_ttm(C$1,A1612)</f>
        <v>11.177399635314941</v>
      </c>
      <c r="D1612" s="8">
        <f>IFERROR(VLOOKUP(A1612,十年期国开债收益率!A:B,2,0)/100,D1611)</f>
        <v>4.3053000000000001E-2</v>
      </c>
      <c r="E1612" s="8">
        <f t="shared" si="100"/>
        <v>8.9466247305008642E-2</v>
      </c>
      <c r="F1612" s="9">
        <f t="shared" si="101"/>
        <v>4.6413247305008641E-2</v>
      </c>
      <c r="G1612" s="9">
        <f>AVERAGE(F$2:F1612)</f>
        <v>1.2079494660917503E-2</v>
      </c>
      <c r="H1612" s="9">
        <f>(2*F1612+(COUNT(F$2:F1612)-1)*H1611)/(COUNT(F$2:F1612)+1)</f>
        <v>1.2886848692994845E-2</v>
      </c>
      <c r="I1612" s="9" t="str">
        <f t="shared" si="102"/>
        <v>较好</v>
      </c>
      <c r="J1612" s="9" t="str">
        <f t="shared" si="103"/>
        <v>较好</v>
      </c>
      <c r="K1612" s="14"/>
    </row>
    <row r="1613" spans="1:11">
      <c r="A1613" s="6">
        <v>40869</v>
      </c>
      <c r="B1613" s="11">
        <f>[1]!s_dq_close(B$1,A1613,1)</f>
        <v>2609.4749999999999</v>
      </c>
      <c r="C1613" s="7">
        <f>[1]!s_val_pe_ttm(C$1,A1613)</f>
        <v>11.161600112915039</v>
      </c>
      <c r="D1613" s="8">
        <f>IFERROR(VLOOKUP(A1613,十年期国开债收益率!A:B,2,0)/100,D1612)</f>
        <v>4.3043999999999999E-2</v>
      </c>
      <c r="E1613" s="8">
        <f t="shared" si="100"/>
        <v>8.9592889001900752E-2</v>
      </c>
      <c r="F1613" s="9">
        <f t="shared" si="101"/>
        <v>4.6548889001900753E-2</v>
      </c>
      <c r="G1613" s="9">
        <f>AVERAGE(F$2:F1613)</f>
        <v>1.2100877659888336E-2</v>
      </c>
      <c r="H1613" s="9">
        <f>(2*F1613+(COUNT(F$2:F1613)-1)*H1612)/(COUNT(F$2:F1613)+1)</f>
        <v>1.2928587118672348E-2</v>
      </c>
      <c r="I1613" s="9" t="str">
        <f t="shared" si="102"/>
        <v>较好</v>
      </c>
      <c r="J1613" s="9" t="str">
        <f t="shared" si="103"/>
        <v>较好</v>
      </c>
      <c r="K1613" s="14"/>
    </row>
    <row r="1614" spans="1:11">
      <c r="A1614" s="6">
        <v>40870</v>
      </c>
      <c r="B1614" s="11">
        <f>[1]!s_dq_close(B$1,A1614,1)</f>
        <v>2584.011</v>
      </c>
      <c r="C1614" s="7">
        <f>[1]!s_val_pe_ttm(C$1,A1614)</f>
        <v>11.087599754333496</v>
      </c>
      <c r="D1614" s="8">
        <f>IFERROR(VLOOKUP(A1614,十年期国开债收益率!A:B,2,0)/100,D1613)</f>
        <v>4.3026999999999996E-2</v>
      </c>
      <c r="E1614" s="8">
        <f t="shared" si="100"/>
        <v>9.0190845823881607E-2</v>
      </c>
      <c r="F1614" s="9">
        <f t="shared" si="101"/>
        <v>4.7163845823881612E-2</v>
      </c>
      <c r="G1614" s="9">
        <f>AVERAGE(F$2:F1614)</f>
        <v>1.2122615395885852E-2</v>
      </c>
      <c r="H1614" s="9">
        <f>(2*F1614+(COUNT(F$2:F1614)-1)*H1613)/(COUNT(F$2:F1614)+1)</f>
        <v>1.2971009991913003E-2</v>
      </c>
      <c r="I1614" s="9" t="str">
        <f t="shared" si="102"/>
        <v>较好</v>
      </c>
      <c r="J1614" s="9" t="str">
        <f t="shared" si="103"/>
        <v>较好</v>
      </c>
      <c r="K1614" s="14"/>
    </row>
    <row r="1615" spans="1:11">
      <c r="A1615" s="6">
        <v>40871</v>
      </c>
      <c r="B1615" s="11">
        <f>[1]!s_dq_close(B$1,A1615,1)</f>
        <v>2588.915</v>
      </c>
      <c r="C1615" s="7">
        <f>[1]!s_val_pe_ttm(C$1,A1615)</f>
        <v>11.114700317382813</v>
      </c>
      <c r="D1615" s="8">
        <f>IFERROR(VLOOKUP(A1615,十年期国开债收益率!A:B,2,0)/100,D1614)</f>
        <v>4.2576000000000003E-2</v>
      </c>
      <c r="E1615" s="8">
        <f t="shared" si="100"/>
        <v>8.9970936817437355E-2</v>
      </c>
      <c r="F1615" s="9">
        <f t="shared" si="101"/>
        <v>4.7394936817437353E-2</v>
      </c>
      <c r="G1615" s="9">
        <f>AVERAGE(F$2:F1615)</f>
        <v>1.2144469374461783E-2</v>
      </c>
      <c r="H1615" s="9">
        <f>(2*F1615+(COUNT(F$2:F1615)-1)*H1614)/(COUNT(F$2:F1615)+1)</f>
        <v>1.3013640241851731E-2</v>
      </c>
      <c r="I1615" s="9" t="str">
        <f t="shared" si="102"/>
        <v>较好</v>
      </c>
      <c r="J1615" s="9" t="str">
        <f t="shared" si="103"/>
        <v>较好</v>
      </c>
      <c r="K1615" s="14"/>
    </row>
    <row r="1616" spans="1:11">
      <c r="A1616" s="6">
        <v>40872</v>
      </c>
      <c r="B1616" s="11">
        <f>[1]!s_dq_close(B$1,A1616,1)</f>
        <v>2569.973</v>
      </c>
      <c r="C1616" s="7">
        <f>[1]!s_val_pe_ttm(C$1,A1616)</f>
        <v>11.032999992370605</v>
      </c>
      <c r="D1616" s="8">
        <f>IFERROR(VLOOKUP(A1616,十年期国开债收益率!A:B,2,0)/100,D1615)</f>
        <v>4.2731999999999999E-2</v>
      </c>
      <c r="E1616" s="8">
        <f t="shared" si="100"/>
        <v>9.0637179433654208E-2</v>
      </c>
      <c r="F1616" s="9">
        <f t="shared" si="101"/>
        <v>4.7905179433654209E-2</v>
      </c>
      <c r="G1616" s="9">
        <f>AVERAGE(F$2:F1616)</f>
        <v>1.2166612228987598E-2</v>
      </c>
      <c r="H1616" s="9">
        <f>(2*F1616+(COUNT(F$2:F1616)-1)*H1615)/(COUNT(F$2:F1616)+1)</f>
        <v>1.3056822839861388E-2</v>
      </c>
      <c r="I1616" s="9" t="str">
        <f t="shared" si="102"/>
        <v>较好</v>
      </c>
      <c r="J1616" s="9" t="str">
        <f t="shared" si="103"/>
        <v>较好</v>
      </c>
      <c r="K1616" s="14"/>
    </row>
    <row r="1617" spans="1:11">
      <c r="A1617" s="6">
        <v>40875</v>
      </c>
      <c r="B1617" s="11">
        <f>[1]!s_dq_close(B$1,A1617,1)</f>
        <v>2573.3209999999999</v>
      </c>
      <c r="C1617" s="7">
        <f>[1]!s_val_pe_ttm(C$1,A1617)</f>
        <v>11.047599792480469</v>
      </c>
      <c r="D1617" s="8">
        <f>IFERROR(VLOOKUP(A1617,十年期国开债收益率!A:B,2,0)/100,D1616)</f>
        <v>4.2882999999999998E-2</v>
      </c>
      <c r="E1617" s="8">
        <f t="shared" si="100"/>
        <v>9.0517399144079094E-2</v>
      </c>
      <c r="F1617" s="9">
        <f t="shared" si="101"/>
        <v>4.7634399144079097E-2</v>
      </c>
      <c r="G1617" s="9">
        <f>AVERAGE(F$2:F1617)</f>
        <v>1.2188560116930107E-2</v>
      </c>
      <c r="H1617" s="9">
        <f>(2*F1617+(COUNT(F$2:F1617)-1)*H1616)/(COUNT(F$2:F1617)+1)</f>
        <v>1.3099590404863514E-2</v>
      </c>
      <c r="I1617" s="9" t="str">
        <f t="shared" si="102"/>
        <v>较好</v>
      </c>
      <c r="J1617" s="9" t="str">
        <f t="shared" si="103"/>
        <v>较好</v>
      </c>
      <c r="K1617" s="14"/>
    </row>
    <row r="1618" spans="1:11">
      <c r="A1618" s="6">
        <v>40876</v>
      </c>
      <c r="B1618" s="11">
        <f>[1]!s_dq_close(B$1,A1618,1)</f>
        <v>2608.569</v>
      </c>
      <c r="C1618" s="7">
        <f>[1]!s_val_pe_ttm(C$1,A1618)</f>
        <v>11.171099662780762</v>
      </c>
      <c r="D1618" s="8">
        <f>IFERROR(VLOOKUP(A1618,十年期国开债收益率!A:B,2,0)/100,D1617)</f>
        <v>4.2889999999999998E-2</v>
      </c>
      <c r="E1618" s="8">
        <f t="shared" si="100"/>
        <v>8.9516702042480509E-2</v>
      </c>
      <c r="F1618" s="9">
        <f t="shared" si="101"/>
        <v>4.6626702042480511E-2</v>
      </c>
      <c r="G1618" s="9">
        <f>AVERAGE(F$2:F1618)</f>
        <v>1.2209857669141332E-2</v>
      </c>
      <c r="H1618" s="9">
        <f>(2*F1618+(COUNT(F$2:F1618)-1)*H1617)/(COUNT(F$2:F1618)+1)</f>
        <v>1.314103306448974E-2</v>
      </c>
      <c r="I1618" s="9" t="str">
        <f t="shared" si="102"/>
        <v>较好</v>
      </c>
      <c r="J1618" s="9" t="str">
        <f t="shared" si="103"/>
        <v>较好</v>
      </c>
      <c r="K1618" s="14"/>
    </row>
    <row r="1619" spans="1:11">
      <c r="A1619" s="6">
        <v>40877</v>
      </c>
      <c r="B1619" s="11">
        <f>[1]!s_dq_close(B$1,A1619,1)</f>
        <v>2521.52</v>
      </c>
      <c r="C1619" s="7">
        <f>[1]!s_val_pe_ttm(C$1,A1619)</f>
        <v>10.849399566650391</v>
      </c>
      <c r="D1619" s="8">
        <f>IFERROR(VLOOKUP(A1619,十年期国开债收益率!A:B,2,0)/100,D1618)</f>
        <v>4.2290999999999995E-2</v>
      </c>
      <c r="E1619" s="8">
        <f t="shared" si="100"/>
        <v>9.2170999312613286E-2</v>
      </c>
      <c r="F1619" s="9">
        <f t="shared" si="101"/>
        <v>4.9879999312613291E-2</v>
      </c>
      <c r="G1619" s="9">
        <f>AVERAGE(F$2:F1619)</f>
        <v>1.2233139586102686E-2</v>
      </c>
      <c r="H1619" s="9">
        <f>(2*F1619+(COUNT(F$2:F1619)-1)*H1618)/(COUNT(F$2:F1619)+1)</f>
        <v>1.3186417828230474E-2</v>
      </c>
      <c r="I1619" s="9" t="str">
        <f t="shared" si="102"/>
        <v>较好</v>
      </c>
      <c r="J1619" s="9" t="str">
        <f t="shared" si="103"/>
        <v>较好</v>
      </c>
      <c r="K1619" s="14"/>
    </row>
    <row r="1620" spans="1:11">
      <c r="A1620" s="6">
        <v>40878</v>
      </c>
      <c r="B1620" s="11">
        <f>[1]!s_dq_close(B$1,A1620,1)</f>
        <v>2583.6129999999998</v>
      </c>
      <c r="C1620" s="7">
        <f>[1]!s_val_pe_ttm(C$1,A1620)</f>
        <v>11.107600212097168</v>
      </c>
      <c r="D1620" s="8">
        <f>IFERROR(VLOOKUP(A1620,十年期国开债收益率!A:B,2,0)/100,D1619)</f>
        <v>4.0749000000000007E-2</v>
      </c>
      <c r="E1620" s="8">
        <f t="shared" si="100"/>
        <v>9.0028447270807485E-2</v>
      </c>
      <c r="F1620" s="9">
        <f t="shared" si="101"/>
        <v>4.9279447270807478E-2</v>
      </c>
      <c r="G1620" s="9">
        <f>AVERAGE(F$2:F1620)</f>
        <v>1.2256021802090768E-2</v>
      </c>
      <c r="H1620" s="9">
        <f>(2*F1620+(COUNT(F$2:F1620)-1)*H1619)/(COUNT(F$2:F1620)+1)</f>
        <v>1.3230977123838595E-2</v>
      </c>
      <c r="I1620" s="9" t="str">
        <f t="shared" si="102"/>
        <v>较好</v>
      </c>
      <c r="J1620" s="9" t="str">
        <f t="shared" si="103"/>
        <v>较好</v>
      </c>
      <c r="K1620" s="14"/>
    </row>
    <row r="1621" spans="1:11">
      <c r="A1621" s="6">
        <v>40879</v>
      </c>
      <c r="B1621" s="11">
        <f>[1]!s_dq_close(B$1,A1621,1)</f>
        <v>2557.3110000000001</v>
      </c>
      <c r="C1621" s="7">
        <f>[1]!s_val_pe_ttm(C$1,A1621)</f>
        <v>11.020700454711914</v>
      </c>
      <c r="D1621" s="8">
        <f>IFERROR(VLOOKUP(A1621,十年期国开债收益率!A:B,2,0)/100,D1620)</f>
        <v>4.0269000000000006E-2</v>
      </c>
      <c r="E1621" s="8">
        <f t="shared" si="100"/>
        <v>9.0738334111281349E-2</v>
      </c>
      <c r="F1621" s="9">
        <f t="shared" si="101"/>
        <v>5.0469334111281343E-2</v>
      </c>
      <c r="G1621" s="9">
        <f>AVERAGE(F$2:F1621)</f>
        <v>1.2279610266479158E-2</v>
      </c>
      <c r="H1621" s="9">
        <f>(2*F1621+(COUNT(F$2:F1621)-1)*H1620)/(COUNT(F$2:F1621)+1)</f>
        <v>1.3276922043008789E-2</v>
      </c>
      <c r="I1621" s="9" t="str">
        <f t="shared" si="102"/>
        <v>较好</v>
      </c>
      <c r="J1621" s="9" t="str">
        <f t="shared" si="103"/>
        <v>较好</v>
      </c>
      <c r="K1621" s="14"/>
    </row>
    <row r="1622" spans="1:11">
      <c r="A1622" s="6">
        <v>40882</v>
      </c>
      <c r="B1622" s="11">
        <f>[1]!s_dq_close(B$1,A1622,1)</f>
        <v>2521.3850000000002</v>
      </c>
      <c r="C1622" s="7">
        <f>[1]!s_val_pe_ttm(C$1,A1622)</f>
        <v>10.956700325012207</v>
      </c>
      <c r="D1622" s="8">
        <f>IFERROR(VLOOKUP(A1622,十年期国开债收益率!A:B,2,0)/100,D1621)</f>
        <v>4.0327000000000002E-2</v>
      </c>
      <c r="E1622" s="8">
        <f t="shared" si="100"/>
        <v>9.1268353640847233E-2</v>
      </c>
      <c r="F1622" s="9">
        <f t="shared" si="101"/>
        <v>5.0941353640847231E-2</v>
      </c>
      <c r="G1622" s="9">
        <f>AVERAGE(F$2:F1622)</f>
        <v>1.2303460817604616E-2</v>
      </c>
      <c r="H1622" s="9">
        <f>(2*F1622+(COUNT(F$2:F1622)-1)*H1621)/(COUNT(F$2:F1622)+1)</f>
        <v>1.3323364005521539E-2</v>
      </c>
      <c r="I1622" s="9" t="str">
        <f t="shared" si="102"/>
        <v>较好</v>
      </c>
      <c r="J1622" s="9" t="str">
        <f t="shared" si="103"/>
        <v>较好</v>
      </c>
      <c r="K1622" s="14"/>
    </row>
    <row r="1623" spans="1:11">
      <c r="A1623" s="6">
        <v>40883</v>
      </c>
      <c r="B1623" s="11">
        <f>[1]!s_dq_close(B$1,A1623,1)</f>
        <v>2516.3409999999999</v>
      </c>
      <c r="C1623" s="7">
        <f>[1]!s_val_pe_ttm(C$1,A1623)</f>
        <v>10.913200378417969</v>
      </c>
      <c r="D1623" s="8">
        <f>IFERROR(VLOOKUP(A1623,十年期国开债收益率!A:B,2,0)/100,D1622)</f>
        <v>4.0202999999999996E-2</v>
      </c>
      <c r="E1623" s="8">
        <f t="shared" si="100"/>
        <v>9.1632148712087053E-2</v>
      </c>
      <c r="F1623" s="9">
        <f t="shared" si="101"/>
        <v>5.1429148712087057E-2</v>
      </c>
      <c r="G1623" s="9">
        <f>AVERAGE(F$2:F1623)</f>
        <v>1.2327582696701093E-2</v>
      </c>
      <c r="H1623" s="9">
        <f>(2*F1623+(COUNT(F$2:F1623)-1)*H1622)/(COUNT(F$2:F1623)+1)</f>
        <v>1.337032122635526E-2</v>
      </c>
      <c r="I1623" s="9" t="str">
        <f t="shared" si="102"/>
        <v>较好</v>
      </c>
      <c r="J1623" s="9" t="str">
        <f t="shared" si="103"/>
        <v>较好</v>
      </c>
      <c r="K1623" s="14"/>
    </row>
    <row r="1624" spans="1:11">
      <c r="A1624" s="6">
        <v>40884</v>
      </c>
      <c r="B1624" s="11">
        <f>[1]!s_dq_close(B$1,A1624,1)</f>
        <v>2528.2280000000001</v>
      </c>
      <c r="C1624" s="7">
        <f>[1]!s_val_pe_ttm(C$1,A1624)</f>
        <v>10.938699722290039</v>
      </c>
      <c r="D1624" s="8">
        <f>IFERROR(VLOOKUP(A1624,十年期国开债收益率!A:B,2,0)/100,D1623)</f>
        <v>4.0202999999999996E-2</v>
      </c>
      <c r="E1624" s="8">
        <f t="shared" si="100"/>
        <v>9.1418543829508092E-2</v>
      </c>
      <c r="F1624" s="9">
        <f t="shared" si="101"/>
        <v>5.1215543829508096E-2</v>
      </c>
      <c r="G1624" s="9">
        <f>AVERAGE(F$2:F1624)</f>
        <v>1.2351543239604855E-2</v>
      </c>
      <c r="H1624" s="9">
        <f>(2*F1624+(COUNT(F$2:F1624)-1)*H1623)/(COUNT(F$2:F1624)+1)</f>
        <v>1.3416928643354219E-2</v>
      </c>
      <c r="I1624" s="9" t="str">
        <f t="shared" si="102"/>
        <v>较好</v>
      </c>
      <c r="J1624" s="9" t="str">
        <f t="shared" si="103"/>
        <v>较好</v>
      </c>
      <c r="K1624" s="14"/>
    </row>
    <row r="1625" spans="1:11">
      <c r="A1625" s="6">
        <v>40885</v>
      </c>
      <c r="B1625" s="11">
        <f>[1]!s_dq_close(B$1,A1625,1)</f>
        <v>2525.0010000000002</v>
      </c>
      <c r="C1625" s="7">
        <f>[1]!s_val_pe_ttm(C$1,A1625)</f>
        <v>10.925200462341309</v>
      </c>
      <c r="D1625" s="8">
        <f>IFERROR(VLOOKUP(A1625,十年期国开债收益率!A:B,2,0)/100,D1624)</f>
        <v>4.0104000000000001E-2</v>
      </c>
      <c r="E1625" s="8">
        <f t="shared" si="100"/>
        <v>9.1531501270567667E-2</v>
      </c>
      <c r="F1625" s="9">
        <f t="shared" si="101"/>
        <v>5.1427501270567666E-2</v>
      </c>
      <c r="G1625" s="9">
        <f>AVERAGE(F$2:F1625)</f>
        <v>1.237560479011653E-2</v>
      </c>
      <c r="H1625" s="9">
        <f>(2*F1625+(COUNT(F$2:F1625)-1)*H1624)/(COUNT(F$2:F1625)+1)</f>
        <v>1.3463710886587713E-2</v>
      </c>
      <c r="I1625" s="9" t="str">
        <f t="shared" si="102"/>
        <v>较好</v>
      </c>
      <c r="J1625" s="9" t="str">
        <f t="shared" si="103"/>
        <v>较好</v>
      </c>
      <c r="K1625" s="14"/>
    </row>
    <row r="1626" spans="1:11">
      <c r="A1626" s="6">
        <v>40886</v>
      </c>
      <c r="B1626" s="11">
        <f>[1]!s_dq_close(B$1,A1626,1)</f>
        <v>2503.4609999999998</v>
      </c>
      <c r="C1626" s="7">
        <f>[1]!s_val_pe_ttm(C$1,A1626)</f>
        <v>10.86870002746582</v>
      </c>
      <c r="D1626" s="8">
        <f>IFERROR(VLOOKUP(A1626,十年期国开债收益率!A:B,2,0)/100,D1625)</f>
        <v>4.0240999999999999E-2</v>
      </c>
      <c r="E1626" s="8">
        <f t="shared" si="100"/>
        <v>9.2007323550465411E-2</v>
      </c>
      <c r="F1626" s="9">
        <f t="shared" si="101"/>
        <v>5.1766323550465412E-2</v>
      </c>
      <c r="G1626" s="9">
        <f>AVERAGE(F$2:F1626)</f>
        <v>1.2399845232430592E-2</v>
      </c>
      <c r="H1626" s="9">
        <f>(2*F1626+(COUNT(F$2:F1626)-1)*H1625)/(COUNT(F$2:F1626)+1)</f>
        <v>1.3510823571291129E-2</v>
      </c>
      <c r="I1626" s="9" t="str">
        <f t="shared" si="102"/>
        <v>较好</v>
      </c>
      <c r="J1626" s="9" t="str">
        <f t="shared" si="103"/>
        <v>较好</v>
      </c>
      <c r="K1626" s="14"/>
    </row>
    <row r="1627" spans="1:11">
      <c r="A1627" s="6">
        <v>40889</v>
      </c>
      <c r="B1627" s="11">
        <f>[1]!s_dq_close(B$1,A1627,1)</f>
        <v>2477.692</v>
      </c>
      <c r="C1627" s="7">
        <f>[1]!s_val_pe_ttm(C$1,A1627)</f>
        <v>10.759300231933594</v>
      </c>
      <c r="D1627" s="8">
        <f>IFERROR(VLOOKUP(A1627,十年期国开债收益率!A:B,2,0)/100,D1626)</f>
        <v>4.0317999999999993E-2</v>
      </c>
      <c r="E1627" s="8">
        <f t="shared" si="100"/>
        <v>9.2942847438349283E-2</v>
      </c>
      <c r="F1627" s="9">
        <f t="shared" si="101"/>
        <v>5.262484743834929E-2</v>
      </c>
      <c r="G1627" s="9">
        <f>AVERAGE(F$2:F1627)</f>
        <v>1.2424583856173468E-2</v>
      </c>
      <c r="H1627" s="9">
        <f>(2*F1627+(COUNT(F$2:F1627)-1)*H1626)/(COUNT(F$2:F1627)+1)</f>
        <v>1.3558904731545656E-2</v>
      </c>
      <c r="I1627" s="9" t="str">
        <f t="shared" si="102"/>
        <v>较好</v>
      </c>
      <c r="J1627" s="9" t="str">
        <f t="shared" si="103"/>
        <v>较好</v>
      </c>
      <c r="K1627" s="14"/>
    </row>
    <row r="1628" spans="1:11">
      <c r="A1628" s="6">
        <v>40890</v>
      </c>
      <c r="B1628" s="11">
        <f>[1]!s_dq_close(B$1,A1628,1)</f>
        <v>2421.9279999999999</v>
      </c>
      <c r="C1628" s="7">
        <f>[1]!s_val_pe_ttm(C$1,A1628)</f>
        <v>10.603400230407715</v>
      </c>
      <c r="D1628" s="8">
        <f>IFERROR(VLOOKUP(A1628,十年期国开债收益率!A:B,2,0)/100,D1627)</f>
        <v>4.0263E-2</v>
      </c>
      <c r="E1628" s="8">
        <f t="shared" si="100"/>
        <v>9.4309370416130064E-2</v>
      </c>
      <c r="F1628" s="9">
        <f t="shared" si="101"/>
        <v>5.4046370416130064E-2</v>
      </c>
      <c r="G1628" s="9">
        <f>AVERAGE(F$2:F1628)</f>
        <v>1.2450165777845232E-2</v>
      </c>
      <c r="H1628" s="9">
        <f>(2*F1628+(COUNT(F$2:F1628)-1)*H1627)/(COUNT(F$2:F1628)+1)</f>
        <v>1.3608643632878068E-2</v>
      </c>
      <c r="I1628" s="9" t="str">
        <f t="shared" si="102"/>
        <v>较好</v>
      </c>
      <c r="J1628" s="9" t="str">
        <f t="shared" si="103"/>
        <v>较好</v>
      </c>
      <c r="K1628" s="14"/>
    </row>
    <row r="1629" spans="1:11">
      <c r="A1629" s="6">
        <v>40891</v>
      </c>
      <c r="B1629" s="11">
        <f>[1]!s_dq_close(B$1,A1629,1)</f>
        <v>2397.48</v>
      </c>
      <c r="C1629" s="7">
        <f>[1]!s_val_pe_ttm(C$1,A1629)</f>
        <v>10.526100158691406</v>
      </c>
      <c r="D1629" s="8">
        <f>IFERROR(VLOOKUP(A1629,十年期国开债收益率!A:B,2,0)/100,D1628)</f>
        <v>4.0340999999999995E-2</v>
      </c>
      <c r="E1629" s="8">
        <f t="shared" si="100"/>
        <v>9.5001946107675928E-2</v>
      </c>
      <c r="F1629" s="9">
        <f t="shared" si="101"/>
        <v>5.4660946107675933E-2</v>
      </c>
      <c r="G1629" s="9">
        <f>AVERAGE(F$2:F1629)</f>
        <v>1.2476093775590828E-2</v>
      </c>
      <c r="H1629" s="9">
        <f>(2*F1629+(COUNT(F$2:F1629)-1)*H1628)/(COUNT(F$2:F1629)+1)</f>
        <v>1.3659045477537119E-2</v>
      </c>
      <c r="I1629" s="9" t="str">
        <f t="shared" si="102"/>
        <v>较好</v>
      </c>
      <c r="J1629" s="9" t="str">
        <f t="shared" si="103"/>
        <v>较好</v>
      </c>
      <c r="K1629" s="14"/>
    </row>
    <row r="1630" spans="1:11">
      <c r="A1630" s="6">
        <v>40892</v>
      </c>
      <c r="B1630" s="11">
        <f>[1]!s_dq_close(B$1,A1630,1)</f>
        <v>2340.788</v>
      </c>
      <c r="C1630" s="7">
        <f>[1]!s_val_pe_ttm(C$1,A1630)</f>
        <v>10.31659984588623</v>
      </c>
      <c r="D1630" s="8">
        <f>IFERROR(VLOOKUP(A1630,十年期国开债收益率!A:B,2,0)/100,D1629)</f>
        <v>4.0239000000000004E-2</v>
      </c>
      <c r="E1630" s="8">
        <f t="shared" si="100"/>
        <v>9.693116093852884E-2</v>
      </c>
      <c r="F1630" s="9">
        <f t="shared" si="101"/>
        <v>5.6692160938528836E-2</v>
      </c>
      <c r="G1630" s="9">
        <f>AVERAGE(F$2:F1630)</f>
        <v>1.2503236849355677E-2</v>
      </c>
      <c r="H1630" s="9">
        <f>(2*F1630+(COUNT(F$2:F1630)-1)*H1629)/(COUNT(F$2:F1630)+1)</f>
        <v>1.3711846846200911E-2</v>
      </c>
      <c r="I1630" s="9" t="str">
        <f t="shared" si="102"/>
        <v>较好</v>
      </c>
      <c r="J1630" s="9" t="str">
        <f t="shared" si="103"/>
        <v>较好</v>
      </c>
      <c r="K1630" s="14"/>
    </row>
    <row r="1631" spans="1:11">
      <c r="A1631" s="6">
        <v>40893</v>
      </c>
      <c r="B1631" s="11">
        <f>[1]!s_dq_close(B$1,A1631,1)</f>
        <v>2390.1289999999999</v>
      </c>
      <c r="C1631" s="7">
        <f>[1]!s_val_pe_ttm(C$1,A1631)</f>
        <v>10.503899574279785</v>
      </c>
      <c r="D1631" s="8">
        <f>IFERROR(VLOOKUP(A1631,十年期国开债收益率!A:B,2,0)/100,D1630)</f>
        <v>4.0149999999999998E-2</v>
      </c>
      <c r="E1631" s="8">
        <f t="shared" si="100"/>
        <v>9.5202738081067995E-2</v>
      </c>
      <c r="F1631" s="9">
        <f t="shared" si="101"/>
        <v>5.5052738081067996E-2</v>
      </c>
      <c r="G1631" s="9">
        <f>AVERAGE(F$2:F1631)</f>
        <v>1.2529340837841388E-2</v>
      </c>
      <c r="H1631" s="9">
        <f>(2*F1631+(COUNT(F$2:F1631)-1)*H1630)/(COUNT(F$2:F1631)+1)</f>
        <v>1.376254076555697E-2</v>
      </c>
      <c r="I1631" s="9" t="str">
        <f t="shared" si="102"/>
        <v>较好</v>
      </c>
      <c r="J1631" s="9" t="str">
        <f t="shared" si="103"/>
        <v>较好</v>
      </c>
      <c r="K1631" s="14"/>
    </row>
    <row r="1632" spans="1:11">
      <c r="A1632" s="6">
        <v>40896</v>
      </c>
      <c r="B1632" s="11">
        <f>[1]!s_dq_close(B$1,A1632,1)</f>
        <v>2384.4079999999999</v>
      </c>
      <c r="C1632" s="7">
        <f>[1]!s_val_pe_ttm(C$1,A1632)</f>
        <v>10.45989990234375</v>
      </c>
      <c r="D1632" s="8">
        <f>IFERROR(VLOOKUP(A1632,十年期国开债收益率!A:B,2,0)/100,D1631)</f>
        <v>4.0118000000000001E-2</v>
      </c>
      <c r="E1632" s="8">
        <f t="shared" si="100"/>
        <v>9.5603209336250911E-2</v>
      </c>
      <c r="F1632" s="9">
        <f t="shared" si="101"/>
        <v>5.548520933625091E-2</v>
      </c>
      <c r="G1632" s="9">
        <f>AVERAGE(F$2:F1632)</f>
        <v>1.2555677973646668E-2</v>
      </c>
      <c r="H1632" s="9">
        <f>(2*F1632+(COUNT(F$2:F1632)-1)*H1631)/(COUNT(F$2:F1632)+1)</f>
        <v>1.3813671486844585E-2</v>
      </c>
      <c r="I1632" s="9" t="str">
        <f t="shared" si="102"/>
        <v>较好</v>
      </c>
      <c r="J1632" s="9" t="str">
        <f t="shared" si="103"/>
        <v>较好</v>
      </c>
      <c r="K1632" s="14"/>
    </row>
    <row r="1633" spans="1:11">
      <c r="A1633" s="6">
        <v>40897</v>
      </c>
      <c r="B1633" s="11">
        <f>[1]!s_dq_close(B$1,A1633,1)</f>
        <v>2377.0729999999999</v>
      </c>
      <c r="C1633" s="7">
        <f>[1]!s_val_pe_ttm(C$1,A1633)</f>
        <v>10.441900253295898</v>
      </c>
      <c r="D1633" s="8">
        <f>IFERROR(VLOOKUP(A1633,十年期国开债收益率!A:B,2,0)/100,D1632)</f>
        <v>4.0075E-2</v>
      </c>
      <c r="E1633" s="8">
        <f t="shared" si="100"/>
        <v>9.5768009245669472E-2</v>
      </c>
      <c r="F1633" s="9">
        <f t="shared" si="101"/>
        <v>5.5693009245669473E-2</v>
      </c>
      <c r="G1633" s="9">
        <f>AVERAGE(F$2:F1633)</f>
        <v>1.2582110161926093E-2</v>
      </c>
      <c r="H1633" s="9">
        <f>(2*F1633+(COUNT(F$2:F1633)-1)*H1632)/(COUNT(F$2:F1633)+1)</f>
        <v>1.3864962776200156E-2</v>
      </c>
      <c r="I1633" s="9" t="str">
        <f t="shared" si="102"/>
        <v>较好</v>
      </c>
      <c r="J1633" s="9" t="str">
        <f t="shared" si="103"/>
        <v>较好</v>
      </c>
      <c r="K1633" s="14"/>
    </row>
    <row r="1634" spans="1:11">
      <c r="A1634" s="6">
        <v>40898</v>
      </c>
      <c r="B1634" s="11">
        <f>[1]!s_dq_close(B$1,A1634,1)</f>
        <v>2339.1080000000002</v>
      </c>
      <c r="C1634" s="7">
        <f>[1]!s_val_pe_ttm(C$1,A1634)</f>
        <v>10.342900276184082</v>
      </c>
      <c r="D1634" s="8">
        <f>IFERROR(VLOOKUP(A1634,十年期国开债收益率!A:B,2,0)/100,D1633)</f>
        <v>4.0077000000000002E-2</v>
      </c>
      <c r="E1634" s="8">
        <f t="shared" si="100"/>
        <v>9.6684679664043011E-2</v>
      </c>
      <c r="F1634" s="9">
        <f t="shared" si="101"/>
        <v>5.6607679664043009E-2</v>
      </c>
      <c r="G1634" s="9">
        <f>AVERAGE(F$2:F1634)</f>
        <v>1.260907009426052E-2</v>
      </c>
      <c r="H1634" s="9">
        <f>(2*F1634+(COUNT(F$2:F1634)-1)*H1633)/(COUNT(F$2:F1634)+1)</f>
        <v>1.3917279443137542E-2</v>
      </c>
      <c r="I1634" s="9" t="str">
        <f t="shared" si="102"/>
        <v>较好</v>
      </c>
      <c r="J1634" s="9" t="str">
        <f t="shared" si="103"/>
        <v>较好</v>
      </c>
      <c r="K1634" s="14"/>
    </row>
    <row r="1635" spans="1:11">
      <c r="A1635" s="6">
        <v>40899</v>
      </c>
      <c r="B1635" s="11">
        <f>[1]!s_dq_close(B$1,A1635,1)</f>
        <v>2341.335</v>
      </c>
      <c r="C1635" s="7">
        <f>[1]!s_val_pe_ttm(C$1,A1635)</f>
        <v>10.354399681091309</v>
      </c>
      <c r="D1635" s="8">
        <f>IFERROR(VLOOKUP(A1635,十年期国开债收益率!A:B,2,0)/100,D1634)</f>
        <v>4.0077000000000002E-2</v>
      </c>
      <c r="E1635" s="8">
        <f t="shared" si="100"/>
        <v>9.6577303445814486E-2</v>
      </c>
      <c r="F1635" s="9">
        <f t="shared" si="101"/>
        <v>5.6500303445814484E-2</v>
      </c>
      <c r="G1635" s="9">
        <f>AVERAGE(F$2:F1635)</f>
        <v>1.2635931314181911E-2</v>
      </c>
      <c r="H1635" s="9">
        <f>(2*F1635+(COUNT(F$2:F1635)-1)*H1634)/(COUNT(F$2:F1635)+1)</f>
        <v>1.39693687691347E-2</v>
      </c>
      <c r="I1635" s="9" t="str">
        <f t="shared" si="102"/>
        <v>较好</v>
      </c>
      <c r="J1635" s="9" t="str">
        <f t="shared" si="103"/>
        <v>较好</v>
      </c>
      <c r="K1635" s="14"/>
    </row>
    <row r="1636" spans="1:11">
      <c r="A1636" s="6">
        <v>40900</v>
      </c>
      <c r="B1636" s="11">
        <f>[1]!s_dq_close(B$1,A1636,1)</f>
        <v>2359.1590000000001</v>
      </c>
      <c r="C1636" s="7">
        <f>[1]!s_val_pe_ttm(C$1,A1636)</f>
        <v>10.434800148010254</v>
      </c>
      <c r="D1636" s="8">
        <f>IFERROR(VLOOKUP(A1636,十年期国开债收益率!A:B,2,0)/100,D1635)</f>
        <v>4.0004999999999999E-2</v>
      </c>
      <c r="E1636" s="8">
        <f t="shared" si="100"/>
        <v>9.5833172252051582E-2</v>
      </c>
      <c r="F1636" s="9">
        <f t="shared" si="101"/>
        <v>5.5828172252051583E-2</v>
      </c>
      <c r="G1636" s="9">
        <f>AVERAGE(F$2:F1636)</f>
        <v>1.2662348586926787E-2</v>
      </c>
      <c r="H1636" s="9">
        <f>(2*F1636+(COUNT(F$2:F1636)-1)*H1635)/(COUNT(F$2:F1636)+1)</f>
        <v>1.4020540900531907E-2</v>
      </c>
      <c r="I1636" s="9" t="str">
        <f t="shared" si="102"/>
        <v>较好</v>
      </c>
      <c r="J1636" s="9" t="str">
        <f t="shared" si="103"/>
        <v>较好</v>
      </c>
      <c r="K1636" s="14"/>
    </row>
    <row r="1637" spans="1:11">
      <c r="A1637" s="6">
        <v>40903</v>
      </c>
      <c r="B1637" s="11">
        <f>[1]!s_dq_close(B$1,A1637,1)</f>
        <v>2335.7020000000002</v>
      </c>
      <c r="C1637" s="7">
        <f>[1]!s_val_pe_ttm(C$1,A1637)</f>
        <v>10.357199668884277</v>
      </c>
      <c r="D1637" s="8">
        <f>IFERROR(VLOOKUP(A1637,十年期国开债收益率!A:B,2,0)/100,D1636)</f>
        <v>3.9884000000000003E-2</v>
      </c>
      <c r="E1637" s="8">
        <f t="shared" si="100"/>
        <v>9.6551194528407158E-2</v>
      </c>
      <c r="F1637" s="9">
        <f t="shared" si="101"/>
        <v>5.6667194528407155E-2</v>
      </c>
      <c r="G1637" s="9">
        <f>AVERAGE(F$2:F1637)</f>
        <v>1.2689246414519378E-2</v>
      </c>
      <c r="H1637" s="9">
        <f>(2*F1637+(COUNT(F$2:F1637)-1)*H1636)/(COUNT(F$2:F1637)+1)</f>
        <v>1.4072644325856127E-2</v>
      </c>
      <c r="I1637" s="9" t="str">
        <f t="shared" si="102"/>
        <v>较好</v>
      </c>
      <c r="J1637" s="9" t="str">
        <f t="shared" si="103"/>
        <v>较好</v>
      </c>
      <c r="K1637" s="14"/>
    </row>
    <row r="1638" spans="1:11">
      <c r="A1638" s="6">
        <v>40904</v>
      </c>
      <c r="B1638" s="11">
        <f>[1]!s_dq_close(B$1,A1638,1)</f>
        <v>2305.0349999999999</v>
      </c>
      <c r="C1638" s="7">
        <f>[1]!s_val_pe_ttm(C$1,A1638)</f>
        <v>10.2677001953125</v>
      </c>
      <c r="D1638" s="8">
        <f>IFERROR(VLOOKUP(A1638,十年期国开债收益率!A:B,2,0)/100,D1637)</f>
        <v>3.9884000000000003E-2</v>
      </c>
      <c r="E1638" s="8">
        <f t="shared" si="100"/>
        <v>9.7392793028426045E-2</v>
      </c>
      <c r="F1638" s="9">
        <f t="shared" si="101"/>
        <v>5.7508793028426042E-2</v>
      </c>
      <c r="G1638" s="9">
        <f>AVERAGE(F$2:F1638)</f>
        <v>1.2716625490031844E-2</v>
      </c>
      <c r="H1638" s="9">
        <f>(2*F1638+(COUNT(F$2:F1638)-1)*H1637)/(COUNT(F$2:F1638)+1)</f>
        <v>1.4125679916457554E-2</v>
      </c>
      <c r="I1638" s="9" t="str">
        <f t="shared" si="102"/>
        <v>较好</v>
      </c>
      <c r="J1638" s="9" t="str">
        <f t="shared" si="103"/>
        <v>较好</v>
      </c>
      <c r="K1638" s="14"/>
    </row>
    <row r="1639" spans="1:11">
      <c r="A1639" s="6">
        <v>40905</v>
      </c>
      <c r="B1639" s="11">
        <f>[1]!s_dq_close(B$1,A1639,1)</f>
        <v>2307.9279999999999</v>
      </c>
      <c r="C1639" s="7">
        <f>[1]!s_val_pe_ttm(C$1,A1639)</f>
        <v>10.298600196838379</v>
      </c>
      <c r="D1639" s="8">
        <f>IFERROR(VLOOKUP(A1639,十年期国开债收益率!A:B,2,0)/100,D1638)</f>
        <v>3.9876999999999996E-2</v>
      </c>
      <c r="E1639" s="8">
        <f t="shared" si="100"/>
        <v>9.710057492153111E-2</v>
      </c>
      <c r="F1639" s="9">
        <f t="shared" si="101"/>
        <v>5.7223574921531115E-2</v>
      </c>
      <c r="G1639" s="9">
        <f>AVERAGE(F$2:F1639)</f>
        <v>1.2743797009831293E-2</v>
      </c>
      <c r="H1639" s="9">
        <f>(2*F1639+(COUNT(F$2:F1639)-1)*H1638)/(COUNT(F$2:F1639)+1)</f>
        <v>1.4178270392363685E-2</v>
      </c>
      <c r="I1639" s="9" t="str">
        <f t="shared" si="102"/>
        <v>较好</v>
      </c>
      <c r="J1639" s="9" t="str">
        <f t="shared" si="103"/>
        <v>较好</v>
      </c>
      <c r="K1639" s="14"/>
    </row>
    <row r="1640" spans="1:11">
      <c r="A1640" s="6">
        <v>40906</v>
      </c>
      <c r="B1640" s="11">
        <f>[1]!s_dq_close(B$1,A1640,1)</f>
        <v>2311.3609999999999</v>
      </c>
      <c r="C1640" s="7">
        <f>[1]!s_val_pe_ttm(C$1,A1640)</f>
        <v>10.318699836730957</v>
      </c>
      <c r="D1640" s="8">
        <f>IFERROR(VLOOKUP(A1640,十年期国开债收益率!A:B,2,0)/100,D1639)</f>
        <v>3.9937E-2</v>
      </c>
      <c r="E1640" s="8">
        <f t="shared" si="100"/>
        <v>9.6911434175103173E-2</v>
      </c>
      <c r="F1640" s="9">
        <f t="shared" si="101"/>
        <v>5.6974434175103172E-2</v>
      </c>
      <c r="G1640" s="9">
        <f>AVERAGE(F$2:F1640)</f>
        <v>1.2770783365636829E-2</v>
      </c>
      <c r="H1640" s="9">
        <f>(2*F1640+(COUNT(F$2:F1640)-1)*H1639)/(COUNT(F$2:F1640)+1)</f>
        <v>1.4230460836001173E-2</v>
      </c>
      <c r="I1640" s="9" t="str">
        <f t="shared" si="102"/>
        <v>较好</v>
      </c>
      <c r="J1640" s="9" t="str">
        <f t="shared" si="103"/>
        <v>较好</v>
      </c>
      <c r="K1640" s="14"/>
    </row>
    <row r="1641" spans="1:11">
      <c r="A1641" s="6">
        <v>40907</v>
      </c>
      <c r="B1641" s="11">
        <f>[1]!s_dq_close(B$1,A1641,1)</f>
        <v>2345.7420000000002</v>
      </c>
      <c r="C1641" s="7">
        <f>[1]!s_val_pe_ttm(C$1,A1641)</f>
        <v>10.448300361633301</v>
      </c>
      <c r="D1641" s="8">
        <f>IFERROR(VLOOKUP(A1641,十年期国开债收益率!A:B,2,0)/100,D1640)</f>
        <v>3.9939000000000002E-2</v>
      </c>
      <c r="E1641" s="8">
        <f t="shared" si="100"/>
        <v>9.570934653372444E-2</v>
      </c>
      <c r="F1641" s="9">
        <f t="shared" si="101"/>
        <v>5.5770346533724438E-2</v>
      </c>
      <c r="G1641" s="9">
        <f>AVERAGE(F$2:F1641)</f>
        <v>1.2797002611471028E-2</v>
      </c>
      <c r="H1641" s="9">
        <f>(2*F1641+(COUNT(F$2:F1641)-1)*H1640)/(COUNT(F$2:F1641)+1)</f>
        <v>1.4281088362750379E-2</v>
      </c>
      <c r="I1641" s="9" t="str">
        <f t="shared" si="102"/>
        <v>较好</v>
      </c>
      <c r="J1641" s="9" t="str">
        <f t="shared" si="103"/>
        <v>较好</v>
      </c>
      <c r="K1641" s="14"/>
    </row>
    <row r="1642" spans="1:11">
      <c r="A1642" s="6">
        <v>40912</v>
      </c>
      <c r="B1642" s="11">
        <f>[1]!s_dq_close(B$1,A1642,1)</f>
        <v>2298.7530000000002</v>
      </c>
      <c r="C1642" s="7">
        <f>[1]!s_val_pe_ttm(C$1,A1642)</f>
        <v>10.386099815368652</v>
      </c>
      <c r="D1642" s="8">
        <f>IFERROR(VLOOKUP(A1642,十年期国开债收益率!A:B,2,0)/100,D1641)</f>
        <v>3.9854000000000001E-2</v>
      </c>
      <c r="E1642" s="8">
        <f t="shared" si="100"/>
        <v>9.6282533171909948E-2</v>
      </c>
      <c r="F1642" s="9">
        <f t="shared" si="101"/>
        <v>5.6428533171909948E-2</v>
      </c>
      <c r="G1642" s="9">
        <f>AVERAGE(F$2:F1642)</f>
        <v>1.2823590990849723E-2</v>
      </c>
      <c r="H1642" s="9">
        <f>(2*F1642+(COUNT(F$2:F1642)-1)*H1641)/(COUNT(F$2:F1642)+1)</f>
        <v>1.4332425079935715E-2</v>
      </c>
      <c r="I1642" s="9" t="str">
        <f t="shared" si="102"/>
        <v>较好</v>
      </c>
      <c r="J1642" s="9" t="str">
        <f t="shared" si="103"/>
        <v>较好</v>
      </c>
      <c r="K1642" s="14"/>
    </row>
    <row r="1643" spans="1:11">
      <c r="A1643" s="6">
        <v>40913</v>
      </c>
      <c r="B1643" s="11">
        <f>[1]!s_dq_close(B$1,A1643,1)</f>
        <v>2276.3850000000002</v>
      </c>
      <c r="C1643" s="7">
        <f>[1]!s_val_pe_ttm(C$1,A1643)</f>
        <v>10.330699920654297</v>
      </c>
      <c r="D1643" s="8">
        <f>IFERROR(VLOOKUP(A1643,十年期国开债收益率!A:B,2,0)/100,D1642)</f>
        <v>3.9841000000000001E-2</v>
      </c>
      <c r="E1643" s="8">
        <f t="shared" si="100"/>
        <v>9.6798862388857848E-2</v>
      </c>
      <c r="F1643" s="9">
        <f t="shared" si="101"/>
        <v>5.6957862388857847E-2</v>
      </c>
      <c r="G1643" s="9">
        <f>AVERAGE(F$2:F1643)</f>
        <v>1.285046935345509E-2</v>
      </c>
      <c r="H1643" s="9">
        <f>(2*F1643+(COUNT(F$2:F1643)-1)*H1642)/(COUNT(F$2:F1643)+1)</f>
        <v>1.4384312404718335E-2</v>
      </c>
      <c r="I1643" s="9" t="str">
        <f t="shared" si="102"/>
        <v>较好</v>
      </c>
      <c r="J1643" s="9" t="str">
        <f t="shared" si="103"/>
        <v>较好</v>
      </c>
      <c r="K1643" s="14"/>
    </row>
    <row r="1644" spans="1:11">
      <c r="A1644" s="6">
        <v>40914</v>
      </c>
      <c r="B1644" s="11">
        <f>[1]!s_dq_close(B$1,A1644,1)</f>
        <v>2290.6010000000001</v>
      </c>
      <c r="C1644" s="7">
        <f>[1]!s_val_pe_ttm(C$1,A1644)</f>
        <v>10.410499572753906</v>
      </c>
      <c r="D1644" s="8">
        <f>IFERROR(VLOOKUP(A1644,十年期国开债收益率!A:B,2,0)/100,D1643)</f>
        <v>3.9535000000000001E-2</v>
      </c>
      <c r="E1644" s="8">
        <f t="shared" si="100"/>
        <v>9.6056869606639672E-2</v>
      </c>
      <c r="F1644" s="9">
        <f t="shared" si="101"/>
        <v>5.6521869606639671E-2</v>
      </c>
      <c r="G1644" s="9">
        <f>AVERAGE(F$2:F1644)</f>
        <v>1.2877049633584842E-2</v>
      </c>
      <c r="H1644" s="9">
        <f>(2*F1644+(COUNT(F$2:F1644)-1)*H1643)/(COUNT(F$2:F1644)+1)</f>
        <v>1.4435574639757167E-2</v>
      </c>
      <c r="I1644" s="9" t="str">
        <f t="shared" si="102"/>
        <v>较好</v>
      </c>
      <c r="J1644" s="9" t="str">
        <f t="shared" si="103"/>
        <v>较好</v>
      </c>
      <c r="K1644" s="14"/>
    </row>
    <row r="1645" spans="1:11">
      <c r="A1645" s="6">
        <v>40917</v>
      </c>
      <c r="B1645" s="11">
        <f>[1]!s_dq_close(B$1,A1645,1)</f>
        <v>2368.5700000000002</v>
      </c>
      <c r="C1645" s="7">
        <f>[1]!s_val_pe_ttm(C$1,A1645)</f>
        <v>10.688599586486816</v>
      </c>
      <c r="D1645" s="8">
        <f>IFERROR(VLOOKUP(A1645,十年期国开债收益率!A:B,2,0)/100,D1644)</f>
        <v>3.9056E-2</v>
      </c>
      <c r="E1645" s="8">
        <f t="shared" si="100"/>
        <v>9.3557625758968588E-2</v>
      </c>
      <c r="F1645" s="9">
        <f t="shared" si="101"/>
        <v>5.4501625758968587E-2</v>
      </c>
      <c r="G1645" s="9">
        <f>AVERAGE(F$2:F1645)</f>
        <v>1.2902368718819262E-2</v>
      </c>
      <c r="H1645" s="9">
        <f>(2*F1645+(COUNT(F$2:F1645)-1)*H1644)/(COUNT(F$2:F1645)+1)</f>
        <v>1.4484287163914263E-2</v>
      </c>
      <c r="I1645" s="9" t="str">
        <f t="shared" si="102"/>
        <v>较好</v>
      </c>
      <c r="J1645" s="9" t="str">
        <f t="shared" si="103"/>
        <v>较好</v>
      </c>
      <c r="K1645" s="14"/>
    </row>
    <row r="1646" spans="1:11">
      <c r="A1646" s="6">
        <v>40918</v>
      </c>
      <c r="B1646" s="11">
        <f>[1]!s_dq_close(B$1,A1646,1)</f>
        <v>2447.3490000000002</v>
      </c>
      <c r="C1646" s="7">
        <f>[1]!s_val_pe_ttm(C$1,A1646)</f>
        <v>10.953700065612793</v>
      </c>
      <c r="D1646" s="8">
        <f>IFERROR(VLOOKUP(A1646,十年期国开债收益率!A:B,2,0)/100,D1645)</f>
        <v>3.8774999999999997E-2</v>
      </c>
      <c r="E1646" s="8">
        <f t="shared" si="100"/>
        <v>9.1293352384124837E-2</v>
      </c>
      <c r="F1646" s="9">
        <f t="shared" si="101"/>
        <v>5.251835238412484E-2</v>
      </c>
      <c r="G1646" s="9">
        <f>AVERAGE(F$2:F1646)</f>
        <v>1.2926451383661395E-2</v>
      </c>
      <c r="H1646" s="9">
        <f>(2*F1646+(COUNT(F$2:F1646)-1)*H1645)/(COUNT(F$2:F1646)+1)</f>
        <v>1.4530501094923024E-2</v>
      </c>
      <c r="I1646" s="9" t="str">
        <f t="shared" si="102"/>
        <v>较好</v>
      </c>
      <c r="J1646" s="9" t="str">
        <f t="shared" si="103"/>
        <v>较好</v>
      </c>
      <c r="K1646" s="14"/>
    </row>
    <row r="1647" spans="1:11">
      <c r="A1647" s="6">
        <v>40919</v>
      </c>
      <c r="B1647" s="11">
        <f>[1]!s_dq_close(B$1,A1647,1)</f>
        <v>2435.6080000000002</v>
      </c>
      <c r="C1647" s="7">
        <f>[1]!s_val_pe_ttm(C$1,A1647)</f>
        <v>10.89330005645752</v>
      </c>
      <c r="D1647" s="8">
        <f>IFERROR(VLOOKUP(A1647,十年期国开债收益率!A:B,2,0)/100,D1646)</f>
        <v>3.9026999999999999E-2</v>
      </c>
      <c r="E1647" s="8">
        <f t="shared" si="100"/>
        <v>9.1799546034463872E-2</v>
      </c>
      <c r="F1647" s="9">
        <f t="shared" si="101"/>
        <v>5.2772546034463873E-2</v>
      </c>
      <c r="G1647" s="9">
        <f>AVERAGE(F$2:F1647)</f>
        <v>1.2950659217592624E-2</v>
      </c>
      <c r="H1647" s="9">
        <f>(2*F1647+(COUNT(F$2:F1647)-1)*H1646)/(COUNT(F$2:F1647)+1)</f>
        <v>1.4576939522293442E-2</v>
      </c>
      <c r="I1647" s="9" t="str">
        <f t="shared" si="102"/>
        <v>较好</v>
      </c>
      <c r="J1647" s="9" t="str">
        <f t="shared" si="103"/>
        <v>较好</v>
      </c>
      <c r="K1647" s="14"/>
    </row>
    <row r="1648" spans="1:11">
      <c r="A1648" s="6">
        <v>40920</v>
      </c>
      <c r="B1648" s="11">
        <f>[1]!s_dq_close(B$1,A1648,1)</f>
        <v>2435.2190000000001</v>
      </c>
      <c r="C1648" s="7">
        <f>[1]!s_val_pe_ttm(C$1,A1648)</f>
        <v>10.873200416564941</v>
      </c>
      <c r="D1648" s="8">
        <f>IFERROR(VLOOKUP(A1648,十年期国开债收益率!A:B,2,0)/100,D1647)</f>
        <v>3.9330999999999998E-2</v>
      </c>
      <c r="E1648" s="8">
        <f t="shared" si="100"/>
        <v>9.1969241960861398E-2</v>
      </c>
      <c r="F1648" s="9">
        <f t="shared" si="101"/>
        <v>5.26382419608614E-2</v>
      </c>
      <c r="G1648" s="9">
        <f>AVERAGE(F$2:F1648)</f>
        <v>1.2974756110575785E-2</v>
      </c>
      <c r="H1648" s="9">
        <f>(2*F1648+(COUNT(F$2:F1648)-1)*H1647)/(COUNT(F$2:F1648)+1)</f>
        <v>1.4623130423311122E-2</v>
      </c>
      <c r="I1648" s="9" t="str">
        <f t="shared" si="102"/>
        <v>较好</v>
      </c>
      <c r="J1648" s="9" t="str">
        <f t="shared" si="103"/>
        <v>较好</v>
      </c>
      <c r="K1648" s="14"/>
    </row>
    <row r="1649" spans="1:11">
      <c r="A1649" s="6">
        <v>40921</v>
      </c>
      <c r="B1649" s="11">
        <f>[1]!s_dq_close(B$1,A1649,1)</f>
        <v>2394.3339999999998</v>
      </c>
      <c r="C1649" s="7">
        <f>[1]!s_val_pe_ttm(C$1,A1649)</f>
        <v>10.772800445556641</v>
      </c>
      <c r="D1649" s="8">
        <f>IFERROR(VLOOKUP(A1649,十年期国开债收益率!A:B,2,0)/100,D1648)</f>
        <v>3.9543000000000002E-2</v>
      </c>
      <c r="E1649" s="8">
        <f t="shared" si="100"/>
        <v>9.28263737041988E-2</v>
      </c>
      <c r="F1649" s="9">
        <f t="shared" si="101"/>
        <v>5.3283373704198798E-2</v>
      </c>
      <c r="G1649" s="9">
        <f>AVERAGE(F$2:F1649)</f>
        <v>1.2999215223193276E-2</v>
      </c>
      <c r="H1649" s="9">
        <f>(2*F1649+(COUNT(F$2:F1649)-1)*H1648)/(COUNT(F$2:F1649)+1)</f>
        <v>1.467001974202657E-2</v>
      </c>
      <c r="I1649" s="9" t="str">
        <f t="shared" si="102"/>
        <v>较好</v>
      </c>
      <c r="J1649" s="9" t="str">
        <f t="shared" si="103"/>
        <v>较好</v>
      </c>
      <c r="K1649" s="14"/>
    </row>
    <row r="1650" spans="1:11">
      <c r="A1650" s="6">
        <v>40924</v>
      </c>
      <c r="B1650" s="11">
        <f>[1]!s_dq_close(B$1,A1650,1)</f>
        <v>2345.6489999999999</v>
      </c>
      <c r="C1650" s="7">
        <f>[1]!s_val_pe_ttm(C$1,A1650)</f>
        <v>10.611599922180176</v>
      </c>
      <c r="D1650" s="8">
        <f>IFERROR(VLOOKUP(A1650,十年期国开债收益率!A:B,2,0)/100,D1649)</f>
        <v>3.9583E-2</v>
      </c>
      <c r="E1650" s="8">
        <f t="shared" si="100"/>
        <v>9.4236496601216371E-2</v>
      </c>
      <c r="F1650" s="9">
        <f t="shared" si="101"/>
        <v>5.4653496601216371E-2</v>
      </c>
      <c r="G1650" s="9">
        <f>AVERAGE(F$2:F1650)</f>
        <v>1.3024475551500141E-2</v>
      </c>
      <c r="H1650" s="9">
        <f>(2*F1650+(COUNT(F$2:F1650)-1)*H1649)/(COUNT(F$2:F1650)+1)</f>
        <v>1.4718484562461952E-2</v>
      </c>
      <c r="I1650" s="9" t="str">
        <f t="shared" si="102"/>
        <v>较好</v>
      </c>
      <c r="J1650" s="9" t="str">
        <f t="shared" si="103"/>
        <v>较好</v>
      </c>
      <c r="K1650" s="14"/>
    </row>
    <row r="1651" spans="1:11">
      <c r="A1651" s="6">
        <v>40925</v>
      </c>
      <c r="B1651" s="11">
        <f>[1]!s_dq_close(B$1,A1651,1)</f>
        <v>2460.6010000000001</v>
      </c>
      <c r="C1651" s="7">
        <f>[1]!s_val_pe_ttm(C$1,A1651)</f>
        <v>11.025099754333496</v>
      </c>
      <c r="D1651" s="8">
        <f>IFERROR(VLOOKUP(A1651,十年期国开债收益率!A:B,2,0)/100,D1650)</f>
        <v>3.9474999999999996E-2</v>
      </c>
      <c r="E1651" s="8">
        <f t="shared" si="100"/>
        <v>9.0702127171860075E-2</v>
      </c>
      <c r="F1651" s="9">
        <f t="shared" si="101"/>
        <v>5.1227127171860079E-2</v>
      </c>
      <c r="G1651" s="9">
        <f>AVERAGE(F$2:F1651)</f>
        <v>1.3047628673694299E-2</v>
      </c>
      <c r="H1651" s="9">
        <f>(2*F1651+(COUNT(F$2:F1651)-1)*H1650)/(COUNT(F$2:F1651)+1)</f>
        <v>1.4762710658899746E-2</v>
      </c>
      <c r="I1651" s="9" t="str">
        <f t="shared" si="102"/>
        <v>较好</v>
      </c>
      <c r="J1651" s="9" t="str">
        <f t="shared" si="103"/>
        <v>较好</v>
      </c>
      <c r="K1651" s="14"/>
    </row>
    <row r="1652" spans="1:11">
      <c r="A1652" s="6">
        <v>40926</v>
      </c>
      <c r="B1652" s="11">
        <f>[1]!s_dq_close(B$1,A1652,1)</f>
        <v>2422.1889999999999</v>
      </c>
      <c r="C1652" s="7">
        <f>[1]!s_val_pe_ttm(C$1,A1652)</f>
        <v>10.877300262451172</v>
      </c>
      <c r="D1652" s="8">
        <f>IFERROR(VLOOKUP(A1652,十年期国开债收益率!A:B,2,0)/100,D1651)</f>
        <v>3.9528000000000001E-2</v>
      </c>
      <c r="E1652" s="8">
        <f t="shared" si="100"/>
        <v>9.1934577135103612E-2</v>
      </c>
      <c r="F1652" s="9">
        <f t="shared" si="101"/>
        <v>5.2406577135103612E-2</v>
      </c>
      <c r="G1652" s="9">
        <f>AVERAGE(F$2:F1652)</f>
        <v>1.3071468133695151E-2</v>
      </c>
      <c r="H1652" s="9">
        <f>(2*F1652+(COUNT(F$2:F1652)-1)*H1651)/(COUNT(F$2:F1652)+1)</f>
        <v>1.4808284347127595E-2</v>
      </c>
      <c r="I1652" s="9" t="str">
        <f t="shared" si="102"/>
        <v>较好</v>
      </c>
      <c r="J1652" s="9" t="str">
        <f t="shared" si="103"/>
        <v>较好</v>
      </c>
      <c r="K1652" s="14"/>
    </row>
    <row r="1653" spans="1:11">
      <c r="A1653" s="6">
        <v>40927</v>
      </c>
      <c r="B1653" s="11">
        <f>[1]!s_dq_close(B$1,A1653,1)</f>
        <v>2468.35</v>
      </c>
      <c r="C1653" s="7">
        <f>[1]!s_val_pe_ttm(C$1,A1653)</f>
        <v>11.03339958190918</v>
      </c>
      <c r="D1653" s="8">
        <f>IFERROR(VLOOKUP(A1653,十年期国开债收益率!A:B,2,0)/100,D1652)</f>
        <v>3.9635999999999998E-2</v>
      </c>
      <c r="E1653" s="8">
        <f t="shared" si="100"/>
        <v>9.0633896885203138E-2</v>
      </c>
      <c r="F1653" s="9">
        <f t="shared" si="101"/>
        <v>5.0997896885203141E-2</v>
      </c>
      <c r="G1653" s="9">
        <f>AVERAGE(F$2:F1653)</f>
        <v>1.3094426020348608E-2</v>
      </c>
      <c r="H1653" s="9">
        <f>(2*F1653+(COUNT(F$2:F1653)-1)*H1652)/(COUNT(F$2:F1653)+1)</f>
        <v>1.4852070932170639E-2</v>
      </c>
      <c r="I1653" s="9" t="str">
        <f t="shared" si="102"/>
        <v>较好</v>
      </c>
      <c r="J1653" s="9" t="str">
        <f t="shared" si="103"/>
        <v>较好</v>
      </c>
      <c r="K1653" s="14"/>
    </row>
    <row r="1654" spans="1:11">
      <c r="A1654" s="6">
        <v>40928</v>
      </c>
      <c r="B1654" s="11">
        <f>[1]!s_dq_close(B$1,A1654,1)</f>
        <v>2504.0859999999998</v>
      </c>
      <c r="C1654" s="7">
        <f>[1]!s_val_pe_ttm(C$1,A1654)</f>
        <v>11.144900321960449</v>
      </c>
      <c r="D1654" s="8">
        <f>IFERROR(VLOOKUP(A1654,十年期国开债收益率!A:B,2,0)/100,D1653)</f>
        <v>3.9403000000000001E-2</v>
      </c>
      <c r="E1654" s="8">
        <f t="shared" si="100"/>
        <v>8.9727137175875119E-2</v>
      </c>
      <c r="F1654" s="9">
        <f t="shared" si="101"/>
        <v>5.0324137175875118E-2</v>
      </c>
      <c r="G1654" s="9">
        <f>AVERAGE(F$2:F1654)</f>
        <v>1.3116948531634467E-2</v>
      </c>
      <c r="H1654" s="9">
        <f>(2*F1654+(COUNT(F$2:F1654)-1)*H1653)/(COUNT(F$2:F1654)+1)</f>
        <v>1.4894963394375845E-2</v>
      </c>
      <c r="I1654" s="9" t="str">
        <f t="shared" si="102"/>
        <v>较好</v>
      </c>
      <c r="J1654" s="9" t="str">
        <f t="shared" si="103"/>
        <v>较好</v>
      </c>
      <c r="K1654" s="14"/>
    </row>
    <row r="1655" spans="1:11">
      <c r="A1655" s="6">
        <v>40938</v>
      </c>
      <c r="B1655" s="11">
        <f>[1]!s_dq_close(B$1,A1655,1)</f>
        <v>2460.7199999999998</v>
      </c>
      <c r="C1655" s="7">
        <f>[1]!s_val_pe_ttm(C$1,A1655)</f>
        <v>10.952500343322754</v>
      </c>
      <c r="D1655" s="8">
        <f>IFERROR(VLOOKUP(A1655,十年期国开债收益率!A:B,2,0)/100,D1654)</f>
        <v>3.9203999999999996E-2</v>
      </c>
      <c r="E1655" s="8">
        <f t="shared" si="100"/>
        <v>9.1303352536268576E-2</v>
      </c>
      <c r="F1655" s="9">
        <f t="shared" si="101"/>
        <v>5.209935253626858E-2</v>
      </c>
      <c r="G1655" s="9">
        <f>AVERAGE(F$2:F1655)</f>
        <v>1.3140517095119734E-2</v>
      </c>
      <c r="H1655" s="9">
        <f>(2*F1655+(COUNT(F$2:F1655)-1)*H1654)/(COUNT(F$2:F1655)+1)</f>
        <v>1.4939923381254265E-2</v>
      </c>
      <c r="I1655" s="9" t="str">
        <f t="shared" si="102"/>
        <v>较好</v>
      </c>
      <c r="J1655" s="9" t="str">
        <f t="shared" si="103"/>
        <v>较好</v>
      </c>
      <c r="K1655" s="14"/>
    </row>
    <row r="1656" spans="1:11">
      <c r="A1656" s="6">
        <v>40939</v>
      </c>
      <c r="B1656" s="11">
        <f>[1]!s_dq_close(B$1,A1656,1)</f>
        <v>2464.2600000000002</v>
      </c>
      <c r="C1656" s="7">
        <f>[1]!s_val_pe_ttm(C$1,A1656)</f>
        <v>10.984399795532227</v>
      </c>
      <c r="D1656" s="8">
        <f>IFERROR(VLOOKUP(A1656,十年期国开债收益率!A:B,2,0)/100,D1655)</f>
        <v>3.9265000000000001E-2</v>
      </c>
      <c r="E1656" s="8">
        <f t="shared" si="100"/>
        <v>9.1038201323183632E-2</v>
      </c>
      <c r="F1656" s="9">
        <f t="shared" si="101"/>
        <v>5.177320132318363E-2</v>
      </c>
      <c r="G1656" s="9">
        <f>AVERAGE(F$2:F1656)</f>
        <v>1.3163860106737899E-2</v>
      </c>
      <c r="H1656" s="9">
        <f>(2*F1656+(COUNT(F$2:F1656)-1)*H1655)/(COUNT(F$2:F1656)+1)</f>
        <v>1.498440801644983E-2</v>
      </c>
      <c r="I1656" s="9" t="str">
        <f t="shared" si="102"/>
        <v>较好</v>
      </c>
      <c r="J1656" s="9" t="str">
        <f t="shared" si="103"/>
        <v>较好</v>
      </c>
      <c r="K1656" s="14"/>
    </row>
    <row r="1657" spans="1:11">
      <c r="A1657" s="6">
        <v>40940</v>
      </c>
      <c r="B1657" s="11">
        <f>[1]!s_dq_close(B$1,A1657,1)</f>
        <v>2428.9940000000001</v>
      </c>
      <c r="C1657" s="7">
        <f>[1]!s_val_pe_ttm(C$1,A1657)</f>
        <v>10.864999771118164</v>
      </c>
      <c r="D1657" s="8">
        <f>IFERROR(VLOOKUP(A1657,十年期国开债收益率!A:B,2,0)/100,D1656)</f>
        <v>3.9649000000000004E-2</v>
      </c>
      <c r="E1657" s="8">
        <f t="shared" si="100"/>
        <v>9.2038658174503185E-2</v>
      </c>
      <c r="F1657" s="9">
        <f t="shared" si="101"/>
        <v>5.2389658174503181E-2</v>
      </c>
      <c r="G1657" s="9">
        <f>AVERAGE(F$2:F1657)</f>
        <v>1.3187547182865777E-2</v>
      </c>
      <c r="H1657" s="9">
        <f>(2*F1657+(COUNT(F$2:F1657)-1)*H1656)/(COUNT(F$2:F1657)+1)</f>
        <v>1.502955617596468E-2</v>
      </c>
      <c r="I1657" s="9" t="str">
        <f t="shared" si="102"/>
        <v>较好</v>
      </c>
      <c r="J1657" s="9" t="str">
        <f t="shared" si="103"/>
        <v>较好</v>
      </c>
      <c r="K1657" s="14"/>
    </row>
    <row r="1658" spans="1:11">
      <c r="A1658" s="6">
        <v>40941</v>
      </c>
      <c r="B1658" s="11">
        <f>[1]!s_dq_close(B$1,A1658,1)</f>
        <v>2486.2379999999998</v>
      </c>
      <c r="C1658" s="7">
        <f>[1]!s_val_pe_ttm(C$1,A1658)</f>
        <v>11.089200019836426</v>
      </c>
      <c r="D1658" s="8">
        <f>IFERROR(VLOOKUP(A1658,十年期国开债收益率!A:B,2,0)/100,D1657)</f>
        <v>3.9731000000000002E-2</v>
      </c>
      <c r="E1658" s="8">
        <f t="shared" si="100"/>
        <v>9.0177830520794477E-2</v>
      </c>
      <c r="F1658" s="9">
        <f t="shared" si="101"/>
        <v>5.0446830520794475E-2</v>
      </c>
      <c r="G1658" s="9">
        <f>AVERAGE(F$2:F1658)</f>
        <v>1.3210033171603212E-2</v>
      </c>
      <c r="H1658" s="9">
        <f>(2*F1658+(COUNT(F$2:F1658)-1)*H1657)/(COUNT(F$2:F1658)+1)</f>
        <v>1.5072279064197286E-2</v>
      </c>
      <c r="I1658" s="9" t="str">
        <f t="shared" si="102"/>
        <v>较好</v>
      </c>
      <c r="J1658" s="9" t="str">
        <f t="shared" si="103"/>
        <v>较好</v>
      </c>
      <c r="K1658" s="14"/>
    </row>
    <row r="1659" spans="1:11">
      <c r="A1659" s="6">
        <v>40942</v>
      </c>
      <c r="B1659" s="11">
        <f>[1]!s_dq_close(B$1,A1659,1)</f>
        <v>2506.09</v>
      </c>
      <c r="C1659" s="7">
        <f>[1]!s_val_pe_ttm(C$1,A1659)</f>
        <v>11.159600257873535</v>
      </c>
      <c r="D1659" s="8">
        <f>IFERROR(VLOOKUP(A1659,十年期国开债收益率!A:B,2,0)/100,D1658)</f>
        <v>3.9649999999999998E-2</v>
      </c>
      <c r="E1659" s="8">
        <f t="shared" si="100"/>
        <v>8.9608944486560871E-2</v>
      </c>
      <c r="F1659" s="9">
        <f t="shared" si="101"/>
        <v>4.9958944486560873E-2</v>
      </c>
      <c r="G1659" s="9">
        <f>AVERAGE(F$2:F1659)</f>
        <v>1.3232197774326347E-2</v>
      </c>
      <c r="H1659" s="9">
        <f>(2*F1659+(COUNT(F$2:F1659)-1)*H1658)/(COUNT(F$2:F1659)+1)</f>
        <v>1.5114336527033166E-2</v>
      </c>
      <c r="I1659" s="9" t="str">
        <f t="shared" si="102"/>
        <v>较好</v>
      </c>
      <c r="J1659" s="9" t="str">
        <f t="shared" si="103"/>
        <v>较好</v>
      </c>
      <c r="K1659" s="14"/>
    </row>
    <row r="1660" spans="1:11">
      <c r="A1660" s="6">
        <v>40945</v>
      </c>
      <c r="B1660" s="11">
        <f>[1]!s_dq_close(B$1,A1660,1)</f>
        <v>2504.3220000000001</v>
      </c>
      <c r="C1660" s="7">
        <f>[1]!s_val_pe_ttm(C$1,A1660)</f>
        <v>11.142600059509277</v>
      </c>
      <c r="D1660" s="8">
        <f>IFERROR(VLOOKUP(A1660,十年期国开债收益率!A:B,2,0)/100,D1659)</f>
        <v>4.0037000000000003E-2</v>
      </c>
      <c r="E1660" s="8">
        <f t="shared" si="100"/>
        <v>8.9745660317995857E-2</v>
      </c>
      <c r="F1660" s="9">
        <f t="shared" si="101"/>
        <v>4.9708660317995854E-2</v>
      </c>
      <c r="G1660" s="9">
        <f>AVERAGE(F$2:F1660)</f>
        <v>1.3254184792134466E-2</v>
      </c>
      <c r="H1660" s="9">
        <f>(2*F1660+(COUNT(F$2:F1660)-1)*H1659)/(COUNT(F$2:F1660)+1)</f>
        <v>1.5156016435215051E-2</v>
      </c>
      <c r="I1660" s="9" t="str">
        <f t="shared" si="102"/>
        <v>较好</v>
      </c>
      <c r="J1660" s="9" t="str">
        <f t="shared" si="103"/>
        <v>较好</v>
      </c>
      <c r="K1660" s="14"/>
    </row>
    <row r="1661" spans="1:11">
      <c r="A1661" s="6">
        <v>40946</v>
      </c>
      <c r="B1661" s="11">
        <f>[1]!s_dq_close(B$1,A1661,1)</f>
        <v>2457.9540000000002</v>
      </c>
      <c r="C1661" s="7">
        <f>[1]!s_val_pe_ttm(C$1,A1661)</f>
        <v>10.956500053405762</v>
      </c>
      <c r="D1661" s="8">
        <f>IFERROR(VLOOKUP(A1661,十年期国开债收益率!A:B,2,0)/100,D1660)</f>
        <v>4.0294999999999997E-2</v>
      </c>
      <c r="E1661" s="8">
        <f t="shared" si="100"/>
        <v>9.1270021916273897E-2</v>
      </c>
      <c r="F1661" s="9">
        <f t="shared" si="101"/>
        <v>5.0975021916273899E-2</v>
      </c>
      <c r="G1661" s="9">
        <f>AVERAGE(F$2:F1661)</f>
        <v>1.3276908187992381E-2</v>
      </c>
      <c r="H1661" s="9">
        <f>(2*F1661+(COUNT(F$2:F1661)-1)*H1660)/(COUNT(F$2:F1661)+1)</f>
        <v>1.519914588191109E-2</v>
      </c>
      <c r="I1661" s="9" t="str">
        <f t="shared" si="102"/>
        <v>较好</v>
      </c>
      <c r="J1661" s="9" t="str">
        <f t="shared" si="103"/>
        <v>较好</v>
      </c>
      <c r="K1661" s="14"/>
    </row>
    <row r="1662" spans="1:11">
      <c r="A1662" s="6">
        <v>40947</v>
      </c>
      <c r="B1662" s="11">
        <f>[1]!s_dq_close(B$1,A1662,1)</f>
        <v>2528.2359999999999</v>
      </c>
      <c r="C1662" s="7">
        <f>[1]!s_val_pe_ttm(C$1,A1662)</f>
        <v>11.219699859619141</v>
      </c>
      <c r="D1662" s="8">
        <f>IFERROR(VLOOKUP(A1662,十年期国开债收益率!A:B,2,0)/100,D1661)</f>
        <v>4.0621999999999998E-2</v>
      </c>
      <c r="E1662" s="8">
        <f t="shared" si="100"/>
        <v>8.9128943956790094E-2</v>
      </c>
      <c r="F1662" s="9">
        <f t="shared" si="101"/>
        <v>4.8506943956790095E-2</v>
      </c>
      <c r="G1662" s="9">
        <f>AVERAGE(F$2:F1662)</f>
        <v>1.32981183239158E-2</v>
      </c>
      <c r="H1662" s="9">
        <f>(2*F1662+(COUNT(F$2:F1662)-1)*H1661)/(COUNT(F$2:F1662)+1)</f>
        <v>1.5239227468042111E-2</v>
      </c>
      <c r="I1662" s="9" t="str">
        <f t="shared" si="102"/>
        <v>较好</v>
      </c>
      <c r="J1662" s="9" t="str">
        <f t="shared" si="103"/>
        <v>较好</v>
      </c>
      <c r="K1662" s="14"/>
    </row>
    <row r="1663" spans="1:11">
      <c r="A1663" s="6">
        <v>40948</v>
      </c>
      <c r="B1663" s="11">
        <f>[1]!s_dq_close(B$1,A1663,1)</f>
        <v>2529.2310000000002</v>
      </c>
      <c r="C1663" s="7">
        <f>[1]!s_val_pe_ttm(C$1,A1663)</f>
        <v>11.22599983215332</v>
      </c>
      <c r="D1663" s="8">
        <f>IFERROR(VLOOKUP(A1663,十年期国开债收益率!A:B,2,0)/100,D1662)</f>
        <v>4.0656999999999999E-2</v>
      </c>
      <c r="E1663" s="8">
        <f t="shared" si="100"/>
        <v>8.9078925258471567E-2</v>
      </c>
      <c r="F1663" s="9">
        <f t="shared" si="101"/>
        <v>4.8421925258471568E-2</v>
      </c>
      <c r="G1663" s="9">
        <f>AVERAGE(F$2:F1663)</f>
        <v>1.3319251781758492E-2</v>
      </c>
      <c r="H1663" s="9">
        <f>(2*F1663+(COUNT(F$2:F1663)-1)*H1662)/(COUNT(F$2:F1663)+1)</f>
        <v>1.5279134500862832E-2</v>
      </c>
      <c r="I1663" s="9" t="str">
        <f t="shared" si="102"/>
        <v>较好</v>
      </c>
      <c r="J1663" s="9" t="str">
        <f t="shared" si="103"/>
        <v>较好</v>
      </c>
      <c r="K1663" s="14"/>
    </row>
    <row r="1664" spans="1:11">
      <c r="A1664" s="6">
        <v>40949</v>
      </c>
      <c r="B1664" s="11">
        <f>[1]!s_dq_close(B$1,A1664,1)</f>
        <v>2533.6239999999998</v>
      </c>
      <c r="C1664" s="7">
        <f>[1]!s_val_pe_ttm(C$1,A1664)</f>
        <v>11.217700004577637</v>
      </c>
      <c r="D1664" s="8">
        <f>IFERROR(VLOOKUP(A1664,十年期国开债收益率!A:B,2,0)/100,D1663)</f>
        <v>4.0511999999999999E-2</v>
      </c>
      <c r="E1664" s="8">
        <f t="shared" si="100"/>
        <v>8.91448335747905E-2</v>
      </c>
      <c r="F1664" s="9">
        <f t="shared" si="101"/>
        <v>4.86328335747905E-2</v>
      </c>
      <c r="G1664" s="9">
        <f>AVERAGE(F$2:F1664)</f>
        <v>1.3340486647539028E-2</v>
      </c>
      <c r="H1664" s="9">
        <f>(2*F1664+(COUNT(F$2:F1664)-1)*H1663)/(COUNT(F$2:F1664)+1)</f>
        <v>1.5319223081480534E-2</v>
      </c>
      <c r="I1664" s="9" t="str">
        <f t="shared" si="102"/>
        <v>较好</v>
      </c>
      <c r="J1664" s="9" t="str">
        <f t="shared" si="103"/>
        <v>较好</v>
      </c>
      <c r="K1664" s="14"/>
    </row>
    <row r="1665" spans="1:11">
      <c r="A1665" s="6">
        <v>40952</v>
      </c>
      <c r="B1665" s="11">
        <f>[1]!s_dq_close(B$1,A1665,1)</f>
        <v>2531.9810000000002</v>
      </c>
      <c r="C1665" s="7">
        <f>[1]!s_val_pe_ttm(C$1,A1665)</f>
        <v>11.195199966430664</v>
      </c>
      <c r="D1665" s="8">
        <f>IFERROR(VLOOKUP(A1665,十年期国开债收益率!A:B,2,0)/100,D1664)</f>
        <v>4.0251000000000002E-2</v>
      </c>
      <c r="E1665" s="8">
        <f t="shared" si="100"/>
        <v>8.9323996266127206E-2</v>
      </c>
      <c r="F1665" s="9">
        <f t="shared" si="101"/>
        <v>4.9072996266127204E-2</v>
      </c>
      <c r="G1665" s="9">
        <f>AVERAGE(F$2:F1665)</f>
        <v>1.3361960511492505E-2</v>
      </c>
      <c r="H1665" s="9">
        <f>(2*F1665+(COUNT(F$2:F1665)-1)*H1664)/(COUNT(F$2:F1665)+1)</f>
        <v>1.5359768154375005E-2</v>
      </c>
      <c r="I1665" s="9" t="str">
        <f t="shared" si="102"/>
        <v>较好</v>
      </c>
      <c r="J1665" s="9" t="str">
        <f t="shared" si="103"/>
        <v>较好</v>
      </c>
      <c r="K1665" s="14"/>
    </row>
    <row r="1666" spans="1:11">
      <c r="A1666" s="6">
        <v>40953</v>
      </c>
      <c r="B1666" s="11">
        <f>[1]!s_dq_close(B$1,A1666,1)</f>
        <v>2522.107</v>
      </c>
      <c r="C1666" s="7">
        <f>[1]!s_val_pe_ttm(C$1,A1666)</f>
        <v>11.150600433349609</v>
      </c>
      <c r="D1666" s="8">
        <f>IFERROR(VLOOKUP(A1666,十年期国开债收益率!A:B,2,0)/100,D1665)</f>
        <v>4.0438000000000002E-2</v>
      </c>
      <c r="E1666" s="8">
        <f t="shared" si="100"/>
        <v>8.96812692713089E-2</v>
      </c>
      <c r="F1666" s="9">
        <f t="shared" si="101"/>
        <v>4.9243269271308898E-2</v>
      </c>
      <c r="G1666" s="9">
        <f>AVERAGE(F$2:F1666)</f>
        <v>1.3383510847083988E-2</v>
      </c>
      <c r="H1666" s="9">
        <f>(2*F1666+(COUNT(F$2:F1666)-1)*H1665)/(COUNT(F$2:F1666)+1)</f>
        <v>1.5400444626304096E-2</v>
      </c>
      <c r="I1666" s="9" t="str">
        <f t="shared" si="102"/>
        <v>较好</v>
      </c>
      <c r="J1666" s="9" t="str">
        <f t="shared" si="103"/>
        <v>较好</v>
      </c>
      <c r="K1666" s="14"/>
    </row>
    <row r="1667" spans="1:11">
      <c r="A1667" s="6">
        <v>40954</v>
      </c>
      <c r="B1667" s="11">
        <f>[1]!s_dq_close(B$1,A1667,1)</f>
        <v>2549.607</v>
      </c>
      <c r="C1667" s="7">
        <f>[1]!s_val_pe_ttm(C$1,A1667)</f>
        <v>11.241900444030762</v>
      </c>
      <c r="D1667" s="8">
        <f>IFERROR(VLOOKUP(A1667,十年期国开债收益率!A:B,2,0)/100,D1666)</f>
        <v>4.0777000000000001E-2</v>
      </c>
      <c r="E1667" s="8">
        <f t="shared" ref="E1667:E1730" si="104">1/C1667</f>
        <v>8.8952931488641779E-2</v>
      </c>
      <c r="F1667" s="9">
        <f t="shared" ref="F1667:F1730" si="105">IFERROR(E1667-D1667,"")</f>
        <v>4.8175931488641778E-2</v>
      </c>
      <c r="G1667" s="9">
        <f>AVERAGE(F$2:F1667)</f>
        <v>1.3404394652991286E-2</v>
      </c>
      <c r="H1667" s="9">
        <f>(2*F1667+(COUNT(F$2:F1667)-1)*H1666)/(COUNT(F$2:F1667)+1)</f>
        <v>1.5439767345994964E-2</v>
      </c>
      <c r="I1667" s="9" t="str">
        <f t="shared" ref="I1667:I1730" si="106">IF(F1667&gt;G1667,"较好","较差")</f>
        <v>较好</v>
      </c>
      <c r="J1667" s="9" t="str">
        <f t="shared" ref="J1667:J1730" si="107">IF(F1667&gt;H1667,"较好","较差")</f>
        <v>较好</v>
      </c>
      <c r="K1667" s="14"/>
    </row>
    <row r="1668" spans="1:11">
      <c r="A1668" s="6">
        <v>40955</v>
      </c>
      <c r="B1668" s="11">
        <f>[1]!s_dq_close(B$1,A1668,1)</f>
        <v>2536.0740000000001</v>
      </c>
      <c r="C1668" s="7">
        <f>[1]!s_val_pe_ttm(C$1,A1668)</f>
        <v>11.185500144958496</v>
      </c>
      <c r="D1668" s="8">
        <f>IFERROR(VLOOKUP(A1668,十年期国开债收益率!A:B,2,0)/100,D1667)</f>
        <v>4.1016999999999998E-2</v>
      </c>
      <c r="E1668" s="8">
        <f t="shared" si="104"/>
        <v>8.9401456085154832E-2</v>
      </c>
      <c r="F1668" s="9">
        <f t="shared" si="105"/>
        <v>4.8384456085154834E-2</v>
      </c>
      <c r="G1668" s="9">
        <f>AVERAGE(F$2:F1668)</f>
        <v>1.3425378493082566E-2</v>
      </c>
      <c r="H1668" s="9">
        <f>(2*F1668+(COUNT(F$2:F1668)-1)*H1667)/(COUNT(F$2:F1668)+1)</f>
        <v>1.547926937086206E-2</v>
      </c>
      <c r="I1668" s="9" t="str">
        <f t="shared" si="106"/>
        <v>较好</v>
      </c>
      <c r="J1668" s="9" t="str">
        <f t="shared" si="107"/>
        <v>较好</v>
      </c>
      <c r="K1668" s="14"/>
    </row>
    <row r="1669" spans="1:11">
      <c r="A1669" s="6">
        <v>40956</v>
      </c>
      <c r="B1669" s="11">
        <f>[1]!s_dq_close(B$1,A1669,1)</f>
        <v>2537.0859999999998</v>
      </c>
      <c r="C1669" s="7">
        <f>[1]!s_val_pe_ttm(C$1,A1669)</f>
        <v>11.197400093078613</v>
      </c>
      <c r="D1669" s="8">
        <f>IFERROR(VLOOKUP(A1669,十年期国开债收益率!A:B,2,0)/100,D1668)</f>
        <v>4.1014000000000002E-2</v>
      </c>
      <c r="E1669" s="8">
        <f t="shared" si="104"/>
        <v>8.9306445396920703E-2</v>
      </c>
      <c r="F1669" s="9">
        <f t="shared" si="105"/>
        <v>4.8292445396920701E-2</v>
      </c>
      <c r="G1669" s="9">
        <f>AVERAGE(F$2:F1669)</f>
        <v>1.3446282010411006E-2</v>
      </c>
      <c r="H1669" s="9">
        <f>(2*F1669+(COUNT(F$2:F1669)-1)*H1668)/(COUNT(F$2:F1669)+1)</f>
        <v>1.5518590133026301E-2</v>
      </c>
      <c r="I1669" s="9" t="str">
        <f t="shared" si="106"/>
        <v>较好</v>
      </c>
      <c r="J1669" s="9" t="str">
        <f t="shared" si="107"/>
        <v>较好</v>
      </c>
      <c r="K1669" s="14"/>
    </row>
    <row r="1670" spans="1:11">
      <c r="A1670" s="6">
        <v>40959</v>
      </c>
      <c r="B1670" s="11">
        <f>[1]!s_dq_close(B$1,A1670,1)</f>
        <v>2540.7060000000001</v>
      </c>
      <c r="C1670" s="7">
        <f>[1]!s_val_pe_ttm(C$1,A1670)</f>
        <v>11.223099708557129</v>
      </c>
      <c r="D1670" s="8">
        <f>IFERROR(VLOOKUP(A1670,十年期国开债收益率!A:B,2,0)/100,D1669)</f>
        <v>4.0650000000000006E-2</v>
      </c>
      <c r="E1670" s="8">
        <f t="shared" si="104"/>
        <v>8.9101943845116438E-2</v>
      </c>
      <c r="F1670" s="9">
        <f t="shared" si="105"/>
        <v>4.8451943845116432E-2</v>
      </c>
      <c r="G1670" s="9">
        <f>AVERAGE(F$2:F1670)</f>
        <v>1.3467256043864994E-2</v>
      </c>
      <c r="H1670" s="9">
        <f>(2*F1670+(COUNT(F$2:F1670)-1)*H1669)/(COUNT(F$2:F1670)+1)</f>
        <v>1.5558031275196466E-2</v>
      </c>
      <c r="I1670" s="9" t="str">
        <f t="shared" si="106"/>
        <v>较好</v>
      </c>
      <c r="J1670" s="9" t="str">
        <f t="shared" si="107"/>
        <v>较好</v>
      </c>
      <c r="K1670" s="14"/>
    </row>
    <row r="1671" spans="1:11">
      <c r="A1671" s="6">
        <v>40960</v>
      </c>
      <c r="B1671" s="11">
        <f>[1]!s_dq_close(B$1,A1671,1)</f>
        <v>2562.453</v>
      </c>
      <c r="C1671" s="7">
        <f>[1]!s_val_pe_ttm(C$1,A1671)</f>
        <v>11.305100440979004</v>
      </c>
      <c r="D1671" s="8">
        <f>IFERROR(VLOOKUP(A1671,十年期国开债收益率!A:B,2,0)/100,D1670)</f>
        <v>4.1388999999999995E-2</v>
      </c>
      <c r="E1671" s="8">
        <f t="shared" si="104"/>
        <v>8.8455649308092438E-2</v>
      </c>
      <c r="F1671" s="9">
        <f t="shared" si="105"/>
        <v>4.7066649308092443E-2</v>
      </c>
      <c r="G1671" s="9">
        <f>AVERAGE(F$2:F1671)</f>
        <v>1.3487375441029202E-2</v>
      </c>
      <c r="H1671" s="9">
        <f>(2*F1671+(COUNT(F$2:F1671)-1)*H1670)/(COUNT(F$2:F1671)+1)</f>
        <v>1.5595743564882757E-2</v>
      </c>
      <c r="I1671" s="9" t="str">
        <f t="shared" si="106"/>
        <v>较好</v>
      </c>
      <c r="J1671" s="9" t="str">
        <f t="shared" si="107"/>
        <v>较好</v>
      </c>
      <c r="K1671" s="14"/>
    </row>
    <row r="1672" spans="1:11">
      <c r="A1672" s="6">
        <v>40961</v>
      </c>
      <c r="B1672" s="11">
        <f>[1]!s_dq_close(B$1,A1672,1)</f>
        <v>2597.4760000000001</v>
      </c>
      <c r="C1672" s="7">
        <f>[1]!s_val_pe_ttm(C$1,A1672)</f>
        <v>11.395099639892578</v>
      </c>
      <c r="D1672" s="8">
        <f>IFERROR(VLOOKUP(A1672,十年期国开债收益率!A:B,2,0)/100,D1671)</f>
        <v>4.1563999999999997E-2</v>
      </c>
      <c r="E1672" s="8">
        <f t="shared" si="104"/>
        <v>8.7757021140837263E-2</v>
      </c>
      <c r="F1672" s="9">
        <f t="shared" si="105"/>
        <v>4.6193021140837266E-2</v>
      </c>
      <c r="G1672" s="9">
        <f>AVERAGE(F$2:F1672)</f>
        <v>1.3506947939951887E-2</v>
      </c>
      <c r="H1672" s="9">
        <f>(2*F1672+(COUNT(F$2:F1672)-1)*H1671)/(COUNT(F$2:F1672)+1)</f>
        <v>1.5632343179208062E-2</v>
      </c>
      <c r="I1672" s="9" t="str">
        <f t="shared" si="106"/>
        <v>较好</v>
      </c>
      <c r="J1672" s="9" t="str">
        <f t="shared" si="107"/>
        <v>较好</v>
      </c>
      <c r="K1672" s="14"/>
    </row>
    <row r="1673" spans="1:11">
      <c r="A1673" s="6">
        <v>40962</v>
      </c>
      <c r="B1673" s="11">
        <f>[1]!s_dq_close(B$1,A1673,1)</f>
        <v>2606.2559999999999</v>
      </c>
      <c r="C1673" s="7">
        <f>[1]!s_val_pe_ttm(C$1,A1673)</f>
        <v>11.42140007019043</v>
      </c>
      <c r="D1673" s="8">
        <f>IFERROR(VLOOKUP(A1673,十年期国开债收益率!A:B,2,0)/100,D1672)</f>
        <v>4.1332000000000008E-2</v>
      </c>
      <c r="E1673" s="8">
        <f t="shared" si="104"/>
        <v>8.7554940187234587E-2</v>
      </c>
      <c r="F1673" s="9">
        <f t="shared" si="105"/>
        <v>4.6222940187234579E-2</v>
      </c>
      <c r="G1673" s="9">
        <f>AVERAGE(F$2:F1673)</f>
        <v>1.3526514920961028E-2</v>
      </c>
      <c r="H1673" s="9">
        <f>(2*F1673+(COUNT(F$2:F1673)-1)*H1672)/(COUNT(F$2:F1673)+1)</f>
        <v>1.5668912930562547E-2</v>
      </c>
      <c r="I1673" s="9" t="str">
        <f t="shared" si="106"/>
        <v>较好</v>
      </c>
      <c r="J1673" s="9" t="str">
        <f t="shared" si="107"/>
        <v>较好</v>
      </c>
      <c r="K1673" s="14"/>
    </row>
    <row r="1674" spans="1:11">
      <c r="A1674" s="6">
        <v>40963</v>
      </c>
      <c r="B1674" s="11">
        <f>[1]!s_dq_close(B$1,A1674,1)</f>
        <v>2648.0169999999998</v>
      </c>
      <c r="C1674" s="7">
        <f>[1]!s_val_pe_ttm(C$1,A1674)</f>
        <v>11.568099975585938</v>
      </c>
      <c r="D1674" s="8">
        <f>IFERROR(VLOOKUP(A1674,十年期国开债收益率!A:B,2,0)/100,D1673)</f>
        <v>4.1252000000000004E-2</v>
      </c>
      <c r="E1674" s="8">
        <f t="shared" si="104"/>
        <v>8.6444619437112777E-2</v>
      </c>
      <c r="F1674" s="9">
        <f t="shared" si="105"/>
        <v>4.5192619437112773E-2</v>
      </c>
      <c r="G1674" s="9">
        <f>AVERAGE(F$2:F1674)</f>
        <v>1.3545442658268949E-2</v>
      </c>
      <c r="H1674" s="9">
        <f>(2*F1674+(COUNT(F$2:F1674)-1)*H1673)/(COUNT(F$2:F1674)+1)</f>
        <v>1.5704186176090085E-2</v>
      </c>
      <c r="I1674" s="9" t="str">
        <f t="shared" si="106"/>
        <v>较好</v>
      </c>
      <c r="J1674" s="9" t="str">
        <f t="shared" si="107"/>
        <v>较好</v>
      </c>
      <c r="K1674" s="14"/>
    </row>
    <row r="1675" spans="1:11">
      <c r="A1675" s="6">
        <v>40966</v>
      </c>
      <c r="B1675" s="11">
        <f>[1]!s_dq_close(B$1,A1675,1)</f>
        <v>2656.5729999999999</v>
      </c>
      <c r="C1675" s="7">
        <f>[1]!s_val_pe_ttm(C$1,A1675)</f>
        <v>11.608499526977539</v>
      </c>
      <c r="D1675" s="8">
        <f>IFERROR(VLOOKUP(A1675,十年期国开债收益率!A:B,2,0)/100,D1674)</f>
        <v>4.1691000000000006E-2</v>
      </c>
      <c r="E1675" s="8">
        <f t="shared" si="104"/>
        <v>8.6143777468918603E-2</v>
      </c>
      <c r="F1675" s="9">
        <f t="shared" si="105"/>
        <v>4.4452777468918597E-2</v>
      </c>
      <c r="G1675" s="9">
        <f>AVERAGE(F$2:F1675)</f>
        <v>1.3563905821238275E-2</v>
      </c>
      <c r="H1675" s="9">
        <f>(2*F1675+(COUNT(F$2:F1675)-1)*H1674)/(COUNT(F$2:F1675)+1)</f>
        <v>1.5738512852260626E-2</v>
      </c>
      <c r="I1675" s="9" t="str">
        <f t="shared" si="106"/>
        <v>较好</v>
      </c>
      <c r="J1675" s="9" t="str">
        <f t="shared" si="107"/>
        <v>较好</v>
      </c>
      <c r="K1675" s="14"/>
    </row>
    <row r="1676" spans="1:11">
      <c r="A1676" s="6">
        <v>40967</v>
      </c>
      <c r="B1676" s="11">
        <f>[1]!s_dq_close(B$1,A1676,1)</f>
        <v>2662.4630000000002</v>
      </c>
      <c r="C1676" s="7">
        <f>[1]!s_val_pe_ttm(C$1,A1676)</f>
        <v>11.642999649047852</v>
      </c>
      <c r="D1676" s="8">
        <f>IFERROR(VLOOKUP(A1676,十年期国开债收益率!A:B,2,0)/100,D1675)</f>
        <v>4.1862000000000003E-2</v>
      </c>
      <c r="E1676" s="8">
        <f t="shared" si="104"/>
        <v>8.5888519294233481E-2</v>
      </c>
      <c r="F1676" s="9">
        <f t="shared" si="105"/>
        <v>4.4026519294233478E-2</v>
      </c>
      <c r="G1676" s="9">
        <f>AVERAGE(F$2:F1676)</f>
        <v>1.3582092456147526E-2</v>
      </c>
      <c r="H1676" s="9">
        <f>(2*F1676+(COUNT(F$2:F1676)-1)*H1675)/(COUNT(F$2:F1676)+1)</f>
        <v>1.5772269423193767E-2</v>
      </c>
      <c r="I1676" s="9" t="str">
        <f t="shared" si="106"/>
        <v>较好</v>
      </c>
      <c r="J1676" s="9" t="str">
        <f t="shared" si="107"/>
        <v>较好</v>
      </c>
      <c r="K1676" s="14"/>
    </row>
    <row r="1677" spans="1:11">
      <c r="A1677" s="6">
        <v>40968</v>
      </c>
      <c r="B1677" s="11">
        <f>[1]!s_dq_close(B$1,A1677,1)</f>
        <v>2634.143</v>
      </c>
      <c r="C1677" s="7">
        <f>[1]!s_val_pe_ttm(C$1,A1677)</f>
        <v>11.52869987487793</v>
      </c>
      <c r="D1677" s="8">
        <f>IFERROR(VLOOKUP(A1677,十年期国开债收益率!A:B,2,0)/100,D1676)</f>
        <v>4.1806999999999997E-2</v>
      </c>
      <c r="E1677" s="8">
        <f t="shared" si="104"/>
        <v>8.6740049689305349E-2</v>
      </c>
      <c r="F1677" s="9">
        <f t="shared" si="105"/>
        <v>4.4933049689305352E-2</v>
      </c>
      <c r="G1677" s="9">
        <f>AVERAGE(F$2:F1677)</f>
        <v>1.3600798277885687E-2</v>
      </c>
      <c r="H1677" s="9">
        <f>(2*F1677+(COUNT(F$2:F1677)-1)*H1676)/(COUNT(F$2:F1677)+1)</f>
        <v>1.5807046740147986E-2</v>
      </c>
      <c r="I1677" s="9" t="str">
        <f t="shared" si="106"/>
        <v>较好</v>
      </c>
      <c r="J1677" s="9" t="str">
        <f t="shared" si="107"/>
        <v>较好</v>
      </c>
      <c r="K1677" s="14"/>
    </row>
    <row r="1678" spans="1:11">
      <c r="A1678" s="6">
        <v>40969</v>
      </c>
      <c r="B1678" s="11">
        <f>[1]!s_dq_close(B$1,A1678,1)</f>
        <v>2633.3449999999998</v>
      </c>
      <c r="C1678" s="7">
        <f>[1]!s_val_pe_ttm(C$1,A1678)</f>
        <v>11.501099586486816</v>
      </c>
      <c r="D1678" s="8">
        <f>IFERROR(VLOOKUP(A1678,十年期国开债收益率!A:B,2,0)/100,D1677)</f>
        <v>4.1604000000000002E-2</v>
      </c>
      <c r="E1678" s="8">
        <f t="shared" si="104"/>
        <v>8.6948208080464509E-2</v>
      </c>
      <c r="F1678" s="9">
        <f t="shared" si="105"/>
        <v>4.5344208080464507E-2</v>
      </c>
      <c r="G1678" s="9">
        <f>AVERAGE(F$2:F1678)</f>
        <v>1.3619726965901536E-2</v>
      </c>
      <c r="H1678" s="9">
        <f>(2*F1678+(COUNT(F$2:F1678)-1)*H1677)/(COUNT(F$2:F1678)+1)</f>
        <v>1.5842251938408197E-2</v>
      </c>
      <c r="I1678" s="9" t="str">
        <f t="shared" si="106"/>
        <v>较好</v>
      </c>
      <c r="J1678" s="9" t="str">
        <f t="shared" si="107"/>
        <v>较好</v>
      </c>
      <c r="K1678" s="14"/>
    </row>
    <row r="1679" spans="1:11">
      <c r="A1679" s="6">
        <v>40970</v>
      </c>
      <c r="B1679" s="11">
        <f>[1]!s_dq_close(B$1,A1679,1)</f>
        <v>2679.9340000000002</v>
      </c>
      <c r="C1679" s="7">
        <f>[1]!s_val_pe_ttm(C$1,A1679)</f>
        <v>11.656399726867676</v>
      </c>
      <c r="D1679" s="8">
        <f>IFERROR(VLOOKUP(A1679,十年期国开债收益率!A:B,2,0)/100,D1678)</f>
        <v>4.1833999999999996E-2</v>
      </c>
      <c r="E1679" s="8">
        <f t="shared" si="104"/>
        <v>8.5789782731543418E-2</v>
      </c>
      <c r="F1679" s="9">
        <f t="shared" si="105"/>
        <v>4.3955782731543422E-2</v>
      </c>
      <c r="G1679" s="9">
        <f>AVERAGE(F$2:F1679)</f>
        <v>1.3637805664212408E-2</v>
      </c>
      <c r="H1679" s="9">
        <f>(2*F1679+(COUNT(F$2:F1679)-1)*H1678)/(COUNT(F$2:F1679)+1)</f>
        <v>1.587574036103254E-2</v>
      </c>
      <c r="I1679" s="9" t="str">
        <f t="shared" si="106"/>
        <v>较好</v>
      </c>
      <c r="J1679" s="9" t="str">
        <f t="shared" si="107"/>
        <v>较好</v>
      </c>
      <c r="K1679" s="14"/>
    </row>
    <row r="1680" spans="1:11">
      <c r="A1680" s="6">
        <v>40973</v>
      </c>
      <c r="B1680" s="11">
        <f>[1]!s_dq_close(B$1,A1680,1)</f>
        <v>2662.6979999999999</v>
      </c>
      <c r="C1680" s="7">
        <f>[1]!s_val_pe_ttm(C$1,A1680)</f>
        <v>11.559599876403809</v>
      </c>
      <c r="D1680" s="8">
        <f>IFERROR(VLOOKUP(A1680,十年期国开债收益率!A:B,2,0)/100,D1679)</f>
        <v>4.2012000000000001E-2</v>
      </c>
      <c r="E1680" s="8">
        <f t="shared" si="104"/>
        <v>8.6508184599128179E-2</v>
      </c>
      <c r="F1680" s="9">
        <f t="shared" si="105"/>
        <v>4.4496184599128179E-2</v>
      </c>
      <c r="G1680" s="9">
        <f>AVERAGE(F$2:F1680)</f>
        <v>1.3656184686806164E-2</v>
      </c>
      <c r="H1680" s="9">
        <f>(2*F1680+(COUNT(F$2:F1680)-1)*H1679)/(COUNT(F$2:F1680)+1)</f>
        <v>1.5909812318458842E-2</v>
      </c>
      <c r="I1680" s="9" t="str">
        <f t="shared" si="106"/>
        <v>较好</v>
      </c>
      <c r="J1680" s="9" t="str">
        <f t="shared" si="107"/>
        <v>较好</v>
      </c>
      <c r="K1680" s="14"/>
    </row>
    <row r="1681" spans="1:11">
      <c r="A1681" s="6">
        <v>40974</v>
      </c>
      <c r="B1681" s="11">
        <f>[1]!s_dq_close(B$1,A1681,1)</f>
        <v>2621.0520000000001</v>
      </c>
      <c r="C1681" s="7">
        <f>[1]!s_val_pe_ttm(C$1,A1681)</f>
        <v>11.392800331115723</v>
      </c>
      <c r="D1681" s="8">
        <f>IFERROR(VLOOKUP(A1681,十年期国开债收益率!A:B,2,0)/100,D1680)</f>
        <v>4.1924999999999997E-2</v>
      </c>
      <c r="E1681" s="8">
        <f t="shared" si="104"/>
        <v>8.777473236925129E-2</v>
      </c>
      <c r="F1681" s="9">
        <f t="shared" si="105"/>
        <v>4.5849732369251293E-2</v>
      </c>
      <c r="G1681" s="9">
        <f>AVERAGE(F$2:F1681)</f>
        <v>1.367534751280762E-2</v>
      </c>
      <c r="H1681" s="9">
        <f>(2*F1681+(COUNT(F$2:F1681)-1)*H1680)/(COUNT(F$2:F1681)+1)</f>
        <v>1.5945433877115348E-2</v>
      </c>
      <c r="I1681" s="9" t="str">
        <f t="shared" si="106"/>
        <v>较好</v>
      </c>
      <c r="J1681" s="9" t="str">
        <f t="shared" si="107"/>
        <v>较好</v>
      </c>
      <c r="K1681" s="14"/>
    </row>
    <row r="1682" spans="1:11">
      <c r="A1682" s="6">
        <v>40975</v>
      </c>
      <c r="B1682" s="11">
        <f>[1]!s_dq_close(B$1,A1682,1)</f>
        <v>2603.0050000000001</v>
      </c>
      <c r="C1682" s="7">
        <f>[1]!s_val_pe_ttm(C$1,A1682)</f>
        <v>11.322099685668945</v>
      </c>
      <c r="D1682" s="8">
        <f>IFERROR(VLOOKUP(A1682,十年期国开债收益率!A:B,2,0)/100,D1681)</f>
        <v>4.1731999999999998E-2</v>
      </c>
      <c r="E1682" s="8">
        <f t="shared" si="104"/>
        <v>8.8322840088200197E-2</v>
      </c>
      <c r="F1682" s="9">
        <f t="shared" si="105"/>
        <v>4.6590840088200199E-2</v>
      </c>
      <c r="G1682" s="9">
        <f>AVERAGE(F$2:F1682)</f>
        <v>1.3694928412614516E-2</v>
      </c>
      <c r="H1682" s="9">
        <f>(2*F1682+(COUNT(F$2:F1682)-1)*H1681)/(COUNT(F$2:F1682)+1)</f>
        <v>1.5981873123501893E-2</v>
      </c>
      <c r="I1682" s="9" t="str">
        <f t="shared" si="106"/>
        <v>较好</v>
      </c>
      <c r="J1682" s="9" t="str">
        <f t="shared" si="107"/>
        <v>较好</v>
      </c>
      <c r="K1682" s="14"/>
    </row>
    <row r="1683" spans="1:11">
      <c r="A1683" s="6">
        <v>40976</v>
      </c>
      <c r="B1683" s="11">
        <f>[1]!s_dq_close(B$1,A1683,1)</f>
        <v>2635.7910000000002</v>
      </c>
      <c r="C1683" s="7">
        <f>[1]!s_val_pe_ttm(C$1,A1683)</f>
        <v>11.427800178527832</v>
      </c>
      <c r="D1683" s="8">
        <f>IFERROR(VLOOKUP(A1683,十年期国开债收益率!A:B,2,0)/100,D1682)</f>
        <v>4.1634999999999998E-2</v>
      </c>
      <c r="E1683" s="8">
        <f t="shared" si="104"/>
        <v>8.7505905281660551E-2</v>
      </c>
      <c r="F1683" s="9">
        <f t="shared" si="105"/>
        <v>4.5870905281660553E-2</v>
      </c>
      <c r="G1683" s="9">
        <f>AVERAGE(F$2:F1683)</f>
        <v>1.3714058006472451E-2</v>
      </c>
      <c r="H1683" s="9">
        <f>(2*F1683+(COUNT(F$2:F1683)-1)*H1682)/(COUNT(F$2:F1683)+1)</f>
        <v>1.6017391878294714E-2</v>
      </c>
      <c r="I1683" s="9" t="str">
        <f t="shared" si="106"/>
        <v>较好</v>
      </c>
      <c r="J1683" s="9" t="str">
        <f t="shared" si="107"/>
        <v>较好</v>
      </c>
      <c r="K1683" s="14"/>
    </row>
    <row r="1684" spans="1:11">
      <c r="A1684" s="6">
        <v>40977</v>
      </c>
      <c r="B1684" s="11">
        <f>[1]!s_dq_close(B$1,A1684,1)</f>
        <v>2664.3020000000001</v>
      </c>
      <c r="C1684" s="7">
        <f>[1]!s_val_pe_ttm(C$1,A1684)</f>
        <v>11.500300407409668</v>
      </c>
      <c r="D1684" s="8">
        <f>IFERROR(VLOOKUP(A1684,十年期国开债收益率!A:B,2,0)/100,D1683)</f>
        <v>4.1634999999999998E-2</v>
      </c>
      <c r="E1684" s="8">
        <f t="shared" si="104"/>
        <v>8.6954250286861892E-2</v>
      </c>
      <c r="F1684" s="9">
        <f t="shared" si="105"/>
        <v>4.5319250286861894E-2</v>
      </c>
      <c r="G1684" s="9">
        <f>AVERAGE(F$2:F1684)</f>
        <v>1.3732837086852957E-2</v>
      </c>
      <c r="H1684" s="9">
        <f>(2*F1684+(COUNT(F$2:F1684)-1)*H1683)/(COUNT(F$2:F1684)+1)</f>
        <v>1.6052192185193249E-2</v>
      </c>
      <c r="I1684" s="9" t="str">
        <f t="shared" si="106"/>
        <v>较好</v>
      </c>
      <c r="J1684" s="9" t="str">
        <f t="shared" si="107"/>
        <v>较好</v>
      </c>
      <c r="K1684" s="14"/>
    </row>
    <row r="1685" spans="1:11">
      <c r="A1685" s="6">
        <v>40980</v>
      </c>
      <c r="B1685" s="11">
        <f>[1]!s_dq_close(B$1,A1685,1)</f>
        <v>2654.402</v>
      </c>
      <c r="C1685" s="7">
        <f>[1]!s_val_pe_ttm(C$1,A1685)</f>
        <v>11.452799797058105</v>
      </c>
      <c r="D1685" s="8">
        <f>IFERROR(VLOOKUP(A1685,十年期国开债收益率!A:B,2,0)/100,D1684)</f>
        <v>4.1534000000000001E-2</v>
      </c>
      <c r="E1685" s="8">
        <f t="shared" si="104"/>
        <v>8.7314893975259322E-2</v>
      </c>
      <c r="F1685" s="9">
        <f t="shared" si="105"/>
        <v>4.5780893975259321E-2</v>
      </c>
      <c r="G1685" s="9">
        <f>AVERAGE(F$2:F1685)</f>
        <v>1.3751867999494526E-2</v>
      </c>
      <c r="H1685" s="9">
        <f>(2*F1685+(COUNT(F$2:F1685)-1)*H1684)/(COUNT(F$2:F1685)+1)</f>
        <v>1.6087478478119144E-2</v>
      </c>
      <c r="I1685" s="9" t="str">
        <f t="shared" si="106"/>
        <v>较好</v>
      </c>
      <c r="J1685" s="9" t="str">
        <f t="shared" si="107"/>
        <v>较好</v>
      </c>
      <c r="K1685" s="14"/>
    </row>
    <row r="1686" spans="1:11">
      <c r="A1686" s="6">
        <v>40981</v>
      </c>
      <c r="B1686" s="11">
        <f>[1]!s_dq_close(B$1,A1686,1)</f>
        <v>2681.0729999999999</v>
      </c>
      <c r="C1686" s="7">
        <f>[1]!s_val_pe_ttm(C$1,A1686)</f>
        <v>11.545200347900391</v>
      </c>
      <c r="D1686" s="8">
        <f>IFERROR(VLOOKUP(A1686,十年期国开债收益率!A:B,2,0)/100,D1685)</f>
        <v>4.1745000000000004E-2</v>
      </c>
      <c r="E1686" s="8">
        <f t="shared" si="104"/>
        <v>8.6616080264199133E-2</v>
      </c>
      <c r="F1686" s="9">
        <f t="shared" si="105"/>
        <v>4.4871080264199129E-2</v>
      </c>
      <c r="G1686" s="9">
        <f>AVERAGE(F$2:F1686)</f>
        <v>1.3770336374725805E-2</v>
      </c>
      <c r="H1686" s="9">
        <f>(2*F1686+(COUNT(F$2:F1686)-1)*H1685)/(COUNT(F$2:F1686)+1)</f>
        <v>1.6121622726975704E-2</v>
      </c>
      <c r="I1686" s="9" t="str">
        <f t="shared" si="106"/>
        <v>较好</v>
      </c>
      <c r="J1686" s="9" t="str">
        <f t="shared" si="107"/>
        <v>较好</v>
      </c>
      <c r="K1686" s="14"/>
    </row>
    <row r="1687" spans="1:11">
      <c r="A1687" s="6">
        <v>40982</v>
      </c>
      <c r="B1687" s="11">
        <f>[1]!s_dq_close(B$1,A1687,1)</f>
        <v>2605.1060000000002</v>
      </c>
      <c r="C1687" s="7">
        <f>[1]!s_val_pe_ttm(C$1,A1687)</f>
        <v>11.293999671936035</v>
      </c>
      <c r="D1687" s="8">
        <f>IFERROR(VLOOKUP(A1687,十年期国开债收益率!A:B,2,0)/100,D1686)</f>
        <v>4.1946999999999998E-2</v>
      </c>
      <c r="E1687" s="8">
        <f t="shared" si="104"/>
        <v>8.8542591557254621E-2</v>
      </c>
      <c r="F1687" s="9">
        <f t="shared" si="105"/>
        <v>4.6595591557254623E-2</v>
      </c>
      <c r="G1687" s="9">
        <f>AVERAGE(F$2:F1687)</f>
        <v>1.3789805683849486E-2</v>
      </c>
      <c r="H1687" s="9">
        <f>(2*F1687+(COUNT(F$2:F1687)-1)*H1686)/(COUNT(F$2:F1687)+1)</f>
        <v>1.6157750727960031E-2</v>
      </c>
      <c r="I1687" s="9" t="str">
        <f t="shared" si="106"/>
        <v>较好</v>
      </c>
      <c r="J1687" s="9" t="str">
        <f t="shared" si="107"/>
        <v>较好</v>
      </c>
      <c r="K1687" s="14"/>
    </row>
    <row r="1688" spans="1:11">
      <c r="A1688" s="6">
        <v>40983</v>
      </c>
      <c r="B1688" s="11">
        <f>[1]!s_dq_close(B$1,A1688,1)</f>
        <v>2585.5459999999998</v>
      </c>
      <c r="C1688" s="7">
        <f>[1]!s_val_pe_ttm(C$1,A1688)</f>
        <v>11.234700202941895</v>
      </c>
      <c r="D1688" s="8">
        <f>IFERROR(VLOOKUP(A1688,十年期国开债收益率!A:B,2,0)/100,D1687)</f>
        <v>4.2108E-2</v>
      </c>
      <c r="E1688" s="8">
        <f t="shared" si="104"/>
        <v>8.900994080270537E-2</v>
      </c>
      <c r="F1688" s="9">
        <f t="shared" si="105"/>
        <v>4.6901940802705371E-2</v>
      </c>
      <c r="G1688" s="9">
        <f>AVERAGE(F$2:F1688)</f>
        <v>1.3809433505496703E-2</v>
      </c>
      <c r="H1688" s="9">
        <f>(2*F1688+(COUNT(F$2:F1688)-1)*H1687)/(COUNT(F$2:F1688)+1)</f>
        <v>1.6194177493451433E-2</v>
      </c>
      <c r="I1688" s="9" t="str">
        <f t="shared" si="106"/>
        <v>较好</v>
      </c>
      <c r="J1688" s="9" t="str">
        <f t="shared" si="107"/>
        <v>较好</v>
      </c>
      <c r="K1688" s="14"/>
    </row>
    <row r="1689" spans="1:11">
      <c r="A1689" s="6">
        <v>40984</v>
      </c>
      <c r="B1689" s="11">
        <f>[1]!s_dq_close(B$1,A1689,1)</f>
        <v>2623.52</v>
      </c>
      <c r="C1689" s="7">
        <f>[1]!s_val_pe_ttm(C$1,A1689)</f>
        <v>11.345100402832031</v>
      </c>
      <c r="D1689" s="8">
        <f>IFERROR(VLOOKUP(A1689,十年期国开债收益率!A:B,2,0)/100,D1688)</f>
        <v>4.2016999999999999E-2</v>
      </c>
      <c r="E1689" s="8">
        <f t="shared" si="104"/>
        <v>8.8143777004421581E-2</v>
      </c>
      <c r="F1689" s="9">
        <f t="shared" si="105"/>
        <v>4.6126777004421582E-2</v>
      </c>
      <c r="G1689" s="9">
        <f>AVERAGE(F$2:F1689)</f>
        <v>1.3828578851171423E-2</v>
      </c>
      <c r="H1689" s="9">
        <f>(2*F1689+(COUNT(F$2:F1689)-1)*H1688)/(COUNT(F$2:F1689)+1)</f>
        <v>1.622962166101919E-2</v>
      </c>
      <c r="I1689" s="9" t="str">
        <f t="shared" si="106"/>
        <v>较好</v>
      </c>
      <c r="J1689" s="9" t="str">
        <f t="shared" si="107"/>
        <v>较好</v>
      </c>
      <c r="K1689" s="14"/>
    </row>
    <row r="1690" spans="1:11">
      <c r="A1690" s="6">
        <v>40987</v>
      </c>
      <c r="B1690" s="11">
        <f>[1]!s_dq_close(B$1,A1690,1)</f>
        <v>2630.0129999999999</v>
      </c>
      <c r="C1690" s="7">
        <f>[1]!s_val_pe_ttm(C$1,A1690)</f>
        <v>11.357500076293945</v>
      </c>
      <c r="D1690" s="8">
        <f>IFERROR(VLOOKUP(A1690,十年期国开债收益率!A:B,2,0)/100,D1689)</f>
        <v>4.2117000000000002E-2</v>
      </c>
      <c r="E1690" s="8">
        <f t="shared" si="104"/>
        <v>8.8047545083205406E-2</v>
      </c>
      <c r="F1690" s="9">
        <f t="shared" si="105"/>
        <v>4.5930545083205404E-2</v>
      </c>
      <c r="G1690" s="9">
        <f>AVERAGE(F$2:F1690)</f>
        <v>1.3847585343907972E-2</v>
      </c>
      <c r="H1690" s="9">
        <f>(2*F1690+(COUNT(F$2:F1690)-1)*H1689)/(COUNT(F$2:F1690)+1)</f>
        <v>1.6264770682820593E-2</v>
      </c>
      <c r="I1690" s="9" t="str">
        <f t="shared" si="106"/>
        <v>较好</v>
      </c>
      <c r="J1690" s="9" t="str">
        <f t="shared" si="107"/>
        <v>较好</v>
      </c>
      <c r="K1690" s="14"/>
    </row>
    <row r="1691" spans="1:11">
      <c r="A1691" s="6">
        <v>40988</v>
      </c>
      <c r="B1691" s="11">
        <f>[1]!s_dq_close(B$1,A1691,1)</f>
        <v>2584.4450000000002</v>
      </c>
      <c r="C1691" s="7">
        <f>[1]!s_val_pe_ttm(C$1,A1691)</f>
        <v>11.204999923706055</v>
      </c>
      <c r="D1691" s="8">
        <f>IFERROR(VLOOKUP(A1691,十年期国开债收益率!A:B,2,0)/100,D1690)</f>
        <v>4.2618999999999997E-2</v>
      </c>
      <c r="E1691" s="8">
        <f t="shared" si="104"/>
        <v>8.9245872986070479E-2</v>
      </c>
      <c r="F1691" s="9">
        <f t="shared" si="105"/>
        <v>4.6626872986070482E-2</v>
      </c>
      <c r="G1691" s="9">
        <f>AVERAGE(F$2:F1691)</f>
        <v>1.3866981372098601E-2</v>
      </c>
      <c r="H1691" s="9">
        <f>(2*F1691+(COUNT(F$2:F1691)-1)*H1690)/(COUNT(F$2:F1691)+1)</f>
        <v>1.6300680916177483E-2</v>
      </c>
      <c r="I1691" s="9" t="str">
        <f t="shared" si="106"/>
        <v>较好</v>
      </c>
      <c r="J1691" s="9" t="str">
        <f t="shared" si="107"/>
        <v>较好</v>
      </c>
      <c r="K1691" s="14"/>
    </row>
    <row r="1692" spans="1:11">
      <c r="A1692" s="6">
        <v>40989</v>
      </c>
      <c r="B1692" s="11">
        <f>[1]!s_dq_close(B$1,A1692,1)</f>
        <v>2587.7930000000001</v>
      </c>
      <c r="C1692" s="7">
        <f>[1]!s_val_pe_ttm(C$1,A1692)</f>
        <v>11.213700294494629</v>
      </c>
      <c r="D1692" s="8">
        <f>IFERROR(VLOOKUP(A1692,十年期国开债收益率!A:B,2,0)/100,D1691)</f>
        <v>4.2726E-2</v>
      </c>
      <c r="E1692" s="8">
        <f t="shared" si="104"/>
        <v>8.9176629813349881E-2</v>
      </c>
      <c r="F1692" s="9">
        <f t="shared" si="105"/>
        <v>4.6450629813349881E-2</v>
      </c>
      <c r="G1692" s="9">
        <f>AVERAGE(F$2:F1692)</f>
        <v>1.3886250235753983E-2</v>
      </c>
      <c r="H1692" s="9">
        <f>(2*F1692+(COUNT(F$2:F1692)-1)*H1691)/(COUNT(F$2:F1692)+1)</f>
        <v>1.6336319153644589E-2</v>
      </c>
      <c r="I1692" s="9" t="str">
        <f t="shared" si="106"/>
        <v>较好</v>
      </c>
      <c r="J1692" s="9" t="str">
        <f t="shared" si="107"/>
        <v>较好</v>
      </c>
      <c r="K1692" s="14"/>
    </row>
    <row r="1693" spans="1:11">
      <c r="A1693" s="6">
        <v>40990</v>
      </c>
      <c r="B1693" s="11">
        <f>[1]!s_dq_close(B$1,A1693,1)</f>
        <v>2583.7469999999998</v>
      </c>
      <c r="C1693" s="7">
        <f>[1]!s_val_pe_ttm(C$1,A1693)</f>
        <v>11.206000328063965</v>
      </c>
      <c r="D1693" s="8">
        <f>IFERROR(VLOOKUP(A1693,十年期国开债收益率!A:B,2,0)/100,D1692)</f>
        <v>4.3041000000000003E-2</v>
      </c>
      <c r="E1693" s="8">
        <f t="shared" si="104"/>
        <v>8.9237905650924404E-2</v>
      </c>
      <c r="F1693" s="9">
        <f t="shared" si="105"/>
        <v>4.6196905650924401E-2</v>
      </c>
      <c r="G1693" s="9">
        <f>AVERAGE(F$2:F1693)</f>
        <v>1.3905346367796046E-2</v>
      </c>
      <c r="H1693" s="9">
        <f>(2*F1693+(COUNT(F$2:F1693)-1)*H1692)/(COUNT(F$2:F1693)+1)</f>
        <v>1.6371594506860512E-2</v>
      </c>
      <c r="I1693" s="9" t="str">
        <f t="shared" si="106"/>
        <v>较好</v>
      </c>
      <c r="J1693" s="9" t="str">
        <f t="shared" si="107"/>
        <v>较好</v>
      </c>
      <c r="K1693" s="14"/>
    </row>
    <row r="1694" spans="1:11">
      <c r="A1694" s="6">
        <v>40991</v>
      </c>
      <c r="B1694" s="11">
        <f>[1]!s_dq_close(B$1,A1694,1)</f>
        <v>2552.94</v>
      </c>
      <c r="C1694" s="7">
        <f>[1]!s_val_pe_ttm(C$1,A1694)</f>
        <v>11.106200218200684</v>
      </c>
      <c r="D1694" s="8">
        <f>IFERROR(VLOOKUP(A1694,十年期国开债收益率!A:B,2,0)/100,D1693)</f>
        <v>4.2861999999999997E-2</v>
      </c>
      <c r="E1694" s="8">
        <f t="shared" si="104"/>
        <v>9.0039795821546073E-2</v>
      </c>
      <c r="F1694" s="9">
        <f t="shared" si="105"/>
        <v>4.7177795821546076E-2</v>
      </c>
      <c r="G1694" s="9">
        <f>AVERAGE(F$2:F1694)</f>
        <v>1.3924999320810665E-2</v>
      </c>
      <c r="H1694" s="9">
        <f>(2*F1694+(COUNT(F$2:F1694)-1)*H1693)/(COUNT(F$2:F1694)+1)</f>
        <v>1.6407965464729092E-2</v>
      </c>
      <c r="I1694" s="9" t="str">
        <f t="shared" si="106"/>
        <v>较好</v>
      </c>
      <c r="J1694" s="9" t="str">
        <f t="shared" si="107"/>
        <v>较好</v>
      </c>
      <c r="K1694" s="14"/>
    </row>
    <row r="1695" spans="1:11">
      <c r="A1695" s="6">
        <v>40994</v>
      </c>
      <c r="B1695" s="11">
        <f>[1]!s_dq_close(B$1,A1695,1)</f>
        <v>2555.442</v>
      </c>
      <c r="C1695" s="7">
        <f>[1]!s_val_pe_ttm(C$1,A1695)</f>
        <v>11.107799530029297</v>
      </c>
      <c r="D1695" s="8">
        <f>IFERROR(VLOOKUP(A1695,十年期国开债收益率!A:B,2,0)/100,D1694)</f>
        <v>4.2786999999999999E-2</v>
      </c>
      <c r="E1695" s="8">
        <f t="shared" si="104"/>
        <v>9.0026831803775131E-2</v>
      </c>
      <c r="F1695" s="9">
        <f t="shared" si="105"/>
        <v>4.7239831803775133E-2</v>
      </c>
      <c r="G1695" s="9">
        <f>AVERAGE(F$2:F1695)</f>
        <v>1.3944665691815957E-2</v>
      </c>
      <c r="H1695" s="9">
        <f>(2*F1695+(COUNT(F$2:F1695)-1)*H1694)/(COUNT(F$2:F1695)+1)</f>
        <v>1.6444345248020003E-2</v>
      </c>
      <c r="I1695" s="9" t="str">
        <f t="shared" si="106"/>
        <v>较好</v>
      </c>
      <c r="J1695" s="9" t="str">
        <f t="shared" si="107"/>
        <v>较好</v>
      </c>
      <c r="K1695" s="14"/>
    </row>
    <row r="1696" spans="1:11">
      <c r="A1696" s="6">
        <v>40995</v>
      </c>
      <c r="B1696" s="11">
        <f>[1]!s_dq_close(B$1,A1696,1)</f>
        <v>2547.143</v>
      </c>
      <c r="C1696" s="7">
        <f>[1]!s_val_pe_ttm(C$1,A1696)</f>
        <v>11.141500473022461</v>
      </c>
      <c r="D1696" s="8">
        <f>IFERROR(VLOOKUP(A1696,十年期国开债收益率!A:B,2,0)/100,D1695)</f>
        <v>4.2886000000000001E-2</v>
      </c>
      <c r="E1696" s="8">
        <f t="shared" si="104"/>
        <v>8.9754517573405482E-2</v>
      </c>
      <c r="F1696" s="9">
        <f t="shared" si="105"/>
        <v>4.6868517573405481E-2</v>
      </c>
      <c r="G1696" s="9">
        <f>AVERAGE(F$2:F1696)</f>
        <v>1.3964089793221024E-2</v>
      </c>
      <c r="H1696" s="9">
        <f>(2*F1696+(COUNT(F$2:F1696)-1)*H1695)/(COUNT(F$2:F1696)+1)</f>
        <v>1.6480222809724467E-2</v>
      </c>
      <c r="I1696" s="9" t="str">
        <f t="shared" si="106"/>
        <v>较好</v>
      </c>
      <c r="J1696" s="9" t="str">
        <f t="shared" si="107"/>
        <v>较好</v>
      </c>
      <c r="K1696" s="14"/>
    </row>
    <row r="1697" spans="1:11">
      <c r="A1697" s="6">
        <v>40996</v>
      </c>
      <c r="B1697" s="11">
        <f>[1]!s_dq_close(B$1,A1697,1)</f>
        <v>2474.9</v>
      </c>
      <c r="C1697" s="7">
        <f>[1]!s_val_pe_ttm(C$1,A1697)</f>
        <v>10.947600364685059</v>
      </c>
      <c r="D1697" s="8">
        <f>IFERROR(VLOOKUP(A1697,十年期国开债收益率!A:B,2,0)/100,D1696)</f>
        <v>4.2866000000000001E-2</v>
      </c>
      <c r="E1697" s="8">
        <f t="shared" si="104"/>
        <v>9.1344218521696843E-2</v>
      </c>
      <c r="F1697" s="9">
        <f t="shared" si="105"/>
        <v>4.8478218521696842E-2</v>
      </c>
      <c r="G1697" s="9">
        <f>AVERAGE(F$2:F1697)</f>
        <v>1.3984440104971305E-2</v>
      </c>
      <c r="H1697" s="9">
        <f>(2*F1697+(COUNT(F$2:F1697)-1)*H1696)/(COUNT(F$2:F1697)+1)</f>
        <v>1.6517934059826968E-2</v>
      </c>
      <c r="I1697" s="9" t="str">
        <f t="shared" si="106"/>
        <v>较好</v>
      </c>
      <c r="J1697" s="9" t="str">
        <f t="shared" si="107"/>
        <v>较好</v>
      </c>
      <c r="K1697" s="14"/>
    </row>
    <row r="1698" spans="1:11">
      <c r="A1698" s="6">
        <v>40997</v>
      </c>
      <c r="B1698" s="11">
        <f>[1]!s_dq_close(B$1,A1698,1)</f>
        <v>2443.1219999999998</v>
      </c>
      <c r="C1698" s="7">
        <f>[1]!s_val_pe_ttm(C$1,A1698)</f>
        <v>10.806400299072266</v>
      </c>
      <c r="D1698" s="8">
        <f>IFERROR(VLOOKUP(A1698,十年期国开债收益率!A:B,2,0)/100,D1697)</f>
        <v>4.2392000000000006E-2</v>
      </c>
      <c r="E1698" s="8">
        <f t="shared" si="104"/>
        <v>9.2537752843178542E-2</v>
      </c>
      <c r="F1698" s="9">
        <f t="shared" si="105"/>
        <v>5.0145752843178536E-2</v>
      </c>
      <c r="G1698" s="9">
        <f>AVERAGE(F$2:F1698)</f>
        <v>1.4005749069460526E-2</v>
      </c>
      <c r="H1698" s="9">
        <f>(2*F1698+(COUNT(F$2:F1698)-1)*H1697)/(COUNT(F$2:F1698)+1)</f>
        <v>1.6557542798087688E-2</v>
      </c>
      <c r="I1698" s="9" t="str">
        <f t="shared" si="106"/>
        <v>较好</v>
      </c>
      <c r="J1698" s="9" t="str">
        <f t="shared" si="107"/>
        <v>较好</v>
      </c>
      <c r="K1698" s="14"/>
    </row>
    <row r="1699" spans="1:11">
      <c r="A1699" s="6">
        <v>40998</v>
      </c>
      <c r="B1699" s="11">
        <f>[1]!s_dq_close(B$1,A1699,1)</f>
        <v>2454.8989999999999</v>
      </c>
      <c r="C1699" s="7">
        <f>[1]!s_val_pe_ttm(C$1,A1699)</f>
        <v>10.928400039672852</v>
      </c>
      <c r="D1699" s="8">
        <f>IFERROR(VLOOKUP(A1699,十年期国开债收益率!A:B,2,0)/100,D1698)</f>
        <v>4.2533000000000001E-2</v>
      </c>
      <c r="E1699" s="8">
        <f t="shared" si="104"/>
        <v>9.150470300956659E-2</v>
      </c>
      <c r="F1699" s="9">
        <f t="shared" si="105"/>
        <v>4.8971703009566589E-2</v>
      </c>
      <c r="G1699" s="9">
        <f>AVERAGE(F$2:F1699)</f>
        <v>1.4026341504054228E-2</v>
      </c>
      <c r="H1699" s="9">
        <f>(2*F1699+(COUNT(F$2:F1699)-1)*H1698)/(COUNT(F$2:F1699)+1)</f>
        <v>1.6595699549366651E-2</v>
      </c>
      <c r="I1699" s="9" t="str">
        <f t="shared" si="106"/>
        <v>较好</v>
      </c>
      <c r="J1699" s="9" t="str">
        <f t="shared" si="107"/>
        <v>较好</v>
      </c>
      <c r="K1699" s="14"/>
    </row>
    <row r="1700" spans="1:11">
      <c r="A1700" s="6">
        <v>41004</v>
      </c>
      <c r="B1700" s="11">
        <f>[1]!s_dq_close(B$1,A1700,1)</f>
        <v>2512.8319999999999</v>
      </c>
      <c r="C1700" s="7">
        <f>[1]!s_val_pe_ttm(C$1,A1700)</f>
        <v>11.071900367736816</v>
      </c>
      <c r="D1700" s="8">
        <f>IFERROR(VLOOKUP(A1700,十年期国开债收益率!A:B,2,0)/100,D1699)</f>
        <v>4.2663E-2</v>
      </c>
      <c r="E1700" s="8">
        <f t="shared" si="104"/>
        <v>9.0318731815359349E-2</v>
      </c>
      <c r="F1700" s="9">
        <f t="shared" si="105"/>
        <v>4.7655731815359349E-2</v>
      </c>
      <c r="G1700" s="9">
        <f>AVERAGE(F$2:F1700)</f>
        <v>1.4046135141671242E-2</v>
      </c>
      <c r="H1700" s="9">
        <f>(2*F1700+(COUNT(F$2:F1700)-1)*H1699)/(COUNT(F$2:F1700)+1)</f>
        <v>1.663224076379723E-2</v>
      </c>
      <c r="I1700" s="9" t="str">
        <f t="shared" si="106"/>
        <v>较好</v>
      </c>
      <c r="J1700" s="9" t="str">
        <f t="shared" si="107"/>
        <v>较好</v>
      </c>
      <c r="K1700" s="14"/>
    </row>
    <row r="1701" spans="1:11">
      <c r="A1701" s="6">
        <v>41005</v>
      </c>
      <c r="B1701" s="11">
        <f>[1]!s_dq_close(B$1,A1701,1)</f>
        <v>2519.83</v>
      </c>
      <c r="C1701" s="7">
        <f>[1]!s_val_pe_ttm(C$1,A1701)</f>
        <v>11.076999664306641</v>
      </c>
      <c r="D1701" s="8">
        <f>IFERROR(VLOOKUP(A1701,十年期国开债收益率!A:B,2,0)/100,D1700)</f>
        <v>4.2838000000000001E-2</v>
      </c>
      <c r="E1701" s="8">
        <f t="shared" si="104"/>
        <v>9.0277153589007939E-2</v>
      </c>
      <c r="F1701" s="9">
        <f t="shared" si="105"/>
        <v>4.7439153589007937E-2</v>
      </c>
      <c r="G1701" s="9">
        <f>AVERAGE(F$2:F1701)</f>
        <v>1.4065778093699088E-2</v>
      </c>
      <c r="H1701" s="9">
        <f>(2*F1701+(COUNT(F$2:F1701)-1)*H1700)/(COUNT(F$2:F1701)+1)</f>
        <v>1.6668462883521168E-2</v>
      </c>
      <c r="I1701" s="9" t="str">
        <f t="shared" si="106"/>
        <v>较好</v>
      </c>
      <c r="J1701" s="9" t="str">
        <f t="shared" si="107"/>
        <v>较好</v>
      </c>
      <c r="K1701" s="14"/>
    </row>
    <row r="1702" spans="1:11">
      <c r="A1702" s="6">
        <v>41008</v>
      </c>
      <c r="B1702" s="11">
        <f>[1]!s_dq_close(B$1,A1702,1)</f>
        <v>2495.1460000000002</v>
      </c>
      <c r="C1702" s="7">
        <f>[1]!s_val_pe_ttm(C$1,A1702)</f>
        <v>10.987199783325195</v>
      </c>
      <c r="D1702" s="8">
        <f>IFERROR(VLOOKUP(A1702,十年期国开债收益率!A:B,2,0)/100,D1701)</f>
        <v>4.3087E-2</v>
      </c>
      <c r="E1702" s="8">
        <f t="shared" si="104"/>
        <v>9.1015001066755641E-2</v>
      </c>
      <c r="F1702" s="9">
        <f t="shared" si="105"/>
        <v>4.7928001066755641E-2</v>
      </c>
      <c r="G1702" s="9">
        <f>AVERAGE(F$2:F1702)</f>
        <v>1.4085685338245269E-2</v>
      </c>
      <c r="H1702" s="9">
        <f>(2*F1702+(COUNT(F$2:F1702)-1)*H1701)/(COUNT(F$2:F1702)+1)</f>
        <v>1.6705195595839894E-2</v>
      </c>
      <c r="I1702" s="9" t="str">
        <f t="shared" si="106"/>
        <v>较好</v>
      </c>
      <c r="J1702" s="9" t="str">
        <f t="shared" si="107"/>
        <v>较好</v>
      </c>
      <c r="K1702" s="14"/>
    </row>
    <row r="1703" spans="1:11">
      <c r="A1703" s="6">
        <v>41009</v>
      </c>
      <c r="B1703" s="11">
        <f>[1]!s_dq_close(B$1,A1703,1)</f>
        <v>2519.788</v>
      </c>
      <c r="C1703" s="7">
        <f>[1]!s_val_pe_ttm(C$1,A1703)</f>
        <v>11.080499649047852</v>
      </c>
      <c r="D1703" s="8">
        <f>IFERROR(VLOOKUP(A1703,十年期国开债收益率!A:B,2,0)/100,D1702)</f>
        <v>4.3543000000000005E-2</v>
      </c>
      <c r="E1703" s="8">
        <f t="shared" si="104"/>
        <v>9.0248637847836585E-2</v>
      </c>
      <c r="F1703" s="9">
        <f t="shared" si="105"/>
        <v>4.670563784783658E-2</v>
      </c>
      <c r="G1703" s="9">
        <f>AVERAGE(F$2:F1703)</f>
        <v>1.4104850997769118E-2</v>
      </c>
      <c r="H1703" s="9">
        <f>(2*F1703+(COUNT(F$2:F1703)-1)*H1702)/(COUNT(F$2:F1703)+1)</f>
        <v>1.6740428058848695E-2</v>
      </c>
      <c r="I1703" s="9" t="str">
        <f t="shared" si="106"/>
        <v>较好</v>
      </c>
      <c r="J1703" s="9" t="str">
        <f t="shared" si="107"/>
        <v>较好</v>
      </c>
      <c r="K1703" s="14"/>
    </row>
    <row r="1704" spans="1:11">
      <c r="A1704" s="6">
        <v>41010</v>
      </c>
      <c r="B1704" s="11">
        <f>[1]!s_dq_close(B$1,A1704,1)</f>
        <v>2520.0360000000001</v>
      </c>
      <c r="C1704" s="7">
        <f>[1]!s_val_pe_ttm(C$1,A1704)</f>
        <v>11.086799621582031</v>
      </c>
      <c r="D1704" s="8">
        <f>IFERROR(VLOOKUP(A1704,十年期国开债收益率!A:B,2,0)/100,D1703)</f>
        <v>4.3390000000000005E-2</v>
      </c>
      <c r="E1704" s="8">
        <f t="shared" si="104"/>
        <v>9.0197354884394038E-2</v>
      </c>
      <c r="F1704" s="9">
        <f t="shared" si="105"/>
        <v>4.6807354884394033E-2</v>
      </c>
      <c r="G1704" s="9">
        <f>AVERAGE(F$2:F1704)</f>
        <v>1.4124053877326737E-2</v>
      </c>
      <c r="H1704" s="9">
        <f>(2*F1704+(COUNT(F$2:F1704)-1)*H1703)/(COUNT(F$2:F1704)+1)</f>
        <v>1.6775717879066468E-2</v>
      </c>
      <c r="I1704" s="9" t="str">
        <f t="shared" si="106"/>
        <v>较好</v>
      </c>
      <c r="J1704" s="9" t="str">
        <f t="shared" si="107"/>
        <v>较好</v>
      </c>
      <c r="K1704" s="14"/>
    </row>
    <row r="1705" spans="1:11">
      <c r="A1705" s="6">
        <v>41011</v>
      </c>
      <c r="B1705" s="11">
        <f>[1]!s_dq_close(B$1,A1705,1)</f>
        <v>2570.4360000000001</v>
      </c>
      <c r="C1705" s="7">
        <f>[1]!s_val_pe_ttm(C$1,A1705)</f>
        <v>11.233200073242188</v>
      </c>
      <c r="D1705" s="8">
        <f>IFERROR(VLOOKUP(A1705,十年期国开债收益率!A:B,2,0)/100,D1704)</f>
        <v>4.3566000000000001E-2</v>
      </c>
      <c r="E1705" s="8">
        <f t="shared" si="104"/>
        <v>8.9021827571826959E-2</v>
      </c>
      <c r="F1705" s="9">
        <f t="shared" si="105"/>
        <v>4.5455827571826958E-2</v>
      </c>
      <c r="G1705" s="9">
        <f>AVERAGE(F$2:F1705)</f>
        <v>1.4142441068462007E-2</v>
      </c>
      <c r="H1705" s="9">
        <f>(2*F1705+(COUNT(F$2:F1705)-1)*H1704)/(COUNT(F$2:F1705)+1)</f>
        <v>1.680936023647733E-2</v>
      </c>
      <c r="I1705" s="9" t="str">
        <f t="shared" si="106"/>
        <v>较好</v>
      </c>
      <c r="J1705" s="9" t="str">
        <f t="shared" si="107"/>
        <v>较好</v>
      </c>
      <c r="K1705" s="14"/>
    </row>
    <row r="1706" spans="1:11">
      <c r="A1706" s="6">
        <v>41012</v>
      </c>
      <c r="B1706" s="11">
        <f>[1]!s_dq_close(B$1,A1706,1)</f>
        <v>2580.4540000000002</v>
      </c>
      <c r="C1706" s="7">
        <f>[1]!s_val_pe_ttm(C$1,A1706)</f>
        <v>11.257399559020996</v>
      </c>
      <c r="D1706" s="8">
        <f>IFERROR(VLOOKUP(A1706,十年期国开债收益率!A:B,2,0)/100,D1705)</f>
        <v>4.3582999999999997E-2</v>
      </c>
      <c r="E1706" s="8">
        <f t="shared" si="104"/>
        <v>8.8830461667202779E-2</v>
      </c>
      <c r="F1706" s="9">
        <f t="shared" si="105"/>
        <v>4.5247461667202782E-2</v>
      </c>
      <c r="G1706" s="9">
        <f>AVERAGE(F$2:F1706)</f>
        <v>1.4160684482302911E-2</v>
      </c>
      <c r="H1706" s="9">
        <f>(2*F1706+(COUNT(F$2:F1706)-1)*H1705)/(COUNT(F$2:F1706)+1)</f>
        <v>1.6842699159608308E-2</v>
      </c>
      <c r="I1706" s="9" t="str">
        <f t="shared" si="106"/>
        <v>较好</v>
      </c>
      <c r="J1706" s="9" t="str">
        <f t="shared" si="107"/>
        <v>较好</v>
      </c>
      <c r="K1706" s="14"/>
    </row>
    <row r="1707" spans="1:11">
      <c r="A1707" s="6">
        <v>41015</v>
      </c>
      <c r="B1707" s="11">
        <f>[1]!s_dq_close(B$1,A1707,1)</f>
        <v>2574.0439999999999</v>
      </c>
      <c r="C1707" s="7">
        <f>[1]!s_val_pe_ttm(C$1,A1707)</f>
        <v>11.223400115966797</v>
      </c>
      <c r="D1707" s="8">
        <f>IFERROR(VLOOKUP(A1707,十年期国开债收益率!A:B,2,0)/100,D1706)</f>
        <v>4.4093E-2</v>
      </c>
      <c r="E1707" s="8">
        <f t="shared" si="104"/>
        <v>8.9099558927545092E-2</v>
      </c>
      <c r="F1707" s="9">
        <f t="shared" si="105"/>
        <v>4.5006558927545091E-2</v>
      </c>
      <c r="G1707" s="9">
        <f>AVERAGE(F$2:F1707)</f>
        <v>1.4178765299679959E-2</v>
      </c>
      <c r="H1707" s="9">
        <f>(2*F1707+(COUNT(F$2:F1707)-1)*H1706)/(COUNT(F$2:F1707)+1)</f>
        <v>1.6875697237836704E-2</v>
      </c>
      <c r="I1707" s="9" t="str">
        <f t="shared" si="106"/>
        <v>较好</v>
      </c>
      <c r="J1707" s="9" t="str">
        <f t="shared" si="107"/>
        <v>较好</v>
      </c>
      <c r="K1707" s="14"/>
    </row>
    <row r="1708" spans="1:11">
      <c r="A1708" s="6">
        <v>41016</v>
      </c>
      <c r="B1708" s="11">
        <f>[1]!s_dq_close(B$1,A1708,1)</f>
        <v>2541.8829999999998</v>
      </c>
      <c r="C1708" s="7">
        <f>[1]!s_val_pe_ttm(C$1,A1708)</f>
        <v>11.183799743652344</v>
      </c>
      <c r="D1708" s="8">
        <f>IFERROR(VLOOKUP(A1708,十年期国开债收益率!A:B,2,0)/100,D1707)</f>
        <v>4.4401000000000003E-2</v>
      </c>
      <c r="E1708" s="8">
        <f t="shared" si="104"/>
        <v>8.941504881358199E-2</v>
      </c>
      <c r="F1708" s="9">
        <f t="shared" si="105"/>
        <v>4.5014048813581987E-2</v>
      </c>
      <c r="G1708" s="9">
        <f>AVERAGE(F$2:F1708)</f>
        <v>1.4196829320484822E-2</v>
      </c>
      <c r="H1708" s="9">
        <f>(2*F1708+(COUNT(F$2:F1708)-1)*H1707)/(COUNT(F$2:F1708)+1)</f>
        <v>1.6908646127269663E-2</v>
      </c>
      <c r="I1708" s="9" t="str">
        <f t="shared" si="106"/>
        <v>较好</v>
      </c>
      <c r="J1708" s="9" t="str">
        <f t="shared" si="107"/>
        <v>较好</v>
      </c>
      <c r="K1708" s="14"/>
    </row>
    <row r="1709" spans="1:11">
      <c r="A1709" s="6">
        <v>41017</v>
      </c>
      <c r="B1709" s="11">
        <f>[1]!s_dq_close(B$1,A1709,1)</f>
        <v>2599.9079999999999</v>
      </c>
      <c r="C1709" s="7">
        <f>[1]!s_val_pe_ttm(C$1,A1709)</f>
        <v>11.405099868774414</v>
      </c>
      <c r="D1709" s="8">
        <f>IFERROR(VLOOKUP(A1709,十年期国开债收益率!A:B,2,0)/100,D1708)</f>
        <v>4.4497999999999996E-2</v>
      </c>
      <c r="E1709" s="8">
        <f t="shared" si="104"/>
        <v>8.7680073958656138E-2</v>
      </c>
      <c r="F1709" s="9">
        <f t="shared" si="105"/>
        <v>4.3182073958656142E-2</v>
      </c>
      <c r="G1709" s="9">
        <f>AVERAGE(F$2:F1709)</f>
        <v>1.4213799604230824E-2</v>
      </c>
      <c r="H1709" s="9">
        <f>(2*F1709+(COUNT(F$2:F1709)-1)*H1708)/(COUNT(F$2:F1709)+1)</f>
        <v>1.6939393263409378E-2</v>
      </c>
      <c r="I1709" s="9" t="str">
        <f t="shared" si="106"/>
        <v>较好</v>
      </c>
      <c r="J1709" s="9" t="str">
        <f t="shared" si="107"/>
        <v>较好</v>
      </c>
      <c r="K1709" s="14"/>
    </row>
    <row r="1710" spans="1:11">
      <c r="A1710" s="6">
        <v>41018</v>
      </c>
      <c r="B1710" s="11">
        <f>[1]!s_dq_close(B$1,A1710,1)</f>
        <v>2596.056</v>
      </c>
      <c r="C1710" s="7">
        <f>[1]!s_val_pe_ttm(C$1,A1710)</f>
        <v>11.383000373840332</v>
      </c>
      <c r="D1710" s="8">
        <f>IFERROR(VLOOKUP(A1710,十年期国开债收益率!A:B,2,0)/100,D1709)</f>
        <v>4.4644000000000003E-2</v>
      </c>
      <c r="E1710" s="8">
        <f t="shared" si="104"/>
        <v>8.7850300198367273E-2</v>
      </c>
      <c r="F1710" s="9">
        <f t="shared" si="105"/>
        <v>4.320630019836727E-2</v>
      </c>
      <c r="G1710" s="9">
        <f>AVERAGE(F$2:F1710)</f>
        <v>1.4230764203759284E-2</v>
      </c>
      <c r="H1710" s="9">
        <f>(2*F1710+(COUNT(F$2:F1710)-1)*H1709)/(COUNT(F$2:F1710)+1)</f>
        <v>1.6970114791988275E-2</v>
      </c>
      <c r="I1710" s="9" t="str">
        <f t="shared" si="106"/>
        <v>较好</v>
      </c>
      <c r="J1710" s="9" t="str">
        <f t="shared" si="107"/>
        <v>较好</v>
      </c>
      <c r="K1710" s="14"/>
    </row>
    <row r="1711" spans="1:11">
      <c r="A1711" s="6">
        <v>41019</v>
      </c>
      <c r="B1711" s="11">
        <f>[1]!s_dq_close(B$1,A1711,1)</f>
        <v>2626.8389999999999</v>
      </c>
      <c r="C1711" s="7">
        <f>[1]!s_val_pe_ttm(C$1,A1711)</f>
        <v>11.500200271606445</v>
      </c>
      <c r="D1711" s="8">
        <f>IFERROR(VLOOKUP(A1711,十年期国开债收益率!A:B,2,0)/100,D1710)</f>
        <v>4.4436999999999997E-2</v>
      </c>
      <c r="E1711" s="8">
        <f t="shared" si="104"/>
        <v>8.6955007424432573E-2</v>
      </c>
      <c r="F1711" s="9">
        <f t="shared" si="105"/>
        <v>4.2518007424432576E-2</v>
      </c>
      <c r="G1711" s="9">
        <f>AVERAGE(F$2:F1711)</f>
        <v>1.4247306451256754E-2</v>
      </c>
      <c r="H1711" s="9">
        <f>(2*F1711+(COUNT(F$2:F1711)-1)*H1710)/(COUNT(F$2:F1711)+1)</f>
        <v>1.6999977904358168E-2</v>
      </c>
      <c r="I1711" s="9" t="str">
        <f t="shared" si="106"/>
        <v>较好</v>
      </c>
      <c r="J1711" s="9" t="str">
        <f t="shared" si="107"/>
        <v>较好</v>
      </c>
      <c r="K1711" s="14"/>
    </row>
    <row r="1712" spans="1:11">
      <c r="A1712" s="6">
        <v>41022</v>
      </c>
      <c r="B1712" s="11">
        <f>[1]!s_dq_close(B$1,A1712,1)</f>
        <v>2606.038</v>
      </c>
      <c r="C1712" s="7">
        <f>[1]!s_val_pe_ttm(C$1,A1712)</f>
        <v>11.416500091552734</v>
      </c>
      <c r="D1712" s="8">
        <f>IFERROR(VLOOKUP(A1712,十年期国开债收益率!A:B,2,0)/100,D1711)</f>
        <v>4.3951999999999998E-2</v>
      </c>
      <c r="E1712" s="8">
        <f t="shared" si="104"/>
        <v>8.7592518896392538E-2</v>
      </c>
      <c r="F1712" s="9">
        <f t="shared" si="105"/>
        <v>4.364051889639254E-2</v>
      </c>
      <c r="G1712" s="9">
        <f>AVERAGE(F$2:F1712)</f>
        <v>1.4264485418203063E-2</v>
      </c>
      <c r="H1712" s="9">
        <f>(2*F1712+(COUNT(F$2:F1712)-1)*H1711)/(COUNT(F$2:F1712)+1)</f>
        <v>1.7031100031685311E-2</v>
      </c>
      <c r="I1712" s="9" t="str">
        <f t="shared" si="106"/>
        <v>较好</v>
      </c>
      <c r="J1712" s="9" t="str">
        <f t="shared" si="107"/>
        <v>较好</v>
      </c>
      <c r="K1712" s="14"/>
    </row>
    <row r="1713" spans="1:11">
      <c r="A1713" s="6">
        <v>41023</v>
      </c>
      <c r="B1713" s="11">
        <f>[1]!s_dq_close(B$1,A1713,1)</f>
        <v>2604.866</v>
      </c>
      <c r="C1713" s="7">
        <f>[1]!s_val_pe_ttm(C$1,A1713)</f>
        <v>11.461099624633789</v>
      </c>
      <c r="D1713" s="8">
        <f>IFERROR(VLOOKUP(A1713,十年期国开债收益率!A:B,2,0)/100,D1712)</f>
        <v>4.3789999999999996E-2</v>
      </c>
      <c r="E1713" s="8">
        <f t="shared" si="104"/>
        <v>8.7251662820438364E-2</v>
      </c>
      <c r="F1713" s="9">
        <f t="shared" si="105"/>
        <v>4.3461662820438368E-2</v>
      </c>
      <c r="G1713" s="9">
        <f>AVERAGE(F$2:F1713)</f>
        <v>1.4281539844255771E-2</v>
      </c>
      <c r="H1713" s="9">
        <f>(2*F1713+(COUNT(F$2:F1713)-1)*H1712)/(COUNT(F$2:F1713)+1)</f>
        <v>1.7061958832372708E-2</v>
      </c>
      <c r="I1713" s="9" t="str">
        <f t="shared" si="106"/>
        <v>较好</v>
      </c>
      <c r="J1713" s="9" t="str">
        <f t="shared" si="107"/>
        <v>较好</v>
      </c>
      <c r="K1713" s="14"/>
    </row>
    <row r="1714" spans="1:11">
      <c r="A1714" s="6">
        <v>41024</v>
      </c>
      <c r="B1714" s="11">
        <f>[1]!s_dq_close(B$1,A1714,1)</f>
        <v>2625.99</v>
      </c>
      <c r="C1714" s="7">
        <f>[1]!s_val_pe_ttm(C$1,A1714)</f>
        <v>11.527899742126465</v>
      </c>
      <c r="D1714" s="8">
        <f>IFERROR(VLOOKUP(A1714,十年期国开债收益率!A:B,2,0)/100,D1713)</f>
        <v>4.3947E-2</v>
      </c>
      <c r="E1714" s="8">
        <f t="shared" si="104"/>
        <v>8.6746070174924819E-2</v>
      </c>
      <c r="F1714" s="9">
        <f t="shared" si="105"/>
        <v>4.2799070174924819E-2</v>
      </c>
      <c r="G1714" s="9">
        <f>AVERAGE(F$2:F1714)</f>
        <v>1.4298187556065852E-2</v>
      </c>
      <c r="H1714" s="9">
        <f>(2*F1714+(COUNT(F$2:F1714)-1)*H1713)/(COUNT(F$2:F1714)+1)</f>
        <v>1.7091990467544879E-2</v>
      </c>
      <c r="I1714" s="9" t="str">
        <f t="shared" si="106"/>
        <v>较好</v>
      </c>
      <c r="J1714" s="9" t="str">
        <f t="shared" si="107"/>
        <v>较好</v>
      </c>
      <c r="K1714" s="14"/>
    </row>
    <row r="1715" spans="1:11">
      <c r="A1715" s="6">
        <v>41025</v>
      </c>
      <c r="B1715" s="11">
        <f>[1]!s_dq_close(B$1,A1715,1)</f>
        <v>2631.4870000000001</v>
      </c>
      <c r="C1715" s="7">
        <f>[1]!s_val_pe_ttm(C$1,A1715)</f>
        <v>11.529600143432617</v>
      </c>
      <c r="D1715" s="8">
        <f>IFERROR(VLOOKUP(A1715,十年期国开债收益率!A:B,2,0)/100,D1714)</f>
        <v>4.3929999999999997E-2</v>
      </c>
      <c r="E1715" s="8">
        <f t="shared" si="104"/>
        <v>8.6733276745040513E-2</v>
      </c>
      <c r="F1715" s="9">
        <f t="shared" si="105"/>
        <v>4.2803276745040517E-2</v>
      </c>
      <c r="G1715" s="9">
        <f>AVERAGE(F$2:F1715)</f>
        <v>1.43148182965495E-2</v>
      </c>
      <c r="H1715" s="9">
        <f>(2*F1715+(COUNT(F$2:F1715)-1)*H1714)/(COUNT(F$2:F1715)+1)</f>
        <v>1.7121974474865572E-2</v>
      </c>
      <c r="I1715" s="9" t="str">
        <f t="shared" si="106"/>
        <v>较好</v>
      </c>
      <c r="J1715" s="9" t="str">
        <f t="shared" si="107"/>
        <v>较好</v>
      </c>
      <c r="K1715" s="14"/>
    </row>
    <row r="1716" spans="1:11">
      <c r="A1716" s="6">
        <v>41026</v>
      </c>
      <c r="B1716" s="11">
        <f>[1]!s_dq_close(B$1,A1716,1)</f>
        <v>2626.1570000000002</v>
      </c>
      <c r="C1716" s="7">
        <f>[1]!s_val_pe_ttm(C$1,A1716)</f>
        <v>11.538900375366211</v>
      </c>
      <c r="D1716" s="8">
        <f>IFERROR(VLOOKUP(A1716,十年期国开债收益率!A:B,2,0)/100,D1715)</f>
        <v>4.3924000000000005E-2</v>
      </c>
      <c r="E1716" s="8">
        <f t="shared" si="104"/>
        <v>8.6663370639272277E-2</v>
      </c>
      <c r="F1716" s="9">
        <f t="shared" si="105"/>
        <v>4.2739370639272273E-2</v>
      </c>
      <c r="G1716" s="9">
        <f>AVERAGE(F$2:F1716)</f>
        <v>1.4331392379548172E-2</v>
      </c>
      <c r="H1716" s="9">
        <f>(2*F1716+(COUNT(F$2:F1716)-1)*H1715)/(COUNT(F$2:F1716)+1)</f>
        <v>1.7151831579952294E-2</v>
      </c>
      <c r="I1716" s="9" t="str">
        <f t="shared" si="106"/>
        <v>较好</v>
      </c>
      <c r="J1716" s="9" t="str">
        <f t="shared" si="107"/>
        <v>较好</v>
      </c>
      <c r="K1716" s="14"/>
    </row>
    <row r="1717" spans="1:11">
      <c r="A1717" s="6">
        <v>41031</v>
      </c>
      <c r="B1717" s="11">
        <f>[1]!s_dq_close(B$1,A1717,1)</f>
        <v>2683.4870000000001</v>
      </c>
      <c r="C1717" s="7">
        <f>[1]!s_val_pe_ttm(C$1,A1717)</f>
        <v>11.590900421142578</v>
      </c>
      <c r="D1717" s="8">
        <f>IFERROR(VLOOKUP(A1717,十年期国开债收益率!A:B,2,0)/100,D1716)</f>
        <v>4.3886000000000001E-2</v>
      </c>
      <c r="E1717" s="8">
        <f t="shared" si="104"/>
        <v>8.6274574335565263E-2</v>
      </c>
      <c r="F1717" s="9">
        <f t="shared" si="105"/>
        <v>4.2388574335565261E-2</v>
      </c>
      <c r="G1717" s="9">
        <f>AVERAGE(F$2:F1717)</f>
        <v>1.434774271868338E-2</v>
      </c>
      <c r="H1717" s="9">
        <f>(2*F1717+(COUNT(F$2:F1717)-1)*H1716)/(COUNT(F$2:F1717)+1)</f>
        <v>1.7181227902323421E-2</v>
      </c>
      <c r="I1717" s="9" t="str">
        <f t="shared" si="106"/>
        <v>较好</v>
      </c>
      <c r="J1717" s="9" t="str">
        <f t="shared" si="107"/>
        <v>较好</v>
      </c>
      <c r="K1717" s="14"/>
    </row>
    <row r="1718" spans="1:11">
      <c r="A1718" s="6">
        <v>41032</v>
      </c>
      <c r="B1718" s="11">
        <f>[1]!s_dq_close(B$1,A1718,1)</f>
        <v>2691.518</v>
      </c>
      <c r="C1718" s="7">
        <f>[1]!s_val_pe_ttm(C$1,A1718)</f>
        <v>11.594599723815918</v>
      </c>
      <c r="D1718" s="8">
        <f>IFERROR(VLOOKUP(A1718,十年期国开债收益率!A:B,2,0)/100,D1717)</f>
        <v>4.3986999999999998E-2</v>
      </c>
      <c r="E1718" s="8">
        <f t="shared" si="104"/>
        <v>8.6247048093083145E-2</v>
      </c>
      <c r="F1718" s="9">
        <f t="shared" si="105"/>
        <v>4.2260048093083147E-2</v>
      </c>
      <c r="G1718" s="9">
        <f>AVERAGE(F$2:F1718)</f>
        <v>1.4363999157457055E-2</v>
      </c>
      <c r="H1718" s="9">
        <f>(2*F1718+(COUNT(F$2:F1718)-1)*H1717)/(COUNT(F$2:F1718)+1)</f>
        <v>1.7210423269250964E-2</v>
      </c>
      <c r="I1718" s="9" t="str">
        <f t="shared" si="106"/>
        <v>较好</v>
      </c>
      <c r="J1718" s="9" t="str">
        <f t="shared" si="107"/>
        <v>较好</v>
      </c>
      <c r="K1718" s="14"/>
    </row>
    <row r="1719" spans="1:11">
      <c r="A1719" s="6">
        <v>41033</v>
      </c>
      <c r="B1719" s="11">
        <f>[1]!s_dq_close(B$1,A1719,1)</f>
        <v>2715.8789999999999</v>
      </c>
      <c r="C1719" s="7">
        <f>[1]!s_val_pe_ttm(C$1,A1719)</f>
        <v>11.656399726867676</v>
      </c>
      <c r="D1719" s="8">
        <f>IFERROR(VLOOKUP(A1719,十年期国开债收益率!A:B,2,0)/100,D1718)</f>
        <v>4.3922999999999997E-2</v>
      </c>
      <c r="E1719" s="8">
        <f t="shared" si="104"/>
        <v>8.5789782731543418E-2</v>
      </c>
      <c r="F1719" s="9">
        <f t="shared" si="105"/>
        <v>4.1866782731543421E-2</v>
      </c>
      <c r="G1719" s="9">
        <f>AVERAGE(F$2:F1719)</f>
        <v>1.4380007762564206E-2</v>
      </c>
      <c r="H1719" s="9">
        <f>(2*F1719+(COUNT(F$2:F1719)-1)*H1718)/(COUNT(F$2:F1719)+1)</f>
        <v>1.7239110133081437E-2</v>
      </c>
      <c r="I1719" s="9" t="str">
        <f t="shared" si="106"/>
        <v>较好</v>
      </c>
      <c r="J1719" s="9" t="str">
        <f t="shared" si="107"/>
        <v>较好</v>
      </c>
      <c r="K1719" s="14"/>
    </row>
    <row r="1720" spans="1:11">
      <c r="A1720" s="6">
        <v>41036</v>
      </c>
      <c r="B1720" s="11">
        <f>[1]!s_dq_close(B$1,A1720,1)</f>
        <v>2717.7779999999998</v>
      </c>
      <c r="C1720" s="7">
        <f>[1]!s_val_pe_ttm(C$1,A1720)</f>
        <v>11.650600433349609</v>
      </c>
      <c r="D1720" s="8">
        <f>IFERROR(VLOOKUP(A1720,十年期国开债收益率!A:B,2,0)/100,D1719)</f>
        <v>4.4023000000000007E-2</v>
      </c>
      <c r="E1720" s="8">
        <f t="shared" si="104"/>
        <v>8.5832486121274934E-2</v>
      </c>
      <c r="F1720" s="9">
        <f t="shared" si="105"/>
        <v>4.1809486121274927E-2</v>
      </c>
      <c r="G1720" s="9">
        <f>AVERAGE(F$2:F1720)</f>
        <v>1.4395964410824073E-2</v>
      </c>
      <c r="H1720" s="9">
        <f>(2*F1720+(COUNT(F$2:F1720)-1)*H1719)/(COUNT(F$2:F1720)+1)</f>
        <v>1.7267680337718871E-2</v>
      </c>
      <c r="I1720" s="9" t="str">
        <f t="shared" si="106"/>
        <v>较好</v>
      </c>
      <c r="J1720" s="9" t="str">
        <f t="shared" si="107"/>
        <v>较好</v>
      </c>
      <c r="K1720" s="14"/>
    </row>
    <row r="1721" spans="1:11">
      <c r="A1721" s="6">
        <v>41037</v>
      </c>
      <c r="B1721" s="11">
        <f>[1]!s_dq_close(B$1,A1721,1)</f>
        <v>2709.116</v>
      </c>
      <c r="C1721" s="7">
        <f>[1]!s_val_pe_ttm(C$1,A1721)</f>
        <v>11.620699882507324</v>
      </c>
      <c r="D1721" s="8">
        <f>IFERROR(VLOOKUP(A1721,十年期国开债收益率!A:B,2,0)/100,D1720)</f>
        <v>4.4299999999999999E-2</v>
      </c>
      <c r="E1721" s="8">
        <f t="shared" si="104"/>
        <v>8.6053336727618543E-2</v>
      </c>
      <c r="F1721" s="9">
        <f t="shared" si="105"/>
        <v>4.1753336727618544E-2</v>
      </c>
      <c r="G1721" s="9">
        <f>AVERAGE(F$2:F1721)</f>
        <v>1.4411869859845465E-2</v>
      </c>
      <c r="H1721" s="9">
        <f>(2*F1721+(COUNT(F$2:F1721)-1)*H1720)/(COUNT(F$2:F1721)+1)</f>
        <v>1.7296135487503764E-2</v>
      </c>
      <c r="I1721" s="9" t="str">
        <f t="shared" si="106"/>
        <v>较好</v>
      </c>
      <c r="J1721" s="9" t="str">
        <f t="shared" si="107"/>
        <v>较好</v>
      </c>
      <c r="K1721" s="14"/>
    </row>
    <row r="1722" spans="1:11">
      <c r="A1722" s="6">
        <v>41038</v>
      </c>
      <c r="B1722" s="11">
        <f>[1]!s_dq_close(B$1,A1722,1)</f>
        <v>2657.5140000000001</v>
      </c>
      <c r="C1722" s="7">
        <f>[1]!s_val_pe_ttm(C$1,A1722)</f>
        <v>11.428299903869629</v>
      </c>
      <c r="D1722" s="8">
        <f>IFERROR(VLOOKUP(A1722,十年期国开债收益率!A:B,2,0)/100,D1721)</f>
        <v>4.4116000000000002E-2</v>
      </c>
      <c r="E1722" s="8">
        <f t="shared" si="104"/>
        <v>8.7502078910389761E-2</v>
      </c>
      <c r="F1722" s="9">
        <f t="shared" si="105"/>
        <v>4.3386078910389758E-2</v>
      </c>
      <c r="G1722" s="9">
        <f>AVERAGE(F$2:F1722)</f>
        <v>1.4428705542036369E-2</v>
      </c>
      <c r="H1722" s="9">
        <f>(2*F1722+(COUNT(F$2:F1722)-1)*H1721)/(COUNT(F$2:F1722)+1)</f>
        <v>1.7326437396241144E-2</v>
      </c>
      <c r="I1722" s="9" t="str">
        <f t="shared" si="106"/>
        <v>较好</v>
      </c>
      <c r="J1722" s="9" t="str">
        <f t="shared" si="107"/>
        <v>较好</v>
      </c>
      <c r="K1722" s="14"/>
    </row>
    <row r="1723" spans="1:11">
      <c r="A1723" s="6">
        <v>41039</v>
      </c>
      <c r="B1723" s="11">
        <f>[1]!s_dq_close(B$1,A1723,1)</f>
        <v>2657.2139999999999</v>
      </c>
      <c r="C1723" s="7">
        <f>[1]!s_val_pe_ttm(C$1,A1723)</f>
        <v>11.427499771118164</v>
      </c>
      <c r="D1723" s="8">
        <f>IFERROR(VLOOKUP(A1723,十年期国开债收益率!A:B,2,0)/100,D1722)</f>
        <v>4.3699000000000002E-2</v>
      </c>
      <c r="E1723" s="8">
        <f t="shared" si="104"/>
        <v>8.7508205646820283E-2</v>
      </c>
      <c r="F1723" s="9">
        <f t="shared" si="105"/>
        <v>4.3809205646820282E-2</v>
      </c>
      <c r="G1723" s="9">
        <f>AVERAGE(F$2:F1723)</f>
        <v>1.4445767388787115E-2</v>
      </c>
      <c r="H1723" s="9">
        <f>(2*F1723+(COUNT(F$2:F1723)-1)*H1722)/(COUNT(F$2:F1723)+1)</f>
        <v>1.7357177696009665E-2</v>
      </c>
      <c r="I1723" s="9" t="str">
        <f t="shared" si="106"/>
        <v>较好</v>
      </c>
      <c r="J1723" s="9" t="str">
        <f t="shared" si="107"/>
        <v>较好</v>
      </c>
      <c r="K1723" s="14"/>
    </row>
    <row r="1724" spans="1:11">
      <c r="A1724" s="6">
        <v>41040</v>
      </c>
      <c r="B1724" s="11">
        <f>[1]!s_dq_close(B$1,A1724,1)</f>
        <v>2636.9169999999999</v>
      </c>
      <c r="C1724" s="7">
        <f>[1]!s_val_pe_ttm(C$1,A1724)</f>
        <v>11.350299835205078</v>
      </c>
      <c r="D1724" s="8">
        <f>IFERROR(VLOOKUP(A1724,十年期国开债收益率!A:B,2,0)/100,D1723)</f>
        <v>4.3075000000000002E-2</v>
      </c>
      <c r="E1724" s="8">
        <f t="shared" si="104"/>
        <v>8.8103399427239174E-2</v>
      </c>
      <c r="F1724" s="9">
        <f t="shared" si="105"/>
        <v>4.5028399427239171E-2</v>
      </c>
      <c r="G1724" s="9">
        <f>AVERAGE(F$2:F1724)</f>
        <v>1.4463517030132704E-2</v>
      </c>
      <c r="H1724" s="9">
        <f>(2*F1724+(COUNT(F$2:F1724)-1)*H1723)/(COUNT(F$2:F1724)+1)</f>
        <v>1.7389278881312718E-2</v>
      </c>
      <c r="I1724" s="9" t="str">
        <f t="shared" si="106"/>
        <v>较好</v>
      </c>
      <c r="J1724" s="9" t="str">
        <f t="shared" si="107"/>
        <v>较好</v>
      </c>
      <c r="K1724" s="14"/>
    </row>
    <row r="1725" spans="1:11">
      <c r="A1725" s="6">
        <v>41043</v>
      </c>
      <c r="B1725" s="11">
        <f>[1]!s_dq_close(B$1,A1725,1)</f>
        <v>2615.5340000000001</v>
      </c>
      <c r="C1725" s="7">
        <f>[1]!s_val_pe_ttm(C$1,A1725)</f>
        <v>11.261099815368652</v>
      </c>
      <c r="D1725" s="8">
        <f>IFERROR(VLOOKUP(A1725,十年期国开债收益率!A:B,2,0)/100,D1724)</f>
        <v>4.2301000000000005E-2</v>
      </c>
      <c r="E1725" s="8">
        <f t="shared" si="104"/>
        <v>8.8801273090150942E-2</v>
      </c>
      <c r="F1725" s="9">
        <f t="shared" si="105"/>
        <v>4.6500273090150937E-2</v>
      </c>
      <c r="G1725" s="9">
        <f>AVERAGE(F$2:F1725)</f>
        <v>1.4482099835271926E-2</v>
      </c>
      <c r="H1725" s="9">
        <f>(2*F1725+(COUNT(F$2:F1725)-1)*H1724)/(COUNT(F$2:F1725)+1)</f>
        <v>1.74230307586563E-2</v>
      </c>
      <c r="I1725" s="9" t="str">
        <f t="shared" si="106"/>
        <v>较好</v>
      </c>
      <c r="J1725" s="9" t="str">
        <f t="shared" si="107"/>
        <v>较好</v>
      </c>
      <c r="K1725" s="14"/>
    </row>
    <row r="1726" spans="1:11">
      <c r="A1726" s="6">
        <v>41044</v>
      </c>
      <c r="B1726" s="11">
        <f>[1]!s_dq_close(B$1,A1726,1)</f>
        <v>2617.3739999999998</v>
      </c>
      <c r="C1726" s="7">
        <f>[1]!s_val_pe_ttm(C$1,A1726)</f>
        <v>11.239899635314941</v>
      </c>
      <c r="D1726" s="8">
        <f>IFERROR(VLOOKUP(A1726,十年期国开债收益率!A:B,2,0)/100,D1725)</f>
        <v>4.1692E-2</v>
      </c>
      <c r="E1726" s="8">
        <f t="shared" si="104"/>
        <v>8.8968765953930162E-2</v>
      </c>
      <c r="F1726" s="9">
        <f t="shared" si="105"/>
        <v>4.7276765953930162E-2</v>
      </c>
      <c r="G1726" s="9">
        <f>AVERAGE(F$2:F1726)</f>
        <v>1.4501111235920424E-2</v>
      </c>
      <c r="H1726" s="9">
        <f>(2*F1726+(COUNT(F$2:F1726)-1)*H1725)/(COUNT(F$2:F1726)+1)</f>
        <v>1.7457623731072607E-2</v>
      </c>
      <c r="I1726" s="9" t="str">
        <f t="shared" si="106"/>
        <v>较好</v>
      </c>
      <c r="J1726" s="9" t="str">
        <f t="shared" si="107"/>
        <v>较好</v>
      </c>
      <c r="K1726" s="14"/>
    </row>
    <row r="1727" spans="1:11">
      <c r="A1727" s="6">
        <v>41045</v>
      </c>
      <c r="B1727" s="11">
        <f>[1]!s_dq_close(B$1,A1727,1)</f>
        <v>2574.6469999999999</v>
      </c>
      <c r="C1727" s="7">
        <f>[1]!s_val_pe_ttm(C$1,A1727)</f>
        <v>11.085599899291992</v>
      </c>
      <c r="D1727" s="8">
        <f>IFERROR(VLOOKUP(A1727,十年期国开债收益率!A:B,2,0)/100,D1726)</f>
        <v>4.1294999999999998E-2</v>
      </c>
      <c r="E1727" s="8">
        <f t="shared" si="104"/>
        <v>9.0207116356767245E-2</v>
      </c>
      <c r="F1727" s="9">
        <f t="shared" si="105"/>
        <v>4.8912116356767246E-2</v>
      </c>
      <c r="G1727" s="9">
        <f>AVERAGE(F$2:F1727)</f>
        <v>1.4521048087091251E-2</v>
      </c>
      <c r="H1727" s="9">
        <f>(2*F1727+(COUNT(F$2:F1727)-1)*H1726)/(COUNT(F$2:F1727)+1)</f>
        <v>1.7494050474124945E-2</v>
      </c>
      <c r="I1727" s="9" t="str">
        <f t="shared" si="106"/>
        <v>较好</v>
      </c>
      <c r="J1727" s="9" t="str">
        <f t="shared" si="107"/>
        <v>较好</v>
      </c>
      <c r="K1727" s="14"/>
    </row>
    <row r="1728" spans="1:11">
      <c r="A1728" s="6">
        <v>41046</v>
      </c>
      <c r="B1728" s="11">
        <f>[1]!s_dq_close(B$1,A1728,1)</f>
        <v>2613.942</v>
      </c>
      <c r="C1728" s="7">
        <f>[1]!s_val_pe_ttm(C$1,A1728)</f>
        <v>11.230199813842773</v>
      </c>
      <c r="D1728" s="8">
        <f>IFERROR(VLOOKUP(A1728,十年期国开债收益率!A:B,2,0)/100,D1727)</f>
        <v>4.1412000000000004E-2</v>
      </c>
      <c r="E1728" s="8">
        <f t="shared" si="104"/>
        <v>8.9045610637075376E-2</v>
      </c>
      <c r="F1728" s="9">
        <f t="shared" si="105"/>
        <v>4.7633610637075371E-2</v>
      </c>
      <c r="G1728" s="9">
        <f>AVERAGE(F$2:F1728)</f>
        <v>1.45402215454294E-2</v>
      </c>
      <c r="H1728" s="9">
        <f>(2*F1728+(COUNT(F$2:F1728)-1)*H1727)/(COUNT(F$2:F1728)+1)</f>
        <v>1.7528934224313543E-2</v>
      </c>
      <c r="I1728" s="9" t="str">
        <f t="shared" si="106"/>
        <v>较好</v>
      </c>
      <c r="J1728" s="9" t="str">
        <f t="shared" si="107"/>
        <v>较好</v>
      </c>
      <c r="K1728" s="14"/>
    </row>
    <row r="1729" spans="1:11">
      <c r="A1729" s="6">
        <v>41047</v>
      </c>
      <c r="B1729" s="11">
        <f>[1]!s_dq_close(B$1,A1729,1)</f>
        <v>2573.9760000000001</v>
      </c>
      <c r="C1729" s="7">
        <f>[1]!s_val_pe_ttm(C$1,A1729)</f>
        <v>11.071000099182129</v>
      </c>
      <c r="D1729" s="8">
        <f>IFERROR(VLOOKUP(A1729,十年期国开债收益率!A:B,2,0)/100,D1728)</f>
        <v>4.0965999999999995E-2</v>
      </c>
      <c r="E1729" s="8">
        <f t="shared" si="104"/>
        <v>9.0326076329262706E-2</v>
      </c>
      <c r="F1729" s="9">
        <f t="shared" si="105"/>
        <v>4.936007632926271E-2</v>
      </c>
      <c r="G1729" s="9">
        <f>AVERAGE(F$2:F1729)</f>
        <v>1.4560371924355229E-2</v>
      </c>
      <c r="H1729" s="9">
        <f>(2*F1729+(COUNT(F$2:F1729)-1)*H1728)/(COUNT(F$2:F1729)+1)</f>
        <v>1.7565754515932917E-2</v>
      </c>
      <c r="I1729" s="9" t="str">
        <f t="shared" si="106"/>
        <v>较好</v>
      </c>
      <c r="J1729" s="9" t="str">
        <f t="shared" si="107"/>
        <v>较好</v>
      </c>
      <c r="K1729" s="14"/>
    </row>
    <row r="1730" spans="1:11">
      <c r="A1730" s="6">
        <v>41050</v>
      </c>
      <c r="B1730" s="11">
        <f>[1]!s_dq_close(B$1,A1730,1)</f>
        <v>2587.2310000000002</v>
      </c>
      <c r="C1730" s="7">
        <f>[1]!s_val_pe_ttm(C$1,A1730)</f>
        <v>11.116100311279297</v>
      </c>
      <c r="D1730" s="8">
        <f>IFERROR(VLOOKUP(A1730,十年期国开债收益率!A:B,2,0)/100,D1729)</f>
        <v>4.0987999999999997E-2</v>
      </c>
      <c r="E1730" s="8">
        <f t="shared" si="104"/>
        <v>8.9959605616847391E-2</v>
      </c>
      <c r="F1730" s="9">
        <f t="shared" si="105"/>
        <v>4.8971605616847394E-2</v>
      </c>
      <c r="G1730" s="9">
        <f>AVERAGE(F$2:F1730)</f>
        <v>1.458027431515482E-2</v>
      </c>
      <c r="H1730" s="9">
        <f>(2*F1730+(COUNT(F$2:F1730)-1)*H1729)/(COUNT(F$2:F1730)+1)</f>
        <v>1.7602061858246112E-2</v>
      </c>
      <c r="I1730" s="9" t="str">
        <f t="shared" si="106"/>
        <v>较好</v>
      </c>
      <c r="J1730" s="9" t="str">
        <f t="shared" si="107"/>
        <v>较好</v>
      </c>
      <c r="K1730" s="14"/>
    </row>
    <row r="1731" spans="1:11">
      <c r="A1731" s="6">
        <v>41051</v>
      </c>
      <c r="B1731" s="11">
        <f>[1]!s_dq_close(B$1,A1731,1)</f>
        <v>2627.5250000000001</v>
      </c>
      <c r="C1731" s="7">
        <f>[1]!s_val_pe_ttm(C$1,A1731)</f>
        <v>11.229700088500977</v>
      </c>
      <c r="D1731" s="8">
        <f>IFERROR(VLOOKUP(A1731,十年期国开债收益率!A:B,2,0)/100,D1730)</f>
        <v>4.1188000000000002E-2</v>
      </c>
      <c r="E1731" s="8">
        <f t="shared" ref="E1731:E1794" si="108">1/C1731</f>
        <v>8.9049573195991508E-2</v>
      </c>
      <c r="F1731" s="9">
        <f t="shared" ref="F1731:F1794" si="109">IFERROR(E1731-D1731,"")</f>
        <v>4.7861573195991505E-2</v>
      </c>
      <c r="G1731" s="9">
        <f>AVERAGE(F$2:F1731)</f>
        <v>1.4599512060172645E-2</v>
      </c>
      <c r="H1731" s="9">
        <f>(2*F1731+(COUNT(F$2:F1731)-1)*H1730)/(COUNT(F$2:F1731)+1)</f>
        <v>1.7637023743096194E-2</v>
      </c>
      <c r="I1731" s="9" t="str">
        <f t="shared" ref="I1731:I1794" si="110">IF(F1731&gt;G1731,"较好","较差")</f>
        <v>较好</v>
      </c>
      <c r="J1731" s="9" t="str">
        <f t="shared" ref="J1731:J1794" si="111">IF(F1731&gt;H1731,"较好","较差")</f>
        <v>较好</v>
      </c>
      <c r="K1731" s="14"/>
    </row>
    <row r="1732" spans="1:11">
      <c r="A1732" s="6">
        <v>41052</v>
      </c>
      <c r="B1732" s="11">
        <f>[1]!s_dq_close(B$1,A1732,1)</f>
        <v>2616.8690000000001</v>
      </c>
      <c r="C1732" s="7">
        <f>[1]!s_val_pe_ttm(C$1,A1732)</f>
        <v>11.176899909973145</v>
      </c>
      <c r="D1732" s="8">
        <f>IFERROR(VLOOKUP(A1732,十年期国开债收益率!A:B,2,0)/100,D1731)</f>
        <v>4.1087999999999993E-2</v>
      </c>
      <c r="E1732" s="8">
        <f t="shared" si="108"/>
        <v>8.9470247390128307E-2</v>
      </c>
      <c r="F1732" s="9">
        <f t="shared" si="109"/>
        <v>4.8382247390128315E-2</v>
      </c>
      <c r="G1732" s="9">
        <f>AVERAGE(F$2:F1732)</f>
        <v>1.4619028371743965E-2</v>
      </c>
      <c r="H1732" s="9">
        <f>(2*F1732+(COUNT(F$2:F1732)-1)*H1731)/(COUNT(F$2:F1732)+1)</f>
        <v>1.7672526310817938E-2</v>
      </c>
      <c r="I1732" s="9" t="str">
        <f t="shared" si="110"/>
        <v>较好</v>
      </c>
      <c r="J1732" s="9" t="str">
        <f t="shared" si="111"/>
        <v>较好</v>
      </c>
      <c r="K1732" s="14"/>
    </row>
    <row r="1733" spans="1:11">
      <c r="A1733" s="6">
        <v>41053</v>
      </c>
      <c r="B1733" s="11">
        <f>[1]!s_dq_close(B$1,A1733,1)</f>
        <v>2595.2600000000002</v>
      </c>
      <c r="C1733" s="7">
        <f>[1]!s_val_pe_ttm(C$1,A1733)</f>
        <v>11.117099761962891</v>
      </c>
      <c r="D1733" s="8">
        <f>IFERROR(VLOOKUP(A1733,十年期国开债收益率!A:B,2,0)/100,D1732)</f>
        <v>4.0795000000000005E-2</v>
      </c>
      <c r="E1733" s="8">
        <f t="shared" si="108"/>
        <v>8.9951518058828228E-2</v>
      </c>
      <c r="F1733" s="9">
        <f t="shared" si="109"/>
        <v>4.9156518058828223E-2</v>
      </c>
      <c r="G1733" s="9">
        <f>AVERAGE(F$2:F1733)</f>
        <v>1.4638969185651059E-2</v>
      </c>
      <c r="H1733" s="9">
        <f>(2*F1733+(COUNT(F$2:F1733)-1)*H1732)/(COUNT(F$2:F1733)+1)</f>
        <v>1.7708860981040686E-2</v>
      </c>
      <c r="I1733" s="9" t="str">
        <f t="shared" si="110"/>
        <v>较好</v>
      </c>
      <c r="J1733" s="9" t="str">
        <f t="shared" si="111"/>
        <v>较好</v>
      </c>
      <c r="K1733" s="14"/>
    </row>
    <row r="1734" spans="1:11">
      <c r="A1734" s="6">
        <v>41054</v>
      </c>
      <c r="B1734" s="11">
        <f>[1]!s_dq_close(B$1,A1734,1)</f>
        <v>2573.1030000000001</v>
      </c>
      <c r="C1734" s="7">
        <f>[1]!s_val_pe_ttm(C$1,A1734)</f>
        <v>11.044599533081055</v>
      </c>
      <c r="D1734" s="8">
        <f>IFERROR(VLOOKUP(A1734,十年期国开债收益率!A:B,2,0)/100,D1733)</f>
        <v>4.0260999999999998E-2</v>
      </c>
      <c r="E1734" s="8">
        <f t="shared" si="108"/>
        <v>9.0541988145860383E-2</v>
      </c>
      <c r="F1734" s="9">
        <f t="shared" si="109"/>
        <v>5.0280988145860385E-2</v>
      </c>
      <c r="G1734" s="9">
        <f>AVERAGE(F$2:F1734)</f>
        <v>1.4659535844023944E-2</v>
      </c>
      <c r="H1734" s="9">
        <f>(2*F1734+(COUNT(F$2:F1734)-1)*H1733)/(COUNT(F$2:F1734)+1)</f>
        <v>1.7746429755163894E-2</v>
      </c>
      <c r="I1734" s="9" t="str">
        <f t="shared" si="110"/>
        <v>较好</v>
      </c>
      <c r="J1734" s="9" t="str">
        <f t="shared" si="111"/>
        <v>较好</v>
      </c>
      <c r="K1734" s="14"/>
    </row>
    <row r="1735" spans="1:11">
      <c r="A1735" s="6">
        <v>41057</v>
      </c>
      <c r="B1735" s="11">
        <f>[1]!s_dq_close(B$1,A1735,1)</f>
        <v>2614.6889999999999</v>
      </c>
      <c r="C1735" s="7">
        <f>[1]!s_val_pe_ttm(C$1,A1735)</f>
        <v>11.174900054931641</v>
      </c>
      <c r="D1735" s="8">
        <f>IFERROR(VLOOKUP(A1735,十年期国开债收益率!A:B,2,0)/100,D1734)</f>
        <v>4.0089E-2</v>
      </c>
      <c r="E1735" s="8">
        <f t="shared" si="108"/>
        <v>8.9486258944990377E-2</v>
      </c>
      <c r="F1735" s="9">
        <f t="shared" si="109"/>
        <v>4.9397258944990377E-2</v>
      </c>
      <c r="G1735" s="9">
        <f>AVERAGE(F$2:F1735)</f>
        <v>1.4679569133009506E-2</v>
      </c>
      <c r="H1735" s="9">
        <f>(2*F1735+(COUNT(F$2:F1735)-1)*H1734)/(COUNT(F$2:F1735)+1)</f>
        <v>1.7782914860858218E-2</v>
      </c>
      <c r="I1735" s="9" t="str">
        <f t="shared" si="110"/>
        <v>较好</v>
      </c>
      <c r="J1735" s="9" t="str">
        <f t="shared" si="111"/>
        <v>较好</v>
      </c>
      <c r="K1735" s="14"/>
    </row>
    <row r="1736" spans="1:11">
      <c r="A1736" s="6">
        <v>41058</v>
      </c>
      <c r="B1736" s="11">
        <f>[1]!s_dq_close(B$1,A1736,1)</f>
        <v>2650.8539999999998</v>
      </c>
      <c r="C1736" s="7">
        <f>[1]!s_val_pe_ttm(C$1,A1736)</f>
        <v>11.296899795532227</v>
      </c>
      <c r="D1736" s="8">
        <f>IFERROR(VLOOKUP(A1736,十年期国开债收益率!A:B,2,0)/100,D1735)</f>
        <v>4.0724999999999997E-2</v>
      </c>
      <c r="E1736" s="8">
        <f t="shared" si="108"/>
        <v>8.8519861032624783E-2</v>
      </c>
      <c r="F1736" s="9">
        <f t="shared" si="109"/>
        <v>4.7794861032624786E-2</v>
      </c>
      <c r="G1736" s="9">
        <f>AVERAGE(F$2:F1736)</f>
        <v>1.4698655756582772E-2</v>
      </c>
      <c r="H1736" s="9">
        <f>(2*F1736+(COUNT(F$2:F1736)-1)*H1735)/(COUNT(F$2:F1736)+1)</f>
        <v>1.7817490835710482E-2</v>
      </c>
      <c r="I1736" s="9" t="str">
        <f t="shared" si="110"/>
        <v>较好</v>
      </c>
      <c r="J1736" s="9" t="str">
        <f t="shared" si="111"/>
        <v>较好</v>
      </c>
      <c r="K1736" s="14"/>
    </row>
    <row r="1737" spans="1:11">
      <c r="A1737" s="6">
        <v>41059</v>
      </c>
      <c r="B1737" s="11">
        <f>[1]!s_dq_close(B$1,A1737,1)</f>
        <v>2642.2579999999998</v>
      </c>
      <c r="C1737" s="7">
        <f>[1]!s_val_pe_ttm(C$1,A1737)</f>
        <v>11.26039981842041</v>
      </c>
      <c r="D1737" s="8">
        <f>IFERROR(VLOOKUP(A1737,十年期国开债收益率!A:B,2,0)/100,D1736)</f>
        <v>4.0842000000000003E-2</v>
      </c>
      <c r="E1737" s="8">
        <f t="shared" si="108"/>
        <v>8.8806793375501861E-2</v>
      </c>
      <c r="F1737" s="9">
        <f t="shared" si="109"/>
        <v>4.7964793375501857E-2</v>
      </c>
      <c r="G1737" s="9">
        <f>AVERAGE(F$2:F1737)</f>
        <v>1.4717818278252656E-2</v>
      </c>
      <c r="H1737" s="9">
        <f>(2*F1737+(COUNT(F$2:F1737)-1)*H1736)/(COUNT(F$2:F1737)+1)</f>
        <v>1.7852202755733269E-2</v>
      </c>
      <c r="I1737" s="9" t="str">
        <f t="shared" si="110"/>
        <v>较好</v>
      </c>
      <c r="J1737" s="9" t="str">
        <f t="shared" si="111"/>
        <v>较好</v>
      </c>
      <c r="K1737" s="14"/>
    </row>
    <row r="1738" spans="1:11">
      <c r="A1738" s="6">
        <v>41060</v>
      </c>
      <c r="B1738" s="11">
        <f>[1]!s_dq_close(B$1,A1738,1)</f>
        <v>2632.0419999999999</v>
      </c>
      <c r="C1738" s="7">
        <f>[1]!s_val_pe_ttm(C$1,A1738)</f>
        <v>11.199299812316895</v>
      </c>
      <c r="D1738" s="8">
        <f>IFERROR(VLOOKUP(A1738,十年期国开债收益率!A:B,2,0)/100,D1737)</f>
        <v>4.0742E-2</v>
      </c>
      <c r="E1738" s="8">
        <f t="shared" si="108"/>
        <v>8.9291296488036562E-2</v>
      </c>
      <c r="F1738" s="9">
        <f t="shared" si="109"/>
        <v>4.8549296488036561E-2</v>
      </c>
      <c r="G1738" s="9">
        <f>AVERAGE(F$2:F1738)</f>
        <v>1.4737295237498359E-2</v>
      </c>
      <c r="H1738" s="9">
        <f>(2*F1738+(COUNT(F$2:F1738)-1)*H1737)/(COUNT(F$2:F1738)+1)</f>
        <v>1.7887527374527635E-2</v>
      </c>
      <c r="I1738" s="9" t="str">
        <f t="shared" si="110"/>
        <v>较好</v>
      </c>
      <c r="J1738" s="9" t="str">
        <f t="shared" si="111"/>
        <v>较好</v>
      </c>
      <c r="K1738" s="14"/>
    </row>
    <row r="1739" spans="1:11">
      <c r="A1739" s="6">
        <v>41061</v>
      </c>
      <c r="B1739" s="11">
        <f>[1]!s_dq_close(B$1,A1739,1)</f>
        <v>2632.998</v>
      </c>
      <c r="C1739" s="7">
        <f>[1]!s_val_pe_ttm(C$1,A1739)</f>
        <v>11.208900451660156</v>
      </c>
      <c r="D1739" s="8">
        <f>IFERROR(VLOOKUP(A1739,十年期国开债收益率!A:B,2,0)/100,D1738)</f>
        <v>4.0704999999999998E-2</v>
      </c>
      <c r="E1739" s="8">
        <f t="shared" si="108"/>
        <v>8.9214816771067809E-2</v>
      </c>
      <c r="F1739" s="9">
        <f t="shared" si="109"/>
        <v>4.8509816771067811E-2</v>
      </c>
      <c r="G1739" s="9">
        <f>AVERAGE(F$2:F1739)</f>
        <v>1.4756727068070033E-2</v>
      </c>
      <c r="H1739" s="9">
        <f>(2*F1739+(COUNT(F$2:F1739)-1)*H1738)/(COUNT(F$2:F1739)+1)</f>
        <v>1.7922745648704219E-2</v>
      </c>
      <c r="I1739" s="9" t="str">
        <f t="shared" si="110"/>
        <v>较好</v>
      </c>
      <c r="J1739" s="9" t="str">
        <f t="shared" si="111"/>
        <v>较好</v>
      </c>
      <c r="K1739" s="14"/>
    </row>
    <row r="1740" spans="1:11">
      <c r="A1740" s="6">
        <v>41064</v>
      </c>
      <c r="B1740" s="11">
        <f>[1]!s_dq_close(B$1,A1740,1)</f>
        <v>2559.0259999999998</v>
      </c>
      <c r="C1740" s="7">
        <f>[1]!s_val_pe_ttm(C$1,A1740)</f>
        <v>10.933600425720215</v>
      </c>
      <c r="D1740" s="8">
        <f>IFERROR(VLOOKUP(A1740,十年期国开债收益率!A:B,2,0)/100,D1739)</f>
        <v>4.0740999999999999E-2</v>
      </c>
      <c r="E1740" s="8">
        <f t="shared" si="108"/>
        <v>9.1461180312351523E-2</v>
      </c>
      <c r="F1740" s="9">
        <f t="shared" si="109"/>
        <v>5.0720180312351523E-2</v>
      </c>
      <c r="G1740" s="9">
        <f>AVERAGE(F$2:F1740)</f>
        <v>1.4777407604725743E-2</v>
      </c>
      <c r="H1740" s="9">
        <f>(2*F1740+(COUNT(F$2:F1740)-1)*H1739)/(COUNT(F$2:F1740)+1)</f>
        <v>1.7960443849467031E-2</v>
      </c>
      <c r="I1740" s="9" t="str">
        <f t="shared" si="110"/>
        <v>较好</v>
      </c>
      <c r="J1740" s="9" t="str">
        <f t="shared" si="111"/>
        <v>较好</v>
      </c>
      <c r="K1740" s="14"/>
    </row>
    <row r="1741" spans="1:11">
      <c r="A1741" s="6">
        <v>41065</v>
      </c>
      <c r="B1741" s="11">
        <f>[1]!s_dq_close(B$1,A1741,1)</f>
        <v>2558.8420000000001</v>
      </c>
      <c r="C1741" s="7">
        <f>[1]!s_val_pe_ttm(C$1,A1741)</f>
        <v>10.948800086975098</v>
      </c>
      <c r="D1741" s="8">
        <f>IFERROR(VLOOKUP(A1741,十年期国开债收益率!A:B,2,0)/100,D1740)</f>
        <v>4.0856000000000003E-2</v>
      </c>
      <c r="E1741" s="8">
        <f t="shared" si="108"/>
        <v>9.133420941620983E-2</v>
      </c>
      <c r="F1741" s="9">
        <f t="shared" si="109"/>
        <v>5.0478209416209827E-2</v>
      </c>
      <c r="G1741" s="9">
        <f>AVERAGE(F$2:F1741)</f>
        <v>1.4797925306916251E-2</v>
      </c>
      <c r="H1741" s="9">
        <f>(2*F1741+(COUNT(F$2:F1741)-1)*H1740)/(COUNT(F$2:F1741)+1)</f>
        <v>1.7997799122949791E-2</v>
      </c>
      <c r="I1741" s="9" t="str">
        <f t="shared" si="110"/>
        <v>较好</v>
      </c>
      <c r="J1741" s="9" t="str">
        <f t="shared" si="111"/>
        <v>较好</v>
      </c>
      <c r="K1741" s="14"/>
    </row>
    <row r="1742" spans="1:11">
      <c r="A1742" s="6">
        <v>41066</v>
      </c>
      <c r="B1742" s="11">
        <f>[1]!s_dq_close(B$1,A1742,1)</f>
        <v>2557.4009999999998</v>
      </c>
      <c r="C1742" s="7">
        <f>[1]!s_val_pe_ttm(C$1,A1742)</f>
        <v>10.950200080871582</v>
      </c>
      <c r="D1742" s="8">
        <f>IFERROR(VLOOKUP(A1742,十年期国开债收益率!A:B,2,0)/100,D1741)</f>
        <v>4.0856000000000003E-2</v>
      </c>
      <c r="E1742" s="8">
        <f t="shared" si="108"/>
        <v>9.1322532247319899E-2</v>
      </c>
      <c r="F1742" s="9">
        <f t="shared" si="109"/>
        <v>5.0466532247319895E-2</v>
      </c>
      <c r="G1742" s="9">
        <f>AVERAGE(F$2:F1742)</f>
        <v>1.4818412731925098E-2</v>
      </c>
      <c r="H1742" s="9">
        <f>(2*F1742+(COUNT(F$2:F1742)-1)*H1741)/(COUNT(F$2:F1742)+1)</f>
        <v>1.8035076658109803E-2</v>
      </c>
      <c r="I1742" s="9" t="str">
        <f t="shared" si="110"/>
        <v>较好</v>
      </c>
      <c r="J1742" s="9" t="str">
        <f t="shared" si="111"/>
        <v>较好</v>
      </c>
      <c r="K1742" s="14"/>
    </row>
    <row r="1743" spans="1:11">
      <c r="A1743" s="6">
        <v>41067</v>
      </c>
      <c r="B1743" s="11">
        <f>[1]!s_dq_close(B$1,A1743,1)</f>
        <v>2542.1840000000002</v>
      </c>
      <c r="C1743" s="7">
        <f>[1]!s_val_pe_ttm(C$1,A1743)</f>
        <v>10.875699996948242</v>
      </c>
      <c r="D1743" s="8">
        <f>IFERROR(VLOOKUP(A1743,十年期国开债收益率!A:B,2,0)/100,D1742)</f>
        <v>4.0791000000000001E-2</v>
      </c>
      <c r="E1743" s="8">
        <f t="shared" si="108"/>
        <v>9.1948104515626891E-2</v>
      </c>
      <c r="F1743" s="9">
        <f t="shared" si="109"/>
        <v>5.115710451562689E-2</v>
      </c>
      <c r="G1743" s="9">
        <f>AVERAGE(F$2:F1743)</f>
        <v>1.4839273060159142E-2</v>
      </c>
      <c r="H1743" s="9">
        <f>(2*F1743+(COUNT(F$2:F1743)-1)*H1742)/(COUNT(F$2:F1743)+1)</f>
        <v>1.807308242730948E-2</v>
      </c>
      <c r="I1743" s="9" t="str">
        <f t="shared" si="110"/>
        <v>较好</v>
      </c>
      <c r="J1743" s="9" t="str">
        <f t="shared" si="111"/>
        <v>较好</v>
      </c>
      <c r="K1743" s="14"/>
    </row>
    <row r="1744" spans="1:11">
      <c r="A1744" s="6">
        <v>41068</v>
      </c>
      <c r="B1744" s="11">
        <f>[1]!s_dq_close(B$1,A1744,1)</f>
        <v>2524.3290000000002</v>
      </c>
      <c r="C1744" s="7">
        <f>[1]!s_val_pe_ttm(C$1,A1744)</f>
        <v>10.812899589538574</v>
      </c>
      <c r="D1744" s="8">
        <f>IFERROR(VLOOKUP(A1744,十年期国开债收益率!A:B,2,0)/100,D1743)</f>
        <v>3.9965000000000001E-2</v>
      </c>
      <c r="E1744" s="8">
        <f t="shared" si="108"/>
        <v>9.2482131339450796E-2</v>
      </c>
      <c r="F1744" s="9">
        <f t="shared" si="109"/>
        <v>5.2517131339450795E-2</v>
      </c>
      <c r="G1744" s="9">
        <f>AVERAGE(F$2:F1744)</f>
        <v>1.4860889731575832E-2</v>
      </c>
      <c r="H1744" s="9">
        <f>(2*F1744+(COUNT(F$2:F1744)-1)*H1743)/(COUNT(F$2:F1744)+1)</f>
        <v>1.8112582483401387E-2</v>
      </c>
      <c r="I1744" s="9" t="str">
        <f t="shared" si="110"/>
        <v>较好</v>
      </c>
      <c r="J1744" s="9" t="str">
        <f t="shared" si="111"/>
        <v>较好</v>
      </c>
      <c r="K1744" s="14"/>
    </row>
    <row r="1745" spans="1:11">
      <c r="A1745" s="6">
        <v>41071</v>
      </c>
      <c r="B1745" s="11">
        <f>[1]!s_dq_close(B$1,A1745,1)</f>
        <v>2558.2649999999999</v>
      </c>
      <c r="C1745" s="7">
        <f>[1]!s_val_pe_ttm(C$1,A1745)</f>
        <v>10.917300224304199</v>
      </c>
      <c r="D1745" s="8">
        <f>IFERROR(VLOOKUP(A1745,十年期国开债收益率!A:B,2,0)/100,D1744)</f>
        <v>4.0498000000000006E-2</v>
      </c>
      <c r="E1745" s="8">
        <f t="shared" si="108"/>
        <v>9.15977374858475E-2</v>
      </c>
      <c r="F1745" s="9">
        <f t="shared" si="109"/>
        <v>5.1099737485847493E-2</v>
      </c>
      <c r="G1745" s="9">
        <f>AVERAGE(F$2:F1745)</f>
        <v>1.4881668887398235E-2</v>
      </c>
      <c r="H1745" s="9">
        <f>(2*F1745+(COUNT(F$2:F1745)-1)*H1744)/(COUNT(F$2:F1745)+1)</f>
        <v>1.8150390110911352E-2</v>
      </c>
      <c r="I1745" s="9" t="str">
        <f t="shared" si="110"/>
        <v>较好</v>
      </c>
      <c r="J1745" s="9" t="str">
        <f t="shared" si="111"/>
        <v>较好</v>
      </c>
      <c r="K1745" s="14"/>
    </row>
    <row r="1746" spans="1:11">
      <c r="A1746" s="6">
        <v>41072</v>
      </c>
      <c r="B1746" s="11">
        <f>[1]!s_dq_close(B$1,A1746,1)</f>
        <v>2540.1779999999999</v>
      </c>
      <c r="C1746" s="7">
        <f>[1]!s_val_pe_ttm(C$1,A1746)</f>
        <v>10.843299865722656</v>
      </c>
      <c r="D1746" s="8">
        <f>IFERROR(VLOOKUP(A1746,十年期国开债收益率!A:B,2,0)/100,D1745)</f>
        <v>4.0666000000000001E-2</v>
      </c>
      <c r="E1746" s="8">
        <f t="shared" si="108"/>
        <v>9.2222848430223187E-2</v>
      </c>
      <c r="F1746" s="9">
        <f t="shared" si="109"/>
        <v>5.1556848430223186E-2</v>
      </c>
      <c r="G1746" s="9">
        <f>AVERAGE(F$2:F1746)</f>
        <v>1.4902686182265184E-2</v>
      </c>
      <c r="H1746" s="9">
        <f>(2*F1746+(COUNT(F$2:F1746)-1)*H1745)/(COUNT(F$2:F1746)+1)</f>
        <v>1.8188656386191205E-2</v>
      </c>
      <c r="I1746" s="9" t="str">
        <f t="shared" si="110"/>
        <v>较好</v>
      </c>
      <c r="J1746" s="9" t="str">
        <f t="shared" si="111"/>
        <v>较好</v>
      </c>
      <c r="K1746" s="14"/>
    </row>
    <row r="1747" spans="1:11">
      <c r="A1747" s="6">
        <v>41073</v>
      </c>
      <c r="B1747" s="11">
        <f>[1]!s_dq_close(B$1,A1747,1)</f>
        <v>2580.636</v>
      </c>
      <c r="C1747" s="7">
        <f>[1]!s_val_pe_ttm(C$1,A1747)</f>
        <v>10.96049976348877</v>
      </c>
      <c r="D1747" s="8">
        <f>IFERROR(VLOOKUP(A1747,十年期国开债收益率!A:B,2,0)/100,D1746)</f>
        <v>4.0961999999999998E-2</v>
      </c>
      <c r="E1747" s="8">
        <f t="shared" si="108"/>
        <v>9.1236715622326339E-2</v>
      </c>
      <c r="F1747" s="9">
        <f t="shared" si="109"/>
        <v>5.0274715622326341E-2</v>
      </c>
      <c r="G1747" s="9">
        <f>AVERAGE(F$2:F1747)</f>
        <v>1.4922945076560752E-2</v>
      </c>
      <c r="H1747" s="9">
        <f>(2*F1747+(COUNT(F$2:F1747)-1)*H1746)/(COUNT(F$2:F1747)+1)</f>
        <v>1.8225389138608074E-2</v>
      </c>
      <c r="I1747" s="9" t="str">
        <f t="shared" si="110"/>
        <v>较好</v>
      </c>
      <c r="J1747" s="9" t="str">
        <f t="shared" si="111"/>
        <v>较好</v>
      </c>
      <c r="K1747" s="14"/>
    </row>
    <row r="1748" spans="1:11">
      <c r="A1748" s="6">
        <v>41074</v>
      </c>
      <c r="B1748" s="11">
        <f>[1]!s_dq_close(B$1,A1748,1)</f>
        <v>2560.4209999999998</v>
      </c>
      <c r="C1748" s="7">
        <f>[1]!s_val_pe_ttm(C$1,A1748)</f>
        <v>10.846699714660645</v>
      </c>
      <c r="D1748" s="8">
        <f>IFERROR(VLOOKUP(A1748,十年期国开债收益率!A:B,2,0)/100,D1747)</f>
        <v>4.1140999999999997E-2</v>
      </c>
      <c r="E1748" s="8">
        <f t="shared" si="108"/>
        <v>9.2193941595744316E-2</v>
      </c>
      <c r="F1748" s="9">
        <f t="shared" si="109"/>
        <v>5.1052941595744319E-2</v>
      </c>
      <c r="G1748" s="9">
        <f>AVERAGE(F$2:F1748)</f>
        <v>1.4943626242284383E-2</v>
      </c>
      <c r="H1748" s="9">
        <f>(2*F1748+(COUNT(F$2:F1748)-1)*H1747)/(COUNT(F$2:F1748)+1)</f>
        <v>1.8262949267277565E-2</v>
      </c>
      <c r="I1748" s="9" t="str">
        <f t="shared" si="110"/>
        <v>较好</v>
      </c>
      <c r="J1748" s="9" t="str">
        <f t="shared" si="111"/>
        <v>较好</v>
      </c>
      <c r="K1748" s="14"/>
    </row>
    <row r="1749" spans="1:11">
      <c r="A1749" s="6">
        <v>41075</v>
      </c>
      <c r="B1749" s="11">
        <f>[1]!s_dq_close(B$1,A1749,1)</f>
        <v>2568.0540000000001</v>
      </c>
      <c r="C1749" s="7">
        <f>[1]!s_val_pe_ttm(C$1,A1749)</f>
        <v>10.907999992370605</v>
      </c>
      <c r="D1749" s="8">
        <f>IFERROR(VLOOKUP(A1749,十年期国开债收益率!A:B,2,0)/100,D1748)</f>
        <v>4.1172000000000007E-2</v>
      </c>
      <c r="E1749" s="8">
        <f t="shared" si="108"/>
        <v>9.1675834314212612E-2</v>
      </c>
      <c r="F1749" s="9">
        <f t="shared" si="109"/>
        <v>5.0503834314212605E-2</v>
      </c>
      <c r="G1749" s="9">
        <f>AVERAGE(F$2:F1749)</f>
        <v>1.4963969610746586E-2</v>
      </c>
      <c r="H1749" s="9">
        <f>(2*F1749+(COUNT(F$2:F1749)-1)*H1748)/(COUNT(F$2:F1749)+1)</f>
        <v>1.8299817060355824E-2</v>
      </c>
      <c r="I1749" s="9" t="str">
        <f t="shared" si="110"/>
        <v>较好</v>
      </c>
      <c r="J1749" s="9" t="str">
        <f t="shared" si="111"/>
        <v>较好</v>
      </c>
      <c r="K1749" s="14"/>
    </row>
    <row r="1750" spans="1:11">
      <c r="A1750" s="6">
        <v>41078</v>
      </c>
      <c r="B1750" s="11">
        <f>[1]!s_dq_close(B$1,A1750,1)</f>
        <v>2581.212</v>
      </c>
      <c r="C1750" s="7">
        <f>[1]!s_val_pe_ttm(C$1,A1750)</f>
        <v>10.946100234985352</v>
      </c>
      <c r="D1750" s="8">
        <f>IFERROR(VLOOKUP(A1750,十年期国开债收益率!A:B,2,0)/100,D1749)</f>
        <v>4.1418999999999997E-2</v>
      </c>
      <c r="E1750" s="8">
        <f t="shared" si="108"/>
        <v>9.1356736968646823E-2</v>
      </c>
      <c r="F1750" s="9">
        <f t="shared" si="109"/>
        <v>4.9937736968646826E-2</v>
      </c>
      <c r="G1750" s="9">
        <f>AVERAGE(F$2:F1750)</f>
        <v>1.4983966047200502E-2</v>
      </c>
      <c r="H1750" s="9">
        <f>(2*F1750+(COUNT(F$2:F1750)-1)*H1749)/(COUNT(F$2:F1750)+1)</f>
        <v>1.8335974683108158E-2</v>
      </c>
      <c r="I1750" s="9" t="str">
        <f t="shared" si="110"/>
        <v>较好</v>
      </c>
      <c r="J1750" s="9" t="str">
        <f t="shared" si="111"/>
        <v>较好</v>
      </c>
      <c r="K1750" s="14"/>
    </row>
    <row r="1751" spans="1:11">
      <c r="A1751" s="6">
        <v>41079</v>
      </c>
      <c r="B1751" s="11">
        <f>[1]!s_dq_close(B$1,A1751,1)</f>
        <v>2558.6210000000001</v>
      </c>
      <c r="C1751" s="7">
        <f>[1]!s_val_pe_ttm(C$1,A1751)</f>
        <v>10.87559986114502</v>
      </c>
      <c r="D1751" s="8">
        <f>IFERROR(VLOOKUP(A1751,十年期国开债收益率!A:B,2,0)/100,D1750)</f>
        <v>4.1520000000000001E-2</v>
      </c>
      <c r="E1751" s="8">
        <f t="shared" si="108"/>
        <v>9.1948951116956293E-2</v>
      </c>
      <c r="F1751" s="9">
        <f t="shared" si="109"/>
        <v>5.0428951116956292E-2</v>
      </c>
      <c r="G1751" s="9">
        <f>AVERAGE(F$2:F1751)</f>
        <v>1.500422032438322E-2</v>
      </c>
      <c r="H1751" s="9">
        <f>(2*F1751+(COUNT(F$2:F1751)-1)*H1750)/(COUNT(F$2:F1751)+1)</f>
        <v>1.8372631423752186E-2</v>
      </c>
      <c r="I1751" s="9" t="str">
        <f t="shared" si="110"/>
        <v>较好</v>
      </c>
      <c r="J1751" s="9" t="str">
        <f t="shared" si="111"/>
        <v>较好</v>
      </c>
      <c r="K1751" s="14"/>
    </row>
    <row r="1752" spans="1:11">
      <c r="A1752" s="6">
        <v>41080</v>
      </c>
      <c r="B1752" s="11">
        <f>[1]!s_dq_close(B$1,A1752,1)</f>
        <v>2552.6109999999999</v>
      </c>
      <c r="C1752" s="7">
        <f>[1]!s_val_pe_ttm(C$1,A1752)</f>
        <v>10.853899955749512</v>
      </c>
      <c r="D1752" s="8">
        <f>IFERROR(VLOOKUP(A1752,十年期国开债收益率!A:B,2,0)/100,D1751)</f>
        <v>4.1520000000000001E-2</v>
      </c>
      <c r="E1752" s="8">
        <f t="shared" si="108"/>
        <v>9.2132782140697866E-2</v>
      </c>
      <c r="F1752" s="9">
        <f t="shared" si="109"/>
        <v>5.0612782140697865E-2</v>
      </c>
      <c r="G1752" s="9">
        <f>AVERAGE(F$2:F1752)</f>
        <v>1.502455645334742E-2</v>
      </c>
      <c r="H1752" s="9">
        <f>(2*F1752+(COUNT(F$2:F1752)-1)*H1751)/(COUNT(F$2:F1752)+1)</f>
        <v>1.8409435248771529E-2</v>
      </c>
      <c r="I1752" s="9" t="str">
        <f t="shared" si="110"/>
        <v>较好</v>
      </c>
      <c r="J1752" s="9" t="str">
        <f t="shared" si="111"/>
        <v>较好</v>
      </c>
      <c r="K1752" s="14"/>
    </row>
    <row r="1753" spans="1:11">
      <c r="A1753" s="6">
        <v>41081</v>
      </c>
      <c r="B1753" s="11">
        <f>[1]!s_dq_close(B$1,A1753,1)</f>
        <v>2512.1849999999999</v>
      </c>
      <c r="C1753" s="7">
        <f>[1]!s_val_pe_ttm(C$1,A1753)</f>
        <v>10.708900451660156</v>
      </c>
      <c r="D1753" s="8">
        <f>IFERROR(VLOOKUP(A1753,十年期国开债收益率!A:B,2,0)/100,D1752)</f>
        <v>4.1327999999999997E-2</v>
      </c>
      <c r="E1753" s="8">
        <f t="shared" si="108"/>
        <v>9.3380268545215042E-2</v>
      </c>
      <c r="F1753" s="9">
        <f t="shared" si="109"/>
        <v>5.2052268545215045E-2</v>
      </c>
      <c r="G1753" s="9">
        <f>AVERAGE(F$2:F1753)</f>
        <v>1.5045690992212641E-2</v>
      </c>
      <c r="H1753" s="9">
        <f>(2*F1753+(COUNT(F$2:F1753)-1)*H1752)/(COUNT(F$2:F1753)+1)</f>
        <v>1.8447818401420065E-2</v>
      </c>
      <c r="I1753" s="9" t="str">
        <f t="shared" si="110"/>
        <v>较好</v>
      </c>
      <c r="J1753" s="9" t="str">
        <f t="shared" si="111"/>
        <v>较好</v>
      </c>
      <c r="K1753" s="14"/>
    </row>
    <row r="1754" spans="1:11">
      <c r="A1754" s="6">
        <v>41085</v>
      </c>
      <c r="B1754" s="11">
        <f>[1]!s_dq_close(B$1,A1754,1)</f>
        <v>2456.518</v>
      </c>
      <c r="C1754" s="7">
        <f>[1]!s_val_pe_ttm(C$1,A1754)</f>
        <v>10.507800102233887</v>
      </c>
      <c r="D1754" s="8">
        <f>IFERROR(VLOOKUP(A1754,十年期国开债收益率!A:B,2,0)/100,D1753)</f>
        <v>4.1477000000000007E-2</v>
      </c>
      <c r="E1754" s="8">
        <f t="shared" si="108"/>
        <v>9.5167398529727151E-2</v>
      </c>
      <c r="F1754" s="9">
        <f t="shared" si="109"/>
        <v>5.3690398529727144E-2</v>
      </c>
      <c r="G1754" s="9">
        <f>AVERAGE(F$2:F1754)</f>
        <v>1.506773589097905E-2</v>
      </c>
      <c r="H1754" s="9">
        <f>(2*F1754+(COUNT(F$2:F1754)-1)*H1753)/(COUNT(F$2:F1754)+1)</f>
        <v>1.8488003783550404E-2</v>
      </c>
      <c r="I1754" s="9" t="str">
        <f t="shared" si="110"/>
        <v>较好</v>
      </c>
      <c r="J1754" s="9" t="str">
        <f t="shared" si="111"/>
        <v>较好</v>
      </c>
      <c r="K1754" s="14"/>
    </row>
    <row r="1755" spans="1:11">
      <c r="A1755" s="6">
        <v>41086</v>
      </c>
      <c r="B1755" s="11">
        <f>[1]!s_dq_close(B$1,A1755,1)</f>
        <v>2454.915</v>
      </c>
      <c r="C1755" s="7">
        <f>[1]!s_val_pe_ttm(C$1,A1755)</f>
        <v>10.499099731445313</v>
      </c>
      <c r="D1755" s="8">
        <f>IFERROR(VLOOKUP(A1755,十年期国开债收益率!A:B,2,0)/100,D1754)</f>
        <v>4.1176999999999998E-2</v>
      </c>
      <c r="E1755" s="8">
        <f t="shared" si="108"/>
        <v>9.5246261639457666E-2</v>
      </c>
      <c r="F1755" s="9">
        <f t="shared" si="109"/>
        <v>5.4069261639457668E-2</v>
      </c>
      <c r="G1755" s="9">
        <f>AVERAGE(F$2:F1755)</f>
        <v>1.5089971652523222E-2</v>
      </c>
      <c r="H1755" s="9">
        <f>(2*F1755+(COUNT(F$2:F1755)-1)*H1754)/(COUNT(F$2:F1755)+1)</f>
        <v>1.8528552225551439E-2</v>
      </c>
      <c r="I1755" s="9" t="str">
        <f t="shared" si="110"/>
        <v>较好</v>
      </c>
      <c r="J1755" s="9" t="str">
        <f t="shared" si="111"/>
        <v>较好</v>
      </c>
      <c r="K1755" s="14"/>
    </row>
    <row r="1756" spans="1:11">
      <c r="A1756" s="6">
        <v>41087</v>
      </c>
      <c r="B1756" s="11">
        <f>[1]!s_dq_close(B$1,A1756,1)</f>
        <v>2447.1950000000002</v>
      </c>
      <c r="C1756" s="7">
        <f>[1]!s_val_pe_ttm(C$1,A1756)</f>
        <v>10.481599807739258</v>
      </c>
      <c r="D1756" s="8">
        <f>IFERROR(VLOOKUP(A1756,十年期国开债收益率!A:B,2,0)/100,D1755)</f>
        <v>4.1019E-2</v>
      </c>
      <c r="E1756" s="8">
        <f t="shared" si="108"/>
        <v>9.5405283386380949E-2</v>
      </c>
      <c r="F1756" s="9">
        <f t="shared" si="109"/>
        <v>5.4386283386380949E-2</v>
      </c>
      <c r="G1756" s="9">
        <f>AVERAGE(F$2:F1756)</f>
        <v>1.5112362713340237E-2</v>
      </c>
      <c r="H1756" s="9">
        <f>(2*F1756+(COUNT(F$2:F1756)-1)*H1755)/(COUNT(F$2:F1756)+1)</f>
        <v>1.8569392466053523E-2</v>
      </c>
      <c r="I1756" s="9" t="str">
        <f t="shared" si="110"/>
        <v>较好</v>
      </c>
      <c r="J1756" s="9" t="str">
        <f t="shared" si="111"/>
        <v>较好</v>
      </c>
      <c r="K1756" s="14"/>
    </row>
    <row r="1757" spans="1:11">
      <c r="A1757" s="6">
        <v>41088</v>
      </c>
      <c r="B1757" s="11">
        <f>[1]!s_dq_close(B$1,A1757,1)</f>
        <v>2425.7289999999998</v>
      </c>
      <c r="C1757" s="7">
        <f>[1]!s_val_pe_ttm(C$1,A1757)</f>
        <v>10.399999618530273</v>
      </c>
      <c r="D1757" s="8">
        <f>IFERROR(VLOOKUP(A1757,十年期国开债收益率!A:B,2,0)/100,D1756)</f>
        <v>4.0819000000000001E-2</v>
      </c>
      <c r="E1757" s="8">
        <f t="shared" si="108"/>
        <v>9.6153849680748346E-2</v>
      </c>
      <c r="F1757" s="9">
        <f t="shared" si="109"/>
        <v>5.5334849680748345E-2</v>
      </c>
      <c r="G1757" s="9">
        <f>AVERAGE(F$2:F1757)</f>
        <v>1.5135268457626914E-2</v>
      </c>
      <c r="H1757" s="9">
        <f>(2*F1757+(COUNT(F$2:F1757)-1)*H1756)/(COUNT(F$2:F1757)+1)</f>
        <v>1.861124273038442E-2</v>
      </c>
      <c r="I1757" s="9" t="str">
        <f t="shared" si="110"/>
        <v>较好</v>
      </c>
      <c r="J1757" s="9" t="str">
        <f t="shared" si="111"/>
        <v>较好</v>
      </c>
      <c r="K1757" s="14"/>
    </row>
    <row r="1758" spans="1:11">
      <c r="A1758" s="6">
        <v>41089</v>
      </c>
      <c r="B1758" s="11">
        <f>[1]!s_dq_close(B$1,A1758,1)</f>
        <v>2461.6120000000001</v>
      </c>
      <c r="C1758" s="7">
        <f>[1]!s_val_pe_ttm(C$1,A1758)</f>
        <v>10.536299705505371</v>
      </c>
      <c r="D1758" s="8">
        <f>IFERROR(VLOOKUP(A1758,十年期国开债收益率!A:B,2,0)/100,D1757)</f>
        <v>4.0815000000000004E-2</v>
      </c>
      <c r="E1758" s="8">
        <f t="shared" si="108"/>
        <v>9.4909980538754546E-2</v>
      </c>
      <c r="F1758" s="9">
        <f t="shared" si="109"/>
        <v>5.4094980538754542E-2</v>
      </c>
      <c r="G1758" s="9">
        <f>AVERAGE(F$2:F1758)</f>
        <v>1.5157442454258176E-2</v>
      </c>
      <c r="H1758" s="9">
        <f>(2*F1758+(COUNT(F$2:F1758)-1)*H1757)/(COUNT(F$2:F1758)+1)</f>
        <v>1.8651611032783018E-2</v>
      </c>
      <c r="I1758" s="9" t="str">
        <f t="shared" si="110"/>
        <v>较好</v>
      </c>
      <c r="J1758" s="9" t="str">
        <f t="shared" si="111"/>
        <v>较好</v>
      </c>
      <c r="K1758" s="14"/>
    </row>
    <row r="1759" spans="1:11">
      <c r="A1759" s="6">
        <v>41092</v>
      </c>
      <c r="B1759" s="11">
        <f>[1]!s_dq_close(B$1,A1759,1)</f>
        <v>2465.2379999999998</v>
      </c>
      <c r="C1759" s="7">
        <f>[1]!s_val_pe_ttm(C$1,A1759)</f>
        <v>10.668399810791016</v>
      </c>
      <c r="D1759" s="8">
        <f>IFERROR(VLOOKUP(A1759,十年期国开债收益率!A:B,2,0)/100,D1758)</f>
        <v>4.0702999999999996E-2</v>
      </c>
      <c r="E1759" s="8">
        <f t="shared" si="108"/>
        <v>9.373476976261301E-2</v>
      </c>
      <c r="F1759" s="9">
        <f t="shared" si="109"/>
        <v>5.3031769762613014E-2</v>
      </c>
      <c r="G1759" s="9">
        <f>AVERAGE(F$2:F1759)</f>
        <v>1.517898644021287E-2</v>
      </c>
      <c r="H1759" s="9">
        <f>(2*F1759+(COUNT(F$2:F1759)-1)*H1758)/(COUNT(F$2:F1759)+1)</f>
        <v>1.8690701605528701E-2</v>
      </c>
      <c r="I1759" s="9" t="str">
        <f t="shared" si="110"/>
        <v>较好</v>
      </c>
      <c r="J1759" s="9" t="str">
        <f t="shared" si="111"/>
        <v>较好</v>
      </c>
      <c r="K1759" s="14"/>
    </row>
    <row r="1760" spans="1:11">
      <c r="A1760" s="6">
        <v>41093</v>
      </c>
      <c r="B1760" s="11">
        <f>[1]!s_dq_close(B$1,A1760,1)</f>
        <v>2468.721</v>
      </c>
      <c r="C1760" s="7">
        <f>[1]!s_val_pe_ttm(C$1,A1760)</f>
        <v>10.68340015411377</v>
      </c>
      <c r="D1760" s="8">
        <f>IFERROR(VLOOKUP(A1760,十年期国开债收益率!A:B,2,0)/100,D1759)</f>
        <v>4.0603E-2</v>
      </c>
      <c r="E1760" s="8">
        <f t="shared" si="108"/>
        <v>9.3603158692407318E-2</v>
      </c>
      <c r="F1760" s="9">
        <f t="shared" si="109"/>
        <v>5.3000158692407318E-2</v>
      </c>
      <c r="G1760" s="9">
        <f>AVERAGE(F$2:F1760)</f>
        <v>1.5200487959401156E-2</v>
      </c>
      <c r="H1760" s="9">
        <f>(2*F1760+(COUNT(F$2:F1760)-1)*H1759)/(COUNT(F$2:F1760)+1)</f>
        <v>1.8729689624945606E-2</v>
      </c>
      <c r="I1760" s="9" t="str">
        <f t="shared" si="110"/>
        <v>较好</v>
      </c>
      <c r="J1760" s="9" t="str">
        <f t="shared" si="111"/>
        <v>较好</v>
      </c>
      <c r="K1760" s="14"/>
    </row>
    <row r="1761" spans="1:11">
      <c r="A1761" s="6">
        <v>41094</v>
      </c>
      <c r="B1761" s="11">
        <f>[1]!s_dq_close(B$1,A1761,1)</f>
        <v>2464.9189999999999</v>
      </c>
      <c r="C1761" s="7">
        <f>[1]!s_val_pe_ttm(C$1,A1761)</f>
        <v>10.675999641418457</v>
      </c>
      <c r="D1761" s="8">
        <f>IFERROR(VLOOKUP(A1761,十年期国开债收益率!A:B,2,0)/100,D1760)</f>
        <v>4.0689000000000003E-2</v>
      </c>
      <c r="E1761" s="8">
        <f t="shared" si="108"/>
        <v>9.3668043610681123E-2</v>
      </c>
      <c r="F1761" s="9">
        <f t="shared" si="109"/>
        <v>5.297904361068112E-2</v>
      </c>
      <c r="G1761" s="9">
        <f>AVERAGE(F$2:F1761)</f>
        <v>1.5221953047839382E-2</v>
      </c>
      <c r="H1761" s="9">
        <f>(2*F1761+(COUNT(F$2:F1761)-1)*H1760)/(COUNT(F$2:F1761)+1)</f>
        <v>1.8768587244463762E-2</v>
      </c>
      <c r="I1761" s="9" t="str">
        <f t="shared" si="110"/>
        <v>较好</v>
      </c>
      <c r="J1761" s="9" t="str">
        <f t="shared" si="111"/>
        <v>较好</v>
      </c>
      <c r="K1761" s="14"/>
    </row>
    <row r="1762" spans="1:11">
      <c r="A1762" s="6">
        <v>41095</v>
      </c>
      <c r="B1762" s="11">
        <f>[1]!s_dq_close(B$1,A1762,1)</f>
        <v>2430.37</v>
      </c>
      <c r="C1762" s="7">
        <f>[1]!s_val_pe_ttm(C$1,A1762)</f>
        <v>10.5802001953125</v>
      </c>
      <c r="D1762" s="8">
        <f>IFERROR(VLOOKUP(A1762,十年期国开债收益率!A:B,2,0)/100,D1761)</f>
        <v>4.0814000000000003E-2</v>
      </c>
      <c r="E1762" s="8">
        <f t="shared" si="108"/>
        <v>9.4516169972194336E-2</v>
      </c>
      <c r="F1762" s="9">
        <f t="shared" si="109"/>
        <v>5.3702169972194333E-2</v>
      </c>
      <c r="G1762" s="9">
        <f>AVERAGE(F$2:F1762)</f>
        <v>1.5243804391919084E-2</v>
      </c>
      <c r="H1762" s="9">
        <f>(2*F1762+(COUNT(F$2:F1762)-1)*H1761)/(COUNT(F$2:F1762)+1)</f>
        <v>1.8808239438252331E-2</v>
      </c>
      <c r="I1762" s="9" t="str">
        <f t="shared" si="110"/>
        <v>较好</v>
      </c>
      <c r="J1762" s="9" t="str">
        <f t="shared" si="111"/>
        <v>较好</v>
      </c>
      <c r="K1762" s="14"/>
    </row>
    <row r="1763" spans="1:11">
      <c r="A1763" s="6">
        <v>41096</v>
      </c>
      <c r="B1763" s="11">
        <f>[1]!s_dq_close(B$1,A1763,1)</f>
        <v>2472.614</v>
      </c>
      <c r="C1763" s="7">
        <f>[1]!s_val_pe_ttm(C$1,A1763)</f>
        <v>10.681599617004395</v>
      </c>
      <c r="D1763" s="8">
        <f>IFERROR(VLOOKUP(A1763,十年期国开债收益率!A:B,2,0)/100,D1762)</f>
        <v>4.0204000000000004E-2</v>
      </c>
      <c r="E1763" s="8">
        <f t="shared" si="108"/>
        <v>9.3618936849876558E-2</v>
      </c>
      <c r="F1763" s="9">
        <f t="shared" si="109"/>
        <v>5.3414936849876554E-2</v>
      </c>
      <c r="G1763" s="9">
        <f>AVERAGE(F$2:F1763)</f>
        <v>1.5265467917718151E-2</v>
      </c>
      <c r="H1763" s="9">
        <f>(2*F1763+(COUNT(F$2:F1763)-1)*H1762)/(COUNT(F$2:F1763)+1)</f>
        <v>1.884749831223035E-2</v>
      </c>
      <c r="I1763" s="9" t="str">
        <f t="shared" si="110"/>
        <v>较好</v>
      </c>
      <c r="J1763" s="9" t="str">
        <f t="shared" si="111"/>
        <v>较好</v>
      </c>
      <c r="K1763" s="14"/>
    </row>
    <row r="1764" spans="1:11">
      <c r="A1764" s="6">
        <v>41099</v>
      </c>
      <c r="B1764" s="11">
        <f>[1]!s_dq_close(B$1,A1764,1)</f>
        <v>2416.0360000000001</v>
      </c>
      <c r="C1764" s="7">
        <f>[1]!s_val_pe_ttm(C$1,A1764)</f>
        <v>10.444600105285645</v>
      </c>
      <c r="D1764" s="8">
        <f>IFERROR(VLOOKUP(A1764,十年期国开债收益率!A:B,2,0)/100,D1763)</f>
        <v>4.0126000000000002E-2</v>
      </c>
      <c r="E1764" s="8">
        <f t="shared" si="108"/>
        <v>9.574325392256379E-2</v>
      </c>
      <c r="F1764" s="9">
        <f t="shared" si="109"/>
        <v>5.5617253922563788E-2</v>
      </c>
      <c r="G1764" s="9">
        <f>AVERAGE(F$2:F1764)</f>
        <v>1.5288356054986922E-2</v>
      </c>
      <c r="H1764" s="9">
        <f>(2*F1764+(COUNT(F$2:F1764)-1)*H1763)/(COUNT(F$2:F1764)+1)</f>
        <v>1.8889187377548185E-2</v>
      </c>
      <c r="I1764" s="9" t="str">
        <f t="shared" si="110"/>
        <v>较好</v>
      </c>
      <c r="J1764" s="9" t="str">
        <f t="shared" si="111"/>
        <v>较好</v>
      </c>
      <c r="K1764" s="14"/>
    </row>
    <row r="1765" spans="1:11">
      <c r="A1765" s="6">
        <v>41100</v>
      </c>
      <c r="B1765" s="11">
        <f>[1]!s_dq_close(B$1,A1765,1)</f>
        <v>2406.7060000000001</v>
      </c>
      <c r="C1765" s="7">
        <f>[1]!s_val_pe_ttm(C$1,A1765)</f>
        <v>10.431099891662598</v>
      </c>
      <c r="D1765" s="8">
        <f>IFERROR(VLOOKUP(A1765,十年期国开债收益率!A:B,2,0)/100,D1764)</f>
        <v>4.0007000000000001E-2</v>
      </c>
      <c r="E1765" s="8">
        <f t="shared" si="108"/>
        <v>9.586716744983749E-2</v>
      </c>
      <c r="F1765" s="9">
        <f t="shared" si="109"/>
        <v>5.5860167449837489E-2</v>
      </c>
      <c r="G1765" s="9">
        <f>AVERAGE(F$2:F1765)</f>
        <v>1.5311355948067904E-2</v>
      </c>
      <c r="H1765" s="9">
        <f>(2*F1765+(COUNT(F$2:F1765)-1)*H1764)/(COUNT(F$2:F1765)+1)</f>
        <v>1.8931080839386473E-2</v>
      </c>
      <c r="I1765" s="9" t="str">
        <f t="shared" si="110"/>
        <v>较好</v>
      </c>
      <c r="J1765" s="9" t="str">
        <f t="shared" si="111"/>
        <v>较好</v>
      </c>
      <c r="K1765" s="14"/>
    </row>
    <row r="1766" spans="1:11">
      <c r="A1766" s="6">
        <v>41101</v>
      </c>
      <c r="B1766" s="11">
        <f>[1]!s_dq_close(B$1,A1766,1)</f>
        <v>2425.5720000000001</v>
      </c>
      <c r="C1766" s="7">
        <f>[1]!s_val_pe_ttm(C$1,A1766)</f>
        <v>10.469900131225586</v>
      </c>
      <c r="D1766" s="8">
        <f>IFERROR(VLOOKUP(A1766,十年期国开债收益率!A:B,2,0)/100,D1765)</f>
        <v>3.9807000000000002E-2</v>
      </c>
      <c r="E1766" s="8">
        <f t="shared" si="108"/>
        <v>9.5511894809539311E-2</v>
      </c>
      <c r="F1766" s="9">
        <f t="shared" si="109"/>
        <v>5.5704894809539308E-2</v>
      </c>
      <c r="G1766" s="9">
        <f>AVERAGE(F$2:F1766)</f>
        <v>1.5334241805779785E-2</v>
      </c>
      <c r="H1766" s="9">
        <f>(2*F1766+(COUNT(F$2:F1766)-1)*H1765)/(COUNT(F$2:F1766)+1)</f>
        <v>1.8972727287823794E-2</v>
      </c>
      <c r="I1766" s="9" t="str">
        <f t="shared" si="110"/>
        <v>较好</v>
      </c>
      <c r="J1766" s="9" t="str">
        <f t="shared" si="111"/>
        <v>较好</v>
      </c>
      <c r="K1766" s="14"/>
    </row>
    <row r="1767" spans="1:11">
      <c r="A1767" s="6">
        <v>41102</v>
      </c>
      <c r="B1767" s="11">
        <f>[1]!s_dq_close(B$1,A1767,1)</f>
        <v>2449.181</v>
      </c>
      <c r="C1767" s="7">
        <f>[1]!s_val_pe_ttm(C$1,A1767)</f>
        <v>10.512599945068359</v>
      </c>
      <c r="D1767" s="8">
        <f>IFERROR(VLOOKUP(A1767,十年期国开债收益率!A:B,2,0)/100,D1766)</f>
        <v>3.9883000000000002E-2</v>
      </c>
      <c r="E1767" s="8">
        <f t="shared" si="108"/>
        <v>9.5123946999345024E-2</v>
      </c>
      <c r="F1767" s="9">
        <f t="shared" si="109"/>
        <v>5.5240946999345023E-2</v>
      </c>
      <c r="G1767" s="9">
        <f>AVERAGE(F$2:F1767)</f>
        <v>1.5356839034088713E-2</v>
      </c>
      <c r="H1767" s="9">
        <f>(2*F1767+(COUNT(F$2:F1767)-1)*H1766)/(COUNT(F$2:F1767)+1)</f>
        <v>1.9013777904362018E-2</v>
      </c>
      <c r="I1767" s="9" t="str">
        <f t="shared" si="110"/>
        <v>较好</v>
      </c>
      <c r="J1767" s="9" t="str">
        <f t="shared" si="111"/>
        <v>较好</v>
      </c>
      <c r="K1767" s="14"/>
    </row>
    <row r="1768" spans="1:11">
      <c r="A1768" s="6">
        <v>41103</v>
      </c>
      <c r="B1768" s="11">
        <f>[1]!s_dq_close(B$1,A1768,1)</f>
        <v>2450.6329999999998</v>
      </c>
      <c r="C1768" s="7">
        <f>[1]!s_val_pe_ttm(C$1,A1768)</f>
        <v>10.526900291442871</v>
      </c>
      <c r="D1768" s="8">
        <f>IFERROR(VLOOKUP(A1768,十年期国开债收益率!A:B,2,0)/100,D1767)</f>
        <v>3.9869000000000002E-2</v>
      </c>
      <c r="E1768" s="8">
        <f t="shared" si="108"/>
        <v>9.4994725162627608E-2</v>
      </c>
      <c r="F1768" s="9">
        <f t="shared" si="109"/>
        <v>5.5125725162627606E-2</v>
      </c>
      <c r="G1768" s="9">
        <f>AVERAGE(F$2:F1768)</f>
        <v>1.5379345477851327E-2</v>
      </c>
      <c r="H1768" s="9">
        <f>(2*F1768+(COUNT(F$2:F1768)-1)*H1767)/(COUNT(F$2:F1768)+1)</f>
        <v>1.9054628523432454E-2</v>
      </c>
      <c r="I1768" s="9" t="str">
        <f t="shared" si="110"/>
        <v>较好</v>
      </c>
      <c r="J1768" s="9" t="str">
        <f t="shared" si="111"/>
        <v>较好</v>
      </c>
      <c r="K1768" s="14"/>
    </row>
    <row r="1769" spans="1:11">
      <c r="A1769" s="6">
        <v>41106</v>
      </c>
      <c r="B1769" s="11">
        <f>[1]!s_dq_close(B$1,A1769,1)</f>
        <v>2399.7310000000002</v>
      </c>
      <c r="C1769" s="7">
        <f>[1]!s_val_pe_ttm(C$1,A1769)</f>
        <v>10.380800247192383</v>
      </c>
      <c r="D1769" s="8">
        <f>IFERROR(VLOOKUP(A1769,十年期国开债收益率!A:B,2,0)/100,D1768)</f>
        <v>4.0168999999999996E-2</v>
      </c>
      <c r="E1769" s="8">
        <f t="shared" si="108"/>
        <v>9.6331686978608652E-2</v>
      </c>
      <c r="F1769" s="9">
        <f t="shared" si="109"/>
        <v>5.6162686978608656E-2</v>
      </c>
      <c r="G1769" s="9">
        <f>AVERAGE(F$2:F1769)</f>
        <v>1.5402412978700172E-2</v>
      </c>
      <c r="H1769" s="9">
        <f>(2*F1769+(COUNT(F$2:F1769)-1)*H1768)/(COUNT(F$2:F1769)+1)</f>
        <v>1.9096582235648595E-2</v>
      </c>
      <c r="I1769" s="9" t="str">
        <f t="shared" si="110"/>
        <v>较好</v>
      </c>
      <c r="J1769" s="9" t="str">
        <f t="shared" si="111"/>
        <v>较好</v>
      </c>
      <c r="K1769" s="14"/>
    </row>
    <row r="1770" spans="1:11">
      <c r="A1770" s="6">
        <v>41107</v>
      </c>
      <c r="B1770" s="11">
        <f>[1]!s_dq_close(B$1,A1770,1)</f>
        <v>2414.201</v>
      </c>
      <c r="C1770" s="7">
        <f>[1]!s_val_pe_ttm(C$1,A1770)</f>
        <v>10.437700271606445</v>
      </c>
      <c r="D1770" s="8">
        <f>IFERROR(VLOOKUP(A1770,十年期国开债收益率!A:B,2,0)/100,D1769)</f>
        <v>4.0411999999999997E-2</v>
      </c>
      <c r="E1770" s="8">
        <f t="shared" si="108"/>
        <v>9.5806544926403794E-2</v>
      </c>
      <c r="F1770" s="9">
        <f t="shared" si="109"/>
        <v>5.5394544926403798E-2</v>
      </c>
      <c r="G1770" s="9">
        <f>AVERAGE(F$2:F1770)</f>
        <v>1.5425020175957213E-2</v>
      </c>
      <c r="H1770" s="9">
        <f>(2*F1770+(COUNT(F$2:F1770)-1)*H1769)/(COUNT(F$2:F1770)+1)</f>
        <v>1.9137596882756795E-2</v>
      </c>
      <c r="I1770" s="9" t="str">
        <f t="shared" si="110"/>
        <v>较好</v>
      </c>
      <c r="J1770" s="9" t="str">
        <f t="shared" si="111"/>
        <v>较好</v>
      </c>
      <c r="K1770" s="14"/>
    </row>
    <row r="1771" spans="1:11">
      <c r="A1771" s="6">
        <v>41108</v>
      </c>
      <c r="B1771" s="11">
        <f>[1]!s_dq_close(B$1,A1771,1)</f>
        <v>2414.335</v>
      </c>
      <c r="C1771" s="7">
        <f>[1]!s_val_pe_ttm(C$1,A1771)</f>
        <v>10.451999664306641</v>
      </c>
      <c r="D1771" s="8">
        <f>IFERROR(VLOOKUP(A1771,十年期国开债收益率!A:B,2,0)/100,D1770)</f>
        <v>4.0606999999999997E-2</v>
      </c>
      <c r="E1771" s="8">
        <f t="shared" si="108"/>
        <v>9.5675471882665578E-2</v>
      </c>
      <c r="F1771" s="9">
        <f t="shared" si="109"/>
        <v>5.506847188266558E-2</v>
      </c>
      <c r="G1771" s="9">
        <f>AVERAGE(F$2:F1771)</f>
        <v>1.5447417606299986E-2</v>
      </c>
      <c r="H1771" s="9">
        <f>(2*F1771+(COUNT(F$2:F1771)-1)*H1770)/(COUNT(F$2:F1771)+1)</f>
        <v>1.9178173816692321E-2</v>
      </c>
      <c r="I1771" s="9" t="str">
        <f t="shared" si="110"/>
        <v>较好</v>
      </c>
      <c r="J1771" s="9" t="str">
        <f t="shared" si="111"/>
        <v>较好</v>
      </c>
      <c r="K1771" s="14"/>
    </row>
    <row r="1772" spans="1:11">
      <c r="A1772" s="6">
        <v>41109</v>
      </c>
      <c r="B1772" s="11">
        <f>[1]!s_dq_close(B$1,A1772,1)</f>
        <v>2424.3220000000001</v>
      </c>
      <c r="C1772" s="7">
        <f>[1]!s_val_pe_ttm(C$1,A1772)</f>
        <v>10.507699966430664</v>
      </c>
      <c r="D1772" s="8">
        <f>IFERROR(VLOOKUP(A1772,十年期国开债收益率!A:B,2,0)/100,D1771)</f>
        <v>4.0488999999999997E-2</v>
      </c>
      <c r="E1772" s="8">
        <f t="shared" si="108"/>
        <v>9.5168305451691318E-2</v>
      </c>
      <c r="F1772" s="9">
        <f t="shared" si="109"/>
        <v>5.4679305451691321E-2</v>
      </c>
      <c r="G1772" s="9">
        <f>AVERAGE(F$2:F1772)</f>
        <v>1.5469569999210992E-2</v>
      </c>
      <c r="H1772" s="9">
        <f>(2*F1772+(COUNT(F$2:F1772)-1)*H1771)/(COUNT(F$2:F1772)+1)</f>
        <v>1.9218242814023023E-2</v>
      </c>
      <c r="I1772" s="9" t="str">
        <f t="shared" si="110"/>
        <v>较好</v>
      </c>
      <c r="J1772" s="9" t="str">
        <f t="shared" si="111"/>
        <v>较好</v>
      </c>
      <c r="K1772" s="14"/>
    </row>
    <row r="1773" spans="1:11">
      <c r="A1773" s="6">
        <v>41110</v>
      </c>
      <c r="B1773" s="11">
        <f>[1]!s_dq_close(B$1,A1773,1)</f>
        <v>2398.4549999999999</v>
      </c>
      <c r="C1773" s="7">
        <f>[1]!s_val_pe_ttm(C$1,A1773)</f>
        <v>10.419400215148926</v>
      </c>
      <c r="D1773" s="8">
        <f>IFERROR(VLOOKUP(A1773,十年期国开债收益率!A:B,2,0)/100,D1772)</f>
        <v>4.0411999999999997E-2</v>
      </c>
      <c r="E1773" s="8">
        <f t="shared" si="108"/>
        <v>9.5974814226454666E-2</v>
      </c>
      <c r="F1773" s="9">
        <f t="shared" si="109"/>
        <v>5.556281422645467E-2</v>
      </c>
      <c r="G1773" s="9">
        <f>AVERAGE(F$2:F1773)</f>
        <v>1.549219598353788E-2</v>
      </c>
      <c r="H1773" s="9">
        <f>(2*F1773+(COUNT(F$2:F1773)-1)*H1772)/(COUNT(F$2:F1773)+1)</f>
        <v>1.9259240638515335E-2</v>
      </c>
      <c r="I1773" s="9" t="str">
        <f t="shared" si="110"/>
        <v>较好</v>
      </c>
      <c r="J1773" s="9" t="str">
        <f t="shared" si="111"/>
        <v>较好</v>
      </c>
      <c r="K1773" s="14"/>
    </row>
    <row r="1774" spans="1:11">
      <c r="A1774" s="6">
        <v>41113</v>
      </c>
      <c r="B1774" s="11">
        <f>[1]!s_dq_close(B$1,A1774,1)</f>
        <v>2365.431</v>
      </c>
      <c r="C1774" s="7">
        <f>[1]!s_val_pe_ttm(C$1,A1774)</f>
        <v>10.278200149536133</v>
      </c>
      <c r="D1774" s="8">
        <f>IFERROR(VLOOKUP(A1774,十年期国开债收益率!A:B,2,0)/100,D1773)</f>
        <v>4.0462999999999999E-2</v>
      </c>
      <c r="E1774" s="8">
        <f t="shared" si="108"/>
        <v>9.7293298967828637E-2</v>
      </c>
      <c r="F1774" s="9">
        <f t="shared" si="109"/>
        <v>5.6830298967828638E-2</v>
      </c>
      <c r="G1774" s="9">
        <f>AVERAGE(F$2:F1774)</f>
        <v>1.5515511326450621E-2</v>
      </c>
      <c r="H1774" s="9">
        <f>(2*F1774+(COUNT(F$2:F1774)-1)*H1773)/(COUNT(F$2:F1774)+1)</f>
        <v>1.9301598088717491E-2</v>
      </c>
      <c r="I1774" s="9" t="str">
        <f t="shared" si="110"/>
        <v>较好</v>
      </c>
      <c r="J1774" s="9" t="str">
        <f t="shared" si="111"/>
        <v>较好</v>
      </c>
      <c r="K1774" s="14"/>
    </row>
    <row r="1775" spans="1:11">
      <c r="A1775" s="6">
        <v>41114</v>
      </c>
      <c r="B1775" s="11">
        <f>[1]!s_dq_close(B$1,A1775,1)</f>
        <v>2375.9920000000002</v>
      </c>
      <c r="C1775" s="7">
        <f>[1]!s_val_pe_ttm(C$1,A1775)</f>
        <v>10.291399955749512</v>
      </c>
      <c r="D1775" s="8">
        <f>IFERROR(VLOOKUP(A1775,十年期国开债收益率!A:B,2,0)/100,D1774)</f>
        <v>4.0502000000000003E-2</v>
      </c>
      <c r="E1775" s="8">
        <f t="shared" si="108"/>
        <v>9.7168510047199994E-2</v>
      </c>
      <c r="F1775" s="9">
        <f t="shared" si="109"/>
        <v>5.666651004719999E-2</v>
      </c>
      <c r="G1775" s="9">
        <f>AVERAGE(F$2:F1775)</f>
        <v>1.5538708056281934E-2</v>
      </c>
      <c r="H1775" s="9">
        <f>(2*F1775+(COUNT(F$2:F1775)-1)*H1774)/(COUNT(F$2:F1775)+1)</f>
        <v>1.9343699397966489E-2</v>
      </c>
      <c r="I1775" s="9" t="str">
        <f t="shared" si="110"/>
        <v>较好</v>
      </c>
      <c r="J1775" s="9" t="str">
        <f t="shared" si="111"/>
        <v>较好</v>
      </c>
      <c r="K1775" s="14"/>
    </row>
    <row r="1776" spans="1:11">
      <c r="A1776" s="6">
        <v>41115</v>
      </c>
      <c r="B1776" s="11">
        <f>[1]!s_dq_close(B$1,A1776,1)</f>
        <v>2360.0830000000001</v>
      </c>
      <c r="C1776" s="7">
        <f>[1]!s_val_pe_ttm(C$1,A1776)</f>
        <v>10.243200302124023</v>
      </c>
      <c r="D1776" s="8">
        <f>IFERROR(VLOOKUP(A1776,十年期国开债收益率!A:B,2,0)/100,D1775)</f>
        <v>4.0510999999999998E-2</v>
      </c>
      <c r="E1776" s="8">
        <f t="shared" si="108"/>
        <v>9.7625739076159693E-2</v>
      </c>
      <c r="F1776" s="9">
        <f t="shared" si="109"/>
        <v>5.7114739076159694E-2</v>
      </c>
      <c r="G1776" s="9">
        <f>AVERAGE(F$2:F1776)</f>
        <v>1.5562131172349471E-2</v>
      </c>
      <c r="H1776" s="9">
        <f>(2*F1776+(COUNT(F$2:F1776)-1)*H1775)/(COUNT(F$2:F1776)+1)</f>
        <v>1.9386234352559047E-2</v>
      </c>
      <c r="I1776" s="9" t="str">
        <f t="shared" si="110"/>
        <v>较好</v>
      </c>
      <c r="J1776" s="9" t="str">
        <f t="shared" si="111"/>
        <v>较好</v>
      </c>
      <c r="K1776" s="14"/>
    </row>
    <row r="1777" spans="1:11">
      <c r="A1777" s="6">
        <v>41116</v>
      </c>
      <c r="B1777" s="11">
        <f>[1]!s_dq_close(B$1,A1777,1)</f>
        <v>2347.4879999999998</v>
      </c>
      <c r="C1777" s="7">
        <f>[1]!s_val_pe_ttm(C$1,A1777)</f>
        <v>10.202799797058105</v>
      </c>
      <c r="D1777" s="8">
        <f>IFERROR(VLOOKUP(A1777,十年期国开债收益率!A:B,2,0)/100,D1776)</f>
        <v>4.0495000000000003E-2</v>
      </c>
      <c r="E1777" s="8">
        <f t="shared" si="108"/>
        <v>9.8012312295723172E-2</v>
      </c>
      <c r="F1777" s="9">
        <f t="shared" si="109"/>
        <v>5.7517312295723169E-2</v>
      </c>
      <c r="G1777" s="9">
        <f>AVERAGE(F$2:F1777)</f>
        <v>1.5585754585144163E-2</v>
      </c>
      <c r="H1777" s="9">
        <f>(2*F1777+(COUNT(F$2:F1777)-1)*H1776)/(COUNT(F$2:F1777)+1)</f>
        <v>1.9429150591099467E-2</v>
      </c>
      <c r="I1777" s="9" t="str">
        <f t="shared" si="110"/>
        <v>较好</v>
      </c>
      <c r="J1777" s="9" t="str">
        <f t="shared" si="111"/>
        <v>较好</v>
      </c>
      <c r="K1777" s="14"/>
    </row>
    <row r="1778" spans="1:11">
      <c r="A1778" s="6">
        <v>41117</v>
      </c>
      <c r="B1778" s="11">
        <f>[1]!s_dq_close(B$1,A1778,1)</f>
        <v>2349.1080000000002</v>
      </c>
      <c r="C1778" s="7">
        <f>[1]!s_val_pe_ttm(C$1,A1778)</f>
        <v>10.231599807739258</v>
      </c>
      <c r="D1778" s="8">
        <f>IFERROR(VLOOKUP(A1778,十年期国开债收益率!A:B,2,0)/100,D1777)</f>
        <v>4.0566000000000005E-2</v>
      </c>
      <c r="E1778" s="8">
        <f t="shared" si="108"/>
        <v>9.7736426247202579E-2</v>
      </c>
      <c r="F1778" s="9">
        <f t="shared" si="109"/>
        <v>5.7170426247202574E-2</v>
      </c>
      <c r="G1778" s="9">
        <f>AVERAGE(F$2:F1778)</f>
        <v>1.560915620116108E-2</v>
      </c>
      <c r="H1778" s="9">
        <f>(2*F1778+(COUNT(F$2:F1778)-1)*H1777)/(COUNT(F$2:F1778)+1)</f>
        <v>1.9471604219509032E-2</v>
      </c>
      <c r="I1778" s="9" t="str">
        <f t="shared" si="110"/>
        <v>较好</v>
      </c>
      <c r="J1778" s="9" t="str">
        <f t="shared" si="111"/>
        <v>较好</v>
      </c>
      <c r="K1778" s="14"/>
    </row>
    <row r="1779" spans="1:11">
      <c r="A1779" s="6">
        <v>41120</v>
      </c>
      <c r="B1779" s="11">
        <f>[1]!s_dq_close(B$1,A1779,1)</f>
        <v>2335.7930000000001</v>
      </c>
      <c r="C1779" s="7">
        <f>[1]!s_val_pe_ttm(C$1,A1779)</f>
        <v>10.175600051879883</v>
      </c>
      <c r="D1779" s="8">
        <f>IFERROR(VLOOKUP(A1779,十年期国开债收益率!A:B,2,0)/100,D1778)</f>
        <v>4.0576999999999995E-2</v>
      </c>
      <c r="E1779" s="8">
        <f t="shared" si="108"/>
        <v>9.8274302734142532E-2</v>
      </c>
      <c r="F1779" s="9">
        <f t="shared" si="109"/>
        <v>5.7697302734142537E-2</v>
      </c>
      <c r="G1779" s="9">
        <f>AVERAGE(F$2:F1779)</f>
        <v>1.5632827824632947E-2</v>
      </c>
      <c r="H1779" s="9">
        <f>(2*F1779+(COUNT(F$2:F1779)-1)*H1778)/(COUNT(F$2:F1779)+1)</f>
        <v>1.9514578585461399E-2</v>
      </c>
      <c r="I1779" s="9" t="str">
        <f t="shared" si="110"/>
        <v>较好</v>
      </c>
      <c r="J1779" s="9" t="str">
        <f t="shared" si="111"/>
        <v>较好</v>
      </c>
      <c r="K1779" s="14"/>
    </row>
    <row r="1780" spans="1:11">
      <c r="A1780" s="6">
        <v>41121</v>
      </c>
      <c r="B1780" s="11">
        <f>[1]!s_dq_close(B$1,A1780,1)</f>
        <v>2332.922</v>
      </c>
      <c r="C1780" s="7">
        <f>[1]!s_val_pe_ttm(C$1,A1780)</f>
        <v>10.211799621582031</v>
      </c>
      <c r="D1780" s="8">
        <f>IFERROR(VLOOKUP(A1780,十年期国开债收益率!A:B,2,0)/100,D1779)</f>
        <v>4.0622999999999992E-2</v>
      </c>
      <c r="E1780" s="8">
        <f t="shared" si="108"/>
        <v>9.792593245626946E-2</v>
      </c>
      <c r="F1780" s="9">
        <f t="shared" si="109"/>
        <v>5.7302932456269468E-2</v>
      </c>
      <c r="G1780" s="9">
        <f>AVERAGE(F$2:F1780)</f>
        <v>1.5656251154948651E-2</v>
      </c>
      <c r="H1780" s="9">
        <f>(2*F1780+(COUNT(F$2:F1780)-1)*H1779)/(COUNT(F$2:F1780)+1)</f>
        <v>1.9557037410035342E-2</v>
      </c>
      <c r="I1780" s="9" t="str">
        <f t="shared" si="110"/>
        <v>较好</v>
      </c>
      <c r="J1780" s="9" t="str">
        <f t="shared" si="111"/>
        <v>较好</v>
      </c>
      <c r="K1780" s="14"/>
    </row>
    <row r="1781" spans="1:11">
      <c r="A1781" s="6">
        <v>41122</v>
      </c>
      <c r="B1781" s="11">
        <f>[1]!s_dq_close(B$1,A1781,1)</f>
        <v>2358.6509999999998</v>
      </c>
      <c r="C1781" s="7">
        <f>[1]!s_val_pe_ttm(C$1,A1781)</f>
        <v>10.298000335693359</v>
      </c>
      <c r="D1781" s="8">
        <f>IFERROR(VLOOKUP(A1781,十年期国开债收益率!A:B,2,0)/100,D1780)</f>
        <v>4.0723000000000002E-2</v>
      </c>
      <c r="E1781" s="8">
        <f t="shared" si="108"/>
        <v>9.710623105477599E-2</v>
      </c>
      <c r="F1781" s="9">
        <f t="shared" si="109"/>
        <v>5.6383231054775988E-2</v>
      </c>
      <c r="G1781" s="9">
        <f>AVERAGE(F$2:F1781)</f>
        <v>1.5679131480735072E-2</v>
      </c>
      <c r="H1781" s="9">
        <f>(2*F1781+(COUNT(F$2:F1781)-1)*H1780)/(COUNT(F$2:F1781)+1)</f>
        <v>1.9598391922831235E-2</v>
      </c>
      <c r="I1781" s="9" t="str">
        <f t="shared" si="110"/>
        <v>较好</v>
      </c>
      <c r="J1781" s="9" t="str">
        <f t="shared" si="111"/>
        <v>较好</v>
      </c>
      <c r="K1781" s="14"/>
    </row>
    <row r="1782" spans="1:11">
      <c r="A1782" s="6">
        <v>41123</v>
      </c>
      <c r="B1782" s="11">
        <f>[1]!s_dq_close(B$1,A1782,1)</f>
        <v>2334.8820000000001</v>
      </c>
      <c r="C1782" s="7">
        <f>[1]!s_val_pe_ttm(C$1,A1782)</f>
        <v>10.232199668884277</v>
      </c>
      <c r="D1782" s="8">
        <f>IFERROR(VLOOKUP(A1782,十年期国开债收益率!A:B,2,0)/100,D1781)</f>
        <v>4.0673000000000001E-2</v>
      </c>
      <c r="E1782" s="8">
        <f t="shared" si="108"/>
        <v>9.7730696464120151E-2</v>
      </c>
      <c r="F1782" s="9">
        <f t="shared" si="109"/>
        <v>5.705769646412015E-2</v>
      </c>
      <c r="G1782" s="9">
        <f>AVERAGE(F$2:F1782)</f>
        <v>1.570236481312327E-2</v>
      </c>
      <c r="H1782" s="9">
        <f>(2*F1782+(COUNT(F$2:F1782)-1)*H1781)/(COUNT(F$2:F1782)+1)</f>
        <v>1.9640433791003276E-2</v>
      </c>
      <c r="I1782" s="9" t="str">
        <f t="shared" si="110"/>
        <v>较好</v>
      </c>
      <c r="J1782" s="9" t="str">
        <f t="shared" si="111"/>
        <v>较好</v>
      </c>
      <c r="K1782" s="14"/>
    </row>
    <row r="1783" spans="1:11">
      <c r="A1783" s="6">
        <v>41124</v>
      </c>
      <c r="B1783" s="11">
        <f>[1]!s_dq_close(B$1,A1783,1)</f>
        <v>2353.7370000000001</v>
      </c>
      <c r="C1783" s="7">
        <f>[1]!s_val_pe_ttm(C$1,A1783)</f>
        <v>10.308500289916992</v>
      </c>
      <c r="D1783" s="8">
        <f>IFERROR(VLOOKUP(A1783,十年期国开债收益率!A:B,2,0)/100,D1782)</f>
        <v>4.0857999999999998E-2</v>
      </c>
      <c r="E1783" s="8">
        <f t="shared" si="108"/>
        <v>9.7007321324725143E-2</v>
      </c>
      <c r="F1783" s="9">
        <f t="shared" si="109"/>
        <v>5.6149321324725145E-2</v>
      </c>
      <c r="G1783" s="9">
        <f>AVERAGE(F$2:F1783)</f>
        <v>1.5725062319583205E-2</v>
      </c>
      <c r="H1783" s="9">
        <f>(2*F1783+(COUNT(F$2:F1783)-1)*H1782)/(COUNT(F$2:F1783)+1)</f>
        <v>1.9681385992387147E-2</v>
      </c>
      <c r="I1783" s="9" t="str">
        <f t="shared" si="110"/>
        <v>较好</v>
      </c>
      <c r="J1783" s="9" t="str">
        <f t="shared" si="111"/>
        <v>较好</v>
      </c>
      <c r="K1783" s="14"/>
    </row>
    <row r="1784" spans="1:11">
      <c r="A1784" s="6">
        <v>41127</v>
      </c>
      <c r="B1784" s="11">
        <f>[1]!s_dq_close(B$1,A1784,1)</f>
        <v>2385.6109999999999</v>
      </c>
      <c r="C1784" s="7">
        <f>[1]!s_val_pe_ttm(C$1,A1784)</f>
        <v>10.3927001953125</v>
      </c>
      <c r="D1784" s="8">
        <f>IFERROR(VLOOKUP(A1784,十年期国开债收益率!A:B,2,0)/100,D1783)</f>
        <v>4.1311E-2</v>
      </c>
      <c r="E1784" s="8">
        <f t="shared" si="108"/>
        <v>9.622138435697758E-2</v>
      </c>
      <c r="F1784" s="9">
        <f t="shared" si="109"/>
        <v>5.4910384356977579E-2</v>
      </c>
      <c r="G1784" s="9">
        <f>AVERAGE(F$2:F1784)</f>
        <v>1.5747039505246353E-2</v>
      </c>
      <c r="H1784" s="9">
        <f>(2*F1784+(COUNT(F$2:F1784)-1)*H1783)/(COUNT(F$2:F1784)+1)</f>
        <v>1.9720880385172564E-2</v>
      </c>
      <c r="I1784" s="9" t="str">
        <f t="shared" si="110"/>
        <v>较好</v>
      </c>
      <c r="J1784" s="9" t="str">
        <f t="shared" si="111"/>
        <v>较好</v>
      </c>
      <c r="K1784" s="14"/>
    </row>
    <row r="1785" spans="1:11">
      <c r="A1785" s="6">
        <v>41128</v>
      </c>
      <c r="B1785" s="11">
        <f>[1]!s_dq_close(B$1,A1785,1)</f>
        <v>2388.873</v>
      </c>
      <c r="C1785" s="7">
        <f>[1]!s_val_pe_ttm(C$1,A1785)</f>
        <v>10.384599685668945</v>
      </c>
      <c r="D1785" s="8">
        <f>IFERROR(VLOOKUP(A1785,十年期国开债收益率!A:B,2,0)/100,D1784)</f>
        <v>4.1563999999999997E-2</v>
      </c>
      <c r="E1785" s="8">
        <f t="shared" si="108"/>
        <v>9.6296441872480612E-2</v>
      </c>
      <c r="F1785" s="9">
        <f t="shared" si="109"/>
        <v>5.4732441872480615E-2</v>
      </c>
      <c r="G1785" s="9">
        <f>AVERAGE(F$2:F1785)</f>
        <v>1.5768892309263861E-2</v>
      </c>
      <c r="H1785" s="9">
        <f>(2*F1785+(COUNT(F$2:F1785)-1)*H1784)/(COUNT(F$2:F1785)+1)</f>
        <v>1.9760109025494476E-2</v>
      </c>
      <c r="I1785" s="9" t="str">
        <f t="shared" si="110"/>
        <v>较好</v>
      </c>
      <c r="J1785" s="9" t="str">
        <f t="shared" si="111"/>
        <v>较好</v>
      </c>
      <c r="K1785" s="14"/>
    </row>
    <row r="1786" spans="1:11">
      <c r="A1786" s="6">
        <v>41129</v>
      </c>
      <c r="B1786" s="11">
        <f>[1]!s_dq_close(B$1,A1786,1)</f>
        <v>2389.7950000000001</v>
      </c>
      <c r="C1786" s="7">
        <f>[1]!s_val_pe_ttm(C$1,A1786)</f>
        <v>10.414199829101563</v>
      </c>
      <c r="D1786" s="8">
        <f>IFERROR(VLOOKUP(A1786,十年期国开债收益率!A:B,2,0)/100,D1785)</f>
        <v>4.1524999999999999E-2</v>
      </c>
      <c r="E1786" s="8">
        <f t="shared" si="108"/>
        <v>9.6022739760148274E-2</v>
      </c>
      <c r="F1786" s="9">
        <f t="shared" si="109"/>
        <v>5.4497739760148274E-2</v>
      </c>
      <c r="G1786" s="9">
        <f>AVERAGE(F$2:F1786)</f>
        <v>1.5790589142569679E-2</v>
      </c>
      <c r="H1786" s="9">
        <f>(2*F1786+(COUNT(F$2:F1786)-1)*H1785)/(COUNT(F$2:F1786)+1)</f>
        <v>1.9799008947929696E-2</v>
      </c>
      <c r="I1786" s="9" t="str">
        <f t="shared" si="110"/>
        <v>较好</v>
      </c>
      <c r="J1786" s="9" t="str">
        <f t="shared" si="111"/>
        <v>较好</v>
      </c>
      <c r="K1786" s="14"/>
    </row>
    <row r="1787" spans="1:11">
      <c r="A1787" s="6">
        <v>41130</v>
      </c>
      <c r="B1787" s="11">
        <f>[1]!s_dq_close(B$1,A1787,1)</f>
        <v>2411.6999999999998</v>
      </c>
      <c r="C1787" s="7">
        <f>[1]!s_val_pe_ttm(C$1,A1787)</f>
        <v>10.475199699401855</v>
      </c>
      <c r="D1787" s="8">
        <f>IFERROR(VLOOKUP(A1787,十年期国开债收益率!A:B,2,0)/100,D1786)</f>
        <v>4.1348999999999997E-2</v>
      </c>
      <c r="E1787" s="8">
        <f t="shared" si="108"/>
        <v>9.5463573840706917E-2</v>
      </c>
      <c r="F1787" s="9">
        <f t="shared" si="109"/>
        <v>5.411457384070692E-2</v>
      </c>
      <c r="G1787" s="9">
        <f>AVERAGE(F$2:F1787)</f>
        <v>1.5812047140720931E-2</v>
      </c>
      <c r="H1787" s="9">
        <f>(2*F1787+(COUNT(F$2:F1787)-1)*H1786)/(COUNT(F$2:F1787)+1)</f>
        <v>1.9837414728447637E-2</v>
      </c>
      <c r="I1787" s="9" t="str">
        <f t="shared" si="110"/>
        <v>较好</v>
      </c>
      <c r="J1787" s="9" t="str">
        <f t="shared" si="111"/>
        <v>较好</v>
      </c>
      <c r="K1787" s="14"/>
    </row>
    <row r="1788" spans="1:11">
      <c r="A1788" s="6">
        <v>41131</v>
      </c>
      <c r="B1788" s="11">
        <f>[1]!s_dq_close(B$1,A1788,1)</f>
        <v>2399.7510000000002</v>
      </c>
      <c r="C1788" s="7">
        <f>[1]!s_val_pe_ttm(C$1,A1788)</f>
        <v>10.419699668884277</v>
      </c>
      <c r="D1788" s="8">
        <f>IFERROR(VLOOKUP(A1788,十年期国开债收益率!A:B,2,0)/100,D1787)</f>
        <v>4.1148999999999998E-2</v>
      </c>
      <c r="E1788" s="8">
        <f t="shared" si="108"/>
        <v>9.5972055987970539E-2</v>
      </c>
      <c r="F1788" s="9">
        <f t="shared" si="109"/>
        <v>5.4823055987970541E-2</v>
      </c>
      <c r="G1788" s="9">
        <f>AVERAGE(F$2:F1788)</f>
        <v>1.5833877587753526E-2</v>
      </c>
      <c r="H1788" s="9">
        <f>(2*F1788+(COUNT(F$2:F1788)-1)*H1787)/(COUNT(F$2:F1788)+1)</f>
        <v>1.9876548555359856E-2</v>
      </c>
      <c r="I1788" s="9" t="str">
        <f t="shared" si="110"/>
        <v>较好</v>
      </c>
      <c r="J1788" s="9" t="str">
        <f t="shared" si="111"/>
        <v>较好</v>
      </c>
      <c r="K1788" s="14"/>
    </row>
    <row r="1789" spans="1:11">
      <c r="A1789" s="6">
        <v>41134</v>
      </c>
      <c r="B1789" s="11">
        <f>[1]!s_dq_close(B$1,A1789,1)</f>
        <v>2351.931</v>
      </c>
      <c r="C1789" s="7">
        <f>[1]!s_val_pe_ttm(C$1,A1789)</f>
        <v>10.281800270080566</v>
      </c>
      <c r="D1789" s="8">
        <f>IFERROR(VLOOKUP(A1789,十年期国开债收益率!A:B,2,0)/100,D1788)</f>
        <v>4.1314999999999998E-2</v>
      </c>
      <c r="E1789" s="8">
        <f t="shared" si="108"/>
        <v>9.7259232209551974E-2</v>
      </c>
      <c r="F1789" s="9">
        <f t="shared" si="109"/>
        <v>5.5944232209551976E-2</v>
      </c>
      <c r="G1789" s="9">
        <f>AVERAGE(F$2:F1789)</f>
        <v>1.5856310671993907E-2</v>
      </c>
      <c r="H1789" s="9">
        <f>(2*F1789+(COUNT(F$2:F1789)-1)*H1788)/(COUNT(F$2:F1789)+1)</f>
        <v>1.9916870169282931E-2</v>
      </c>
      <c r="I1789" s="9" t="str">
        <f t="shared" si="110"/>
        <v>较好</v>
      </c>
      <c r="J1789" s="9" t="str">
        <f t="shared" si="111"/>
        <v>较好</v>
      </c>
      <c r="K1789" s="14"/>
    </row>
    <row r="1790" spans="1:11">
      <c r="A1790" s="6">
        <v>41135</v>
      </c>
      <c r="B1790" s="11">
        <f>[1]!s_dq_close(B$1,A1790,1)</f>
        <v>2357.0160000000001</v>
      </c>
      <c r="C1790" s="7">
        <f>[1]!s_val_pe_ttm(C$1,A1790)</f>
        <v>10.299099922180176</v>
      </c>
      <c r="D1790" s="8">
        <f>IFERROR(VLOOKUP(A1790,十年期国开债收益率!A:B,2,0)/100,D1789)</f>
        <v>4.1314999999999998E-2</v>
      </c>
      <c r="E1790" s="8">
        <f t="shared" si="108"/>
        <v>9.7095863478943112E-2</v>
      </c>
      <c r="F1790" s="9">
        <f t="shared" si="109"/>
        <v>5.5780863478943114E-2</v>
      </c>
      <c r="G1790" s="9">
        <f>AVERAGE(F$2:F1790)</f>
        <v>1.587862735886196E-2</v>
      </c>
      <c r="H1790" s="9">
        <f>(2*F1790+(COUNT(F$2:F1790)-1)*H1789)/(COUNT(F$2:F1790)+1)</f>
        <v>1.9956941670187581E-2</v>
      </c>
      <c r="I1790" s="9" t="str">
        <f t="shared" si="110"/>
        <v>较好</v>
      </c>
      <c r="J1790" s="9" t="str">
        <f t="shared" si="111"/>
        <v>较好</v>
      </c>
      <c r="K1790" s="14"/>
    </row>
    <row r="1791" spans="1:11">
      <c r="A1791" s="6">
        <v>41136</v>
      </c>
      <c r="B1791" s="11">
        <f>[1]!s_dq_close(B$1,A1791,1)</f>
        <v>2331.6149999999998</v>
      </c>
      <c r="C1791" s="7">
        <f>[1]!s_val_pe_ttm(C$1,A1791)</f>
        <v>10.200799942016602</v>
      </c>
      <c r="D1791" s="8">
        <f>IFERROR(VLOOKUP(A1791,十年期国开债收益率!A:B,2,0)/100,D1790)</f>
        <v>4.1314999999999998E-2</v>
      </c>
      <c r="E1791" s="8">
        <f t="shared" si="108"/>
        <v>9.8031527496294513E-2</v>
      </c>
      <c r="F1791" s="9">
        <f t="shared" si="109"/>
        <v>5.6716527496294515E-2</v>
      </c>
      <c r="G1791" s="9">
        <f>AVERAGE(F$2:F1791)</f>
        <v>1.5901441828212484E-2</v>
      </c>
      <c r="H1791" s="9">
        <f>(2*F1791+(COUNT(F$2:F1791)-1)*H1790)/(COUNT(F$2:F1791)+1)</f>
        <v>1.9997990900590828E-2</v>
      </c>
      <c r="I1791" s="9" t="str">
        <f t="shared" si="110"/>
        <v>较好</v>
      </c>
      <c r="J1791" s="9" t="str">
        <f t="shared" si="111"/>
        <v>较好</v>
      </c>
      <c r="K1791" s="14"/>
    </row>
    <row r="1792" spans="1:11">
      <c r="A1792" s="6">
        <v>41137</v>
      </c>
      <c r="B1792" s="11">
        <f>[1]!s_dq_close(B$1,A1792,1)</f>
        <v>2319.67</v>
      </c>
      <c r="C1792" s="7">
        <f>[1]!s_val_pe_ttm(C$1,A1792)</f>
        <v>10.161399841308594</v>
      </c>
      <c r="D1792" s="8">
        <f>IFERROR(VLOOKUP(A1792,十年期国开债收益率!A:B,2,0)/100,D1791)</f>
        <v>4.1341000000000003E-2</v>
      </c>
      <c r="E1792" s="8">
        <f t="shared" si="108"/>
        <v>9.8411637728765836E-2</v>
      </c>
      <c r="F1792" s="9">
        <f t="shared" si="109"/>
        <v>5.7070637728765833E-2</v>
      </c>
      <c r="G1792" s="9">
        <f>AVERAGE(F$2:F1792)</f>
        <v>1.592442853725802E-2</v>
      </c>
      <c r="H1792" s="9">
        <f>(2*F1792+(COUNT(F$2:F1792)-1)*H1791)/(COUNT(F$2:F1792)+1)</f>
        <v>2.0039366622497275E-2</v>
      </c>
      <c r="I1792" s="9" t="str">
        <f t="shared" si="110"/>
        <v>较好</v>
      </c>
      <c r="J1792" s="9" t="str">
        <f t="shared" si="111"/>
        <v>较好</v>
      </c>
      <c r="K1792" s="14"/>
    </row>
    <row r="1793" spans="1:11">
      <c r="A1793" s="6">
        <v>41138</v>
      </c>
      <c r="B1793" s="11">
        <f>[1]!s_dq_close(B$1,A1793,1)</f>
        <v>2313.4760000000001</v>
      </c>
      <c r="C1793" s="7">
        <f>[1]!s_val_pe_ttm(C$1,A1793)</f>
        <v>10.16919994354248</v>
      </c>
      <c r="D1793" s="8">
        <f>IFERROR(VLOOKUP(A1793,十年期国开债收益率!A:B,2,0)/100,D1792)</f>
        <v>4.1321000000000004E-2</v>
      </c>
      <c r="E1793" s="8">
        <f t="shared" si="108"/>
        <v>9.8336152848976843E-2</v>
      </c>
      <c r="F1793" s="9">
        <f t="shared" si="109"/>
        <v>5.701515284897684E-2</v>
      </c>
      <c r="G1793" s="9">
        <f>AVERAGE(F$2:F1793)</f>
        <v>1.5947358628949825E-2</v>
      </c>
      <c r="H1793" s="9">
        <f>(2*F1793+(COUNT(F$2:F1793)-1)*H1792)/(COUNT(F$2:F1793)+1)</f>
        <v>2.0080611225092342E-2</v>
      </c>
      <c r="I1793" s="9" t="str">
        <f t="shared" si="110"/>
        <v>较好</v>
      </c>
      <c r="J1793" s="9" t="str">
        <f t="shared" si="111"/>
        <v>较好</v>
      </c>
      <c r="K1793" s="14"/>
    </row>
    <row r="1794" spans="1:11">
      <c r="A1794" s="6">
        <v>41141</v>
      </c>
      <c r="B1794" s="11">
        <f>[1]!s_dq_close(B$1,A1794,1)</f>
        <v>2301.788</v>
      </c>
      <c r="C1794" s="7">
        <f>[1]!s_val_pe_ttm(C$1,A1794)</f>
        <v>10.124699592590332</v>
      </c>
      <c r="D1794" s="8">
        <f>IFERROR(VLOOKUP(A1794,十年期国开债收益率!A:B,2,0)/100,D1793)</f>
        <v>4.1474000000000004E-2</v>
      </c>
      <c r="E1794" s="8">
        <f t="shared" si="108"/>
        <v>9.8768362543007276E-2</v>
      </c>
      <c r="F1794" s="9">
        <f t="shared" si="109"/>
        <v>5.7294362543007273E-2</v>
      </c>
      <c r="G1794" s="9">
        <f>AVERAGE(F$2:F1794)</f>
        <v>1.5970418865377076E-2</v>
      </c>
      <c r="H1794" s="9">
        <f>(2*F1794+(COUNT(F$2:F1794)-1)*H1793)/(COUNT(F$2:F1794)+1)</f>
        <v>2.0122098127341972E-2</v>
      </c>
      <c r="I1794" s="9" t="str">
        <f t="shared" si="110"/>
        <v>较好</v>
      </c>
      <c r="J1794" s="9" t="str">
        <f t="shared" si="111"/>
        <v>较好</v>
      </c>
      <c r="K1794" s="14"/>
    </row>
    <row r="1795" spans="1:11">
      <c r="A1795" s="6">
        <v>41142</v>
      </c>
      <c r="B1795" s="11">
        <f>[1]!s_dq_close(B$1,A1795,1)</f>
        <v>2313.703</v>
      </c>
      <c r="C1795" s="7">
        <f>[1]!s_val_pe_ttm(C$1,A1795)</f>
        <v>10.161499977111816</v>
      </c>
      <c r="D1795" s="8">
        <f>IFERROR(VLOOKUP(A1795,十年期国开债收益率!A:B,2,0)/100,D1794)</f>
        <v>4.1620999999999998E-2</v>
      </c>
      <c r="E1795" s="8">
        <f t="shared" ref="E1795:E1858" si="112">1/C1795</f>
        <v>9.8410667938044719E-2</v>
      </c>
      <c r="F1795" s="9">
        <f t="shared" ref="F1795:F1858" si="113">IFERROR(E1795-D1795,"")</f>
        <v>5.678966793804472E-2</v>
      </c>
      <c r="G1795" s="9">
        <f>AVERAGE(F$2:F1795)</f>
        <v>1.5993172069988373E-2</v>
      </c>
      <c r="H1795" s="9">
        <f>(2*F1795+(COUNT(F$2:F1795)-1)*H1794)/(COUNT(F$2:F1795)+1)</f>
        <v>2.0162953358328829E-2</v>
      </c>
      <c r="I1795" s="9" t="str">
        <f t="shared" ref="I1795:I1858" si="114">IF(F1795&gt;G1795,"较好","较差")</f>
        <v>较好</v>
      </c>
      <c r="J1795" s="9" t="str">
        <f t="shared" ref="J1795:J1858" si="115">IF(F1795&gt;H1795,"较好","较差")</f>
        <v>较好</v>
      </c>
      <c r="K1795" s="14"/>
    </row>
    <row r="1796" spans="1:11">
      <c r="A1796" s="6">
        <v>41143</v>
      </c>
      <c r="B1796" s="11">
        <f>[1]!s_dq_close(B$1,A1796,1)</f>
        <v>2295.5859999999998</v>
      </c>
      <c r="C1796" s="7">
        <f>[1]!s_val_pe_ttm(C$1,A1796)</f>
        <v>10.114800453186035</v>
      </c>
      <c r="D1796" s="8">
        <f>IFERROR(VLOOKUP(A1796,十年期国开债收益率!A:B,2,0)/100,D1795)</f>
        <v>4.1721000000000001E-2</v>
      </c>
      <c r="E1796" s="8">
        <f t="shared" si="112"/>
        <v>9.8865025032205414E-2</v>
      </c>
      <c r="F1796" s="9">
        <f t="shared" si="113"/>
        <v>5.7144025032205413E-2</v>
      </c>
      <c r="G1796" s="9">
        <f>AVERAGE(F$2:F1796)</f>
        <v>1.6016097336262587E-2</v>
      </c>
      <c r="H1796" s="9">
        <f>(2*F1796+(COUNT(F$2:F1796)-1)*H1795)/(COUNT(F$2:F1796)+1)</f>
        <v>2.020413495262045E-2</v>
      </c>
      <c r="I1796" s="9" t="str">
        <f t="shared" si="114"/>
        <v>较好</v>
      </c>
      <c r="J1796" s="9" t="str">
        <f t="shared" si="115"/>
        <v>较好</v>
      </c>
      <c r="K1796" s="14"/>
    </row>
    <row r="1797" spans="1:11">
      <c r="A1797" s="6">
        <v>41144</v>
      </c>
      <c r="B1797" s="11">
        <f>[1]!s_dq_close(B$1,A1797,1)</f>
        <v>2302.1990000000001</v>
      </c>
      <c r="C1797" s="7">
        <f>[1]!s_val_pe_ttm(C$1,A1797)</f>
        <v>10.125499725341797</v>
      </c>
      <c r="D1797" s="8">
        <f>IFERROR(VLOOKUP(A1797,十年期国开债收益率!A:B,2,0)/100,D1796)</f>
        <v>4.1811000000000001E-2</v>
      </c>
      <c r="E1797" s="8">
        <f t="shared" si="112"/>
        <v>9.8760557713238592E-2</v>
      </c>
      <c r="F1797" s="9">
        <f t="shared" si="113"/>
        <v>5.6949557713238591E-2</v>
      </c>
      <c r="G1797" s="9">
        <f>AVERAGE(F$2:F1797)</f>
        <v>1.6038888795269813E-2</v>
      </c>
      <c r="H1797" s="9">
        <f>(2*F1797+(COUNT(F$2:F1797)-1)*H1796)/(COUNT(F$2:F1797)+1)</f>
        <v>2.0245031360812567E-2</v>
      </c>
      <c r="I1797" s="9" t="str">
        <f t="shared" si="114"/>
        <v>较好</v>
      </c>
      <c r="J1797" s="9" t="str">
        <f t="shared" si="115"/>
        <v>较好</v>
      </c>
      <c r="K1797" s="14"/>
    </row>
    <row r="1798" spans="1:11">
      <c r="A1798" s="6">
        <v>41145</v>
      </c>
      <c r="B1798" s="11">
        <f>[1]!s_dq_close(B$1,A1798,1)</f>
        <v>2275.6770000000001</v>
      </c>
      <c r="C1798" s="7">
        <f>[1]!s_val_pe_ttm(C$1,A1798)</f>
        <v>10.04419994354248</v>
      </c>
      <c r="D1798" s="8">
        <f>IFERROR(VLOOKUP(A1798,十年期国开债收益率!A:B,2,0)/100,D1797)</f>
        <v>4.1599999999999998E-2</v>
      </c>
      <c r="E1798" s="8">
        <f t="shared" si="112"/>
        <v>9.955994560252758E-2</v>
      </c>
      <c r="F1798" s="9">
        <f t="shared" si="113"/>
        <v>5.7959945602527582E-2</v>
      </c>
      <c r="G1798" s="9">
        <f>AVERAGE(F$2:F1798)</f>
        <v>1.6062217151868174E-2</v>
      </c>
      <c r="H1798" s="9">
        <f>(2*F1798+(COUNT(F$2:F1798)-1)*H1797)/(COUNT(F$2:F1798)+1)</f>
        <v>2.0286983434496343E-2</v>
      </c>
      <c r="I1798" s="9" t="str">
        <f t="shared" si="114"/>
        <v>较好</v>
      </c>
      <c r="J1798" s="9" t="str">
        <f t="shared" si="115"/>
        <v>较好</v>
      </c>
      <c r="K1798" s="14"/>
    </row>
    <row r="1799" spans="1:11">
      <c r="A1799" s="6">
        <v>41148</v>
      </c>
      <c r="B1799" s="11">
        <f>[1]!s_dq_close(B$1,A1799,1)</f>
        <v>2228.2040000000002</v>
      </c>
      <c r="C1799" s="7">
        <f>[1]!s_val_pe_ttm(C$1,A1799)</f>
        <v>9.9042997360229492</v>
      </c>
      <c r="D1799" s="8">
        <f>IFERROR(VLOOKUP(A1799,十年期国开债收益率!A:B,2,0)/100,D1798)</f>
        <v>4.1600999999999999E-2</v>
      </c>
      <c r="E1799" s="8">
        <f t="shared" si="112"/>
        <v>0.10096624967466382</v>
      </c>
      <c r="F1799" s="9">
        <f t="shared" si="113"/>
        <v>5.936524967466382E-2</v>
      </c>
      <c r="G1799" s="9">
        <f>AVERAGE(F$2:F1799)</f>
        <v>1.6086301152158939E-2</v>
      </c>
      <c r="H1799" s="9">
        <f>(2*F1799+(COUNT(F$2:F1799)-1)*H1798)/(COUNT(F$2:F1799)+1)</f>
        <v>2.0330427866114095E-2</v>
      </c>
      <c r="I1799" s="9" t="str">
        <f t="shared" si="114"/>
        <v>较好</v>
      </c>
      <c r="J1799" s="9" t="str">
        <f t="shared" si="115"/>
        <v>较好</v>
      </c>
      <c r="K1799" s="14"/>
    </row>
    <row r="1800" spans="1:11">
      <c r="A1800" s="6">
        <v>41149</v>
      </c>
      <c r="B1800" s="11">
        <f>[1]!s_dq_close(B$1,A1800,1)</f>
        <v>2238.4110000000001</v>
      </c>
      <c r="C1800" s="7">
        <f>[1]!s_val_pe_ttm(C$1,A1800)</f>
        <v>9.9558000564575195</v>
      </c>
      <c r="D1800" s="8">
        <f>IFERROR(VLOOKUP(A1800,十年期国开债收益率!A:B,2,0)/100,D1799)</f>
        <v>4.2096999999999996E-2</v>
      </c>
      <c r="E1800" s="8">
        <f t="shared" si="112"/>
        <v>0.10044396174382601</v>
      </c>
      <c r="F1800" s="9">
        <f t="shared" si="113"/>
        <v>5.8346961743826017E-2</v>
      </c>
      <c r="G1800" s="9">
        <f>AVERAGE(F$2:F1800)</f>
        <v>1.610979234759622E-2</v>
      </c>
      <c r="H1800" s="9">
        <f>(2*F1800+(COUNT(F$2:F1800)-1)*H1799)/(COUNT(F$2:F1800)+1)</f>
        <v>2.0372668459311554E-2</v>
      </c>
      <c r="I1800" s="9" t="str">
        <f t="shared" si="114"/>
        <v>较好</v>
      </c>
      <c r="J1800" s="9" t="str">
        <f t="shared" si="115"/>
        <v>较好</v>
      </c>
      <c r="K1800" s="14"/>
    </row>
    <row r="1801" spans="1:11">
      <c r="A1801" s="6">
        <v>41150</v>
      </c>
      <c r="B1801" s="11">
        <f>[1]!s_dq_close(B$1,A1801,1)</f>
        <v>2214.8139999999999</v>
      </c>
      <c r="C1801" s="7">
        <f>[1]!s_val_pe_ttm(C$1,A1801)</f>
        <v>9.8900995254516602</v>
      </c>
      <c r="D1801" s="8">
        <f>IFERROR(VLOOKUP(A1801,十年期国开债收益率!A:B,2,0)/100,D1800)</f>
        <v>4.2091000000000003E-2</v>
      </c>
      <c r="E1801" s="8">
        <f t="shared" si="112"/>
        <v>0.10111121707385771</v>
      </c>
      <c r="F1801" s="9">
        <f t="shared" si="113"/>
        <v>5.9020217073857711E-2</v>
      </c>
      <c r="G1801" s="9">
        <f>AVERAGE(F$2:F1801)</f>
        <v>1.6133631472444142E-2</v>
      </c>
      <c r="H1801" s="9">
        <f>(2*F1801+(COUNT(F$2:F1801)-1)*H1800)/(COUNT(F$2:F1801)+1)</f>
        <v>2.0415586336729151E-2</v>
      </c>
      <c r="I1801" s="9" t="str">
        <f t="shared" si="114"/>
        <v>较好</v>
      </c>
      <c r="J1801" s="9" t="str">
        <f t="shared" si="115"/>
        <v>较好</v>
      </c>
      <c r="K1801" s="14"/>
    </row>
    <row r="1802" spans="1:11">
      <c r="A1802" s="6">
        <v>41151</v>
      </c>
      <c r="B1802" s="11">
        <f>[1]!s_dq_close(B$1,A1802,1)</f>
        <v>2211.37</v>
      </c>
      <c r="C1802" s="7">
        <f>[1]!s_val_pe_ttm(C$1,A1802)</f>
        <v>9.8645000457763672</v>
      </c>
      <c r="D1802" s="8">
        <f>IFERROR(VLOOKUP(A1802,十年期国开债收益率!A:B,2,0)/100,D1801)</f>
        <v>4.2091000000000003E-2</v>
      </c>
      <c r="E1802" s="8">
        <f t="shared" si="112"/>
        <v>0.10137361197825377</v>
      </c>
      <c r="F1802" s="9">
        <f t="shared" si="113"/>
        <v>5.9282611978253769E-2</v>
      </c>
      <c r="G1802" s="9">
        <f>AVERAGE(F$2:F1802)</f>
        <v>1.615758981808868E-2</v>
      </c>
      <c r="H1802" s="9">
        <f>(2*F1802+(COUNT(F$2:F1802)-1)*H1801)/(COUNT(F$2:F1802)+1)</f>
        <v>2.0458723990049377E-2</v>
      </c>
      <c r="I1802" s="9" t="str">
        <f t="shared" si="114"/>
        <v>较好</v>
      </c>
      <c r="J1802" s="9" t="str">
        <f t="shared" si="115"/>
        <v>较好</v>
      </c>
      <c r="K1802" s="14"/>
    </row>
    <row r="1803" spans="1:11">
      <c r="A1803" s="6">
        <v>41152</v>
      </c>
      <c r="B1803" s="11">
        <f>[1]!s_dq_close(B$1,A1803,1)</f>
        <v>2204.8679999999999</v>
      </c>
      <c r="C1803" s="7">
        <f>[1]!s_val_pe_ttm(C$1,A1803)</f>
        <v>9.8055000305175781</v>
      </c>
      <c r="D1803" s="8">
        <f>IFERROR(VLOOKUP(A1803,十年期国开债收益率!A:B,2,0)/100,D1802)</f>
        <v>4.2164E-2</v>
      </c>
      <c r="E1803" s="8">
        <f t="shared" si="112"/>
        <v>0.10198358032611372</v>
      </c>
      <c r="F1803" s="9">
        <f t="shared" si="113"/>
        <v>5.9819580326113724E-2</v>
      </c>
      <c r="G1803" s="9">
        <f>AVERAGE(F$2:F1803)</f>
        <v>1.6181819557549292E-2</v>
      </c>
      <c r="H1803" s="9">
        <f>(2*F1803+(COUNT(F$2:F1803)-1)*H1802)/(COUNT(F$2:F1803)+1)</f>
        <v>2.0502385505674518E-2</v>
      </c>
      <c r="I1803" s="9" t="str">
        <f t="shared" si="114"/>
        <v>较好</v>
      </c>
      <c r="J1803" s="9" t="str">
        <f t="shared" si="115"/>
        <v>较好</v>
      </c>
      <c r="K1803" s="14"/>
    </row>
    <row r="1804" spans="1:11">
      <c r="A1804" s="6">
        <v>41155</v>
      </c>
      <c r="B1804" s="11">
        <f>[1]!s_dq_close(B$1,A1804,1)</f>
        <v>2228.3690000000001</v>
      </c>
      <c r="C1804" s="7">
        <f>[1]!s_val_pe_ttm(C$1,A1804)</f>
        <v>9.851099967956543</v>
      </c>
      <c r="D1804" s="8">
        <f>IFERROR(VLOOKUP(A1804,十年期国开债收益率!A:B,2,0)/100,D1803)</f>
        <v>4.2019000000000001E-2</v>
      </c>
      <c r="E1804" s="8">
        <f t="shared" si="112"/>
        <v>0.10151150665943698</v>
      </c>
      <c r="F1804" s="9">
        <f t="shared" si="113"/>
        <v>5.9492506659436978E-2</v>
      </c>
      <c r="G1804" s="9">
        <f>AVERAGE(F$2:F1804)</f>
        <v>1.6205841014621886E-2</v>
      </c>
      <c r="H1804" s="9">
        <f>(2*F1804+(COUNT(F$2:F1804)-1)*H1803)/(COUNT(F$2:F1804)+1)</f>
        <v>2.0545611804071152E-2</v>
      </c>
      <c r="I1804" s="9" t="str">
        <f t="shared" si="114"/>
        <v>较好</v>
      </c>
      <c r="J1804" s="9" t="str">
        <f t="shared" si="115"/>
        <v>较好</v>
      </c>
      <c r="K1804" s="14"/>
    </row>
    <row r="1805" spans="1:11">
      <c r="A1805" s="6">
        <v>41156</v>
      </c>
      <c r="B1805" s="11">
        <f>[1]!s_dq_close(B$1,A1805,1)</f>
        <v>2204.4070000000002</v>
      </c>
      <c r="C1805" s="7">
        <f>[1]!s_val_pe_ttm(C$1,A1805)</f>
        <v>9.7634000778198242</v>
      </c>
      <c r="D1805" s="8">
        <f>IFERROR(VLOOKUP(A1805,十年期国开债收益率!A:B,2,0)/100,D1804)</f>
        <v>4.1931999999999997E-2</v>
      </c>
      <c r="E1805" s="8">
        <f t="shared" si="112"/>
        <v>0.10242333531653257</v>
      </c>
      <c r="F1805" s="9">
        <f t="shared" si="113"/>
        <v>6.0491335316532571E-2</v>
      </c>
      <c r="G1805" s="9">
        <f>AVERAGE(F$2:F1805)</f>
        <v>1.6230389514789244E-2</v>
      </c>
      <c r="H1805" s="9">
        <f>(2*F1805+(COUNT(F$2:F1805)-1)*H1804)/(COUNT(F$2:F1805)+1)</f>
        <v>2.058987299355864E-2</v>
      </c>
      <c r="I1805" s="9" t="str">
        <f t="shared" si="114"/>
        <v>较好</v>
      </c>
      <c r="J1805" s="9" t="str">
        <f t="shared" si="115"/>
        <v>较好</v>
      </c>
      <c r="K1805" s="14"/>
    </row>
    <row r="1806" spans="1:11">
      <c r="A1806" s="6">
        <v>41157</v>
      </c>
      <c r="B1806" s="11">
        <f>[1]!s_dq_close(B$1,A1806,1)</f>
        <v>2199.875</v>
      </c>
      <c r="C1806" s="7">
        <f>[1]!s_val_pe_ttm(C$1,A1806)</f>
        <v>9.7194004058837891</v>
      </c>
      <c r="D1806" s="8">
        <f>IFERROR(VLOOKUP(A1806,十年期国开债收益率!A:B,2,0)/100,D1805)</f>
        <v>4.1933999999999999E-2</v>
      </c>
      <c r="E1806" s="8">
        <f t="shared" si="112"/>
        <v>0.10288700518960352</v>
      </c>
      <c r="F1806" s="9">
        <f t="shared" si="113"/>
        <v>6.0953005189603518E-2</v>
      </c>
      <c r="G1806" s="9">
        <f>AVERAGE(F$2:F1806)</f>
        <v>1.625516658718526E-2</v>
      </c>
      <c r="H1806" s="9">
        <f>(2*F1806+(COUNT(F$2:F1806)-1)*H1805)/(COUNT(F$2:F1806)+1)</f>
        <v>2.0634571921793462E-2</v>
      </c>
      <c r="I1806" s="9" t="str">
        <f t="shared" si="114"/>
        <v>较好</v>
      </c>
      <c r="J1806" s="9" t="str">
        <f t="shared" si="115"/>
        <v>较好</v>
      </c>
      <c r="K1806" s="14"/>
    </row>
    <row r="1807" spans="1:11">
      <c r="A1807" s="6">
        <v>41158</v>
      </c>
      <c r="B1807" s="11">
        <f>[1]!s_dq_close(B$1,A1807,1)</f>
        <v>2217.8229999999999</v>
      </c>
      <c r="C1807" s="7">
        <f>[1]!s_val_pe_ttm(C$1,A1807)</f>
        <v>9.7782001495361328</v>
      </c>
      <c r="D1807" s="8">
        <f>IFERROR(VLOOKUP(A1807,十年期国开债收益率!A:B,2,0)/100,D1806)</f>
        <v>4.1932999999999998E-2</v>
      </c>
      <c r="E1807" s="8">
        <f t="shared" si="112"/>
        <v>0.10226830957714021</v>
      </c>
      <c r="F1807" s="9">
        <f t="shared" si="113"/>
        <v>6.0335309577140214E-2</v>
      </c>
      <c r="G1807" s="9">
        <f>AVERAGE(F$2:F1807)</f>
        <v>1.627957419681425E-2</v>
      </c>
      <c r="H1807" s="9">
        <f>(2*F1807+(COUNT(F$2:F1807)-1)*H1806)/(COUNT(F$2:F1807)+1)</f>
        <v>2.0678512970664906E-2</v>
      </c>
      <c r="I1807" s="9" t="str">
        <f t="shared" si="114"/>
        <v>较好</v>
      </c>
      <c r="J1807" s="9" t="str">
        <f t="shared" si="115"/>
        <v>较好</v>
      </c>
      <c r="K1807" s="14"/>
    </row>
    <row r="1808" spans="1:11">
      <c r="A1808" s="6">
        <v>41159</v>
      </c>
      <c r="B1808" s="11">
        <f>[1]!s_dq_close(B$1,A1808,1)</f>
        <v>2317.1790000000001</v>
      </c>
      <c r="C1808" s="7">
        <f>[1]!s_val_pe_ttm(C$1,A1808)</f>
        <v>10.155400276184082</v>
      </c>
      <c r="D1808" s="8">
        <f>IFERROR(VLOOKUP(A1808,十年期国开债收益率!A:B,2,0)/100,D1807)</f>
        <v>4.2148000000000005E-2</v>
      </c>
      <c r="E1808" s="8">
        <f t="shared" si="112"/>
        <v>9.8469776946670251E-2</v>
      </c>
      <c r="F1808" s="9">
        <f t="shared" si="113"/>
        <v>5.6321776946670246E-2</v>
      </c>
      <c r="G1808" s="9">
        <f>AVERAGE(F$2:F1808)</f>
        <v>1.6301733689204876E-2</v>
      </c>
      <c r="H1808" s="9">
        <f>(2*F1808+(COUNT(F$2:F1808)-1)*H1807)/(COUNT(F$2:F1808)+1)</f>
        <v>2.0717941360018897E-2</v>
      </c>
      <c r="I1808" s="9" t="str">
        <f t="shared" si="114"/>
        <v>较好</v>
      </c>
      <c r="J1808" s="9" t="str">
        <f t="shared" si="115"/>
        <v>较好</v>
      </c>
      <c r="K1808" s="14"/>
    </row>
    <row r="1809" spans="1:11">
      <c r="A1809" s="6">
        <v>41162</v>
      </c>
      <c r="B1809" s="11">
        <f>[1]!s_dq_close(B$1,A1809,1)</f>
        <v>2326.6660000000002</v>
      </c>
      <c r="C1809" s="7">
        <f>[1]!s_val_pe_ttm(C$1,A1809)</f>
        <v>10.17549991607666</v>
      </c>
      <c r="D1809" s="8">
        <f>IFERROR(VLOOKUP(A1809,十年期国开债收益率!A:B,2,0)/100,D1808)</f>
        <v>4.2724999999999999E-2</v>
      </c>
      <c r="E1809" s="8">
        <f t="shared" si="112"/>
        <v>9.8275269839082982E-2</v>
      </c>
      <c r="F1809" s="9">
        <f t="shared" si="113"/>
        <v>5.5550269839082983E-2</v>
      </c>
      <c r="G1809" s="9">
        <f>AVERAGE(F$2:F1809)</f>
        <v>1.632344195034972E-2</v>
      </c>
      <c r="H1809" s="9">
        <f>(2*F1809+(COUNT(F$2:F1809)-1)*H1808)/(COUNT(F$2:F1809)+1)</f>
        <v>2.0756451397032787E-2</v>
      </c>
      <c r="I1809" s="9" t="str">
        <f t="shared" si="114"/>
        <v>较好</v>
      </c>
      <c r="J1809" s="9" t="str">
        <f t="shared" si="115"/>
        <v>较好</v>
      </c>
      <c r="K1809" s="14"/>
    </row>
    <row r="1810" spans="1:11">
      <c r="A1810" s="6">
        <v>41163</v>
      </c>
      <c r="B1810" s="11">
        <f>[1]!s_dq_close(B$1,A1810,1)</f>
        <v>2311.89</v>
      </c>
      <c r="C1810" s="7">
        <f>[1]!s_val_pe_ttm(C$1,A1810)</f>
        <v>10.102100372314453</v>
      </c>
      <c r="D1810" s="8">
        <f>IFERROR(VLOOKUP(A1810,十年期国开债收益率!A:B,2,0)/100,D1809)</f>
        <v>4.2998000000000001E-2</v>
      </c>
      <c r="E1810" s="8">
        <f t="shared" si="112"/>
        <v>9.8989315404207759E-2</v>
      </c>
      <c r="F1810" s="9">
        <f t="shared" si="113"/>
        <v>5.5991315404207757E-2</v>
      </c>
      <c r="G1810" s="9">
        <f>AVERAGE(F$2:F1810)</f>
        <v>1.6345370017488391E-2</v>
      </c>
      <c r="H1810" s="9">
        <f>(2*F1810+(COUNT(F$2:F1810)-1)*H1809)/(COUNT(F$2:F1810)+1)</f>
        <v>2.0795384948421928E-2</v>
      </c>
      <c r="I1810" s="9" t="str">
        <f t="shared" si="114"/>
        <v>较好</v>
      </c>
      <c r="J1810" s="9" t="str">
        <f t="shared" si="115"/>
        <v>较好</v>
      </c>
      <c r="K1810" s="14"/>
    </row>
    <row r="1811" spans="1:11">
      <c r="A1811" s="6">
        <v>41164</v>
      </c>
      <c r="B1811" s="11">
        <f>[1]!s_dq_close(B$1,A1811,1)</f>
        <v>2320.0709999999999</v>
      </c>
      <c r="C1811" s="7">
        <f>[1]!s_val_pe_ttm(C$1,A1811)</f>
        <v>10.116399765014648</v>
      </c>
      <c r="D1811" s="8">
        <f>IFERROR(VLOOKUP(A1811,十年期国开债收益率!A:B,2,0)/100,D1810)</f>
        <v>4.3299000000000004E-2</v>
      </c>
      <c r="E1811" s="8">
        <f t="shared" si="112"/>
        <v>9.8849395360816092E-2</v>
      </c>
      <c r="F1811" s="9">
        <f t="shared" si="113"/>
        <v>5.5550395360816088E-2</v>
      </c>
      <c r="G1811" s="9">
        <f>AVERAGE(F$2:F1811)</f>
        <v>1.6367030252484704E-2</v>
      </c>
      <c r="H1811" s="9">
        <f>(2*F1811+(COUNT(F$2:F1811)-1)*H1810)/(COUNT(F$2:F1811)+1)</f>
        <v>2.0833767069252839E-2</v>
      </c>
      <c r="I1811" s="9" t="str">
        <f t="shared" si="114"/>
        <v>较好</v>
      </c>
      <c r="J1811" s="9" t="str">
        <f t="shared" si="115"/>
        <v>较好</v>
      </c>
      <c r="K1811" s="14"/>
    </row>
    <row r="1812" spans="1:11">
      <c r="A1812" s="6">
        <v>41165</v>
      </c>
      <c r="B1812" s="11">
        <f>[1]!s_dq_close(B$1,A1812,1)</f>
        <v>2298.4609999999998</v>
      </c>
      <c r="C1812" s="7">
        <f>[1]!s_val_pe_ttm(C$1,A1812)</f>
        <v>10.051899909973145</v>
      </c>
      <c r="D1812" s="8">
        <f>IFERROR(VLOOKUP(A1812,十年期国开债收益率!A:B,2,0)/100,D1811)</f>
        <v>4.3521000000000004E-2</v>
      </c>
      <c r="E1812" s="8">
        <f t="shared" si="112"/>
        <v>9.9483680593340854E-2</v>
      </c>
      <c r="F1812" s="9">
        <f t="shared" si="113"/>
        <v>5.5962680593340849E-2</v>
      </c>
      <c r="G1812" s="9">
        <f>AVERAGE(F$2:F1812)</f>
        <v>1.6388894222855138E-2</v>
      </c>
      <c r="H1812" s="9">
        <f>(2*F1812+(COUNT(F$2:F1812)-1)*H1811)/(COUNT(F$2:F1812)+1)</f>
        <v>2.0872540704489136E-2</v>
      </c>
      <c r="I1812" s="9" t="str">
        <f t="shared" si="114"/>
        <v>较好</v>
      </c>
      <c r="J1812" s="9" t="str">
        <f t="shared" si="115"/>
        <v>较好</v>
      </c>
      <c r="K1812" s="14"/>
    </row>
    <row r="1813" spans="1:11">
      <c r="A1813" s="6">
        <v>41166</v>
      </c>
      <c r="B1813" s="11">
        <f>[1]!s_dq_close(B$1,A1813,1)</f>
        <v>2315.5419999999999</v>
      </c>
      <c r="C1813" s="7">
        <f>[1]!s_val_pe_ttm(C$1,A1813)</f>
        <v>10.129799842834473</v>
      </c>
      <c r="D1813" s="8">
        <f>IFERROR(VLOOKUP(A1813,十年期国开债收益率!A:B,2,0)/100,D1812)</f>
        <v>4.3985000000000003E-2</v>
      </c>
      <c r="E1813" s="8">
        <f t="shared" si="112"/>
        <v>9.8718633686268847E-2</v>
      </c>
      <c r="F1813" s="9">
        <f t="shared" si="113"/>
        <v>5.4733633686268844E-2</v>
      </c>
      <c r="G1813" s="9">
        <f>AVERAGE(F$2:F1813)</f>
        <v>1.6410055778850397E-2</v>
      </c>
      <c r="H1813" s="9">
        <f>(2*F1813+(COUNT(F$2:F1813)-1)*H1812)/(COUNT(F$2:F1813)+1)</f>
        <v>2.0909894364700699E-2</v>
      </c>
      <c r="I1813" s="9" t="str">
        <f t="shared" si="114"/>
        <v>较好</v>
      </c>
      <c r="J1813" s="9" t="str">
        <f t="shared" si="115"/>
        <v>较好</v>
      </c>
      <c r="K1813" s="14"/>
    </row>
    <row r="1814" spans="1:11">
      <c r="A1814" s="6">
        <v>41169</v>
      </c>
      <c r="B1814" s="11">
        <f>[1]!s_dq_close(B$1,A1814,1)</f>
        <v>2258.7049999999999</v>
      </c>
      <c r="C1814" s="7">
        <f>[1]!s_val_pe_ttm(C$1,A1814)</f>
        <v>9.9292001724243164</v>
      </c>
      <c r="D1814" s="8">
        <f>IFERROR(VLOOKUP(A1814,十年期国开债收益率!A:B,2,0)/100,D1813)</f>
        <v>4.4111999999999998E-2</v>
      </c>
      <c r="E1814" s="8">
        <f t="shared" si="112"/>
        <v>0.10071304663362826</v>
      </c>
      <c r="F1814" s="9">
        <f t="shared" si="113"/>
        <v>5.6601046633628263E-2</v>
      </c>
      <c r="G1814" s="9">
        <f>AVERAGE(F$2:F1814)</f>
        <v>1.6432224003260092E-2</v>
      </c>
      <c r="H1814" s="9">
        <f>(2*F1814+(COUNT(F$2:F1814)-1)*H1813)/(COUNT(F$2:F1814)+1)</f>
        <v>2.0949245138977352E-2</v>
      </c>
      <c r="I1814" s="9" t="str">
        <f t="shared" si="114"/>
        <v>较好</v>
      </c>
      <c r="J1814" s="9" t="str">
        <f t="shared" si="115"/>
        <v>较好</v>
      </c>
      <c r="K1814" s="14"/>
    </row>
    <row r="1815" spans="1:11">
      <c r="A1815" s="6">
        <v>41170</v>
      </c>
      <c r="B1815" s="11">
        <f>[1]!s_dq_close(B$1,A1815,1)</f>
        <v>2235.239</v>
      </c>
      <c r="C1815" s="7">
        <f>[1]!s_val_pe_ttm(C$1,A1815)</f>
        <v>9.8243999481201172</v>
      </c>
      <c r="D1815" s="8">
        <f>IFERROR(VLOOKUP(A1815,十年期国开债收益率!A:B,2,0)/100,D1814)</f>
        <v>4.3916000000000004E-2</v>
      </c>
      <c r="E1815" s="8">
        <f t="shared" si="112"/>
        <v>0.1017873870445745</v>
      </c>
      <c r="F1815" s="9">
        <f t="shared" si="113"/>
        <v>5.78713870445745E-2</v>
      </c>
      <c r="G1815" s="9">
        <f>AVERAGE(F$2:F1815)</f>
        <v>1.6455068084319253E-2</v>
      </c>
      <c r="H1815" s="9">
        <f>(2*F1815+(COUNT(F$2:F1815)-1)*H1814)/(COUNT(F$2:F1815)+1)</f>
        <v>2.0989930694796193E-2</v>
      </c>
      <c r="I1815" s="9" t="str">
        <f t="shared" si="114"/>
        <v>较好</v>
      </c>
      <c r="J1815" s="9" t="str">
        <f t="shared" si="115"/>
        <v>较好</v>
      </c>
      <c r="K1815" s="14"/>
    </row>
    <row r="1816" spans="1:11">
      <c r="A1816" s="6">
        <v>41171</v>
      </c>
      <c r="B1816" s="11">
        <f>[1]!s_dq_close(B$1,A1816,1)</f>
        <v>2246.2359999999999</v>
      </c>
      <c r="C1816" s="7">
        <f>[1]!s_val_pe_ttm(C$1,A1816)</f>
        <v>9.8521003723144531</v>
      </c>
      <c r="D1816" s="8">
        <f>IFERROR(VLOOKUP(A1816,十年期国开债收益率!A:B,2,0)/100,D1815)</f>
        <v>4.3715999999999998E-2</v>
      </c>
      <c r="E1816" s="8">
        <f t="shared" si="112"/>
        <v>0.10150119895348572</v>
      </c>
      <c r="F1816" s="9">
        <f t="shared" si="113"/>
        <v>5.7785198953485724E-2</v>
      </c>
      <c r="G1816" s="9">
        <f>AVERAGE(F$2:F1816)</f>
        <v>1.6477839506285737E-2</v>
      </c>
      <c r="H1816" s="9">
        <f>(2*F1816+(COUNT(F$2:F1816)-1)*H1815)/(COUNT(F$2:F1816)+1)</f>
        <v>2.1030454117988581E-2</v>
      </c>
      <c r="I1816" s="9" t="str">
        <f t="shared" si="114"/>
        <v>较好</v>
      </c>
      <c r="J1816" s="9" t="str">
        <f t="shared" si="115"/>
        <v>较好</v>
      </c>
      <c r="K1816" s="14"/>
    </row>
    <row r="1817" spans="1:11">
      <c r="A1817" s="6">
        <v>41172</v>
      </c>
      <c r="B1817" s="11">
        <f>[1]!s_dq_close(B$1,A1817,1)</f>
        <v>2195.951</v>
      </c>
      <c r="C1817" s="7">
        <f>[1]!s_val_pe_ttm(C$1,A1817)</f>
        <v>9.6714000701904297</v>
      </c>
      <c r="D1817" s="8">
        <f>IFERROR(VLOOKUP(A1817,十年期国开债收益率!A:B,2,0)/100,D1816)</f>
        <v>4.3701999999999998E-2</v>
      </c>
      <c r="E1817" s="8">
        <f t="shared" si="112"/>
        <v>0.10339764591915078</v>
      </c>
      <c r="F1817" s="9">
        <f t="shared" si="113"/>
        <v>5.9695645919150782E-2</v>
      </c>
      <c r="G1817" s="9">
        <f>AVERAGE(F$2:F1817)</f>
        <v>1.6501637857834671E-2</v>
      </c>
      <c r="H1817" s="9">
        <f>(2*F1817+(COUNT(F$2:F1817)-1)*H1816)/(COUNT(F$2:F1817)+1)</f>
        <v>2.1073013492563335E-2</v>
      </c>
      <c r="I1817" s="9" t="str">
        <f t="shared" si="114"/>
        <v>较好</v>
      </c>
      <c r="J1817" s="9" t="str">
        <f t="shared" si="115"/>
        <v>较好</v>
      </c>
      <c r="K1817" s="14"/>
    </row>
    <row r="1818" spans="1:11">
      <c r="A1818" s="6">
        <v>41173</v>
      </c>
      <c r="B1818" s="11">
        <f>[1]!s_dq_close(B$1,A1818,1)</f>
        <v>2199.0630000000001</v>
      </c>
      <c r="C1818" s="7">
        <f>[1]!s_val_pe_ttm(C$1,A1818)</f>
        <v>9.6872997283935547</v>
      </c>
      <c r="D1818" s="8">
        <f>IFERROR(VLOOKUP(A1818,十年期国开债收益率!A:B,2,0)/100,D1817)</f>
        <v>4.3602000000000002E-2</v>
      </c>
      <c r="E1818" s="8">
        <f t="shared" si="112"/>
        <v>0.1032279405032748</v>
      </c>
      <c r="F1818" s="9">
        <f t="shared" si="113"/>
        <v>5.9625940503274799E-2</v>
      </c>
      <c r="G1818" s="9">
        <f>AVERAGE(F$2:F1818)</f>
        <v>1.6525371651255387E-2</v>
      </c>
      <c r="H1818" s="9">
        <f>(2*F1818+(COUNT(F$2:F1818)-1)*H1817)/(COUNT(F$2:F1818)+1)</f>
        <v>2.1115425953521214E-2</v>
      </c>
      <c r="I1818" s="9" t="str">
        <f t="shared" si="114"/>
        <v>较好</v>
      </c>
      <c r="J1818" s="9" t="str">
        <f t="shared" si="115"/>
        <v>较好</v>
      </c>
      <c r="K1818" s="14"/>
    </row>
    <row r="1819" spans="1:11">
      <c r="A1819" s="6">
        <v>41176</v>
      </c>
      <c r="B1819" s="11">
        <f>[1]!s_dq_close(B$1,A1819,1)</f>
        <v>2215.5160000000001</v>
      </c>
      <c r="C1819" s="7">
        <f>[1]!s_val_pe_ttm(C$1,A1819)</f>
        <v>9.7189998626708984</v>
      </c>
      <c r="D1819" s="8">
        <f>IFERROR(VLOOKUP(A1819,十年期国开债收益率!A:B,2,0)/100,D1818)</f>
        <v>4.3654999999999999E-2</v>
      </c>
      <c r="E1819" s="8">
        <f t="shared" si="112"/>
        <v>0.10289124540898882</v>
      </c>
      <c r="F1819" s="9">
        <f t="shared" si="113"/>
        <v>5.9236245408988822E-2</v>
      </c>
      <c r="G1819" s="9">
        <f>AVERAGE(F$2:F1819)</f>
        <v>1.6548864981155129E-2</v>
      </c>
      <c r="H1819" s="9">
        <f>(2*F1819+(COUNT(F$2:F1819)-1)*H1818)/(COUNT(F$2:F1819)+1)</f>
        <v>2.1157339993604193E-2</v>
      </c>
      <c r="I1819" s="9" t="str">
        <f t="shared" si="114"/>
        <v>较好</v>
      </c>
      <c r="J1819" s="9" t="str">
        <f t="shared" si="115"/>
        <v>较好</v>
      </c>
      <c r="K1819" s="14"/>
    </row>
    <row r="1820" spans="1:11">
      <c r="A1820" s="6">
        <v>41177</v>
      </c>
      <c r="B1820" s="11">
        <f>[1]!s_dq_close(B$1,A1820,1)</f>
        <v>2210.154</v>
      </c>
      <c r="C1820" s="7">
        <f>[1]!s_val_pe_ttm(C$1,A1820)</f>
        <v>9.7100000381469727</v>
      </c>
      <c r="D1820" s="8">
        <f>IFERROR(VLOOKUP(A1820,十年期国开债收益率!A:B,2,0)/100,D1819)</f>
        <v>4.3323E-2</v>
      </c>
      <c r="E1820" s="8">
        <f t="shared" si="112"/>
        <v>0.10298661133587771</v>
      </c>
      <c r="F1820" s="9">
        <f t="shared" si="113"/>
        <v>5.9663611335877706E-2</v>
      </c>
      <c r="G1820" s="9">
        <f>AVERAGE(F$2:F1820)</f>
        <v>1.6572567425550248E-2</v>
      </c>
      <c r="H1820" s="9">
        <f>(2*F1820+(COUNT(F$2:F1820)-1)*H1819)/(COUNT(F$2:F1820)+1)</f>
        <v>2.1199654577496799E-2</v>
      </c>
      <c r="I1820" s="9" t="str">
        <f t="shared" si="114"/>
        <v>较好</v>
      </c>
      <c r="J1820" s="9" t="str">
        <f t="shared" si="115"/>
        <v>较好</v>
      </c>
      <c r="K1820" s="14"/>
    </row>
    <row r="1821" spans="1:11">
      <c r="A1821" s="6">
        <v>41178</v>
      </c>
      <c r="B1821" s="11">
        <f>[1]!s_dq_close(B$1,A1821,1)</f>
        <v>2184.8910000000001</v>
      </c>
      <c r="C1821" s="7">
        <f>[1]!s_val_pe_ttm(C$1,A1821)</f>
        <v>9.6146001815795898</v>
      </c>
      <c r="D1821" s="8">
        <f>IFERROR(VLOOKUP(A1821,十年期国开债收益率!A:B,2,0)/100,D1820)</f>
        <v>4.3110999999999997E-2</v>
      </c>
      <c r="E1821" s="8">
        <f t="shared" si="112"/>
        <v>0.10400848512826139</v>
      </c>
      <c r="F1821" s="9">
        <f t="shared" si="113"/>
        <v>6.0897485128261389E-2</v>
      </c>
      <c r="G1821" s="9">
        <f>AVERAGE(F$2:F1821)</f>
        <v>1.6596921775936354E-2</v>
      </c>
      <c r="H1821" s="9">
        <f>(2*F1821+(COUNT(F$2:F1821)-1)*H1820)/(COUNT(F$2:F1821)+1)</f>
        <v>2.124325461105063E-2</v>
      </c>
      <c r="I1821" s="9" t="str">
        <f t="shared" si="114"/>
        <v>较好</v>
      </c>
      <c r="J1821" s="9" t="str">
        <f t="shared" si="115"/>
        <v>较好</v>
      </c>
      <c r="K1821" s="14"/>
    </row>
    <row r="1822" spans="1:11">
      <c r="A1822" s="6">
        <v>41179</v>
      </c>
      <c r="B1822" s="11">
        <f>[1]!s_dq_close(B$1,A1822,1)</f>
        <v>2251.7170000000001</v>
      </c>
      <c r="C1822" s="7">
        <f>[1]!s_val_pe_ttm(C$1,A1822)</f>
        <v>9.8824996948242188</v>
      </c>
      <c r="D1822" s="8">
        <f>IFERROR(VLOOKUP(A1822,十年期国开债收益率!A:B,2,0)/100,D1821)</f>
        <v>4.2952999999999998E-2</v>
      </c>
      <c r="E1822" s="8">
        <f t="shared" si="112"/>
        <v>0.10118897352698447</v>
      </c>
      <c r="F1822" s="9">
        <f t="shared" si="113"/>
        <v>5.8235973526984473E-2</v>
      </c>
      <c r="G1822" s="9">
        <f>AVERAGE(F$2:F1822)</f>
        <v>1.6619787812043464E-2</v>
      </c>
      <c r="H1822" s="9">
        <f>(2*F1822+(COUNT(F$2:F1822)-1)*H1821)/(COUNT(F$2:F1822)+1)</f>
        <v>2.1283861327753083E-2</v>
      </c>
      <c r="I1822" s="9" t="str">
        <f t="shared" si="114"/>
        <v>较好</v>
      </c>
      <c r="J1822" s="9" t="str">
        <f t="shared" si="115"/>
        <v>较好</v>
      </c>
      <c r="K1822" s="14"/>
    </row>
    <row r="1823" spans="1:11">
      <c r="A1823" s="6">
        <v>41180</v>
      </c>
      <c r="B1823" s="11">
        <f>[1]!s_dq_close(B$1,A1823,1)</f>
        <v>2293.1060000000002</v>
      </c>
      <c r="C1823" s="7">
        <f>[1]!s_val_pe_ttm(C$1,A1823)</f>
        <v>10.028499603271484</v>
      </c>
      <c r="D1823" s="8">
        <f>IFERROR(VLOOKUP(A1823,十年期国开债收益率!A:B,2,0)/100,D1822)</f>
        <v>4.3038999999999994E-2</v>
      </c>
      <c r="E1823" s="8">
        <f t="shared" si="112"/>
        <v>9.9715813886434343E-2</v>
      </c>
      <c r="F1823" s="9">
        <f t="shared" si="113"/>
        <v>5.6676813886434349E-2</v>
      </c>
      <c r="G1823" s="9">
        <f>AVERAGE(F$2:F1823)</f>
        <v>1.6641773007473975E-2</v>
      </c>
      <c r="H1823" s="9">
        <f>(2*F1823+(COUNT(F$2:F1823)-1)*H1822)/(COUNT(F$2:F1823)+1)</f>
        <v>2.1322690677790034E-2</v>
      </c>
      <c r="I1823" s="9" t="str">
        <f t="shared" si="114"/>
        <v>较好</v>
      </c>
      <c r="J1823" s="9" t="str">
        <f t="shared" si="115"/>
        <v>较好</v>
      </c>
      <c r="K1823" s="14"/>
    </row>
    <row r="1824" spans="1:11">
      <c r="A1824" s="6">
        <v>41190</v>
      </c>
      <c r="B1824" s="11">
        <f>[1]!s_dq_close(B$1,A1824,1)</f>
        <v>2270.0540000000001</v>
      </c>
      <c r="C1824" s="7">
        <f>[1]!s_val_pe_ttm(C$1,A1824)</f>
        <v>9.960200309753418</v>
      </c>
      <c r="D1824" s="8">
        <f>IFERROR(VLOOKUP(A1824,十年期国开债收益率!A:B,2,0)/100,D1823)</f>
        <v>4.3193999999999996E-2</v>
      </c>
      <c r="E1824" s="8">
        <f t="shared" si="112"/>
        <v>0.10039958724733285</v>
      </c>
      <c r="F1824" s="9">
        <f t="shared" si="113"/>
        <v>5.7205587247332851E-2</v>
      </c>
      <c r="G1824" s="9">
        <f>AVERAGE(F$2:F1824)</f>
        <v>1.6664024139805219E-2</v>
      </c>
      <c r="H1824" s="9">
        <f>(2*F1824+(COUNT(F$2:F1824)-1)*H1823)/(COUNT(F$2:F1824)+1)</f>
        <v>2.1362035959116288E-2</v>
      </c>
      <c r="I1824" s="9" t="str">
        <f t="shared" si="114"/>
        <v>较好</v>
      </c>
      <c r="J1824" s="9" t="str">
        <f t="shared" si="115"/>
        <v>较好</v>
      </c>
      <c r="K1824" s="14"/>
    </row>
    <row r="1825" spans="1:11">
      <c r="A1825" s="6">
        <v>41191</v>
      </c>
      <c r="B1825" s="11">
        <f>[1]!s_dq_close(B$1,A1825,1)</f>
        <v>2320.1570000000002</v>
      </c>
      <c r="C1825" s="7">
        <f>[1]!s_val_pe_ttm(C$1,A1825)</f>
        <v>10.150500297546387</v>
      </c>
      <c r="D1825" s="8">
        <f>IFERROR(VLOOKUP(A1825,十年期国开债收益率!A:B,2,0)/100,D1824)</f>
        <v>4.3208000000000003E-2</v>
      </c>
      <c r="E1825" s="8">
        <f t="shared" si="112"/>
        <v>9.8517311530124621E-2</v>
      </c>
      <c r="F1825" s="9">
        <f t="shared" si="113"/>
        <v>5.5309311530124618E-2</v>
      </c>
      <c r="G1825" s="9">
        <f>AVERAGE(F$2:F1825)</f>
        <v>1.6685211249120088E-2</v>
      </c>
      <c r="H1825" s="9">
        <f>(2*F1825+(COUNT(F$2:F1825)-1)*H1824)/(COUNT(F$2:F1825)+1)</f>
        <v>2.1399238452892735E-2</v>
      </c>
      <c r="I1825" s="9" t="str">
        <f t="shared" si="114"/>
        <v>较好</v>
      </c>
      <c r="J1825" s="9" t="str">
        <f t="shared" si="115"/>
        <v>较好</v>
      </c>
      <c r="K1825" s="14"/>
    </row>
    <row r="1826" spans="1:11">
      <c r="A1826" s="6">
        <v>41192</v>
      </c>
      <c r="B1826" s="11">
        <f>[1]!s_dq_close(B$1,A1826,1)</f>
        <v>2324.1170000000002</v>
      </c>
      <c r="C1826" s="7">
        <f>[1]!s_val_pe_ttm(C$1,A1826)</f>
        <v>10.15939998626709</v>
      </c>
      <c r="D1826" s="8">
        <f>IFERROR(VLOOKUP(A1826,十年期国开债收益率!A:B,2,0)/100,D1825)</f>
        <v>4.3343999999999994E-2</v>
      </c>
      <c r="E1826" s="8">
        <f t="shared" si="112"/>
        <v>9.8431009838351111E-2</v>
      </c>
      <c r="F1826" s="9">
        <f t="shared" si="113"/>
        <v>5.5087009838351117E-2</v>
      </c>
      <c r="G1826" s="9">
        <f>AVERAGE(F$2:F1826)</f>
        <v>1.6706253330538844E-2</v>
      </c>
      <c r="H1826" s="9">
        <f>(2*F1826+(COUNT(F$2:F1826)-1)*H1825)/(COUNT(F$2:F1826)+1)</f>
        <v>2.1436136340500029E-2</v>
      </c>
      <c r="I1826" s="9" t="str">
        <f t="shared" si="114"/>
        <v>较好</v>
      </c>
      <c r="J1826" s="9" t="str">
        <f t="shared" si="115"/>
        <v>较好</v>
      </c>
      <c r="K1826" s="14"/>
    </row>
    <row r="1827" spans="1:11">
      <c r="A1827" s="6">
        <v>41193</v>
      </c>
      <c r="B1827" s="11">
        <f>[1]!s_dq_close(B$1,A1827,1)</f>
        <v>2302.5329999999999</v>
      </c>
      <c r="C1827" s="7">
        <f>[1]!s_val_pe_ttm(C$1,A1827)</f>
        <v>10.092499732971191</v>
      </c>
      <c r="D1827" s="8">
        <f>IFERROR(VLOOKUP(A1827,十年期国开债收益率!A:B,2,0)/100,D1826)</f>
        <v>4.3319000000000003E-2</v>
      </c>
      <c r="E1827" s="8">
        <f t="shared" si="112"/>
        <v>9.908348045163673E-2</v>
      </c>
      <c r="F1827" s="9">
        <f t="shared" si="113"/>
        <v>5.5764480451636726E-2</v>
      </c>
      <c r="G1827" s="9">
        <f>AVERAGE(F$2:F1827)</f>
        <v>1.6727643378250289E-2</v>
      </c>
      <c r="H1827" s="9">
        <f>(2*F1827+(COUNT(F$2:F1827)-1)*H1826)/(COUNT(F$2:F1827)+1)</f>
        <v>2.1473715261256611E-2</v>
      </c>
      <c r="I1827" s="9" t="str">
        <f t="shared" si="114"/>
        <v>较好</v>
      </c>
      <c r="J1827" s="9" t="str">
        <f t="shared" si="115"/>
        <v>较好</v>
      </c>
      <c r="K1827" s="14"/>
    </row>
    <row r="1828" spans="1:11">
      <c r="A1828" s="6">
        <v>41194</v>
      </c>
      <c r="B1828" s="11">
        <f>[1]!s_dq_close(B$1,A1828,1)</f>
        <v>2304.5309999999999</v>
      </c>
      <c r="C1828" s="7">
        <f>[1]!s_val_pe_ttm(C$1,A1828)</f>
        <v>10.114999771118164</v>
      </c>
      <c r="D1828" s="8">
        <f>IFERROR(VLOOKUP(A1828,十年期国开债收益率!A:B,2,0)/100,D1827)</f>
        <v>4.3171000000000001E-2</v>
      </c>
      <c r="E1828" s="8">
        <f t="shared" si="112"/>
        <v>9.8863076878691308E-2</v>
      </c>
      <c r="F1828" s="9">
        <f t="shared" si="113"/>
        <v>5.5692076878691307E-2</v>
      </c>
      <c r="G1828" s="9">
        <f>AVERAGE(F$2:F1828)</f>
        <v>1.6748970380713584E-2</v>
      </c>
      <c r="H1828" s="9">
        <f>(2*F1828+(COUNT(F$2:F1828)-1)*H1827)/(COUNT(F$2:F1828)+1)</f>
        <v>2.1511153293660809E-2</v>
      </c>
      <c r="I1828" s="9" t="str">
        <f t="shared" si="114"/>
        <v>较好</v>
      </c>
      <c r="J1828" s="9" t="str">
        <f t="shared" si="115"/>
        <v>较好</v>
      </c>
      <c r="K1828" s="14"/>
    </row>
    <row r="1829" spans="1:11">
      <c r="A1829" s="6">
        <v>41197</v>
      </c>
      <c r="B1829" s="11">
        <f>[1]!s_dq_close(B$1,A1829,1)</f>
        <v>2294.857</v>
      </c>
      <c r="C1829" s="7">
        <f>[1]!s_val_pe_ttm(C$1,A1829)</f>
        <v>10.090700149536133</v>
      </c>
      <c r="D1829" s="8">
        <f>IFERROR(VLOOKUP(A1829,十年期国开债收益率!A:B,2,0)/100,D1828)</f>
        <v>4.3102000000000001E-2</v>
      </c>
      <c r="E1829" s="8">
        <f t="shared" si="112"/>
        <v>9.9101151077804026E-2</v>
      </c>
      <c r="F1829" s="9">
        <f t="shared" si="113"/>
        <v>5.5999151077804024E-2</v>
      </c>
      <c r="G1829" s="9">
        <f>AVERAGE(F$2:F1829)</f>
        <v>1.67704420331737E-2</v>
      </c>
      <c r="H1829" s="9">
        <f>(2*F1829+(COUNT(F$2:F1829)-1)*H1828)/(COUNT(F$2:F1829)+1)</f>
        <v>2.154886570239142E-2</v>
      </c>
      <c r="I1829" s="9" t="str">
        <f t="shared" si="114"/>
        <v>较好</v>
      </c>
      <c r="J1829" s="9" t="str">
        <f t="shared" si="115"/>
        <v>较好</v>
      </c>
      <c r="K1829" s="14"/>
    </row>
    <row r="1830" spans="1:11">
      <c r="A1830" s="6">
        <v>41198</v>
      </c>
      <c r="B1830" s="11">
        <f>[1]!s_dq_close(B$1,A1830,1)</f>
        <v>2298.1619999999998</v>
      </c>
      <c r="C1830" s="7">
        <f>[1]!s_val_pe_ttm(C$1,A1830)</f>
        <v>10.088500022888184</v>
      </c>
      <c r="D1830" s="8">
        <f>IFERROR(VLOOKUP(A1830,十年期国开债收益率!A:B,2,0)/100,D1829)</f>
        <v>4.3285999999999998E-2</v>
      </c>
      <c r="E1830" s="8">
        <f t="shared" si="112"/>
        <v>9.912276331776379E-2</v>
      </c>
      <c r="F1830" s="9">
        <f t="shared" si="113"/>
        <v>5.5836763317763792E-2</v>
      </c>
      <c r="G1830" s="9">
        <f>AVERAGE(F$2:F1830)</f>
        <v>1.6791801421519564E-2</v>
      </c>
      <c r="H1830" s="9">
        <f>(2*F1830+(COUNT(F$2:F1830)-1)*H1829)/(COUNT(F$2:F1830)+1)</f>
        <v>2.1586338814539367E-2</v>
      </c>
      <c r="I1830" s="9" t="str">
        <f t="shared" si="114"/>
        <v>较好</v>
      </c>
      <c r="J1830" s="9" t="str">
        <f t="shared" si="115"/>
        <v>较好</v>
      </c>
      <c r="K1830" s="14"/>
    </row>
    <row r="1831" spans="1:11">
      <c r="A1831" s="6">
        <v>41199</v>
      </c>
      <c r="B1831" s="11">
        <f>[1]!s_dq_close(B$1,A1831,1)</f>
        <v>2300.8029999999999</v>
      </c>
      <c r="C1831" s="7">
        <f>[1]!s_val_pe_ttm(C$1,A1831)</f>
        <v>10.110899925231934</v>
      </c>
      <c r="D1831" s="8">
        <f>IFERROR(VLOOKUP(A1831,十年期国开债收益率!A:B,2,0)/100,D1830)</f>
        <v>4.3318000000000002E-2</v>
      </c>
      <c r="E1831" s="8">
        <f t="shared" si="112"/>
        <v>9.8903164643582508E-2</v>
      </c>
      <c r="F1831" s="9">
        <f t="shared" si="113"/>
        <v>5.5585164643582506E-2</v>
      </c>
      <c r="G1831" s="9">
        <f>AVERAGE(F$2:F1831)</f>
        <v>1.6812999980657304E-2</v>
      </c>
      <c r="H1831" s="9">
        <f>(2*F1831+(COUNT(F$2:F1831)-1)*H1830)/(COUNT(F$2:F1831)+1)</f>
        <v>2.1623475707853449E-2</v>
      </c>
      <c r="I1831" s="9" t="str">
        <f t="shared" si="114"/>
        <v>较好</v>
      </c>
      <c r="J1831" s="9" t="str">
        <f t="shared" si="115"/>
        <v>较好</v>
      </c>
      <c r="K1831" s="14"/>
    </row>
    <row r="1832" spans="1:11">
      <c r="A1832" s="6">
        <v>41200</v>
      </c>
      <c r="B1832" s="11">
        <f>[1]!s_dq_close(B$1,A1832,1)</f>
        <v>2336.0770000000002</v>
      </c>
      <c r="C1832" s="7">
        <f>[1]!s_val_pe_ttm(C$1,A1832)</f>
        <v>10.229999542236328</v>
      </c>
      <c r="D1832" s="8">
        <f>IFERROR(VLOOKUP(A1832,十年期国开债收益率!A:B,2,0)/100,D1831)</f>
        <v>4.3425999999999999E-2</v>
      </c>
      <c r="E1832" s="8">
        <f t="shared" si="112"/>
        <v>9.7751715029050251E-2</v>
      </c>
      <c r="F1832" s="9">
        <f t="shared" si="113"/>
        <v>5.4325715029050252E-2</v>
      </c>
      <c r="G1832" s="9">
        <f>AVERAGE(F$2:F1832)</f>
        <v>1.6833487536664072E-2</v>
      </c>
      <c r="H1832" s="9">
        <f>(2*F1832+(COUNT(F$2:F1832)-1)*H1831)/(COUNT(F$2:F1832)+1)</f>
        <v>2.1659176842483578E-2</v>
      </c>
      <c r="I1832" s="9" t="str">
        <f t="shared" si="114"/>
        <v>较好</v>
      </c>
      <c r="J1832" s="9" t="str">
        <f t="shared" si="115"/>
        <v>较好</v>
      </c>
      <c r="K1832" s="14"/>
    </row>
    <row r="1833" spans="1:11">
      <c r="A1833" s="6">
        <v>41201</v>
      </c>
      <c r="B1833" s="11">
        <f>[1]!s_dq_close(B$1,A1833,1)</f>
        <v>2332.4699999999998</v>
      </c>
      <c r="C1833" s="7">
        <f>[1]!s_val_pe_ttm(C$1,A1833)</f>
        <v>10.215800285339355</v>
      </c>
      <c r="D1833" s="8">
        <f>IFERROR(VLOOKUP(A1833,十年期国开债收益率!A:B,2,0)/100,D1832)</f>
        <v>4.3533000000000002E-2</v>
      </c>
      <c r="E1833" s="8">
        <f t="shared" si="112"/>
        <v>9.788758316224086E-2</v>
      </c>
      <c r="F1833" s="9">
        <f t="shared" si="113"/>
        <v>5.4354583162240858E-2</v>
      </c>
      <c r="G1833" s="9">
        <f>AVERAGE(F$2:F1833)</f>
        <v>1.6853968484057947E-2</v>
      </c>
      <c r="H1833" s="9">
        <f>(2*F1833+(COUNT(F$2:F1833)-1)*H1832)/(COUNT(F$2:F1833)+1)</f>
        <v>2.1694851044687349E-2</v>
      </c>
      <c r="I1833" s="9" t="str">
        <f t="shared" si="114"/>
        <v>较好</v>
      </c>
      <c r="J1833" s="9" t="str">
        <f t="shared" si="115"/>
        <v>较好</v>
      </c>
      <c r="K1833" s="14"/>
    </row>
    <row r="1834" spans="1:11">
      <c r="A1834" s="6">
        <v>41204</v>
      </c>
      <c r="B1834" s="11">
        <f>[1]!s_dq_close(B$1,A1834,1)</f>
        <v>2341.5920000000001</v>
      </c>
      <c r="C1834" s="7">
        <f>[1]!s_val_pe_ttm(C$1,A1834)</f>
        <v>10.235199928283691</v>
      </c>
      <c r="D1834" s="8">
        <f>IFERROR(VLOOKUP(A1834,十年期国开债收益率!A:B,2,0)/100,D1833)</f>
        <v>4.3518000000000001E-2</v>
      </c>
      <c r="E1834" s="8">
        <f t="shared" si="112"/>
        <v>9.7702048519504286E-2</v>
      </c>
      <c r="F1834" s="9">
        <f t="shared" si="113"/>
        <v>5.4184048519504285E-2</v>
      </c>
      <c r="G1834" s="9">
        <f>AVERAGE(F$2:F1834)</f>
        <v>1.6874334048725403E-2</v>
      </c>
      <c r="H1834" s="9">
        <f>(2*F1834+(COUNT(F$2:F1834)-1)*H1833)/(COUNT(F$2:F1834)+1)</f>
        <v>2.1730280921977228E-2</v>
      </c>
      <c r="I1834" s="9" t="str">
        <f t="shared" si="114"/>
        <v>较好</v>
      </c>
      <c r="J1834" s="9" t="str">
        <f t="shared" si="115"/>
        <v>较好</v>
      </c>
      <c r="K1834" s="14"/>
    </row>
    <row r="1835" spans="1:11">
      <c r="A1835" s="6">
        <v>41205</v>
      </c>
      <c r="B1835" s="11">
        <f>[1]!s_dq_close(B$1,A1835,1)</f>
        <v>2312.0770000000002</v>
      </c>
      <c r="C1835" s="7">
        <f>[1]!s_val_pe_ttm(C$1,A1835)</f>
        <v>10.144200325012207</v>
      </c>
      <c r="D1835" s="8">
        <f>IFERROR(VLOOKUP(A1835,十年期国开债收益率!A:B,2,0)/100,D1834)</f>
        <v>4.3617999999999997E-2</v>
      </c>
      <c r="E1835" s="8">
        <f t="shared" si="112"/>
        <v>9.8578494899625974E-2</v>
      </c>
      <c r="F1835" s="9">
        <f t="shared" si="113"/>
        <v>5.4960494899625977E-2</v>
      </c>
      <c r="G1835" s="9">
        <f>AVERAGE(F$2:F1835)</f>
        <v>1.6895100766746614E-2</v>
      </c>
      <c r="H1835" s="9">
        <f>(2*F1835+(COUNT(F$2:F1835)-1)*H1834)/(COUNT(F$2:F1835)+1)</f>
        <v>2.1766499138846599E-2</v>
      </c>
      <c r="I1835" s="9" t="str">
        <f t="shared" si="114"/>
        <v>较好</v>
      </c>
      <c r="J1835" s="9" t="str">
        <f t="shared" si="115"/>
        <v>较好</v>
      </c>
      <c r="K1835" s="14"/>
    </row>
    <row r="1836" spans="1:11">
      <c r="A1836" s="6">
        <v>41206</v>
      </c>
      <c r="B1836" s="11">
        <f>[1]!s_dq_close(B$1,A1836,1)</f>
        <v>2307.779</v>
      </c>
      <c r="C1836" s="7">
        <f>[1]!s_val_pe_ttm(C$1,A1836)</f>
        <v>10.13230037689209</v>
      </c>
      <c r="D1836" s="8">
        <f>IFERROR(VLOOKUP(A1836,十年期国开债收益率!A:B,2,0)/100,D1835)</f>
        <v>4.3768000000000001E-2</v>
      </c>
      <c r="E1836" s="8">
        <f t="shared" si="112"/>
        <v>9.8694271073982209E-2</v>
      </c>
      <c r="F1836" s="9">
        <f t="shared" si="113"/>
        <v>5.4926271073982208E-2</v>
      </c>
      <c r="G1836" s="9">
        <f>AVERAGE(F$2:F1836)</f>
        <v>1.6915826200156549E-2</v>
      </c>
      <c r="H1836" s="9">
        <f>(2*F1836+(COUNT(F$2:F1836)-1)*H1835)/(COUNT(F$2:F1836)+1)</f>
        <v>2.1802620894767224E-2</v>
      </c>
      <c r="I1836" s="9" t="str">
        <f t="shared" si="114"/>
        <v>较好</v>
      </c>
      <c r="J1836" s="9" t="str">
        <f t="shared" si="115"/>
        <v>较好</v>
      </c>
      <c r="K1836" s="14"/>
    </row>
    <row r="1837" spans="1:11">
      <c r="A1837" s="6">
        <v>41207</v>
      </c>
      <c r="B1837" s="11">
        <f>[1]!s_dq_close(B$1,A1837,1)</f>
        <v>2291.239</v>
      </c>
      <c r="C1837" s="7">
        <f>[1]!s_val_pe_ttm(C$1,A1837)</f>
        <v>10.095399856567383</v>
      </c>
      <c r="D1837" s="8">
        <f>IFERROR(VLOOKUP(A1837,十年期国开债收益率!A:B,2,0)/100,D1836)</f>
        <v>4.3768000000000001E-2</v>
      </c>
      <c r="E1837" s="8">
        <f t="shared" si="112"/>
        <v>9.9055016562763262E-2</v>
      </c>
      <c r="F1837" s="9">
        <f t="shared" si="113"/>
        <v>5.5287016562763261E-2</v>
      </c>
      <c r="G1837" s="9">
        <f>AVERAGE(F$2:F1837)</f>
        <v>1.6936725541312654E-2</v>
      </c>
      <c r="H1837" s="9">
        <f>(2*F1837+(COUNT(F$2:F1837)-1)*H1836)/(COUNT(F$2:F1837)+1)</f>
        <v>2.1839076415363843E-2</v>
      </c>
      <c r="I1837" s="9" t="str">
        <f t="shared" si="114"/>
        <v>较好</v>
      </c>
      <c r="J1837" s="9" t="str">
        <f t="shared" si="115"/>
        <v>较好</v>
      </c>
      <c r="K1837" s="14"/>
    </row>
    <row r="1838" spans="1:11">
      <c r="A1838" s="6">
        <v>41208</v>
      </c>
      <c r="B1838" s="11">
        <f>[1]!s_dq_close(B$1,A1838,1)</f>
        <v>2247.9070000000002</v>
      </c>
      <c r="C1838" s="7">
        <f>[1]!s_val_pe_ttm(C$1,A1838)</f>
        <v>9.903599739074707</v>
      </c>
      <c r="D1838" s="8">
        <f>IFERROR(VLOOKUP(A1838,十年期国开债收益率!A:B,2,0)/100,D1837)</f>
        <v>4.3926E-2</v>
      </c>
      <c r="E1838" s="8">
        <f t="shared" si="112"/>
        <v>0.10097338607642779</v>
      </c>
      <c r="F1838" s="9">
        <f t="shared" si="113"/>
        <v>5.7047386076427793E-2</v>
      </c>
      <c r="G1838" s="9">
        <f>AVERAGE(F$2:F1838)</f>
        <v>1.6958560413677985E-2</v>
      </c>
      <c r="H1838" s="9">
        <f>(2*F1838+(COUNT(F$2:F1838)-1)*H1837)/(COUNT(F$2:F1838)+1)</f>
        <v>2.1877387960152813E-2</v>
      </c>
      <c r="I1838" s="9" t="str">
        <f t="shared" si="114"/>
        <v>较好</v>
      </c>
      <c r="J1838" s="9" t="str">
        <f t="shared" si="115"/>
        <v>较好</v>
      </c>
      <c r="K1838" s="14"/>
    </row>
    <row r="1839" spans="1:11">
      <c r="A1839" s="6">
        <v>41211</v>
      </c>
      <c r="B1839" s="11">
        <f>[1]!s_dq_close(B$1,A1839,1)</f>
        <v>2235.8539999999998</v>
      </c>
      <c r="C1839" s="7">
        <f>[1]!s_val_pe_ttm(C$1,A1839)</f>
        <v>9.8641996383666992</v>
      </c>
      <c r="D1839" s="8">
        <f>IFERROR(VLOOKUP(A1839,十年期国开债收益率!A:B,2,0)/100,D1838)</f>
        <v>4.3829E-2</v>
      </c>
      <c r="E1839" s="8">
        <f t="shared" si="112"/>
        <v>0.10137669924182299</v>
      </c>
      <c r="F1839" s="9">
        <f t="shared" si="113"/>
        <v>5.7547699241822993E-2</v>
      </c>
      <c r="G1839" s="9">
        <f>AVERAGE(F$2:F1839)</f>
        <v>1.6980643731865225E-2</v>
      </c>
      <c r="H1839" s="9">
        <f>(2*F1839+(COUNT(F$2:F1839)-1)*H1838)/(COUNT(F$2:F1839)+1)</f>
        <v>2.1916181120872409E-2</v>
      </c>
      <c r="I1839" s="9" t="str">
        <f t="shared" si="114"/>
        <v>较好</v>
      </c>
      <c r="J1839" s="9" t="str">
        <f t="shared" si="115"/>
        <v>较好</v>
      </c>
      <c r="K1839" s="14"/>
    </row>
    <row r="1840" spans="1:11">
      <c r="A1840" s="6">
        <v>41212</v>
      </c>
      <c r="B1840" s="11">
        <f>[1]!s_dq_close(B$1,A1840,1)</f>
        <v>2239.8820000000001</v>
      </c>
      <c r="C1840" s="7">
        <f>[1]!s_val_pe_ttm(C$1,A1840)</f>
        <v>9.9203996658325195</v>
      </c>
      <c r="D1840" s="8">
        <f>IFERROR(VLOOKUP(A1840,十年期国开债收益率!A:B,2,0)/100,D1839)</f>
        <v>4.3851000000000001E-2</v>
      </c>
      <c r="E1840" s="8">
        <f t="shared" si="112"/>
        <v>0.10080239039604057</v>
      </c>
      <c r="F1840" s="9">
        <f t="shared" si="113"/>
        <v>5.6951390396040566E-2</v>
      </c>
      <c r="G1840" s="9">
        <f>AVERAGE(F$2:F1840)</f>
        <v>1.7002378776272063E-2</v>
      </c>
      <c r="H1840" s="9">
        <f>(2*F1840+(COUNT(F$2:F1840)-1)*H1839)/(COUNT(F$2:F1840)+1)</f>
        <v>2.1954262870084552E-2</v>
      </c>
      <c r="I1840" s="9" t="str">
        <f t="shared" si="114"/>
        <v>较好</v>
      </c>
      <c r="J1840" s="9" t="str">
        <f t="shared" si="115"/>
        <v>较好</v>
      </c>
      <c r="K1840" s="14"/>
    </row>
    <row r="1841" spans="1:11">
      <c r="A1841" s="6">
        <v>41213</v>
      </c>
      <c r="B1841" s="11">
        <f>[1]!s_dq_close(B$1,A1841,1)</f>
        <v>2254.8200000000002</v>
      </c>
      <c r="C1841" s="7">
        <f>[1]!s_val_pe_ttm(C$1,A1841)</f>
        <v>9.9388999938964844</v>
      </c>
      <c r="D1841" s="8">
        <f>IFERROR(VLOOKUP(A1841,十年期国开债收益率!A:B,2,0)/100,D1840)</f>
        <v>4.394E-2</v>
      </c>
      <c r="E1841" s="8">
        <f t="shared" si="112"/>
        <v>0.10061475622192634</v>
      </c>
      <c r="F1841" s="9">
        <f t="shared" si="113"/>
        <v>5.6674756221926338E-2</v>
      </c>
      <c r="G1841" s="9">
        <f>AVERAGE(F$2:F1841)</f>
        <v>1.7023939850970789E-2</v>
      </c>
      <c r="H1841" s="9">
        <f>(2*F1841+(COUNT(F$2:F1841)-1)*H1840)/(COUNT(F$2:F1841)+1)</f>
        <v>2.1991982037223978E-2</v>
      </c>
      <c r="I1841" s="9" t="str">
        <f t="shared" si="114"/>
        <v>较好</v>
      </c>
      <c r="J1841" s="9" t="str">
        <f t="shared" si="115"/>
        <v>较好</v>
      </c>
      <c r="K1841" s="14"/>
    </row>
    <row r="1842" spans="1:11">
      <c r="A1842" s="6">
        <v>41214</v>
      </c>
      <c r="B1842" s="11">
        <f>[1]!s_dq_close(B$1,A1842,1)</f>
        <v>2297.884</v>
      </c>
      <c r="C1842" s="7">
        <f>[1]!s_val_pe_ttm(C$1,A1842)</f>
        <v>10.113100051879883</v>
      </c>
      <c r="D1842" s="8">
        <f>IFERROR(VLOOKUP(A1842,十年期国开债收益率!A:B,2,0)/100,D1841)</f>
        <v>4.3990999999999995E-2</v>
      </c>
      <c r="E1842" s="8">
        <f t="shared" si="112"/>
        <v>9.888164804758498E-2</v>
      </c>
      <c r="F1842" s="9">
        <f t="shared" si="113"/>
        <v>5.4890648047584985E-2</v>
      </c>
      <c r="G1842" s="9">
        <f>AVERAGE(F$2:F1842)</f>
        <v>1.7044508405124299E-2</v>
      </c>
      <c r="H1842" s="9">
        <f>(2*F1842+(COUNT(F$2:F1842)-1)*H1841)/(COUNT(F$2:F1842)+1)</f>
        <v>2.2027702630069104E-2</v>
      </c>
      <c r="I1842" s="9" t="str">
        <f t="shared" si="114"/>
        <v>较好</v>
      </c>
      <c r="J1842" s="9" t="str">
        <f t="shared" si="115"/>
        <v>较好</v>
      </c>
      <c r="K1842" s="14"/>
    </row>
    <row r="1843" spans="1:11">
      <c r="A1843" s="6">
        <v>41215</v>
      </c>
      <c r="B1843" s="11">
        <f>[1]!s_dq_close(B$1,A1843,1)</f>
        <v>2306.7739999999999</v>
      </c>
      <c r="C1843" s="7">
        <f>[1]!s_val_pe_ttm(C$1,A1843)</f>
        <v>10.168000221252441</v>
      </c>
      <c r="D1843" s="8">
        <f>IFERROR(VLOOKUP(A1843,十年期国开债收益率!A:B,2,0)/100,D1842)</f>
        <v>4.4089000000000003E-2</v>
      </c>
      <c r="E1843" s="8">
        <f t="shared" si="112"/>
        <v>9.8347755531109263E-2</v>
      </c>
      <c r="F1843" s="9">
        <f t="shared" si="113"/>
        <v>5.425875553110926E-2</v>
      </c>
      <c r="G1843" s="9">
        <f>AVERAGE(F$2:F1843)</f>
        <v>1.7064711579459796E-2</v>
      </c>
      <c r="H1843" s="9">
        <f>(2*F1843+(COUNT(F$2:F1843)-1)*H1842)/(COUNT(F$2:F1843)+1)</f>
        <v>2.2062679355951947E-2</v>
      </c>
      <c r="I1843" s="9" t="str">
        <f t="shared" si="114"/>
        <v>较好</v>
      </c>
      <c r="J1843" s="9" t="str">
        <f t="shared" si="115"/>
        <v>较好</v>
      </c>
      <c r="K1843" s="14"/>
    </row>
    <row r="1844" spans="1:11">
      <c r="A1844" s="6">
        <v>41218</v>
      </c>
      <c r="B1844" s="11">
        <f>[1]!s_dq_close(B$1,A1844,1)</f>
        <v>2301.88</v>
      </c>
      <c r="C1844" s="7">
        <f>[1]!s_val_pe_ttm(C$1,A1844)</f>
        <v>10.148300170898438</v>
      </c>
      <c r="D1844" s="8">
        <f>IFERROR(VLOOKUP(A1844,十年期国开债收益率!A:B,2,0)/100,D1843)</f>
        <v>4.4149000000000001E-2</v>
      </c>
      <c r="E1844" s="8">
        <f t="shared" si="112"/>
        <v>9.8538669842229268E-2</v>
      </c>
      <c r="F1844" s="9">
        <f t="shared" si="113"/>
        <v>5.4389669842229267E-2</v>
      </c>
      <c r="G1844" s="9">
        <f>AVERAGE(F$2:F1844)</f>
        <v>1.7084963862836231E-2</v>
      </c>
      <c r="H1844" s="9">
        <f>(2*F1844+(COUNT(F$2:F1844)-1)*H1843)/(COUNT(F$2:F1844)+1)</f>
        <v>2.2097741167759193E-2</v>
      </c>
      <c r="I1844" s="9" t="str">
        <f t="shared" si="114"/>
        <v>较好</v>
      </c>
      <c r="J1844" s="9" t="str">
        <f t="shared" si="115"/>
        <v>较好</v>
      </c>
      <c r="K1844" s="14"/>
    </row>
    <row r="1845" spans="1:11">
      <c r="A1845" s="6">
        <v>41219</v>
      </c>
      <c r="B1845" s="11">
        <f>[1]!s_dq_close(B$1,A1845,1)</f>
        <v>2292.2060000000001</v>
      </c>
      <c r="C1845" s="7">
        <f>[1]!s_val_pe_ttm(C$1,A1845)</f>
        <v>10.11970043182373</v>
      </c>
      <c r="D1845" s="8">
        <f>IFERROR(VLOOKUP(A1845,十年期国开债收益率!A:B,2,0)/100,D1844)</f>
        <v>4.4062999999999998E-2</v>
      </c>
      <c r="E1845" s="8">
        <f t="shared" si="112"/>
        <v>9.881715439473579E-2</v>
      </c>
      <c r="F1845" s="9">
        <f t="shared" si="113"/>
        <v>5.4754154394735792E-2</v>
      </c>
      <c r="G1845" s="9">
        <f>AVERAGE(F$2:F1845)</f>
        <v>1.7105391840348108E-2</v>
      </c>
      <c r="H1845" s="9">
        <f>(2*F1845+(COUNT(F$2:F1845)-1)*H1844)/(COUNT(F$2:F1845)+1)</f>
        <v>2.2133141073696294E-2</v>
      </c>
      <c r="I1845" s="9" t="str">
        <f t="shared" si="114"/>
        <v>较好</v>
      </c>
      <c r="J1845" s="9" t="str">
        <f t="shared" si="115"/>
        <v>较好</v>
      </c>
      <c r="K1845" s="14"/>
    </row>
    <row r="1846" spans="1:11">
      <c r="A1846" s="6">
        <v>41220</v>
      </c>
      <c r="B1846" s="11">
        <f>[1]!s_dq_close(B$1,A1846,1)</f>
        <v>2287.5050000000001</v>
      </c>
      <c r="C1846" s="7">
        <f>[1]!s_val_pe_ttm(C$1,A1846)</f>
        <v>10.117099761962891</v>
      </c>
      <c r="D1846" s="8">
        <f>IFERROR(VLOOKUP(A1846,十年期国开债收益率!A:B,2,0)/100,D1845)</f>
        <v>4.3963000000000002E-2</v>
      </c>
      <c r="E1846" s="8">
        <f t="shared" si="112"/>
        <v>9.8842556021804306E-2</v>
      </c>
      <c r="F1846" s="9">
        <f t="shared" si="113"/>
        <v>5.4879556021804304E-2</v>
      </c>
      <c r="G1846" s="9">
        <f>AVERAGE(F$2:F1846)</f>
        <v>1.7125865642072476E-2</v>
      </c>
      <c r="H1846" s="9">
        <f>(2*F1846+(COUNT(F$2:F1846)-1)*H1845)/(COUNT(F$2:F1846)+1)</f>
        <v>2.2168619313076697E-2</v>
      </c>
      <c r="I1846" s="9" t="str">
        <f t="shared" si="114"/>
        <v>较好</v>
      </c>
      <c r="J1846" s="9" t="str">
        <f t="shared" si="115"/>
        <v>较好</v>
      </c>
      <c r="K1846" s="14"/>
    </row>
    <row r="1847" spans="1:11">
      <c r="A1847" s="6">
        <v>41221</v>
      </c>
      <c r="B1847" s="11">
        <f>[1]!s_dq_close(B$1,A1847,1)</f>
        <v>2245.4050000000002</v>
      </c>
      <c r="C1847" s="7">
        <f>[1]!s_val_pe_ttm(C$1,A1847)</f>
        <v>9.9787998199462891</v>
      </c>
      <c r="D1847" s="8">
        <f>IFERROR(VLOOKUP(A1847,十年期国开债收益率!A:B,2,0)/100,D1846)</f>
        <v>4.4062999999999998E-2</v>
      </c>
      <c r="E1847" s="8">
        <f t="shared" si="112"/>
        <v>0.10021245220303282</v>
      </c>
      <c r="F1847" s="9">
        <f t="shared" si="113"/>
        <v>5.6149452203032822E-2</v>
      </c>
      <c r="G1847" s="9">
        <f>AVERAGE(F$2:F1847)</f>
        <v>1.7147005179754468E-2</v>
      </c>
      <c r="H1847" s="9">
        <f>(2*F1847+(COUNT(F$2:F1847)-1)*H1846)/(COUNT(F$2:F1847)+1)</f>
        <v>2.2205415017343026E-2</v>
      </c>
      <c r="I1847" s="9" t="str">
        <f t="shared" si="114"/>
        <v>较好</v>
      </c>
      <c r="J1847" s="9" t="str">
        <f t="shared" si="115"/>
        <v>较好</v>
      </c>
      <c r="K1847" s="14"/>
    </row>
    <row r="1848" spans="1:11">
      <c r="A1848" s="6">
        <v>41222</v>
      </c>
      <c r="B1848" s="11">
        <f>[1]!s_dq_close(B$1,A1848,1)</f>
        <v>2240.924</v>
      </c>
      <c r="C1848" s="7">
        <f>[1]!s_val_pe_ttm(C$1,A1848)</f>
        <v>9.9677000045776367</v>
      </c>
      <c r="D1848" s="8">
        <f>IFERROR(VLOOKUP(A1848,十年期国开债收益率!A:B,2,0)/100,D1847)</f>
        <v>4.4212999999999995E-2</v>
      </c>
      <c r="E1848" s="8">
        <f t="shared" si="112"/>
        <v>0.10032404662467299</v>
      </c>
      <c r="F1848" s="9">
        <f t="shared" si="113"/>
        <v>5.6111046624672999E-2</v>
      </c>
      <c r="G1848" s="9">
        <f>AVERAGE(F$2:F1848)</f>
        <v>1.7168101033270936E-2</v>
      </c>
      <c r="H1848" s="9">
        <f>(2*F1848+(COUNT(F$2:F1848)-1)*H1847)/(COUNT(F$2:F1848)+1)</f>
        <v>2.2242109423844462E-2</v>
      </c>
      <c r="I1848" s="9" t="str">
        <f t="shared" si="114"/>
        <v>较好</v>
      </c>
      <c r="J1848" s="9" t="str">
        <f t="shared" si="115"/>
        <v>较好</v>
      </c>
      <c r="K1848" s="14"/>
    </row>
    <row r="1849" spans="1:11">
      <c r="A1849" s="6">
        <v>41225</v>
      </c>
      <c r="B1849" s="11">
        <f>[1]!s_dq_close(B$1,A1849,1)</f>
        <v>2251.848</v>
      </c>
      <c r="C1849" s="7">
        <f>[1]!s_val_pe_ttm(C$1,A1849)</f>
        <v>10.005999565124512</v>
      </c>
      <c r="D1849" s="8">
        <f>IFERROR(VLOOKUP(A1849,十年期国开债收益率!A:B,2,0)/100,D1848)</f>
        <v>4.4332000000000003E-2</v>
      </c>
      <c r="E1849" s="8">
        <f t="shared" si="112"/>
        <v>9.9940040321954207E-2</v>
      </c>
      <c r="F1849" s="9">
        <f t="shared" si="113"/>
        <v>5.5608040321954204E-2</v>
      </c>
      <c r="G1849" s="9">
        <f>AVERAGE(F$2:F1849)</f>
        <v>1.718890186621936E-2</v>
      </c>
      <c r="H1849" s="9">
        <f>(2*F1849+(COUNT(F$2:F1849)-1)*H1848)/(COUNT(F$2:F1849)+1)</f>
        <v>2.2278200209023599E-2</v>
      </c>
      <c r="I1849" s="9" t="str">
        <f t="shared" si="114"/>
        <v>较好</v>
      </c>
      <c r="J1849" s="9" t="str">
        <f t="shared" si="115"/>
        <v>较好</v>
      </c>
      <c r="K1849" s="14"/>
    </row>
    <row r="1850" spans="1:11">
      <c r="A1850" s="6">
        <v>41226</v>
      </c>
      <c r="B1850" s="11">
        <f>[1]!s_dq_close(B$1,A1850,1)</f>
        <v>2212.44</v>
      </c>
      <c r="C1850" s="7">
        <f>[1]!s_val_pe_ttm(C$1,A1850)</f>
        <v>9.8731002807617188</v>
      </c>
      <c r="D1850" s="8">
        <f>IFERROR(VLOOKUP(A1850,十年期国开债收益率!A:B,2,0)/100,D1849)</f>
        <v>4.4231999999999994E-2</v>
      </c>
      <c r="E1850" s="8">
        <f t="shared" si="112"/>
        <v>0.1012853077111508</v>
      </c>
      <c r="F1850" s="9">
        <f t="shared" si="113"/>
        <v>5.7053307711150802E-2</v>
      </c>
      <c r="G1850" s="9">
        <f>AVERAGE(F$2:F1850)</f>
        <v>1.7210461847747174E-2</v>
      </c>
      <c r="H1850" s="9">
        <f>(2*F1850+(COUNT(F$2:F1850)-1)*H1849)/(COUNT(F$2:F1850)+1)</f>
        <v>2.2315794919836707E-2</v>
      </c>
      <c r="I1850" s="9" t="str">
        <f t="shared" si="114"/>
        <v>较好</v>
      </c>
      <c r="J1850" s="9" t="str">
        <f t="shared" si="115"/>
        <v>较好</v>
      </c>
      <c r="K1850" s="14"/>
    </row>
    <row r="1851" spans="1:11">
      <c r="A1851" s="6">
        <v>41227</v>
      </c>
      <c r="B1851" s="11">
        <f>[1]!s_dq_close(B$1,A1851,1)</f>
        <v>2223.11</v>
      </c>
      <c r="C1851" s="7">
        <f>[1]!s_val_pe_ttm(C$1,A1851)</f>
        <v>9.9082002639770508</v>
      </c>
      <c r="D1851" s="8">
        <f>IFERROR(VLOOKUP(A1851,十年期国开债收益率!A:B,2,0)/100,D1850)</f>
        <v>4.4131999999999998E-2</v>
      </c>
      <c r="E1851" s="8">
        <f t="shared" si="112"/>
        <v>0.10092650262991457</v>
      </c>
      <c r="F1851" s="9">
        <f t="shared" si="113"/>
        <v>5.6794502629914569E-2</v>
      </c>
      <c r="G1851" s="9">
        <f>AVERAGE(F$2:F1851)</f>
        <v>1.7231858626548344E-2</v>
      </c>
      <c r="H1851" s="9">
        <f>(2*F1851+(COUNT(F$2:F1851)-1)*H1850)/(COUNT(F$2:F1851)+1)</f>
        <v>2.2353049061068556E-2</v>
      </c>
      <c r="I1851" s="9" t="str">
        <f t="shared" si="114"/>
        <v>较好</v>
      </c>
      <c r="J1851" s="9" t="str">
        <f t="shared" si="115"/>
        <v>较好</v>
      </c>
      <c r="K1851" s="14"/>
    </row>
    <row r="1852" spans="1:11">
      <c r="A1852" s="6">
        <v>41228</v>
      </c>
      <c r="B1852" s="11">
        <f>[1]!s_dq_close(B$1,A1852,1)</f>
        <v>2193.623</v>
      </c>
      <c r="C1852" s="7">
        <f>[1]!s_val_pe_ttm(C$1,A1852)</f>
        <v>9.7993001937866211</v>
      </c>
      <c r="D1852" s="8">
        <f>IFERROR(VLOOKUP(A1852,十年期国开债收益率!A:B,2,0)/100,D1851)</f>
        <v>4.4032000000000002E-2</v>
      </c>
      <c r="E1852" s="8">
        <f t="shared" si="112"/>
        <v>0.10204810345886368</v>
      </c>
      <c r="F1852" s="9">
        <f t="shared" si="113"/>
        <v>5.8016103458863683E-2</v>
      </c>
      <c r="G1852" s="9">
        <f>AVERAGE(F$2:F1852)</f>
        <v>1.7253892254226529E-2</v>
      </c>
      <c r="H1852" s="9">
        <f>(2*F1852+(COUNT(F$2:F1852)-1)*H1851)/(COUNT(F$2:F1852)+1)</f>
        <v>2.239156207877676E-2</v>
      </c>
      <c r="I1852" s="9" t="str">
        <f t="shared" si="114"/>
        <v>较好</v>
      </c>
      <c r="J1852" s="9" t="str">
        <f t="shared" si="115"/>
        <v>较好</v>
      </c>
      <c r="K1852" s="14"/>
    </row>
    <row r="1853" spans="1:11">
      <c r="A1853" s="6">
        <v>41229</v>
      </c>
      <c r="B1853" s="11">
        <f>[1]!s_dq_close(B$1,A1853,1)</f>
        <v>2177.2399999999998</v>
      </c>
      <c r="C1853" s="7">
        <f>[1]!s_val_pe_ttm(C$1,A1853)</f>
        <v>9.7228002548217773</v>
      </c>
      <c r="D1853" s="8">
        <f>IFERROR(VLOOKUP(A1853,十年期国开债收益率!A:B,2,0)/100,D1852)</f>
        <v>4.3876999999999999E-2</v>
      </c>
      <c r="E1853" s="8">
        <f t="shared" si="112"/>
        <v>0.10285102787173636</v>
      </c>
      <c r="F1853" s="9">
        <f t="shared" si="113"/>
        <v>5.8974027871736362E-2</v>
      </c>
      <c r="G1853" s="9">
        <f>AVERAGE(F$2:F1853)</f>
        <v>1.7276419325294296E-2</v>
      </c>
      <c r="H1853" s="9">
        <f>(2*F1853+(COUNT(F$2:F1853)-1)*H1852)/(COUNT(F$2:F1853)+1)</f>
        <v>2.2431046661391937E-2</v>
      </c>
      <c r="I1853" s="9" t="str">
        <f t="shared" si="114"/>
        <v>较好</v>
      </c>
      <c r="J1853" s="9" t="str">
        <f t="shared" si="115"/>
        <v>较好</v>
      </c>
      <c r="K1853" s="14"/>
    </row>
    <row r="1854" spans="1:11">
      <c r="A1854" s="6">
        <v>41232</v>
      </c>
      <c r="B1854" s="11">
        <f>[1]!s_dq_close(B$1,A1854,1)</f>
        <v>2174.9850000000001</v>
      </c>
      <c r="C1854" s="7">
        <f>[1]!s_val_pe_ttm(C$1,A1854)</f>
        <v>9.7177000045776367</v>
      </c>
      <c r="D1854" s="8">
        <f>IFERROR(VLOOKUP(A1854,十年期国开债收益率!A:B,2,0)/100,D1853)</f>
        <v>4.3777999999999997E-2</v>
      </c>
      <c r="E1854" s="8">
        <f t="shared" si="112"/>
        <v>0.10290500833828357</v>
      </c>
      <c r="F1854" s="9">
        <f t="shared" si="113"/>
        <v>5.9127008338283576E-2</v>
      </c>
      <c r="G1854" s="9">
        <f>AVERAGE(F$2:F1854)</f>
        <v>1.7299004640465906E-2</v>
      </c>
      <c r="H1854" s="9">
        <f>(2*F1854+(COUNT(F$2:F1854)-1)*H1853)/(COUNT(F$2:F1854)+1)</f>
        <v>2.2470632380568737E-2</v>
      </c>
      <c r="I1854" s="9" t="str">
        <f t="shared" si="114"/>
        <v>较好</v>
      </c>
      <c r="J1854" s="9" t="str">
        <f t="shared" si="115"/>
        <v>较好</v>
      </c>
      <c r="K1854" s="14"/>
    </row>
    <row r="1855" spans="1:11">
      <c r="A1855" s="6">
        <v>41233</v>
      </c>
      <c r="B1855" s="11">
        <f>[1]!s_dq_close(B$1,A1855,1)</f>
        <v>2164.8809999999999</v>
      </c>
      <c r="C1855" s="7">
        <f>[1]!s_val_pe_ttm(C$1,A1855)</f>
        <v>9.6750001907348633</v>
      </c>
      <c r="D1855" s="8">
        <f>IFERROR(VLOOKUP(A1855,十年期国开债收益率!A:B,2,0)/100,D1854)</f>
        <v>4.3878E-2</v>
      </c>
      <c r="E1855" s="8">
        <f t="shared" si="112"/>
        <v>0.10335917108897184</v>
      </c>
      <c r="F1855" s="9">
        <f t="shared" si="113"/>
        <v>5.9481171088971843E-2</v>
      </c>
      <c r="G1855" s="9">
        <f>AVERAGE(F$2:F1855)</f>
        <v>1.7321756618054098E-2</v>
      </c>
      <c r="H1855" s="9">
        <f>(2*F1855+(COUNT(F$2:F1855)-1)*H1854)/(COUNT(F$2:F1855)+1)</f>
        <v>2.2510535926345991E-2</v>
      </c>
      <c r="I1855" s="9" t="str">
        <f t="shared" si="114"/>
        <v>较好</v>
      </c>
      <c r="J1855" s="9" t="str">
        <f t="shared" si="115"/>
        <v>较好</v>
      </c>
      <c r="K1855" s="14"/>
    </row>
    <row r="1856" spans="1:11">
      <c r="A1856" s="6">
        <v>41234</v>
      </c>
      <c r="B1856" s="11">
        <f>[1]!s_dq_close(B$1,A1856,1)</f>
        <v>2194.8960000000002</v>
      </c>
      <c r="C1856" s="7">
        <f>[1]!s_val_pe_ttm(C$1,A1856)</f>
        <v>9.7737998962402344</v>
      </c>
      <c r="D1856" s="8">
        <f>IFERROR(VLOOKUP(A1856,十年期国开债收益率!A:B,2,0)/100,D1855)</f>
        <v>4.3928000000000002E-2</v>
      </c>
      <c r="E1856" s="8">
        <f t="shared" si="112"/>
        <v>0.1023143516969974</v>
      </c>
      <c r="F1856" s="9">
        <f t="shared" si="113"/>
        <v>5.83863516969974E-2</v>
      </c>
      <c r="G1856" s="9">
        <f>AVERAGE(F$2:F1856)</f>
        <v>1.7343893866075089E-2</v>
      </c>
      <c r="H1856" s="9">
        <f>(2*F1856+(COUNT(F$2:F1856)-1)*H1855)/(COUNT(F$2:F1856)+1)</f>
        <v>2.2549195210581609E-2</v>
      </c>
      <c r="I1856" s="9" t="str">
        <f t="shared" si="114"/>
        <v>较好</v>
      </c>
      <c r="J1856" s="9" t="str">
        <f t="shared" si="115"/>
        <v>较好</v>
      </c>
      <c r="K1856" s="14"/>
    </row>
    <row r="1857" spans="1:11">
      <c r="A1857" s="6">
        <v>41235</v>
      </c>
      <c r="B1857" s="11">
        <f>[1]!s_dq_close(B$1,A1857,1)</f>
        <v>2177.5459999999998</v>
      </c>
      <c r="C1857" s="7">
        <f>[1]!s_val_pe_ttm(C$1,A1857)</f>
        <v>9.7103004455566406</v>
      </c>
      <c r="D1857" s="8">
        <f>IFERROR(VLOOKUP(A1857,十年期国开债收益率!A:B,2,0)/100,D1856)</f>
        <v>4.4080000000000001E-2</v>
      </c>
      <c r="E1857" s="8">
        <f t="shared" si="112"/>
        <v>0.10298342524072902</v>
      </c>
      <c r="F1857" s="9">
        <f t="shared" si="113"/>
        <v>5.8903425240729022E-2</v>
      </c>
      <c r="G1857" s="9">
        <f>AVERAGE(F$2:F1857)</f>
        <v>1.7366285854962294E-2</v>
      </c>
      <c r="H1857" s="9">
        <f>(2*F1857+(COUNT(F$2:F1857)-1)*H1856)/(COUNT(F$2:F1857)+1)</f>
        <v>2.2588348931669541E-2</v>
      </c>
      <c r="I1857" s="9" t="str">
        <f t="shared" si="114"/>
        <v>较好</v>
      </c>
      <c r="J1857" s="9" t="str">
        <f t="shared" si="115"/>
        <v>较好</v>
      </c>
      <c r="K1857" s="14"/>
    </row>
    <row r="1858" spans="1:11">
      <c r="A1858" s="6">
        <v>41236</v>
      </c>
      <c r="B1858" s="11">
        <f>[1]!s_dq_close(B$1,A1858,1)</f>
        <v>2192.6759999999999</v>
      </c>
      <c r="C1858" s="7">
        <f>[1]!s_val_pe_ttm(C$1,A1858)</f>
        <v>9.7659997940063477</v>
      </c>
      <c r="D1858" s="8">
        <f>IFERROR(VLOOKUP(A1858,十年期国开债收益率!A:B,2,0)/100,D1857)</f>
        <v>4.4188999999999999E-2</v>
      </c>
      <c r="E1858" s="8">
        <f t="shared" si="112"/>
        <v>0.10239607015082332</v>
      </c>
      <c r="F1858" s="9">
        <f t="shared" si="113"/>
        <v>5.8207070150823319E-2</v>
      </c>
      <c r="G1858" s="9">
        <f>AVERAGE(F$2:F1858)</f>
        <v>1.7388278738266472E-2</v>
      </c>
      <c r="H1858" s="9">
        <f>(2*F1858+(COUNT(F$2:F1858)-1)*H1857)/(COUNT(F$2:F1858)+1)</f>
        <v>2.262668985870846E-2</v>
      </c>
      <c r="I1858" s="9" t="str">
        <f t="shared" si="114"/>
        <v>较好</v>
      </c>
      <c r="J1858" s="9" t="str">
        <f t="shared" si="115"/>
        <v>较好</v>
      </c>
      <c r="K1858" s="14"/>
    </row>
    <row r="1859" spans="1:11">
      <c r="A1859" s="6">
        <v>41239</v>
      </c>
      <c r="B1859" s="11">
        <f>[1]!s_dq_close(B$1,A1859,1)</f>
        <v>2175.5990000000002</v>
      </c>
      <c r="C1859" s="7">
        <f>[1]!s_val_pe_ttm(C$1,A1859)</f>
        <v>9.7166996002197266</v>
      </c>
      <c r="D1859" s="8">
        <f>IFERROR(VLOOKUP(A1859,十年期国开债收益率!A:B,2,0)/100,D1858)</f>
        <v>4.4288999999999995E-2</v>
      </c>
      <c r="E1859" s="8">
        <f t="shared" ref="E1859:E1922" si="116">1/C1859</f>
        <v>0.10291560315164901</v>
      </c>
      <c r="F1859" s="9">
        <f t="shared" ref="F1859:F1922" si="117">IFERROR(E1859-D1859,"")</f>
        <v>5.8626603151649012E-2</v>
      </c>
      <c r="G1859" s="9">
        <f>AVERAGE(F$2:F1859)</f>
        <v>1.7410473746023947E-2</v>
      </c>
      <c r="H1859" s="9">
        <f>(2*F1859+(COUNT(F$2:F1859)-1)*H1858)/(COUNT(F$2:F1859)+1)</f>
        <v>2.2665420265693868E-2</v>
      </c>
      <c r="I1859" s="9" t="str">
        <f t="shared" ref="I1859:I1922" si="118">IF(F1859&gt;G1859,"较好","较差")</f>
        <v>较好</v>
      </c>
      <c r="J1859" s="9" t="str">
        <f t="shared" ref="J1859:J1922" si="119">IF(F1859&gt;H1859,"较好","较差")</f>
        <v>较好</v>
      </c>
      <c r="K1859" s="14"/>
    </row>
    <row r="1860" spans="1:11">
      <c r="A1860" s="6">
        <v>41240</v>
      </c>
      <c r="B1860" s="11">
        <f>[1]!s_dq_close(B$1,A1860,1)</f>
        <v>2150.6379999999999</v>
      </c>
      <c r="C1860" s="7">
        <f>[1]!s_val_pe_ttm(C$1,A1860)</f>
        <v>9.648900032043457</v>
      </c>
      <c r="D1860" s="8">
        <f>IFERROR(VLOOKUP(A1860,十年期国开债收益率!A:B,2,0)/100,D1859)</f>
        <v>4.4389000000000005E-2</v>
      </c>
      <c r="E1860" s="8">
        <f t="shared" si="116"/>
        <v>0.10363875640529552</v>
      </c>
      <c r="F1860" s="9">
        <f t="shared" si="117"/>
        <v>5.9249756405295513E-2</v>
      </c>
      <c r="G1860" s="9">
        <f>AVERAGE(F$2:F1860)</f>
        <v>1.7432980084194614E-2</v>
      </c>
      <c r="H1860" s="9">
        <f>(2*F1860+(COUNT(F$2:F1860)-1)*H1859)/(COUNT(F$2:F1860)+1)</f>
        <v>2.2704758261542904E-2</v>
      </c>
      <c r="I1860" s="9" t="str">
        <f t="shared" si="118"/>
        <v>较好</v>
      </c>
      <c r="J1860" s="9" t="str">
        <f t="shared" si="119"/>
        <v>较好</v>
      </c>
      <c r="K1860" s="14"/>
    </row>
    <row r="1861" spans="1:11">
      <c r="A1861" s="6">
        <v>41241</v>
      </c>
      <c r="B1861" s="11">
        <f>[1]!s_dq_close(B$1,A1861,1)</f>
        <v>2129.1610000000001</v>
      </c>
      <c r="C1861" s="7">
        <f>[1]!s_val_pe_ttm(C$1,A1861)</f>
        <v>9.5958003997802734</v>
      </c>
      <c r="D1861" s="8">
        <f>IFERROR(VLOOKUP(A1861,十年期国开债收益率!A:B,2,0)/100,D1860)</f>
        <v>4.4435000000000002E-2</v>
      </c>
      <c r="E1861" s="8">
        <f t="shared" si="116"/>
        <v>0.10421225518851958</v>
      </c>
      <c r="F1861" s="9">
        <f t="shared" si="117"/>
        <v>5.9777255188519576E-2</v>
      </c>
      <c r="G1861" s="9">
        <f>AVERAGE(F$2:F1861)</f>
        <v>1.7455745823498015E-2</v>
      </c>
      <c r="H1861" s="9">
        <f>(2*F1861+(COUNT(F$2:F1861)-1)*H1860)/(COUNT(F$2:F1861)+1)</f>
        <v>2.2744599741313966E-2</v>
      </c>
      <c r="I1861" s="9" t="str">
        <f t="shared" si="118"/>
        <v>较好</v>
      </c>
      <c r="J1861" s="9" t="str">
        <f t="shared" si="119"/>
        <v>较好</v>
      </c>
      <c r="K1861" s="14"/>
    </row>
    <row r="1862" spans="1:11">
      <c r="A1862" s="6">
        <v>41242</v>
      </c>
      <c r="B1862" s="11">
        <f>[1]!s_dq_close(B$1,A1862,1)</f>
        <v>2115.6759999999999</v>
      </c>
      <c r="C1862" s="7">
        <f>[1]!s_val_pe_ttm(C$1,A1862)</f>
        <v>9.5531997680664063</v>
      </c>
      <c r="D1862" s="8">
        <f>IFERROR(VLOOKUP(A1862,十年期国开债收益率!A:B,2,0)/100,D1861)</f>
        <v>4.4425999999999993E-2</v>
      </c>
      <c r="E1862" s="8">
        <f t="shared" si="116"/>
        <v>0.10467696942156615</v>
      </c>
      <c r="F1862" s="9">
        <f t="shared" si="117"/>
        <v>6.0250969421566158E-2</v>
      </c>
      <c r="G1862" s="9">
        <f>AVERAGE(F$2:F1862)</f>
        <v>1.747874164488333E-2</v>
      </c>
      <c r="H1862" s="9">
        <f>(2*F1862+(COUNT(F$2:F1862)-1)*H1861)/(COUNT(F$2:F1862)+1)</f>
        <v>2.2784885852678363E-2</v>
      </c>
      <c r="I1862" s="9" t="str">
        <f t="shared" si="118"/>
        <v>较好</v>
      </c>
      <c r="J1862" s="9" t="str">
        <f t="shared" si="119"/>
        <v>较好</v>
      </c>
      <c r="K1862" s="14"/>
    </row>
    <row r="1863" spans="1:11">
      <c r="A1863" s="6">
        <v>41243</v>
      </c>
      <c r="B1863" s="11">
        <f>[1]!s_dq_close(B$1,A1863,1)</f>
        <v>2139.6610000000001</v>
      </c>
      <c r="C1863" s="7">
        <f>[1]!s_val_pe_ttm(C$1,A1863)</f>
        <v>9.6202001571655273</v>
      </c>
      <c r="D1863" s="8">
        <f>IFERROR(VLOOKUP(A1863,十年期国开债收益率!A:B,2,0)/100,D1862)</f>
        <v>4.4450999999999997E-2</v>
      </c>
      <c r="E1863" s="8">
        <f t="shared" si="116"/>
        <v>0.10394794117200963</v>
      </c>
      <c r="F1863" s="9">
        <f t="shared" si="117"/>
        <v>5.9496941172009633E-2</v>
      </c>
      <c r="G1863" s="9">
        <f>AVERAGE(F$2:F1863)</f>
        <v>1.7501307810042901E-2</v>
      </c>
      <c r="H1863" s="9">
        <f>(2*F1863+(COUNT(F$2:F1863)-1)*H1862)/(COUNT(F$2:F1863)+1)</f>
        <v>2.2824297613622362E-2</v>
      </c>
      <c r="I1863" s="9" t="str">
        <f t="shared" si="118"/>
        <v>较好</v>
      </c>
      <c r="J1863" s="9" t="str">
        <f t="shared" si="119"/>
        <v>较好</v>
      </c>
      <c r="K1863" s="14"/>
    </row>
    <row r="1864" spans="1:11">
      <c r="A1864" s="6">
        <v>41246</v>
      </c>
      <c r="B1864" s="11">
        <f>[1]!s_dq_close(B$1,A1864,1)</f>
        <v>2108.85</v>
      </c>
      <c r="C1864" s="7">
        <f>[1]!s_val_pe_ttm(C$1,A1864)</f>
        <v>9.5382003784179688</v>
      </c>
      <c r="D1864" s="8">
        <f>IFERROR(VLOOKUP(A1864,十年期国开债收益率!A:B,2,0)/100,D1863)</f>
        <v>4.4497000000000002E-2</v>
      </c>
      <c r="E1864" s="8">
        <f t="shared" si="116"/>
        <v>0.10484158020654444</v>
      </c>
      <c r="F1864" s="9">
        <f t="shared" si="117"/>
        <v>6.0344580206544436E-2</v>
      </c>
      <c r="G1864" s="9">
        <f>AVERAGE(F$2:F1864)</f>
        <v>1.752430473564489E-2</v>
      </c>
      <c r="H1864" s="9">
        <f>(2*F1864+(COUNT(F$2:F1864)-1)*H1863)/(COUNT(F$2:F1864)+1)</f>
        <v>2.2864555427563261E-2</v>
      </c>
      <c r="I1864" s="9" t="str">
        <f t="shared" si="118"/>
        <v>较好</v>
      </c>
      <c r="J1864" s="9" t="str">
        <f t="shared" si="119"/>
        <v>较好</v>
      </c>
      <c r="K1864" s="14"/>
    </row>
    <row r="1865" spans="1:11">
      <c r="A1865" s="6">
        <v>41247</v>
      </c>
      <c r="B1865" s="11">
        <f>[1]!s_dq_close(B$1,A1865,1)</f>
        <v>2131.473</v>
      </c>
      <c r="C1865" s="7">
        <f>[1]!s_val_pe_ttm(C$1,A1865)</f>
        <v>9.6047000885009766</v>
      </c>
      <c r="D1865" s="8">
        <f>IFERROR(VLOOKUP(A1865,十年期国开债收益率!A:B,2,0)/100,D1864)</f>
        <v>4.4544E-2</v>
      </c>
      <c r="E1865" s="8">
        <f t="shared" si="116"/>
        <v>0.10411569239910247</v>
      </c>
      <c r="F1865" s="9">
        <f t="shared" si="117"/>
        <v>5.9571692399102469E-2</v>
      </c>
      <c r="G1865" s="9">
        <f>AVERAGE(F$2:F1865)</f>
        <v>1.7546862347052324E-2</v>
      </c>
      <c r="H1865" s="9">
        <f>(2*F1865+(COUNT(F$2:F1865)-1)*H1864)/(COUNT(F$2:F1865)+1)</f>
        <v>2.2903919649516654E-2</v>
      </c>
      <c r="I1865" s="9" t="str">
        <f t="shared" si="118"/>
        <v>较好</v>
      </c>
      <c r="J1865" s="9" t="str">
        <f t="shared" si="119"/>
        <v>较好</v>
      </c>
      <c r="K1865" s="14"/>
    </row>
    <row r="1866" spans="1:11">
      <c r="A1866" s="6">
        <v>41248</v>
      </c>
      <c r="B1866" s="11">
        <f>[1]!s_dq_close(B$1,A1866,1)</f>
        <v>2207.8780000000002</v>
      </c>
      <c r="C1866" s="7">
        <f>[1]!s_val_pe_ttm(C$1,A1866)</f>
        <v>9.8743000030517578</v>
      </c>
      <c r="D1866" s="8">
        <f>IFERROR(VLOOKUP(A1866,十年期国开债收益率!A:B,2,0)/100,D1865)</f>
        <v>4.4560000000000002E-2</v>
      </c>
      <c r="E1866" s="8">
        <f t="shared" si="116"/>
        <v>0.10127300159919582</v>
      </c>
      <c r="F1866" s="9">
        <f t="shared" si="117"/>
        <v>5.6713001599195817E-2</v>
      </c>
      <c r="G1866" s="9">
        <f>AVERAGE(F$2:F1866)</f>
        <v>1.7567862957911382E-2</v>
      </c>
      <c r="H1866" s="9">
        <f>(2*F1866+(COUNT(F$2:F1866)-1)*H1865)/(COUNT(F$2:F1866)+1)</f>
        <v>2.2940156607662077E-2</v>
      </c>
      <c r="I1866" s="9" t="str">
        <f t="shared" si="118"/>
        <v>较好</v>
      </c>
      <c r="J1866" s="9" t="str">
        <f t="shared" si="119"/>
        <v>较好</v>
      </c>
      <c r="K1866" s="14"/>
    </row>
    <row r="1867" spans="1:11">
      <c r="A1867" s="6">
        <v>41249</v>
      </c>
      <c r="B1867" s="11">
        <f>[1]!s_dq_close(B$1,A1867,1)</f>
        <v>2203.6019999999999</v>
      </c>
      <c r="C1867" s="7">
        <f>[1]!s_val_pe_ttm(C$1,A1867)</f>
        <v>9.8629999160766602</v>
      </c>
      <c r="D1867" s="8">
        <f>IFERROR(VLOOKUP(A1867,十年期国开债收益率!A:B,2,0)/100,D1866)</f>
        <v>4.4560000000000002E-2</v>
      </c>
      <c r="E1867" s="8">
        <f t="shared" si="116"/>
        <v>0.10138903056969543</v>
      </c>
      <c r="F1867" s="9">
        <f t="shared" si="117"/>
        <v>5.6829030569695432E-2</v>
      </c>
      <c r="G1867" s="9">
        <f>AVERAGE(F$2:F1867)</f>
        <v>1.7588903240661535E-2</v>
      </c>
      <c r="H1867" s="9">
        <f>(2*F1867+(COUNT(F$2:F1867)-1)*H1866)/(COUNT(F$2:F1867)+1)</f>
        <v>2.297645963279548E-2</v>
      </c>
      <c r="I1867" s="9" t="str">
        <f t="shared" si="118"/>
        <v>较好</v>
      </c>
      <c r="J1867" s="9" t="str">
        <f t="shared" si="119"/>
        <v>较好</v>
      </c>
      <c r="K1867" s="14"/>
    </row>
    <row r="1868" spans="1:11">
      <c r="A1868" s="6">
        <v>41250</v>
      </c>
      <c r="B1868" s="11">
        <f>[1]!s_dq_close(B$1,A1868,1)</f>
        <v>2246.7570000000001</v>
      </c>
      <c r="C1868" s="7">
        <f>[1]!s_val_pe_ttm(C$1,A1868)</f>
        <v>10.002699851989746</v>
      </c>
      <c r="D1868" s="8">
        <f>IFERROR(VLOOKUP(A1868,十年期国开债收益率!A:B,2,0)/100,D1867)</f>
        <v>4.4741999999999997E-2</v>
      </c>
      <c r="E1868" s="8">
        <f t="shared" si="116"/>
        <v>9.9973008767335864E-2</v>
      </c>
      <c r="F1868" s="9">
        <f t="shared" si="117"/>
        <v>5.5231008767335867E-2</v>
      </c>
      <c r="G1868" s="9">
        <f>AVERAGE(F$2:F1868)</f>
        <v>1.7609065054012728E-2</v>
      </c>
      <c r="H1868" s="9">
        <f>(2*F1868+(COUNT(F$2:F1868)-1)*H1867)/(COUNT(F$2:F1868)+1)</f>
        <v>2.3010993411312117E-2</v>
      </c>
      <c r="I1868" s="9" t="str">
        <f t="shared" si="118"/>
        <v>较好</v>
      </c>
      <c r="J1868" s="9" t="str">
        <f t="shared" si="119"/>
        <v>较好</v>
      </c>
      <c r="K1868" s="14"/>
    </row>
    <row r="1869" spans="1:11">
      <c r="A1869" s="6">
        <v>41253</v>
      </c>
      <c r="B1869" s="11">
        <f>[1]!s_dq_close(B$1,A1869,1)</f>
        <v>2271.0459999999998</v>
      </c>
      <c r="C1869" s="7">
        <f>[1]!s_val_pe_ttm(C$1,A1869)</f>
        <v>10.096500396728516</v>
      </c>
      <c r="D1869" s="8">
        <f>IFERROR(VLOOKUP(A1869,十年期国开债收益率!A:B,2,0)/100,D1868)</f>
        <v>4.4679000000000003E-2</v>
      </c>
      <c r="E1869" s="8">
        <f t="shared" si="116"/>
        <v>9.9044219353868562E-2</v>
      </c>
      <c r="F1869" s="9">
        <f t="shared" si="117"/>
        <v>5.4365219353868559E-2</v>
      </c>
      <c r="G1869" s="9">
        <f>AVERAGE(F$2:F1869)</f>
        <v>1.7628741796143273E-2</v>
      </c>
      <c r="H1869" s="9">
        <f>(2*F1869+(COUNT(F$2:F1869)-1)*H1868)/(COUNT(F$2:F1869)+1)</f>
        <v>2.3044545284979914E-2</v>
      </c>
      <c r="I1869" s="9" t="str">
        <f t="shared" si="118"/>
        <v>较好</v>
      </c>
      <c r="J1869" s="9" t="str">
        <f t="shared" si="119"/>
        <v>较好</v>
      </c>
      <c r="K1869" s="14"/>
    </row>
    <row r="1870" spans="1:11">
      <c r="A1870" s="6">
        <v>41254</v>
      </c>
      <c r="B1870" s="11">
        <f>[1]!s_dq_close(B$1,A1870,1)</f>
        <v>2258.5</v>
      </c>
      <c r="C1870" s="7">
        <f>[1]!s_val_pe_ttm(C$1,A1870)</f>
        <v>10.060500144958496</v>
      </c>
      <c r="D1870" s="8">
        <f>IFERROR(VLOOKUP(A1870,十年期国开债收益率!A:B,2,0)/100,D1869)</f>
        <v>4.4753000000000001E-2</v>
      </c>
      <c r="E1870" s="8">
        <f t="shared" si="116"/>
        <v>9.9398636806453264E-2</v>
      </c>
      <c r="F1870" s="9">
        <f t="shared" si="117"/>
        <v>5.4645636806453263E-2</v>
      </c>
      <c r="G1870" s="9">
        <f>AVERAGE(F$2:F1870)</f>
        <v>1.7648547518460185E-2</v>
      </c>
      <c r="H1870" s="9">
        <f>(2*F1870+(COUNT(F$2:F1870)-1)*H1869)/(COUNT(F$2:F1870)+1)</f>
        <v>2.3078343243826408E-2</v>
      </c>
      <c r="I1870" s="9" t="str">
        <f t="shared" si="118"/>
        <v>较好</v>
      </c>
      <c r="J1870" s="9" t="str">
        <f t="shared" si="119"/>
        <v>较好</v>
      </c>
      <c r="K1870" s="14"/>
    </row>
    <row r="1871" spans="1:11">
      <c r="A1871" s="6">
        <v>41255</v>
      </c>
      <c r="B1871" s="11">
        <f>[1]!s_dq_close(B$1,A1871,1)</f>
        <v>2267.7669999999998</v>
      </c>
      <c r="C1871" s="7">
        <f>[1]!s_val_pe_ttm(C$1,A1871)</f>
        <v>10.101799964904785</v>
      </c>
      <c r="D1871" s="8">
        <f>IFERROR(VLOOKUP(A1871,十年期国开债收益率!A:B,2,0)/100,D1870)</f>
        <v>4.4760000000000001E-2</v>
      </c>
      <c r="E1871" s="8">
        <f t="shared" si="116"/>
        <v>9.8992259149275827E-2</v>
      </c>
      <c r="F1871" s="9">
        <f t="shared" si="117"/>
        <v>5.4232259149275826E-2</v>
      </c>
      <c r="G1871" s="9">
        <f>AVERAGE(F$2:F1871)</f>
        <v>1.7668111000615699E-2</v>
      </c>
      <c r="H1871" s="9">
        <f>(2*F1871+(COUNT(F$2:F1871)-1)*H1870)/(COUNT(F$2:F1871)+1)</f>
        <v>2.3111645131485899E-2</v>
      </c>
      <c r="I1871" s="9" t="str">
        <f t="shared" si="118"/>
        <v>较好</v>
      </c>
      <c r="J1871" s="9" t="str">
        <f t="shared" si="119"/>
        <v>较好</v>
      </c>
      <c r="K1871" s="14"/>
    </row>
    <row r="1872" spans="1:11">
      <c r="A1872" s="6">
        <v>41256</v>
      </c>
      <c r="B1872" s="11">
        <f>[1]!s_dq_close(B$1,A1872,1)</f>
        <v>2242.6350000000002</v>
      </c>
      <c r="C1872" s="7">
        <f>[1]!s_val_pe_ttm(C$1,A1872)</f>
        <v>10.004899978637695</v>
      </c>
      <c r="D1872" s="8">
        <f>IFERROR(VLOOKUP(A1872,十年期国开债收益率!A:B,2,0)/100,D1871)</f>
        <v>4.4778000000000005E-2</v>
      </c>
      <c r="E1872" s="8">
        <f t="shared" si="116"/>
        <v>9.9951024211654707E-2</v>
      </c>
      <c r="F1872" s="9">
        <f t="shared" si="117"/>
        <v>5.5173024211654702E-2</v>
      </c>
      <c r="G1872" s="9">
        <f>AVERAGE(F$2:F1872)</f>
        <v>1.76881563844805E-2</v>
      </c>
      <c r="H1872" s="9">
        <f>(2*F1872+(COUNT(F$2:F1872)-1)*H1871)/(COUNT(F$2:F1872)+1)</f>
        <v>2.3145898741614282E-2</v>
      </c>
      <c r="I1872" s="9" t="str">
        <f t="shared" si="118"/>
        <v>较好</v>
      </c>
      <c r="J1872" s="9" t="str">
        <f t="shared" si="119"/>
        <v>较好</v>
      </c>
      <c r="K1872" s="14"/>
    </row>
    <row r="1873" spans="1:11">
      <c r="A1873" s="6">
        <v>41257</v>
      </c>
      <c r="B1873" s="11">
        <f>[1]!s_dq_close(B$1,A1873,1)</f>
        <v>2355.8649999999998</v>
      </c>
      <c r="C1873" s="7">
        <f>[1]!s_val_pe_ttm(C$1,A1873)</f>
        <v>10.446100234985352</v>
      </c>
      <c r="D1873" s="8">
        <f>IFERROR(VLOOKUP(A1873,十年期国开债收益率!A:B,2,0)/100,D1872)</f>
        <v>4.4847999999999999E-2</v>
      </c>
      <c r="E1873" s="8">
        <f t="shared" si="116"/>
        <v>9.5729504552413691E-2</v>
      </c>
      <c r="F1873" s="9">
        <f t="shared" si="117"/>
        <v>5.0881504552413692E-2</v>
      </c>
      <c r="G1873" s="9">
        <f>AVERAGE(F$2:F1873)</f>
        <v>1.7705887873886446E-2</v>
      </c>
      <c r="H1873" s="9">
        <f>(2*F1873+(COUNT(F$2:F1873)-1)*H1872)/(COUNT(F$2:F1873)+1)</f>
        <v>2.3175514978465109E-2</v>
      </c>
      <c r="I1873" s="9" t="str">
        <f t="shared" si="118"/>
        <v>较好</v>
      </c>
      <c r="J1873" s="9" t="str">
        <f t="shared" si="119"/>
        <v>较好</v>
      </c>
      <c r="K1873" s="14"/>
    </row>
    <row r="1874" spans="1:11">
      <c r="A1874" s="6">
        <v>41260</v>
      </c>
      <c r="B1874" s="11">
        <f>[1]!s_dq_close(B$1,A1874,1)</f>
        <v>2366.6999999999998</v>
      </c>
      <c r="C1874" s="7">
        <f>[1]!s_val_pe_ttm(C$1,A1874)</f>
        <v>10.479900360107422</v>
      </c>
      <c r="D1874" s="8">
        <f>IFERROR(VLOOKUP(A1874,十年期国开债收益率!A:B,2,0)/100,D1873)</f>
        <v>4.4847999999999999E-2</v>
      </c>
      <c r="E1874" s="8">
        <f t="shared" si="116"/>
        <v>9.5420754552837148E-2</v>
      </c>
      <c r="F1874" s="9">
        <f t="shared" si="117"/>
        <v>5.0572754552837149E-2</v>
      </c>
      <c r="G1874" s="9">
        <f>AVERAGE(F$2:F1874)</f>
        <v>1.7723435587009218E-2</v>
      </c>
      <c r="H1874" s="9">
        <f>(2*F1874+(COUNT(F$2:F1874)-1)*H1873)/(COUNT(F$2:F1874)+1)</f>
        <v>2.3204754294979917E-2</v>
      </c>
      <c r="I1874" s="9" t="str">
        <f t="shared" si="118"/>
        <v>较好</v>
      </c>
      <c r="J1874" s="9" t="str">
        <f t="shared" si="119"/>
        <v>较好</v>
      </c>
      <c r="K1874" s="14"/>
    </row>
    <row r="1875" spans="1:11">
      <c r="A1875" s="6">
        <v>41261</v>
      </c>
      <c r="B1875" s="11">
        <f>[1]!s_dq_close(B$1,A1875,1)</f>
        <v>2368.12</v>
      </c>
      <c r="C1875" s="7">
        <f>[1]!s_val_pe_ttm(C$1,A1875)</f>
        <v>10.498700141906738</v>
      </c>
      <c r="D1875" s="8">
        <f>IFERROR(VLOOKUP(A1875,十年期国开债收益率!A:B,2,0)/100,D1874)</f>
        <v>4.4996999999999995E-2</v>
      </c>
      <c r="E1875" s="8">
        <f t="shared" si="116"/>
        <v>9.5249886793926791E-2</v>
      </c>
      <c r="F1875" s="9">
        <f t="shared" si="117"/>
        <v>5.0252886793926796E-2</v>
      </c>
      <c r="G1875" s="9">
        <f>AVERAGE(F$2:F1875)</f>
        <v>1.7740793885412057E-2</v>
      </c>
      <c r="H1875" s="9">
        <f>(2*F1875+(COUNT(F$2:F1875)-1)*H1874)/(COUNT(F$2:F1875)+1)</f>
        <v>2.3233605636312129E-2</v>
      </c>
      <c r="I1875" s="9" t="str">
        <f t="shared" si="118"/>
        <v>较好</v>
      </c>
      <c r="J1875" s="9" t="str">
        <f t="shared" si="119"/>
        <v>较好</v>
      </c>
      <c r="K1875" s="14"/>
    </row>
    <row r="1876" spans="1:11">
      <c r="A1876" s="6">
        <v>41262</v>
      </c>
      <c r="B1876" s="11">
        <f>[1]!s_dq_close(B$1,A1876,1)</f>
        <v>2371.1089999999999</v>
      </c>
      <c r="C1876" s="7">
        <f>[1]!s_val_pe_ttm(C$1,A1876)</f>
        <v>10.501299858093262</v>
      </c>
      <c r="D1876" s="8">
        <f>IFERROR(VLOOKUP(A1876,十年期国开债收益率!A:B,2,0)/100,D1875)</f>
        <v>4.5164000000000003E-2</v>
      </c>
      <c r="E1876" s="8">
        <f t="shared" si="116"/>
        <v>9.5226306601397401E-2</v>
      </c>
      <c r="F1876" s="9">
        <f t="shared" si="117"/>
        <v>5.0062306601397398E-2</v>
      </c>
      <c r="G1876" s="9">
        <f>AVERAGE(F$2:F1876)</f>
        <v>1.775803202552725E-2</v>
      </c>
      <c r="H1876" s="9">
        <f>(2*F1876+(COUNT(F$2:F1876)-1)*H1875)/(COUNT(F$2:F1876)+1)</f>
        <v>2.3262207662927359E-2</v>
      </c>
      <c r="I1876" s="9" t="str">
        <f t="shared" si="118"/>
        <v>较好</v>
      </c>
      <c r="J1876" s="9" t="str">
        <f t="shared" si="119"/>
        <v>较好</v>
      </c>
      <c r="K1876" s="14"/>
    </row>
    <row r="1877" spans="1:11">
      <c r="A1877" s="6">
        <v>41263</v>
      </c>
      <c r="B1877" s="11">
        <f>[1]!s_dq_close(B$1,A1877,1)</f>
        <v>2384.8159999999998</v>
      </c>
      <c r="C1877" s="7">
        <f>[1]!s_val_pe_ttm(C$1,A1877)</f>
        <v>10.52910041809082</v>
      </c>
      <c r="D1877" s="8">
        <f>IFERROR(VLOOKUP(A1877,十年期国开债收益率!A:B,2,0)/100,D1876)</f>
        <v>4.5252000000000001E-2</v>
      </c>
      <c r="E1877" s="8">
        <f t="shared" si="116"/>
        <v>9.4974875373192047E-2</v>
      </c>
      <c r="F1877" s="9">
        <f t="shared" si="117"/>
        <v>4.9722875373192046E-2</v>
      </c>
      <c r="G1877" s="9">
        <f>AVERAGE(F$2:F1877)</f>
        <v>1.7775070854603829E-2</v>
      </c>
      <c r="H1877" s="9">
        <f>(2*F1877+(COUNT(F$2:F1877)-1)*H1876)/(COUNT(F$2:F1877)+1)</f>
        <v>2.3290402300871167E-2</v>
      </c>
      <c r="I1877" s="9" t="str">
        <f t="shared" si="118"/>
        <v>较好</v>
      </c>
      <c r="J1877" s="9" t="str">
        <f t="shared" si="119"/>
        <v>较好</v>
      </c>
      <c r="K1877" s="14"/>
    </row>
    <row r="1878" spans="1:11">
      <c r="A1878" s="6">
        <v>41264</v>
      </c>
      <c r="B1878" s="11">
        <f>[1]!s_dq_close(B$1,A1878,1)</f>
        <v>2372.002</v>
      </c>
      <c r="C1878" s="7">
        <f>[1]!s_val_pe_ttm(C$1,A1878)</f>
        <v>10.442999839782715</v>
      </c>
      <c r="D1878" s="8">
        <f>IFERROR(VLOOKUP(A1878,十年期国开债收益率!A:B,2,0)/100,D1877)</f>
        <v>4.5351999999999996E-2</v>
      </c>
      <c r="E1878" s="8">
        <f t="shared" si="116"/>
        <v>9.5757925437333608E-2</v>
      </c>
      <c r="F1878" s="9">
        <f t="shared" si="117"/>
        <v>5.0405925437333611E-2</v>
      </c>
      <c r="G1878" s="9">
        <f>AVERAGE(F$2:F1878)</f>
        <v>1.7792455433497133E-2</v>
      </c>
      <c r="H1878" s="9">
        <f>(2*F1878+(COUNT(F$2:F1878)-1)*H1877)/(COUNT(F$2:F1878)+1)</f>
        <v>2.3319279322315749E-2</v>
      </c>
      <c r="I1878" s="9" t="str">
        <f t="shared" si="118"/>
        <v>较好</v>
      </c>
      <c r="J1878" s="9" t="str">
        <f t="shared" si="119"/>
        <v>较好</v>
      </c>
      <c r="K1878" s="14"/>
    </row>
    <row r="1879" spans="1:11">
      <c r="A1879" s="6">
        <v>41267</v>
      </c>
      <c r="B1879" s="11">
        <f>[1]!s_dq_close(B$1,A1879,1)</f>
        <v>2381.2170000000001</v>
      </c>
      <c r="C1879" s="7">
        <f>[1]!s_val_pe_ttm(C$1,A1879)</f>
        <v>10.467499732971191</v>
      </c>
      <c r="D1879" s="8">
        <f>IFERROR(VLOOKUP(A1879,十年期国开债收益率!A:B,2,0)/100,D1878)</f>
        <v>4.5258E-2</v>
      </c>
      <c r="E1879" s="8">
        <f t="shared" si="116"/>
        <v>9.5533797517103045E-2</v>
      </c>
      <c r="F1879" s="9">
        <f t="shared" si="117"/>
        <v>5.0275797517103045E-2</v>
      </c>
      <c r="G1879" s="9">
        <f>AVERAGE(F$2:F1879)</f>
        <v>1.7809752207769553E-2</v>
      </c>
      <c r="H1879" s="9">
        <f>(2*F1879+(COUNT(F$2:F1879)-1)*H1878)/(COUNT(F$2:F1879)+1)</f>
        <v>2.3347971731251128E-2</v>
      </c>
      <c r="I1879" s="9" t="str">
        <f t="shared" si="118"/>
        <v>较好</v>
      </c>
      <c r="J1879" s="9" t="str">
        <f t="shared" si="119"/>
        <v>较好</v>
      </c>
      <c r="K1879" s="14"/>
    </row>
    <row r="1880" spans="1:11">
      <c r="A1880" s="6">
        <v>41268</v>
      </c>
      <c r="B1880" s="11">
        <f>[1]!s_dq_close(B$1,A1880,1)</f>
        <v>2448.395</v>
      </c>
      <c r="C1880" s="7">
        <f>[1]!s_val_pe_ttm(C$1,A1880)</f>
        <v>10.743399620056152</v>
      </c>
      <c r="D1880" s="8">
        <f>IFERROR(VLOOKUP(A1880,十年期国开债收益率!A:B,2,0)/100,D1879)</f>
        <v>4.5212000000000002E-2</v>
      </c>
      <c r="E1880" s="8">
        <f t="shared" si="116"/>
        <v>9.3080406143802488E-2</v>
      </c>
      <c r="F1880" s="9">
        <f t="shared" si="117"/>
        <v>4.7868406143802486E-2</v>
      </c>
      <c r="G1880" s="9">
        <f>AVERAGE(F$2:F1880)</f>
        <v>1.7825749362605121E-2</v>
      </c>
      <c r="H1880" s="9">
        <f>(2*F1880+(COUNT(F$2:F1880)-1)*H1879)/(COUNT(F$2:F1880)+1)</f>
        <v>2.3374057299775118E-2</v>
      </c>
      <c r="I1880" s="9" t="str">
        <f t="shared" si="118"/>
        <v>较好</v>
      </c>
      <c r="J1880" s="9" t="str">
        <f t="shared" si="119"/>
        <v>较好</v>
      </c>
      <c r="K1880" s="14"/>
    </row>
    <row r="1881" spans="1:11">
      <c r="A1881" s="6">
        <v>41269</v>
      </c>
      <c r="B1881" s="11">
        <f>[1]!s_dq_close(B$1,A1881,1)</f>
        <v>2457.6190000000001</v>
      </c>
      <c r="C1881" s="7">
        <f>[1]!s_val_pe_ttm(C$1,A1881)</f>
        <v>10.753199577331543</v>
      </c>
      <c r="D1881" s="8">
        <f>IFERROR(VLOOKUP(A1881,十年期国开债收益率!A:B,2,0)/100,D1880)</f>
        <v>4.5069999999999999E-2</v>
      </c>
      <c r="E1881" s="8">
        <f t="shared" si="116"/>
        <v>9.2995577066017285E-2</v>
      </c>
      <c r="F1881" s="9">
        <f t="shared" si="117"/>
        <v>4.7925577066017286E-2</v>
      </c>
      <c r="G1881" s="9">
        <f>AVERAGE(F$2:F1881)</f>
        <v>1.7841759909255874E-2</v>
      </c>
      <c r="H1881" s="9">
        <f>(2*F1881+(COUNT(F$2:F1881)-1)*H1880)/(COUNT(F$2:F1881)+1)</f>
        <v>2.3400162052317642E-2</v>
      </c>
      <c r="I1881" s="9" t="str">
        <f t="shared" si="118"/>
        <v>较好</v>
      </c>
      <c r="J1881" s="9" t="str">
        <f t="shared" si="119"/>
        <v>较好</v>
      </c>
      <c r="K1881" s="14"/>
    </row>
    <row r="1882" spans="1:11">
      <c r="A1882" s="6">
        <v>41270</v>
      </c>
      <c r="B1882" s="11">
        <f>[1]!s_dq_close(B$1,A1882,1)</f>
        <v>2444.5940000000001</v>
      </c>
      <c r="C1882" s="7">
        <f>[1]!s_val_pe_ttm(C$1,A1882)</f>
        <v>10.694399833679199</v>
      </c>
      <c r="D1882" s="8">
        <f>IFERROR(VLOOKUP(A1882,十年期国开债收益率!A:B,2,0)/100,D1881)</f>
        <v>4.487E-2</v>
      </c>
      <c r="E1882" s="8">
        <f t="shared" si="116"/>
        <v>9.3506883560755136E-2</v>
      </c>
      <c r="F1882" s="9">
        <f t="shared" si="117"/>
        <v>4.8636883560755136E-2</v>
      </c>
      <c r="G1882" s="9">
        <f>AVERAGE(F$2:F1882)</f>
        <v>1.7858131585838277E-2</v>
      </c>
      <c r="H1882" s="9">
        <f>(2*F1882+(COUNT(F$2:F1882)-1)*H1881)/(COUNT(F$2:F1882)+1)</f>
        <v>2.3426981097491324E-2</v>
      </c>
      <c r="I1882" s="9" t="str">
        <f t="shared" si="118"/>
        <v>较好</v>
      </c>
      <c r="J1882" s="9" t="str">
        <f t="shared" si="119"/>
        <v>较好</v>
      </c>
      <c r="K1882" s="14"/>
    </row>
    <row r="1883" spans="1:11">
      <c r="A1883" s="6">
        <v>41271</v>
      </c>
      <c r="B1883" s="11">
        <f>[1]!s_dq_close(B$1,A1883,1)</f>
        <v>2480.049</v>
      </c>
      <c r="C1883" s="7">
        <f>[1]!s_val_pe_ttm(C$1,A1883)</f>
        <v>10.821599960327148</v>
      </c>
      <c r="D1883" s="8">
        <f>IFERROR(VLOOKUP(A1883,十年期国开债收益率!A:B,2,0)/100,D1882)</f>
        <v>4.4759E-2</v>
      </c>
      <c r="E1883" s="8">
        <f t="shared" si="116"/>
        <v>9.2407777377289863E-2</v>
      </c>
      <c r="F1883" s="9">
        <f t="shared" si="117"/>
        <v>4.7648777377289862E-2</v>
      </c>
      <c r="G1883" s="9">
        <f>AVERAGE(F$2:F1883)</f>
        <v>1.7873960834399089E-2</v>
      </c>
      <c r="H1883" s="9">
        <f>(2*F1883+(COUNT(F$2:F1883)-1)*H1882)/(COUNT(F$2:F1883)+1)</f>
        <v>2.3452707912445969E-2</v>
      </c>
      <c r="I1883" s="9" t="str">
        <f t="shared" si="118"/>
        <v>较好</v>
      </c>
      <c r="J1883" s="9" t="str">
        <f t="shared" si="119"/>
        <v>较好</v>
      </c>
      <c r="K1883" s="14"/>
    </row>
    <row r="1884" spans="1:11">
      <c r="A1884" s="6">
        <v>41274</v>
      </c>
      <c r="B1884" s="11">
        <f>[1]!s_dq_close(B$1,A1884,1)</f>
        <v>2522.9520000000002</v>
      </c>
      <c r="C1884" s="7">
        <f>[1]!s_val_pe_ttm(C$1,A1884)</f>
        <v>11.004799842834473</v>
      </c>
      <c r="D1884" s="8">
        <f>IFERROR(VLOOKUP(A1884,十年期国开债收益率!A:B,2,0)/100,D1883)</f>
        <v>4.4659000000000004E-2</v>
      </c>
      <c r="E1884" s="8">
        <f t="shared" si="116"/>
        <v>9.0869440088101869E-2</v>
      </c>
      <c r="F1884" s="9">
        <f t="shared" si="117"/>
        <v>4.6210440088101865E-2</v>
      </c>
      <c r="G1884" s="9">
        <f>AVERAGE(F$2:F1884)</f>
        <v>1.7889009416052676E-2</v>
      </c>
      <c r="H1884" s="9">
        <f>(2*F1884+(COUNT(F$2:F1884)-1)*H1883)/(COUNT(F$2:F1884)+1)</f>
        <v>2.3476866863800173E-2</v>
      </c>
      <c r="I1884" s="9" t="str">
        <f t="shared" si="118"/>
        <v>较好</v>
      </c>
      <c r="J1884" s="9" t="str">
        <f t="shared" si="119"/>
        <v>较好</v>
      </c>
      <c r="K1884" s="14"/>
    </row>
    <row r="1885" spans="1:11">
      <c r="A1885" s="6">
        <v>41278</v>
      </c>
      <c r="B1885" s="11">
        <f>[1]!s_dq_close(B$1,A1885,1)</f>
        <v>2524.4090000000001</v>
      </c>
      <c r="C1885" s="7">
        <f>[1]!s_val_pe_ttm(C$1,A1885)</f>
        <v>10.960800170898438</v>
      </c>
      <c r="D1885" s="8">
        <f>IFERROR(VLOOKUP(A1885,十年期国开债收益率!A:B,2,0)/100,D1884)</f>
        <v>4.4814E-2</v>
      </c>
      <c r="E1885" s="8">
        <f t="shared" si="116"/>
        <v>9.123421505804459E-2</v>
      </c>
      <c r="F1885" s="9">
        <f t="shared" si="117"/>
        <v>4.6420215058044591E-2</v>
      </c>
      <c r="G1885" s="9">
        <f>AVERAGE(F$2:F1885)</f>
        <v>1.7904153368091948E-2</v>
      </c>
      <c r="H1885" s="9">
        <f>(2*F1885+(COUNT(F$2:F1885)-1)*H1884)/(COUNT(F$2:F1885)+1)</f>
        <v>2.3501209938807333E-2</v>
      </c>
      <c r="I1885" s="9" t="str">
        <f t="shared" si="118"/>
        <v>较好</v>
      </c>
      <c r="J1885" s="9" t="str">
        <f t="shared" si="119"/>
        <v>较好</v>
      </c>
      <c r="K1885" s="14"/>
    </row>
    <row r="1886" spans="1:11">
      <c r="A1886" s="6">
        <v>41281</v>
      </c>
      <c r="B1886" s="11">
        <f>[1]!s_dq_close(B$1,A1886,1)</f>
        <v>2535.9850000000001</v>
      </c>
      <c r="C1886" s="7">
        <f>[1]!s_val_pe_ttm(C$1,A1886)</f>
        <v>10.97760009765625</v>
      </c>
      <c r="D1886" s="8">
        <f>IFERROR(VLOOKUP(A1886,十年期国开债收益率!A:B,2,0)/100,D1885)</f>
        <v>4.4623999999999997E-2</v>
      </c>
      <c r="E1886" s="8">
        <f t="shared" si="116"/>
        <v>9.1094591814608272E-2</v>
      </c>
      <c r="F1886" s="9">
        <f t="shared" si="117"/>
        <v>4.6470591814608275E-2</v>
      </c>
      <c r="G1886" s="9">
        <f>AVERAGE(F$2:F1886)</f>
        <v>1.7919307977347396E-2</v>
      </c>
      <c r="H1886" s="9">
        <f>(2*F1886+(COUNT(F$2:F1886)-1)*H1885)/(COUNT(F$2:F1886)+1)</f>
        <v>2.35255677138612E-2</v>
      </c>
      <c r="I1886" s="9" t="str">
        <f t="shared" si="118"/>
        <v>较好</v>
      </c>
      <c r="J1886" s="9" t="str">
        <f t="shared" si="119"/>
        <v>较好</v>
      </c>
      <c r="K1886" s="14"/>
    </row>
    <row r="1887" spans="1:11">
      <c r="A1887" s="6">
        <v>41282</v>
      </c>
      <c r="B1887" s="11">
        <f>[1]!s_dq_close(B$1,A1887,1)</f>
        <v>2525.33</v>
      </c>
      <c r="C1887" s="7">
        <f>[1]!s_val_pe_ttm(C$1,A1887)</f>
        <v>10.900799751281738</v>
      </c>
      <c r="D1887" s="8">
        <f>IFERROR(VLOOKUP(A1887,十年期国开债收益率!A:B,2,0)/100,D1886)</f>
        <v>4.4524000000000001E-2</v>
      </c>
      <c r="E1887" s="8">
        <f t="shared" si="116"/>
        <v>9.1736388413374712E-2</v>
      </c>
      <c r="F1887" s="9">
        <f t="shared" si="117"/>
        <v>4.721238841337471E-2</v>
      </c>
      <c r="G1887" s="9">
        <f>AVERAGE(F$2:F1887)</f>
        <v>1.7934839833358016E-2</v>
      </c>
      <c r="H1887" s="9">
        <f>(2*F1887+(COUNT(F$2:F1887)-1)*H1886)/(COUNT(F$2:F1887)+1)</f>
        <v>2.3550672982223166E-2</v>
      </c>
      <c r="I1887" s="9" t="str">
        <f t="shared" si="118"/>
        <v>较好</v>
      </c>
      <c r="J1887" s="9" t="str">
        <f t="shared" si="119"/>
        <v>较好</v>
      </c>
      <c r="K1887" s="14"/>
    </row>
    <row r="1888" spans="1:11">
      <c r="A1888" s="6">
        <v>41283</v>
      </c>
      <c r="B1888" s="11">
        <f>[1]!s_dq_close(B$1,A1888,1)</f>
        <v>2526.1260000000002</v>
      </c>
      <c r="C1888" s="7">
        <f>[1]!s_val_pe_ttm(C$1,A1888)</f>
        <v>10.909299850463867</v>
      </c>
      <c r="D1888" s="8">
        <f>IFERROR(VLOOKUP(A1888,十年期国开债收益率!A:B,2,0)/100,D1887)</f>
        <v>4.4535999999999999E-2</v>
      </c>
      <c r="E1888" s="8">
        <f t="shared" si="116"/>
        <v>9.1664911012367095E-2</v>
      </c>
      <c r="F1888" s="9">
        <f t="shared" si="117"/>
        <v>4.7128911012367096E-2</v>
      </c>
      <c r="G1888" s="9">
        <f>AVERAGE(F$2:F1888)</f>
        <v>1.795031098925574E-2</v>
      </c>
      <c r="H1888" s="9">
        <f>(2*F1888+(COUNT(F$2:F1888)-1)*H1887)/(COUNT(F$2:F1888)+1)</f>
        <v>2.3575649929288997E-2</v>
      </c>
      <c r="I1888" s="9" t="str">
        <f t="shared" si="118"/>
        <v>较好</v>
      </c>
      <c r="J1888" s="9" t="str">
        <f t="shared" si="119"/>
        <v>较好</v>
      </c>
      <c r="K1888" s="14"/>
    </row>
    <row r="1889" spans="1:11">
      <c r="A1889" s="6">
        <v>41284</v>
      </c>
      <c r="B1889" s="11">
        <f>[1]!s_dq_close(B$1,A1889,1)</f>
        <v>2530.569</v>
      </c>
      <c r="C1889" s="7">
        <f>[1]!s_val_pe_ttm(C$1,A1889)</f>
        <v>10.945400238037109</v>
      </c>
      <c r="D1889" s="8">
        <f>IFERROR(VLOOKUP(A1889,十年期国开债收益率!A:B,2,0)/100,D1888)</f>
        <v>4.4558999999999994E-2</v>
      </c>
      <c r="E1889" s="8">
        <f t="shared" si="116"/>
        <v>9.1362579554179438E-2</v>
      </c>
      <c r="F1889" s="9">
        <f t="shared" si="117"/>
        <v>4.6803579554179443E-2</v>
      </c>
      <c r="G1889" s="9">
        <f>AVERAGE(F$2:F1889)</f>
        <v>1.7965593440826145E-2</v>
      </c>
      <c r="H1889" s="9">
        <f>(2*F1889+(COUNT(F$2:F1889)-1)*H1888)/(COUNT(F$2:F1889)+1)</f>
        <v>2.3600242761078187E-2</v>
      </c>
      <c r="I1889" s="9" t="str">
        <f t="shared" si="118"/>
        <v>较好</v>
      </c>
      <c r="J1889" s="9" t="str">
        <f t="shared" si="119"/>
        <v>较好</v>
      </c>
      <c r="K1889" s="14"/>
    </row>
    <row r="1890" spans="1:11">
      <c r="A1890" s="6">
        <v>41285</v>
      </c>
      <c r="B1890" s="11">
        <f>[1]!s_dq_close(B$1,A1890,1)</f>
        <v>2483.23</v>
      </c>
      <c r="C1890" s="7">
        <f>[1]!s_val_pe_ttm(C$1,A1890)</f>
        <v>10.784199714660645</v>
      </c>
      <c r="D1890" s="8">
        <f>IFERROR(VLOOKUP(A1890,十年期国开债收益率!A:B,2,0)/100,D1889)</f>
        <v>4.4583999999999999E-2</v>
      </c>
      <c r="E1890" s="8">
        <f t="shared" si="116"/>
        <v>9.2728253042323031E-2</v>
      </c>
      <c r="F1890" s="9">
        <f t="shared" si="117"/>
        <v>4.8144253042323032E-2</v>
      </c>
      <c r="G1890" s="9">
        <f>AVERAGE(F$2:F1890)</f>
        <v>1.7981569438497665E-2</v>
      </c>
      <c r="H1890" s="9">
        <f>(2*F1890+(COUNT(F$2:F1890)-1)*H1889)/(COUNT(F$2:F1890)+1)</f>
        <v>2.3626215258730297E-2</v>
      </c>
      <c r="I1890" s="9" t="str">
        <f t="shared" si="118"/>
        <v>较好</v>
      </c>
      <c r="J1890" s="9" t="str">
        <f t="shared" si="119"/>
        <v>较好</v>
      </c>
      <c r="K1890" s="14"/>
    </row>
    <row r="1891" spans="1:11">
      <c r="A1891" s="6">
        <v>41288</v>
      </c>
      <c r="B1891" s="11">
        <f>[1]!s_dq_close(B$1,A1891,1)</f>
        <v>2577.7249999999999</v>
      </c>
      <c r="C1891" s="7">
        <f>[1]!s_val_pe_ttm(C$1,A1891)</f>
        <v>11.115400314331055</v>
      </c>
      <c r="D1891" s="8">
        <f>IFERROR(VLOOKUP(A1891,十年期国开债收益率!A:B,2,0)/100,D1890)</f>
        <v>4.4684000000000001E-2</v>
      </c>
      <c r="E1891" s="8">
        <f t="shared" si="116"/>
        <v>8.9965270860348848E-2</v>
      </c>
      <c r="F1891" s="9">
        <f t="shared" si="117"/>
        <v>4.5281270860348846E-2</v>
      </c>
      <c r="G1891" s="9">
        <f>AVERAGE(F$2:F1891)</f>
        <v>1.7996013724964253E-2</v>
      </c>
      <c r="H1891" s="9">
        <f>(2*F1891+(COUNT(F$2:F1891)-1)*H1890)/(COUNT(F$2:F1891)+1)</f>
        <v>2.3649118543343329E-2</v>
      </c>
      <c r="I1891" s="9" t="str">
        <f t="shared" si="118"/>
        <v>较好</v>
      </c>
      <c r="J1891" s="9" t="str">
        <f t="shared" si="119"/>
        <v>较好</v>
      </c>
      <c r="K1891" s="14"/>
    </row>
    <row r="1892" spans="1:11">
      <c r="A1892" s="6">
        <v>41289</v>
      </c>
      <c r="B1892" s="11">
        <f>[1]!s_dq_close(B$1,A1892,1)</f>
        <v>2595.8560000000002</v>
      </c>
      <c r="C1892" s="7">
        <f>[1]!s_val_pe_ttm(C$1,A1892)</f>
        <v>11.151399612426758</v>
      </c>
      <c r="D1892" s="8">
        <f>IFERROR(VLOOKUP(A1892,十年期国开债收益率!A:B,2,0)/100,D1891)</f>
        <v>4.4634E-2</v>
      </c>
      <c r="E1892" s="8">
        <f t="shared" si="116"/>
        <v>8.9674842150364018E-2</v>
      </c>
      <c r="F1892" s="9">
        <f t="shared" si="117"/>
        <v>4.5040842150364017E-2</v>
      </c>
      <c r="G1892" s="9">
        <f>AVERAGE(F$2:F1892)</f>
        <v>1.8010315590868749E-2</v>
      </c>
      <c r="H1892" s="9">
        <f>(2*F1892+(COUNT(F$2:F1892)-1)*H1891)/(COUNT(F$2:F1892)+1)</f>
        <v>2.3671731358995571E-2</v>
      </c>
      <c r="I1892" s="9" t="str">
        <f t="shared" si="118"/>
        <v>较好</v>
      </c>
      <c r="J1892" s="9" t="str">
        <f t="shared" si="119"/>
        <v>较好</v>
      </c>
      <c r="K1892" s="14"/>
    </row>
    <row r="1893" spans="1:11">
      <c r="A1893" s="6">
        <v>41290</v>
      </c>
      <c r="B1893" s="11">
        <f>[1]!s_dq_close(B$1,A1893,1)</f>
        <v>2577.0920000000001</v>
      </c>
      <c r="C1893" s="7">
        <f>[1]!s_val_pe_ttm(C$1,A1893)</f>
        <v>11.054100036621094</v>
      </c>
      <c r="D1893" s="8">
        <f>IFERROR(VLOOKUP(A1893,十年期国开债收益率!A:B,2,0)/100,D1892)</f>
        <v>4.4649999999999995E-2</v>
      </c>
      <c r="E1893" s="8">
        <f t="shared" si="116"/>
        <v>9.0464171365113671E-2</v>
      </c>
      <c r="F1893" s="9">
        <f t="shared" si="117"/>
        <v>4.5814171365113676E-2</v>
      </c>
      <c r="G1893" s="9">
        <f>AVERAGE(F$2:F1893)</f>
        <v>1.8025011074893189E-2</v>
      </c>
      <c r="H1893" s="9">
        <f>(2*F1893+(COUNT(F$2:F1893)-1)*H1892)/(COUNT(F$2:F1893)+1)</f>
        <v>2.369512537907599E-2</v>
      </c>
      <c r="I1893" s="9" t="str">
        <f t="shared" si="118"/>
        <v>较好</v>
      </c>
      <c r="J1893" s="9" t="str">
        <f t="shared" si="119"/>
        <v>较好</v>
      </c>
      <c r="K1893" s="14"/>
    </row>
    <row r="1894" spans="1:11">
      <c r="A1894" s="6">
        <v>41291</v>
      </c>
      <c r="B1894" s="11">
        <f>[1]!s_dq_close(B$1,A1894,1)</f>
        <v>2552.7579999999998</v>
      </c>
      <c r="C1894" s="7">
        <f>[1]!s_val_pe_ttm(C$1,A1894)</f>
        <v>10.936699867248535</v>
      </c>
      <c r="D1894" s="8">
        <f>IFERROR(VLOOKUP(A1894,十年期国开债收益率!A:B,2,0)/100,D1893)</f>
        <v>4.4600999999999995E-2</v>
      </c>
      <c r="E1894" s="8">
        <f t="shared" si="116"/>
        <v>9.143526037453388E-2</v>
      </c>
      <c r="F1894" s="9">
        <f t="shared" si="117"/>
        <v>4.6834260374533886E-2</v>
      </c>
      <c r="G1894" s="9">
        <f>AVERAGE(F$2:F1894)</f>
        <v>1.8040229907064158E-2</v>
      </c>
      <c r="H1894" s="9">
        <f>(2*F1894+(COUNT(F$2:F1894)-1)*H1893)/(COUNT(F$2:F1894)+1)</f>
        <v>2.3719559523738568E-2</v>
      </c>
      <c r="I1894" s="9" t="str">
        <f t="shared" si="118"/>
        <v>较好</v>
      </c>
      <c r="J1894" s="9" t="str">
        <f t="shared" si="119"/>
        <v>较好</v>
      </c>
      <c r="K1894" s="14"/>
    </row>
    <row r="1895" spans="1:11">
      <c r="A1895" s="6">
        <v>41292</v>
      </c>
      <c r="B1895" s="11">
        <f>[1]!s_dq_close(B$1,A1895,1)</f>
        <v>2595.4389999999999</v>
      </c>
      <c r="C1895" s="7">
        <f>[1]!s_val_pe_ttm(C$1,A1895)</f>
        <v>11.081700325012207</v>
      </c>
      <c r="D1895" s="8">
        <f>IFERROR(VLOOKUP(A1895,十年期国开债收益率!A:B,2,0)/100,D1894)</f>
        <v>4.4425999999999993E-2</v>
      </c>
      <c r="E1895" s="8">
        <f t="shared" si="116"/>
        <v>9.0238859621833215E-2</v>
      </c>
      <c r="F1895" s="9">
        <f t="shared" si="117"/>
        <v>4.5812859621833221E-2</v>
      </c>
      <c r="G1895" s="9">
        <f>AVERAGE(F$2:F1895)</f>
        <v>1.805489338632222E-2</v>
      </c>
      <c r="H1895" s="9">
        <f>(2*F1895+(COUNT(F$2:F1895)-1)*H1894)/(COUNT(F$2:F1895)+1)</f>
        <v>2.3742876990860567E-2</v>
      </c>
      <c r="I1895" s="9" t="str">
        <f t="shared" si="118"/>
        <v>较好</v>
      </c>
      <c r="J1895" s="9" t="str">
        <f t="shared" si="119"/>
        <v>较好</v>
      </c>
      <c r="K1895" s="14"/>
    </row>
    <row r="1896" spans="1:11">
      <c r="A1896" s="6">
        <v>41295</v>
      </c>
      <c r="B1896" s="11">
        <f>[1]!s_dq_close(B$1,A1896,1)</f>
        <v>2610.8980000000001</v>
      </c>
      <c r="C1896" s="7">
        <f>[1]!s_val_pe_ttm(C$1,A1896)</f>
        <v>11.098699569702148</v>
      </c>
      <c r="D1896" s="8">
        <f>IFERROR(VLOOKUP(A1896,十年期国开债收益率!A:B,2,0)/100,D1895)</f>
        <v>4.4301000000000007E-2</v>
      </c>
      <c r="E1896" s="8">
        <f t="shared" si="116"/>
        <v>9.0100645910792643E-2</v>
      </c>
      <c r="F1896" s="9">
        <f t="shared" si="117"/>
        <v>4.5799645910792636E-2</v>
      </c>
      <c r="G1896" s="9">
        <f>AVERAGE(F$2:F1896)</f>
        <v>1.8069534416678138E-2</v>
      </c>
      <c r="H1896" s="9">
        <f>(2*F1896+(COUNT(F$2:F1896)-1)*H1895)/(COUNT(F$2:F1896)+1)</f>
        <v>2.3766143624742352E-2</v>
      </c>
      <c r="I1896" s="9" t="str">
        <f t="shared" si="118"/>
        <v>较好</v>
      </c>
      <c r="J1896" s="9" t="str">
        <f t="shared" si="119"/>
        <v>较好</v>
      </c>
      <c r="K1896" s="14"/>
    </row>
    <row r="1897" spans="1:11">
      <c r="A1897" s="6">
        <v>41296</v>
      </c>
      <c r="B1897" s="11">
        <f>[1]!s_dq_close(B$1,A1897,1)</f>
        <v>2596.8980000000001</v>
      </c>
      <c r="C1897" s="7">
        <f>[1]!s_val_pe_ttm(C$1,A1897)</f>
        <v>11.052499771118164</v>
      </c>
      <c r="D1897" s="8">
        <f>IFERROR(VLOOKUP(A1897,十年期国开债收益率!A:B,2,0)/100,D1896)</f>
        <v>4.4086E-2</v>
      </c>
      <c r="E1897" s="8">
        <f t="shared" si="116"/>
        <v>9.0477269460176757E-2</v>
      </c>
      <c r="F1897" s="9">
        <f t="shared" si="117"/>
        <v>4.6391269460176757E-2</v>
      </c>
      <c r="G1897" s="9">
        <f>AVERAGE(F$2:F1897)</f>
        <v>1.808447204064623E-2</v>
      </c>
      <c r="H1897" s="9">
        <f>(2*F1897+(COUNT(F$2:F1897)-1)*H1896)/(COUNT(F$2:F1897)+1)</f>
        <v>2.3789997210230424E-2</v>
      </c>
      <c r="I1897" s="9" t="str">
        <f t="shared" si="118"/>
        <v>较好</v>
      </c>
      <c r="J1897" s="9" t="str">
        <f t="shared" si="119"/>
        <v>较好</v>
      </c>
      <c r="K1897" s="14"/>
    </row>
    <row r="1898" spans="1:11">
      <c r="A1898" s="6">
        <v>41297</v>
      </c>
      <c r="B1898" s="11">
        <f>[1]!s_dq_close(B$1,A1898,1)</f>
        <v>2607.4560000000001</v>
      </c>
      <c r="C1898" s="7">
        <f>[1]!s_val_pe_ttm(C$1,A1898)</f>
        <v>11.081600189208984</v>
      </c>
      <c r="D1898" s="8">
        <f>IFERROR(VLOOKUP(A1898,十年期国开债收益率!A:B,2,0)/100,D1897)</f>
        <v>4.4000000000000004E-2</v>
      </c>
      <c r="E1898" s="8">
        <f t="shared" si="116"/>
        <v>9.0239675040232697E-2</v>
      </c>
      <c r="F1898" s="9">
        <f t="shared" si="117"/>
        <v>4.6239675040232693E-2</v>
      </c>
      <c r="G1898" s="9">
        <f>AVERAGE(F$2:F1898)</f>
        <v>1.8099314003218497E-2</v>
      </c>
      <c r="H1898" s="9">
        <f>(2*F1898+(COUNT(F$2:F1898)-1)*H1897)/(COUNT(F$2:F1898)+1)</f>
        <v>2.3813653351252555E-2</v>
      </c>
      <c r="I1898" s="9" t="str">
        <f t="shared" si="118"/>
        <v>较好</v>
      </c>
      <c r="J1898" s="9" t="str">
        <f t="shared" si="119"/>
        <v>较好</v>
      </c>
      <c r="K1898" s="14"/>
    </row>
    <row r="1899" spans="1:11">
      <c r="A1899" s="6">
        <v>41298</v>
      </c>
      <c r="B1899" s="11">
        <f>[1]!s_dq_close(B$1,A1899,1)</f>
        <v>2582.7550000000001</v>
      </c>
      <c r="C1899" s="7">
        <f>[1]!s_val_pe_ttm(C$1,A1899)</f>
        <v>11.08590030670166</v>
      </c>
      <c r="D1899" s="8">
        <f>IFERROR(VLOOKUP(A1899,十年期国开债收益率!A:B,2,0)/100,D1898)</f>
        <v>4.4101000000000001E-2</v>
      </c>
      <c r="E1899" s="8">
        <f t="shared" si="116"/>
        <v>9.0204671910632181E-2</v>
      </c>
      <c r="F1899" s="9">
        <f t="shared" si="117"/>
        <v>4.610367191063218E-2</v>
      </c>
      <c r="G1899" s="9">
        <f>AVERAGE(F$2:F1899)</f>
        <v>1.8114068670187625E-2</v>
      </c>
      <c r="H1899" s="9">
        <f>(2*F1899+(COUNT(F$2:F1899)-1)*H1898)/(COUNT(F$2:F1899)+1)</f>
        <v>2.3837128884227152E-2</v>
      </c>
      <c r="I1899" s="9" t="str">
        <f t="shared" si="118"/>
        <v>较好</v>
      </c>
      <c r="J1899" s="9" t="str">
        <f t="shared" si="119"/>
        <v>较好</v>
      </c>
      <c r="K1899" s="14"/>
    </row>
    <row r="1900" spans="1:11">
      <c r="A1900" s="6">
        <v>41299</v>
      </c>
      <c r="B1900" s="11">
        <f>[1]!s_dq_close(B$1,A1900,1)</f>
        <v>2571.674</v>
      </c>
      <c r="C1900" s="7">
        <f>[1]!s_val_pe_ttm(C$1,A1900)</f>
        <v>11.01710033416748</v>
      </c>
      <c r="D1900" s="8">
        <f>IFERROR(VLOOKUP(A1900,十年期国开债收益率!A:B,2,0)/100,D1899)</f>
        <v>4.4101999999999995E-2</v>
      </c>
      <c r="E1900" s="8">
        <f t="shared" si="116"/>
        <v>9.0767985192863013E-2</v>
      </c>
      <c r="F1900" s="9">
        <f t="shared" si="117"/>
        <v>4.6665985192863017E-2</v>
      </c>
      <c r="G1900" s="9">
        <f>AVERAGE(F$2:F1900)</f>
        <v>1.812910390795628E-2</v>
      </c>
      <c r="H1900" s="9">
        <f>(2*F1900+(COUNT(F$2:F1900)-1)*H1899)/(COUNT(F$2:F1900)+1)</f>
        <v>2.3861159259288875E-2</v>
      </c>
      <c r="I1900" s="9" t="str">
        <f t="shared" si="118"/>
        <v>较好</v>
      </c>
      <c r="J1900" s="9" t="str">
        <f t="shared" si="119"/>
        <v>较好</v>
      </c>
      <c r="K1900" s="14"/>
    </row>
    <row r="1901" spans="1:11">
      <c r="A1901" s="6">
        <v>41302</v>
      </c>
      <c r="B1901" s="11">
        <f>[1]!s_dq_close(B$1,A1901,1)</f>
        <v>2651.8629999999998</v>
      </c>
      <c r="C1901" s="7">
        <f>[1]!s_val_pe_ttm(C$1,A1901)</f>
        <v>11.284799575805664</v>
      </c>
      <c r="D1901" s="8">
        <f>IFERROR(VLOOKUP(A1901,十年期国开债收益率!A:B,2,0)/100,D1900)</f>
        <v>4.4252E-2</v>
      </c>
      <c r="E1901" s="8">
        <f t="shared" si="116"/>
        <v>8.861477718611642E-2</v>
      </c>
      <c r="F1901" s="9">
        <f t="shared" si="117"/>
        <v>4.436277718611642E-2</v>
      </c>
      <c r="G1901" s="9">
        <f>AVERAGE(F$2:F1901)</f>
        <v>1.8142911104418468E-2</v>
      </c>
      <c r="H1901" s="9">
        <f>(2*F1901+(COUNT(F$2:F1901)-1)*H1900)/(COUNT(F$2:F1901)+1)</f>
        <v>2.3882728557475964E-2</v>
      </c>
      <c r="I1901" s="9" t="str">
        <f t="shared" si="118"/>
        <v>较好</v>
      </c>
      <c r="J1901" s="9" t="str">
        <f t="shared" si="119"/>
        <v>较好</v>
      </c>
      <c r="K1901" s="14"/>
    </row>
    <row r="1902" spans="1:11">
      <c r="A1902" s="6">
        <v>41303</v>
      </c>
      <c r="B1902" s="11">
        <f>[1]!s_dq_close(B$1,A1902,1)</f>
        <v>2675.866</v>
      </c>
      <c r="C1902" s="7">
        <f>[1]!s_val_pe_ttm(C$1,A1902)</f>
        <v>11.333000183105469</v>
      </c>
      <c r="D1902" s="8">
        <f>IFERROR(VLOOKUP(A1902,十年期国开债收益率!A:B,2,0)/100,D1901)</f>
        <v>4.4177000000000001E-2</v>
      </c>
      <c r="E1902" s="8">
        <f t="shared" si="116"/>
        <v>8.8237887924041317E-2</v>
      </c>
      <c r="F1902" s="9">
        <f t="shared" si="117"/>
        <v>4.4060887924041316E-2</v>
      </c>
      <c r="G1902" s="9">
        <f>AVERAGE(F$2:F1902)</f>
        <v>1.8156544969131577E-2</v>
      </c>
      <c r="H1902" s="9">
        <f>(2*F1902+(COUNT(F$2:F1902)-1)*H1901)/(COUNT(F$2:F1902)+1)</f>
        <v>2.3903946390668989E-2</v>
      </c>
      <c r="I1902" s="9" t="str">
        <f t="shared" si="118"/>
        <v>较好</v>
      </c>
      <c r="J1902" s="9" t="str">
        <f t="shared" si="119"/>
        <v>较好</v>
      </c>
      <c r="K1902" s="14"/>
    </row>
    <row r="1903" spans="1:11">
      <c r="A1903" s="6">
        <v>41304</v>
      </c>
      <c r="B1903" s="11">
        <f>[1]!s_dq_close(B$1,A1903,1)</f>
        <v>2688.7109999999998</v>
      </c>
      <c r="C1903" s="7">
        <f>[1]!s_val_pe_ttm(C$1,A1903)</f>
        <v>11.469200134277344</v>
      </c>
      <c r="D1903" s="8">
        <f>IFERROR(VLOOKUP(A1903,十年期国开债收益率!A:B,2,0)/100,D1902)</f>
        <v>4.4252E-2</v>
      </c>
      <c r="E1903" s="8">
        <f t="shared" si="116"/>
        <v>8.7190038389107632E-2</v>
      </c>
      <c r="F1903" s="9">
        <f t="shared" si="117"/>
        <v>4.2938038389107633E-2</v>
      </c>
      <c r="G1903" s="9">
        <f>AVERAGE(F$2:F1903)</f>
        <v>1.8169574145482776E-2</v>
      </c>
      <c r="H1903" s="9">
        <f>(2*F1903+(COUNT(F$2:F1903)-1)*H1902)/(COUNT(F$2:F1903)+1)</f>
        <v>2.392395069124538E-2</v>
      </c>
      <c r="I1903" s="9" t="str">
        <f t="shared" si="118"/>
        <v>较好</v>
      </c>
      <c r="J1903" s="9" t="str">
        <f t="shared" si="119"/>
        <v>较好</v>
      </c>
      <c r="K1903" s="14"/>
    </row>
    <row r="1904" spans="1:11">
      <c r="A1904" s="6">
        <v>41305</v>
      </c>
      <c r="B1904" s="11">
        <f>[1]!s_dq_close(B$1,A1904,1)</f>
        <v>2686.8820000000001</v>
      </c>
      <c r="C1904" s="7">
        <f>[1]!s_val_pe_ttm(C$1,A1904)</f>
        <v>11.491100311279297</v>
      </c>
      <c r="D1904" s="8">
        <f>IFERROR(VLOOKUP(A1904,十年期国开债收益率!A:B,2,0)/100,D1903)</f>
        <v>4.4176E-2</v>
      </c>
      <c r="E1904" s="8">
        <f t="shared" si="116"/>
        <v>8.7023868290352663E-2</v>
      </c>
      <c r="F1904" s="9">
        <f t="shared" si="117"/>
        <v>4.2847868290352663E-2</v>
      </c>
      <c r="G1904" s="9">
        <f>AVERAGE(F$2:F1904)</f>
        <v>1.8182542245401258E-2</v>
      </c>
      <c r="H1904" s="9">
        <f>(2*F1904+(COUNT(F$2:F1904)-1)*H1903)/(COUNT(F$2:F1904)+1)</f>
        <v>2.3943828755950324E-2</v>
      </c>
      <c r="I1904" s="9" t="str">
        <f t="shared" si="118"/>
        <v>较好</v>
      </c>
      <c r="J1904" s="9" t="str">
        <f t="shared" si="119"/>
        <v>较好</v>
      </c>
      <c r="K1904" s="14"/>
    </row>
    <row r="1905" spans="1:11">
      <c r="A1905" s="6">
        <v>41306</v>
      </c>
      <c r="B1905" s="11">
        <f>[1]!s_dq_close(B$1,A1905,1)</f>
        <v>2743.3240000000001</v>
      </c>
      <c r="C1905" s="7">
        <f>[1]!s_val_pe_ttm(C$1,A1905)</f>
        <v>11.68910026550293</v>
      </c>
      <c r="D1905" s="8">
        <f>IFERROR(VLOOKUP(A1905,十年期国开债收益率!A:B,2,0)/100,D1904)</f>
        <v>4.4127E-2</v>
      </c>
      <c r="E1905" s="8">
        <f t="shared" si="116"/>
        <v>8.5549783754633096E-2</v>
      </c>
      <c r="F1905" s="9">
        <f t="shared" si="117"/>
        <v>4.1422783754633097E-2</v>
      </c>
      <c r="G1905" s="9">
        <f>AVERAGE(F$2:F1905)</f>
        <v>1.8194748254597281E-2</v>
      </c>
      <c r="H1905" s="9">
        <f>(2*F1905+(COUNT(F$2:F1905)-1)*H1904)/(COUNT(F$2:F1905)+1)</f>
        <v>2.3962179364872827E-2</v>
      </c>
      <c r="I1905" s="9" t="str">
        <f t="shared" si="118"/>
        <v>较好</v>
      </c>
      <c r="J1905" s="9" t="str">
        <f t="shared" si="119"/>
        <v>较好</v>
      </c>
      <c r="K1905" s="14"/>
    </row>
    <row r="1906" spans="1:11">
      <c r="A1906" s="6">
        <v>41309</v>
      </c>
      <c r="B1906" s="11">
        <f>[1]!s_dq_close(B$1,A1906,1)</f>
        <v>2748.0279999999998</v>
      </c>
      <c r="C1906" s="7">
        <f>[1]!s_val_pe_ttm(C$1,A1906)</f>
        <v>11.735500335693359</v>
      </c>
      <c r="D1906" s="8">
        <f>IFERROR(VLOOKUP(A1906,十年期国开债收益率!A:B,2,0)/100,D1905)</f>
        <v>4.4128000000000001E-2</v>
      </c>
      <c r="E1906" s="8">
        <f t="shared" si="116"/>
        <v>8.5211535204725283E-2</v>
      </c>
      <c r="F1906" s="9">
        <f t="shared" si="117"/>
        <v>4.1083535204725283E-2</v>
      </c>
      <c r="G1906" s="9">
        <f>AVERAGE(F$2:F1906)</f>
        <v>1.8206763365857193E-2</v>
      </c>
      <c r="H1906" s="9">
        <f>(2*F1906+(COUNT(F$2:F1906)-1)*H1905)/(COUNT(F$2:F1906)+1)</f>
        <v>2.3980145110769836E-2</v>
      </c>
      <c r="I1906" s="9" t="str">
        <f t="shared" si="118"/>
        <v>较好</v>
      </c>
      <c r="J1906" s="9" t="str">
        <f t="shared" si="119"/>
        <v>较好</v>
      </c>
      <c r="K1906" s="14"/>
    </row>
    <row r="1907" spans="1:11">
      <c r="A1907" s="6">
        <v>41310</v>
      </c>
      <c r="B1907" s="11">
        <f>[1]!s_dq_close(B$1,A1907,1)</f>
        <v>2771.6750000000002</v>
      </c>
      <c r="C1907" s="7">
        <f>[1]!s_val_pe_ttm(C$1,A1907)</f>
        <v>11.73960018157959</v>
      </c>
      <c r="D1907" s="8">
        <f>IFERROR(VLOOKUP(A1907,十年期国开债收益率!A:B,2,0)/100,D1906)</f>
        <v>4.3951999999999998E-2</v>
      </c>
      <c r="E1907" s="8">
        <f t="shared" si="116"/>
        <v>8.5181776596538888E-2</v>
      </c>
      <c r="F1907" s="9">
        <f t="shared" si="117"/>
        <v>4.122977659653889E-2</v>
      </c>
      <c r="G1907" s="9">
        <f>AVERAGE(F$2:F1907)</f>
        <v>1.8218842596303509E-2</v>
      </c>
      <c r="H1907" s="9">
        <f>(2*F1907+(COUNT(F$2:F1907)-1)*H1906)/(COUNT(F$2:F1907)+1)</f>
        <v>2.3998235967073737E-2</v>
      </c>
      <c r="I1907" s="9" t="str">
        <f t="shared" si="118"/>
        <v>较好</v>
      </c>
      <c r="J1907" s="9" t="str">
        <f t="shared" si="119"/>
        <v>较好</v>
      </c>
      <c r="K1907" s="14"/>
    </row>
    <row r="1908" spans="1:11">
      <c r="A1908" s="6">
        <v>41311</v>
      </c>
      <c r="B1908" s="11">
        <f>[1]!s_dq_close(B$1,A1908,1)</f>
        <v>2775.8440000000001</v>
      </c>
      <c r="C1908" s="7">
        <f>[1]!s_val_pe_ttm(C$1,A1908)</f>
        <v>11.743300437927246</v>
      </c>
      <c r="D1908" s="8">
        <f>IFERROR(VLOOKUP(A1908,十年期国开债收益率!A:B,2,0)/100,D1907)</f>
        <v>4.3951999999999998E-2</v>
      </c>
      <c r="E1908" s="8">
        <f t="shared" si="116"/>
        <v>8.5154936236690987E-2</v>
      </c>
      <c r="F1908" s="9">
        <f t="shared" si="117"/>
        <v>4.1202936236690989E-2</v>
      </c>
      <c r="G1908" s="9">
        <f>AVERAGE(F$2:F1908)</f>
        <v>1.8230895083791915E-2</v>
      </c>
      <c r="H1908" s="9">
        <f>(2*F1908+(COUNT(F$2:F1908)-1)*H1907)/(COUNT(F$2:F1908)+1)</f>
        <v>2.4016270244085914E-2</v>
      </c>
      <c r="I1908" s="9" t="str">
        <f t="shared" si="118"/>
        <v>较好</v>
      </c>
      <c r="J1908" s="9" t="str">
        <f t="shared" si="119"/>
        <v>较好</v>
      </c>
      <c r="K1908" s="14"/>
    </row>
    <row r="1909" spans="1:11">
      <c r="A1909" s="6">
        <v>41312</v>
      </c>
      <c r="B1909" s="11">
        <f>[1]!s_dq_close(B$1,A1909,1)</f>
        <v>2759.87</v>
      </c>
      <c r="C1909" s="7">
        <f>[1]!s_val_pe_ttm(C$1,A1909)</f>
        <v>11.645000457763672</v>
      </c>
      <c r="D1909" s="8">
        <f>IFERROR(VLOOKUP(A1909,十年期国开债收益率!A:B,2,0)/100,D1908)</f>
        <v>4.3926999999999994E-2</v>
      </c>
      <c r="E1909" s="8">
        <f t="shared" si="116"/>
        <v>8.5873762188931849E-2</v>
      </c>
      <c r="F1909" s="9">
        <f t="shared" si="117"/>
        <v>4.1946762188931855E-2</v>
      </c>
      <c r="G1909" s="9">
        <f>AVERAGE(F$2:F1909)</f>
        <v>1.8243324783532557E-2</v>
      </c>
      <c r="H1909" s="9">
        <f>(2*F1909+(COUNT(F$2:F1909)-1)*H1908)/(COUNT(F$2:F1909)+1)</f>
        <v>2.4035055463514771E-2</v>
      </c>
      <c r="I1909" s="9" t="str">
        <f t="shared" si="118"/>
        <v>较好</v>
      </c>
      <c r="J1909" s="9" t="str">
        <f t="shared" si="119"/>
        <v>较好</v>
      </c>
      <c r="K1909" s="14"/>
    </row>
    <row r="1910" spans="1:11">
      <c r="A1910" s="6">
        <v>41313</v>
      </c>
      <c r="B1910" s="11">
        <f>[1]!s_dq_close(B$1,A1910,1)</f>
        <v>2771.7249999999999</v>
      </c>
      <c r="C1910" s="7">
        <f>[1]!s_val_pe_ttm(C$1,A1910)</f>
        <v>11.699000358581543</v>
      </c>
      <c r="D1910" s="8">
        <f>IFERROR(VLOOKUP(A1910,十年期国开债收益率!A:B,2,0)/100,D1909)</f>
        <v>4.3804999999999997E-2</v>
      </c>
      <c r="E1910" s="8">
        <f t="shared" si="116"/>
        <v>8.547738861008515E-2</v>
      </c>
      <c r="F1910" s="9">
        <f t="shared" si="117"/>
        <v>4.1672388610085154E-2</v>
      </c>
      <c r="G1910" s="9">
        <f>AVERAGE(F$2:F1910)</f>
        <v>1.8255597734725095E-2</v>
      </c>
      <c r="H1910" s="9">
        <f>(2*F1910+(COUNT(F$2:F1910)-1)*H1909)/(COUNT(F$2:F1910)+1)</f>
        <v>2.4053523875186573E-2</v>
      </c>
      <c r="I1910" s="9" t="str">
        <f t="shared" si="118"/>
        <v>较好</v>
      </c>
      <c r="J1910" s="9" t="str">
        <f t="shared" si="119"/>
        <v>较好</v>
      </c>
      <c r="K1910" s="14"/>
    </row>
    <row r="1911" spans="1:11">
      <c r="A1911" s="6">
        <v>41323</v>
      </c>
      <c r="B1911" s="11">
        <f>[1]!s_dq_close(B$1,A1911,1)</f>
        <v>2737.471</v>
      </c>
      <c r="C1911" s="7">
        <f>[1]!s_val_pe_ttm(C$1,A1911)</f>
        <v>11.617899894714355</v>
      </c>
      <c r="D1911" s="8">
        <f>IFERROR(VLOOKUP(A1911,十年期国开债收益率!A:B,2,0)/100,D1910)</f>
        <v>4.3808999999999994E-2</v>
      </c>
      <c r="E1911" s="8">
        <f t="shared" si="116"/>
        <v>8.6074076129280211E-2</v>
      </c>
      <c r="F1911" s="9">
        <f t="shared" si="117"/>
        <v>4.2265076129280217E-2</v>
      </c>
      <c r="G1911" s="9">
        <f>AVERAGE(F$2:F1911)</f>
        <v>1.8268168142261513E-2</v>
      </c>
      <c r="H1911" s="9">
        <f>(2*F1911+(COUNT(F$2:F1911)-1)*H1910)/(COUNT(F$2:F1911)+1)</f>
        <v>2.4072583584505348E-2</v>
      </c>
      <c r="I1911" s="9" t="str">
        <f t="shared" si="118"/>
        <v>较好</v>
      </c>
      <c r="J1911" s="9" t="str">
        <f t="shared" si="119"/>
        <v>较好</v>
      </c>
      <c r="K1911" s="14"/>
    </row>
    <row r="1912" spans="1:11">
      <c r="A1912" s="6">
        <v>41324</v>
      </c>
      <c r="B1912" s="11">
        <f>[1]!s_dq_close(B$1,A1912,1)</f>
        <v>2685.6060000000002</v>
      </c>
      <c r="C1912" s="7">
        <f>[1]!s_val_pe_ttm(C$1,A1912)</f>
        <v>11.429400444030762</v>
      </c>
      <c r="D1912" s="8">
        <f>IFERROR(VLOOKUP(A1912,十年期国开债收益率!A:B,2,0)/100,D1911)</f>
        <v>4.3756000000000003E-2</v>
      </c>
      <c r="E1912" s="8">
        <f t="shared" si="116"/>
        <v>8.7493653310771038E-2</v>
      </c>
      <c r="F1912" s="9">
        <f t="shared" si="117"/>
        <v>4.3737653310771035E-2</v>
      </c>
      <c r="G1912" s="9">
        <f>AVERAGE(F$2:F1912)</f>
        <v>1.8281495973328236E-2</v>
      </c>
      <c r="H1912" s="9">
        <f>(2*F1912+(COUNT(F$2:F1912)-1)*H1911)/(COUNT(F$2:F1912)+1)</f>
        <v>2.4093153741122784E-2</v>
      </c>
      <c r="I1912" s="9" t="str">
        <f t="shared" si="118"/>
        <v>较好</v>
      </c>
      <c r="J1912" s="9" t="str">
        <f t="shared" si="119"/>
        <v>较好</v>
      </c>
      <c r="K1912" s="14"/>
    </row>
    <row r="1913" spans="1:11">
      <c r="A1913" s="6">
        <v>41325</v>
      </c>
      <c r="B1913" s="11">
        <f>[1]!s_dq_close(B$1,A1913,1)</f>
        <v>2702.6350000000002</v>
      </c>
      <c r="C1913" s="7">
        <f>[1]!s_val_pe_ttm(C$1,A1913)</f>
        <v>11.472999572753906</v>
      </c>
      <c r="D1913" s="8">
        <f>IFERROR(VLOOKUP(A1913,十年期国开债收益率!A:B,2,0)/100,D1912)</f>
        <v>4.3596000000000003E-2</v>
      </c>
      <c r="E1913" s="8">
        <f t="shared" si="116"/>
        <v>8.7161164232482088E-2</v>
      </c>
      <c r="F1913" s="9">
        <f t="shared" si="117"/>
        <v>4.3565164232482086E-2</v>
      </c>
      <c r="G1913" s="9">
        <f>AVERAGE(F$2:F1913)</f>
        <v>1.8294719649195997E-2</v>
      </c>
      <c r="H1913" s="9">
        <f>(2*F1913+(COUNT(F$2:F1913)-1)*H1912)/(COUNT(F$2:F1913)+1)</f>
        <v>2.4113511305672037E-2</v>
      </c>
      <c r="I1913" s="9" t="str">
        <f t="shared" si="118"/>
        <v>较好</v>
      </c>
      <c r="J1913" s="9" t="str">
        <f t="shared" si="119"/>
        <v>较好</v>
      </c>
      <c r="K1913" s="14"/>
    </row>
    <row r="1914" spans="1:11">
      <c r="A1914" s="6">
        <v>41326</v>
      </c>
      <c r="B1914" s="11">
        <f>[1]!s_dq_close(B$1,A1914,1)</f>
        <v>2610.549</v>
      </c>
      <c r="C1914" s="7">
        <f>[1]!s_val_pe_ttm(C$1,A1914)</f>
        <v>11.115200042724609</v>
      </c>
      <c r="D1914" s="8">
        <f>IFERROR(VLOOKUP(A1914,十年期国开债收益率!A:B,2,0)/100,D1913)</f>
        <v>4.3590999999999998E-2</v>
      </c>
      <c r="E1914" s="8">
        <f t="shared" si="116"/>
        <v>8.9966891837861634E-2</v>
      </c>
      <c r="F1914" s="9">
        <f t="shared" si="117"/>
        <v>4.6375891837861637E-2</v>
      </c>
      <c r="G1914" s="9">
        <f>AVERAGE(F$2:F1914)</f>
        <v>1.8309398777365711E-2</v>
      </c>
      <c r="H1914" s="9">
        <f>(2*F1914+(COUNT(F$2:F1914)-1)*H1913)/(COUNT(F$2:F1914)+1)</f>
        <v>2.4136773981254262E-2</v>
      </c>
      <c r="I1914" s="9" t="str">
        <f t="shared" si="118"/>
        <v>较好</v>
      </c>
      <c r="J1914" s="9" t="str">
        <f t="shared" si="119"/>
        <v>较好</v>
      </c>
      <c r="K1914" s="14"/>
    </row>
    <row r="1915" spans="1:11">
      <c r="A1915" s="6">
        <v>41327</v>
      </c>
      <c r="B1915" s="11">
        <f>[1]!s_dq_close(B$1,A1915,1)</f>
        <v>2596.6039999999998</v>
      </c>
      <c r="C1915" s="7">
        <f>[1]!s_val_pe_ttm(C$1,A1915)</f>
        <v>11.047800064086914</v>
      </c>
      <c r="D1915" s="8">
        <f>IFERROR(VLOOKUP(A1915,十年期国开债收益率!A:B,2,0)/100,D1914)</f>
        <v>4.3486000000000004E-2</v>
      </c>
      <c r="E1915" s="8">
        <f t="shared" si="116"/>
        <v>9.0515758268535307E-2</v>
      </c>
      <c r="F1915" s="9">
        <f t="shared" si="117"/>
        <v>4.7029758268535303E-2</v>
      </c>
      <c r="G1915" s="9">
        <f>AVERAGE(F$2:F1915)</f>
        <v>1.8324404189848036E-2</v>
      </c>
      <c r="H1915" s="9">
        <f>(2*F1915+(COUNT(F$2:F1915)-1)*H1914)/(COUNT(F$2:F1915)+1)</f>
        <v>2.4160683103225312E-2</v>
      </c>
      <c r="I1915" s="9" t="str">
        <f t="shared" si="118"/>
        <v>较好</v>
      </c>
      <c r="J1915" s="9" t="str">
        <f t="shared" si="119"/>
        <v>较好</v>
      </c>
      <c r="K1915" s="14"/>
    </row>
    <row r="1916" spans="1:11">
      <c r="A1916" s="6">
        <v>41330</v>
      </c>
      <c r="B1916" s="11">
        <f>[1]!s_dq_close(B$1,A1916,1)</f>
        <v>2604.96</v>
      </c>
      <c r="C1916" s="7">
        <f>[1]!s_val_pe_ttm(C$1,A1916)</f>
        <v>11.083499908447266</v>
      </c>
      <c r="D1916" s="8">
        <f>IFERROR(VLOOKUP(A1916,十年期国开债收益率!A:B,2,0)/100,D1915)</f>
        <v>4.3372000000000001E-2</v>
      </c>
      <c r="E1916" s="8">
        <f t="shared" si="116"/>
        <v>9.0224207900056211E-2</v>
      </c>
      <c r="F1916" s="9">
        <f t="shared" si="117"/>
        <v>4.685220790005621E-2</v>
      </c>
      <c r="G1916" s="9">
        <f>AVERAGE(F$2:F1916)</f>
        <v>1.8339301215284178E-2</v>
      </c>
      <c r="H1916" s="9">
        <f>(2*F1916+(COUNT(F$2:F1916)-1)*H1915)/(COUNT(F$2:F1916)+1)</f>
        <v>2.4184369454787767E-2</v>
      </c>
      <c r="I1916" s="9" t="str">
        <f t="shared" si="118"/>
        <v>较好</v>
      </c>
      <c r="J1916" s="9" t="str">
        <f t="shared" si="119"/>
        <v>较好</v>
      </c>
      <c r="K1916" s="14"/>
    </row>
    <row r="1917" spans="1:11">
      <c r="A1917" s="6">
        <v>41331</v>
      </c>
      <c r="B1917" s="11">
        <f>[1]!s_dq_close(B$1,A1917,1)</f>
        <v>2567.5949999999998</v>
      </c>
      <c r="C1917" s="7">
        <f>[1]!s_val_pe_ttm(C$1,A1917)</f>
        <v>10.929300308227539</v>
      </c>
      <c r="D1917" s="8">
        <f>IFERROR(VLOOKUP(A1917,十年期国开债收益率!A:B,2,0)/100,D1916)</f>
        <v>4.3410000000000004E-2</v>
      </c>
      <c r="E1917" s="8">
        <f t="shared" si="116"/>
        <v>9.1497165582247159E-2</v>
      </c>
      <c r="F1917" s="9">
        <f t="shared" si="117"/>
        <v>4.8087165582247154E-2</v>
      </c>
      <c r="G1917" s="9">
        <f>AVERAGE(F$2:F1917)</f>
        <v>1.8354827240527893E-2</v>
      </c>
      <c r="H1917" s="9">
        <f>(2*F1917+(COUNT(F$2:F1917)-1)*H1916)/(COUNT(F$2:F1917)+1)</f>
        <v>2.4209307165927525E-2</v>
      </c>
      <c r="I1917" s="9" t="str">
        <f t="shared" si="118"/>
        <v>较好</v>
      </c>
      <c r="J1917" s="9" t="str">
        <f t="shared" si="119"/>
        <v>较好</v>
      </c>
      <c r="K1917" s="14"/>
    </row>
    <row r="1918" spans="1:11">
      <c r="A1918" s="6">
        <v>41332</v>
      </c>
      <c r="B1918" s="11">
        <f>[1]!s_dq_close(B$1,A1918,1)</f>
        <v>2594.6770000000001</v>
      </c>
      <c r="C1918" s="7">
        <f>[1]!s_val_pe_ttm(C$1,A1918)</f>
        <v>11.034799575805664</v>
      </c>
      <c r="D1918" s="8">
        <f>IFERROR(VLOOKUP(A1918,十年期国开债收益率!A:B,2,0)/100,D1917)</f>
        <v>4.3486000000000004E-2</v>
      </c>
      <c r="E1918" s="8">
        <f t="shared" si="116"/>
        <v>9.0622398089816578E-2</v>
      </c>
      <c r="F1918" s="9">
        <f t="shared" si="117"/>
        <v>4.7136398089816574E-2</v>
      </c>
      <c r="G1918" s="9">
        <f>AVERAGE(F$2:F1918)</f>
        <v>1.8369841101169154E-2</v>
      </c>
      <c r="H1918" s="9">
        <f>(2*F1918+(COUNT(F$2:F1918)-1)*H1917)/(COUNT(F$2:F1918)+1)</f>
        <v>2.4233214455733457E-2</v>
      </c>
      <c r="I1918" s="9" t="str">
        <f t="shared" si="118"/>
        <v>较好</v>
      </c>
      <c r="J1918" s="9" t="str">
        <f t="shared" si="119"/>
        <v>较好</v>
      </c>
      <c r="K1918" s="14"/>
    </row>
    <row r="1919" spans="1:11">
      <c r="A1919" s="6">
        <v>41333</v>
      </c>
      <c r="B1919" s="11">
        <f>[1]!s_dq_close(B$1,A1919,1)</f>
        <v>2673.3270000000002</v>
      </c>
      <c r="C1919" s="7">
        <f>[1]!s_val_pe_ttm(C$1,A1919)</f>
        <v>11.289899826049805</v>
      </c>
      <c r="D1919" s="8">
        <f>IFERROR(VLOOKUP(A1919,十年期国开债收益率!A:B,2,0)/100,D1918)</f>
        <v>4.3639000000000004E-2</v>
      </c>
      <c r="E1919" s="8">
        <f t="shared" si="116"/>
        <v>8.8574745162277271E-2</v>
      </c>
      <c r="F1919" s="9">
        <f t="shared" si="117"/>
        <v>4.4935745162277267E-2</v>
      </c>
      <c r="G1919" s="9">
        <f>AVERAGE(F$2:F1919)</f>
        <v>1.8383691937488813E-2</v>
      </c>
      <c r="H1919" s="9">
        <f>(2*F1919+(COUNT(F$2:F1919)-1)*H1918)/(COUNT(F$2:F1919)+1)</f>
        <v>2.4254790829580819E-2</v>
      </c>
      <c r="I1919" s="9" t="str">
        <f t="shared" si="118"/>
        <v>较好</v>
      </c>
      <c r="J1919" s="9" t="str">
        <f t="shared" si="119"/>
        <v>较好</v>
      </c>
      <c r="K1919" s="14"/>
    </row>
    <row r="1920" spans="1:11">
      <c r="A1920" s="6">
        <v>41334</v>
      </c>
      <c r="B1920" s="11">
        <f>[1]!s_dq_close(B$1,A1920,1)</f>
        <v>2668.8359999999998</v>
      </c>
      <c r="C1920" s="7">
        <f>[1]!s_val_pe_ttm(C$1,A1920)</f>
        <v>11.236900329589844</v>
      </c>
      <c r="D1920" s="8">
        <f>IFERROR(VLOOKUP(A1920,十年期国开债收益率!A:B,2,0)/100,D1919)</f>
        <v>4.3609000000000002E-2</v>
      </c>
      <c r="E1920" s="8">
        <f t="shared" si="116"/>
        <v>8.8992513119185143E-2</v>
      </c>
      <c r="F1920" s="9">
        <f t="shared" si="117"/>
        <v>4.5383513119185141E-2</v>
      </c>
      <c r="G1920" s="9">
        <f>AVERAGE(F$2:F1920)</f>
        <v>1.8397761672341181E-2</v>
      </c>
      <c r="H1920" s="9">
        <f>(2*F1920+(COUNT(F$2:F1920)-1)*H1919)/(COUNT(F$2:F1920)+1)</f>
        <v>2.4276799915299154E-2</v>
      </c>
      <c r="I1920" s="9" t="str">
        <f t="shared" si="118"/>
        <v>较好</v>
      </c>
      <c r="J1920" s="9" t="str">
        <f t="shared" si="119"/>
        <v>较好</v>
      </c>
      <c r="K1920" s="14"/>
    </row>
    <row r="1921" spans="1:11">
      <c r="A1921" s="6">
        <v>41337</v>
      </c>
      <c r="B1921" s="11">
        <f>[1]!s_dq_close(B$1,A1921,1)</f>
        <v>2545.7150000000001</v>
      </c>
      <c r="C1921" s="7">
        <f>[1]!s_val_pe_ttm(C$1,A1921)</f>
        <v>10.796600341796875</v>
      </c>
      <c r="D1921" s="8">
        <f>IFERROR(VLOOKUP(A1921,十年期国开债收益率!A:B,2,0)/100,D1920)</f>
        <v>4.3508999999999999E-2</v>
      </c>
      <c r="E1921" s="8">
        <f t="shared" si="116"/>
        <v>9.2621748359870318E-2</v>
      </c>
      <c r="F1921" s="9">
        <f t="shared" si="117"/>
        <v>4.9112748359870319E-2</v>
      </c>
      <c r="G1921" s="9">
        <f>AVERAGE(F$2:F1921)</f>
        <v>1.8413759061240934E-2</v>
      </c>
      <c r="H1921" s="9">
        <f>(2*F1921+(COUNT(F$2:F1921)-1)*H1920)/(COUNT(F$2:F1921)+1)</f>
        <v>2.4302657227578774E-2</v>
      </c>
      <c r="I1921" s="9" t="str">
        <f t="shared" si="118"/>
        <v>较好</v>
      </c>
      <c r="J1921" s="9" t="str">
        <f t="shared" si="119"/>
        <v>较好</v>
      </c>
      <c r="K1921" s="14"/>
    </row>
    <row r="1922" spans="1:11">
      <c r="A1922" s="6">
        <v>41338</v>
      </c>
      <c r="B1922" s="11">
        <f>[1]!s_dq_close(B$1,A1922,1)</f>
        <v>2622.8069999999998</v>
      </c>
      <c r="C1922" s="7">
        <f>[1]!s_val_pe_ttm(C$1,A1922)</f>
        <v>11.053099632263184</v>
      </c>
      <c r="D1922" s="8">
        <f>IFERROR(VLOOKUP(A1922,十年期国开债收益率!A:B,2,0)/100,D1921)</f>
        <v>4.3406E-2</v>
      </c>
      <c r="E1922" s="8">
        <f t="shared" si="116"/>
        <v>9.0472359181588635E-2</v>
      </c>
      <c r="F1922" s="9">
        <f t="shared" si="117"/>
        <v>4.7066359181588635E-2</v>
      </c>
      <c r="G1922" s="9">
        <f>AVERAGE(F$2:F1922)</f>
        <v>1.8428674522001139E-2</v>
      </c>
      <c r="H1922" s="9">
        <f>(2*F1922+(COUNT(F$2:F1922)-1)*H1921)/(COUNT(F$2:F1922)+1)</f>
        <v>2.4326344742619365E-2</v>
      </c>
      <c r="I1922" s="9" t="str">
        <f t="shared" si="118"/>
        <v>较好</v>
      </c>
      <c r="J1922" s="9" t="str">
        <f t="shared" si="119"/>
        <v>较好</v>
      </c>
      <c r="K1922" s="14"/>
    </row>
    <row r="1923" spans="1:11">
      <c r="A1923" s="6">
        <v>41339</v>
      </c>
      <c r="B1923" s="11">
        <f>[1]!s_dq_close(B$1,A1923,1)</f>
        <v>2650.2020000000002</v>
      </c>
      <c r="C1923" s="7">
        <f>[1]!s_val_pe_ttm(C$1,A1923)</f>
        <v>11.133500099182129</v>
      </c>
      <c r="D1923" s="8">
        <f>IFERROR(VLOOKUP(A1923,十年期国开债收益率!A:B,2,0)/100,D1922)</f>
        <v>4.3457999999999997E-2</v>
      </c>
      <c r="E1923" s="8">
        <f t="shared" ref="E1923:E1986" si="120">1/C1923</f>
        <v>8.9819013885261506E-2</v>
      </c>
      <c r="F1923" s="9">
        <f t="shared" ref="F1923:F1986" si="121">IFERROR(E1923-D1923,"")</f>
        <v>4.6361013885261509E-2</v>
      </c>
      <c r="G1923" s="9">
        <f>AVERAGE(F$2:F1923)</f>
        <v>1.8443207476924791E-2</v>
      </c>
      <c r="H1923" s="9">
        <f>(2*F1923+(COUNT(F$2:F1923)-1)*H1922)/(COUNT(F$2:F1923)+1)</f>
        <v>2.4349261715206617E-2</v>
      </c>
      <c r="I1923" s="9" t="str">
        <f t="shared" ref="I1923:I1986" si="122">IF(F1923&gt;G1923,"较好","较差")</f>
        <v>较好</v>
      </c>
      <c r="J1923" s="9" t="str">
        <f t="shared" ref="J1923:J1986" si="123">IF(F1923&gt;H1923,"较好","较差")</f>
        <v>较好</v>
      </c>
      <c r="K1923" s="14"/>
    </row>
    <row r="1924" spans="1:11">
      <c r="A1924" s="6">
        <v>41340</v>
      </c>
      <c r="B1924" s="11">
        <f>[1]!s_dq_close(B$1,A1924,1)</f>
        <v>2619.4789999999998</v>
      </c>
      <c r="C1924" s="7">
        <f>[1]!s_val_pe_ttm(C$1,A1924)</f>
        <v>11.012299537658691</v>
      </c>
      <c r="D1924" s="8">
        <f>IFERROR(VLOOKUP(A1924,十年期国开债收益率!A:B,2,0)/100,D1923)</f>
        <v>4.3407999999999995E-2</v>
      </c>
      <c r="E1924" s="8">
        <f t="shared" si="120"/>
        <v>9.0807555368459261E-2</v>
      </c>
      <c r="F1924" s="9">
        <f t="shared" si="121"/>
        <v>4.7399555368459266E-2</v>
      </c>
      <c r="G1924" s="9">
        <f>AVERAGE(F$2:F1924)</f>
        <v>1.8458265380144515E-2</v>
      </c>
      <c r="H1924" s="9">
        <f>(2*F1924+(COUNT(F$2:F1924)-1)*H1923)/(COUNT(F$2:F1924)+1)</f>
        <v>2.4373222519419979E-2</v>
      </c>
      <c r="I1924" s="9" t="str">
        <f t="shared" si="122"/>
        <v>较好</v>
      </c>
      <c r="J1924" s="9" t="str">
        <f t="shared" si="123"/>
        <v>较好</v>
      </c>
      <c r="K1924" s="14"/>
    </row>
    <row r="1925" spans="1:11">
      <c r="A1925" s="6">
        <v>41341</v>
      </c>
      <c r="B1925" s="11">
        <f>[1]!s_dq_close(B$1,A1925,1)</f>
        <v>2606.9270000000001</v>
      </c>
      <c r="C1925" s="7">
        <f>[1]!s_val_pe_ttm(C$1,A1925)</f>
        <v>10.994999885559082</v>
      </c>
      <c r="D1925" s="8">
        <f>IFERROR(VLOOKUP(A1925,十年期国开债收益率!A:B,2,0)/100,D1924)</f>
        <v>4.3436000000000002E-2</v>
      </c>
      <c r="E1925" s="8">
        <f t="shared" si="120"/>
        <v>9.0950432961205183E-2</v>
      </c>
      <c r="F1925" s="9">
        <f t="shared" si="121"/>
        <v>4.751443296120518E-2</v>
      </c>
      <c r="G1925" s="9">
        <f>AVERAGE(F$2:F1925)</f>
        <v>1.847336733834673E-2</v>
      </c>
      <c r="H1925" s="9">
        <f>(2*F1925+(COUNT(F$2:F1925)-1)*H1924)/(COUNT(F$2:F1925)+1)</f>
        <v>2.4397265335463391E-2</v>
      </c>
      <c r="I1925" s="9" t="str">
        <f t="shared" si="122"/>
        <v>较好</v>
      </c>
      <c r="J1925" s="9" t="str">
        <f t="shared" si="123"/>
        <v>较好</v>
      </c>
      <c r="K1925" s="14"/>
    </row>
    <row r="1926" spans="1:11">
      <c r="A1926" s="6">
        <v>41344</v>
      </c>
      <c r="B1926" s="11">
        <f>[1]!s_dq_close(B$1,A1926,1)</f>
        <v>2592.3719999999998</v>
      </c>
      <c r="C1926" s="7">
        <f>[1]!s_val_pe_ttm(C$1,A1926)</f>
        <v>10.949799537658691</v>
      </c>
      <c r="D1926" s="8">
        <f>IFERROR(VLOOKUP(A1926,十年期国开债收益率!A:B,2,0)/100,D1925)</f>
        <v>4.3486000000000004E-2</v>
      </c>
      <c r="E1926" s="8">
        <f t="shared" si="120"/>
        <v>9.1325872821761453E-2</v>
      </c>
      <c r="F1926" s="9">
        <f t="shared" si="121"/>
        <v>4.7839872821761449E-2</v>
      </c>
      <c r="G1926" s="9">
        <f>AVERAGE(F$2:F1926)</f>
        <v>1.8488622665870584E-2</v>
      </c>
      <c r="H1926" s="9">
        <f>(2*F1926+(COUNT(F$2:F1926)-1)*H1925)/(COUNT(F$2:F1926)+1)</f>
        <v>2.4421608645418008E-2</v>
      </c>
      <c r="I1926" s="9" t="str">
        <f t="shared" si="122"/>
        <v>较好</v>
      </c>
      <c r="J1926" s="9" t="str">
        <f t="shared" si="123"/>
        <v>较好</v>
      </c>
      <c r="K1926" s="14"/>
    </row>
    <row r="1927" spans="1:11">
      <c r="A1927" s="6">
        <v>41345</v>
      </c>
      <c r="B1927" s="11">
        <f>[1]!s_dq_close(B$1,A1927,1)</f>
        <v>2555.6149999999998</v>
      </c>
      <c r="C1927" s="7">
        <f>[1]!s_val_pe_ttm(C$1,A1927)</f>
        <v>10.860799789428711</v>
      </c>
      <c r="D1927" s="8">
        <f>IFERROR(VLOOKUP(A1927,十年期国开债收益率!A:B,2,0)/100,D1926)</f>
        <v>4.3360000000000003E-2</v>
      </c>
      <c r="E1927" s="8">
        <f t="shared" si="120"/>
        <v>9.2074250459284177E-2</v>
      </c>
      <c r="F1927" s="9">
        <f t="shared" si="121"/>
        <v>4.8714250459284174E-2</v>
      </c>
      <c r="G1927" s="9">
        <f>AVERAGE(F$2:F1927)</f>
        <v>1.8504316138245148E-2</v>
      </c>
      <c r="H1927" s="9">
        <f>(2*F1927+(COUNT(F$2:F1927)-1)*H1926)/(COUNT(F$2:F1927)+1)</f>
        <v>2.4446821558561614E-2</v>
      </c>
      <c r="I1927" s="9" t="str">
        <f t="shared" si="122"/>
        <v>较好</v>
      </c>
      <c r="J1927" s="9" t="str">
        <f t="shared" si="123"/>
        <v>较好</v>
      </c>
      <c r="K1927" s="14"/>
    </row>
    <row r="1928" spans="1:11">
      <c r="A1928" s="6">
        <v>41346</v>
      </c>
      <c r="B1928" s="11">
        <f>[1]!s_dq_close(B$1,A1928,1)</f>
        <v>2527.4859999999999</v>
      </c>
      <c r="C1928" s="7">
        <f>[1]!s_val_pe_ttm(C$1,A1928)</f>
        <v>10.759400367736816</v>
      </c>
      <c r="D1928" s="8">
        <f>IFERROR(VLOOKUP(A1928,十年期国开债收益率!A:B,2,0)/100,D1927)</f>
        <v>4.3566000000000001E-2</v>
      </c>
      <c r="E1928" s="8">
        <f t="shared" si="120"/>
        <v>9.2941982435991902E-2</v>
      </c>
      <c r="F1928" s="9">
        <f t="shared" si="121"/>
        <v>4.9375982435991901E-2</v>
      </c>
      <c r="G1928" s="9">
        <f>AVERAGE(F$2:F1928)</f>
        <v>1.8520336722727633E-2</v>
      </c>
      <c r="H1928" s="9">
        <f>(2*F1928+(COUNT(F$2:F1928)-1)*H1927)/(COUNT(F$2:F1928)+1)</f>
        <v>2.447268168395314E-2</v>
      </c>
      <c r="I1928" s="9" t="str">
        <f t="shared" si="122"/>
        <v>较好</v>
      </c>
      <c r="J1928" s="9" t="str">
        <f t="shared" si="123"/>
        <v>较好</v>
      </c>
      <c r="K1928" s="14"/>
    </row>
    <row r="1929" spans="1:11">
      <c r="A1929" s="6">
        <v>41347</v>
      </c>
      <c r="B1929" s="11">
        <f>[1]!s_dq_close(B$1,A1929,1)</f>
        <v>2534.2730000000001</v>
      </c>
      <c r="C1929" s="7">
        <f>[1]!s_val_pe_ttm(C$1,A1929)</f>
        <v>10.79740047454834</v>
      </c>
      <c r="D1929" s="8">
        <f>IFERROR(VLOOKUP(A1929,十年期国开债收益率!A:B,2,0)/100,D1928)</f>
        <v>4.3577999999999999E-2</v>
      </c>
      <c r="E1929" s="8">
        <f t="shared" si="120"/>
        <v>9.2614884699072017E-2</v>
      </c>
      <c r="F1929" s="9">
        <f t="shared" si="121"/>
        <v>4.9036884699072018E-2</v>
      </c>
      <c r="G1929" s="9">
        <f>AVERAGE(F$2:F1929)</f>
        <v>1.8536164807777603E-2</v>
      </c>
      <c r="H1929" s="9">
        <f>(2*F1929+(COUNT(F$2:F1929)-1)*H1928)/(COUNT(F$2:F1929)+1)</f>
        <v>2.449815001263652E-2</v>
      </c>
      <c r="I1929" s="9" t="str">
        <f t="shared" si="122"/>
        <v>较好</v>
      </c>
      <c r="J1929" s="9" t="str">
        <f t="shared" si="123"/>
        <v>较好</v>
      </c>
      <c r="K1929" s="14"/>
    </row>
    <row r="1930" spans="1:11">
      <c r="A1930" s="6">
        <v>41348</v>
      </c>
      <c r="B1930" s="11">
        <f>[1]!s_dq_close(B$1,A1930,1)</f>
        <v>2539.873</v>
      </c>
      <c r="C1930" s="7">
        <f>[1]!s_val_pe_ttm(C$1,A1930)</f>
        <v>10.861300468444824</v>
      </c>
      <c r="D1930" s="8">
        <f>IFERROR(VLOOKUP(A1930,十年期国开债收益率!A:B,2,0)/100,D1929)</f>
        <v>4.3663999999999994E-2</v>
      </c>
      <c r="E1930" s="8">
        <f t="shared" si="120"/>
        <v>9.2070006064677537E-2</v>
      </c>
      <c r="F1930" s="9">
        <f t="shared" si="121"/>
        <v>4.8406006064677543E-2</v>
      </c>
      <c r="G1930" s="9">
        <f>AVERAGE(F$2:F1930)</f>
        <v>1.8551649432586775E-2</v>
      </c>
      <c r="H1930" s="9">
        <f>(2*F1930+(COUNT(F$2:F1930)-1)*H1929)/(COUNT(F$2:F1930)+1)</f>
        <v>2.4522924993001332E-2</v>
      </c>
      <c r="I1930" s="9" t="str">
        <f t="shared" si="122"/>
        <v>较好</v>
      </c>
      <c r="J1930" s="9" t="str">
        <f t="shared" si="123"/>
        <v>较好</v>
      </c>
      <c r="K1930" s="14"/>
    </row>
    <row r="1931" spans="1:11">
      <c r="A1931" s="6">
        <v>41351</v>
      </c>
      <c r="B1931" s="11">
        <f>[1]!s_dq_close(B$1,A1931,1)</f>
        <v>2502.4929999999999</v>
      </c>
      <c r="C1931" s="7">
        <f>[1]!s_val_pe_ttm(C$1,A1931)</f>
        <v>10.656900405883789</v>
      </c>
      <c r="D1931" s="8">
        <f>IFERROR(VLOOKUP(A1931,十年期国开债收益率!A:B,2,0)/100,D1930)</f>
        <v>4.3656E-2</v>
      </c>
      <c r="E1931" s="8">
        <f t="shared" si="120"/>
        <v>9.3835914939008835E-2</v>
      </c>
      <c r="F1931" s="9">
        <f t="shared" si="121"/>
        <v>5.0179914939008835E-2</v>
      </c>
      <c r="G1931" s="9">
        <f>AVERAGE(F$2:F1931)</f>
        <v>1.8568037134921708E-2</v>
      </c>
      <c r="H1931" s="9">
        <f>(2*F1931+(COUNT(F$2:F1931)-1)*H1930)/(COUNT(F$2:F1931)+1)</f>
        <v>2.4549498778548721E-2</v>
      </c>
      <c r="I1931" s="9" t="str">
        <f t="shared" si="122"/>
        <v>较好</v>
      </c>
      <c r="J1931" s="9" t="str">
        <f t="shared" si="123"/>
        <v>较好</v>
      </c>
      <c r="K1931" s="14"/>
    </row>
    <row r="1932" spans="1:11">
      <c r="A1932" s="6">
        <v>41352</v>
      </c>
      <c r="B1932" s="11">
        <f>[1]!s_dq_close(B$1,A1932,1)</f>
        <v>2525.0970000000002</v>
      </c>
      <c r="C1932" s="7">
        <f>[1]!s_val_pe_ttm(C$1,A1932)</f>
        <v>10.743000030517578</v>
      </c>
      <c r="D1932" s="8">
        <f>IFERROR(VLOOKUP(A1932,十年期国开债收益率!A:B,2,0)/100,D1931)</f>
        <v>4.3656E-2</v>
      </c>
      <c r="E1932" s="8">
        <f t="shared" si="120"/>
        <v>9.3083868301154782E-2</v>
      </c>
      <c r="F1932" s="9">
        <f t="shared" si="121"/>
        <v>4.9427868301154781E-2</v>
      </c>
      <c r="G1932" s="9">
        <f>AVERAGE(F$2:F1932)</f>
        <v>1.8584018404298318E-2</v>
      </c>
      <c r="H1932" s="9">
        <f>(2*F1932+(COUNT(F$2:F1932)-1)*H1931)/(COUNT(F$2:F1932)+1)</f>
        <v>2.4575252784265707E-2</v>
      </c>
      <c r="I1932" s="9" t="str">
        <f t="shared" si="122"/>
        <v>较好</v>
      </c>
      <c r="J1932" s="9" t="str">
        <f t="shared" si="123"/>
        <v>较好</v>
      </c>
      <c r="K1932" s="14"/>
    </row>
    <row r="1933" spans="1:11">
      <c r="A1933" s="6">
        <v>41353</v>
      </c>
      <c r="B1933" s="11">
        <f>[1]!s_dq_close(B$1,A1933,1)</f>
        <v>2610.174</v>
      </c>
      <c r="C1933" s="7">
        <f>[1]!s_val_pe_ttm(C$1,A1933)</f>
        <v>11.034299850463867</v>
      </c>
      <c r="D1933" s="8">
        <f>IFERROR(VLOOKUP(A1933,十年期国开债收益率!A:B,2,0)/100,D1932)</f>
        <v>4.3587000000000001E-2</v>
      </c>
      <c r="E1933" s="8">
        <f t="shared" si="120"/>
        <v>9.0626502229587444E-2</v>
      </c>
      <c r="F1933" s="9">
        <f t="shared" si="121"/>
        <v>4.7039502229587443E-2</v>
      </c>
      <c r="G1933" s="9">
        <f>AVERAGE(F$2:F1933)</f>
        <v>1.859874691559505E-2</v>
      </c>
      <c r="H1933" s="9">
        <f>(2*F1933+(COUNT(F$2:F1933)-1)*H1932)/(COUNT(F$2:F1933)+1)</f>
        <v>2.4598495670396407E-2</v>
      </c>
      <c r="I1933" s="9" t="str">
        <f t="shared" si="122"/>
        <v>较好</v>
      </c>
      <c r="J1933" s="9" t="str">
        <f t="shared" si="123"/>
        <v>较好</v>
      </c>
      <c r="K1933" s="14"/>
    </row>
    <row r="1934" spans="1:11">
      <c r="A1934" s="6">
        <v>41354</v>
      </c>
      <c r="B1934" s="11">
        <f>[1]!s_dq_close(B$1,A1934,1)</f>
        <v>2614.9879999999998</v>
      </c>
      <c r="C1934" s="7">
        <f>[1]!s_val_pe_ttm(C$1,A1934)</f>
        <v>11.049400329589844</v>
      </c>
      <c r="D1934" s="8">
        <f>IFERROR(VLOOKUP(A1934,十年期国开债收益率!A:B,2,0)/100,D1933)</f>
        <v>4.3663E-2</v>
      </c>
      <c r="E1934" s="8">
        <f t="shared" si="120"/>
        <v>9.0502649028114293E-2</v>
      </c>
      <c r="F1934" s="9">
        <f t="shared" si="121"/>
        <v>4.6839649028114293E-2</v>
      </c>
      <c r="G1934" s="9">
        <f>AVERAGE(F$2:F1934)</f>
        <v>1.8613356797701892E-2</v>
      </c>
      <c r="H1934" s="9">
        <f>(2*F1934+(COUNT(F$2:F1934)-1)*H1933)/(COUNT(F$2:F1934)+1)</f>
        <v>2.4621495828987636E-2</v>
      </c>
      <c r="I1934" s="9" t="str">
        <f t="shared" si="122"/>
        <v>较好</v>
      </c>
      <c r="J1934" s="9" t="str">
        <f t="shared" si="123"/>
        <v>较好</v>
      </c>
      <c r="K1934" s="14"/>
    </row>
    <row r="1935" spans="1:11">
      <c r="A1935" s="6">
        <v>41355</v>
      </c>
      <c r="B1935" s="11">
        <f>[1]!s_dq_close(B$1,A1935,1)</f>
        <v>2618.308</v>
      </c>
      <c r="C1935" s="7">
        <f>[1]!s_val_pe_ttm(C$1,A1935)</f>
        <v>11.070300102233887</v>
      </c>
      <c r="D1935" s="8">
        <f>IFERROR(VLOOKUP(A1935,十年期国开债收益率!A:B,2,0)/100,D1934)</f>
        <v>4.3589000000000003E-2</v>
      </c>
      <c r="E1935" s="8">
        <f t="shared" si="120"/>
        <v>9.0331787825535914E-2</v>
      </c>
      <c r="F1935" s="9">
        <f t="shared" si="121"/>
        <v>4.6742787825535911E-2</v>
      </c>
      <c r="G1935" s="9">
        <f>AVERAGE(F$2:F1935)</f>
        <v>1.8627901487995497E-2</v>
      </c>
      <c r="H1935" s="9">
        <f>(2*F1935+(COUNT(F$2:F1935)-1)*H1934)/(COUNT(F$2:F1935)+1)</f>
        <v>2.4644360213480192E-2</v>
      </c>
      <c r="I1935" s="9" t="str">
        <f t="shared" si="122"/>
        <v>较好</v>
      </c>
      <c r="J1935" s="9" t="str">
        <f t="shared" si="123"/>
        <v>较好</v>
      </c>
      <c r="K1935" s="14"/>
    </row>
    <row r="1936" spans="1:11">
      <c r="A1936" s="6">
        <v>41358</v>
      </c>
      <c r="B1936" s="11">
        <f>[1]!s_dq_close(B$1,A1936,1)</f>
        <v>2613.0970000000002</v>
      </c>
      <c r="C1936" s="7">
        <f>[1]!s_val_pe_ttm(C$1,A1936)</f>
        <v>10.981200218200684</v>
      </c>
      <c r="D1936" s="8">
        <f>IFERROR(VLOOKUP(A1936,十年期国开债收益率!A:B,2,0)/100,D1935)</f>
        <v>4.3612999999999999E-2</v>
      </c>
      <c r="E1936" s="8">
        <f t="shared" si="120"/>
        <v>9.1064726999746326E-2</v>
      </c>
      <c r="F1936" s="9">
        <f t="shared" si="121"/>
        <v>4.7451726999746327E-2</v>
      </c>
      <c r="G1936" s="9">
        <f>AVERAGE(F$2:F1936)</f>
        <v>1.86427975218517E-2</v>
      </c>
      <c r="H1936" s="9">
        <f>(2*F1936+(COUNT(F$2:F1936)-1)*H1935)/(COUNT(F$2:F1936)+1)</f>
        <v>2.4667921542804849E-2</v>
      </c>
      <c r="I1936" s="9" t="str">
        <f t="shared" si="122"/>
        <v>较好</v>
      </c>
      <c r="J1936" s="9" t="str">
        <f t="shared" si="123"/>
        <v>较好</v>
      </c>
      <c r="K1936" s="14"/>
    </row>
    <row r="1937" spans="1:11">
      <c r="A1937" s="6">
        <v>41359</v>
      </c>
      <c r="B1937" s="11">
        <f>[1]!s_dq_close(B$1,A1937,1)</f>
        <v>2575.0500000000002</v>
      </c>
      <c r="C1937" s="7">
        <f>[1]!s_val_pe_ttm(C$1,A1937)</f>
        <v>10.83549976348877</v>
      </c>
      <c r="D1937" s="8">
        <f>IFERROR(VLOOKUP(A1937,十年期国开债收益率!A:B,2,0)/100,D1936)</f>
        <v>4.3540000000000002E-2</v>
      </c>
      <c r="E1937" s="8">
        <f t="shared" si="120"/>
        <v>9.2289236475237957E-2</v>
      </c>
      <c r="F1937" s="9">
        <f t="shared" si="121"/>
        <v>4.8749236475237955E-2</v>
      </c>
      <c r="G1937" s="9">
        <f>AVERAGE(F$2:F1937)</f>
        <v>1.865834836841853E-2</v>
      </c>
      <c r="H1937" s="9">
        <f>(2*F1937+(COUNT(F$2:F1937)-1)*H1936)/(COUNT(F$2:F1937)+1)</f>
        <v>2.4692786091005604E-2</v>
      </c>
      <c r="I1937" s="9" t="str">
        <f t="shared" si="122"/>
        <v>较好</v>
      </c>
      <c r="J1937" s="9" t="str">
        <f t="shared" si="123"/>
        <v>较好</v>
      </c>
      <c r="K1937" s="14"/>
    </row>
    <row r="1938" spans="1:11">
      <c r="A1938" s="6">
        <v>41360</v>
      </c>
      <c r="B1938" s="11">
        <f>[1]!s_dq_close(B$1,A1938,1)</f>
        <v>2583.5300000000002</v>
      </c>
      <c r="C1938" s="7">
        <f>[1]!s_val_pe_ttm(C$1,A1938)</f>
        <v>10.752799987792969</v>
      </c>
      <c r="D1938" s="8">
        <f>IFERROR(VLOOKUP(A1938,十年期国开债收益率!A:B,2,0)/100,D1937)</f>
        <v>4.3529999999999999E-2</v>
      </c>
      <c r="E1938" s="8">
        <f t="shared" si="120"/>
        <v>9.2999032915635188E-2</v>
      </c>
      <c r="F1938" s="9">
        <f t="shared" si="121"/>
        <v>4.9469032915635189E-2</v>
      </c>
      <c r="G1938" s="9">
        <f>AVERAGE(F$2:F1938)</f>
        <v>1.8674254762092883E-2</v>
      </c>
      <c r="H1938" s="9">
        <f>(2*F1938+(COUNT(F$2:F1938)-1)*H1937)/(COUNT(F$2:F1938)+1)</f>
        <v>2.4718354973177564E-2</v>
      </c>
      <c r="I1938" s="9" t="str">
        <f t="shared" si="122"/>
        <v>较好</v>
      </c>
      <c r="J1938" s="9" t="str">
        <f t="shared" si="123"/>
        <v>较好</v>
      </c>
      <c r="K1938" s="14"/>
    </row>
    <row r="1939" spans="1:11">
      <c r="A1939" s="6">
        <v>41361</v>
      </c>
      <c r="B1939" s="11">
        <f>[1]!s_dq_close(B$1,A1939,1)</f>
        <v>2499.3020000000001</v>
      </c>
      <c r="C1939" s="7">
        <f>[1]!s_val_pe_ttm(C$1,A1939)</f>
        <v>10.405099868774414</v>
      </c>
      <c r="D1939" s="8">
        <f>IFERROR(VLOOKUP(A1939,十年期国开债收益率!A:B,2,0)/100,D1938)</f>
        <v>4.3411999999999999E-2</v>
      </c>
      <c r="E1939" s="8">
        <f t="shared" si="120"/>
        <v>9.6106718110509304E-2</v>
      </c>
      <c r="F1939" s="9">
        <f t="shared" si="121"/>
        <v>5.2694718110509305E-2</v>
      </c>
      <c r="G1939" s="9">
        <f>AVERAGE(F$2:F1939)</f>
        <v>1.8691809180745315E-2</v>
      </c>
      <c r="H1939" s="9">
        <f>(2*F1939+(COUNT(F$2:F1939)-1)*H1938)/(COUNT(F$2:F1939)+1)</f>
        <v>2.4747211459136647E-2</v>
      </c>
      <c r="I1939" s="9" t="str">
        <f t="shared" si="122"/>
        <v>较好</v>
      </c>
      <c r="J1939" s="9" t="str">
        <f t="shared" si="123"/>
        <v>较好</v>
      </c>
      <c r="K1939" s="14"/>
    </row>
    <row r="1940" spans="1:11">
      <c r="A1940" s="6">
        <v>41362</v>
      </c>
      <c r="B1940" s="11">
        <f>[1]!s_dq_close(B$1,A1940,1)</f>
        <v>2495.0830000000001</v>
      </c>
      <c r="C1940" s="7">
        <f>[1]!s_val_pe_ttm(C$1,A1940)</f>
        <v>10.50529956817627</v>
      </c>
      <c r="D1940" s="8">
        <f>IFERROR(VLOOKUP(A1940,十年期国开债收益率!A:B,2,0)/100,D1939)</f>
        <v>4.3413000000000007E-2</v>
      </c>
      <c r="E1940" s="8">
        <f t="shared" si="120"/>
        <v>9.5190050841510748E-2</v>
      </c>
      <c r="F1940" s="9">
        <f t="shared" si="121"/>
        <v>5.1777050841510741E-2</v>
      </c>
      <c r="G1940" s="9">
        <f>AVERAGE(F$2:F1940)</f>
        <v>1.870887222440739E-2</v>
      </c>
      <c r="H1940" s="9">
        <f>(2*F1940+(COUNT(F$2:F1940)-1)*H1939)/(COUNT(F$2:F1940)+1)</f>
        <v>2.4775077272932912E-2</v>
      </c>
      <c r="I1940" s="9" t="str">
        <f t="shared" si="122"/>
        <v>较好</v>
      </c>
      <c r="J1940" s="9" t="str">
        <f t="shared" si="123"/>
        <v>较好</v>
      </c>
      <c r="K1940" s="14"/>
    </row>
    <row r="1941" spans="1:11">
      <c r="A1941" s="6">
        <v>41365</v>
      </c>
      <c r="B1941" s="11">
        <f>[1]!s_dq_close(B$1,A1941,1)</f>
        <v>2493.1869999999999</v>
      </c>
      <c r="C1941" s="7">
        <f>[1]!s_val_pe_ttm(C$1,A1941)</f>
        <v>10.504899978637695</v>
      </c>
      <c r="D1941" s="8">
        <f>IFERROR(VLOOKUP(A1941,十年期国开债收益率!A:B,2,0)/100,D1940)</f>
        <v>4.3213000000000001E-2</v>
      </c>
      <c r="E1941" s="8">
        <f t="shared" si="120"/>
        <v>9.519367171829872E-2</v>
      </c>
      <c r="F1941" s="9">
        <f t="shared" si="121"/>
        <v>5.1980671718298718E-2</v>
      </c>
      <c r="G1941" s="9">
        <f>AVERAGE(F$2:F1941)</f>
        <v>1.8726022636517643E-2</v>
      </c>
      <c r="H1941" s="9">
        <f>(2*F1941+(COUNT(F$2:F1941)-1)*H1940)/(COUNT(F$2:F1941)+1)</f>
        <v>2.4803109827745241E-2</v>
      </c>
      <c r="I1941" s="9" t="str">
        <f t="shared" si="122"/>
        <v>较好</v>
      </c>
      <c r="J1941" s="9" t="str">
        <f t="shared" si="123"/>
        <v>较好</v>
      </c>
      <c r="K1941" s="14"/>
    </row>
    <row r="1942" spans="1:11">
      <c r="A1942" s="6">
        <v>41366</v>
      </c>
      <c r="B1942" s="11">
        <f>[1]!s_dq_close(B$1,A1942,1)</f>
        <v>2486.3910000000001</v>
      </c>
      <c r="C1942" s="7">
        <f>[1]!s_val_pe_ttm(C$1,A1942)</f>
        <v>10.49470043182373</v>
      </c>
      <c r="D1942" s="8">
        <f>IFERROR(VLOOKUP(A1942,十年期国开债收益率!A:B,2,0)/100,D1941)</f>
        <v>4.2914000000000001E-2</v>
      </c>
      <c r="E1942" s="8">
        <f t="shared" si="120"/>
        <v>9.5286188157180554E-2</v>
      </c>
      <c r="F1942" s="9">
        <f t="shared" si="121"/>
        <v>5.2372188157180553E-2</v>
      </c>
      <c r="G1942" s="9">
        <f>AVERAGE(F$2:F1942)</f>
        <v>1.8743357085523649E-2</v>
      </c>
      <c r="H1942" s="9">
        <f>(2*F1942+(COUNT(F$2:F1942)-1)*H1941)/(COUNT(F$2:F1942)+1)</f>
        <v>2.4831502287404803E-2</v>
      </c>
      <c r="I1942" s="9" t="str">
        <f t="shared" si="122"/>
        <v>较好</v>
      </c>
      <c r="J1942" s="9" t="str">
        <f t="shared" si="123"/>
        <v>较好</v>
      </c>
      <c r="K1942" s="14"/>
    </row>
    <row r="1943" spans="1:11">
      <c r="A1943" s="6">
        <v>41367</v>
      </c>
      <c r="B1943" s="11">
        <f>[1]!s_dq_close(B$1,A1943,1)</f>
        <v>2483.547</v>
      </c>
      <c r="C1943" s="7">
        <f>[1]!s_val_pe_ttm(C$1,A1943)</f>
        <v>10.494899749755859</v>
      </c>
      <c r="D1943" s="8">
        <f>IFERROR(VLOOKUP(A1943,十年期国开债收益率!A:B,2,0)/100,D1942)</f>
        <v>4.2714999999999996E-2</v>
      </c>
      <c r="E1943" s="8">
        <f t="shared" si="120"/>
        <v>9.5284378492825797E-2</v>
      </c>
      <c r="F1943" s="9">
        <f t="shared" si="121"/>
        <v>5.2569378492825801E-2</v>
      </c>
      <c r="G1943" s="9">
        <f>AVERAGE(F$2:F1943)</f>
        <v>1.8760775222190645E-2</v>
      </c>
      <c r="H1943" s="9">
        <f>(2*F1943+(COUNT(F$2:F1943)-1)*H1942)/(COUNT(F$2:F1943)+1)</f>
        <v>2.4860053884116509E-2</v>
      </c>
      <c r="I1943" s="9" t="str">
        <f t="shared" si="122"/>
        <v>较好</v>
      </c>
      <c r="J1943" s="9" t="str">
        <f t="shared" si="123"/>
        <v>较好</v>
      </c>
      <c r="K1943" s="14"/>
    </row>
    <row r="1944" spans="1:11">
      <c r="A1944" s="6">
        <v>41372</v>
      </c>
      <c r="B1944" s="11">
        <f>[1]!s_dq_close(B$1,A1944,1)</f>
        <v>2472.299</v>
      </c>
      <c r="C1944" s="7">
        <f>[1]!s_val_pe_ttm(C$1,A1944)</f>
        <v>10.432700157165527</v>
      </c>
      <c r="D1944" s="8">
        <f>IFERROR(VLOOKUP(A1944,十年期国开债收益率!A:B,2,0)/100,D1943)</f>
        <v>4.2215999999999997E-2</v>
      </c>
      <c r="E1944" s="8">
        <f t="shared" si="120"/>
        <v>9.5852462443595354E-2</v>
      </c>
      <c r="F1944" s="9">
        <f t="shared" si="121"/>
        <v>5.3636462443595358E-2</v>
      </c>
      <c r="G1944" s="9">
        <f>AVERAGE(F$2:F1944)</f>
        <v>1.8778724623745663E-2</v>
      </c>
      <c r="H1944" s="9">
        <f>(2*F1944+(COUNT(F$2:F1944)-1)*H1943)/(COUNT(F$2:F1944)+1)</f>
        <v>2.4889659242716796E-2</v>
      </c>
      <c r="I1944" s="9" t="str">
        <f t="shared" si="122"/>
        <v>较好</v>
      </c>
      <c r="J1944" s="9" t="str">
        <f t="shared" si="123"/>
        <v>较好</v>
      </c>
      <c r="K1944" s="14"/>
    </row>
    <row r="1945" spans="1:11">
      <c r="A1945" s="6">
        <v>41373</v>
      </c>
      <c r="B1945" s="11">
        <f>[1]!s_dq_close(B$1,A1945,1)</f>
        <v>2489.4299999999998</v>
      </c>
      <c r="C1945" s="7">
        <f>[1]!s_val_pe_ttm(C$1,A1945)</f>
        <v>10.485699653625488</v>
      </c>
      <c r="D1945" s="8">
        <f>IFERROR(VLOOKUP(A1945,十年期国开债收益率!A:B,2,0)/100,D1944)</f>
        <v>4.2016999999999999E-2</v>
      </c>
      <c r="E1945" s="8">
        <f t="shared" si="120"/>
        <v>9.5367980490862578E-2</v>
      </c>
      <c r="F1945" s="9">
        <f t="shared" si="121"/>
        <v>5.3350980490862579E-2</v>
      </c>
      <c r="G1945" s="9">
        <f>AVERAGE(F$2:F1945)</f>
        <v>1.8796508705981835E-2</v>
      </c>
      <c r="H1945" s="9">
        <f>(2*F1945+(COUNT(F$2:F1945)-1)*H1944)/(COUNT(F$2:F1945)+1)</f>
        <v>2.4918925382817717E-2</v>
      </c>
      <c r="I1945" s="9" t="str">
        <f t="shared" si="122"/>
        <v>较好</v>
      </c>
      <c r="J1945" s="9" t="str">
        <f t="shared" si="123"/>
        <v>较好</v>
      </c>
      <c r="K1945" s="14"/>
    </row>
    <row r="1946" spans="1:11">
      <c r="A1946" s="6">
        <v>41374</v>
      </c>
      <c r="B1946" s="11">
        <f>[1]!s_dq_close(B$1,A1946,1)</f>
        <v>2485.3090000000002</v>
      </c>
      <c r="C1946" s="7">
        <f>[1]!s_val_pe_ttm(C$1,A1946)</f>
        <v>10.478099822998047</v>
      </c>
      <c r="D1946" s="8">
        <f>IFERROR(VLOOKUP(A1946,十年期国开债收益率!A:B,2,0)/100,D1945)</f>
        <v>4.1939000000000004E-2</v>
      </c>
      <c r="E1946" s="8">
        <f t="shared" si="120"/>
        <v>9.5437151477134427E-2</v>
      </c>
      <c r="F1946" s="9">
        <f t="shared" si="121"/>
        <v>5.3498151477134423E-2</v>
      </c>
      <c r="G1946" s="9">
        <f>AVERAGE(F$2:F1946)</f>
        <v>1.8814350167560834E-2</v>
      </c>
      <c r="H1946" s="9">
        <f>(2*F1946+(COUNT(F$2:F1946)-1)*H1945)/(COUNT(F$2:F1946)+1)</f>
        <v>2.4948297660406942E-2</v>
      </c>
      <c r="I1946" s="9" t="str">
        <f t="shared" si="122"/>
        <v>较好</v>
      </c>
      <c r="J1946" s="9" t="str">
        <f t="shared" si="123"/>
        <v>较好</v>
      </c>
      <c r="K1946" s="14"/>
    </row>
    <row r="1947" spans="1:11">
      <c r="A1947" s="6">
        <v>41375</v>
      </c>
      <c r="B1947" s="11">
        <f>[1]!s_dq_close(B$1,A1947,1)</f>
        <v>2477.8760000000002</v>
      </c>
      <c r="C1947" s="7">
        <f>[1]!s_val_pe_ttm(C$1,A1947)</f>
        <v>10.455499649047852</v>
      </c>
      <c r="D1947" s="8">
        <f>IFERROR(VLOOKUP(A1947,十年期国开债收益率!A:B,2,0)/100,D1946)</f>
        <v>4.1988999999999999E-2</v>
      </c>
      <c r="E1947" s="8">
        <f t="shared" si="120"/>
        <v>9.5643444461410002E-2</v>
      </c>
      <c r="F1947" s="9">
        <f t="shared" si="121"/>
        <v>5.3654444461410003E-2</v>
      </c>
      <c r="G1947" s="9">
        <f>AVERAGE(F$2:F1947)</f>
        <v>1.8832253607588504E-2</v>
      </c>
      <c r="H1947" s="9">
        <f>(2*F1947+(COUNT(F$2:F1947)-1)*H1946)/(COUNT(F$2:F1947)+1)</f>
        <v>2.4977785227742334E-2</v>
      </c>
      <c r="I1947" s="9" t="str">
        <f t="shared" si="122"/>
        <v>较好</v>
      </c>
      <c r="J1947" s="9" t="str">
        <f t="shared" si="123"/>
        <v>较好</v>
      </c>
      <c r="K1947" s="14"/>
    </row>
    <row r="1948" spans="1:11">
      <c r="A1948" s="6">
        <v>41376</v>
      </c>
      <c r="B1948" s="11">
        <f>[1]!s_dq_close(B$1,A1948,1)</f>
        <v>2462.1120000000001</v>
      </c>
      <c r="C1948" s="7">
        <f>[1]!s_val_pe_ttm(C$1,A1948)</f>
        <v>10.398900032043457</v>
      </c>
      <c r="D1948" s="8">
        <f>IFERROR(VLOOKUP(A1948,十年期国开债收益率!A:B,2,0)/100,D1947)</f>
        <v>4.2043999999999998E-2</v>
      </c>
      <c r="E1948" s="8">
        <f t="shared" si="120"/>
        <v>9.6164017051666273E-2</v>
      </c>
      <c r="F1948" s="9">
        <f t="shared" si="121"/>
        <v>5.4120017051666275E-2</v>
      </c>
      <c r="G1948" s="9">
        <f>AVERAGE(F$2:F1948)</f>
        <v>1.8850377779876165E-2</v>
      </c>
      <c r="H1948" s="9">
        <f>(2*F1948+(COUNT(F$2:F1948)-1)*H1947)/(COUNT(F$2:F1948)+1)</f>
        <v>2.5007705383619051E-2</v>
      </c>
      <c r="I1948" s="9" t="str">
        <f t="shared" si="122"/>
        <v>较好</v>
      </c>
      <c r="J1948" s="9" t="str">
        <f t="shared" si="123"/>
        <v>较好</v>
      </c>
      <c r="K1948" s="14"/>
    </row>
    <row r="1949" spans="1:11">
      <c r="A1949" s="6">
        <v>41379</v>
      </c>
      <c r="B1949" s="11">
        <f>[1]!s_dq_close(B$1,A1949,1)</f>
        <v>2436.8180000000002</v>
      </c>
      <c r="C1949" s="7">
        <f>[1]!s_val_pe_ttm(C$1,A1949)</f>
        <v>10.297699928283691</v>
      </c>
      <c r="D1949" s="8">
        <f>IFERROR(VLOOKUP(A1949,十年期国开债收益率!A:B,2,0)/100,D1948)</f>
        <v>4.1818999999999995E-2</v>
      </c>
      <c r="E1949" s="8">
        <f t="shared" si="120"/>
        <v>9.7109063865164408E-2</v>
      </c>
      <c r="F1949" s="9">
        <f t="shared" si="121"/>
        <v>5.5290063865164413E-2</v>
      </c>
      <c r="G1949" s="9">
        <f>AVERAGE(F$2:F1949)</f>
        <v>1.8869083984232066E-2</v>
      </c>
      <c r="H1949" s="9">
        <f>(2*F1949+(COUNT(F$2:F1949)-1)*H1948)/(COUNT(F$2:F1949)+1)</f>
        <v>2.503878014860781E-2</v>
      </c>
      <c r="I1949" s="9" t="str">
        <f t="shared" si="122"/>
        <v>较好</v>
      </c>
      <c r="J1949" s="9" t="str">
        <f t="shared" si="123"/>
        <v>较好</v>
      </c>
      <c r="K1949" s="14"/>
    </row>
    <row r="1950" spans="1:11">
      <c r="A1950" s="6">
        <v>41380</v>
      </c>
      <c r="B1950" s="11">
        <f>[1]!s_dq_close(B$1,A1950,1)</f>
        <v>2459.5920000000001</v>
      </c>
      <c r="C1950" s="7">
        <f>[1]!s_val_pe_ttm(C$1,A1950)</f>
        <v>10.353099822998047</v>
      </c>
      <c r="D1950" s="8">
        <f>IFERROR(VLOOKUP(A1950,十年期国开债收益率!A:B,2,0)/100,D1949)</f>
        <v>4.1540999999999995E-2</v>
      </c>
      <c r="E1950" s="8">
        <f t="shared" si="120"/>
        <v>9.6589428972628261E-2</v>
      </c>
      <c r="F1950" s="9">
        <f t="shared" si="121"/>
        <v>5.5048428972628266E-2</v>
      </c>
      <c r="G1950" s="9">
        <f>AVERAGE(F$2:F1950)</f>
        <v>1.8887647013984959E-2</v>
      </c>
      <c r="H1950" s="9">
        <f>(2*F1950+(COUNT(F$2:F1950)-1)*H1949)/(COUNT(F$2:F1950)+1)</f>
        <v>2.5069559275606806E-2</v>
      </c>
      <c r="I1950" s="9" t="str">
        <f t="shared" si="122"/>
        <v>较好</v>
      </c>
      <c r="J1950" s="9" t="str">
        <f t="shared" si="123"/>
        <v>较好</v>
      </c>
      <c r="K1950" s="14"/>
    </row>
    <row r="1951" spans="1:11">
      <c r="A1951" s="6">
        <v>41381</v>
      </c>
      <c r="B1951" s="11">
        <f>[1]!s_dq_close(B$1,A1951,1)</f>
        <v>2458.473</v>
      </c>
      <c r="C1951" s="7">
        <f>[1]!s_val_pe_ttm(C$1,A1951)</f>
        <v>10.329700469970703</v>
      </c>
      <c r="D1951" s="8">
        <f>IFERROR(VLOOKUP(A1951,十年期国开债收益率!A:B,2,0)/100,D1950)</f>
        <v>4.1520000000000001E-2</v>
      </c>
      <c r="E1951" s="8">
        <f t="shared" si="120"/>
        <v>9.6808228167610769E-2</v>
      </c>
      <c r="F1951" s="9">
        <f t="shared" si="121"/>
        <v>5.5288228167610767E-2</v>
      </c>
      <c r="G1951" s="9">
        <f>AVERAGE(F$2:F1951)</f>
        <v>1.8906313978679128E-2</v>
      </c>
      <c r="H1951" s="9">
        <f>(2*F1951+(COUNT(F$2:F1951)-1)*H1950)/(COUNT(F$2:F1951)+1)</f>
        <v>2.5100536896203427E-2</v>
      </c>
      <c r="I1951" s="9" t="str">
        <f t="shared" si="122"/>
        <v>较好</v>
      </c>
      <c r="J1951" s="9" t="str">
        <f t="shared" si="123"/>
        <v>较好</v>
      </c>
      <c r="K1951" s="14"/>
    </row>
    <row r="1952" spans="1:11">
      <c r="A1952" s="6">
        <v>41382</v>
      </c>
      <c r="B1952" s="11">
        <f>[1]!s_dq_close(B$1,A1952,1)</f>
        <v>2464.8510000000001</v>
      </c>
      <c r="C1952" s="7">
        <f>[1]!s_val_pe_ttm(C$1,A1952)</f>
        <v>10.337800025939941</v>
      </c>
      <c r="D1952" s="8">
        <f>IFERROR(VLOOKUP(A1952,十年期国开债收益率!A:B,2,0)/100,D1951)</f>
        <v>4.1584000000000003E-2</v>
      </c>
      <c r="E1952" s="8">
        <f t="shared" si="120"/>
        <v>9.6732379954223111E-2</v>
      </c>
      <c r="F1952" s="9">
        <f t="shared" si="121"/>
        <v>5.5148379954223108E-2</v>
      </c>
      <c r="G1952" s="9">
        <f>AVERAGE(F$2:F1952)</f>
        <v>1.8924890127308316E-2</v>
      </c>
      <c r="H1952" s="9">
        <f>(2*F1952+(COUNT(F$2:F1952)-1)*H1951)/(COUNT(F$2:F1952)+1)</f>
        <v>2.513132362064812E-2</v>
      </c>
      <c r="I1952" s="9" t="str">
        <f t="shared" si="122"/>
        <v>较好</v>
      </c>
      <c r="J1952" s="9" t="str">
        <f t="shared" si="123"/>
        <v>较好</v>
      </c>
      <c r="K1952" s="14"/>
    </row>
    <row r="1953" spans="1:11">
      <c r="A1953" s="6">
        <v>41383</v>
      </c>
      <c r="B1953" s="11">
        <f>[1]!s_dq_close(B$1,A1953,1)</f>
        <v>2533.8270000000002</v>
      </c>
      <c r="C1953" s="7">
        <f>[1]!s_val_pe_ttm(C$1,A1953)</f>
        <v>10.569600105285645</v>
      </c>
      <c r="D1953" s="8">
        <f>IFERROR(VLOOKUP(A1953,十年期国开债收益率!A:B,2,0)/100,D1952)</f>
        <v>4.1727E-2</v>
      </c>
      <c r="E1953" s="8">
        <f t="shared" si="120"/>
        <v>9.4610958791139135E-2</v>
      </c>
      <c r="F1953" s="9">
        <f t="shared" si="121"/>
        <v>5.2883958791139135E-2</v>
      </c>
      <c r="G1953" s="9">
        <f>AVERAGE(F$2:F1953)</f>
        <v>1.8942287191172986E-2</v>
      </c>
      <c r="H1953" s="9">
        <f>(2*F1953+(COUNT(F$2:F1953)-1)*H1952)/(COUNT(F$2:F1953)+1)</f>
        <v>2.5159744137975809E-2</v>
      </c>
      <c r="I1953" s="9" t="str">
        <f t="shared" si="122"/>
        <v>较好</v>
      </c>
      <c r="J1953" s="9" t="str">
        <f t="shared" si="123"/>
        <v>较好</v>
      </c>
      <c r="K1953" s="14"/>
    </row>
    <row r="1954" spans="1:11">
      <c r="A1954" s="6">
        <v>41386</v>
      </c>
      <c r="B1954" s="11">
        <f>[1]!s_dq_close(B$1,A1954,1)</f>
        <v>2530.67</v>
      </c>
      <c r="C1954" s="7">
        <f>[1]!s_val_pe_ttm(C$1,A1954)</f>
        <v>10.545499801635742</v>
      </c>
      <c r="D1954" s="8">
        <f>IFERROR(VLOOKUP(A1954,十年期国开债收益率!A:B,2,0)/100,D1953)</f>
        <v>4.1971999999999995E-2</v>
      </c>
      <c r="E1954" s="8">
        <f t="shared" si="120"/>
        <v>9.4827179252792479E-2</v>
      </c>
      <c r="F1954" s="9">
        <f t="shared" si="121"/>
        <v>5.2855179252792484E-2</v>
      </c>
      <c r="G1954" s="9">
        <f>AVERAGE(F$2:F1954)</f>
        <v>1.8959651703237306E-2</v>
      </c>
      <c r="H1954" s="9">
        <f>(2*F1954+(COUNT(F$2:F1954)-1)*H1953)/(COUNT(F$2:F1954)+1)</f>
        <v>2.5188091563886572E-2</v>
      </c>
      <c r="I1954" s="9" t="str">
        <f t="shared" si="122"/>
        <v>较好</v>
      </c>
      <c r="J1954" s="9" t="str">
        <f t="shared" si="123"/>
        <v>较好</v>
      </c>
      <c r="K1954" s="14"/>
    </row>
    <row r="1955" spans="1:11">
      <c r="A1955" s="6">
        <v>41387</v>
      </c>
      <c r="B1955" s="11">
        <f>[1]!s_dq_close(B$1,A1955,1)</f>
        <v>2449.471</v>
      </c>
      <c r="C1955" s="7">
        <f>[1]!s_val_pe_ttm(C$1,A1955)</f>
        <v>10.265999794006348</v>
      </c>
      <c r="D1955" s="8">
        <f>IFERROR(VLOOKUP(A1955,十年期国开债收益率!A:B,2,0)/100,D1954)</f>
        <v>4.2005000000000001E-2</v>
      </c>
      <c r="E1955" s="8">
        <f t="shared" si="120"/>
        <v>9.7408924611885855E-2</v>
      </c>
      <c r="F1955" s="9">
        <f t="shared" si="121"/>
        <v>5.5403924611885855E-2</v>
      </c>
      <c r="G1955" s="9">
        <f>AVERAGE(F$2:F1955)</f>
        <v>1.8978302815268345E-2</v>
      </c>
      <c r="H1955" s="9">
        <f>(2*F1955+(COUNT(F$2:F1955)-1)*H1954)/(COUNT(F$2:F1955)+1)</f>
        <v>2.5219002902043094E-2</v>
      </c>
      <c r="I1955" s="9" t="str">
        <f t="shared" si="122"/>
        <v>较好</v>
      </c>
      <c r="J1955" s="9" t="str">
        <f t="shared" si="123"/>
        <v>较好</v>
      </c>
      <c r="K1955" s="14"/>
    </row>
    <row r="1956" spans="1:11">
      <c r="A1956" s="6">
        <v>41388</v>
      </c>
      <c r="B1956" s="11">
        <f>[1]!s_dq_close(B$1,A1956,1)</f>
        <v>2495.5790000000002</v>
      </c>
      <c r="C1956" s="7">
        <f>[1]!s_val_pe_ttm(C$1,A1956)</f>
        <v>10.402600288391113</v>
      </c>
      <c r="D1956" s="8">
        <f>IFERROR(VLOOKUP(A1956,十年期国开债收益率!A:B,2,0)/100,D1955)</f>
        <v>4.1969000000000006E-2</v>
      </c>
      <c r="E1956" s="8">
        <f t="shared" si="120"/>
        <v>9.6129811035415832E-2</v>
      </c>
      <c r="F1956" s="9">
        <f t="shared" si="121"/>
        <v>5.4160811035415826E-2</v>
      </c>
      <c r="G1956" s="9">
        <f>AVERAGE(F$2:F1956)</f>
        <v>1.8996298983155892E-2</v>
      </c>
      <c r="H1956" s="9">
        <f>(2*F1956+(COUNT(F$2:F1956)-1)*H1955)/(COUNT(F$2:F1956)+1)</f>
        <v>2.5248595752895214E-2</v>
      </c>
      <c r="I1956" s="9" t="str">
        <f t="shared" si="122"/>
        <v>较好</v>
      </c>
      <c r="J1956" s="9" t="str">
        <f t="shared" si="123"/>
        <v>较好</v>
      </c>
      <c r="K1956" s="14"/>
    </row>
    <row r="1957" spans="1:11">
      <c r="A1957" s="6">
        <v>41389</v>
      </c>
      <c r="B1957" s="11">
        <f>[1]!s_dq_close(B$1,A1957,1)</f>
        <v>2467.875</v>
      </c>
      <c r="C1957" s="7">
        <f>[1]!s_val_pe_ttm(C$1,A1957)</f>
        <v>10.31410026550293</v>
      </c>
      <c r="D1957" s="8">
        <f>IFERROR(VLOOKUP(A1957,十年期国开债收益率!A:B,2,0)/100,D1956)</f>
        <v>4.1771000000000003E-2</v>
      </c>
      <c r="E1957" s="8">
        <f t="shared" si="120"/>
        <v>9.6954651812398165E-2</v>
      </c>
      <c r="F1957" s="9">
        <f t="shared" si="121"/>
        <v>5.5183651812398163E-2</v>
      </c>
      <c r="G1957" s="9">
        <f>AVERAGE(F$2:F1957)</f>
        <v>1.9014799674786382E-2</v>
      </c>
      <c r="H1957" s="9">
        <f>(2*F1957+(COUNT(F$2:F1957)-1)*H1956)/(COUNT(F$2:F1957)+1)</f>
        <v>2.5279188554182392E-2</v>
      </c>
      <c r="I1957" s="9" t="str">
        <f t="shared" si="122"/>
        <v>较好</v>
      </c>
      <c r="J1957" s="9" t="str">
        <f t="shared" si="123"/>
        <v>较好</v>
      </c>
      <c r="K1957" s="14"/>
    </row>
    <row r="1958" spans="1:11">
      <c r="A1958" s="6">
        <v>41390</v>
      </c>
      <c r="B1958" s="11">
        <f>[1]!s_dq_close(B$1,A1958,1)</f>
        <v>2447.306</v>
      </c>
      <c r="C1958" s="7">
        <f>[1]!s_val_pe_ttm(C$1,A1958)</f>
        <v>10.169599533081055</v>
      </c>
      <c r="D1958" s="8">
        <f>IFERROR(VLOOKUP(A1958,十年期国开债收益率!A:B,2,0)/100,D1957)</f>
        <v>4.1673999999999996E-2</v>
      </c>
      <c r="E1958" s="8">
        <f t="shared" si="120"/>
        <v>9.8332288970383167E-2</v>
      </c>
      <c r="F1958" s="9">
        <f t="shared" si="121"/>
        <v>5.6658288970383171E-2</v>
      </c>
      <c r="G1958" s="9">
        <f>AVERAGE(F$2:F1958)</f>
        <v>1.9034034978463232E-2</v>
      </c>
      <c r="H1958" s="9">
        <f>(2*F1958+(COUNT(F$2:F1958)-1)*H1957)/(COUNT(F$2:F1958)+1)</f>
        <v>2.5311240750726008E-2</v>
      </c>
      <c r="I1958" s="9" t="str">
        <f t="shared" si="122"/>
        <v>较好</v>
      </c>
      <c r="J1958" s="9" t="str">
        <f t="shared" si="123"/>
        <v>较好</v>
      </c>
      <c r="K1958" s="14"/>
    </row>
    <row r="1959" spans="1:11">
      <c r="A1959" s="6">
        <v>41396</v>
      </c>
      <c r="B1959" s="11">
        <f>[1]!s_dq_close(B$1,A1959,1)</f>
        <v>2449.6390000000001</v>
      </c>
      <c r="C1959" s="7">
        <f>[1]!s_val_pe_ttm(C$1,A1959)</f>
        <v>10.028599739074707</v>
      </c>
      <c r="D1959" s="8">
        <f>IFERROR(VLOOKUP(A1959,十年期国开债收益率!A:B,2,0)/100,D1958)</f>
        <v>4.1546E-2</v>
      </c>
      <c r="E1959" s="8">
        <f t="shared" si="120"/>
        <v>9.9714818221697754E-2</v>
      </c>
      <c r="F1959" s="9">
        <f t="shared" si="121"/>
        <v>5.8168818221697755E-2</v>
      </c>
      <c r="G1959" s="9">
        <f>AVERAGE(F$2:F1959)</f>
        <v>1.9054022099629336E-2</v>
      </c>
      <c r="H1959" s="9">
        <f>(2*F1959+(COUNT(F$2:F1959)-1)*H1958)/(COUNT(F$2:F1959)+1)</f>
        <v>2.5344786005928634E-2</v>
      </c>
      <c r="I1959" s="9" t="str">
        <f t="shared" si="122"/>
        <v>较好</v>
      </c>
      <c r="J1959" s="9" t="str">
        <f t="shared" si="123"/>
        <v>较好</v>
      </c>
      <c r="K1959" s="14"/>
    </row>
    <row r="1960" spans="1:11">
      <c r="A1960" s="6">
        <v>41397</v>
      </c>
      <c r="B1960" s="11">
        <f>[1]!s_dq_close(B$1,A1960,1)</f>
        <v>2492.9119999999998</v>
      </c>
      <c r="C1960" s="7">
        <f>[1]!s_val_pe_ttm(C$1,A1960)</f>
        <v>10.17240047454834</v>
      </c>
      <c r="D1960" s="8">
        <f>IFERROR(VLOOKUP(A1960,十年期国开债收益率!A:B,2,0)/100,D1959)</f>
        <v>4.1668000000000004E-2</v>
      </c>
      <c r="E1960" s="8">
        <f t="shared" si="120"/>
        <v>9.8305213454978585E-2</v>
      </c>
      <c r="F1960" s="9">
        <f t="shared" si="121"/>
        <v>5.6637213454978581E-2</v>
      </c>
      <c r="G1960" s="9">
        <f>AVERAGE(F$2:F1960)</f>
        <v>1.9073206985466676E-2</v>
      </c>
      <c r="H1960" s="9">
        <f>(2*F1960+(COUNT(F$2:F1960)-1)*H1959)/(COUNT(F$2:F1960)+1)</f>
        <v>2.5376717054346031E-2</v>
      </c>
      <c r="I1960" s="9" t="str">
        <f t="shared" si="122"/>
        <v>较好</v>
      </c>
      <c r="J1960" s="9" t="str">
        <f t="shared" si="123"/>
        <v>较好</v>
      </c>
      <c r="K1960" s="14"/>
    </row>
    <row r="1961" spans="1:11">
      <c r="A1961" s="6">
        <v>41400</v>
      </c>
      <c r="B1961" s="11">
        <f>[1]!s_dq_close(B$1,A1961,1)</f>
        <v>2525.9830000000002</v>
      </c>
      <c r="C1961" s="7">
        <f>[1]!s_val_pe_ttm(C$1,A1961)</f>
        <v>10.282299995422363</v>
      </c>
      <c r="D1961" s="8">
        <f>IFERROR(VLOOKUP(A1961,十年期国开债收益率!A:B,2,0)/100,D1960)</f>
        <v>4.1718000000000005E-2</v>
      </c>
      <c r="E1961" s="8">
        <f t="shared" si="120"/>
        <v>9.7254505358256013E-2</v>
      </c>
      <c r="F1961" s="9">
        <f t="shared" si="121"/>
        <v>5.5536505358256008E-2</v>
      </c>
      <c r="G1961" s="9">
        <f>AVERAGE(F$2:F1961)</f>
        <v>1.9091810709126262E-2</v>
      </c>
      <c r="H1961" s="9">
        <f>(2*F1961+(COUNT(F$2:F1961)-1)*H1960)/(COUNT(F$2:F1961)+1)</f>
        <v>2.540747665485996E-2</v>
      </c>
      <c r="I1961" s="9" t="str">
        <f t="shared" si="122"/>
        <v>较好</v>
      </c>
      <c r="J1961" s="9" t="str">
        <f t="shared" si="123"/>
        <v>较好</v>
      </c>
      <c r="K1961" s="14"/>
    </row>
    <row r="1962" spans="1:11">
      <c r="A1962" s="6">
        <v>41401</v>
      </c>
      <c r="B1962" s="11">
        <f>[1]!s_dq_close(B$1,A1962,1)</f>
        <v>2529.9380000000001</v>
      </c>
      <c r="C1962" s="7">
        <f>[1]!s_val_pe_ttm(C$1,A1962)</f>
        <v>10.291399955749512</v>
      </c>
      <c r="D1962" s="8">
        <f>IFERROR(VLOOKUP(A1962,十年期国开债收益率!A:B,2,0)/100,D1961)</f>
        <v>4.1634999999999998E-2</v>
      </c>
      <c r="E1962" s="8">
        <f t="shared" si="120"/>
        <v>9.7168510047199994E-2</v>
      </c>
      <c r="F1962" s="9">
        <f t="shared" si="121"/>
        <v>5.5533510047199995E-2</v>
      </c>
      <c r="G1962" s="9">
        <f>AVERAGE(F$2:F1962)</f>
        <v>1.9110393931634204E-2</v>
      </c>
      <c r="H1962" s="9">
        <f>(2*F1962+(COUNT(F$2:F1962)-1)*H1961)/(COUNT(F$2:F1962)+1)</f>
        <v>2.5438186169021368E-2</v>
      </c>
      <c r="I1962" s="9" t="str">
        <f t="shared" si="122"/>
        <v>较好</v>
      </c>
      <c r="J1962" s="9" t="str">
        <f t="shared" si="123"/>
        <v>较好</v>
      </c>
      <c r="K1962" s="14"/>
    </row>
    <row r="1963" spans="1:11">
      <c r="A1963" s="6">
        <v>41402</v>
      </c>
      <c r="B1963" s="11">
        <f>[1]!s_dq_close(B$1,A1963,1)</f>
        <v>2542.7979999999998</v>
      </c>
      <c r="C1963" s="7">
        <f>[1]!s_val_pe_ttm(C$1,A1963)</f>
        <v>10.348400115966797</v>
      </c>
      <c r="D1963" s="8">
        <f>IFERROR(VLOOKUP(A1963,十年期国开债收益率!A:B,2,0)/100,D1962)</f>
        <v>4.1634999999999998E-2</v>
      </c>
      <c r="E1963" s="8">
        <f t="shared" si="120"/>
        <v>9.663329488556166E-2</v>
      </c>
      <c r="F1963" s="9">
        <f t="shared" si="121"/>
        <v>5.4998294885561662E-2</v>
      </c>
      <c r="G1963" s="9">
        <f>AVERAGE(F$2:F1963)</f>
        <v>1.9128685420397674E-2</v>
      </c>
      <c r="H1963" s="9">
        <f>(2*F1963+(COUNT(F$2:F1963)-1)*H1962)/(COUNT(F$2:F1963)+1)</f>
        <v>2.5468303447387684E-2</v>
      </c>
      <c r="I1963" s="9" t="str">
        <f t="shared" si="122"/>
        <v>较好</v>
      </c>
      <c r="J1963" s="9" t="str">
        <f t="shared" si="123"/>
        <v>较好</v>
      </c>
      <c r="K1963" s="14"/>
    </row>
    <row r="1964" spans="1:11">
      <c r="A1964" s="6">
        <v>41403</v>
      </c>
      <c r="B1964" s="11">
        <f>[1]!s_dq_close(B$1,A1964,1)</f>
        <v>2527.7939999999999</v>
      </c>
      <c r="C1964" s="7">
        <f>[1]!s_val_pe_ttm(C$1,A1964)</f>
        <v>10.288999557495117</v>
      </c>
      <c r="D1964" s="8">
        <f>IFERROR(VLOOKUP(A1964,十年期国开债收益率!A:B,2,0)/100,D1963)</f>
        <v>4.1585000000000004E-2</v>
      </c>
      <c r="E1964" s="8">
        <f t="shared" si="120"/>
        <v>9.719117922126265E-2</v>
      </c>
      <c r="F1964" s="9">
        <f t="shared" si="121"/>
        <v>5.5606179221262646E-2</v>
      </c>
      <c r="G1964" s="9">
        <f>AVERAGE(F$2:F1964)</f>
        <v>1.9147267943984463E-2</v>
      </c>
      <c r="H1964" s="9">
        <f>(2*F1964+(COUNT(F$2:F1964)-1)*H1963)/(COUNT(F$2:F1964)+1)</f>
        <v>2.5498993748583075E-2</v>
      </c>
      <c r="I1964" s="9" t="str">
        <f t="shared" si="122"/>
        <v>较好</v>
      </c>
      <c r="J1964" s="9" t="str">
        <f t="shared" si="123"/>
        <v>较好</v>
      </c>
      <c r="K1964" s="14"/>
    </row>
    <row r="1965" spans="1:11">
      <c r="A1965" s="6">
        <v>41404</v>
      </c>
      <c r="B1965" s="11">
        <f>[1]!s_dq_close(B$1,A1965,1)</f>
        <v>2540.8359999999998</v>
      </c>
      <c r="C1965" s="7">
        <f>[1]!s_val_pe_ttm(C$1,A1965)</f>
        <v>10.336400032043457</v>
      </c>
      <c r="D1965" s="8">
        <f>IFERROR(VLOOKUP(A1965,十年期国开债收益率!A:B,2,0)/100,D1964)</f>
        <v>4.1586999999999999E-2</v>
      </c>
      <c r="E1965" s="8">
        <f t="shared" si="120"/>
        <v>9.6745481686074483E-2</v>
      </c>
      <c r="F1965" s="9">
        <f t="shared" si="121"/>
        <v>5.5158481686074484E-2</v>
      </c>
      <c r="G1965" s="9">
        <f>AVERAGE(F$2:F1965)</f>
        <v>1.9165603592529314E-2</v>
      </c>
      <c r="H1965" s="9">
        <f>(2*F1965+(COUNT(F$2:F1965)-1)*H1964)/(COUNT(F$2:F1965)+1)</f>
        <v>2.5529181522565256E-2</v>
      </c>
      <c r="I1965" s="9" t="str">
        <f t="shared" si="122"/>
        <v>较好</v>
      </c>
      <c r="J1965" s="9" t="str">
        <f t="shared" si="123"/>
        <v>较好</v>
      </c>
      <c r="K1965" s="14"/>
    </row>
    <row r="1966" spans="1:11">
      <c r="A1966" s="6">
        <v>41407</v>
      </c>
      <c r="B1966" s="11">
        <f>[1]!s_dq_close(B$1,A1966,1)</f>
        <v>2530.768</v>
      </c>
      <c r="C1966" s="7">
        <f>[1]!s_val_pe_ttm(C$1,A1966)</f>
        <v>10.292599678039551</v>
      </c>
      <c r="D1966" s="8">
        <f>IFERROR(VLOOKUP(A1966,十年期国开债收益率!A:B,2,0)/100,D1965)</f>
        <v>4.1525999999999993E-2</v>
      </c>
      <c r="E1966" s="8">
        <f t="shared" si="120"/>
        <v>9.7157183926390861E-2</v>
      </c>
      <c r="F1966" s="9">
        <f t="shared" si="121"/>
        <v>5.5631183926390868E-2</v>
      </c>
      <c r="G1966" s="9">
        <f>AVERAGE(F$2:F1966)</f>
        <v>1.9184161139773011E-2</v>
      </c>
      <c r="H1966" s="9">
        <f>(2*F1966+(COUNT(F$2:F1966)-1)*H1965)/(COUNT(F$2:F1966)+1)</f>
        <v>2.555980410893741E-2</v>
      </c>
      <c r="I1966" s="9" t="str">
        <f t="shared" si="122"/>
        <v>较好</v>
      </c>
      <c r="J1966" s="9" t="str">
        <f t="shared" si="123"/>
        <v>较好</v>
      </c>
      <c r="K1966" s="14"/>
    </row>
    <row r="1967" spans="1:11">
      <c r="A1967" s="6">
        <v>41408</v>
      </c>
      <c r="B1967" s="11">
        <f>[1]!s_dq_close(B$1,A1967,1)</f>
        <v>2493.3380000000002</v>
      </c>
      <c r="C1967" s="7">
        <f>[1]!s_val_pe_ttm(C$1,A1967)</f>
        <v>10.161199569702148</v>
      </c>
      <c r="D1967" s="8">
        <f>IFERROR(VLOOKUP(A1967,十年期国开债收益率!A:B,2,0)/100,D1966)</f>
        <v>4.1307999999999997E-2</v>
      </c>
      <c r="E1967" s="8">
        <f t="shared" si="120"/>
        <v>9.8413577367550187E-2</v>
      </c>
      <c r="F1967" s="9">
        <f t="shared" si="121"/>
        <v>5.7105577367550189E-2</v>
      </c>
      <c r="G1967" s="9">
        <f>AVERAGE(F$2:F1967)</f>
        <v>1.9203449754334443E-2</v>
      </c>
      <c r="H1967" s="9">
        <f>(2*F1967+(COUNT(F$2:F1967)-1)*H1966)/(COUNT(F$2:F1967)+1)</f>
        <v>2.5591879119876516E-2</v>
      </c>
      <c r="I1967" s="9" t="str">
        <f t="shared" si="122"/>
        <v>较好</v>
      </c>
      <c r="J1967" s="9" t="str">
        <f t="shared" si="123"/>
        <v>较好</v>
      </c>
      <c r="K1967" s="14"/>
    </row>
    <row r="1968" spans="1:11">
      <c r="A1968" s="6">
        <v>41409</v>
      </c>
      <c r="B1968" s="11">
        <f>[1]!s_dq_close(B$1,A1968,1)</f>
        <v>2506.9250000000002</v>
      </c>
      <c r="C1968" s="7">
        <f>[1]!s_val_pe_ttm(C$1,A1968)</f>
        <v>10.192000389099121</v>
      </c>
      <c r="D1968" s="8">
        <f>IFERROR(VLOOKUP(A1968,十年期国开债收益率!A:B,2,0)/100,D1967)</f>
        <v>4.1199000000000006E-2</v>
      </c>
      <c r="E1968" s="8">
        <f t="shared" si="120"/>
        <v>9.8116165798968424E-2</v>
      </c>
      <c r="F1968" s="9">
        <f t="shared" si="121"/>
        <v>5.6917165798968418E-2</v>
      </c>
      <c r="G1968" s="9">
        <f>AVERAGE(F$2:F1968)</f>
        <v>1.922262297042221E-2</v>
      </c>
      <c r="H1968" s="9">
        <f>(2*F1968+(COUNT(F$2:F1968)-1)*H1967)/(COUNT(F$2:F1968)+1)</f>
        <v>2.5623713760810553E-2</v>
      </c>
      <c r="I1968" s="9" t="str">
        <f t="shared" si="122"/>
        <v>较好</v>
      </c>
      <c r="J1968" s="9" t="str">
        <f t="shared" si="123"/>
        <v>较好</v>
      </c>
      <c r="K1968" s="14"/>
    </row>
    <row r="1969" spans="1:11">
      <c r="A1969" s="6">
        <v>41410</v>
      </c>
      <c r="B1969" s="11">
        <f>[1]!s_dq_close(B$1,A1969,1)</f>
        <v>2552.7089999999998</v>
      </c>
      <c r="C1969" s="7">
        <f>[1]!s_val_pe_ttm(C$1,A1969)</f>
        <v>10.329899787902832</v>
      </c>
      <c r="D1969" s="8">
        <f>IFERROR(VLOOKUP(A1969,十年期国开债收益率!A:B,2,0)/100,D1968)</f>
        <v>4.1140999999999997E-2</v>
      </c>
      <c r="E1969" s="8">
        <f t="shared" si="120"/>
        <v>9.6806360229271804E-2</v>
      </c>
      <c r="F1969" s="9">
        <f t="shared" si="121"/>
        <v>5.5665360229271807E-2</v>
      </c>
      <c r="G1969" s="9">
        <f>AVERAGE(F$2:F1969)</f>
        <v>1.9241140621468374E-2</v>
      </c>
      <c r="H1969" s="9">
        <f>(2*F1969+(COUNT(F$2:F1969)-1)*H1968)/(COUNT(F$2:F1969)+1)</f>
        <v>2.5654228383937484E-2</v>
      </c>
      <c r="I1969" s="9" t="str">
        <f t="shared" si="122"/>
        <v>较好</v>
      </c>
      <c r="J1969" s="9" t="str">
        <f t="shared" si="123"/>
        <v>较好</v>
      </c>
      <c r="K1969" s="14"/>
    </row>
    <row r="1970" spans="1:11">
      <c r="A1970" s="6">
        <v>41411</v>
      </c>
      <c r="B1970" s="11">
        <f>[1]!s_dq_close(B$1,A1970,1)</f>
        <v>2592.0479999999998</v>
      </c>
      <c r="C1970" s="7">
        <f>[1]!s_val_pe_ttm(C$1,A1970)</f>
        <v>10.488800048828125</v>
      </c>
      <c r="D1970" s="8">
        <f>IFERROR(VLOOKUP(A1970,十年期国开债收益率!A:B,2,0)/100,D1969)</f>
        <v>4.1137E-2</v>
      </c>
      <c r="E1970" s="8">
        <f t="shared" si="120"/>
        <v>9.533979057134627E-2</v>
      </c>
      <c r="F1970" s="9">
        <f t="shared" si="121"/>
        <v>5.420279057134627E-2</v>
      </c>
      <c r="G1970" s="9">
        <f>AVERAGE(F$2:F1970)</f>
        <v>1.9258896665119912E-2</v>
      </c>
      <c r="H1970" s="9">
        <f>(2*F1970+(COUNT(F$2:F1970)-1)*H1969)/(COUNT(F$2:F1970)+1)</f>
        <v>2.5683211695802871E-2</v>
      </c>
      <c r="I1970" s="9" t="str">
        <f t="shared" si="122"/>
        <v>较好</v>
      </c>
      <c r="J1970" s="9" t="str">
        <f t="shared" si="123"/>
        <v>较好</v>
      </c>
      <c r="K1970" s="14"/>
    </row>
    <row r="1971" spans="1:11">
      <c r="A1971" s="6">
        <v>41414</v>
      </c>
      <c r="B1971" s="11">
        <f>[1]!s_dq_close(B$1,A1971,1)</f>
        <v>2609.607</v>
      </c>
      <c r="C1971" s="7">
        <f>[1]!s_val_pe_ttm(C$1,A1971)</f>
        <v>10.552300453186035</v>
      </c>
      <c r="D1971" s="8">
        <f>IFERROR(VLOOKUP(A1971,十年期国开债收益率!A:B,2,0)/100,D1970)</f>
        <v>4.1137E-2</v>
      </c>
      <c r="E1971" s="8">
        <f t="shared" si="120"/>
        <v>9.4766065886426873E-2</v>
      </c>
      <c r="F1971" s="9">
        <f t="shared" si="121"/>
        <v>5.3629065886426873E-2</v>
      </c>
      <c r="G1971" s="9">
        <f>AVERAGE(F$2:F1971)</f>
        <v>1.9276343451526665E-2</v>
      </c>
      <c r="H1971" s="9">
        <f>(2*F1971+(COUNT(F$2:F1971)-1)*H1970)/(COUNT(F$2:F1971)+1)</f>
        <v>2.5711568726945057E-2</v>
      </c>
      <c r="I1971" s="9" t="str">
        <f t="shared" si="122"/>
        <v>较好</v>
      </c>
      <c r="J1971" s="9" t="str">
        <f t="shared" si="123"/>
        <v>较好</v>
      </c>
      <c r="K1971" s="14"/>
    </row>
    <row r="1972" spans="1:11">
      <c r="A1972" s="6">
        <v>41415</v>
      </c>
      <c r="B1972" s="11">
        <f>[1]!s_dq_close(B$1,A1972,1)</f>
        <v>2614.8530000000001</v>
      </c>
      <c r="C1972" s="7">
        <f>[1]!s_val_pe_ttm(C$1,A1972)</f>
        <v>10.569399833679199</v>
      </c>
      <c r="D1972" s="8">
        <f>IFERROR(VLOOKUP(A1972,十年期国开债收益率!A:B,2,0)/100,D1971)</f>
        <v>4.1237000000000003E-2</v>
      </c>
      <c r="E1972" s="8">
        <f t="shared" si="120"/>
        <v>9.4612751503024631E-2</v>
      </c>
      <c r="F1972" s="9">
        <f t="shared" si="121"/>
        <v>5.3375751503024628E-2</v>
      </c>
      <c r="G1972" s="9">
        <f>AVERAGE(F$2:F1972)</f>
        <v>1.9293644013703985E-2</v>
      </c>
      <c r="H1972" s="9">
        <f>(2*F1972+(COUNT(F$2:F1972)-1)*H1971)/(COUNT(F$2:F1972)+1)</f>
        <v>2.5739625707448182E-2</v>
      </c>
      <c r="I1972" s="9" t="str">
        <f t="shared" si="122"/>
        <v>较好</v>
      </c>
      <c r="J1972" s="9" t="str">
        <f t="shared" si="123"/>
        <v>较好</v>
      </c>
      <c r="K1972" s="14"/>
    </row>
    <row r="1973" spans="1:11">
      <c r="A1973" s="6">
        <v>41416</v>
      </c>
      <c r="B1973" s="11">
        <f>[1]!s_dq_close(B$1,A1973,1)</f>
        <v>2618.0340000000001</v>
      </c>
      <c r="C1973" s="7">
        <f>[1]!s_val_pe_ttm(C$1,A1973)</f>
        <v>10.567500114440918</v>
      </c>
      <c r="D1973" s="8">
        <f>IFERROR(VLOOKUP(A1973,十年期国开债收益率!A:B,2,0)/100,D1972)</f>
        <v>4.1138000000000001E-2</v>
      </c>
      <c r="E1973" s="8">
        <f t="shared" si="120"/>
        <v>9.4629760035058755E-2</v>
      </c>
      <c r="F1973" s="9">
        <f t="shared" si="121"/>
        <v>5.3491760035058754E-2</v>
      </c>
      <c r="G1973" s="9">
        <f>AVERAGE(F$2:F1973)</f>
        <v>1.93109858575282E-2</v>
      </c>
      <c r="H1973" s="9">
        <f>(2*F1973+(COUNT(F$2:F1973)-1)*H1972)/(COUNT(F$2:F1973)+1)</f>
        <v>2.5767757622630755E-2</v>
      </c>
      <c r="I1973" s="9" t="str">
        <f t="shared" si="122"/>
        <v>较好</v>
      </c>
      <c r="J1973" s="9" t="str">
        <f t="shared" si="123"/>
        <v>较好</v>
      </c>
      <c r="K1973" s="14"/>
    </row>
    <row r="1974" spans="1:11">
      <c r="A1974" s="6">
        <v>41417</v>
      </c>
      <c r="B1974" s="11">
        <f>[1]!s_dq_close(B$1,A1974,1)</f>
        <v>2582.8490000000002</v>
      </c>
      <c r="C1974" s="7">
        <f>[1]!s_val_pe_ttm(C$1,A1974)</f>
        <v>10.434700012207031</v>
      </c>
      <c r="D1974" s="8">
        <f>IFERROR(VLOOKUP(A1974,十年期国开债收益率!A:B,2,0)/100,D1973)</f>
        <v>4.1138000000000001E-2</v>
      </c>
      <c r="E1974" s="8">
        <f t="shared" si="120"/>
        <v>9.5834091907783664E-2</v>
      </c>
      <c r="F1974" s="9">
        <f t="shared" si="121"/>
        <v>5.4696091907783663E-2</v>
      </c>
      <c r="G1974" s="9">
        <f>AVERAGE(F$2:F1974)</f>
        <v>1.9328920528612976E-2</v>
      </c>
      <c r="H1974" s="9">
        <f>(2*F1974+(COUNT(F$2:F1974)-1)*H1973)/(COUNT(F$2:F1974)+1)</f>
        <v>2.5797066978542765E-2</v>
      </c>
      <c r="I1974" s="9" t="str">
        <f t="shared" si="122"/>
        <v>较好</v>
      </c>
      <c r="J1974" s="9" t="str">
        <f t="shared" si="123"/>
        <v>较好</v>
      </c>
      <c r="K1974" s="14"/>
    </row>
    <row r="1975" spans="1:11">
      <c r="A1975" s="6">
        <v>41418</v>
      </c>
      <c r="B1975" s="11">
        <f>[1]!s_dq_close(B$1,A1975,1)</f>
        <v>2597.2280000000001</v>
      </c>
      <c r="C1975" s="7">
        <f>[1]!s_val_pe_ttm(C$1,A1975)</f>
        <v>10.471199989318848</v>
      </c>
      <c r="D1975" s="8">
        <f>IFERROR(VLOOKUP(A1975,十年期国开债收益率!A:B,2,0)/100,D1974)</f>
        <v>4.1120000000000004E-2</v>
      </c>
      <c r="E1975" s="8">
        <f t="shared" si="120"/>
        <v>9.5500038297430132E-2</v>
      </c>
      <c r="F1975" s="9">
        <f t="shared" si="121"/>
        <v>5.4380038297430128E-2</v>
      </c>
      <c r="G1975" s="9">
        <f>AVERAGE(F$2:F1975)</f>
        <v>1.9346676920593126E-2</v>
      </c>
      <c r="H1975" s="9">
        <f>(2*F1975+(COUNT(F$2:F1975)-1)*H1974)/(COUNT(F$2:F1975)+1)</f>
        <v>2.5826011759625182E-2</v>
      </c>
      <c r="I1975" s="9" t="str">
        <f t="shared" si="122"/>
        <v>较好</v>
      </c>
      <c r="J1975" s="9" t="str">
        <f t="shared" si="123"/>
        <v>较好</v>
      </c>
      <c r="K1975" s="14"/>
    </row>
    <row r="1976" spans="1:11">
      <c r="A1976" s="6">
        <v>41421</v>
      </c>
      <c r="B1976" s="11">
        <f>[1]!s_dq_close(B$1,A1976,1)</f>
        <v>2599.587</v>
      </c>
      <c r="C1976" s="7">
        <f>[1]!s_val_pe_ttm(C$1,A1976)</f>
        <v>10.470000267028809</v>
      </c>
      <c r="D1976" s="8">
        <f>IFERROR(VLOOKUP(A1976,十年期国开债收益率!A:B,2,0)/100,D1975)</f>
        <v>4.1120000000000004E-2</v>
      </c>
      <c r="E1976" s="8">
        <f t="shared" si="120"/>
        <v>9.5510981327203093E-2</v>
      </c>
      <c r="F1976" s="9">
        <f t="shared" si="121"/>
        <v>5.4390981327203089E-2</v>
      </c>
      <c r="G1976" s="9">
        <f>AVERAGE(F$2:F1976)</f>
        <v>1.936442087219141E-2</v>
      </c>
      <c r="H1976" s="9">
        <f>(2*F1976+(COUNT(F$2:F1976)-1)*H1975)/(COUNT(F$2:F1976)+1)</f>
        <v>2.5854923672142972E-2</v>
      </c>
      <c r="I1976" s="9" t="str">
        <f t="shared" si="122"/>
        <v>较好</v>
      </c>
      <c r="J1976" s="9" t="str">
        <f t="shared" si="123"/>
        <v>较好</v>
      </c>
      <c r="K1976" s="14"/>
    </row>
    <row r="1977" spans="1:11">
      <c r="A1977" s="6">
        <v>41422</v>
      </c>
      <c r="B1977" s="11">
        <f>[1]!s_dq_close(B$1,A1977,1)</f>
        <v>2644.3589999999999</v>
      </c>
      <c r="C1977" s="7">
        <f>[1]!s_val_pe_ttm(C$1,A1977)</f>
        <v>10.622900009155273</v>
      </c>
      <c r="D1977" s="8">
        <f>IFERROR(VLOOKUP(A1977,十年期国开债收益率!A:B,2,0)/100,D1976)</f>
        <v>4.0980999999999997E-2</v>
      </c>
      <c r="E1977" s="8">
        <f t="shared" si="120"/>
        <v>9.4136252731189876E-2</v>
      </c>
      <c r="F1977" s="9">
        <f t="shared" si="121"/>
        <v>5.315525273118988E-2</v>
      </c>
      <c r="G1977" s="9">
        <f>AVERAGE(F$2:F1977)</f>
        <v>1.9381521495601833E-2</v>
      </c>
      <c r="H1977" s="9">
        <f>(2*F1977+(COUNT(F$2:F1977)-1)*H1976)/(COUNT(F$2:F1977)+1)</f>
        <v>2.5882541607458145E-2</v>
      </c>
      <c r="I1977" s="9" t="str">
        <f t="shared" si="122"/>
        <v>较好</v>
      </c>
      <c r="J1977" s="9" t="str">
        <f t="shared" si="123"/>
        <v>较好</v>
      </c>
      <c r="K1977" s="14"/>
    </row>
    <row r="1978" spans="1:11">
      <c r="A1978" s="6">
        <v>41423</v>
      </c>
      <c r="B1978" s="11">
        <f>[1]!s_dq_close(B$1,A1978,1)</f>
        <v>2642.5610000000001</v>
      </c>
      <c r="C1978" s="7">
        <f>[1]!s_val_pe_ttm(C$1,A1978)</f>
        <v>10.62339973449707</v>
      </c>
      <c r="D1978" s="8">
        <f>IFERROR(VLOOKUP(A1978,十年期国开债收益率!A:B,2,0)/100,D1977)</f>
        <v>4.1070000000000002E-2</v>
      </c>
      <c r="E1978" s="8">
        <f t="shared" si="120"/>
        <v>9.4131824556382623E-2</v>
      </c>
      <c r="F1978" s="9">
        <f t="shared" si="121"/>
        <v>5.3061824556382621E-2</v>
      </c>
      <c r="G1978" s="9">
        <f>AVERAGE(F$2:F1978)</f>
        <v>1.9398557561894587E-2</v>
      </c>
      <c r="H1978" s="9">
        <f>(2*F1978+(COUNT(F$2:F1978)-1)*H1977)/(COUNT(F$2:F1978)+1)</f>
        <v>2.5910023187790728E-2</v>
      </c>
      <c r="I1978" s="9" t="str">
        <f t="shared" si="122"/>
        <v>较好</v>
      </c>
      <c r="J1978" s="9" t="str">
        <f t="shared" si="123"/>
        <v>较好</v>
      </c>
      <c r="K1978" s="14"/>
    </row>
    <row r="1979" spans="1:11">
      <c r="A1979" s="6">
        <v>41424</v>
      </c>
      <c r="B1979" s="11">
        <f>[1]!s_dq_close(B$1,A1979,1)</f>
        <v>2634.3229999999999</v>
      </c>
      <c r="C1979" s="7">
        <f>[1]!s_val_pe_ttm(C$1,A1979)</f>
        <v>10.581700325012207</v>
      </c>
      <c r="D1979" s="8">
        <f>IFERROR(VLOOKUP(A1979,十年期国开债收益率!A:B,2,0)/100,D1978)</f>
        <v>4.1125999999999996E-2</v>
      </c>
      <c r="E1979" s="8">
        <f t="shared" si="120"/>
        <v>9.4502770753796261E-2</v>
      </c>
      <c r="F1979" s="9">
        <f t="shared" si="121"/>
        <v>5.3376770753796265E-2</v>
      </c>
      <c r="G1979" s="9">
        <f>AVERAGE(F$2:F1979)</f>
        <v>1.9415735627208996E-2</v>
      </c>
      <c r="H1979" s="9">
        <f>(2*F1979+(COUNT(F$2:F1979)-1)*H1978)/(COUNT(F$2:F1979)+1)</f>
        <v>2.5937781396548693E-2</v>
      </c>
      <c r="I1979" s="9" t="str">
        <f t="shared" si="122"/>
        <v>较好</v>
      </c>
      <c r="J1979" s="9" t="str">
        <f t="shared" si="123"/>
        <v>较好</v>
      </c>
      <c r="K1979" s="14"/>
    </row>
    <row r="1980" spans="1:11">
      <c r="A1980" s="6">
        <v>41425</v>
      </c>
      <c r="B1980" s="11">
        <f>[1]!s_dq_close(B$1,A1980,1)</f>
        <v>2606.4259999999999</v>
      </c>
      <c r="C1980" s="7">
        <f>[1]!s_val_pe_ttm(C$1,A1980)</f>
        <v>10.494600296020508</v>
      </c>
      <c r="D1980" s="8">
        <f>IFERROR(VLOOKUP(A1980,十年期国开债收益率!A:B,2,0)/100,D1979)</f>
        <v>4.1159999999999995E-2</v>
      </c>
      <c r="E1980" s="8">
        <f t="shared" si="120"/>
        <v>9.5287097344640581E-2</v>
      </c>
      <c r="F1980" s="9">
        <f t="shared" si="121"/>
        <v>5.4127097344640586E-2</v>
      </c>
      <c r="G1980" s="9">
        <f>AVERAGE(F$2:F1980)</f>
        <v>1.9433275476485112E-2</v>
      </c>
      <c r="H1980" s="9">
        <f>(2*F1980+(COUNT(F$2:F1980)-1)*H1979)/(COUNT(F$2:F1980)+1)</f>
        <v>2.5966255453061918E-2</v>
      </c>
      <c r="I1980" s="9" t="str">
        <f t="shared" si="122"/>
        <v>较好</v>
      </c>
      <c r="J1980" s="9" t="str">
        <f t="shared" si="123"/>
        <v>较好</v>
      </c>
      <c r="K1980" s="14"/>
    </row>
    <row r="1981" spans="1:11">
      <c r="A1981" s="6">
        <v>41428</v>
      </c>
      <c r="B1981" s="11">
        <f>[1]!s_dq_close(B$1,A1981,1)</f>
        <v>2602.623</v>
      </c>
      <c r="C1981" s="7">
        <f>[1]!s_val_pe_ttm(C$1,A1981)</f>
        <v>10.496600151062012</v>
      </c>
      <c r="D1981" s="8">
        <f>IFERROR(VLOOKUP(A1981,十年期国开债收益率!A:B,2,0)/100,D1980)</f>
        <v>4.1260999999999999E-2</v>
      </c>
      <c r="E1981" s="8">
        <f t="shared" si="120"/>
        <v>9.5268942858495312E-2</v>
      </c>
      <c r="F1981" s="9">
        <f t="shared" si="121"/>
        <v>5.4007942858495313E-2</v>
      </c>
      <c r="G1981" s="9">
        <f>AVERAGE(F$2:F1981)</f>
        <v>1.9450737429708348E-2</v>
      </c>
      <c r="H1981" s="9">
        <f>(2*F1981+(COUNT(F$2:F1981)-1)*H1980)/(COUNT(F$2:F1981)+1)</f>
        <v>2.5994566091532827E-2</v>
      </c>
      <c r="I1981" s="9" t="str">
        <f t="shared" si="122"/>
        <v>较好</v>
      </c>
      <c r="J1981" s="9" t="str">
        <f t="shared" si="123"/>
        <v>较好</v>
      </c>
      <c r="K1981" s="14"/>
    </row>
    <row r="1982" spans="1:11">
      <c r="A1982" s="6">
        <v>41429</v>
      </c>
      <c r="B1982" s="11">
        <f>[1]!s_dq_close(B$1,A1982,1)</f>
        <v>2565.6660000000002</v>
      </c>
      <c r="C1982" s="7">
        <f>[1]!s_val_pe_ttm(C$1,A1982)</f>
        <v>10.389300346374512</v>
      </c>
      <c r="D1982" s="8">
        <f>IFERROR(VLOOKUP(A1982,十年期国开债收益率!A:B,2,0)/100,D1981)</f>
        <v>4.1336999999999999E-2</v>
      </c>
      <c r="E1982" s="8">
        <f t="shared" si="120"/>
        <v>9.6252872345630444E-2</v>
      </c>
      <c r="F1982" s="9">
        <f t="shared" si="121"/>
        <v>5.4915872345630445E-2</v>
      </c>
      <c r="G1982" s="9">
        <f>AVERAGE(F$2:F1982)</f>
        <v>1.9468640072270654E-2</v>
      </c>
      <c r="H1982" s="9">
        <f>(2*F1982+(COUNT(F$2:F1982)-1)*H1981)/(COUNT(F$2:F1982)+1)</f>
        <v>2.6023750053444126E-2</v>
      </c>
      <c r="I1982" s="9" t="str">
        <f t="shared" si="122"/>
        <v>较好</v>
      </c>
      <c r="J1982" s="9" t="str">
        <f t="shared" si="123"/>
        <v>较好</v>
      </c>
      <c r="K1982" s="14"/>
    </row>
    <row r="1983" spans="1:11">
      <c r="A1983" s="6">
        <v>41430</v>
      </c>
      <c r="B1983" s="11">
        <f>[1]!s_dq_close(B$1,A1983,1)</f>
        <v>2560.5390000000002</v>
      </c>
      <c r="C1983" s="7">
        <f>[1]!s_val_pe_ttm(C$1,A1983)</f>
        <v>10.376899719238281</v>
      </c>
      <c r="D1983" s="8">
        <f>IFERROR(VLOOKUP(A1983,十年期国开债收益率!A:B,2,0)/100,D1982)</f>
        <v>4.1336999999999999E-2</v>
      </c>
      <c r="E1983" s="8">
        <f t="shared" si="120"/>
        <v>9.6367896679780699E-2</v>
      </c>
      <c r="F1983" s="9">
        <f t="shared" si="121"/>
        <v>5.50308966797807E-2</v>
      </c>
      <c r="G1983" s="9">
        <f>AVERAGE(F$2:F1983)</f>
        <v>1.9486582684080697E-2</v>
      </c>
      <c r="H1983" s="9">
        <f>(2*F1983+(COUNT(F$2:F1983)-1)*H1982)/(COUNT(F$2:F1983)+1)</f>
        <v>2.6053005874549864E-2</v>
      </c>
      <c r="I1983" s="9" t="str">
        <f t="shared" si="122"/>
        <v>较好</v>
      </c>
      <c r="J1983" s="9" t="str">
        <f t="shared" si="123"/>
        <v>较好</v>
      </c>
      <c r="K1983" s="14"/>
    </row>
    <row r="1984" spans="1:11">
      <c r="A1984" s="6">
        <v>41431</v>
      </c>
      <c r="B1984" s="11">
        <f>[1]!s_dq_close(B$1,A1984,1)</f>
        <v>2527.8449999999998</v>
      </c>
      <c r="C1984" s="7">
        <f>[1]!s_val_pe_ttm(C$1,A1984)</f>
        <v>10.262100219726563</v>
      </c>
      <c r="D1984" s="8">
        <f>IFERROR(VLOOKUP(A1984,十年期国开债收益率!A:B,2,0)/100,D1983)</f>
        <v>4.1336999999999999E-2</v>
      </c>
      <c r="E1984" s="8">
        <f t="shared" si="120"/>
        <v>9.744593977729106E-2</v>
      </c>
      <c r="F1984" s="9">
        <f t="shared" si="121"/>
        <v>5.6108939777291061E-2</v>
      </c>
      <c r="G1984" s="9">
        <f>AVERAGE(F$2:F1984)</f>
        <v>1.9505050841969355E-2</v>
      </c>
      <c r="H1984" s="9">
        <f>(2*F1984+(COUNT(F$2:F1984)-1)*H1983)/(COUNT(F$2:F1984)+1)</f>
        <v>2.6083304195016338E-2</v>
      </c>
      <c r="I1984" s="9" t="str">
        <f t="shared" si="122"/>
        <v>较好</v>
      </c>
      <c r="J1984" s="9" t="str">
        <f t="shared" si="123"/>
        <v>较好</v>
      </c>
      <c r="K1984" s="14"/>
    </row>
    <row r="1985" spans="1:11">
      <c r="A1985" s="6">
        <v>41432</v>
      </c>
      <c r="B1985" s="11">
        <f>[1]!s_dq_close(B$1,A1985,1)</f>
        <v>2484.16</v>
      </c>
      <c r="C1985" s="7">
        <f>[1]!s_val_pe_ttm(C$1,A1985)</f>
        <v>10.123100280761719</v>
      </c>
      <c r="D1985" s="8">
        <f>IFERROR(VLOOKUP(A1985,十年期国开债收益率!A:B,2,0)/100,D1984)</f>
        <v>4.1508000000000003E-2</v>
      </c>
      <c r="E1985" s="8">
        <f t="shared" si="120"/>
        <v>9.8783966597706607E-2</v>
      </c>
      <c r="F1985" s="9">
        <f t="shared" si="121"/>
        <v>5.7275966597706604E-2</v>
      </c>
      <c r="G1985" s="9">
        <f>AVERAGE(F$2:F1985)</f>
        <v>1.9524088601926885E-2</v>
      </c>
      <c r="H1985" s="9">
        <f>(2*F1985+(COUNT(F$2:F1985)-1)*H1984)/(COUNT(F$2:F1985)+1)</f>
        <v>2.6114732570233157E-2</v>
      </c>
      <c r="I1985" s="9" t="str">
        <f t="shared" si="122"/>
        <v>较好</v>
      </c>
      <c r="J1985" s="9" t="str">
        <f t="shared" si="123"/>
        <v>较好</v>
      </c>
      <c r="K1985" s="14"/>
    </row>
    <row r="1986" spans="1:11">
      <c r="A1986" s="6">
        <v>41438</v>
      </c>
      <c r="B1986" s="11">
        <f>[1]!s_dq_close(B$1,A1986,1)</f>
        <v>2399.9369999999999</v>
      </c>
      <c r="C1986" s="7">
        <f>[1]!s_val_pe_ttm(C$1,A1986)</f>
        <v>9.8376998901367188</v>
      </c>
      <c r="D1986" s="8">
        <f>IFERROR(VLOOKUP(A1986,十年期国开债收益率!A:B,2,0)/100,D1985)</f>
        <v>4.1609E-2</v>
      </c>
      <c r="E1986" s="8">
        <f t="shared" si="120"/>
        <v>0.10164977699742603</v>
      </c>
      <c r="F1986" s="9">
        <f t="shared" si="121"/>
        <v>6.0040776997426028E-2</v>
      </c>
      <c r="G1986" s="9">
        <f>AVERAGE(F$2:F1986)</f>
        <v>1.9544500031849051E-2</v>
      </c>
      <c r="H1986" s="9">
        <f>(2*F1986+(COUNT(F$2:F1986)-1)*H1985)/(COUNT(F$2:F1986)+1)</f>
        <v>2.6148897771066184E-2</v>
      </c>
      <c r="I1986" s="9" t="str">
        <f t="shared" si="122"/>
        <v>较好</v>
      </c>
      <c r="J1986" s="9" t="str">
        <f t="shared" si="123"/>
        <v>较好</v>
      </c>
      <c r="K1986" s="14"/>
    </row>
    <row r="1987" spans="1:11">
      <c r="A1987" s="6">
        <v>41439</v>
      </c>
      <c r="B1987" s="11">
        <f>[1]!s_dq_close(B$1,A1987,1)</f>
        <v>2416.7710000000002</v>
      </c>
      <c r="C1987" s="7">
        <f>[1]!s_val_pe_ttm(C$1,A1987)</f>
        <v>9.8888998031616211</v>
      </c>
      <c r="D1987" s="8">
        <f>IFERROR(VLOOKUP(A1987,十年期国开债收益率!A:B,2,0)/100,D1986)</f>
        <v>4.1909000000000002E-2</v>
      </c>
      <c r="E1987" s="8">
        <f t="shared" ref="E1987:E2050" si="124">1/C1987</f>
        <v>0.10112348389658937</v>
      </c>
      <c r="F1987" s="9">
        <f t="shared" ref="F1987:F2050" si="125">IFERROR(E1987-D1987,"")</f>
        <v>5.9214483896589371E-2</v>
      </c>
      <c r="G1987" s="9">
        <f>AVERAGE(F$2:F1987)</f>
        <v>1.9564474847490913E-2</v>
      </c>
      <c r="H1987" s="9">
        <f>(2*F1987+(COUNT(F$2:F1987)-1)*H1986)/(COUNT(F$2:F1987)+1)</f>
        <v>2.6182179689662584E-2</v>
      </c>
      <c r="I1987" s="9" t="str">
        <f t="shared" ref="I1987:I2050" si="126">IF(F1987&gt;G1987,"较好","较差")</f>
        <v>较好</v>
      </c>
      <c r="J1987" s="9" t="str">
        <f t="shared" ref="J1987:J2050" si="127">IF(F1987&gt;H1987,"较好","较差")</f>
        <v>较好</v>
      </c>
      <c r="K1987" s="14"/>
    </row>
    <row r="1988" spans="1:11">
      <c r="A1988" s="6">
        <v>41442</v>
      </c>
      <c r="B1988" s="11">
        <f>[1]!s_dq_close(B$1,A1988,1)</f>
        <v>2403.8389999999999</v>
      </c>
      <c r="C1988" s="7">
        <f>[1]!s_val_pe_ttm(C$1,A1988)</f>
        <v>9.8416996002197266</v>
      </c>
      <c r="D1988" s="8">
        <f>IFERROR(VLOOKUP(A1988,十年期国开债收益率!A:B,2,0)/100,D1987)</f>
        <v>4.2005000000000001E-2</v>
      </c>
      <c r="E1988" s="8">
        <f t="shared" si="124"/>
        <v>0.10160846608015489</v>
      </c>
      <c r="F1988" s="9">
        <f t="shared" si="125"/>
        <v>5.960346608015489E-2</v>
      </c>
      <c r="G1988" s="9">
        <f>AVERAGE(F$2:F1988)</f>
        <v>1.9584625321186266E-2</v>
      </c>
      <c r="H1988" s="9">
        <f>(2*F1988+(COUNT(F$2:F1988)-1)*H1987)/(COUNT(F$2:F1988)+1)</f>
        <v>2.6215802714200299E-2</v>
      </c>
      <c r="I1988" s="9" t="str">
        <f t="shared" si="126"/>
        <v>较好</v>
      </c>
      <c r="J1988" s="9" t="str">
        <f t="shared" si="127"/>
        <v>较好</v>
      </c>
      <c r="K1988" s="14"/>
    </row>
    <row r="1989" spans="1:11">
      <c r="A1989" s="6">
        <v>41443</v>
      </c>
      <c r="B1989" s="11">
        <f>[1]!s_dq_close(B$1,A1989,1)</f>
        <v>2418.7449999999999</v>
      </c>
      <c r="C1989" s="7">
        <f>[1]!s_val_pe_ttm(C$1,A1989)</f>
        <v>9.8547000885009766</v>
      </c>
      <c r="D1989" s="8">
        <f>IFERROR(VLOOKUP(A1989,十年期国开债收益率!A:B,2,0)/100,D1988)</f>
        <v>4.2019000000000001E-2</v>
      </c>
      <c r="E1989" s="8">
        <f t="shared" si="124"/>
        <v>0.10147442246028945</v>
      </c>
      <c r="F1989" s="9">
        <f t="shared" si="125"/>
        <v>5.9455422460289453E-2</v>
      </c>
      <c r="G1989" s="9">
        <f>AVERAGE(F$2:F1989)</f>
        <v>1.9604681054153621E-2</v>
      </c>
      <c r="H1989" s="9">
        <f>(2*F1989+(COUNT(F$2:F1989)-1)*H1988)/(COUNT(F$2:F1989)+1)</f>
        <v>2.6249226162914314E-2</v>
      </c>
      <c r="I1989" s="9" t="str">
        <f t="shared" si="126"/>
        <v>较好</v>
      </c>
      <c r="J1989" s="9" t="str">
        <f t="shared" si="127"/>
        <v>较好</v>
      </c>
      <c r="K1989" s="14"/>
    </row>
    <row r="1990" spans="1:11">
      <c r="A1990" s="6">
        <v>41444</v>
      </c>
      <c r="B1990" s="11">
        <f>[1]!s_dq_close(B$1,A1990,1)</f>
        <v>2400.7649999999999</v>
      </c>
      <c r="C1990" s="7">
        <f>[1]!s_val_pe_ttm(C$1,A1990)</f>
        <v>9.7782001495361328</v>
      </c>
      <c r="D1990" s="8">
        <f>IFERROR(VLOOKUP(A1990,十年期国开债收益率!A:B,2,0)/100,D1989)</f>
        <v>4.2249000000000002E-2</v>
      </c>
      <c r="E1990" s="8">
        <f t="shared" si="124"/>
        <v>0.10226830957714021</v>
      </c>
      <c r="F1990" s="9">
        <f t="shared" si="125"/>
        <v>6.001930957714021E-2</v>
      </c>
      <c r="G1990" s="9">
        <f>AVERAGE(F$2:F1990)</f>
        <v>1.9625000123295395E-2</v>
      </c>
      <c r="H1990" s="9">
        <f>(2*F1990+(COUNT(F$2:F1990)-1)*H1989)/(COUNT(F$2:F1990)+1)</f>
        <v>2.6283165945240172E-2</v>
      </c>
      <c r="I1990" s="9" t="str">
        <f t="shared" si="126"/>
        <v>较好</v>
      </c>
      <c r="J1990" s="9" t="str">
        <f t="shared" si="127"/>
        <v>较好</v>
      </c>
      <c r="K1990" s="14"/>
    </row>
    <row r="1991" spans="1:11">
      <c r="A1991" s="6">
        <v>41445</v>
      </c>
      <c r="B1991" s="11">
        <f>[1]!s_dq_close(B$1,A1991,1)</f>
        <v>2321.4659999999999</v>
      </c>
      <c r="C1991" s="7">
        <f>[1]!s_val_pe_ttm(C$1,A1991)</f>
        <v>9.5025997161865234</v>
      </c>
      <c r="D1991" s="8">
        <f>IFERROR(VLOOKUP(A1991,十年期国开债收益率!A:B,2,0)/100,D1990)</f>
        <v>4.4000000000000004E-2</v>
      </c>
      <c r="E1991" s="8">
        <f t="shared" si="124"/>
        <v>0.10523436005587203</v>
      </c>
      <c r="F1991" s="9">
        <f t="shared" si="125"/>
        <v>6.1234360055872024E-2</v>
      </c>
      <c r="G1991" s="9">
        <f>AVERAGE(F$2:F1991)</f>
        <v>1.9645909349392168E-2</v>
      </c>
      <c r="H1991" s="9">
        <f>(2*F1991+(COUNT(F$2:F1991)-1)*H1990)/(COUNT(F$2:F1991)+1)</f>
        <v>2.6318275130685308E-2</v>
      </c>
      <c r="I1991" s="9" t="str">
        <f t="shared" si="126"/>
        <v>较好</v>
      </c>
      <c r="J1991" s="9" t="str">
        <f t="shared" si="127"/>
        <v>较好</v>
      </c>
      <c r="K1991" s="14"/>
    </row>
    <row r="1992" spans="1:11">
      <c r="A1992" s="6">
        <v>41446</v>
      </c>
      <c r="B1992" s="11">
        <f>[1]!s_dq_close(B$1,A1992,1)</f>
        <v>2317.3939999999998</v>
      </c>
      <c r="C1992" s="7">
        <f>[1]!s_val_pe_ttm(C$1,A1992)</f>
        <v>9.4069004058837891</v>
      </c>
      <c r="D1992" s="8">
        <f>IFERROR(VLOOKUP(A1992,十年期国开债收益率!A:B,2,0)/100,D1991)</f>
        <v>4.3400000000000001E-2</v>
      </c>
      <c r="E1992" s="8">
        <f t="shared" si="124"/>
        <v>0.10630494178236692</v>
      </c>
      <c r="F1992" s="9">
        <f t="shared" si="125"/>
        <v>6.2904941782366913E-2</v>
      </c>
      <c r="G1992" s="9">
        <f>AVERAGE(F$2:F1992)</f>
        <v>1.966763663840923E-2</v>
      </c>
      <c r="H1992" s="9">
        <f>(2*F1992+(COUNT(F$2:F1992)-1)*H1991)/(COUNT(F$2:F1992)+1)</f>
        <v>2.6355008731741215E-2</v>
      </c>
      <c r="I1992" s="9" t="str">
        <f t="shared" si="126"/>
        <v>较好</v>
      </c>
      <c r="J1992" s="9" t="str">
        <f t="shared" si="127"/>
        <v>较好</v>
      </c>
      <c r="K1992" s="14"/>
    </row>
    <row r="1993" spans="1:11">
      <c r="A1993" s="6">
        <v>41449</v>
      </c>
      <c r="B1993" s="11">
        <f>[1]!s_dq_close(B$1,A1993,1)</f>
        <v>2171.21</v>
      </c>
      <c r="C1993" s="7">
        <f>[1]!s_val_pe_ttm(C$1,A1993)</f>
        <v>8.9176998138427734</v>
      </c>
      <c r="D1993" s="8">
        <f>IFERROR(VLOOKUP(A1993,十年期国开债收益率!A:B,2,0)/100,D1992)</f>
        <v>4.3468E-2</v>
      </c>
      <c r="E1993" s="8">
        <f t="shared" si="124"/>
        <v>0.11213653978884995</v>
      </c>
      <c r="F1993" s="9">
        <f t="shared" si="125"/>
        <v>6.8668539788849958E-2</v>
      </c>
      <c r="G1993" s="9">
        <f>AVERAGE(F$2:F1993)</f>
        <v>1.9692235485372304E-2</v>
      </c>
      <c r="H1993" s="9">
        <f>(2*F1993+(COUNT(F$2:F1993)-1)*H1992)/(COUNT(F$2:F1993)+1)</f>
        <v>2.6397470880318342E-2</v>
      </c>
      <c r="I1993" s="9" t="str">
        <f t="shared" si="126"/>
        <v>较好</v>
      </c>
      <c r="J1993" s="9" t="str">
        <f t="shared" si="127"/>
        <v>较好</v>
      </c>
      <c r="K1993" s="14"/>
    </row>
    <row r="1994" spans="1:11">
      <c r="A1994" s="6">
        <v>41450</v>
      </c>
      <c r="B1994" s="11">
        <f>[1]!s_dq_close(B$1,A1994,1)</f>
        <v>2165.4209999999998</v>
      </c>
      <c r="C1994" s="7">
        <f>[1]!s_val_pe_ttm(C$1,A1994)</f>
        <v>8.9125995635986328</v>
      </c>
      <c r="D1994" s="8">
        <f>IFERROR(VLOOKUP(A1994,十年期国开债收益率!A:B,2,0)/100,D1993)</f>
        <v>4.3167999999999998E-2</v>
      </c>
      <c r="E1994" s="8">
        <f t="shared" si="124"/>
        <v>0.11220071011428127</v>
      </c>
      <c r="F1994" s="9">
        <f t="shared" si="125"/>
        <v>6.9032710114281276E-2</v>
      </c>
      <c r="G1994" s="9">
        <f>AVERAGE(F$2:F1994)</f>
        <v>1.9716992371789217E-2</v>
      </c>
      <c r="H1994" s="9">
        <f>(2*F1994+(COUNT(F$2:F1994)-1)*H1993)/(COUNT(F$2:F1994)+1)</f>
        <v>2.6440234410141775E-2</v>
      </c>
      <c r="I1994" s="9" t="str">
        <f t="shared" si="126"/>
        <v>较好</v>
      </c>
      <c r="J1994" s="9" t="str">
        <f t="shared" si="127"/>
        <v>较好</v>
      </c>
      <c r="K1994" s="14"/>
    </row>
    <row r="1995" spans="1:11">
      <c r="A1995" s="6">
        <v>41451</v>
      </c>
      <c r="B1995" s="11">
        <f>[1]!s_dq_close(B$1,A1995,1)</f>
        <v>2168.297</v>
      </c>
      <c r="C1995" s="7">
        <f>[1]!s_val_pe_ttm(C$1,A1995)</f>
        <v>8.859100341796875</v>
      </c>
      <c r="D1995" s="8">
        <f>IFERROR(VLOOKUP(A1995,十年期国开债收益率!A:B,2,0)/100,D1994)</f>
        <v>4.2511E-2</v>
      </c>
      <c r="E1995" s="8">
        <f t="shared" si="124"/>
        <v>0.11287827899205981</v>
      </c>
      <c r="F1995" s="9">
        <f t="shared" si="125"/>
        <v>7.0367278992059801E-2</v>
      </c>
      <c r="G1995" s="9">
        <f>AVERAGE(F$2:F1995)</f>
        <v>1.9742393719141407E-2</v>
      </c>
      <c r="H1995" s="9">
        <f>(2*F1995+(COUNT(F$2:F1995)-1)*H1994)/(COUNT(F$2:F1995)+1)</f>
        <v>2.6484271547567256E-2</v>
      </c>
      <c r="I1995" s="9" t="str">
        <f t="shared" si="126"/>
        <v>较好</v>
      </c>
      <c r="J1995" s="9" t="str">
        <f t="shared" si="127"/>
        <v>较好</v>
      </c>
      <c r="K1995" s="14"/>
    </row>
    <row r="1996" spans="1:11">
      <c r="A1996" s="6">
        <v>41452</v>
      </c>
      <c r="B1996" s="11">
        <f>[1]!s_dq_close(B$1,A1996,1)</f>
        <v>2160.7350000000001</v>
      </c>
      <c r="C1996" s="7">
        <f>[1]!s_val_pe_ttm(C$1,A1996)</f>
        <v>8.8795003890991211</v>
      </c>
      <c r="D1996" s="8">
        <f>IFERROR(VLOOKUP(A1996,十年期国开债收益率!A:B,2,0)/100,D1995)</f>
        <v>4.2011E-2</v>
      </c>
      <c r="E1996" s="8">
        <f t="shared" si="124"/>
        <v>0.11261894883496436</v>
      </c>
      <c r="F1996" s="9">
        <f t="shared" si="125"/>
        <v>7.0607948834964351E-2</v>
      </c>
      <c r="G1996" s="9">
        <f>AVERAGE(F$2:F1996)</f>
        <v>1.9767890237996456E-2</v>
      </c>
      <c r="H1996" s="9">
        <f>(2*F1996+(COUNT(F$2:F1996)-1)*H1995)/(COUNT(F$2:F1996)+1)</f>
        <v>2.6528483649057633E-2</v>
      </c>
      <c r="I1996" s="9" t="str">
        <f t="shared" si="126"/>
        <v>较好</v>
      </c>
      <c r="J1996" s="9" t="str">
        <f t="shared" si="127"/>
        <v>较好</v>
      </c>
      <c r="K1996" s="14"/>
    </row>
    <row r="1997" spans="1:11">
      <c r="A1997" s="6">
        <v>41453</v>
      </c>
      <c r="B1997" s="11">
        <f>[1]!s_dq_close(B$1,A1997,1)</f>
        <v>2200.6390000000001</v>
      </c>
      <c r="C1997" s="7">
        <f>[1]!s_val_pe_ttm(C$1,A1997)</f>
        <v>9.0465002059936523</v>
      </c>
      <c r="D1997" s="8">
        <f>IFERROR(VLOOKUP(A1997,十年期国开债收益率!A:B,2,0)/100,D1996)</f>
        <v>4.1909000000000002E-2</v>
      </c>
      <c r="E1997" s="8">
        <f t="shared" si="124"/>
        <v>0.11053998532354664</v>
      </c>
      <c r="F1997" s="9">
        <f t="shared" si="125"/>
        <v>6.8630985323546639E-2</v>
      </c>
      <c r="G1997" s="9">
        <f>AVERAGE(F$2:F1997)</f>
        <v>1.9792370746556348E-2</v>
      </c>
      <c r="H1997" s="9">
        <f>(2*F1997+(COUNT(F$2:F1997)-1)*H1996)/(COUNT(F$2:F1997)+1)</f>
        <v>2.6570649399357573E-2</v>
      </c>
      <c r="I1997" s="9" t="str">
        <f t="shared" si="126"/>
        <v>较好</v>
      </c>
      <c r="J1997" s="9" t="str">
        <f t="shared" si="127"/>
        <v>较好</v>
      </c>
      <c r="K1997" s="14"/>
    </row>
    <row r="1998" spans="1:11">
      <c r="A1998" s="6">
        <v>41456</v>
      </c>
      <c r="B1998" s="11">
        <f>[1]!s_dq_close(B$1,A1998,1)</f>
        <v>2213.317</v>
      </c>
      <c r="C1998" s="7">
        <f>[1]!s_val_pe_ttm(C$1,A1998)</f>
        <v>9.1359996795654297</v>
      </c>
      <c r="D1998" s="8">
        <f>IFERROR(VLOOKUP(A1998,十年期国开债收益率!A:B,2,0)/100,D1997)</f>
        <v>4.1809000000000006E-2</v>
      </c>
      <c r="E1998" s="8">
        <f t="shared" si="124"/>
        <v>0.10945709665869502</v>
      </c>
      <c r="F1998" s="9">
        <f t="shared" si="125"/>
        <v>6.7648096658695006E-2</v>
      </c>
      <c r="G1998" s="9">
        <f>AVERAGE(F$2:F1998)</f>
        <v>1.9816334555225419E-2</v>
      </c>
      <c r="H1998" s="9">
        <f>(2*F1998+(COUNT(F$2:F1998)-1)*H1997)/(COUNT(F$2:F1998)+1)</f>
        <v>2.6611767965182734E-2</v>
      </c>
      <c r="I1998" s="9" t="str">
        <f t="shared" si="126"/>
        <v>较好</v>
      </c>
      <c r="J1998" s="9" t="str">
        <f t="shared" si="127"/>
        <v>较好</v>
      </c>
      <c r="K1998" s="14"/>
    </row>
    <row r="1999" spans="1:11">
      <c r="A1999" s="6">
        <v>41457</v>
      </c>
      <c r="B1999" s="11">
        <f>[1]!s_dq_close(B$1,A1999,1)</f>
        <v>2221.9839999999999</v>
      </c>
      <c r="C1999" s="7">
        <f>[1]!s_val_pe_ttm(C$1,A1999)</f>
        <v>9.1802997589111328</v>
      </c>
      <c r="D1999" s="8">
        <f>IFERROR(VLOOKUP(A1999,十年期国开债收益率!A:B,2,0)/100,D1998)</f>
        <v>4.1801999999999999E-2</v>
      </c>
      <c r="E1999" s="8">
        <f t="shared" si="124"/>
        <v>0.10892890496623708</v>
      </c>
      <c r="F1999" s="9">
        <f t="shared" si="125"/>
        <v>6.7126904966237078E-2</v>
      </c>
      <c r="G1999" s="9">
        <f>AVERAGE(F$2:F1999)</f>
        <v>1.9840013519395096E-2</v>
      </c>
      <c r="H1999" s="9">
        <f>(2*F1999+(COUNT(F$2:F1999)-1)*H1998)/(COUNT(F$2:F1999)+1)</f>
        <v>2.6652303369886141E-2</v>
      </c>
      <c r="I1999" s="9" t="str">
        <f t="shared" si="126"/>
        <v>较好</v>
      </c>
      <c r="J1999" s="9" t="str">
        <f t="shared" si="127"/>
        <v>较好</v>
      </c>
      <c r="K1999" s="14"/>
    </row>
    <row r="2000" spans="1:11">
      <c r="A2000" s="6">
        <v>41458</v>
      </c>
      <c r="B2000" s="11">
        <f>[1]!s_dq_close(B$1,A2000,1)</f>
        <v>2203.828</v>
      </c>
      <c r="C2000" s="7">
        <f>[1]!s_val_pe_ttm(C$1,A2000)</f>
        <v>9.1169004440307617</v>
      </c>
      <c r="D2000" s="8">
        <f>IFERROR(VLOOKUP(A2000,十年期国开债收益率!A:B,2,0)/100,D1999)</f>
        <v>4.1759000000000004E-2</v>
      </c>
      <c r="E2000" s="8">
        <f t="shared" si="124"/>
        <v>0.10968640122145287</v>
      </c>
      <c r="F2000" s="9">
        <f t="shared" si="125"/>
        <v>6.7927401221452868E-2</v>
      </c>
      <c r="G2000" s="9">
        <f>AVERAGE(F$2:F2000)</f>
        <v>1.986406924110698E-2</v>
      </c>
      <c r="H2000" s="9">
        <f>(2*F2000+(COUNT(F$2:F2000)-1)*H1999)/(COUNT(F$2:F2000)+1)</f>
        <v>2.6693578467737709E-2</v>
      </c>
      <c r="I2000" s="9" t="str">
        <f t="shared" si="126"/>
        <v>较好</v>
      </c>
      <c r="J2000" s="9" t="str">
        <f t="shared" si="127"/>
        <v>较好</v>
      </c>
      <c r="K2000" s="14"/>
    </row>
    <row r="2001" spans="1:11">
      <c r="A2001" s="6">
        <v>41459</v>
      </c>
      <c r="B2001" s="11">
        <f>[1]!s_dq_close(B$1,A2001,1)</f>
        <v>2221.9789999999998</v>
      </c>
      <c r="C2001" s="7">
        <f>[1]!s_val_pe_ttm(C$1,A2001)</f>
        <v>9.1663999557495117</v>
      </c>
      <c r="D2001" s="8">
        <f>IFERROR(VLOOKUP(A2001,十年期国开债收益率!A:B,2,0)/100,D2000)</f>
        <v>4.1727E-2</v>
      </c>
      <c r="E2001" s="8">
        <f t="shared" si="124"/>
        <v>0.10909408326360037</v>
      </c>
      <c r="F2001" s="9">
        <f t="shared" si="125"/>
        <v>6.7367083263600372E-2</v>
      </c>
      <c r="G2001" s="9">
        <f>AVERAGE(F$2:F2001)</f>
        <v>1.9887820748118228E-2</v>
      </c>
      <c r="H2001" s="9">
        <f>(2*F2001+(COUNT(F$2:F2001)-1)*H2000)/(COUNT(F$2:F2001)+1)</f>
        <v>2.6734231645944469E-2</v>
      </c>
      <c r="I2001" s="9" t="str">
        <f t="shared" si="126"/>
        <v>较好</v>
      </c>
      <c r="J2001" s="9" t="str">
        <f t="shared" si="127"/>
        <v>较好</v>
      </c>
      <c r="K2001" s="14"/>
    </row>
    <row r="2002" spans="1:11">
      <c r="A2002" s="6">
        <v>41460</v>
      </c>
      <c r="B2002" s="11">
        <f>[1]!s_dq_close(B$1,A2002,1)</f>
        <v>2226.8490000000002</v>
      </c>
      <c r="C2002" s="7">
        <f>[1]!s_val_pe_ttm(C$1,A2002)</f>
        <v>9.1968002319335938</v>
      </c>
      <c r="D2002" s="8">
        <f>IFERROR(VLOOKUP(A2002,十年期国开债收益率!A:B,2,0)/100,D2001)</f>
        <v>4.1614000000000005E-2</v>
      </c>
      <c r="E2002" s="8">
        <f t="shared" si="124"/>
        <v>0.10873346977003476</v>
      </c>
      <c r="F2002" s="9">
        <f t="shared" si="125"/>
        <v>6.7119469770034745E-2</v>
      </c>
      <c r="G2002" s="9">
        <f>AVERAGE(F$2:F2002)</f>
        <v>1.9911424770617935E-2</v>
      </c>
      <c r="H2002" s="9">
        <f>(2*F2002+(COUNT(F$2:F2002)-1)*H2001)/(COUNT(F$2:F2002)+1)</f>
        <v>2.6774576539175327E-2</v>
      </c>
      <c r="I2002" s="9" t="str">
        <f t="shared" si="126"/>
        <v>较好</v>
      </c>
      <c r="J2002" s="9" t="str">
        <f t="shared" si="127"/>
        <v>较好</v>
      </c>
      <c r="K2002" s="14"/>
    </row>
    <row r="2003" spans="1:11">
      <c r="A2003" s="6">
        <v>41463</v>
      </c>
      <c r="B2003" s="11">
        <f>[1]!s_dq_close(B$1,A2003,1)</f>
        <v>2163.6190000000001</v>
      </c>
      <c r="C2003" s="7">
        <f>[1]!s_val_pe_ttm(C$1,A2003)</f>
        <v>8.9996004104614258</v>
      </c>
      <c r="D2003" s="8">
        <f>IFERROR(VLOOKUP(A2003,十年期国开债收益率!A:B,2,0)/100,D2002)</f>
        <v>4.1710999999999998E-2</v>
      </c>
      <c r="E2003" s="8">
        <f t="shared" si="124"/>
        <v>0.1111160445343293</v>
      </c>
      <c r="F2003" s="9">
        <f t="shared" si="125"/>
        <v>6.9405044534329302E-2</v>
      </c>
      <c r="G2003" s="9">
        <f>AVERAGE(F$2:F2003)</f>
        <v>1.9936146858411996E-2</v>
      </c>
      <c r="H2003" s="9">
        <f>(2*F2003+(COUNT(F$2:F2003)-1)*H2002)/(COUNT(F$2:F2003)+1)</f>
        <v>2.681714315724338E-2</v>
      </c>
      <c r="I2003" s="9" t="str">
        <f t="shared" si="126"/>
        <v>较好</v>
      </c>
      <c r="J2003" s="9" t="str">
        <f t="shared" si="127"/>
        <v>较好</v>
      </c>
      <c r="K2003" s="14"/>
    </row>
    <row r="2004" spans="1:11">
      <c r="A2004" s="6">
        <v>41464</v>
      </c>
      <c r="B2004" s="11">
        <f>[1]!s_dq_close(B$1,A2004,1)</f>
        <v>2162.6689999999999</v>
      </c>
      <c r="C2004" s="7">
        <f>[1]!s_val_pe_ttm(C$1,A2004)</f>
        <v>9.02239990234375</v>
      </c>
      <c r="D2004" s="8">
        <f>IFERROR(VLOOKUP(A2004,十年期国开债收益率!A:B,2,0)/100,D2003)</f>
        <v>4.1830999999999993E-2</v>
      </c>
      <c r="E2004" s="8">
        <f t="shared" si="124"/>
        <v>0.11083525567739796</v>
      </c>
      <c r="F2004" s="9">
        <f t="shared" si="125"/>
        <v>6.9004255677397972E-2</v>
      </c>
      <c r="G2004" s="9">
        <f>AVERAGE(F$2:F2004)</f>
        <v>1.9960644166858818E-2</v>
      </c>
      <c r="H2004" s="9">
        <f>(2*F2004+(COUNT(F$2:F2004)-1)*H2003)/(COUNT(F$2:F2004)+1)</f>
        <v>2.6859246063950123E-2</v>
      </c>
      <c r="I2004" s="9" t="str">
        <f t="shared" si="126"/>
        <v>较好</v>
      </c>
      <c r="J2004" s="9" t="str">
        <f t="shared" si="127"/>
        <v>较好</v>
      </c>
      <c r="K2004" s="14"/>
    </row>
    <row r="2005" spans="1:11">
      <c r="A2005" s="6">
        <v>41465</v>
      </c>
      <c r="B2005" s="11">
        <f>[1]!s_dq_close(B$1,A2005,1)</f>
        <v>2224.0650000000001</v>
      </c>
      <c r="C2005" s="7">
        <f>[1]!s_val_pe_ttm(C$1,A2005)</f>
        <v>9.1958999633789063</v>
      </c>
      <c r="D2005" s="8">
        <f>IFERROR(VLOOKUP(A2005,十年期国开债收益率!A:B,2,0)/100,D2004)</f>
        <v>4.2131000000000002E-2</v>
      </c>
      <c r="E2005" s="8">
        <f t="shared" si="124"/>
        <v>0.10874411465787236</v>
      </c>
      <c r="F2005" s="9">
        <f t="shared" si="125"/>
        <v>6.6613114657872355E-2</v>
      </c>
      <c r="G2005" s="9">
        <f>AVERAGE(F$2:F2005)</f>
        <v>1.9983923842752535E-2</v>
      </c>
      <c r="H2005" s="9">
        <f>(2*F2005+(COUNT(F$2:F2005)-1)*H2004)/(COUNT(F$2:F2005)+1)</f>
        <v>2.6898900795714633E-2</v>
      </c>
      <c r="I2005" s="9" t="str">
        <f t="shared" si="126"/>
        <v>较好</v>
      </c>
      <c r="J2005" s="9" t="str">
        <f t="shared" si="127"/>
        <v>较好</v>
      </c>
      <c r="K2005" s="14"/>
    </row>
    <row r="2006" spans="1:11">
      <c r="A2006" s="6">
        <v>41466</v>
      </c>
      <c r="B2006" s="11">
        <f>[1]!s_dq_close(B$1,A2006,1)</f>
        <v>2326.6880000000001</v>
      </c>
      <c r="C2006" s="7">
        <f>[1]!s_val_pe_ttm(C$1,A2006)</f>
        <v>9.5060997009277344</v>
      </c>
      <c r="D2006" s="8">
        <f>IFERROR(VLOOKUP(A2006,十年期国开债收益率!A:B,2,0)/100,D2005)</f>
        <v>4.2630999999999995E-2</v>
      </c>
      <c r="E2006" s="8">
        <f t="shared" si="124"/>
        <v>0.10519561454866778</v>
      </c>
      <c r="F2006" s="9">
        <f t="shared" si="125"/>
        <v>6.2564614548667796E-2</v>
      </c>
      <c r="G2006" s="9">
        <f>AVERAGE(F$2:F2006)</f>
        <v>2.0005161094974938E-2</v>
      </c>
      <c r="H2006" s="9">
        <f>(2*F2006+(COUNT(F$2:F2006)-1)*H2005)/(COUNT(F$2:F2006)+1)</f>
        <v>2.6934459832357656E-2</v>
      </c>
      <c r="I2006" s="9" t="str">
        <f t="shared" si="126"/>
        <v>较好</v>
      </c>
      <c r="J2006" s="9" t="str">
        <f t="shared" si="127"/>
        <v>较好</v>
      </c>
      <c r="K2006" s="14"/>
    </row>
    <row r="2007" spans="1:11">
      <c r="A2007" s="6">
        <v>41467</v>
      </c>
      <c r="B2007" s="11">
        <f>[1]!s_dq_close(B$1,A2007,1)</f>
        <v>2275.373</v>
      </c>
      <c r="C2007" s="7">
        <f>[1]!s_val_pe_ttm(C$1,A2007)</f>
        <v>9.3407001495361328</v>
      </c>
      <c r="D2007" s="8">
        <f>IFERROR(VLOOKUP(A2007,十年期国开债收益率!A:B,2,0)/100,D2006)</f>
        <v>4.2930999999999997E-2</v>
      </c>
      <c r="E2007" s="8">
        <f t="shared" si="124"/>
        <v>0.10705835579677192</v>
      </c>
      <c r="F2007" s="9">
        <f t="shared" si="125"/>
        <v>6.4127355796771923E-2</v>
      </c>
      <c r="G2007" s="9">
        <f>AVERAGE(F$2:F2007)</f>
        <v>2.0027156206989794E-2</v>
      </c>
      <c r="H2007" s="9">
        <f>(2*F2007+(COUNT(F$2:F2007)-1)*H2006)/(COUNT(F$2:F2007)+1)</f>
        <v>2.6971523007210084E-2</v>
      </c>
      <c r="I2007" s="9" t="str">
        <f t="shared" si="126"/>
        <v>较好</v>
      </c>
      <c r="J2007" s="9" t="str">
        <f t="shared" si="127"/>
        <v>较好</v>
      </c>
      <c r="K2007" s="14"/>
    </row>
    <row r="2008" spans="1:11">
      <c r="A2008" s="6">
        <v>41470</v>
      </c>
      <c r="B2008" s="11">
        <f>[1]!s_dq_close(B$1,A2008,1)</f>
        <v>2307.297</v>
      </c>
      <c r="C2008" s="7">
        <f>[1]!s_val_pe_ttm(C$1,A2008)</f>
        <v>9.413299560546875</v>
      </c>
      <c r="D2008" s="8">
        <f>IFERROR(VLOOKUP(A2008,十年期国开债收益率!A:B,2,0)/100,D2007)</f>
        <v>4.2930999999999997E-2</v>
      </c>
      <c r="E2008" s="8">
        <f t="shared" si="124"/>
        <v>0.10623267575497236</v>
      </c>
      <c r="F2008" s="9">
        <f t="shared" si="125"/>
        <v>6.3301675754972364E-2</v>
      </c>
      <c r="G2008" s="9">
        <f>AVERAGE(F$2:F2008)</f>
        <v>2.0048718000486545E-2</v>
      </c>
      <c r="H2008" s="9">
        <f>(2*F2008+(COUNT(F$2:F2008)-1)*H2007)/(COUNT(F$2:F2008)+1)</f>
        <v>2.7007708418313431E-2</v>
      </c>
      <c r="I2008" s="9" t="str">
        <f t="shared" si="126"/>
        <v>较好</v>
      </c>
      <c r="J2008" s="9" t="str">
        <f t="shared" si="127"/>
        <v>较好</v>
      </c>
      <c r="K2008" s="14"/>
    </row>
    <row r="2009" spans="1:11">
      <c r="A2009" s="6">
        <v>41471</v>
      </c>
      <c r="B2009" s="11">
        <f>[1]!s_dq_close(B$1,A2009,1)</f>
        <v>2317.848</v>
      </c>
      <c r="C2009" s="7">
        <f>[1]!s_val_pe_ttm(C$1,A2009)</f>
        <v>9.4351997375488281</v>
      </c>
      <c r="D2009" s="8">
        <f>IFERROR(VLOOKUP(A2009,十年期国开债收益率!A:B,2,0)/100,D2008)</f>
        <v>4.3430999999999997E-2</v>
      </c>
      <c r="E2009" s="8">
        <f t="shared" si="124"/>
        <v>0.10598609757251309</v>
      </c>
      <c r="F2009" s="9">
        <f t="shared" si="125"/>
        <v>6.2555097572513096E-2</v>
      </c>
      <c r="G2009" s="9">
        <f>AVERAGE(F$2:F2009)</f>
        <v>2.0069886516209664E-2</v>
      </c>
      <c r="H2009" s="9">
        <f>(2*F2009+(COUNT(F$2:F2009)-1)*H2008)/(COUNT(F$2:F2009)+1)</f>
        <v>2.7043096560826322E-2</v>
      </c>
      <c r="I2009" s="9" t="str">
        <f t="shared" si="126"/>
        <v>较好</v>
      </c>
      <c r="J2009" s="9" t="str">
        <f t="shared" si="127"/>
        <v>较好</v>
      </c>
      <c r="K2009" s="14"/>
    </row>
    <row r="2010" spans="1:11">
      <c r="A2010" s="6">
        <v>41472</v>
      </c>
      <c r="B2010" s="11">
        <f>[1]!s_dq_close(B$1,A2010,1)</f>
        <v>2282.8359999999998</v>
      </c>
      <c r="C2010" s="7">
        <f>[1]!s_val_pe_ttm(C$1,A2010)</f>
        <v>9.3266000747680664</v>
      </c>
      <c r="D2010" s="8">
        <f>IFERROR(VLOOKUP(A2010,十年期国开债收益率!A:B,2,0)/100,D2009)</f>
        <v>4.3830999999999995E-2</v>
      </c>
      <c r="E2010" s="8">
        <f t="shared" si="124"/>
        <v>0.10722020800542023</v>
      </c>
      <c r="F2010" s="9">
        <f t="shared" si="125"/>
        <v>6.3389208005420236E-2</v>
      </c>
      <c r="G2010" s="9">
        <f>AVERAGE(F$2:F2010)</f>
        <v>2.0091449145124153E-2</v>
      </c>
      <c r="H2010" s="9">
        <f>(2*F2010+(COUNT(F$2:F2010)-1)*H2009)/(COUNT(F$2:F2010)+1)</f>
        <v>2.7079261845845821E-2</v>
      </c>
      <c r="I2010" s="9" t="str">
        <f t="shared" si="126"/>
        <v>较好</v>
      </c>
      <c r="J2010" s="9" t="str">
        <f t="shared" si="127"/>
        <v>较好</v>
      </c>
      <c r="K2010" s="14"/>
    </row>
    <row r="2011" spans="1:11">
      <c r="A2011" s="6">
        <v>41473</v>
      </c>
      <c r="B2011" s="11">
        <f>[1]!s_dq_close(B$1,A2011,1)</f>
        <v>2245.328</v>
      </c>
      <c r="C2011" s="7">
        <f>[1]!s_val_pe_ttm(C$1,A2011)</f>
        <v>9.2073001861572266</v>
      </c>
      <c r="D2011" s="8">
        <f>IFERROR(VLOOKUP(A2011,十年期国开债收益率!A:B,2,0)/100,D2010)</f>
        <v>4.3830999999999995E-2</v>
      </c>
      <c r="E2011" s="8">
        <f t="shared" si="124"/>
        <v>0.10860947072231406</v>
      </c>
      <c r="F2011" s="9">
        <f t="shared" si="125"/>
        <v>6.477847072231406E-2</v>
      </c>
      <c r="G2011" s="9">
        <f>AVERAGE(F$2:F2011)</f>
        <v>2.0113681494167535E-2</v>
      </c>
      <c r="H2011" s="9">
        <f>(2*F2011+(COUNT(F$2:F2011)-1)*H2010)/(COUNT(F$2:F2011)+1)</f>
        <v>2.7116754843236637E-2</v>
      </c>
      <c r="I2011" s="9" t="str">
        <f t="shared" si="126"/>
        <v>较好</v>
      </c>
      <c r="J2011" s="9" t="str">
        <f t="shared" si="127"/>
        <v>较好</v>
      </c>
      <c r="K2011" s="14"/>
    </row>
    <row r="2012" spans="1:11">
      <c r="A2012" s="6">
        <v>41474</v>
      </c>
      <c r="B2012" s="11">
        <f>[1]!s_dq_close(B$1,A2012,1)</f>
        <v>2190.4780000000001</v>
      </c>
      <c r="C2012" s="7">
        <f>[1]!s_val_pe_ttm(C$1,A2012)</f>
        <v>9.0873003005981445</v>
      </c>
      <c r="D2012" s="8">
        <f>IFERROR(VLOOKUP(A2012,十年期国开债收益率!A:B,2,0)/100,D2011)</f>
        <v>4.3929999999999997E-2</v>
      </c>
      <c r="E2012" s="8">
        <f t="shared" si="124"/>
        <v>0.1100436837037484</v>
      </c>
      <c r="F2012" s="9">
        <f t="shared" si="125"/>
        <v>6.6113683703748399E-2</v>
      </c>
      <c r="G2012" s="9">
        <f>AVERAGE(F$2:F2012)</f>
        <v>2.0136555687210587E-2</v>
      </c>
      <c r="H2012" s="9">
        <f>(2*F2012+(COUNT(F$2:F2012)-1)*H2011)/(COUNT(F$2:F2012)+1)</f>
        <v>2.7155519186040328E-2</v>
      </c>
      <c r="I2012" s="9" t="str">
        <f t="shared" si="126"/>
        <v>较好</v>
      </c>
      <c r="J2012" s="9" t="str">
        <f t="shared" si="127"/>
        <v>较好</v>
      </c>
      <c r="K2012" s="14"/>
    </row>
    <row r="2013" spans="1:11">
      <c r="A2013" s="6">
        <v>41477</v>
      </c>
      <c r="B2013" s="11">
        <f>[1]!s_dq_close(B$1,A2013,1)</f>
        <v>2202.1889999999999</v>
      </c>
      <c r="C2013" s="7">
        <f>[1]!s_val_pe_ttm(C$1,A2013)</f>
        <v>9.1176996231079102</v>
      </c>
      <c r="D2013" s="8">
        <f>IFERROR(VLOOKUP(A2013,十年期国开债收益率!A:B,2,0)/100,D2012)</f>
        <v>4.4089000000000003E-2</v>
      </c>
      <c r="E2013" s="8">
        <f t="shared" si="124"/>
        <v>0.10967678705554181</v>
      </c>
      <c r="F2013" s="9">
        <f t="shared" si="125"/>
        <v>6.5587787055541802E-2</v>
      </c>
      <c r="G2013" s="9">
        <f>AVERAGE(F$2:F2013)</f>
        <v>2.0159145762443355E-2</v>
      </c>
      <c r="H2013" s="9">
        <f>(2*F2013+(COUNT(F$2:F2013)-1)*H2012)/(COUNT(F$2:F2013)+1)</f>
        <v>2.7193703257445693E-2</v>
      </c>
      <c r="I2013" s="9" t="str">
        <f t="shared" si="126"/>
        <v>较好</v>
      </c>
      <c r="J2013" s="9" t="str">
        <f t="shared" si="127"/>
        <v>较好</v>
      </c>
      <c r="K2013" s="14"/>
    </row>
    <row r="2014" spans="1:11">
      <c r="A2014" s="6">
        <v>41478</v>
      </c>
      <c r="B2014" s="11">
        <f>[1]!s_dq_close(B$1,A2014,1)</f>
        <v>2265.8449999999998</v>
      </c>
      <c r="C2014" s="7">
        <f>[1]!s_val_pe_ttm(C$1,A2014)</f>
        <v>9.2955999374389648</v>
      </c>
      <c r="D2014" s="8">
        <f>IFERROR(VLOOKUP(A2014,十年期国开债收益率!A:B,2,0)/100,D2013)</f>
        <v>4.4489000000000001E-2</v>
      </c>
      <c r="E2014" s="8">
        <f t="shared" si="124"/>
        <v>0.10757777945804221</v>
      </c>
      <c r="F2014" s="9">
        <f t="shared" si="125"/>
        <v>6.3088779458042213E-2</v>
      </c>
      <c r="G2014" s="9">
        <f>AVERAGE(F$2:F2014)</f>
        <v>2.018047195901345E-2</v>
      </c>
      <c r="H2014" s="9">
        <f>(2*F2014+(COUNT(F$2:F2014)-1)*H2013)/(COUNT(F$2:F2014)+1)</f>
        <v>2.7229348814745192E-2</v>
      </c>
      <c r="I2014" s="9" t="str">
        <f t="shared" si="126"/>
        <v>较好</v>
      </c>
      <c r="J2014" s="9" t="str">
        <f t="shared" si="127"/>
        <v>较好</v>
      </c>
      <c r="K2014" s="14"/>
    </row>
    <row r="2015" spans="1:11">
      <c r="A2015" s="6">
        <v>41479</v>
      </c>
      <c r="B2015" s="11">
        <f>[1]!s_dq_close(B$1,A2015,1)</f>
        <v>2249.1509999999998</v>
      </c>
      <c r="C2015" s="7">
        <f>[1]!s_val_pe_ttm(C$1,A2015)</f>
        <v>9.2334003448486328</v>
      </c>
      <c r="D2015" s="8">
        <f>IFERROR(VLOOKUP(A2015,十年期国开债收益率!A:B,2,0)/100,D2014)</f>
        <v>4.4689E-2</v>
      </c>
      <c r="E2015" s="8">
        <f t="shared" si="124"/>
        <v>0.10830246308532541</v>
      </c>
      <c r="F2015" s="9">
        <f t="shared" si="125"/>
        <v>6.3613463085325422E-2</v>
      </c>
      <c r="G2015" s="9">
        <f>AVERAGE(F$2:F2015)</f>
        <v>2.0202037495818968E-2</v>
      </c>
      <c r="H2015" s="9">
        <f>(2*F2015+(COUNT(F$2:F2015)-1)*H2014)/(COUNT(F$2:F2015)+1)</f>
        <v>2.7265462079529887E-2</v>
      </c>
      <c r="I2015" s="9" t="str">
        <f t="shared" si="126"/>
        <v>较好</v>
      </c>
      <c r="J2015" s="9" t="str">
        <f t="shared" si="127"/>
        <v>较好</v>
      </c>
      <c r="K2015" s="14"/>
    </row>
    <row r="2016" spans="1:11">
      <c r="A2016" s="6">
        <v>41480</v>
      </c>
      <c r="B2016" s="11">
        <f>[1]!s_dq_close(B$1,A2016,1)</f>
        <v>2237.683</v>
      </c>
      <c r="C2016" s="7">
        <f>[1]!s_val_pe_ttm(C$1,A2016)</f>
        <v>9.1929998397827148</v>
      </c>
      <c r="D2016" s="8">
        <f>IFERROR(VLOOKUP(A2016,十年期国开债收益率!A:B,2,0)/100,D2015)</f>
        <v>4.4219000000000001E-2</v>
      </c>
      <c r="E2016" s="8">
        <f t="shared" si="124"/>
        <v>0.10877842025760721</v>
      </c>
      <c r="F2016" s="9">
        <f t="shared" si="125"/>
        <v>6.455942025760722E-2</v>
      </c>
      <c r="G2016" s="9">
        <f>AVERAGE(F$2:F2016)</f>
        <v>2.0224051085278912E-2</v>
      </c>
      <c r="H2016" s="9">
        <f>(2*F2016+(COUNT(F$2:F2016)-1)*H2015)/(COUNT(F$2:F2016)+1)</f>
        <v>2.7302460053912899E-2</v>
      </c>
      <c r="I2016" s="9" t="str">
        <f t="shared" si="126"/>
        <v>较好</v>
      </c>
      <c r="J2016" s="9" t="str">
        <f t="shared" si="127"/>
        <v>较好</v>
      </c>
      <c r="K2016" s="14"/>
    </row>
    <row r="2017" spans="1:11">
      <c r="A2017" s="6">
        <v>41481</v>
      </c>
      <c r="B2017" s="11">
        <f>[1]!s_dq_close(B$1,A2017,1)</f>
        <v>2224.0079999999998</v>
      </c>
      <c r="C2017" s="7">
        <f>[1]!s_val_pe_ttm(C$1,A2017)</f>
        <v>9.1403999328613281</v>
      </c>
      <c r="D2017" s="8">
        <f>IFERROR(VLOOKUP(A2017,十年期国开债收益率!A:B,2,0)/100,D2016)</f>
        <v>4.4096000000000003E-2</v>
      </c>
      <c r="E2017" s="8">
        <f t="shared" si="124"/>
        <v>0.10940440323675839</v>
      </c>
      <c r="F2017" s="9">
        <f t="shared" si="125"/>
        <v>6.5308403236758378E-2</v>
      </c>
      <c r="G2017" s="9">
        <f>AVERAGE(F$2:F2017)</f>
        <v>2.0246414355195318E-2</v>
      </c>
      <c r="H2017" s="9">
        <f>(2*F2017+(COUNT(F$2:F2017)-1)*H2016)/(COUNT(F$2:F2017)+1)</f>
        <v>2.7340145669364407E-2</v>
      </c>
      <c r="I2017" s="9" t="str">
        <f t="shared" si="126"/>
        <v>较好</v>
      </c>
      <c r="J2017" s="9" t="str">
        <f t="shared" si="127"/>
        <v>较好</v>
      </c>
      <c r="K2017" s="14"/>
    </row>
    <row r="2018" spans="1:11">
      <c r="A2018" s="6">
        <v>41484</v>
      </c>
      <c r="B2018" s="11">
        <f>[1]!s_dq_close(B$1,A2018,1)</f>
        <v>2175.9699999999998</v>
      </c>
      <c r="C2018" s="7">
        <f>[1]!s_val_pe_ttm(C$1,A2018)</f>
        <v>8.979100227355957</v>
      </c>
      <c r="D2018" s="8">
        <f>IFERROR(VLOOKUP(A2018,十年期国开债收益率!A:B,2,0)/100,D2017)</f>
        <v>4.4096000000000003E-2</v>
      </c>
      <c r="E2018" s="8">
        <f t="shared" si="124"/>
        <v>0.1113697335678885</v>
      </c>
      <c r="F2018" s="9">
        <f t="shared" si="125"/>
        <v>6.7273733567888488E-2</v>
      </c>
      <c r="G2018" s="9">
        <f>AVERAGE(F$2:F2018)</f>
        <v>2.0269729833238301E-2</v>
      </c>
      <c r="H2018" s="9">
        <f>(2*F2018+(COUNT(F$2:F2018)-1)*H2017)/(COUNT(F$2:F2018)+1)</f>
        <v>2.7379723060740543E-2</v>
      </c>
      <c r="I2018" s="9" t="str">
        <f t="shared" si="126"/>
        <v>较好</v>
      </c>
      <c r="J2018" s="9" t="str">
        <f t="shared" si="127"/>
        <v>较好</v>
      </c>
      <c r="K2018" s="14"/>
    </row>
    <row r="2019" spans="1:11">
      <c r="A2019" s="6">
        <v>41485</v>
      </c>
      <c r="B2019" s="11">
        <f>[1]!s_dq_close(B$1,A2019,1)</f>
        <v>2189.3879999999999</v>
      </c>
      <c r="C2019" s="7">
        <f>[1]!s_val_pe_ttm(C$1,A2019)</f>
        <v>9.0572004318237305</v>
      </c>
      <c r="D2019" s="8">
        <f>IFERROR(VLOOKUP(A2019,十年期国开债收益率!A:B,2,0)/100,D2018)</f>
        <v>4.4096000000000003E-2</v>
      </c>
      <c r="E2019" s="8">
        <f t="shared" si="124"/>
        <v>0.11040939278392926</v>
      </c>
      <c r="F2019" s="9">
        <f t="shared" si="125"/>
        <v>6.6313392783929254E-2</v>
      </c>
      <c r="G2019" s="9">
        <f>AVERAGE(F$2:F2019)</f>
        <v>2.0292546316365501E-2</v>
      </c>
      <c r="H2019" s="9">
        <f>(2*F2019+(COUNT(F$2:F2019)-1)*H2018)/(COUNT(F$2:F2019)+1)</f>
        <v>2.7418290341298432E-2</v>
      </c>
      <c r="I2019" s="9" t="str">
        <f t="shared" si="126"/>
        <v>较好</v>
      </c>
      <c r="J2019" s="9" t="str">
        <f t="shared" si="127"/>
        <v>较好</v>
      </c>
      <c r="K2019" s="14"/>
    </row>
    <row r="2020" spans="1:11">
      <c r="A2020" s="6">
        <v>41486</v>
      </c>
      <c r="B2020" s="11">
        <f>[1]!s_dq_close(B$1,A2020,1)</f>
        <v>2193.0210000000002</v>
      </c>
      <c r="C2020" s="7">
        <f>[1]!s_val_pe_ttm(C$1,A2020)</f>
        <v>9.05780029296875</v>
      </c>
      <c r="D2020" s="8">
        <f>IFERROR(VLOOKUP(A2020,十年期国开债收益率!A:B,2,0)/100,D2019)</f>
        <v>4.4096000000000003E-2</v>
      </c>
      <c r="E2020" s="8">
        <f t="shared" si="124"/>
        <v>0.1104020808204686</v>
      </c>
      <c r="F2020" s="9">
        <f t="shared" si="125"/>
        <v>6.6306080820468599E-2</v>
      </c>
      <c r="G2020" s="9">
        <f>AVERAGE(F$2:F2020)</f>
        <v>2.0315336576149604E-2</v>
      </c>
      <c r="H2020" s="9">
        <f>(2*F2020+(COUNT(F$2:F2020)-1)*H2019)/(COUNT(F$2:F2020)+1)</f>
        <v>2.7456793104149092E-2</v>
      </c>
      <c r="I2020" s="9" t="str">
        <f t="shared" si="126"/>
        <v>较好</v>
      </c>
      <c r="J2020" s="9" t="str">
        <f t="shared" si="127"/>
        <v>较好</v>
      </c>
      <c r="K2020" s="14"/>
    </row>
    <row r="2021" spans="1:11">
      <c r="A2021" s="6">
        <v>41487</v>
      </c>
      <c r="B2021" s="11">
        <f>[1]!s_dq_close(B$1,A2021,1)</f>
        <v>2245.364</v>
      </c>
      <c r="C2021" s="7">
        <f>[1]!s_val_pe_ttm(C$1,A2021)</f>
        <v>9.2138004302978516</v>
      </c>
      <c r="D2021" s="8">
        <f>IFERROR(VLOOKUP(A2021,十年期国开债收益率!A:B,2,0)/100,D2020)</f>
        <v>4.4032000000000002E-2</v>
      </c>
      <c r="E2021" s="8">
        <f t="shared" si="124"/>
        <v>0.10853284782592945</v>
      </c>
      <c r="F2021" s="9">
        <f t="shared" si="125"/>
        <v>6.450084782592945E-2</v>
      </c>
      <c r="G2021" s="9">
        <f>AVERAGE(F$2:F2021)</f>
        <v>2.0337210591619793E-2</v>
      </c>
      <c r="H2021" s="9">
        <f>(2*F2021+(COUNT(F$2:F2021)-1)*H2020)/(COUNT(F$2:F2021)+1)</f>
        <v>2.7493452237965798E-2</v>
      </c>
      <c r="I2021" s="9" t="str">
        <f t="shared" si="126"/>
        <v>较好</v>
      </c>
      <c r="J2021" s="9" t="str">
        <f t="shared" si="127"/>
        <v>较好</v>
      </c>
      <c r="K2021" s="14"/>
    </row>
    <row r="2022" spans="1:11">
      <c r="A2022" s="6">
        <v>41488</v>
      </c>
      <c r="B2022" s="11">
        <f>[1]!s_dq_close(B$1,A2022,1)</f>
        <v>2247.2629999999999</v>
      </c>
      <c r="C2022" s="7">
        <f>[1]!s_val_pe_ttm(C$1,A2022)</f>
        <v>9.2117996215820313</v>
      </c>
      <c r="D2022" s="8">
        <f>IFERROR(VLOOKUP(A2022,十年期国开债收益率!A:B,2,0)/100,D2021)</f>
        <v>4.3899999999999995E-2</v>
      </c>
      <c r="E2022" s="8">
        <f t="shared" si="124"/>
        <v>0.10855642122926035</v>
      </c>
      <c r="F2022" s="9">
        <f t="shared" si="125"/>
        <v>6.4656421229260352E-2</v>
      </c>
      <c r="G2022" s="9">
        <f>AVERAGE(F$2:F2022)</f>
        <v>2.0359139938793291E-2</v>
      </c>
      <c r="H2022" s="9">
        <f>(2*F2022+(COUNT(F$2:F2022)-1)*H2021)/(COUNT(F$2:F2022)+1)</f>
        <v>2.7530210862091706E-2</v>
      </c>
      <c r="I2022" s="9" t="str">
        <f t="shared" si="126"/>
        <v>较好</v>
      </c>
      <c r="J2022" s="9" t="str">
        <f t="shared" si="127"/>
        <v>较好</v>
      </c>
      <c r="K2022" s="14"/>
    </row>
    <row r="2023" spans="1:11">
      <c r="A2023" s="6">
        <v>41491</v>
      </c>
      <c r="B2023" s="11">
        <f>[1]!s_dq_close(B$1,A2023,1)</f>
        <v>2278.3290000000002</v>
      </c>
      <c r="C2023" s="7">
        <f>[1]!s_val_pe_ttm(C$1,A2023)</f>
        <v>9.3080997467041016</v>
      </c>
      <c r="D2023" s="8">
        <f>IFERROR(VLOOKUP(A2023,十年期国开债收益率!A:B,2,0)/100,D2022)</f>
        <v>4.3949999999999996E-2</v>
      </c>
      <c r="E2023" s="8">
        <f t="shared" si="124"/>
        <v>0.10743331369585821</v>
      </c>
      <c r="F2023" s="9">
        <f t="shared" si="125"/>
        <v>6.3483313695858218E-2</v>
      </c>
      <c r="G2023" s="9">
        <f>AVERAGE(F$2:F2023)</f>
        <v>2.0380467423341788E-2</v>
      </c>
      <c r="H2023" s="9">
        <f>(2*F2023+(COUNT(F$2:F2023)-1)*H2022)/(COUNT(F$2:F2023)+1)</f>
        <v>2.756575520498223E-2</v>
      </c>
      <c r="I2023" s="9" t="str">
        <f t="shared" si="126"/>
        <v>较好</v>
      </c>
      <c r="J2023" s="9" t="str">
        <f t="shared" si="127"/>
        <v>较好</v>
      </c>
      <c r="K2023" s="14"/>
    </row>
    <row r="2024" spans="1:11">
      <c r="A2024" s="6">
        <v>41492</v>
      </c>
      <c r="B2024" s="11">
        <f>[1]!s_dq_close(B$1,A2024,1)</f>
        <v>2293.6410000000001</v>
      </c>
      <c r="C2024" s="7">
        <f>[1]!s_val_pe_ttm(C$1,A2024)</f>
        <v>9.3466997146606445</v>
      </c>
      <c r="D2024" s="8">
        <f>IFERROR(VLOOKUP(A2024,十年期国开债收益率!A:B,2,0)/100,D2023)</f>
        <v>4.4050000000000006E-2</v>
      </c>
      <c r="E2024" s="8">
        <f t="shared" si="124"/>
        <v>0.10698963597080828</v>
      </c>
      <c r="F2024" s="9">
        <f t="shared" si="125"/>
        <v>6.2939635970808275E-2</v>
      </c>
      <c r="G2024" s="9">
        <f>AVERAGE(F$2:F2024)</f>
        <v>2.0401505074625757E-2</v>
      </c>
      <c r="H2024" s="9">
        <f>(2*F2024+(COUNT(F$2:F2024)-1)*H2023)/(COUNT(F$2:F2024)+1)</f>
        <v>2.7600709632616446E-2</v>
      </c>
      <c r="I2024" s="9" t="str">
        <f t="shared" si="126"/>
        <v>较好</v>
      </c>
      <c r="J2024" s="9" t="str">
        <f t="shared" si="127"/>
        <v>较好</v>
      </c>
      <c r="K2024" s="14"/>
    </row>
    <row r="2025" spans="1:11">
      <c r="A2025" s="6">
        <v>41493</v>
      </c>
      <c r="B2025" s="11">
        <f>[1]!s_dq_close(B$1,A2025,1)</f>
        <v>2280.623</v>
      </c>
      <c r="C2025" s="7">
        <f>[1]!s_val_pe_ttm(C$1,A2025)</f>
        <v>9.2767000198364258</v>
      </c>
      <c r="D2025" s="8">
        <f>IFERROR(VLOOKUP(A2025,十年期国开债收益率!A:B,2,0)/100,D2024)</f>
        <v>4.4219999999999995E-2</v>
      </c>
      <c r="E2025" s="8">
        <f t="shared" si="124"/>
        <v>0.10779695342758672</v>
      </c>
      <c r="F2025" s="9">
        <f t="shared" si="125"/>
        <v>6.3576953427586722E-2</v>
      </c>
      <c r="G2025" s="9">
        <f>AVERAGE(F$2:F2025)</f>
        <v>2.0422836817883146E-2</v>
      </c>
      <c r="H2025" s="9">
        <f>(2*F2025+(COUNT(F$2:F2025)-1)*H2024)/(COUNT(F$2:F2025)+1)</f>
        <v>2.763624172525345E-2</v>
      </c>
      <c r="I2025" s="9" t="str">
        <f t="shared" si="126"/>
        <v>较好</v>
      </c>
      <c r="J2025" s="9" t="str">
        <f t="shared" si="127"/>
        <v>较好</v>
      </c>
      <c r="K2025" s="14"/>
    </row>
    <row r="2026" spans="1:11">
      <c r="A2026" s="6">
        <v>41494</v>
      </c>
      <c r="B2026" s="11">
        <f>[1]!s_dq_close(B$1,A2026,1)</f>
        <v>2276.7820000000002</v>
      </c>
      <c r="C2026" s="7">
        <f>[1]!s_val_pe_ttm(C$1,A2026)</f>
        <v>9.2688999176025391</v>
      </c>
      <c r="D2026" s="8">
        <f>IFERROR(VLOOKUP(A2026,十年期国开债收益率!A:B,2,0)/100,D2025)</f>
        <v>4.4881999999999998E-2</v>
      </c>
      <c r="E2026" s="8">
        <f t="shared" si="124"/>
        <v>0.10788766831982975</v>
      </c>
      <c r="F2026" s="9">
        <f t="shared" si="125"/>
        <v>6.3005668319829761E-2</v>
      </c>
      <c r="G2026" s="9">
        <f>AVERAGE(F$2:F2026)</f>
        <v>2.044386537664954E-2</v>
      </c>
      <c r="H2026" s="9">
        <f>(2*F2026+(COUNT(F$2:F2026)-1)*H2025)/(COUNT(F$2:F2026)+1)</f>
        <v>2.7671157250025984E-2</v>
      </c>
      <c r="I2026" s="9" t="str">
        <f t="shared" si="126"/>
        <v>较好</v>
      </c>
      <c r="J2026" s="9" t="str">
        <f t="shared" si="127"/>
        <v>较好</v>
      </c>
      <c r="K2026" s="14"/>
    </row>
    <row r="2027" spans="1:11">
      <c r="A2027" s="6">
        <v>41495</v>
      </c>
      <c r="B2027" s="11">
        <f>[1]!s_dq_close(B$1,A2027,1)</f>
        <v>2286.0100000000002</v>
      </c>
      <c r="C2027" s="7">
        <f>[1]!s_val_pe_ttm(C$1,A2027)</f>
        <v>9.2931995391845703</v>
      </c>
      <c r="D2027" s="8">
        <f>IFERROR(VLOOKUP(A2027,十年期国开债收益率!A:B,2,0)/100,D2026)</f>
        <v>4.5335E-2</v>
      </c>
      <c r="E2027" s="8">
        <f t="shared" si="124"/>
        <v>0.10760556639115755</v>
      </c>
      <c r="F2027" s="9">
        <f t="shared" si="125"/>
        <v>6.227056639115755E-2</v>
      </c>
      <c r="G2027" s="9">
        <f>AVERAGE(F$2:F2027)</f>
        <v>2.0464510342599447E-2</v>
      </c>
      <c r="H2027" s="9">
        <f>(2*F2027+(COUNT(F$2:F2027)-1)*H2026)/(COUNT(F$2:F2027)+1)</f>
        <v>2.7705295788892415E-2</v>
      </c>
      <c r="I2027" s="9" t="str">
        <f t="shared" si="126"/>
        <v>较好</v>
      </c>
      <c r="J2027" s="9" t="str">
        <f t="shared" si="127"/>
        <v>较好</v>
      </c>
      <c r="K2027" s="14"/>
    </row>
    <row r="2028" spans="1:11">
      <c r="A2028" s="6">
        <v>41498</v>
      </c>
      <c r="B2028" s="11">
        <f>[1]!s_dq_close(B$1,A2028,1)</f>
        <v>2352.7939999999999</v>
      </c>
      <c r="C2028" s="7">
        <f>[1]!s_val_pe_ttm(C$1,A2028)</f>
        <v>9.5213003158569336</v>
      </c>
      <c r="D2028" s="8">
        <f>IFERROR(VLOOKUP(A2028,十年期国开债收益率!A:B,2,0)/100,D2027)</f>
        <v>4.5530999999999995E-2</v>
      </c>
      <c r="E2028" s="8">
        <f t="shared" si="124"/>
        <v>0.10502767130814929</v>
      </c>
      <c r="F2028" s="9">
        <f t="shared" si="125"/>
        <v>5.9496671308149292E-2</v>
      </c>
      <c r="G2028" s="9">
        <f>AVERAGE(F$2:F2028)</f>
        <v>2.0483766465424085E-2</v>
      </c>
      <c r="H2028" s="9">
        <f>(2*F2028+(COUNT(F$2:F2028)-1)*H2027)/(COUNT(F$2:F2028)+1)</f>
        <v>2.7736648230232905E-2</v>
      </c>
      <c r="I2028" s="9" t="str">
        <f t="shared" si="126"/>
        <v>较好</v>
      </c>
      <c r="J2028" s="9" t="str">
        <f t="shared" si="127"/>
        <v>较好</v>
      </c>
      <c r="K2028" s="14"/>
    </row>
    <row r="2029" spans="1:11">
      <c r="A2029" s="6">
        <v>41499</v>
      </c>
      <c r="B2029" s="11">
        <f>[1]!s_dq_close(B$1,A2029,1)</f>
        <v>2359.0680000000002</v>
      </c>
      <c r="C2029" s="7">
        <f>[1]!s_val_pe_ttm(C$1,A2029)</f>
        <v>9.5194997787475586</v>
      </c>
      <c r="D2029" s="8">
        <f>IFERROR(VLOOKUP(A2029,十年期国开债收益率!A:B,2,0)/100,D2028)</f>
        <v>4.6531000000000003E-2</v>
      </c>
      <c r="E2029" s="8">
        <f t="shared" si="124"/>
        <v>0.10504753645065643</v>
      </c>
      <c r="F2029" s="9">
        <f t="shared" si="125"/>
        <v>5.8516536450656423E-2</v>
      </c>
      <c r="G2029" s="9">
        <f>AVERAGE(F$2:F2029)</f>
        <v>2.0502520296777751E-2</v>
      </c>
      <c r="H2029" s="9">
        <f>(2*F2029+(COUNT(F$2:F2029)-1)*H2028)/(COUNT(F$2:F2029)+1)</f>
        <v>2.7766988189050473E-2</v>
      </c>
      <c r="I2029" s="9" t="str">
        <f t="shared" si="126"/>
        <v>较好</v>
      </c>
      <c r="J2029" s="9" t="str">
        <f t="shared" si="127"/>
        <v>较好</v>
      </c>
      <c r="K2029" s="14"/>
    </row>
    <row r="2030" spans="1:11">
      <c r="A2030" s="6">
        <v>41500</v>
      </c>
      <c r="B2030" s="11">
        <f>[1]!s_dq_close(B$1,A2030,1)</f>
        <v>2349.08</v>
      </c>
      <c r="C2030" s="7">
        <f>[1]!s_val_pe_ttm(C$1,A2030)</f>
        <v>9.4920997619628906</v>
      </c>
      <c r="D2030" s="8">
        <f>IFERROR(VLOOKUP(A2030,十年期国开债收益率!A:B,2,0)/100,D2029)</f>
        <v>4.6730999999999995E-2</v>
      </c>
      <c r="E2030" s="8">
        <f t="shared" si="124"/>
        <v>0.10535076801523291</v>
      </c>
      <c r="F2030" s="9">
        <f t="shared" si="125"/>
        <v>5.8619768015232915E-2</v>
      </c>
      <c r="G2030" s="9">
        <f>AVERAGE(F$2:F2030)</f>
        <v>2.0521306520394536E-2</v>
      </c>
      <c r="H2030" s="9">
        <f>(2*F2030+(COUNT(F$2:F2030)-1)*H2029)/(COUNT(F$2:F2030)+1)</f>
        <v>2.7797385016465434E-2</v>
      </c>
      <c r="I2030" s="9" t="str">
        <f t="shared" si="126"/>
        <v>较好</v>
      </c>
      <c r="J2030" s="9" t="str">
        <f t="shared" si="127"/>
        <v>较好</v>
      </c>
      <c r="K2030" s="14"/>
    </row>
    <row r="2031" spans="1:11">
      <c r="A2031" s="6">
        <v>41501</v>
      </c>
      <c r="B2031" s="11">
        <f>[1]!s_dq_close(B$1,A2031,1)</f>
        <v>2321.576</v>
      </c>
      <c r="C2031" s="7">
        <f>[1]!s_val_pe_ttm(C$1,A2031)</f>
        <v>9.4059000015258789</v>
      </c>
      <c r="D2031" s="8">
        <f>IFERROR(VLOOKUP(A2031,十年期国开债收益率!A:B,2,0)/100,D2030)</f>
        <v>4.7208E-2</v>
      </c>
      <c r="E2031" s="8">
        <f t="shared" si="124"/>
        <v>0.10631624829498233</v>
      </c>
      <c r="F2031" s="9">
        <f t="shared" si="125"/>
        <v>5.9108248294982332E-2</v>
      </c>
      <c r="G2031" s="9">
        <f>AVERAGE(F$2:F2031)</f>
        <v>2.0540314866096303E-2</v>
      </c>
      <c r="H2031" s="9">
        <f>(2*F2031+(COUNT(F$2:F2031)-1)*H2030)/(COUNT(F$2:F2031)+1)</f>
        <v>2.7828217968979975E-2</v>
      </c>
      <c r="I2031" s="9" t="str">
        <f t="shared" si="126"/>
        <v>较好</v>
      </c>
      <c r="J2031" s="9" t="str">
        <f t="shared" si="127"/>
        <v>较好</v>
      </c>
      <c r="K2031" s="14"/>
    </row>
    <row r="2032" spans="1:11">
      <c r="A2032" s="6">
        <v>41502</v>
      </c>
      <c r="B2032" s="11">
        <f>[1]!s_dq_close(B$1,A2032,1)</f>
        <v>2304.1439999999998</v>
      </c>
      <c r="C2032" s="7">
        <f>[1]!s_val_pe_ttm(C$1,A2032)</f>
        <v>9.3613004684448242</v>
      </c>
      <c r="D2032" s="8">
        <f>IFERROR(VLOOKUP(A2032,十年期国开债收益率!A:B,2,0)/100,D2031)</f>
        <v>4.7297000000000006E-2</v>
      </c>
      <c r="E2032" s="8">
        <f t="shared" si="124"/>
        <v>0.10682276499625358</v>
      </c>
      <c r="F2032" s="9">
        <f t="shared" si="125"/>
        <v>5.9525764996253575E-2</v>
      </c>
      <c r="G2032" s="9">
        <f>AVERAGE(F$2:F2032)</f>
        <v>2.0559510065569546E-2</v>
      </c>
      <c r="H2032" s="9">
        <f>(2*F2032+(COUNT(F$2:F2032)-1)*H2031)/(COUNT(F$2:F2032)+1)</f>
        <v>2.7859416342038316E-2</v>
      </c>
      <c r="I2032" s="9" t="str">
        <f t="shared" si="126"/>
        <v>较好</v>
      </c>
      <c r="J2032" s="9" t="str">
        <f t="shared" si="127"/>
        <v>较好</v>
      </c>
      <c r="K2032" s="14"/>
    </row>
    <row r="2033" spans="1:11">
      <c r="A2033" s="6">
        <v>41505</v>
      </c>
      <c r="B2033" s="11">
        <f>[1]!s_dq_close(B$1,A2033,1)</f>
        <v>2331.4299999999998</v>
      </c>
      <c r="C2033" s="7">
        <f>[1]!s_val_pe_ttm(C$1,A2033)</f>
        <v>9.4079999923706055</v>
      </c>
      <c r="D2033" s="8">
        <f>IFERROR(VLOOKUP(A2033,十年期国开债收益率!A:B,2,0)/100,D2032)</f>
        <v>4.7648000000000003E-2</v>
      </c>
      <c r="E2033" s="8">
        <f t="shared" si="124"/>
        <v>0.10629251709300037</v>
      </c>
      <c r="F2033" s="9">
        <f t="shared" si="125"/>
        <v>5.8644517093000371E-2</v>
      </c>
      <c r="G2033" s="9">
        <f>AVERAGE(F$2:F2033)</f>
        <v>2.0578252687138164E-2</v>
      </c>
      <c r="H2033" s="9">
        <f>(2*F2033+(COUNT(F$2:F2033)-1)*H2032)/(COUNT(F$2:F2033)+1)</f>
        <v>2.7889701733824802E-2</v>
      </c>
      <c r="I2033" s="9" t="str">
        <f t="shared" si="126"/>
        <v>较好</v>
      </c>
      <c r="J2033" s="9" t="str">
        <f t="shared" si="127"/>
        <v>较好</v>
      </c>
      <c r="K2033" s="14"/>
    </row>
    <row r="2034" spans="1:11">
      <c r="A2034" s="6">
        <v>41506</v>
      </c>
      <c r="B2034" s="11">
        <f>[1]!s_dq_close(B$1,A2034,1)</f>
        <v>2312.4650000000001</v>
      </c>
      <c r="C2034" s="7">
        <f>[1]!s_val_pe_ttm(C$1,A2034)</f>
        <v>9.3555002212524414</v>
      </c>
      <c r="D2034" s="8">
        <f>IFERROR(VLOOKUP(A2034,十年期国开债收益率!A:B,2,0)/100,D2033)</f>
        <v>4.8548000000000001E-2</v>
      </c>
      <c r="E2034" s="8">
        <f t="shared" si="124"/>
        <v>0.10688899325001863</v>
      </c>
      <c r="F2034" s="9">
        <f t="shared" si="125"/>
        <v>5.8340993250018632E-2</v>
      </c>
      <c r="G2034" s="9">
        <f>AVERAGE(F$2:F2034)</f>
        <v>2.0596827571822317E-2</v>
      </c>
      <c r="H2034" s="9">
        <f>(2*F2034+(COUNT(F$2:F2034)-1)*H2033)/(COUNT(F$2:F2034)+1)</f>
        <v>2.7919644006702084E-2</v>
      </c>
      <c r="I2034" s="9" t="str">
        <f t="shared" si="126"/>
        <v>较好</v>
      </c>
      <c r="J2034" s="9" t="str">
        <f t="shared" si="127"/>
        <v>较好</v>
      </c>
      <c r="K2034" s="14"/>
    </row>
    <row r="2035" spans="1:11">
      <c r="A2035" s="6">
        <v>41507</v>
      </c>
      <c r="B2035" s="11">
        <f>[1]!s_dq_close(B$1,A2035,1)</f>
        <v>2308.5889999999999</v>
      </c>
      <c r="C2035" s="7">
        <f>[1]!s_val_pe_ttm(C$1,A2035)</f>
        <v>9.3515996932983398</v>
      </c>
      <c r="D2035" s="8">
        <f>IFERROR(VLOOKUP(A2035,十年期国开债收益率!A:B,2,0)/100,D2034)</f>
        <v>4.8548000000000001E-2</v>
      </c>
      <c r="E2035" s="8">
        <f t="shared" si="124"/>
        <v>0.10693357637160544</v>
      </c>
      <c r="F2035" s="9">
        <f t="shared" si="125"/>
        <v>5.8385576371605442E-2</v>
      </c>
      <c r="G2035" s="9">
        <f>AVERAGE(F$2:F2035)</f>
        <v>2.0615406111055248E-2</v>
      </c>
      <c r="H2035" s="9">
        <f>(2*F2035+(COUNT(F$2:F2035)-1)*H2034)/(COUNT(F$2:F2035)+1)</f>
        <v>2.794958595497226E-2</v>
      </c>
      <c r="I2035" s="9" t="str">
        <f t="shared" si="126"/>
        <v>较好</v>
      </c>
      <c r="J2035" s="9" t="str">
        <f t="shared" si="127"/>
        <v>较好</v>
      </c>
      <c r="K2035" s="14"/>
    </row>
    <row r="2036" spans="1:11">
      <c r="A2036" s="6">
        <v>41508</v>
      </c>
      <c r="B2036" s="11">
        <f>[1]!s_dq_close(B$1,A2036,1)</f>
        <v>2303.9319999999998</v>
      </c>
      <c r="C2036" s="7">
        <f>[1]!s_val_pe_ttm(C$1,A2036)</f>
        <v>9.3001003265380859</v>
      </c>
      <c r="D2036" s="8">
        <f>IFERROR(VLOOKUP(A2036,十年期国开债收益率!A:B,2,0)/100,D2035)</f>
        <v>4.8674000000000002E-2</v>
      </c>
      <c r="E2036" s="8">
        <f t="shared" si="124"/>
        <v>0.1075257217544711</v>
      </c>
      <c r="F2036" s="9">
        <f t="shared" si="125"/>
        <v>5.8851721754471099E-2</v>
      </c>
      <c r="G2036" s="9">
        <f>AVERAGE(F$2:F2036)</f>
        <v>2.0634195455351768E-2</v>
      </c>
      <c r="H2036" s="9">
        <f>(2*F2036+(COUNT(F$2:F2036)-1)*H2035)/(COUNT(F$2:F2036)+1)</f>
        <v>2.7979941687584737E-2</v>
      </c>
      <c r="I2036" s="9" t="str">
        <f t="shared" si="126"/>
        <v>较好</v>
      </c>
      <c r="J2036" s="9" t="str">
        <f t="shared" si="127"/>
        <v>较好</v>
      </c>
      <c r="K2036" s="14"/>
    </row>
    <row r="2037" spans="1:11">
      <c r="A2037" s="6">
        <v>41509</v>
      </c>
      <c r="B2037" s="11">
        <f>[1]!s_dq_close(B$1,A2037,1)</f>
        <v>2286.9290000000001</v>
      </c>
      <c r="C2037" s="7">
        <f>[1]!s_val_pe_ttm(C$1,A2037)</f>
        <v>9.2089004516601563</v>
      </c>
      <c r="D2037" s="8">
        <f>IFERROR(VLOOKUP(A2037,十年期国开债收益率!A:B,2,0)/100,D2036)</f>
        <v>4.8174000000000002E-2</v>
      </c>
      <c r="E2037" s="8">
        <f t="shared" si="124"/>
        <v>0.10859059724331395</v>
      </c>
      <c r="F2037" s="9">
        <f t="shared" si="125"/>
        <v>6.0416597243313948E-2</v>
      </c>
      <c r="G2037" s="9">
        <f>AVERAGE(F$2:F2037)</f>
        <v>2.0653734945424437E-2</v>
      </c>
      <c r="H2037" s="9">
        <f>(2*F2037+(COUNT(F$2:F2037)-1)*H2036)/(COUNT(F$2:F2037)+1)</f>
        <v>2.8011789164811767E-2</v>
      </c>
      <c r="I2037" s="9" t="str">
        <f t="shared" si="126"/>
        <v>较好</v>
      </c>
      <c r="J2037" s="9" t="str">
        <f t="shared" si="127"/>
        <v>较好</v>
      </c>
      <c r="K2037" s="14"/>
    </row>
    <row r="2038" spans="1:11">
      <c r="A2038" s="6">
        <v>41512</v>
      </c>
      <c r="B2038" s="11">
        <f>[1]!s_dq_close(B$1,A2038,1)</f>
        <v>2335.616</v>
      </c>
      <c r="C2038" s="7">
        <f>[1]!s_val_pe_ttm(C$1,A2038)</f>
        <v>9.3542995452880859</v>
      </c>
      <c r="D2038" s="8">
        <f>IFERROR(VLOOKUP(A2038,十年期国开债收益率!A:B,2,0)/100,D2037)</f>
        <v>4.7874E-2</v>
      </c>
      <c r="E2038" s="8">
        <f t="shared" si="124"/>
        <v>0.10690271304212365</v>
      </c>
      <c r="F2038" s="9">
        <f t="shared" si="125"/>
        <v>5.9028713042123648E-2</v>
      </c>
      <c r="G2038" s="9">
        <f>AVERAGE(F$2:F2038)</f>
        <v>2.0672573913562239E-2</v>
      </c>
      <c r="H2038" s="9">
        <f>(2*F2038+(COUNT(F$2:F2038)-1)*H2037)/(COUNT(F$2:F2038)+1)</f>
        <v>2.8042227755466637E-2</v>
      </c>
      <c r="I2038" s="9" t="str">
        <f t="shared" si="126"/>
        <v>较好</v>
      </c>
      <c r="J2038" s="9" t="str">
        <f t="shared" si="127"/>
        <v>较好</v>
      </c>
      <c r="K2038" s="14"/>
    </row>
    <row r="2039" spans="1:11">
      <c r="A2039" s="6">
        <v>41513</v>
      </c>
      <c r="B2039" s="11">
        <f>[1]!s_dq_close(B$1,A2039,1)</f>
        <v>2340.8809999999999</v>
      </c>
      <c r="C2039" s="7">
        <f>[1]!s_val_pe_ttm(C$1,A2039)</f>
        <v>9.3514995574951172</v>
      </c>
      <c r="D2039" s="8">
        <f>IFERROR(VLOOKUP(A2039,十年期国开债收益率!A:B,2,0)/100,D2038)</f>
        <v>4.7373999999999999E-2</v>
      </c>
      <c r="E2039" s="8">
        <f t="shared" si="124"/>
        <v>0.10693472141572329</v>
      </c>
      <c r="F2039" s="9">
        <f t="shared" si="125"/>
        <v>5.9560721415723286E-2</v>
      </c>
      <c r="G2039" s="9">
        <f>AVERAGE(F$2:F2039)</f>
        <v>2.0691655438342494E-2</v>
      </c>
      <c r="H2039" s="9">
        <f>(2*F2039+(COUNT(F$2:F2039)-1)*H2038)/(COUNT(F$2:F2039)+1)</f>
        <v>2.8073143394172138E-2</v>
      </c>
      <c r="I2039" s="9" t="str">
        <f t="shared" si="126"/>
        <v>较好</v>
      </c>
      <c r="J2039" s="9" t="str">
        <f t="shared" si="127"/>
        <v>较好</v>
      </c>
      <c r="K2039" s="14"/>
    </row>
    <row r="2040" spans="1:11">
      <c r="A2040" s="6">
        <v>41514</v>
      </c>
      <c r="B2040" s="11">
        <f>[1]!s_dq_close(B$1,A2040,1)</f>
        <v>2328.056</v>
      </c>
      <c r="C2040" s="7">
        <f>[1]!s_val_pe_ttm(C$1,A2040)</f>
        <v>9.3214998245239258</v>
      </c>
      <c r="D2040" s="8">
        <f>IFERROR(VLOOKUP(A2040,十年期国开债收益率!A:B,2,0)/100,D2039)</f>
        <v>4.7674000000000001E-2</v>
      </c>
      <c r="E2040" s="8">
        <f t="shared" si="124"/>
        <v>0.107278873445784</v>
      </c>
      <c r="F2040" s="9">
        <f t="shared" si="125"/>
        <v>5.9604873445784003E-2</v>
      </c>
      <c r="G2040" s="9">
        <f>AVERAGE(F$2:F2040)</f>
        <v>2.0710739900337317E-2</v>
      </c>
      <c r="H2040" s="9">
        <f>(2*F2040+(COUNT(F$2:F2040)-1)*H2039)/(COUNT(F$2:F2040)+1)</f>
        <v>2.810405685500705E-2</v>
      </c>
      <c r="I2040" s="9" t="str">
        <f t="shared" si="126"/>
        <v>较好</v>
      </c>
      <c r="J2040" s="9" t="str">
        <f t="shared" si="127"/>
        <v>较好</v>
      </c>
      <c r="K2040" s="14"/>
    </row>
    <row r="2041" spans="1:11">
      <c r="A2041" s="6">
        <v>41515</v>
      </c>
      <c r="B2041" s="11">
        <f>[1]!s_dq_close(B$1,A2041,1)</f>
        <v>2318.3110000000001</v>
      </c>
      <c r="C2041" s="7">
        <f>[1]!s_val_pe_ttm(C$1,A2041)</f>
        <v>9.230799674987793</v>
      </c>
      <c r="D2041" s="8">
        <f>IFERROR(VLOOKUP(A2041,十年期国开债收益率!A:B,2,0)/100,D2040)</f>
        <v>4.7927999999999998E-2</v>
      </c>
      <c r="E2041" s="8">
        <f t="shared" si="124"/>
        <v>0.10833297603778</v>
      </c>
      <c r="F2041" s="9">
        <f t="shared" si="125"/>
        <v>6.040497603778E-2</v>
      </c>
      <c r="G2041" s="9">
        <f>AVERAGE(F$2:F2041)</f>
        <v>2.0730197859228219E-2</v>
      </c>
      <c r="H2041" s="9">
        <f>(2*F2041+(COUNT(F$2:F2041)-1)*H2040)/(COUNT(F$2:F2041)+1)</f>
        <v>2.8135708907121477E-2</v>
      </c>
      <c r="I2041" s="9" t="str">
        <f t="shared" si="126"/>
        <v>较好</v>
      </c>
      <c r="J2041" s="9" t="str">
        <f t="shared" si="127"/>
        <v>较好</v>
      </c>
      <c r="K2041" s="14"/>
    </row>
    <row r="2042" spans="1:11">
      <c r="A2042" s="6">
        <v>41516</v>
      </c>
      <c r="B2042" s="11">
        <f>[1]!s_dq_close(B$1,A2042,1)</f>
        <v>2313.91</v>
      </c>
      <c r="C2042" s="7">
        <f>[1]!s_val_pe_ttm(C$1,A2042)</f>
        <v>9.130000114440918</v>
      </c>
      <c r="D2042" s="8">
        <f>IFERROR(VLOOKUP(A2042,十年期国开债收益率!A:B,2,0)/100,D2041)</f>
        <v>4.7828000000000002E-2</v>
      </c>
      <c r="E2042" s="8">
        <f t="shared" si="124"/>
        <v>0.10952902381877305</v>
      </c>
      <c r="F2042" s="9">
        <f t="shared" si="125"/>
        <v>6.170102381877305E-2</v>
      </c>
      <c r="G2042" s="9">
        <f>AVERAGE(F$2:F2042)</f>
        <v>2.0750271757297569E-2</v>
      </c>
      <c r="H2042" s="9">
        <f>(2*F2042+(COUNT(F$2:F2042)-1)*H2041)/(COUNT(F$2:F2042)+1)</f>
        <v>2.8168583848269032E-2</v>
      </c>
      <c r="I2042" s="9" t="str">
        <f t="shared" si="126"/>
        <v>较好</v>
      </c>
      <c r="J2042" s="9" t="str">
        <f t="shared" si="127"/>
        <v>较好</v>
      </c>
      <c r="K2042" s="14"/>
    </row>
    <row r="2043" spans="1:11">
      <c r="A2043" s="6">
        <v>41519</v>
      </c>
      <c r="B2043" s="11">
        <f>[1]!s_dq_close(B$1,A2043,1)</f>
        <v>2320.3440000000001</v>
      </c>
      <c r="C2043" s="7">
        <f>[1]!s_val_pe_ttm(C$1,A2043)</f>
        <v>9.1283998489379883</v>
      </c>
      <c r="D2043" s="8">
        <f>IFERROR(VLOOKUP(A2043,十年期国开债收益率!A:B,2,0)/100,D2042)</f>
        <v>4.7851999999999999E-2</v>
      </c>
      <c r="E2043" s="8">
        <f t="shared" si="124"/>
        <v>0.10954822494068787</v>
      </c>
      <c r="F2043" s="9">
        <f t="shared" si="125"/>
        <v>6.1696224940687876E-2</v>
      </c>
      <c r="G2043" s="9">
        <f>AVERAGE(F$2:F2043)</f>
        <v>2.077032364426299E-2</v>
      </c>
      <c r="H2043" s="9">
        <f>(2*F2043+(COUNT(F$2:F2043)-1)*H2042)/(COUNT(F$2:F2043)+1)</f>
        <v>2.8201405817033027E-2</v>
      </c>
      <c r="I2043" s="9" t="str">
        <f t="shared" si="126"/>
        <v>较好</v>
      </c>
      <c r="J2043" s="9" t="str">
        <f t="shared" si="127"/>
        <v>较好</v>
      </c>
      <c r="K2043" s="14"/>
    </row>
    <row r="2044" spans="1:11">
      <c r="A2044" s="6">
        <v>41520</v>
      </c>
      <c r="B2044" s="11">
        <f>[1]!s_dq_close(B$1,A2044,1)</f>
        <v>2354.502</v>
      </c>
      <c r="C2044" s="7">
        <f>[1]!s_val_pe_ttm(C$1,A2044)</f>
        <v>9.2414999008178711</v>
      </c>
      <c r="D2044" s="8">
        <f>IFERROR(VLOOKUP(A2044,十年期国开债收益率!A:B,2,0)/100,D2043)</f>
        <v>4.8352000000000006E-2</v>
      </c>
      <c r="E2044" s="8">
        <f t="shared" si="124"/>
        <v>0.10820754322699286</v>
      </c>
      <c r="F2044" s="9">
        <f t="shared" si="125"/>
        <v>5.9855543226992852E-2</v>
      </c>
      <c r="G2044" s="9">
        <f>AVERAGE(F$2:F2044)</f>
        <v>2.0789454931381311E-2</v>
      </c>
      <c r="H2044" s="9">
        <f>(2*F2044+(COUNT(F$2:F2044)-1)*H2043)/(COUNT(F$2:F2044)+1)</f>
        <v>2.8232378554224769E-2</v>
      </c>
      <c r="I2044" s="9" t="str">
        <f t="shared" si="126"/>
        <v>较好</v>
      </c>
      <c r="J2044" s="9" t="str">
        <f t="shared" si="127"/>
        <v>较好</v>
      </c>
      <c r="K2044" s="14"/>
    </row>
    <row r="2045" spans="1:11">
      <c r="A2045" s="6">
        <v>41521</v>
      </c>
      <c r="B2045" s="11">
        <f>[1]!s_dq_close(B$1,A2045,1)</f>
        <v>2350.6990000000001</v>
      </c>
      <c r="C2045" s="7">
        <f>[1]!s_val_pe_ttm(C$1,A2045)</f>
        <v>9.2370996475219727</v>
      </c>
      <c r="D2045" s="8">
        <f>IFERROR(VLOOKUP(A2045,十年期国开债收益率!A:B,2,0)/100,D2044)</f>
        <v>4.8432000000000003E-2</v>
      </c>
      <c r="E2045" s="8">
        <f t="shared" si="124"/>
        <v>0.10825908977481573</v>
      </c>
      <c r="F2045" s="9">
        <f t="shared" si="125"/>
        <v>5.9827089774815725E-2</v>
      </c>
      <c r="G2045" s="9">
        <f>AVERAGE(F$2:F2045)</f>
        <v>2.0808553578564988E-2</v>
      </c>
      <c r="H2045" s="9">
        <f>(2*F2045+(COUNT(F$2:F2045)-1)*H2044)/(COUNT(F$2:F2045)+1)</f>
        <v>2.8263278027301143E-2</v>
      </c>
      <c r="I2045" s="9" t="str">
        <f t="shared" si="126"/>
        <v>较好</v>
      </c>
      <c r="J2045" s="9" t="str">
        <f t="shared" si="127"/>
        <v>较好</v>
      </c>
      <c r="K2045" s="14"/>
    </row>
    <row r="2046" spans="1:11">
      <c r="A2046" s="6">
        <v>41522</v>
      </c>
      <c r="B2046" s="11">
        <f>[1]!s_dq_close(B$1,A2046,1)</f>
        <v>2341.7350000000001</v>
      </c>
      <c r="C2046" s="7">
        <f>[1]!s_val_pe_ttm(C$1,A2046)</f>
        <v>9.2174997329711914</v>
      </c>
      <c r="D2046" s="8">
        <f>IFERROR(VLOOKUP(A2046,十年期国开债收益率!A:B,2,0)/100,D2045)</f>
        <v>4.8551999999999998E-2</v>
      </c>
      <c r="E2046" s="8">
        <f t="shared" si="124"/>
        <v>0.10848928982584929</v>
      </c>
      <c r="F2046" s="9">
        <f t="shared" si="125"/>
        <v>5.9937289825849296E-2</v>
      </c>
      <c r="G2046" s="9">
        <f>AVERAGE(F$2:F2046)</f>
        <v>2.0827687434920628E-2</v>
      </c>
      <c r="H2046" s="9">
        <f>(2*F2046+(COUNT(F$2:F2046)-1)*H2045)/(COUNT(F$2:F2046)+1)</f>
        <v>2.829423991566727E-2</v>
      </c>
      <c r="I2046" s="9" t="str">
        <f t="shared" si="126"/>
        <v>较好</v>
      </c>
      <c r="J2046" s="9" t="str">
        <f t="shared" si="127"/>
        <v>较好</v>
      </c>
      <c r="K2046" s="14"/>
    </row>
    <row r="2047" spans="1:11">
      <c r="A2047" s="6">
        <v>41523</v>
      </c>
      <c r="B2047" s="11">
        <f>[1]!s_dq_close(B$1,A2047,1)</f>
        <v>2357.7820000000002</v>
      </c>
      <c r="C2047" s="7">
        <f>[1]!s_val_pe_ttm(C$1,A2047)</f>
        <v>9.2660999298095703</v>
      </c>
      <c r="D2047" s="8">
        <f>IFERROR(VLOOKUP(A2047,十年期国开债收益率!A:B,2,0)/100,D2046)</f>
        <v>4.8802000000000005E-2</v>
      </c>
      <c r="E2047" s="8">
        <f t="shared" si="124"/>
        <v>0.10792026932312085</v>
      </c>
      <c r="F2047" s="9">
        <f t="shared" si="125"/>
        <v>5.9118269323120844E-2</v>
      </c>
      <c r="G2047" s="9">
        <f>AVERAGE(F$2:F2047)</f>
        <v>2.0846402284328349E-2</v>
      </c>
      <c r="H2047" s="9">
        <f>(2*F2047+(COUNT(F$2:F2047)-1)*H2046)/(COUNT(F$2:F2047)+1)</f>
        <v>2.8324356212108361E-2</v>
      </c>
      <c r="I2047" s="9" t="str">
        <f t="shared" si="126"/>
        <v>较好</v>
      </c>
      <c r="J2047" s="9" t="str">
        <f t="shared" si="127"/>
        <v>较好</v>
      </c>
      <c r="K2047" s="14"/>
    </row>
    <row r="2048" spans="1:11">
      <c r="A2048" s="6">
        <v>41526</v>
      </c>
      <c r="B2048" s="11">
        <f>[1]!s_dq_close(B$1,A2048,1)</f>
        <v>2440.6089999999999</v>
      </c>
      <c r="C2048" s="7">
        <f>[1]!s_val_pe_ttm(C$1,A2048)</f>
        <v>9.6065998077392578</v>
      </c>
      <c r="D2048" s="8">
        <f>IFERROR(VLOOKUP(A2048,十年期国开债收益率!A:B,2,0)/100,D2047)</f>
        <v>4.8601999999999999E-2</v>
      </c>
      <c r="E2048" s="8">
        <f t="shared" si="124"/>
        <v>0.10409510336783064</v>
      </c>
      <c r="F2048" s="9">
        <f t="shared" si="125"/>
        <v>5.5493103367830636E-2</v>
      </c>
      <c r="G2048" s="9">
        <f>AVERAGE(F$2:F2048)</f>
        <v>2.08633278832944E-2</v>
      </c>
      <c r="H2048" s="9">
        <f>(2*F2048+(COUNT(F$2:F2048)-1)*H2047)/(COUNT(F$2:F2048)+1)</f>
        <v>2.8350888191752618E-2</v>
      </c>
      <c r="I2048" s="9" t="str">
        <f t="shared" si="126"/>
        <v>较好</v>
      </c>
      <c r="J2048" s="9" t="str">
        <f t="shared" si="127"/>
        <v>较好</v>
      </c>
      <c r="K2048" s="14"/>
    </row>
    <row r="2049" spans="1:11">
      <c r="A2049" s="6">
        <v>41527</v>
      </c>
      <c r="B2049" s="11">
        <f>[1]!s_dq_close(B$1,A2049,1)</f>
        <v>2474.8939999999998</v>
      </c>
      <c r="C2049" s="7">
        <f>[1]!s_val_pe_ttm(C$1,A2049)</f>
        <v>9.680999755859375</v>
      </c>
      <c r="D2049" s="8">
        <f>IFERROR(VLOOKUP(A2049,十年期国开债收益率!A:B,2,0)/100,D2048)</f>
        <v>4.8502000000000003E-2</v>
      </c>
      <c r="E2049" s="8">
        <f t="shared" si="124"/>
        <v>0.10329511674605252</v>
      </c>
      <c r="F2049" s="9">
        <f t="shared" si="125"/>
        <v>5.4793116746052514E-2</v>
      </c>
      <c r="G2049" s="9">
        <f>AVERAGE(F$2:F2049)</f>
        <v>2.0879895163012543E-2</v>
      </c>
      <c r="H2049" s="9">
        <f>(2*F2049+(COUNT(F$2:F2049)-1)*H2048)/(COUNT(F$2:F2049)+1)</f>
        <v>2.8376698078091612E-2</v>
      </c>
      <c r="I2049" s="9" t="str">
        <f t="shared" si="126"/>
        <v>较好</v>
      </c>
      <c r="J2049" s="9" t="str">
        <f t="shared" si="127"/>
        <v>较好</v>
      </c>
      <c r="K2049" s="14"/>
    </row>
    <row r="2050" spans="1:11">
      <c r="A2050" s="6">
        <v>41528</v>
      </c>
      <c r="B2050" s="11">
        <f>[1]!s_dq_close(B$1,A2050,1)</f>
        <v>2482.8890000000001</v>
      </c>
      <c r="C2050" s="7">
        <f>[1]!s_val_pe_ttm(C$1,A2050)</f>
        <v>9.7235002517700195</v>
      </c>
      <c r="D2050" s="8">
        <f>IFERROR(VLOOKUP(A2050,十年期国开债收益率!A:B,2,0)/100,D2049)</f>
        <v>4.8701999999999995E-2</v>
      </c>
      <c r="E2050" s="8">
        <f t="shared" si="124"/>
        <v>0.10284362360333819</v>
      </c>
      <c r="F2050" s="9">
        <f t="shared" si="125"/>
        <v>5.4141623603338199E-2</v>
      </c>
      <c r="G2050" s="9">
        <f>AVERAGE(F$2:F2050)</f>
        <v>2.0896128315008797E-2</v>
      </c>
      <c r="H2050" s="9">
        <f>(2*F2050+(COUNT(F$2:F2050)-1)*H2049)/(COUNT(F$2:F2050)+1)</f>
        <v>2.8401834590799171E-2</v>
      </c>
      <c r="I2050" s="9" t="str">
        <f t="shared" si="126"/>
        <v>较好</v>
      </c>
      <c r="J2050" s="9" t="str">
        <f t="shared" si="127"/>
        <v>较好</v>
      </c>
      <c r="K2050" s="14"/>
    </row>
    <row r="2051" spans="1:11">
      <c r="A2051" s="6">
        <v>41529</v>
      </c>
      <c r="B2051" s="11">
        <f>[1]!s_dq_close(B$1,A2051,1)</f>
        <v>2507.4549999999999</v>
      </c>
      <c r="C2051" s="7">
        <f>[1]!s_val_pe_ttm(C$1,A2051)</f>
        <v>9.7999000549316406</v>
      </c>
      <c r="D2051" s="8">
        <f>IFERROR(VLOOKUP(A2051,十年期国开债收益率!A:B,2,0)/100,D2050)</f>
        <v>4.9099000000000004E-2</v>
      </c>
      <c r="E2051" s="8">
        <f t="shared" ref="E2051:E2114" si="128">1/C2051</f>
        <v>0.10204185699799727</v>
      </c>
      <c r="F2051" s="9">
        <f t="shared" ref="F2051:F2114" si="129">IFERROR(E2051-D2051,"")</f>
        <v>5.2942856997997265E-2</v>
      </c>
      <c r="G2051" s="9">
        <f>AVERAGE(F$2:F2051)</f>
        <v>2.0911760865585861E-2</v>
      </c>
      <c r="H2051" s="9">
        <f>(2*F2051+(COUNT(F$2:F2051)-1)*H2050)/(COUNT(F$2:F2051)+1)</f>
        <v>2.842576537812945E-2</v>
      </c>
      <c r="I2051" s="9" t="str">
        <f t="shared" ref="I2051:I2114" si="130">IF(F2051&gt;G2051,"较好","较差")</f>
        <v>较好</v>
      </c>
      <c r="J2051" s="9" t="str">
        <f t="shared" ref="J2051:J2114" si="131">IF(F2051&gt;H2051,"较好","较差")</f>
        <v>较好</v>
      </c>
      <c r="K2051" s="14"/>
    </row>
    <row r="2052" spans="1:11">
      <c r="A2052" s="6">
        <v>41530</v>
      </c>
      <c r="B2052" s="11">
        <f>[1]!s_dq_close(B$1,A2052,1)</f>
        <v>2488.902</v>
      </c>
      <c r="C2052" s="7">
        <f>[1]!s_val_pe_ttm(C$1,A2052)</f>
        <v>9.7142000198364258</v>
      </c>
      <c r="D2052" s="8">
        <f>IFERROR(VLOOKUP(A2052,十年期国开债收益率!A:B,2,0)/100,D2051)</f>
        <v>4.8948999999999999E-2</v>
      </c>
      <c r="E2052" s="8">
        <f t="shared" si="128"/>
        <v>0.10294208457289299</v>
      </c>
      <c r="F2052" s="9">
        <f t="shared" si="129"/>
        <v>5.3993084572892987E-2</v>
      </c>
      <c r="G2052" s="9">
        <f>AVERAGE(F$2:F2052)</f>
        <v>2.09278902286806E-2</v>
      </c>
      <c r="H2052" s="9">
        <f>(2*F2052+(COUNT(F$2:F2052)-1)*H2051)/(COUNT(F$2:F2052)+1)</f>
        <v>2.8450684792549301E-2</v>
      </c>
      <c r="I2052" s="9" t="str">
        <f t="shared" si="130"/>
        <v>较好</v>
      </c>
      <c r="J2052" s="9" t="str">
        <f t="shared" si="131"/>
        <v>较好</v>
      </c>
      <c r="K2052" s="14"/>
    </row>
    <row r="2053" spans="1:11">
      <c r="A2053" s="6">
        <v>41533</v>
      </c>
      <c r="B2053" s="11">
        <f>[1]!s_dq_close(B$1,A2053,1)</f>
        <v>2478.39</v>
      </c>
      <c r="C2053" s="7">
        <f>[1]!s_val_pe_ttm(C$1,A2053)</f>
        <v>9.6822004318237305</v>
      </c>
      <c r="D2053" s="8">
        <f>IFERROR(VLOOKUP(A2053,十年期国开债收益率!A:B,2,0)/100,D2052)</f>
        <v>4.8849999999999998E-2</v>
      </c>
      <c r="E2053" s="8">
        <f t="shared" si="128"/>
        <v>0.10328230726490351</v>
      </c>
      <c r="F2053" s="9">
        <f t="shared" si="129"/>
        <v>5.4432307264903508E-2</v>
      </c>
      <c r="G2053" s="9">
        <f>AVERAGE(F$2:F2053)</f>
        <v>2.0944217917294745E-2</v>
      </c>
      <c r="H2053" s="9">
        <f>(2*F2053+(COUNT(F$2:F2053)-1)*H2052)/(COUNT(F$2:F2053)+1)</f>
        <v>2.8475995676594461E-2</v>
      </c>
      <c r="I2053" s="9" t="str">
        <f t="shared" si="130"/>
        <v>较好</v>
      </c>
      <c r="J2053" s="9" t="str">
        <f t="shared" si="131"/>
        <v>较好</v>
      </c>
      <c r="K2053" s="14"/>
    </row>
    <row r="2054" spans="1:11">
      <c r="A2054" s="6">
        <v>41534</v>
      </c>
      <c r="B2054" s="11">
        <f>[1]!s_dq_close(B$1,A2054,1)</f>
        <v>2427.3220000000001</v>
      </c>
      <c r="C2054" s="7">
        <f>[1]!s_val_pe_ttm(C$1,A2054)</f>
        <v>9.4969997406005859</v>
      </c>
      <c r="D2054" s="8">
        <f>IFERROR(VLOOKUP(A2054,十年期国开债收益率!A:B,2,0)/100,D2053)</f>
        <v>4.8652000000000001E-2</v>
      </c>
      <c r="E2054" s="8">
        <f t="shared" si="128"/>
        <v>0.1052964122684877</v>
      </c>
      <c r="F2054" s="9">
        <f t="shared" si="129"/>
        <v>5.6644412268487696E-2</v>
      </c>
      <c r="G2054" s="9">
        <f>AVERAGE(F$2:F2054)</f>
        <v>2.0961607198517928E-2</v>
      </c>
      <c r="H2054" s="9">
        <f>(2*F2054+(COUNT(F$2:F2054)-1)*H2053)/(COUNT(F$2:F2054)+1)</f>
        <v>2.8503423540851416E-2</v>
      </c>
      <c r="I2054" s="9" t="str">
        <f t="shared" si="130"/>
        <v>较好</v>
      </c>
      <c r="J2054" s="9" t="str">
        <f t="shared" si="131"/>
        <v>较好</v>
      </c>
      <c r="K2054" s="14"/>
    </row>
    <row r="2055" spans="1:11">
      <c r="A2055" s="6">
        <v>41535</v>
      </c>
      <c r="B2055" s="11">
        <f>[1]!s_dq_close(B$1,A2055,1)</f>
        <v>2432.5100000000002</v>
      </c>
      <c r="C2055" s="7">
        <f>[1]!s_val_pe_ttm(C$1,A2055)</f>
        <v>9.5081996917724609</v>
      </c>
      <c r="D2055" s="8">
        <f>IFERROR(VLOOKUP(A2055,十年期国开债收益率!A:B,2,0)/100,D2054)</f>
        <v>4.8598999999999996E-2</v>
      </c>
      <c r="E2055" s="8">
        <f t="shared" si="128"/>
        <v>0.10517238093614187</v>
      </c>
      <c r="F2055" s="9">
        <f t="shared" si="129"/>
        <v>5.6573380936141872E-2</v>
      </c>
      <c r="G2055" s="9">
        <f>AVERAGE(F$2:F2055)</f>
        <v>2.0978944965673541E-2</v>
      </c>
      <c r="H2055" s="9">
        <f>(2*F2055+(COUNT(F$2:F2055)-1)*H2054)/(COUNT(F$2:F2055)+1)</f>
        <v>2.8530742234180166E-2</v>
      </c>
      <c r="I2055" s="9" t="str">
        <f t="shared" si="130"/>
        <v>较好</v>
      </c>
      <c r="J2055" s="9" t="str">
        <f t="shared" si="131"/>
        <v>较好</v>
      </c>
      <c r="K2055" s="14"/>
    </row>
    <row r="2056" spans="1:11">
      <c r="A2056" s="6">
        <v>41540</v>
      </c>
      <c r="B2056" s="11">
        <f>[1]!s_dq_close(B$1,A2056,1)</f>
        <v>2472.288</v>
      </c>
      <c r="C2056" s="7">
        <f>[1]!s_val_pe_ttm(C$1,A2056)</f>
        <v>9.6273002624511719</v>
      </c>
      <c r="D2056" s="8">
        <f>IFERROR(VLOOKUP(A2056,十年期国开债收益率!A:B,2,0)/100,D2055)</f>
        <v>4.8398999999999998E-2</v>
      </c>
      <c r="E2056" s="8">
        <f t="shared" si="128"/>
        <v>0.10387127987482066</v>
      </c>
      <c r="F2056" s="9">
        <f t="shared" si="129"/>
        <v>5.547227987482066E-2</v>
      </c>
      <c r="G2056" s="9">
        <f>AVERAGE(F$2:F2056)</f>
        <v>2.099573004348821E-2</v>
      </c>
      <c r="H2056" s="9">
        <f>(2*F2056+(COUNT(F$2:F2056)-1)*H2055)/(COUNT(F$2:F2056)+1)</f>
        <v>2.8556949955620477E-2</v>
      </c>
      <c r="I2056" s="9" t="str">
        <f t="shared" si="130"/>
        <v>较好</v>
      </c>
      <c r="J2056" s="9" t="str">
        <f t="shared" si="131"/>
        <v>较好</v>
      </c>
      <c r="K2056" s="14"/>
    </row>
    <row r="2057" spans="1:11">
      <c r="A2057" s="6">
        <v>41541</v>
      </c>
      <c r="B2057" s="11">
        <f>[1]!s_dq_close(B$1,A2057,1)</f>
        <v>2443.8850000000002</v>
      </c>
      <c r="C2057" s="7">
        <f>[1]!s_val_pe_ttm(C$1,A2057)</f>
        <v>9.5309000015258789</v>
      </c>
      <c r="D2057" s="8">
        <f>IFERROR(VLOOKUP(A2057,十年期国开债收益率!A:B,2,0)/100,D2056)</f>
        <v>4.8598999999999996E-2</v>
      </c>
      <c r="E2057" s="8">
        <f t="shared" si="128"/>
        <v>0.10492188563933122</v>
      </c>
      <c r="F2057" s="9">
        <f t="shared" si="129"/>
        <v>5.6322885639331223E-2</v>
      </c>
      <c r="G2057" s="9">
        <f>AVERAGE(F$2:F2057)</f>
        <v>2.101291251216323E-2</v>
      </c>
      <c r="H2057" s="9">
        <f>(2*F2057+(COUNT(F$2:F2057)-1)*H2056)/(COUNT(F$2:F2057)+1)</f>
        <v>2.8583946490072312E-2</v>
      </c>
      <c r="I2057" s="9" t="str">
        <f t="shared" si="130"/>
        <v>较好</v>
      </c>
      <c r="J2057" s="9" t="str">
        <f t="shared" si="131"/>
        <v>较好</v>
      </c>
      <c r="K2057" s="14"/>
    </row>
    <row r="2058" spans="1:11">
      <c r="A2058" s="6">
        <v>41542</v>
      </c>
      <c r="B2058" s="11">
        <f>[1]!s_dq_close(B$1,A2058,1)</f>
        <v>2429.0300000000002</v>
      </c>
      <c r="C2058" s="7">
        <f>[1]!s_val_pe_ttm(C$1,A2058)</f>
        <v>9.4850997924804688</v>
      </c>
      <c r="D2058" s="8">
        <f>IFERROR(VLOOKUP(A2058,十年期国开债收益率!A:B,2,0)/100,D2057)</f>
        <v>4.8548999999999995E-2</v>
      </c>
      <c r="E2058" s="8">
        <f t="shared" si="128"/>
        <v>0.10542851650256468</v>
      </c>
      <c r="F2058" s="9">
        <f t="shared" si="129"/>
        <v>5.6879516502564689E-2</v>
      </c>
      <c r="G2058" s="9">
        <f>AVERAGE(F$2:F2058)</f>
        <v>2.1030348877739507E-2</v>
      </c>
      <c r="H2058" s="9">
        <f>(2*F2058+(COUNT(F$2:F2058)-1)*H2057)/(COUNT(F$2:F2058)+1)</f>
        <v>2.8611444614477066E-2</v>
      </c>
      <c r="I2058" s="9" t="str">
        <f t="shared" si="130"/>
        <v>较好</v>
      </c>
      <c r="J2058" s="9" t="str">
        <f t="shared" si="131"/>
        <v>较好</v>
      </c>
      <c r="K2058" s="14"/>
    </row>
    <row r="2059" spans="1:11">
      <c r="A2059" s="6">
        <v>41543</v>
      </c>
      <c r="B2059" s="11">
        <f>[1]!s_dq_close(B$1,A2059,1)</f>
        <v>2384.4430000000002</v>
      </c>
      <c r="C2059" s="7">
        <f>[1]!s_val_pe_ttm(C$1,A2059)</f>
        <v>9.3365001678466797</v>
      </c>
      <c r="D2059" s="8">
        <f>IFERROR(VLOOKUP(A2059,十年期国开债收益率!A:B,2,0)/100,D2058)</f>
        <v>4.8398999999999998E-2</v>
      </c>
      <c r="E2059" s="8">
        <f t="shared" si="128"/>
        <v>0.10710651550608119</v>
      </c>
      <c r="F2059" s="9">
        <f t="shared" si="129"/>
        <v>5.8707515506081193E-2</v>
      </c>
      <c r="G2059" s="9">
        <f>AVERAGE(F$2:F2059)</f>
        <v>2.1048656538880585E-2</v>
      </c>
      <c r="H2059" s="9">
        <f>(2*F2059+(COUNT(F$2:F2059)-1)*H2058)/(COUNT(F$2:F2059)+1)</f>
        <v>2.8640678291885133E-2</v>
      </c>
      <c r="I2059" s="9" t="str">
        <f t="shared" si="130"/>
        <v>较好</v>
      </c>
      <c r="J2059" s="9" t="str">
        <f t="shared" si="131"/>
        <v>较好</v>
      </c>
      <c r="K2059" s="14"/>
    </row>
    <row r="2060" spans="1:11">
      <c r="A2060" s="6">
        <v>41544</v>
      </c>
      <c r="B2060" s="11">
        <f>[1]!s_dq_close(B$1,A2060,1)</f>
        <v>2394.971</v>
      </c>
      <c r="C2060" s="7">
        <f>[1]!s_val_pe_ttm(C$1,A2060)</f>
        <v>9.3662996292114258</v>
      </c>
      <c r="D2060" s="8">
        <f>IFERROR(VLOOKUP(A2060,十年期国开债收益率!A:B,2,0)/100,D2059)</f>
        <v>4.8499E-2</v>
      </c>
      <c r="E2060" s="8">
        <f t="shared" si="128"/>
        <v>0.106765749504876</v>
      </c>
      <c r="F2060" s="9">
        <f t="shared" si="129"/>
        <v>5.8266749504875995E-2</v>
      </c>
      <c r="G2060" s="9">
        <f>AVERAGE(F$2:F2060)</f>
        <v>2.1066732348966059E-2</v>
      </c>
      <c r="H2060" s="9">
        <f>(2*F2060+(COUNT(F$2:F2060)-1)*H2059)/(COUNT(F$2:F2060)+1)</f>
        <v>2.8669441467820078E-2</v>
      </c>
      <c r="I2060" s="9" t="str">
        <f t="shared" si="130"/>
        <v>较好</v>
      </c>
      <c r="J2060" s="9" t="str">
        <f t="shared" si="131"/>
        <v>较好</v>
      </c>
      <c r="K2060" s="14"/>
    </row>
    <row r="2061" spans="1:11">
      <c r="A2061" s="6">
        <v>41547</v>
      </c>
      <c r="B2061" s="11">
        <f>[1]!s_dq_close(B$1,A2061,1)</f>
        <v>2409.0369999999998</v>
      </c>
      <c r="C2061" s="7">
        <f>[1]!s_val_pe_ttm(C$1,A2061)</f>
        <v>9.4067001342773438</v>
      </c>
      <c r="D2061" s="8">
        <f>IFERROR(VLOOKUP(A2061,十年期国开债收益率!A:B,2,0)/100,D2060)</f>
        <v>4.8499E-2</v>
      </c>
      <c r="E2061" s="8">
        <f t="shared" si="128"/>
        <v>0.10630720504803501</v>
      </c>
      <c r="F2061" s="9">
        <f t="shared" si="129"/>
        <v>5.7808205048035008E-2</v>
      </c>
      <c r="G2061" s="9">
        <f>AVERAGE(F$2:F2061)</f>
        <v>2.108456801532483E-2</v>
      </c>
      <c r="H2061" s="9">
        <f>(2*F2061+(COUNT(F$2:F2061)-1)*H2060)/(COUNT(F$2:F2061)+1)</f>
        <v>2.8697717803172058E-2</v>
      </c>
      <c r="I2061" s="9" t="str">
        <f t="shared" si="130"/>
        <v>较好</v>
      </c>
      <c r="J2061" s="9" t="str">
        <f t="shared" si="131"/>
        <v>较好</v>
      </c>
      <c r="K2061" s="14"/>
    </row>
    <row r="2062" spans="1:11">
      <c r="A2062" s="6">
        <v>41555</v>
      </c>
      <c r="B2062" s="11">
        <f>[1]!s_dq_close(B$1,A2062,1)</f>
        <v>2441.8110000000001</v>
      </c>
      <c r="C2062" s="7">
        <f>[1]!s_val_pe_ttm(C$1,A2062)</f>
        <v>9.5017995834350586</v>
      </c>
      <c r="D2062" s="8">
        <f>IFERROR(VLOOKUP(A2062,十年期国开债收益率!A:B,2,0)/100,D2061)</f>
        <v>4.8548999999999995E-2</v>
      </c>
      <c r="E2062" s="8">
        <f t="shared" si="128"/>
        <v>0.10524322168858916</v>
      </c>
      <c r="F2062" s="9">
        <f t="shared" si="129"/>
        <v>5.6694221688589161E-2</v>
      </c>
      <c r="G2062" s="9">
        <f>AVERAGE(F$2:F2062)</f>
        <v>2.1101845867665083E-2</v>
      </c>
      <c r="H2062" s="9">
        <f>(2*F2062+(COUNT(F$2:F2062)-1)*H2061)/(COUNT(F$2:F2062)+1)</f>
        <v>2.8724872511111357E-2</v>
      </c>
      <c r="I2062" s="9" t="str">
        <f t="shared" si="130"/>
        <v>较好</v>
      </c>
      <c r="J2062" s="9" t="str">
        <f t="shared" si="131"/>
        <v>较好</v>
      </c>
      <c r="K2062" s="14"/>
    </row>
    <row r="2063" spans="1:11">
      <c r="A2063" s="6">
        <v>41556</v>
      </c>
      <c r="B2063" s="11">
        <f>[1]!s_dq_close(B$1,A2063,1)</f>
        <v>2453.5830000000001</v>
      </c>
      <c r="C2063" s="7">
        <f>[1]!s_val_pe_ttm(C$1,A2063)</f>
        <v>9.5342998504638672</v>
      </c>
      <c r="D2063" s="8">
        <f>IFERROR(VLOOKUP(A2063,十年期国开债收益率!A:B,2,0)/100,D2062)</f>
        <v>4.8948999999999999E-2</v>
      </c>
      <c r="E2063" s="8">
        <f t="shared" si="128"/>
        <v>0.10488447140157309</v>
      </c>
      <c r="F2063" s="9">
        <f t="shared" si="129"/>
        <v>5.5935471401573088E-2</v>
      </c>
      <c r="G2063" s="9">
        <f>AVERAGE(F$2:F2063)</f>
        <v>2.1118738993530221E-2</v>
      </c>
      <c r="H2063" s="9">
        <f>(2*F2063+(COUNT(F$2:F2063)-1)*H2062)/(COUNT(F$2:F2063)+1)</f>
        <v>2.8751252151334779E-2</v>
      </c>
      <c r="I2063" s="9" t="str">
        <f t="shared" si="130"/>
        <v>较好</v>
      </c>
      <c r="J2063" s="9" t="str">
        <f t="shared" si="131"/>
        <v>较好</v>
      </c>
      <c r="K2063" s="14"/>
    </row>
    <row r="2064" spans="1:11">
      <c r="A2064" s="6">
        <v>41557</v>
      </c>
      <c r="B2064" s="11">
        <f>[1]!s_dq_close(B$1,A2064,1)</f>
        <v>2429.317</v>
      </c>
      <c r="C2064" s="7">
        <f>[1]!s_val_pe_ttm(C$1,A2064)</f>
        <v>9.4470996856689453</v>
      </c>
      <c r="D2064" s="8">
        <f>IFERROR(VLOOKUP(A2064,十年期国开债收益率!A:B,2,0)/100,D2063)</f>
        <v>4.9099000000000004E-2</v>
      </c>
      <c r="E2064" s="8">
        <f t="shared" si="128"/>
        <v>0.10585259320561413</v>
      </c>
      <c r="F2064" s="9">
        <f t="shared" si="129"/>
        <v>5.6753593205614128E-2</v>
      </c>
      <c r="G2064" s="9">
        <f>AVERAGE(F$2:F2064)</f>
        <v>2.113601231113181E-2</v>
      </c>
      <c r="H2064" s="9">
        <f>(2*F2064+(COUNT(F$2:F2064)-1)*H2063)/(COUNT(F$2:F2064)+1)</f>
        <v>2.8778386202743964E-2</v>
      </c>
      <c r="I2064" s="9" t="str">
        <f t="shared" si="130"/>
        <v>较好</v>
      </c>
      <c r="J2064" s="9" t="str">
        <f t="shared" si="131"/>
        <v>较好</v>
      </c>
      <c r="K2064" s="14"/>
    </row>
    <row r="2065" spans="1:11">
      <c r="A2065" s="6">
        <v>41558</v>
      </c>
      <c r="B2065" s="11">
        <f>[1]!s_dq_close(B$1,A2065,1)</f>
        <v>2468.5079999999998</v>
      </c>
      <c r="C2065" s="7">
        <f>[1]!s_val_pe_ttm(C$1,A2065)</f>
        <v>9.5895004272460938</v>
      </c>
      <c r="D2065" s="8">
        <f>IFERROR(VLOOKUP(A2065,十年期国开债收益率!A:B,2,0)/100,D2064)</f>
        <v>4.9099000000000004E-2</v>
      </c>
      <c r="E2065" s="8">
        <f t="shared" si="128"/>
        <v>0.1042807190621482</v>
      </c>
      <c r="F2065" s="9">
        <f t="shared" si="129"/>
        <v>5.5181719062148193E-2</v>
      </c>
      <c r="G2065" s="9">
        <f>AVERAGE(F$2:F2065)</f>
        <v>2.1152507324092573E-2</v>
      </c>
      <c r="H2065" s="9">
        <f>(2*F2065+(COUNT(F$2:F2065)-1)*H2064)/(COUNT(F$2:F2065)+1)</f>
        <v>2.8803958437958882E-2</v>
      </c>
      <c r="I2065" s="9" t="str">
        <f t="shared" si="130"/>
        <v>较好</v>
      </c>
      <c r="J2065" s="9" t="str">
        <f t="shared" si="131"/>
        <v>较好</v>
      </c>
      <c r="K2065" s="14"/>
    </row>
    <row r="2066" spans="1:11">
      <c r="A2066" s="6">
        <v>41561</v>
      </c>
      <c r="B2066" s="11">
        <f>[1]!s_dq_close(B$1,A2066,1)</f>
        <v>2472.5419999999999</v>
      </c>
      <c r="C2066" s="7">
        <f>[1]!s_val_pe_ttm(C$1,A2066)</f>
        <v>9.6063003540039063</v>
      </c>
      <c r="D2066" s="8">
        <f>IFERROR(VLOOKUP(A2066,十年期国开债收益率!A:B,2,0)/100,D2065)</f>
        <v>4.9499000000000001E-2</v>
      </c>
      <c r="E2066" s="8">
        <f t="shared" si="128"/>
        <v>0.10409834828693441</v>
      </c>
      <c r="F2066" s="9">
        <f t="shared" si="129"/>
        <v>5.4599348286934413E-2</v>
      </c>
      <c r="G2066" s="9">
        <f>AVERAGE(F$2:F2066)</f>
        <v>2.1168704341507995E-2</v>
      </c>
      <c r="H2066" s="9">
        <f>(2*F2066+(COUNT(F$2:F2066)-1)*H2065)/(COUNT(F$2:F2066)+1)</f>
        <v>2.8828929773727491E-2</v>
      </c>
      <c r="I2066" s="9" t="str">
        <f t="shared" si="130"/>
        <v>较好</v>
      </c>
      <c r="J2066" s="9" t="str">
        <f t="shared" si="131"/>
        <v>较好</v>
      </c>
      <c r="K2066" s="14"/>
    </row>
    <row r="2067" spans="1:11">
      <c r="A2067" s="6">
        <v>41562</v>
      </c>
      <c r="B2067" s="11">
        <f>[1]!s_dq_close(B$1,A2067,1)</f>
        <v>2467.5169999999998</v>
      </c>
      <c r="C2067" s="7">
        <f>[1]!s_val_pe_ttm(C$1,A2067)</f>
        <v>9.5600996017456055</v>
      </c>
      <c r="D2067" s="8">
        <f>IFERROR(VLOOKUP(A2067,十年期国开债收益率!A:B,2,0)/100,D2066)</f>
        <v>4.9999000000000002E-2</v>
      </c>
      <c r="E2067" s="8">
        <f t="shared" si="128"/>
        <v>0.10460142066065997</v>
      </c>
      <c r="F2067" s="9">
        <f t="shared" si="129"/>
        <v>5.460242066065997E-2</v>
      </c>
      <c r="G2067" s="9">
        <f>AVERAGE(F$2:F2067)</f>
        <v>2.118488716644466E-2</v>
      </c>
      <c r="H2067" s="9">
        <f>(2*F2067+(COUNT(F$2:F2067)-1)*H2066)/(COUNT(F$2:F2067)+1)</f>
        <v>2.8853867839413929E-2</v>
      </c>
      <c r="I2067" s="9" t="str">
        <f t="shared" si="130"/>
        <v>较好</v>
      </c>
      <c r="J2067" s="9" t="str">
        <f t="shared" si="131"/>
        <v>较好</v>
      </c>
      <c r="K2067" s="14"/>
    </row>
    <row r="2068" spans="1:11">
      <c r="A2068" s="6">
        <v>41563</v>
      </c>
      <c r="B2068" s="11">
        <f>[1]!s_dq_close(B$1,A2068,1)</f>
        <v>2421.3710000000001</v>
      </c>
      <c r="C2068" s="7">
        <f>[1]!s_val_pe_ttm(C$1,A2068)</f>
        <v>9.4301004409790039</v>
      </c>
      <c r="D2068" s="8">
        <f>IFERROR(VLOOKUP(A2068,十年期国开债收益率!A:B,2,0)/100,D2067)</f>
        <v>4.9999000000000002E-2</v>
      </c>
      <c r="E2068" s="8">
        <f t="shared" si="128"/>
        <v>0.10604340921486337</v>
      </c>
      <c r="F2068" s="9">
        <f t="shared" si="129"/>
        <v>5.6044409214863367E-2</v>
      </c>
      <c r="G2068" s="9">
        <f>AVERAGE(F$2:F2068)</f>
        <v>2.1201751956985742E-2</v>
      </c>
      <c r="H2068" s="9">
        <f>(2*F2068+(COUNT(F$2:F2068)-1)*H2067)/(COUNT(F$2:F2068)+1)</f>
        <v>2.8880164301092311E-2</v>
      </c>
      <c r="I2068" s="9" t="str">
        <f t="shared" si="130"/>
        <v>较好</v>
      </c>
      <c r="J2068" s="9" t="str">
        <f t="shared" si="131"/>
        <v>较好</v>
      </c>
      <c r="K2068" s="14"/>
    </row>
    <row r="2069" spans="1:11">
      <c r="A2069" s="6">
        <v>41564</v>
      </c>
      <c r="B2069" s="11">
        <f>[1]!s_dq_close(B$1,A2069,1)</f>
        <v>2413.33</v>
      </c>
      <c r="C2069" s="7">
        <f>[1]!s_val_pe_ttm(C$1,A2069)</f>
        <v>9.4169998168945313</v>
      </c>
      <c r="D2069" s="8">
        <f>IFERROR(VLOOKUP(A2069,十年期国开债收益率!A:B,2,0)/100,D2068)</f>
        <v>4.9955999999999993E-2</v>
      </c>
      <c r="E2069" s="8">
        <f t="shared" si="128"/>
        <v>0.10619093335925886</v>
      </c>
      <c r="F2069" s="9">
        <f t="shared" si="129"/>
        <v>5.6234933359258867E-2</v>
      </c>
      <c r="G2069" s="9">
        <f>AVERAGE(F$2:F2069)</f>
        <v>2.1218692566948156E-2</v>
      </c>
      <c r="H2069" s="9">
        <f>(2*F2069+(COUNT(F$2:F2069)-1)*H2068)/(COUNT(F$2:F2069)+1)</f>
        <v>2.8906606803806828E-2</v>
      </c>
      <c r="I2069" s="9" t="str">
        <f t="shared" si="130"/>
        <v>较好</v>
      </c>
      <c r="J2069" s="9" t="str">
        <f t="shared" si="131"/>
        <v>较好</v>
      </c>
      <c r="K2069" s="14"/>
    </row>
    <row r="2070" spans="1:11">
      <c r="A2070" s="6">
        <v>41565</v>
      </c>
      <c r="B2070" s="11">
        <f>[1]!s_dq_close(B$1,A2070,1)</f>
        <v>2426.0540000000001</v>
      </c>
      <c r="C2070" s="7">
        <f>[1]!s_val_pe_ttm(C$1,A2070)</f>
        <v>9.44219970703125</v>
      </c>
      <c r="D2070" s="8">
        <f>IFERROR(VLOOKUP(A2070,十年期国开债收益率!A:B,2,0)/100,D2069)</f>
        <v>0.05</v>
      </c>
      <c r="E2070" s="8">
        <f t="shared" si="128"/>
        <v>0.10590752483823634</v>
      </c>
      <c r="F2070" s="9">
        <f t="shared" si="129"/>
        <v>5.5907524838236342E-2</v>
      </c>
      <c r="G2070" s="9">
        <f>AVERAGE(F$2:F2070)</f>
        <v>2.1235458556446117E-2</v>
      </c>
      <c r="H2070" s="9">
        <f>(2*F2070+(COUNT(F$2:F2070)-1)*H2069)/(COUNT(F$2:F2070)+1)</f>
        <v>2.8932694647318354E-2</v>
      </c>
      <c r="I2070" s="9" t="str">
        <f t="shared" si="130"/>
        <v>较好</v>
      </c>
      <c r="J2070" s="9" t="str">
        <f t="shared" si="131"/>
        <v>较好</v>
      </c>
      <c r="K2070" s="14"/>
    </row>
    <row r="2071" spans="1:11">
      <c r="A2071" s="6">
        <v>41568</v>
      </c>
      <c r="B2071" s="11">
        <f>[1]!s_dq_close(B$1,A2071,1)</f>
        <v>2471.3220000000001</v>
      </c>
      <c r="C2071" s="7">
        <f>[1]!s_val_pe_ttm(C$1,A2071)</f>
        <v>9.5733003616333008</v>
      </c>
      <c r="D2071" s="8">
        <f>IFERROR(VLOOKUP(A2071,十年期国开债收益率!A:B,2,0)/100,D2070)</f>
        <v>0.05</v>
      </c>
      <c r="E2071" s="8">
        <f t="shared" si="128"/>
        <v>0.10445718427551666</v>
      </c>
      <c r="F2071" s="9">
        <f t="shared" si="129"/>
        <v>5.4457184275516657E-2</v>
      </c>
      <c r="G2071" s="9">
        <f>AVERAGE(F$2:F2071)</f>
        <v>2.1251507699305571E-2</v>
      </c>
      <c r="H2071" s="9">
        <f>(2*F2071+(COUNT(F$2:F2071)-1)*H2070)/(COUNT(F$2:F2071)+1)</f>
        <v>2.8957344082014828E-2</v>
      </c>
      <c r="I2071" s="9" t="str">
        <f t="shared" si="130"/>
        <v>较好</v>
      </c>
      <c r="J2071" s="9" t="str">
        <f t="shared" si="131"/>
        <v>较好</v>
      </c>
      <c r="K2071" s="14"/>
    </row>
    <row r="2072" spans="1:11">
      <c r="A2072" s="6">
        <v>41569</v>
      </c>
      <c r="B2072" s="11">
        <f>[1]!s_dq_close(B$1,A2072,1)</f>
        <v>2445.8910000000001</v>
      </c>
      <c r="C2072" s="7">
        <f>[1]!s_val_pe_ttm(C$1,A2072)</f>
        <v>9.4924001693725586</v>
      </c>
      <c r="D2072" s="8">
        <f>IFERROR(VLOOKUP(A2072,十年期国开债收益率!A:B,2,0)/100,D2071)</f>
        <v>5.04E-2</v>
      </c>
      <c r="E2072" s="8">
        <f t="shared" si="128"/>
        <v>0.10534743396370103</v>
      </c>
      <c r="F2072" s="9">
        <f t="shared" si="129"/>
        <v>5.4947433963701026E-2</v>
      </c>
      <c r="G2072" s="9">
        <f>AVERAGE(F$2:F2072)</f>
        <v>2.1267778064474281E-2</v>
      </c>
      <c r="H2072" s="9">
        <f>(2*F2072+(COUNT(F$2:F2072)-1)*H2071)/(COUNT(F$2:F2072)+1)</f>
        <v>2.8982431041360085E-2</v>
      </c>
      <c r="I2072" s="9" t="str">
        <f t="shared" si="130"/>
        <v>较好</v>
      </c>
      <c r="J2072" s="9" t="str">
        <f t="shared" si="131"/>
        <v>较好</v>
      </c>
      <c r="K2072" s="14"/>
    </row>
    <row r="2073" spans="1:11">
      <c r="A2073" s="6">
        <v>41570</v>
      </c>
      <c r="B2073" s="11">
        <f>[1]!s_dq_close(B$1,A2073,1)</f>
        <v>2418.491</v>
      </c>
      <c r="C2073" s="7">
        <f>[1]!s_val_pe_ttm(C$1,A2073)</f>
        <v>9.3888998031616211</v>
      </c>
      <c r="D2073" s="8">
        <f>IFERROR(VLOOKUP(A2073,十年期国开债收益率!A:B,2,0)/100,D2072)</f>
        <v>5.0585999999999999E-2</v>
      </c>
      <c r="E2073" s="8">
        <f t="shared" si="128"/>
        <v>0.10650875192674436</v>
      </c>
      <c r="F2073" s="9">
        <f t="shared" si="129"/>
        <v>5.5922751926744362E-2</v>
      </c>
      <c r="G2073" s="9">
        <f>AVERAGE(F$2:F2073)</f>
        <v>2.1284503437959932E-2</v>
      </c>
      <c r="H2073" s="9">
        <f>(2*F2073+(COUNT(F$2:F2073)-1)*H2072)/(COUNT(F$2:F2073)+1)</f>
        <v>2.9008422667877582E-2</v>
      </c>
      <c r="I2073" s="9" t="str">
        <f t="shared" si="130"/>
        <v>较好</v>
      </c>
      <c r="J2073" s="9" t="str">
        <f t="shared" si="131"/>
        <v>较好</v>
      </c>
      <c r="K2073" s="14"/>
    </row>
    <row r="2074" spans="1:11">
      <c r="A2074" s="6">
        <v>41571</v>
      </c>
      <c r="B2074" s="11">
        <f>[1]!s_dq_close(B$1,A2074,1)</f>
        <v>2400.511</v>
      </c>
      <c r="C2074" s="7">
        <f>[1]!s_val_pe_ttm(C$1,A2074)</f>
        <v>9.3046998977661133</v>
      </c>
      <c r="D2074" s="8">
        <f>IFERROR(VLOOKUP(A2074,十年期国开债收益率!A:B,2,0)/100,D2073)</f>
        <v>5.1584999999999999E-2</v>
      </c>
      <c r="E2074" s="8">
        <f t="shared" si="128"/>
        <v>0.10747256880795066</v>
      </c>
      <c r="F2074" s="9">
        <f t="shared" si="129"/>
        <v>5.5887568807950656E-2</v>
      </c>
      <c r="G2074" s="9">
        <f>AVERAGE(F$2:F2074)</f>
        <v>2.1301195702971988E-2</v>
      </c>
      <c r="H2074" s="9">
        <f>(2*F2074+(COUNT(F$2:F2074)-1)*H2073)/(COUNT(F$2:F2074)+1)</f>
        <v>2.9034342770230592E-2</v>
      </c>
      <c r="I2074" s="9" t="str">
        <f t="shared" si="130"/>
        <v>较好</v>
      </c>
      <c r="J2074" s="9" t="str">
        <f t="shared" si="131"/>
        <v>较好</v>
      </c>
      <c r="K2074" s="14"/>
    </row>
    <row r="2075" spans="1:11">
      <c r="A2075" s="6">
        <v>41572</v>
      </c>
      <c r="B2075" s="11">
        <f>[1]!s_dq_close(B$1,A2075,1)</f>
        <v>2368.5590000000002</v>
      </c>
      <c r="C2075" s="7">
        <f>[1]!s_val_pe_ttm(C$1,A2075)</f>
        <v>9.1822996139526367</v>
      </c>
      <c r="D2075" s="8">
        <f>IFERROR(VLOOKUP(A2075,十年期国开债收益率!A:B,2,0)/100,D2074)</f>
        <v>5.1784999999999998E-2</v>
      </c>
      <c r="E2075" s="8">
        <f t="shared" si="128"/>
        <v>0.10890518084167997</v>
      </c>
      <c r="F2075" s="9">
        <f t="shared" si="129"/>
        <v>5.7120180841679968E-2</v>
      </c>
      <c r="G2075" s="9">
        <f>AVERAGE(F$2:F2075)</f>
        <v>2.1318466187609745E-2</v>
      </c>
      <c r="H2075" s="9">
        <f>(2*F2075+(COUNT(F$2:F2075)-1)*H2074)/(COUNT(F$2:F2075)+1)</f>
        <v>2.9061413457528374E-2</v>
      </c>
      <c r="I2075" s="9" t="str">
        <f t="shared" si="130"/>
        <v>较好</v>
      </c>
      <c r="J2075" s="9" t="str">
        <f t="shared" si="131"/>
        <v>较好</v>
      </c>
      <c r="K2075" s="14"/>
    </row>
    <row r="2076" spans="1:11">
      <c r="A2076" s="6">
        <v>41575</v>
      </c>
      <c r="B2076" s="11">
        <f>[1]!s_dq_close(B$1,A2076,1)</f>
        <v>2365.9540000000002</v>
      </c>
      <c r="C2076" s="7">
        <f>[1]!s_val_pe_ttm(C$1,A2076)</f>
        <v>9.0953998565673828</v>
      </c>
      <c r="D2076" s="8">
        <f>IFERROR(VLOOKUP(A2076,十年期国开债收益率!A:B,2,0)/100,D2075)</f>
        <v>5.2068000000000003E-2</v>
      </c>
      <c r="E2076" s="8">
        <f t="shared" si="128"/>
        <v>0.10994568856452688</v>
      </c>
      <c r="F2076" s="9">
        <f t="shared" si="129"/>
        <v>5.787768856452688E-2</v>
      </c>
      <c r="G2076" s="9">
        <f>AVERAGE(F$2:F2076)</f>
        <v>2.1336085089960065E-2</v>
      </c>
      <c r="H2076" s="9">
        <f>(2*F2076+(COUNT(F$2:F2076)-1)*H2075)/(COUNT(F$2:F2076)+1)</f>
        <v>2.9089174801562093E-2</v>
      </c>
      <c r="I2076" s="9" t="str">
        <f t="shared" si="130"/>
        <v>较好</v>
      </c>
      <c r="J2076" s="9" t="str">
        <f t="shared" si="131"/>
        <v>较好</v>
      </c>
      <c r="K2076" s="14"/>
    </row>
    <row r="2077" spans="1:11">
      <c r="A2077" s="6">
        <v>41576</v>
      </c>
      <c r="B2077" s="11">
        <f>[1]!s_dq_close(B$1,A2077,1)</f>
        <v>2372.0529999999999</v>
      </c>
      <c r="C2077" s="7">
        <f>[1]!s_val_pe_ttm(C$1,A2077)</f>
        <v>9.1245002746582031</v>
      </c>
      <c r="D2077" s="8">
        <f>IFERROR(VLOOKUP(A2077,十年期国开债收益率!A:B,2,0)/100,D2076)</f>
        <v>5.2367999999999998E-2</v>
      </c>
      <c r="E2077" s="8">
        <f t="shared" si="128"/>
        <v>0.10959504300496711</v>
      </c>
      <c r="F2077" s="9">
        <f t="shared" si="129"/>
        <v>5.7227043004967115E-2</v>
      </c>
      <c r="G2077" s="9">
        <f>AVERAGE(F$2:F2077)</f>
        <v>2.1353373605333383E-2</v>
      </c>
      <c r="H2077" s="9">
        <f>(2*F2077+(COUNT(F$2:F2077)-1)*H2076)/(COUNT(F$2:F2077)+1)</f>
        <v>2.9116269522990505E-2</v>
      </c>
      <c r="I2077" s="9" t="str">
        <f t="shared" si="130"/>
        <v>较好</v>
      </c>
      <c r="J2077" s="9" t="str">
        <f t="shared" si="131"/>
        <v>较好</v>
      </c>
      <c r="K2077" s="14"/>
    </row>
    <row r="2078" spans="1:11">
      <c r="A2078" s="6">
        <v>41577</v>
      </c>
      <c r="B2078" s="11">
        <f>[1]!s_dq_close(B$1,A2078,1)</f>
        <v>2407.471</v>
      </c>
      <c r="C2078" s="7">
        <f>[1]!s_val_pe_ttm(C$1,A2078)</f>
        <v>9.1745996475219727</v>
      </c>
      <c r="D2078" s="8">
        <f>IFERROR(VLOOKUP(A2078,十年期国开债收益率!A:B,2,0)/100,D2077)</f>
        <v>5.2668E-2</v>
      </c>
      <c r="E2078" s="8">
        <f t="shared" si="128"/>
        <v>0.10899658169499489</v>
      </c>
      <c r="F2078" s="9">
        <f t="shared" si="129"/>
        <v>5.6328581694994891E-2</v>
      </c>
      <c r="G2078" s="9">
        <f>AVERAGE(F$2:F2078)</f>
        <v>2.1370212896662057E-2</v>
      </c>
      <c r="H2078" s="9">
        <f>(2*F2078+(COUNT(F$2:F2078)-1)*H2077)/(COUNT(F$2:F2078)+1)</f>
        <v>2.9142460391298499E-2</v>
      </c>
      <c r="I2078" s="9" t="str">
        <f t="shared" si="130"/>
        <v>较好</v>
      </c>
      <c r="J2078" s="9" t="str">
        <f t="shared" si="131"/>
        <v>较好</v>
      </c>
      <c r="K2078" s="14"/>
    </row>
    <row r="2079" spans="1:11">
      <c r="A2079" s="6">
        <v>41578</v>
      </c>
      <c r="B2079" s="11">
        <f>[1]!s_dq_close(B$1,A2079,1)</f>
        <v>2373.7179999999998</v>
      </c>
      <c r="C2079" s="7">
        <f>[1]!s_val_pe_ttm(C$1,A2079)</f>
        <v>8.9673004150390625</v>
      </c>
      <c r="D2079" s="8">
        <f>IFERROR(VLOOKUP(A2079,十年期国开债收益率!A:B,2,0)/100,D2078)</f>
        <v>5.2668E-2</v>
      </c>
      <c r="E2079" s="8">
        <f t="shared" si="128"/>
        <v>0.11151628179233292</v>
      </c>
      <c r="F2079" s="9">
        <f t="shared" si="129"/>
        <v>5.8848281792332917E-2</v>
      </c>
      <c r="G2079" s="9">
        <f>AVERAGE(F$2:F2079)</f>
        <v>2.1388248540981439E-2</v>
      </c>
      <c r="H2079" s="9">
        <f>(2*F2079+(COUNT(F$2:F2079)-1)*H2078)/(COUNT(F$2:F2079)+1)</f>
        <v>2.9171037420063321E-2</v>
      </c>
      <c r="I2079" s="9" t="str">
        <f t="shared" si="130"/>
        <v>较好</v>
      </c>
      <c r="J2079" s="9" t="str">
        <f t="shared" si="131"/>
        <v>较好</v>
      </c>
      <c r="K2079" s="14"/>
    </row>
    <row r="2080" spans="1:11">
      <c r="A2080" s="6">
        <v>41579</v>
      </c>
      <c r="B2080" s="11">
        <f>[1]!s_dq_close(B$1,A2080,1)</f>
        <v>2384.96</v>
      </c>
      <c r="C2080" s="7">
        <f>[1]!s_val_pe_ttm(C$1,A2080)</f>
        <v>9.0174999237060547</v>
      </c>
      <c r="D2080" s="8">
        <f>IFERROR(VLOOKUP(A2080,十年期国开债收益率!A:B,2,0)/100,D2079)</f>
        <v>5.2668E-2</v>
      </c>
      <c r="E2080" s="8">
        <f t="shared" si="128"/>
        <v>0.11089548194739715</v>
      </c>
      <c r="F2080" s="9">
        <f t="shared" si="129"/>
        <v>5.8227481947397151E-2</v>
      </c>
      <c r="G2080" s="9">
        <f>AVERAGE(F$2:F2080)</f>
        <v>2.1405968229969614E-2</v>
      </c>
      <c r="H2080" s="9">
        <f>(2*F2080+(COUNT(F$2:F2080)-1)*H2079)/(COUNT(F$2:F2080)+1)</f>
        <v>2.9198976309031913E-2</v>
      </c>
      <c r="I2080" s="9" t="str">
        <f t="shared" si="130"/>
        <v>较好</v>
      </c>
      <c r="J2080" s="9" t="str">
        <f t="shared" si="131"/>
        <v>较好</v>
      </c>
      <c r="K2080" s="14"/>
    </row>
    <row r="2081" spans="1:11">
      <c r="A2081" s="6">
        <v>41582</v>
      </c>
      <c r="B2081" s="11">
        <f>[1]!s_dq_close(B$1,A2081,1)</f>
        <v>2380.4540000000002</v>
      </c>
      <c r="C2081" s="7">
        <f>[1]!s_val_pe_ttm(C$1,A2081)</f>
        <v>9.0030002593994141</v>
      </c>
      <c r="D2081" s="8">
        <f>IFERROR(VLOOKUP(A2081,十年期国开债收益率!A:B,2,0)/100,D2080)</f>
        <v>5.2668E-2</v>
      </c>
      <c r="E2081" s="8">
        <f t="shared" si="128"/>
        <v>0.11107408321531133</v>
      </c>
      <c r="F2081" s="9">
        <f t="shared" si="129"/>
        <v>5.8406083215311329E-2</v>
      </c>
      <c r="G2081" s="9">
        <f>AVERAGE(F$2:F2081)</f>
        <v>2.142375674678949E-2</v>
      </c>
      <c r="H2081" s="9">
        <f>(2*F2081+(COUNT(F$2:F2081)-1)*H2080)/(COUNT(F$2:F2081)+1)</f>
        <v>2.9227046570354621E-2</v>
      </c>
      <c r="I2081" s="9" t="str">
        <f t="shared" si="130"/>
        <v>较好</v>
      </c>
      <c r="J2081" s="9" t="str">
        <f t="shared" si="131"/>
        <v>较好</v>
      </c>
      <c r="K2081" s="14"/>
    </row>
    <row r="2082" spans="1:11">
      <c r="A2082" s="6">
        <v>41583</v>
      </c>
      <c r="B2082" s="11">
        <f>[1]!s_dq_close(B$1,A2082,1)</f>
        <v>2383.7689999999998</v>
      </c>
      <c r="C2082" s="7">
        <f>[1]!s_val_pe_ttm(C$1,A2082)</f>
        <v>9.0129995346069336</v>
      </c>
      <c r="D2082" s="8">
        <f>IFERROR(VLOOKUP(A2082,十年期国开债收益率!A:B,2,0)/100,D2081)</f>
        <v>5.3168E-2</v>
      </c>
      <c r="E2082" s="8">
        <f t="shared" si="128"/>
        <v>0.11095085450302435</v>
      </c>
      <c r="F2082" s="9">
        <f t="shared" si="129"/>
        <v>5.7782854503024346E-2</v>
      </c>
      <c r="G2082" s="9">
        <f>AVERAGE(F$2:F2082)</f>
        <v>2.1441228682280232E-2</v>
      </c>
      <c r="H2082" s="9">
        <f>(2*F2082+(COUNT(F$2:F2082)-1)*H2081)/(COUNT(F$2:F2082)+1)</f>
        <v>2.9254477701894169E-2</v>
      </c>
      <c r="I2082" s="9" t="str">
        <f t="shared" si="130"/>
        <v>较好</v>
      </c>
      <c r="J2082" s="9" t="str">
        <f t="shared" si="131"/>
        <v>较好</v>
      </c>
      <c r="K2082" s="14"/>
    </row>
    <row r="2083" spans="1:11">
      <c r="A2083" s="6">
        <v>41584</v>
      </c>
      <c r="B2083" s="11">
        <f>[1]!s_dq_close(B$1,A2083,1)</f>
        <v>2353.5680000000002</v>
      </c>
      <c r="C2083" s="7">
        <f>[1]!s_val_pe_ttm(C$1,A2083)</f>
        <v>8.9345998764038086</v>
      </c>
      <c r="D2083" s="8">
        <f>IFERROR(VLOOKUP(A2083,十年期国开债收益率!A:B,2,0)/100,D2082)</f>
        <v>5.3667999999999993E-2</v>
      </c>
      <c r="E2083" s="8">
        <f t="shared" si="128"/>
        <v>0.11192443017409098</v>
      </c>
      <c r="F2083" s="9">
        <f t="shared" si="129"/>
        <v>5.825643017409099E-2</v>
      </c>
      <c r="G2083" s="9">
        <f>AVERAGE(F$2:F2083)</f>
        <v>2.1458911295868997E-2</v>
      </c>
      <c r="H2083" s="9">
        <f>(2*F2083+(COUNT(F$2:F2083)-1)*H2082)/(COUNT(F$2:F2083)+1)</f>
        <v>2.9282324031680244E-2</v>
      </c>
      <c r="I2083" s="9" t="str">
        <f t="shared" si="130"/>
        <v>较好</v>
      </c>
      <c r="J2083" s="9" t="str">
        <f t="shared" si="131"/>
        <v>较好</v>
      </c>
      <c r="K2083" s="14"/>
    </row>
    <row r="2084" spans="1:11">
      <c r="A2084" s="6">
        <v>41585</v>
      </c>
      <c r="B2084" s="11">
        <f>[1]!s_dq_close(B$1,A2084,1)</f>
        <v>2340.5520000000001</v>
      </c>
      <c r="C2084" s="7">
        <f>[1]!s_val_pe_ttm(C$1,A2084)</f>
        <v>8.9139003753662109</v>
      </c>
      <c r="D2084" s="8">
        <f>IFERROR(VLOOKUP(A2084,十年期国开债收益率!A:B,2,0)/100,D2083)</f>
        <v>5.4168000000000001E-2</v>
      </c>
      <c r="E2084" s="8">
        <f t="shared" si="128"/>
        <v>0.11218433658553391</v>
      </c>
      <c r="F2084" s="9">
        <f t="shared" si="129"/>
        <v>5.8016336585533908E-2</v>
      </c>
      <c r="G2084" s="9">
        <f>AVERAGE(F$2:F2084)</f>
        <v>2.1476461668067586E-2</v>
      </c>
      <c r="H2084" s="9">
        <f>(2*F2084+(COUNT(F$2:F2084)-1)*H2083)/(COUNT(F$2:F2084)+1)</f>
        <v>2.930989985946705E-2</v>
      </c>
      <c r="I2084" s="9" t="str">
        <f t="shared" si="130"/>
        <v>较好</v>
      </c>
      <c r="J2084" s="9" t="str">
        <f t="shared" si="131"/>
        <v>较好</v>
      </c>
      <c r="K2084" s="14"/>
    </row>
    <row r="2085" spans="1:11">
      <c r="A2085" s="6">
        <v>41586</v>
      </c>
      <c r="B2085" s="11">
        <f>[1]!s_dq_close(B$1,A2085,1)</f>
        <v>2307.9450000000002</v>
      </c>
      <c r="C2085" s="7">
        <f>[1]!s_val_pe_ttm(C$1,A2085)</f>
        <v>8.8268003463745117</v>
      </c>
      <c r="D2085" s="8">
        <f>IFERROR(VLOOKUP(A2085,十年期国开债收益率!A:B,2,0)/100,D2084)</f>
        <v>5.4686999999999999E-2</v>
      </c>
      <c r="E2085" s="8">
        <f t="shared" si="128"/>
        <v>0.11329133556427799</v>
      </c>
      <c r="F2085" s="9">
        <f t="shared" si="129"/>
        <v>5.8604335564277993E-2</v>
      </c>
      <c r="G2085" s="9">
        <f>AVERAGE(F$2:F2085)</f>
        <v>2.1494277346520662E-2</v>
      </c>
      <c r="H2085" s="9">
        <f>(2*F2085+(COUNT(F$2:F2085)-1)*H2084)/(COUNT(F$2:F2085)+1)</f>
        <v>2.9338000037601161E-2</v>
      </c>
      <c r="I2085" s="9" t="str">
        <f t="shared" si="130"/>
        <v>较好</v>
      </c>
      <c r="J2085" s="9" t="str">
        <f t="shared" si="131"/>
        <v>较好</v>
      </c>
      <c r="K2085" s="14"/>
    </row>
    <row r="2086" spans="1:11">
      <c r="A2086" s="6">
        <v>41589</v>
      </c>
      <c r="B2086" s="11">
        <f>[1]!s_dq_close(B$1,A2086,1)</f>
        <v>2315.8890000000001</v>
      </c>
      <c r="C2086" s="7">
        <f>[1]!s_val_pe_ttm(C$1,A2086)</f>
        <v>8.8538999557495117</v>
      </c>
      <c r="D2086" s="8">
        <f>IFERROR(VLOOKUP(A2086,十年期国开债收益率!A:B,2,0)/100,D2085)</f>
        <v>5.5586999999999998E-2</v>
      </c>
      <c r="E2086" s="8">
        <f t="shared" si="128"/>
        <v>0.1129445786600089</v>
      </c>
      <c r="F2086" s="9">
        <f t="shared" si="129"/>
        <v>5.7357578660008901E-2</v>
      </c>
      <c r="G2086" s="9">
        <f>AVERAGE(F$2:F2086)</f>
        <v>2.1511477970651831E-2</v>
      </c>
      <c r="H2086" s="9">
        <f>(2*F2086+(COUNT(F$2:F2086)-1)*H2085)/(COUNT(F$2:F2086)+1)</f>
        <v>2.9364864446635108E-2</v>
      </c>
      <c r="I2086" s="9" t="str">
        <f t="shared" si="130"/>
        <v>较好</v>
      </c>
      <c r="J2086" s="9" t="str">
        <f t="shared" si="131"/>
        <v>较好</v>
      </c>
      <c r="K2086" s="14"/>
    </row>
    <row r="2087" spans="1:11">
      <c r="A2087" s="6">
        <v>41590</v>
      </c>
      <c r="B2087" s="11">
        <f>[1]!s_dq_close(B$1,A2087,1)</f>
        <v>2340</v>
      </c>
      <c r="C2087" s="7">
        <f>[1]!s_val_pe_ttm(C$1,A2087)</f>
        <v>8.9191999435424805</v>
      </c>
      <c r="D2087" s="8">
        <f>IFERROR(VLOOKUP(A2087,十年期国开债收益率!A:B,2,0)/100,D2086)</f>
        <v>5.5187E-2</v>
      </c>
      <c r="E2087" s="8">
        <f t="shared" si="128"/>
        <v>0.11211767942527201</v>
      </c>
      <c r="F2087" s="9">
        <f t="shared" si="129"/>
        <v>5.693067942527201E-2</v>
      </c>
      <c r="G2087" s="9">
        <f>AVERAGE(F$2:F2087)</f>
        <v>2.1528457453611861E-2</v>
      </c>
      <c r="H2087" s="9">
        <f>(2*F2087+(COUNT(F$2:F2087)-1)*H2086)/(COUNT(F$2:F2087)+1)</f>
        <v>2.9391281135641944E-2</v>
      </c>
      <c r="I2087" s="9" t="str">
        <f t="shared" si="130"/>
        <v>较好</v>
      </c>
      <c r="J2087" s="9" t="str">
        <f t="shared" si="131"/>
        <v>较好</v>
      </c>
      <c r="K2087" s="14"/>
    </row>
    <row r="2088" spans="1:11">
      <c r="A2088" s="6">
        <v>41591</v>
      </c>
      <c r="B2088" s="11">
        <f>[1]!s_dq_close(B$1,A2088,1)</f>
        <v>2288.116</v>
      </c>
      <c r="C2088" s="7">
        <f>[1]!s_val_pe_ttm(C$1,A2088)</f>
        <v>8.7552003860473633</v>
      </c>
      <c r="D2088" s="8">
        <f>IFERROR(VLOOKUP(A2088,十年期国开债收益率!A:B,2,0)/100,D2087)</f>
        <v>5.5187E-2</v>
      </c>
      <c r="E2088" s="8">
        <f t="shared" si="128"/>
        <v>0.11421783122104663</v>
      </c>
      <c r="F2088" s="9">
        <f t="shared" si="129"/>
        <v>5.9030831221046631E-2</v>
      </c>
      <c r="G2088" s="9">
        <f>AVERAGE(F$2:F2088)</f>
        <v>2.1546426966677232E-2</v>
      </c>
      <c r="H2088" s="9">
        <f>(2*F2088+(COUNT(F$2:F2088)-1)*H2087)/(COUNT(F$2:F2088)+1)</f>
        <v>2.9419671509286968E-2</v>
      </c>
      <c r="I2088" s="9" t="str">
        <f t="shared" si="130"/>
        <v>较好</v>
      </c>
      <c r="J2088" s="9" t="str">
        <f t="shared" si="131"/>
        <v>较好</v>
      </c>
      <c r="K2088" s="14"/>
    </row>
    <row r="2089" spans="1:11">
      <c r="A2089" s="6">
        <v>41592</v>
      </c>
      <c r="B2089" s="11">
        <f>[1]!s_dq_close(B$1,A2089,1)</f>
        <v>2304.5010000000002</v>
      </c>
      <c r="C2089" s="7">
        <f>[1]!s_val_pe_ttm(C$1,A2089)</f>
        <v>8.7952995300292969</v>
      </c>
      <c r="D2089" s="8">
        <f>IFERROR(VLOOKUP(A2089,十年期国开债收益率!A:B,2,0)/100,D2088)</f>
        <v>5.5537000000000003E-2</v>
      </c>
      <c r="E2089" s="8">
        <f t="shared" si="128"/>
        <v>0.11369709429289546</v>
      </c>
      <c r="F2089" s="9">
        <f t="shared" si="129"/>
        <v>5.8160094292895453E-2</v>
      </c>
      <c r="G2089" s="9">
        <f>AVERAGE(F$2:F2089)</f>
        <v>2.1563962247963735E-2</v>
      </c>
      <c r="H2089" s="9">
        <f>(2*F2089+(COUNT(F$2:F2089)-1)*H2088)/(COUNT(F$2:F2089)+1)</f>
        <v>2.9447187471741354E-2</v>
      </c>
      <c r="I2089" s="9" t="str">
        <f t="shared" si="130"/>
        <v>较好</v>
      </c>
      <c r="J2089" s="9" t="str">
        <f t="shared" si="131"/>
        <v>较好</v>
      </c>
      <c r="K2089" s="14"/>
    </row>
    <row r="2090" spans="1:11">
      <c r="A2090" s="6">
        <v>41593</v>
      </c>
      <c r="B2090" s="11">
        <f>[1]!s_dq_close(B$1,A2090,1)</f>
        <v>2350.7339999999999</v>
      </c>
      <c r="C2090" s="7">
        <f>[1]!s_val_pe_ttm(C$1,A2090)</f>
        <v>8.9273004531860352</v>
      </c>
      <c r="D2090" s="8">
        <f>IFERROR(VLOOKUP(A2090,十年期国开债收益率!A:B,2,0)/100,D2089)</f>
        <v>5.5970000000000006E-2</v>
      </c>
      <c r="E2090" s="8">
        <f t="shared" si="128"/>
        <v>0.11201594538504787</v>
      </c>
      <c r="F2090" s="9">
        <f t="shared" si="129"/>
        <v>5.6045945385047868E-2</v>
      </c>
      <c r="G2090" s="9">
        <f>AVERAGE(F$2:F2090)</f>
        <v>2.1580468702313706E-2</v>
      </c>
      <c r="H2090" s="9">
        <f>(2*F2090+(COUNT(F$2:F2090)-1)*H2089)/(COUNT(F$2:F2090)+1)</f>
        <v>2.9472640828596193E-2</v>
      </c>
      <c r="I2090" s="9" t="str">
        <f t="shared" si="130"/>
        <v>较好</v>
      </c>
      <c r="J2090" s="9" t="str">
        <f t="shared" si="131"/>
        <v>较好</v>
      </c>
      <c r="K2090" s="14"/>
    </row>
    <row r="2091" spans="1:11">
      <c r="A2091" s="6">
        <v>41596</v>
      </c>
      <c r="B2091" s="11">
        <f>[1]!s_dq_close(B$1,A2091,1)</f>
        <v>2428.9029999999998</v>
      </c>
      <c r="C2091" s="7">
        <f>[1]!s_val_pe_ttm(C$1,A2091)</f>
        <v>9.1810998916625977</v>
      </c>
      <c r="D2091" s="8">
        <f>IFERROR(VLOOKUP(A2091,十年期国开债收益率!A:B,2,0)/100,D2090)</f>
        <v>5.6369999999999996E-2</v>
      </c>
      <c r="E2091" s="8">
        <f t="shared" si="128"/>
        <v>0.1089194118134043</v>
      </c>
      <c r="F2091" s="9">
        <f t="shared" si="129"/>
        <v>5.25494118134043E-2</v>
      </c>
      <c r="G2091" s="9">
        <f>AVERAGE(F$2:F2091)</f>
        <v>2.1595286378443414E-2</v>
      </c>
      <c r="H2091" s="9">
        <f>(2*F2091+(COUNT(F$2:F2091)-1)*H2090)/(COUNT(F$2:F2091)+1)</f>
        <v>2.949471330203934E-2</v>
      </c>
      <c r="I2091" s="9" t="str">
        <f t="shared" si="130"/>
        <v>较好</v>
      </c>
      <c r="J2091" s="9" t="str">
        <f t="shared" si="131"/>
        <v>较好</v>
      </c>
      <c r="K2091" s="14"/>
    </row>
    <row r="2092" spans="1:11">
      <c r="A2092" s="6">
        <v>41597</v>
      </c>
      <c r="B2092" s="11">
        <f>[1]!s_dq_close(B$1,A2092,1)</f>
        <v>2412.163</v>
      </c>
      <c r="C2092" s="7">
        <f>[1]!s_val_pe_ttm(C$1,A2092)</f>
        <v>9.1438999176025391</v>
      </c>
      <c r="D2092" s="8">
        <f>IFERROR(VLOOKUP(A2092,十年期国开债收益率!A:B,2,0)/100,D2091)</f>
        <v>5.6669999999999998E-2</v>
      </c>
      <c r="E2092" s="8">
        <f t="shared" si="128"/>
        <v>0.10936252682238372</v>
      </c>
      <c r="F2092" s="9">
        <f t="shared" si="129"/>
        <v>5.269252682238372E-2</v>
      </c>
      <c r="G2092" s="9">
        <f>AVERAGE(F$2:F2092)</f>
        <v>2.1610158325092832E-2</v>
      </c>
      <c r="H2092" s="9">
        <f>(2*F2092+(COUNT(F$2:F2092)-1)*H2091)/(COUNT(F$2:F2092)+1)</f>
        <v>2.9516890944028196E-2</v>
      </c>
      <c r="I2092" s="9" t="str">
        <f t="shared" si="130"/>
        <v>较好</v>
      </c>
      <c r="J2092" s="9" t="str">
        <f t="shared" si="131"/>
        <v>较好</v>
      </c>
      <c r="K2092" s="14"/>
    </row>
    <row r="2093" spans="1:11">
      <c r="A2093" s="6">
        <v>41598</v>
      </c>
      <c r="B2093" s="11">
        <f>[1]!s_dq_close(B$1,A2093,1)</f>
        <v>2424.85</v>
      </c>
      <c r="C2093" s="7">
        <f>[1]!s_val_pe_ttm(C$1,A2093)</f>
        <v>9.1897001266479492</v>
      </c>
      <c r="D2093" s="8">
        <f>IFERROR(VLOOKUP(A2093,十年期国开债收益率!A:B,2,0)/100,D2092)</f>
        <v>5.697E-2</v>
      </c>
      <c r="E2093" s="8">
        <f t="shared" si="128"/>
        <v>0.10881747894038864</v>
      </c>
      <c r="F2093" s="9">
        <f t="shared" si="129"/>
        <v>5.1847478940388637E-2</v>
      </c>
      <c r="G2093" s="9">
        <f>AVERAGE(F$2:F2093)</f>
        <v>2.1624612111237812E-2</v>
      </c>
      <c r="H2093" s="9">
        <f>(2*F2093+(COUNT(F$2:F2093)-1)*H2092)/(COUNT(F$2:F2093)+1)</f>
        <v>2.9538229298539768E-2</v>
      </c>
      <c r="I2093" s="9" t="str">
        <f t="shared" si="130"/>
        <v>较好</v>
      </c>
      <c r="J2093" s="9" t="str">
        <f t="shared" si="131"/>
        <v>较好</v>
      </c>
      <c r="K2093" s="14"/>
    </row>
    <row r="2094" spans="1:11">
      <c r="A2094" s="6">
        <v>41599</v>
      </c>
      <c r="B2094" s="11">
        <f>[1]!s_dq_close(B$1,A2094,1)</f>
        <v>2409.989</v>
      </c>
      <c r="C2094" s="7">
        <f>[1]!s_val_pe_ttm(C$1,A2094)</f>
        <v>9.180999755859375</v>
      </c>
      <c r="D2094" s="8">
        <f>IFERROR(VLOOKUP(A2094,十年期国开债收益率!A:B,2,0)/100,D2093)</f>
        <v>5.6619999999999997E-2</v>
      </c>
      <c r="E2094" s="8">
        <f t="shared" si="128"/>
        <v>0.10892059978128127</v>
      </c>
      <c r="F2094" s="9">
        <f t="shared" si="129"/>
        <v>5.2300599781281272E-2</v>
      </c>
      <c r="G2094" s="9">
        <f>AVERAGE(F$2:F2094)</f>
        <v>2.1639268579307591E-2</v>
      </c>
      <c r="H2094" s="9">
        <f>(2*F2094+(COUNT(F$2:F2094)-1)*H2093)/(COUNT(F$2:F2094)+1)</f>
        <v>2.9559969862515641E-2</v>
      </c>
      <c r="I2094" s="9" t="str">
        <f t="shared" si="130"/>
        <v>较好</v>
      </c>
      <c r="J2094" s="9" t="str">
        <f t="shared" si="131"/>
        <v>较好</v>
      </c>
      <c r="K2094" s="14"/>
    </row>
    <row r="2095" spans="1:11">
      <c r="A2095" s="6">
        <v>41600</v>
      </c>
      <c r="B2095" s="11">
        <f>[1]!s_dq_close(B$1,A2095,1)</f>
        <v>2397.962</v>
      </c>
      <c r="C2095" s="7">
        <f>[1]!s_val_pe_ttm(C$1,A2095)</f>
        <v>9.1606998443603516</v>
      </c>
      <c r="D2095" s="8">
        <f>IFERROR(VLOOKUP(A2095,十年期国开债收益率!A:B,2,0)/100,D2094)</f>
        <v>5.6520000000000001E-2</v>
      </c>
      <c r="E2095" s="8">
        <f t="shared" si="128"/>
        <v>0.10916196546005545</v>
      </c>
      <c r="F2095" s="9">
        <f t="shared" si="129"/>
        <v>5.2641965460055451E-2</v>
      </c>
      <c r="G2095" s="9">
        <f>AVERAGE(F$2:F2095)</f>
        <v>2.1654074069699544E-2</v>
      </c>
      <c r="H2095" s="9">
        <f>(2*F2095+(COUNT(F$2:F2095)-1)*H2094)/(COUNT(F$2:F2095)+1)</f>
        <v>2.9582005180508519E-2</v>
      </c>
      <c r="I2095" s="9" t="str">
        <f t="shared" si="130"/>
        <v>较好</v>
      </c>
      <c r="J2095" s="9" t="str">
        <f t="shared" si="131"/>
        <v>较好</v>
      </c>
      <c r="K2095" s="14"/>
    </row>
    <row r="2096" spans="1:11">
      <c r="A2096" s="6">
        <v>41603</v>
      </c>
      <c r="B2096" s="11">
        <f>[1]!s_dq_close(B$1,A2096,1)</f>
        <v>2388.6289999999999</v>
      </c>
      <c r="C2096" s="7">
        <f>[1]!s_val_pe_ttm(C$1,A2096)</f>
        <v>9.1028003692626953</v>
      </c>
      <c r="D2096" s="8">
        <f>IFERROR(VLOOKUP(A2096,十年期国开债收益率!A:B,2,0)/100,D2095)</f>
        <v>5.6420000000000005E-2</v>
      </c>
      <c r="E2096" s="8">
        <f t="shared" si="128"/>
        <v>0.10985630349278962</v>
      </c>
      <c r="F2096" s="9">
        <f t="shared" si="129"/>
        <v>5.3436303492789612E-2</v>
      </c>
      <c r="G2096" s="9">
        <f>AVERAGE(F$2:F2096)</f>
        <v>2.1669244584937294E-2</v>
      </c>
      <c r="H2096" s="9">
        <f>(2*F2096+(COUNT(F$2:F2096)-1)*H2095)/(COUNT(F$2:F2096)+1)</f>
        <v>2.9604766915539323E-2</v>
      </c>
      <c r="I2096" s="9" t="str">
        <f t="shared" si="130"/>
        <v>较好</v>
      </c>
      <c r="J2096" s="9" t="str">
        <f t="shared" si="131"/>
        <v>较好</v>
      </c>
      <c r="K2096" s="14"/>
    </row>
    <row r="2097" spans="1:11">
      <c r="A2097" s="6">
        <v>41604</v>
      </c>
      <c r="B2097" s="11">
        <f>[1]!s_dq_close(B$1,A2097,1)</f>
        <v>2387.4160000000002</v>
      </c>
      <c r="C2097" s="7">
        <f>[1]!s_val_pe_ttm(C$1,A2097)</f>
        <v>9.0819997787475586</v>
      </c>
      <c r="D2097" s="8">
        <f>IFERROR(VLOOKUP(A2097,十年期国开债收益率!A:B,2,0)/100,D2096)</f>
        <v>5.6219999999999999E-2</v>
      </c>
      <c r="E2097" s="8">
        <f t="shared" si="128"/>
        <v>0.11010790843004223</v>
      </c>
      <c r="F2097" s="9">
        <f t="shared" si="129"/>
        <v>5.3887908430042229E-2</v>
      </c>
      <c r="G2097" s="9">
        <f>AVERAGE(F$2:F2097)</f>
        <v>2.1684616084863391E-2</v>
      </c>
      <c r="H2097" s="9">
        <f>(2*F2097+(COUNT(F$2:F2097)-1)*H2096)/(COUNT(F$2:F2097)+1)</f>
        <v>2.9627926802534555E-2</v>
      </c>
      <c r="I2097" s="9" t="str">
        <f t="shared" si="130"/>
        <v>较好</v>
      </c>
      <c r="J2097" s="9" t="str">
        <f t="shared" si="131"/>
        <v>较好</v>
      </c>
      <c r="K2097" s="14"/>
    </row>
    <row r="2098" spans="1:11">
      <c r="A2098" s="6">
        <v>41605</v>
      </c>
      <c r="B2098" s="11">
        <f>[1]!s_dq_close(B$1,A2098,1)</f>
        <v>2414.4810000000002</v>
      </c>
      <c r="C2098" s="7">
        <f>[1]!s_val_pe_ttm(C$1,A2098)</f>
        <v>9.1556997299194336</v>
      </c>
      <c r="D2098" s="8">
        <f>IFERROR(VLOOKUP(A2098,十年期国开债收益率!A:B,2,0)/100,D2097)</f>
        <v>5.6219999999999999E-2</v>
      </c>
      <c r="E2098" s="8">
        <f t="shared" si="128"/>
        <v>0.10922158103679964</v>
      </c>
      <c r="F2098" s="9">
        <f t="shared" si="129"/>
        <v>5.3001581036799646E-2</v>
      </c>
      <c r="G2098" s="9">
        <f>AVERAGE(F$2:F2098)</f>
        <v>2.1699550259852395E-2</v>
      </c>
      <c r="H2098" s="9">
        <f>(2*F2098+(COUNT(F$2:F2098)-1)*H2097)/(COUNT(F$2:F2098)+1)</f>
        <v>2.9650208646418506E-2</v>
      </c>
      <c r="I2098" s="9" t="str">
        <f t="shared" si="130"/>
        <v>较好</v>
      </c>
      <c r="J2098" s="9" t="str">
        <f t="shared" si="131"/>
        <v>较好</v>
      </c>
      <c r="K2098" s="14"/>
    </row>
    <row r="2099" spans="1:11">
      <c r="A2099" s="6">
        <v>41606</v>
      </c>
      <c r="B2099" s="11">
        <f>[1]!s_dq_close(B$1,A2099,1)</f>
        <v>2439.5300000000002</v>
      </c>
      <c r="C2099" s="7">
        <f>[1]!s_val_pe_ttm(C$1,A2099)</f>
        <v>9.2375001907348633</v>
      </c>
      <c r="D2099" s="8">
        <f>IFERROR(VLOOKUP(A2099,十年期国开债收益率!A:B,2,0)/100,D2098)</f>
        <v>5.5837999999999999E-2</v>
      </c>
      <c r="E2099" s="8">
        <f t="shared" si="128"/>
        <v>0.10825439559968743</v>
      </c>
      <c r="F2099" s="9">
        <f t="shared" si="129"/>
        <v>5.2416395599687429E-2</v>
      </c>
      <c r="G2099" s="9">
        <f>AVERAGE(F$2:F2099)</f>
        <v>2.1714191272883775E-2</v>
      </c>
      <c r="H2099" s="9">
        <f>(2*F2099+(COUNT(F$2:F2099)-1)*H2098)/(COUNT(F$2:F2099)+1)</f>
        <v>2.96719010589514E-2</v>
      </c>
      <c r="I2099" s="9" t="str">
        <f t="shared" si="130"/>
        <v>较好</v>
      </c>
      <c r="J2099" s="9" t="str">
        <f t="shared" si="131"/>
        <v>较好</v>
      </c>
      <c r="K2099" s="14"/>
    </row>
    <row r="2100" spans="1:11">
      <c r="A2100" s="6">
        <v>41607</v>
      </c>
      <c r="B2100" s="11">
        <f>[1]!s_dq_close(B$1,A2100,1)</f>
        <v>2438.944</v>
      </c>
      <c r="C2100" s="7">
        <f>[1]!s_val_pe_ttm(C$1,A2100)</f>
        <v>9.2222003936767578</v>
      </c>
      <c r="D2100" s="8">
        <f>IFERROR(VLOOKUP(A2100,十年期国开债收益率!A:B,2,0)/100,D2099)</f>
        <v>5.5338000000000005E-2</v>
      </c>
      <c r="E2100" s="8">
        <f t="shared" si="128"/>
        <v>0.10843399159767277</v>
      </c>
      <c r="F2100" s="9">
        <f t="shared" si="129"/>
        <v>5.3095991597672761E-2</v>
      </c>
      <c r="G2100" s="9">
        <f>AVERAGE(F$2:F2100)</f>
        <v>2.1729142106768858E-2</v>
      </c>
      <c r="H2100" s="9">
        <f>(2*F2100+(COUNT(F$2:F2100)-1)*H2099)/(COUNT(F$2:F2100)+1)</f>
        <v>2.9694209716607325E-2</v>
      </c>
      <c r="I2100" s="9" t="str">
        <f t="shared" si="130"/>
        <v>较好</v>
      </c>
      <c r="J2100" s="9" t="str">
        <f t="shared" si="131"/>
        <v>较好</v>
      </c>
      <c r="K2100" s="14"/>
    </row>
    <row r="2101" spans="1:11">
      <c r="A2101" s="6">
        <v>41610</v>
      </c>
      <c r="B2101" s="11">
        <f>[1]!s_dq_close(B$1,A2101,1)</f>
        <v>2418.788</v>
      </c>
      <c r="C2101" s="7">
        <f>[1]!s_val_pe_ttm(C$1,A2101)</f>
        <v>9.2594995498657227</v>
      </c>
      <c r="D2101" s="8">
        <f>IFERROR(VLOOKUP(A2101,十年期国开债收益率!A:B,2,0)/100,D2100)</f>
        <v>5.5438000000000001E-2</v>
      </c>
      <c r="E2101" s="8">
        <f t="shared" si="128"/>
        <v>0.10799719732309956</v>
      </c>
      <c r="F2101" s="9">
        <f t="shared" si="129"/>
        <v>5.2559197323099563E-2</v>
      </c>
      <c r="G2101" s="9">
        <f>AVERAGE(F$2:F2101)</f>
        <v>2.1743823085443301E-2</v>
      </c>
      <c r="H2101" s="9">
        <f>(2*F2101+(COUNT(F$2:F2101)-1)*H2100)/(COUNT(F$2:F2101)+1)</f>
        <v>2.9715975530606838E-2</v>
      </c>
      <c r="I2101" s="9" t="str">
        <f t="shared" si="130"/>
        <v>较好</v>
      </c>
      <c r="J2101" s="9" t="str">
        <f t="shared" si="131"/>
        <v>较好</v>
      </c>
      <c r="K2101" s="14"/>
    </row>
    <row r="2102" spans="1:11">
      <c r="A2102" s="6">
        <v>41611</v>
      </c>
      <c r="B2102" s="11">
        <f>[1]!s_dq_close(B$1,A2102,1)</f>
        <v>2442.7840000000001</v>
      </c>
      <c r="C2102" s="7">
        <f>[1]!s_val_pe_ttm(C$1,A2102)</f>
        <v>9.2926998138427734</v>
      </c>
      <c r="D2102" s="8">
        <f>IFERROR(VLOOKUP(A2102,十年期国开债收益率!A:B,2,0)/100,D2101)</f>
        <v>5.5338000000000005E-2</v>
      </c>
      <c r="E2102" s="8">
        <f t="shared" si="128"/>
        <v>0.10761135300102564</v>
      </c>
      <c r="F2102" s="9">
        <f t="shared" si="129"/>
        <v>5.2273353001025639E-2</v>
      </c>
      <c r="G2102" s="9">
        <f>AVERAGE(F$2:F2102)</f>
        <v>2.1758354037330774E-2</v>
      </c>
      <c r="H2102" s="9">
        <f>(2*F2102+(COUNT(F$2:F2102)-1)*H2101)/(COUNT(F$2:F2102)+1)</f>
        <v>2.9737438306506384E-2</v>
      </c>
      <c r="I2102" s="9" t="str">
        <f t="shared" si="130"/>
        <v>较好</v>
      </c>
      <c r="J2102" s="9" t="str">
        <f t="shared" si="131"/>
        <v>较好</v>
      </c>
      <c r="K2102" s="14"/>
    </row>
    <row r="2103" spans="1:11">
      <c r="A2103" s="6">
        <v>41612</v>
      </c>
      <c r="B2103" s="11">
        <f>[1]!s_dq_close(B$1,A2103,1)</f>
        <v>2475.1350000000002</v>
      </c>
      <c r="C2103" s="7">
        <f>[1]!s_val_pe_ttm(C$1,A2103)</f>
        <v>9.3844003677368164</v>
      </c>
      <c r="D2103" s="8">
        <f>IFERROR(VLOOKUP(A2103,十年期国开债收益率!A:B,2,0)/100,D2102)</f>
        <v>5.5210000000000002E-2</v>
      </c>
      <c r="E2103" s="8">
        <f t="shared" si="128"/>
        <v>0.10655981850880521</v>
      </c>
      <c r="F2103" s="9">
        <f t="shared" si="129"/>
        <v>5.1349818508805205E-2</v>
      </c>
      <c r="G2103" s="9">
        <f>AVERAGE(F$2:F2103)</f>
        <v>2.1772431803492275E-2</v>
      </c>
      <c r="H2103" s="9">
        <f>(2*F2103+(COUNT(F$2:F2103)-1)*H2102)/(COUNT(F$2:F2103)+1)</f>
        <v>2.97579921630944E-2</v>
      </c>
      <c r="I2103" s="9" t="str">
        <f t="shared" si="130"/>
        <v>较好</v>
      </c>
      <c r="J2103" s="9" t="str">
        <f t="shared" si="131"/>
        <v>较好</v>
      </c>
      <c r="K2103" s="14"/>
    </row>
    <row r="2104" spans="1:11">
      <c r="A2104" s="6">
        <v>41613</v>
      </c>
      <c r="B2104" s="11">
        <f>[1]!s_dq_close(B$1,A2104,1)</f>
        <v>2468.1970000000001</v>
      </c>
      <c r="C2104" s="7">
        <f>[1]!s_val_pe_ttm(C$1,A2104)</f>
        <v>9.350799560546875</v>
      </c>
      <c r="D2104" s="8">
        <f>IFERROR(VLOOKUP(A2104,十年期国开债收益率!A:B,2,0)/100,D2103)</f>
        <v>5.5311000000000006E-2</v>
      </c>
      <c r="E2104" s="8">
        <f t="shared" si="128"/>
        <v>0.10694272650429004</v>
      </c>
      <c r="F2104" s="9">
        <f t="shared" si="129"/>
        <v>5.1631726504290036E-2</v>
      </c>
      <c r="G2104" s="9">
        <f>AVERAGE(F$2:F2104)</f>
        <v>2.1786630231785568E-2</v>
      </c>
      <c r="H2104" s="9">
        <f>(2*F2104+(COUNT(F$2:F2104)-1)*H2103)/(COUNT(F$2:F2104)+1)</f>
        <v>2.9778784686232421E-2</v>
      </c>
      <c r="I2104" s="9" t="str">
        <f t="shared" si="130"/>
        <v>较好</v>
      </c>
      <c r="J2104" s="9" t="str">
        <f t="shared" si="131"/>
        <v>较好</v>
      </c>
      <c r="K2104" s="14"/>
    </row>
    <row r="2105" spans="1:11">
      <c r="A2105" s="6">
        <v>41614</v>
      </c>
      <c r="B2105" s="11">
        <f>[1]!s_dq_close(B$1,A2105,1)</f>
        <v>2452.2869999999998</v>
      </c>
      <c r="C2105" s="7">
        <f>[1]!s_val_pe_ttm(C$1,A2105)</f>
        <v>9.3164997100830078</v>
      </c>
      <c r="D2105" s="8">
        <f>IFERROR(VLOOKUP(A2105,十年期国开债收益率!A:B,2,0)/100,D2104)</f>
        <v>5.5308000000000003E-2</v>
      </c>
      <c r="E2105" s="8">
        <f t="shared" si="128"/>
        <v>0.10733644943043638</v>
      </c>
      <c r="F2105" s="9">
        <f t="shared" si="129"/>
        <v>5.2028449430436378E-2</v>
      </c>
      <c r="G2105" s="9">
        <f>AVERAGE(F$2:F2105)</f>
        <v>2.1801003719997856E-2</v>
      </c>
      <c r="H2105" s="9">
        <f>(2*F2105+(COUNT(F$2:F2105)-1)*H2104)/(COUNT(F$2:F2105)+1)</f>
        <v>2.9799924510217415E-2</v>
      </c>
      <c r="I2105" s="9" t="str">
        <f t="shared" si="130"/>
        <v>较好</v>
      </c>
      <c r="J2105" s="9" t="str">
        <f t="shared" si="131"/>
        <v>较好</v>
      </c>
      <c r="K2105" s="14"/>
    </row>
    <row r="2106" spans="1:11">
      <c r="A2106" s="6">
        <v>41617</v>
      </c>
      <c r="B2106" s="11">
        <f>[1]!s_dq_close(B$1,A2106,1)</f>
        <v>2450.8719999999998</v>
      </c>
      <c r="C2106" s="7">
        <f>[1]!s_val_pe_ttm(C$1,A2106)</f>
        <v>9.305999755859375</v>
      </c>
      <c r="D2106" s="8">
        <f>IFERROR(VLOOKUP(A2106,十年期国开债收益率!A:B,2,0)/100,D2105)</f>
        <v>5.5557999999999996E-2</v>
      </c>
      <c r="E2106" s="8">
        <f t="shared" si="128"/>
        <v>0.10745755708518753</v>
      </c>
      <c r="F2106" s="9">
        <f t="shared" si="129"/>
        <v>5.1899557085187537E-2</v>
      </c>
      <c r="G2106" s="9">
        <f>AVERAGE(F$2:F2106)</f>
        <v>2.1815302320171343E-2</v>
      </c>
      <c r="H2106" s="9">
        <f>(2*F2106+(COUNT(F$2:F2106)-1)*H2105)/(COUNT(F$2:F2106)+1)</f>
        <v>2.9820911815606751E-2</v>
      </c>
      <c r="I2106" s="9" t="str">
        <f t="shared" si="130"/>
        <v>较好</v>
      </c>
      <c r="J2106" s="9" t="str">
        <f t="shared" si="131"/>
        <v>较好</v>
      </c>
      <c r="K2106" s="14"/>
    </row>
    <row r="2107" spans="1:11">
      <c r="A2107" s="6">
        <v>41618</v>
      </c>
      <c r="B2107" s="11">
        <f>[1]!s_dq_close(B$1,A2107,1)</f>
        <v>2453.3220000000001</v>
      </c>
      <c r="C2107" s="7">
        <f>[1]!s_val_pe_ttm(C$1,A2107)</f>
        <v>9.2971000671386719</v>
      </c>
      <c r="D2107" s="8">
        <f>IFERROR(VLOOKUP(A2107,十年期国开债收益率!A:B,2,0)/100,D2106)</f>
        <v>5.6858000000000006E-2</v>
      </c>
      <c r="E2107" s="8">
        <f t="shared" si="128"/>
        <v>0.1075604212903525</v>
      </c>
      <c r="F2107" s="9">
        <f t="shared" si="129"/>
        <v>5.070242129035249E-2</v>
      </c>
      <c r="G2107" s="9">
        <f>AVERAGE(F$2:F2107)</f>
        <v>2.1829018900878929E-2</v>
      </c>
      <c r="H2107" s="9">
        <f>(2*F2107+(COUNT(F$2:F2107)-1)*H2106)/(COUNT(F$2:F2107)+1)</f>
        <v>2.9840732897215432E-2</v>
      </c>
      <c r="I2107" s="9" t="str">
        <f t="shared" si="130"/>
        <v>较好</v>
      </c>
      <c r="J2107" s="9" t="str">
        <f t="shared" si="131"/>
        <v>较好</v>
      </c>
      <c r="K2107" s="14"/>
    </row>
    <row r="2108" spans="1:11">
      <c r="A2108" s="6">
        <v>41619</v>
      </c>
      <c r="B2108" s="11">
        <f>[1]!s_dq_close(B$1,A2108,1)</f>
        <v>2412.7629999999999</v>
      </c>
      <c r="C2108" s="7">
        <f>[1]!s_val_pe_ttm(C$1,A2108)</f>
        <v>9.1505002975463867</v>
      </c>
      <c r="D2108" s="8">
        <f>IFERROR(VLOOKUP(A2108,十年期国开债收益率!A:B,2,0)/100,D2107)</f>
        <v>5.6820000000000002E-2</v>
      </c>
      <c r="E2108" s="8">
        <f t="shared" si="128"/>
        <v>0.10928364214884947</v>
      </c>
      <c r="F2108" s="9">
        <f t="shared" si="129"/>
        <v>5.2463642148849472E-2</v>
      </c>
      <c r="G2108" s="9">
        <f>AVERAGE(F$2:F2108)</f>
        <v>2.1843558351874647E-2</v>
      </c>
      <c r="H2108" s="9">
        <f>(2*F2108+(COUNT(F$2:F2108)-1)*H2107)/(COUNT(F$2:F2108)+1)</f>
        <v>2.9862196757985484E-2</v>
      </c>
      <c r="I2108" s="9" t="str">
        <f t="shared" si="130"/>
        <v>较好</v>
      </c>
      <c r="J2108" s="9" t="str">
        <f t="shared" si="131"/>
        <v>较好</v>
      </c>
      <c r="K2108" s="14"/>
    </row>
    <row r="2109" spans="1:11">
      <c r="A2109" s="6">
        <v>41620</v>
      </c>
      <c r="B2109" s="11">
        <f>[1]!s_dq_close(B$1,A2109,1)</f>
        <v>2410.0149999999999</v>
      </c>
      <c r="C2109" s="7">
        <f>[1]!s_val_pe_ttm(C$1,A2109)</f>
        <v>9.1374998092651367</v>
      </c>
      <c r="D2109" s="8">
        <f>IFERROR(VLOOKUP(A2109,十年期国开债收益率!A:B,2,0)/100,D2108)</f>
        <v>5.6520000000000001E-2</v>
      </c>
      <c r="E2109" s="8">
        <f t="shared" si="128"/>
        <v>0.10943912677142073</v>
      </c>
      <c r="F2109" s="9">
        <f t="shared" si="129"/>
        <v>5.291912677142073E-2</v>
      </c>
      <c r="G2109" s="9">
        <f>AVERAGE(F$2:F2109)</f>
        <v>2.1858300082623957E-2</v>
      </c>
      <c r="H2109" s="9">
        <f>(2*F2109+(COUNT(F$2:F2109)-1)*H2108)/(COUNT(F$2:F2109)+1)</f>
        <v>2.9884062030639286E-2</v>
      </c>
      <c r="I2109" s="9" t="str">
        <f t="shared" si="130"/>
        <v>较好</v>
      </c>
      <c r="J2109" s="9" t="str">
        <f t="shared" si="131"/>
        <v>较好</v>
      </c>
      <c r="K2109" s="14"/>
    </row>
    <row r="2110" spans="1:11">
      <c r="A2110" s="6">
        <v>41621</v>
      </c>
      <c r="B2110" s="11">
        <f>[1]!s_dq_close(B$1,A2110,1)</f>
        <v>2406.6390000000001</v>
      </c>
      <c r="C2110" s="7">
        <f>[1]!s_val_pe_ttm(C$1,A2110)</f>
        <v>9.0980997085571289</v>
      </c>
      <c r="D2110" s="8">
        <f>IFERROR(VLOOKUP(A2110,十年期国开债收益率!A:B,2,0)/100,D2109)</f>
        <v>5.6219999999999999E-2</v>
      </c>
      <c r="E2110" s="8">
        <f t="shared" si="128"/>
        <v>0.10991306229139913</v>
      </c>
      <c r="F2110" s="9">
        <f t="shared" si="129"/>
        <v>5.3693062291399134E-2</v>
      </c>
      <c r="G2110" s="9">
        <f>AVERAGE(F$2:F2110)</f>
        <v>2.1873394801547038E-2</v>
      </c>
      <c r="H2110" s="9">
        <f>(2*F2110+(COUNT(F$2:F2110)-1)*H2109)/(COUNT(F$2:F2110)+1)</f>
        <v>2.99066298033983E-2</v>
      </c>
      <c r="I2110" s="9" t="str">
        <f t="shared" si="130"/>
        <v>较好</v>
      </c>
      <c r="J2110" s="9" t="str">
        <f t="shared" si="131"/>
        <v>较好</v>
      </c>
      <c r="K2110" s="14"/>
    </row>
    <row r="2111" spans="1:11">
      <c r="A2111" s="6">
        <v>41624</v>
      </c>
      <c r="B2111" s="11">
        <f>[1]!s_dq_close(B$1,A2111,1)</f>
        <v>2367.9229999999998</v>
      </c>
      <c r="C2111" s="7">
        <f>[1]!s_val_pe_ttm(C$1,A2111)</f>
        <v>9.1020002365112305</v>
      </c>
      <c r="D2111" s="8">
        <f>IFERROR(VLOOKUP(A2111,十年期国开债收益率!A:B,2,0)/100,D2110)</f>
        <v>5.6420000000000005E-2</v>
      </c>
      <c r="E2111" s="8">
        <f t="shared" si="128"/>
        <v>0.10986596066968429</v>
      </c>
      <c r="F2111" s="9">
        <f t="shared" si="129"/>
        <v>5.3445960669684288E-2</v>
      </c>
      <c r="G2111" s="9">
        <f>AVERAGE(F$2:F2111)</f>
        <v>2.1888358102906343E-2</v>
      </c>
      <c r="H2111" s="9">
        <f>(2*F2111+(COUNT(F$2:F2111)-1)*H2110)/(COUNT(F$2:F2111)+1)</f>
        <v>2.9928931395881753E-2</v>
      </c>
      <c r="I2111" s="9" t="str">
        <f t="shared" si="130"/>
        <v>较好</v>
      </c>
      <c r="J2111" s="9" t="str">
        <f t="shared" si="131"/>
        <v>较好</v>
      </c>
      <c r="K2111" s="14"/>
    </row>
    <row r="2112" spans="1:11">
      <c r="A2112" s="6">
        <v>41625</v>
      </c>
      <c r="B2112" s="11">
        <f>[1]!s_dq_close(B$1,A2112,1)</f>
        <v>2356.3760000000002</v>
      </c>
      <c r="C2112" s="7">
        <f>[1]!s_val_pe_ttm(C$1,A2112)</f>
        <v>9.0607995986938477</v>
      </c>
      <c r="D2112" s="8">
        <f>IFERROR(VLOOKUP(A2112,十年期国开债收益率!A:B,2,0)/100,D2111)</f>
        <v>5.6619999999999997E-2</v>
      </c>
      <c r="E2112" s="8">
        <f t="shared" si="128"/>
        <v>0.11036553552560131</v>
      </c>
      <c r="F2112" s="9">
        <f t="shared" si="129"/>
        <v>5.3745535525601316E-2</v>
      </c>
      <c r="G2112" s="9">
        <f>AVERAGE(F$2:F2112)</f>
        <v>2.1903449139108473E-2</v>
      </c>
      <c r="H2112" s="9">
        <f>(2*F2112+(COUNT(F$2:F2112)-1)*H2111)/(COUNT(F$2:F2112)+1)</f>
        <v>2.9951484998277322E-2</v>
      </c>
      <c r="I2112" s="9" t="str">
        <f t="shared" si="130"/>
        <v>较好</v>
      </c>
      <c r="J2112" s="9" t="str">
        <f t="shared" si="131"/>
        <v>较好</v>
      </c>
      <c r="K2112" s="14"/>
    </row>
    <row r="2113" spans="1:11">
      <c r="A2113" s="6">
        <v>41626</v>
      </c>
      <c r="B2113" s="11">
        <f>[1]!s_dq_close(B$1,A2113,1)</f>
        <v>2357.2260000000001</v>
      </c>
      <c r="C2113" s="7">
        <f>[1]!s_val_pe_ttm(C$1,A2113)</f>
        <v>9.0508003234863281</v>
      </c>
      <c r="D2113" s="8">
        <f>IFERROR(VLOOKUP(A2113,十年期国开债收益率!A:B,2,0)/100,D2112)</f>
        <v>5.7119999999999997E-2</v>
      </c>
      <c r="E2113" s="8">
        <f t="shared" si="128"/>
        <v>0.11048746677186713</v>
      </c>
      <c r="F2113" s="9">
        <f t="shared" si="129"/>
        <v>5.3367466771867135E-2</v>
      </c>
      <c r="G2113" s="9">
        <f>AVERAGE(F$2:F2113)</f>
        <v>2.1918346874730044E-2</v>
      </c>
      <c r="H2113" s="9">
        <f>(2*F2113+(COUNT(F$2:F2113)-1)*H2112)/(COUNT(F$2:F2113)+1)</f>
        <v>2.9973648729250905E-2</v>
      </c>
      <c r="I2113" s="9" t="str">
        <f t="shared" si="130"/>
        <v>较好</v>
      </c>
      <c r="J2113" s="9" t="str">
        <f t="shared" si="131"/>
        <v>较好</v>
      </c>
      <c r="K2113" s="14"/>
    </row>
    <row r="2114" spans="1:11">
      <c r="A2114" s="6">
        <v>41627</v>
      </c>
      <c r="B2114" s="11">
        <f>[1]!s_dq_close(B$1,A2114,1)</f>
        <v>2332.41</v>
      </c>
      <c r="C2114" s="7">
        <f>[1]!s_val_pe_ttm(C$1,A2114)</f>
        <v>8.9749002456665039</v>
      </c>
      <c r="D2114" s="8">
        <f>IFERROR(VLOOKUP(A2114,十年期国开债收益率!A:B,2,0)/100,D2113)</f>
        <v>5.7419999999999999E-2</v>
      </c>
      <c r="E2114" s="8">
        <f t="shared" si="128"/>
        <v>0.11142185123259127</v>
      </c>
      <c r="F2114" s="9">
        <f t="shared" si="129"/>
        <v>5.4001851232591269E-2</v>
      </c>
      <c r="G2114" s="9">
        <f>AVERAGE(F$2:F2114)</f>
        <v>2.1933530738600306E-2</v>
      </c>
      <c r="H2114" s="9">
        <f>(2*F2114+(COUNT(F$2:F2114)-1)*H2113)/(COUNT(F$2:F2114)+1)</f>
        <v>2.9996381181950374E-2</v>
      </c>
      <c r="I2114" s="9" t="str">
        <f t="shared" si="130"/>
        <v>较好</v>
      </c>
      <c r="J2114" s="9" t="str">
        <f t="shared" si="131"/>
        <v>较好</v>
      </c>
      <c r="K2114" s="14"/>
    </row>
    <row r="2115" spans="1:11">
      <c r="A2115" s="6">
        <v>41628</v>
      </c>
      <c r="B2115" s="11">
        <f>[1]!s_dq_close(B$1,A2115,1)</f>
        <v>2278.136</v>
      </c>
      <c r="C2115" s="7">
        <f>[1]!s_val_pe_ttm(C$1,A2115)</f>
        <v>8.7602996826171875</v>
      </c>
      <c r="D2115" s="8">
        <f>IFERROR(VLOOKUP(A2115,十年期国开债收益率!A:B,2,0)/100,D2114)</f>
        <v>5.7619999999999998E-2</v>
      </c>
      <c r="E2115" s="8">
        <f t="shared" ref="E2115:E2178" si="132">1/C2115</f>
        <v>0.11415134598468948</v>
      </c>
      <c r="F2115" s="9">
        <f t="shared" ref="F2115:F2178" si="133">IFERROR(E2115-D2115,"")</f>
        <v>5.6531345984689486E-2</v>
      </c>
      <c r="G2115" s="9">
        <f>AVERAGE(F$2:F2115)</f>
        <v>2.1949896781763071E-2</v>
      </c>
      <c r="H2115" s="9">
        <f>(2*F2115+(COUNT(F$2:F2115)-1)*H2114)/(COUNT(F$2:F2115)+1)</f>
        <v>3.0021473347248473E-2</v>
      </c>
      <c r="I2115" s="9" t="str">
        <f t="shared" ref="I2115:I2178" si="134">IF(F2115&gt;G2115,"较好","较差")</f>
        <v>较好</v>
      </c>
      <c r="J2115" s="9" t="str">
        <f t="shared" ref="J2115:J2178" si="135">IF(F2115&gt;H2115,"较好","较差")</f>
        <v>较好</v>
      </c>
      <c r="K2115" s="14"/>
    </row>
    <row r="2116" spans="1:11">
      <c r="A2116" s="6">
        <v>41631</v>
      </c>
      <c r="B2116" s="11">
        <f>[1]!s_dq_close(B$1,A2116,1)</f>
        <v>2284.6019999999999</v>
      </c>
      <c r="C2116" s="7">
        <f>[1]!s_val_pe_ttm(C$1,A2116)</f>
        <v>8.8227996826171875</v>
      </c>
      <c r="D2116" s="8">
        <f>IFERROR(VLOOKUP(A2116,十年期国开债收益率!A:B,2,0)/100,D2115)</f>
        <v>5.7869999999999998E-2</v>
      </c>
      <c r="E2116" s="8">
        <f t="shared" si="132"/>
        <v>0.1133427070740612</v>
      </c>
      <c r="F2116" s="9">
        <f t="shared" si="133"/>
        <v>5.5472707074061205E-2</v>
      </c>
      <c r="G2116" s="9">
        <f>AVERAGE(F$2:F2116)</f>
        <v>2.1965746810270068E-2</v>
      </c>
      <c r="H2116" s="9">
        <f>(2*F2116+(COUNT(F$2:F2116)-1)*H2115)/(COUNT(F$2:F2116)+1)</f>
        <v>3.0045529333757745E-2</v>
      </c>
      <c r="I2116" s="9" t="str">
        <f t="shared" si="134"/>
        <v>较好</v>
      </c>
      <c r="J2116" s="9" t="str">
        <f t="shared" si="135"/>
        <v>较好</v>
      </c>
      <c r="K2116" s="14"/>
    </row>
    <row r="2117" spans="1:11">
      <c r="A2117" s="6">
        <v>41632</v>
      </c>
      <c r="B2117" s="11">
        <f>[1]!s_dq_close(B$1,A2117,1)</f>
        <v>2288.248</v>
      </c>
      <c r="C2117" s="7">
        <f>[1]!s_val_pe_ttm(C$1,A2117)</f>
        <v>8.8304004669189453</v>
      </c>
      <c r="D2117" s="8">
        <f>IFERROR(VLOOKUP(A2117,十年期国开债收益率!A:B,2,0)/100,D2116)</f>
        <v>5.7569999999999996E-2</v>
      </c>
      <c r="E2117" s="8">
        <f t="shared" si="132"/>
        <v>0.11324514711946178</v>
      </c>
      <c r="F2117" s="9">
        <f t="shared" si="133"/>
        <v>5.5675147119461782E-2</v>
      </c>
      <c r="G2117" s="9">
        <f>AVERAGE(F$2:F2117)</f>
        <v>2.1981677528752672E-2</v>
      </c>
      <c r="H2117" s="9">
        <f>(2*F2117+(COUNT(F$2:F2117)-1)*H2116)/(COUNT(F$2:F2117)+1)</f>
        <v>3.006974248235076E-2</v>
      </c>
      <c r="I2117" s="9" t="str">
        <f t="shared" si="134"/>
        <v>较好</v>
      </c>
      <c r="J2117" s="9" t="str">
        <f t="shared" si="135"/>
        <v>较好</v>
      </c>
      <c r="K2117" s="14"/>
    </row>
    <row r="2118" spans="1:11">
      <c r="A2118" s="6">
        <v>41633</v>
      </c>
      <c r="B2118" s="11">
        <f>[1]!s_dq_close(B$1,A2118,1)</f>
        <v>2305.11</v>
      </c>
      <c r="C2118" s="7">
        <f>[1]!s_val_pe_ttm(C$1,A2118)</f>
        <v>8.8826999664306641</v>
      </c>
      <c r="D2118" s="8">
        <f>IFERROR(VLOOKUP(A2118,十年期国开债收益率!A:B,2,0)/100,D2117)</f>
        <v>5.747E-2</v>
      </c>
      <c r="E2118" s="8">
        <f t="shared" si="132"/>
        <v>0.11257838312440829</v>
      </c>
      <c r="F2118" s="9">
        <f t="shared" si="133"/>
        <v>5.5108383124408293E-2</v>
      </c>
      <c r="G2118" s="9">
        <f>AVERAGE(F$2:F2118)</f>
        <v>2.199732547660135E-2</v>
      </c>
      <c r="H2118" s="9">
        <f>(2*F2118+(COUNT(F$2:F2118)-1)*H2117)/(COUNT(F$2:F2118)+1)</f>
        <v>3.0093386146790854E-2</v>
      </c>
      <c r="I2118" s="9" t="str">
        <f t="shared" si="134"/>
        <v>较好</v>
      </c>
      <c r="J2118" s="9" t="str">
        <f t="shared" si="135"/>
        <v>较好</v>
      </c>
      <c r="K2118" s="14"/>
    </row>
    <row r="2119" spans="1:11">
      <c r="A2119" s="6">
        <v>41634</v>
      </c>
      <c r="B2119" s="11">
        <f>[1]!s_dq_close(B$1,A2119,1)</f>
        <v>2265.3339999999998</v>
      </c>
      <c r="C2119" s="7">
        <f>[1]!s_val_pe_ttm(C$1,A2119)</f>
        <v>8.743800163269043</v>
      </c>
      <c r="D2119" s="8">
        <f>IFERROR(VLOOKUP(A2119,十年期国开债收益率!A:B,2,0)/100,D2118)</f>
        <v>5.7670000000000006E-2</v>
      </c>
      <c r="E2119" s="8">
        <f t="shared" si="132"/>
        <v>0.11436674916254379</v>
      </c>
      <c r="F2119" s="9">
        <f t="shared" si="133"/>
        <v>5.6696749162543782E-2</v>
      </c>
      <c r="G2119" s="9">
        <f>AVERAGE(F$2:F2119)</f>
        <v>2.2013708585046081E-2</v>
      </c>
      <c r="H2119" s="9">
        <f>(2*F2119+(COUNT(F$2:F2119)-1)*H2118)/(COUNT(F$2:F2119)+1)</f>
        <v>3.0118495503105861E-2</v>
      </c>
      <c r="I2119" s="9" t="str">
        <f t="shared" si="134"/>
        <v>较好</v>
      </c>
      <c r="J2119" s="9" t="str">
        <f t="shared" si="135"/>
        <v>较好</v>
      </c>
      <c r="K2119" s="14"/>
    </row>
    <row r="2120" spans="1:11">
      <c r="A2120" s="6">
        <v>41635</v>
      </c>
      <c r="B2120" s="11">
        <f>[1]!s_dq_close(B$1,A2120,1)</f>
        <v>2303.4780000000001</v>
      </c>
      <c r="C2120" s="7">
        <f>[1]!s_val_pe_ttm(C$1,A2120)</f>
        <v>8.8628997802734375</v>
      </c>
      <c r="D2120" s="8">
        <f>IFERROR(VLOOKUP(A2120,十年期国开债收益率!A:B,2,0)/100,D2119)</f>
        <v>5.7770000000000002E-2</v>
      </c>
      <c r="E2120" s="8">
        <f t="shared" si="132"/>
        <v>0.11282988917755178</v>
      </c>
      <c r="F2120" s="9">
        <f t="shared" si="133"/>
        <v>5.505988917755178E-2</v>
      </c>
      <c r="G2120" s="9">
        <f>AVERAGE(F$2:F2120)</f>
        <v>2.2029303762295963E-2</v>
      </c>
      <c r="H2120" s="9">
        <f>(2*F2120+(COUNT(F$2:F2120)-1)*H2119)/(COUNT(F$2:F2120)+1)</f>
        <v>3.0142025119779866E-2</v>
      </c>
      <c r="I2120" s="9" t="str">
        <f t="shared" si="134"/>
        <v>较好</v>
      </c>
      <c r="J2120" s="9" t="str">
        <f t="shared" si="135"/>
        <v>较好</v>
      </c>
      <c r="K2120" s="14"/>
    </row>
    <row r="2121" spans="1:11">
      <c r="A2121" s="6">
        <v>41638</v>
      </c>
      <c r="B2121" s="11">
        <f>[1]!s_dq_close(B$1,A2121,1)</f>
        <v>2299.4580000000001</v>
      </c>
      <c r="C2121" s="7">
        <f>[1]!s_val_pe_ttm(C$1,A2121)</f>
        <v>8.8284997940063477</v>
      </c>
      <c r="D2121" s="8">
        <f>IFERROR(VLOOKUP(A2121,十年期国开债收益率!A:B,2,0)/100,D2120)</f>
        <v>5.7969999999999994E-2</v>
      </c>
      <c r="E2121" s="8">
        <f t="shared" si="132"/>
        <v>0.11326952747723891</v>
      </c>
      <c r="F2121" s="9">
        <f t="shared" si="133"/>
        <v>5.5299527477238916E-2</v>
      </c>
      <c r="G2121" s="9">
        <f>AVERAGE(F$2:F2121)</f>
        <v>2.2044997264048294E-2</v>
      </c>
      <c r="H2121" s="9">
        <f>(2*F2121+(COUNT(F$2:F2121)-1)*H2120)/(COUNT(F$2:F2121)+1)</f>
        <v>3.0165747422804343E-2</v>
      </c>
      <c r="I2121" s="9" t="str">
        <f t="shared" si="134"/>
        <v>较好</v>
      </c>
      <c r="J2121" s="9" t="str">
        <f t="shared" si="135"/>
        <v>较好</v>
      </c>
      <c r="K2121" s="14"/>
    </row>
    <row r="2122" spans="1:11">
      <c r="A2122" s="6">
        <v>41639</v>
      </c>
      <c r="B2122" s="11">
        <f>[1]!s_dq_close(B$1,A2122,1)</f>
        <v>2330.0259999999998</v>
      </c>
      <c r="C2122" s="7">
        <f>[1]!s_val_pe_ttm(C$1,A2122)</f>
        <v>8.9216995239257813</v>
      </c>
      <c r="D2122" s="8">
        <f>IFERROR(VLOOKUP(A2122,十年期国开债收益率!A:B,2,0)/100,D2121)</f>
        <v>5.8200000000000002E-2</v>
      </c>
      <c r="E2122" s="8">
        <f t="shared" si="132"/>
        <v>0.11208626756799514</v>
      </c>
      <c r="F2122" s="9">
        <f t="shared" si="133"/>
        <v>5.3886267567995139E-2</v>
      </c>
      <c r="G2122" s="9">
        <f>AVERAGE(F$2:F2122)</f>
        <v>2.2060009649858738E-2</v>
      </c>
      <c r="H2122" s="9">
        <f>(2*F2122+(COUNT(F$2:F2122)-1)*H2121)/(COUNT(F$2:F2122)+1)</f>
        <v>3.0188104180716869E-2</v>
      </c>
      <c r="I2122" s="9" t="str">
        <f t="shared" si="134"/>
        <v>较好</v>
      </c>
      <c r="J2122" s="9" t="str">
        <f t="shared" si="135"/>
        <v>较好</v>
      </c>
      <c r="K2122" s="14"/>
    </row>
    <row r="2123" spans="1:11">
      <c r="A2123" s="6">
        <v>41641</v>
      </c>
      <c r="B2123" s="11">
        <f>[1]!s_dq_close(B$1,A2123,1)</f>
        <v>2321.9780000000001</v>
      </c>
      <c r="C2123" s="7">
        <f>[1]!s_val_pe_ttm(C$1,A2123)</f>
        <v>8.8900995254516602</v>
      </c>
      <c r="D2123" s="8">
        <f>IFERROR(VLOOKUP(A2123,十年期国开债收益率!A:B,2,0)/100,D2122)</f>
        <v>5.8299999999999998E-2</v>
      </c>
      <c r="E2123" s="8">
        <f t="shared" si="132"/>
        <v>0.11248467996753897</v>
      </c>
      <c r="F2123" s="9">
        <f t="shared" si="133"/>
        <v>5.4184679967538972E-2</v>
      </c>
      <c r="G2123" s="9">
        <f>AVERAGE(F$2:F2123)</f>
        <v>2.2075148514287428E-2</v>
      </c>
      <c r="H2123" s="9">
        <f>(2*F2123+(COUNT(F$2:F2123)-1)*H2122)/(COUNT(F$2:F2123)+1)</f>
        <v>3.0210710469729424E-2</v>
      </c>
      <c r="I2123" s="9" t="str">
        <f t="shared" si="134"/>
        <v>较好</v>
      </c>
      <c r="J2123" s="9" t="str">
        <f t="shared" si="135"/>
        <v>较好</v>
      </c>
      <c r="K2123" s="14"/>
    </row>
    <row r="2124" spans="1:11">
      <c r="A2124" s="6">
        <v>41642</v>
      </c>
      <c r="B2124" s="11">
        <f>[1]!s_dq_close(B$1,A2124,1)</f>
        <v>2290.779</v>
      </c>
      <c r="C2124" s="7">
        <f>[1]!s_val_pe_ttm(C$1,A2124)</f>
        <v>8.785400390625</v>
      </c>
      <c r="D2124" s="8">
        <f>IFERROR(VLOOKUP(A2124,十年期国开债收益率!A:B,2,0)/100,D2123)</f>
        <v>5.8700000000000002E-2</v>
      </c>
      <c r="E2124" s="8">
        <f t="shared" si="132"/>
        <v>0.11382520494650548</v>
      </c>
      <c r="F2124" s="9">
        <f t="shared" si="133"/>
        <v>5.5125204946505482E-2</v>
      </c>
      <c r="G2124" s="9">
        <f>AVERAGE(F$2:F2124)</f>
        <v>2.2090716133897518E-2</v>
      </c>
      <c r="H2124" s="9">
        <f>(2*F2124+(COUNT(F$2:F2124)-1)*H2123)/(COUNT(F$2:F2124)+1)</f>
        <v>3.0234170445696255E-2</v>
      </c>
      <c r="I2124" s="9" t="str">
        <f t="shared" si="134"/>
        <v>较好</v>
      </c>
      <c r="J2124" s="9" t="str">
        <f t="shared" si="135"/>
        <v>较好</v>
      </c>
      <c r="K2124" s="14"/>
    </row>
    <row r="2125" spans="1:11">
      <c r="A2125" s="6">
        <v>41645</v>
      </c>
      <c r="B2125" s="11">
        <f>[1]!s_dq_close(B$1,A2125,1)</f>
        <v>2238.6370000000002</v>
      </c>
      <c r="C2125" s="7">
        <f>[1]!s_val_pe_ttm(C$1,A2125)</f>
        <v>8.6429004669189453</v>
      </c>
      <c r="D2125" s="8">
        <f>IFERROR(VLOOKUP(A2125,十年期国开债收益率!A:B,2,0)/100,D2124)</f>
        <v>5.9000000000000004E-2</v>
      </c>
      <c r="E2125" s="8">
        <f t="shared" si="132"/>
        <v>0.11570189935977405</v>
      </c>
      <c r="F2125" s="9">
        <f t="shared" si="133"/>
        <v>5.6701899359774051E-2</v>
      </c>
      <c r="G2125" s="9">
        <f>AVERAGE(F$2:F2125)</f>
        <v>2.2107011417902167E-2</v>
      </c>
      <c r="H2125" s="9">
        <f>(2*F2125+(COUNT(F$2:F2125)-1)*H2124)/(COUNT(F$2:F2125)+1)</f>
        <v>3.0259081249380093E-2</v>
      </c>
      <c r="I2125" s="9" t="str">
        <f t="shared" si="134"/>
        <v>较好</v>
      </c>
      <c r="J2125" s="9" t="str">
        <f t="shared" si="135"/>
        <v>较好</v>
      </c>
      <c r="K2125" s="14"/>
    </row>
    <row r="2126" spans="1:11">
      <c r="A2126" s="6">
        <v>41646</v>
      </c>
      <c r="B2126" s="11">
        <f>[1]!s_dq_close(B$1,A2126,1)</f>
        <v>2238.0010000000002</v>
      </c>
      <c r="C2126" s="7">
        <f>[1]!s_val_pe_ttm(C$1,A2126)</f>
        <v>8.6272001266479492</v>
      </c>
      <c r="D2126" s="8">
        <f>IFERROR(VLOOKUP(A2126,十年期国开债收益率!A:B,2,0)/100,D2125)</f>
        <v>5.91E-2</v>
      </c>
      <c r="E2126" s="8">
        <f t="shared" si="132"/>
        <v>0.11591246120640816</v>
      </c>
      <c r="F2126" s="9">
        <f t="shared" si="133"/>
        <v>5.6812461206408163E-2</v>
      </c>
      <c r="G2126" s="9">
        <f>AVERAGE(F$2:F2126)</f>
        <v>2.2123343394273225E-2</v>
      </c>
      <c r="H2126" s="9">
        <f>(2*F2126+(COUNT(F$2:F2126)-1)*H2125)/(COUNT(F$2:F2126)+1)</f>
        <v>3.0284060910675505E-2</v>
      </c>
      <c r="I2126" s="9" t="str">
        <f t="shared" si="134"/>
        <v>较好</v>
      </c>
      <c r="J2126" s="9" t="str">
        <f t="shared" si="135"/>
        <v>较好</v>
      </c>
      <c r="K2126" s="14"/>
    </row>
    <row r="2127" spans="1:11">
      <c r="A2127" s="6">
        <v>41647</v>
      </c>
      <c r="B2127" s="11">
        <f>[1]!s_dq_close(B$1,A2127,1)</f>
        <v>2241.9110000000001</v>
      </c>
      <c r="C2127" s="7">
        <f>[1]!s_val_pe_ttm(C$1,A2127)</f>
        <v>8.6146001815795898</v>
      </c>
      <c r="D2127" s="8">
        <f>IFERROR(VLOOKUP(A2127,十年期国开债收益率!A:B,2,0)/100,D2126)</f>
        <v>5.8811000000000002E-2</v>
      </c>
      <c r="E2127" s="8">
        <f t="shared" si="132"/>
        <v>0.11608199787823908</v>
      </c>
      <c r="F2127" s="9">
        <f t="shared" si="133"/>
        <v>5.7270997878239083E-2</v>
      </c>
      <c r="G2127" s="9">
        <f>AVERAGE(F$2:F2127)</f>
        <v>2.2139875687069072E-2</v>
      </c>
      <c r="H2127" s="9">
        <f>(2*F2127+(COUNT(F$2:F2127)-1)*H2126)/(COUNT(F$2:F2127)+1)</f>
        <v>3.0309436497857046E-2</v>
      </c>
      <c r="I2127" s="9" t="str">
        <f t="shared" si="134"/>
        <v>较好</v>
      </c>
      <c r="J2127" s="9" t="str">
        <f t="shared" si="135"/>
        <v>较好</v>
      </c>
      <c r="K2127" s="14"/>
    </row>
    <row r="2128" spans="1:11">
      <c r="A2128" s="6">
        <v>41648</v>
      </c>
      <c r="B2128" s="11">
        <f>[1]!s_dq_close(B$1,A2128,1)</f>
        <v>2222.221</v>
      </c>
      <c r="C2128" s="7">
        <f>[1]!s_val_pe_ttm(C$1,A2128)</f>
        <v>8.5474996566772461</v>
      </c>
      <c r="D2128" s="8">
        <f>IFERROR(VLOOKUP(A2128,十年期国开债收益率!A:B,2,0)/100,D2127)</f>
        <v>5.8710999999999999E-2</v>
      </c>
      <c r="E2128" s="8">
        <f t="shared" si="132"/>
        <v>0.11699327758601395</v>
      </c>
      <c r="F2128" s="9">
        <f t="shared" si="133"/>
        <v>5.8282277586013953E-2</v>
      </c>
      <c r="G2128" s="9">
        <f>AVERAGE(F$2:F2128)</f>
        <v>2.2156867883542482E-2</v>
      </c>
      <c r="H2128" s="9">
        <f>(2*F2128+(COUNT(F$2:F2128)-1)*H2127)/(COUNT(F$2:F2128)+1)</f>
        <v>3.0335726762037645E-2</v>
      </c>
      <c r="I2128" s="9" t="str">
        <f t="shared" si="134"/>
        <v>较好</v>
      </c>
      <c r="J2128" s="9" t="str">
        <f t="shared" si="135"/>
        <v>较好</v>
      </c>
      <c r="K2128" s="14"/>
    </row>
    <row r="2129" spans="1:11">
      <c r="A2129" s="6">
        <v>41649</v>
      </c>
      <c r="B2129" s="11">
        <f>[1]!s_dq_close(B$1,A2129,1)</f>
        <v>2204.8510000000001</v>
      </c>
      <c r="C2129" s="7">
        <f>[1]!s_val_pe_ttm(C$1,A2129)</f>
        <v>8.4931001663208008</v>
      </c>
      <c r="D2129" s="8">
        <f>IFERROR(VLOOKUP(A2129,十年期国开债收益率!A:B,2,0)/100,D2128)</f>
        <v>5.8710999999999999E-2</v>
      </c>
      <c r="E2129" s="8">
        <f t="shared" si="132"/>
        <v>0.1177426358357903</v>
      </c>
      <c r="F2129" s="9">
        <f t="shared" si="133"/>
        <v>5.9031635835790297E-2</v>
      </c>
      <c r="G2129" s="9">
        <f>AVERAGE(F$2:F2129)</f>
        <v>2.2174196251941097E-2</v>
      </c>
      <c r="H2129" s="9">
        <f>(2*F2129+(COUNT(F$2:F2129)-1)*H2128)/(COUNT(F$2:F2129)+1)</f>
        <v>3.0362683933548927E-2</v>
      </c>
      <c r="I2129" s="9" t="str">
        <f t="shared" si="134"/>
        <v>较好</v>
      </c>
      <c r="J2129" s="9" t="str">
        <f t="shared" si="135"/>
        <v>较好</v>
      </c>
      <c r="K2129" s="14"/>
    </row>
    <row r="2130" spans="1:11">
      <c r="A2130" s="6">
        <v>41652</v>
      </c>
      <c r="B2130" s="11">
        <f>[1]!s_dq_close(B$1,A2130,1)</f>
        <v>2193.6790000000001</v>
      </c>
      <c r="C2130" s="7">
        <f>[1]!s_val_pe_ttm(C$1,A2130)</f>
        <v>8.4892997741699219</v>
      </c>
      <c r="D2130" s="8">
        <f>IFERROR(VLOOKUP(A2130,十年期国开债收益率!A:B,2,0)/100,D2129)</f>
        <v>5.9010999999999994E-2</v>
      </c>
      <c r="E2130" s="8">
        <f t="shared" si="132"/>
        <v>0.11779534550572274</v>
      </c>
      <c r="F2130" s="9">
        <f t="shared" si="133"/>
        <v>5.8784345505722743E-2</v>
      </c>
      <c r="G2130" s="9">
        <f>AVERAGE(F$2:F2130)</f>
        <v>2.2191392188650245E-2</v>
      </c>
      <c r="H2130" s="9">
        <f>(2*F2130+(COUNT(F$2:F2130)-1)*H2129)/(COUNT(F$2:F2130)+1)</f>
        <v>3.0389370939719981E-2</v>
      </c>
      <c r="I2130" s="9" t="str">
        <f t="shared" si="134"/>
        <v>较好</v>
      </c>
      <c r="J2130" s="9" t="str">
        <f t="shared" si="135"/>
        <v>较好</v>
      </c>
      <c r="K2130" s="14"/>
    </row>
    <row r="2131" spans="1:11">
      <c r="A2131" s="6">
        <v>41653</v>
      </c>
      <c r="B2131" s="11">
        <f>[1]!s_dq_close(B$1,A2131,1)</f>
        <v>2212.846</v>
      </c>
      <c r="C2131" s="7">
        <f>[1]!s_val_pe_ttm(C$1,A2131)</f>
        <v>8.5439996719360352</v>
      </c>
      <c r="D2131" s="8">
        <f>IFERROR(VLOOKUP(A2131,十年期国开债收益率!A:B,2,0)/100,D2130)</f>
        <v>5.9211E-2</v>
      </c>
      <c r="E2131" s="8">
        <f t="shared" si="132"/>
        <v>0.11704120299590369</v>
      </c>
      <c r="F2131" s="9">
        <f t="shared" si="133"/>
        <v>5.783020299590369E-2</v>
      </c>
      <c r="G2131" s="9">
        <f>AVERAGE(F$2:F2131)</f>
        <v>2.2208124024709987E-2</v>
      </c>
      <c r="H2131" s="9">
        <f>(2*F2131+(COUNT(F$2:F2131)-1)*H2130)/(COUNT(F$2:F2131)+1)</f>
        <v>3.0415124888153754E-2</v>
      </c>
      <c r="I2131" s="9" t="str">
        <f t="shared" si="134"/>
        <v>较好</v>
      </c>
      <c r="J2131" s="9" t="str">
        <f t="shared" si="135"/>
        <v>较好</v>
      </c>
      <c r="K2131" s="14"/>
    </row>
    <row r="2132" spans="1:11">
      <c r="A2132" s="6">
        <v>41654</v>
      </c>
      <c r="B2132" s="11">
        <f>[1]!s_dq_close(B$1,A2132,1)</f>
        <v>2208.9409999999998</v>
      </c>
      <c r="C2132" s="7">
        <f>[1]!s_val_pe_ttm(C$1,A2132)</f>
        <v>8.5172004699707031</v>
      </c>
      <c r="D2132" s="8">
        <f>IFERROR(VLOOKUP(A2132,十年期国开债收益率!A:B,2,0)/100,D2131)</f>
        <v>5.9010999999999994E-2</v>
      </c>
      <c r="E2132" s="8">
        <f t="shared" si="132"/>
        <v>0.11740947081446819</v>
      </c>
      <c r="F2132" s="9">
        <f t="shared" si="133"/>
        <v>5.8398470814468195E-2</v>
      </c>
      <c r="G2132" s="9">
        <f>AVERAGE(F$2:F2132)</f>
        <v>2.2225106824705181E-2</v>
      </c>
      <c r="H2132" s="9">
        <f>(2*F2132+(COUNT(F$2:F2132)-1)*H2131)/(COUNT(F$2:F2132)+1)</f>
        <v>3.0441375681705643E-2</v>
      </c>
      <c r="I2132" s="9" t="str">
        <f t="shared" si="134"/>
        <v>较好</v>
      </c>
      <c r="J2132" s="9" t="str">
        <f t="shared" si="135"/>
        <v>较好</v>
      </c>
      <c r="K2132" s="14"/>
    </row>
    <row r="2133" spans="1:11">
      <c r="A2133" s="6">
        <v>41655</v>
      </c>
      <c r="B2133" s="11">
        <f>[1]!s_dq_close(B$1,A2133,1)</f>
        <v>2211.8440000000001</v>
      </c>
      <c r="C2133" s="7">
        <f>[1]!s_val_pe_ttm(C$1,A2133)</f>
        <v>8.5118999481201172</v>
      </c>
      <c r="D2133" s="8">
        <f>IFERROR(VLOOKUP(A2133,十年期国开债收益率!A:B,2,0)/100,D2132)</f>
        <v>5.8910999999999998E-2</v>
      </c>
      <c r="E2133" s="8">
        <f t="shared" si="132"/>
        <v>0.11748258392309387</v>
      </c>
      <c r="F2133" s="9">
        <f t="shared" si="133"/>
        <v>5.8571583923093869E-2</v>
      </c>
      <c r="G2133" s="9">
        <f>AVERAGE(F$2:F2133)</f>
        <v>2.2242154890886417E-2</v>
      </c>
      <c r="H2133" s="9">
        <f>(2*F2133+(COUNT(F$2:F2133)-1)*H2132)/(COUNT(F$2:F2133)+1)</f>
        <v>3.0467751873211872E-2</v>
      </c>
      <c r="I2133" s="9" t="str">
        <f t="shared" si="134"/>
        <v>较好</v>
      </c>
      <c r="J2133" s="9" t="str">
        <f t="shared" si="135"/>
        <v>较好</v>
      </c>
      <c r="K2133" s="14"/>
    </row>
    <row r="2134" spans="1:11">
      <c r="A2134" s="6">
        <v>41656</v>
      </c>
      <c r="B2134" s="11">
        <f>[1]!s_dq_close(B$1,A2134,1)</f>
        <v>2178.4879999999998</v>
      </c>
      <c r="C2134" s="7">
        <f>[1]!s_val_pe_ttm(C$1,A2134)</f>
        <v>8.4398002624511719</v>
      </c>
      <c r="D2134" s="8">
        <f>IFERROR(VLOOKUP(A2134,十年期国开债收益率!A:B,2,0)/100,D2133)</f>
        <v>5.8907000000000001E-2</v>
      </c>
      <c r="E2134" s="8">
        <f t="shared" si="132"/>
        <v>0.1184862163680601</v>
      </c>
      <c r="F2134" s="9">
        <f t="shared" si="133"/>
        <v>5.9579216368060101E-2</v>
      </c>
      <c r="G2134" s="9">
        <f>AVERAGE(F$2:F2134)</f>
        <v>2.2259659373529254E-2</v>
      </c>
      <c r="H2134" s="9">
        <f>(2*F2134+(COUNT(F$2:F2134)-1)*H2133)/(COUNT(F$2:F2134)+1)</f>
        <v>3.0495035345090831E-2</v>
      </c>
      <c r="I2134" s="9" t="str">
        <f t="shared" si="134"/>
        <v>较好</v>
      </c>
      <c r="J2134" s="9" t="str">
        <f t="shared" si="135"/>
        <v>较好</v>
      </c>
      <c r="K2134" s="14"/>
    </row>
    <row r="2135" spans="1:11">
      <c r="A2135" s="6">
        <v>41659</v>
      </c>
      <c r="B2135" s="11">
        <f>[1]!s_dq_close(B$1,A2135,1)</f>
        <v>2165.9929999999999</v>
      </c>
      <c r="C2135" s="7">
        <f>[1]!s_val_pe_ttm(C$1,A2135)</f>
        <v>8.373499870300293</v>
      </c>
      <c r="D2135" s="8">
        <f>IFERROR(VLOOKUP(A2135,十年期国开债收益率!A:B,2,0)/100,D2134)</f>
        <v>5.9112999999999999E-2</v>
      </c>
      <c r="E2135" s="8">
        <f t="shared" si="132"/>
        <v>0.11942437636463923</v>
      </c>
      <c r="F2135" s="9">
        <f t="shared" si="133"/>
        <v>6.0311376364639235E-2</v>
      </c>
      <c r="G2135" s="9">
        <f>AVERAGE(F$2:F2135)</f>
        <v>2.2277490543628178E-2</v>
      </c>
      <c r="H2135" s="9">
        <f>(2*F2135+(COUNT(F$2:F2135)-1)*H2134)/(COUNT(F$2:F2135)+1)</f>
        <v>3.0522966343703994E-2</v>
      </c>
      <c r="I2135" s="9" t="str">
        <f t="shared" si="134"/>
        <v>较好</v>
      </c>
      <c r="J2135" s="9" t="str">
        <f t="shared" si="135"/>
        <v>较好</v>
      </c>
      <c r="K2135" s="14"/>
    </row>
    <row r="2136" spans="1:11">
      <c r="A2136" s="6">
        <v>41660</v>
      </c>
      <c r="B2136" s="11">
        <f>[1]!s_dq_close(B$1,A2136,1)</f>
        <v>2187.41</v>
      </c>
      <c r="C2136" s="7">
        <f>[1]!s_val_pe_ttm(C$1,A2136)</f>
        <v>8.4333000183105469</v>
      </c>
      <c r="D2136" s="8">
        <f>IFERROR(VLOOKUP(A2136,十年期国开债收益率!A:B,2,0)/100,D2135)</f>
        <v>5.8513000000000003E-2</v>
      </c>
      <c r="E2136" s="8">
        <f t="shared" si="132"/>
        <v>0.11857754352730014</v>
      </c>
      <c r="F2136" s="9">
        <f t="shared" si="133"/>
        <v>6.0064543527300139E-2</v>
      </c>
      <c r="G2136" s="9">
        <f>AVERAGE(F$2:F2136)</f>
        <v>2.2295189397484698E-2</v>
      </c>
      <c r="H2136" s="9">
        <f>(2*F2136+(COUNT(F$2:F2136)-1)*H2135)/(COUNT(F$2:F2136)+1)</f>
        <v>3.0550626996497621E-2</v>
      </c>
      <c r="I2136" s="9" t="str">
        <f t="shared" si="134"/>
        <v>较好</v>
      </c>
      <c r="J2136" s="9" t="str">
        <f t="shared" si="135"/>
        <v>较好</v>
      </c>
      <c r="K2136" s="14"/>
    </row>
    <row r="2137" spans="1:11">
      <c r="A2137" s="6">
        <v>41661</v>
      </c>
      <c r="B2137" s="11">
        <f>[1]!s_dq_close(B$1,A2137,1)</f>
        <v>2243.7959999999998</v>
      </c>
      <c r="C2137" s="7">
        <f>[1]!s_val_pe_ttm(C$1,A2137)</f>
        <v>8.6044998168945313</v>
      </c>
      <c r="D2137" s="8">
        <f>IFERROR(VLOOKUP(A2137,十年期国开债收益率!A:B,2,0)/100,D2136)</f>
        <v>5.8154999999999998E-2</v>
      </c>
      <c r="E2137" s="8">
        <f t="shared" si="132"/>
        <v>0.11621826036146192</v>
      </c>
      <c r="F2137" s="9">
        <f t="shared" si="133"/>
        <v>5.8063260361461921E-2</v>
      </c>
      <c r="G2137" s="9">
        <f>AVERAGE(F$2:F2137)</f>
        <v>2.2311934749059594E-2</v>
      </c>
      <c r="H2137" s="9">
        <f>(2*F2137+(COUNT(F$2:F2137)-1)*H2136)/(COUNT(F$2:F2137)+1)</f>
        <v>3.0576375834462027E-2</v>
      </c>
      <c r="I2137" s="9" t="str">
        <f t="shared" si="134"/>
        <v>较好</v>
      </c>
      <c r="J2137" s="9" t="str">
        <f t="shared" si="135"/>
        <v>较好</v>
      </c>
      <c r="K2137" s="14"/>
    </row>
    <row r="2138" spans="1:11">
      <c r="A2138" s="6">
        <v>41662</v>
      </c>
      <c r="B2138" s="11">
        <f>[1]!s_dq_close(B$1,A2138,1)</f>
        <v>2231.8890000000001</v>
      </c>
      <c r="C2138" s="7">
        <f>[1]!s_val_pe_ttm(C$1,A2138)</f>
        <v>8.5514001846313477</v>
      </c>
      <c r="D2138" s="8">
        <f>IFERROR(VLOOKUP(A2138,十年期国开债收益率!A:B,2,0)/100,D2137)</f>
        <v>5.8005000000000001E-2</v>
      </c>
      <c r="E2138" s="8">
        <f t="shared" si="132"/>
        <v>0.11693991374619667</v>
      </c>
      <c r="F2138" s="9">
        <f t="shared" si="133"/>
        <v>5.8934913746196665E-2</v>
      </c>
      <c r="G2138" s="9">
        <f>AVERAGE(F$2:F2138)</f>
        <v>2.2329072315272574E-2</v>
      </c>
      <c r="H2138" s="9">
        <f>(2*F2138+(COUNT(F$2:F2138)-1)*H2137)/(COUNT(F$2:F2138)+1)</f>
        <v>3.0602903933537554E-2</v>
      </c>
      <c r="I2138" s="9" t="str">
        <f t="shared" si="134"/>
        <v>较好</v>
      </c>
      <c r="J2138" s="9" t="str">
        <f t="shared" si="135"/>
        <v>较好</v>
      </c>
      <c r="K2138" s="14"/>
    </row>
    <row r="2139" spans="1:11">
      <c r="A2139" s="6">
        <v>41663</v>
      </c>
      <c r="B2139" s="11">
        <f>[1]!s_dq_close(B$1,A2139,1)</f>
        <v>2245.6779999999999</v>
      </c>
      <c r="C2139" s="7">
        <f>[1]!s_val_pe_ttm(C$1,A2139)</f>
        <v>8.5874996185302734</v>
      </c>
      <c r="D2139" s="8">
        <f>IFERROR(VLOOKUP(A2139,十年期国开债收益率!A:B,2,0)/100,D2138)</f>
        <v>5.8007999999999997E-2</v>
      </c>
      <c r="E2139" s="8">
        <f t="shared" si="132"/>
        <v>0.1164483312281238</v>
      </c>
      <c r="F2139" s="9">
        <f t="shared" si="133"/>
        <v>5.8440331228123803E-2</v>
      </c>
      <c r="G2139" s="9">
        <f>AVERAGE(F$2:F2139)</f>
        <v>2.2345962520563901E-2</v>
      </c>
      <c r="H2139" s="9">
        <f>(2*F2139+(COUNT(F$2:F2139)-1)*H2138)/(COUNT(F$2:F2139)+1)</f>
        <v>3.0628932383555869E-2</v>
      </c>
      <c r="I2139" s="9" t="str">
        <f t="shared" si="134"/>
        <v>较好</v>
      </c>
      <c r="J2139" s="9" t="str">
        <f t="shared" si="135"/>
        <v>较好</v>
      </c>
      <c r="K2139" s="14"/>
    </row>
    <row r="2140" spans="1:11">
      <c r="A2140" s="6">
        <v>41666</v>
      </c>
      <c r="B2140" s="11">
        <f>[1]!s_dq_close(B$1,A2140,1)</f>
        <v>2215.9189999999999</v>
      </c>
      <c r="C2140" s="7">
        <f>[1]!s_val_pe_ttm(C$1,A2140)</f>
        <v>8.4896001815795898</v>
      </c>
      <c r="D2140" s="8">
        <f>IFERROR(VLOOKUP(A2140,十年期国开债收益率!A:B,2,0)/100,D2139)</f>
        <v>5.7862999999999998E-2</v>
      </c>
      <c r="E2140" s="8">
        <f t="shared" si="132"/>
        <v>0.1177911772770833</v>
      </c>
      <c r="F2140" s="9">
        <f t="shared" si="133"/>
        <v>5.99281772770833E-2</v>
      </c>
      <c r="G2140" s="9">
        <f>AVERAGE(F$2:F2140)</f>
        <v>2.2363532513437451E-2</v>
      </c>
      <c r="H2140" s="9">
        <f>(2*F2140+(COUNT(F$2:F2140)-1)*H2139)/(COUNT(F$2:F2140)+1)</f>
        <v>3.0656314855418986E-2</v>
      </c>
      <c r="I2140" s="9" t="str">
        <f t="shared" si="134"/>
        <v>较好</v>
      </c>
      <c r="J2140" s="9" t="str">
        <f t="shared" si="135"/>
        <v>较好</v>
      </c>
      <c r="K2140" s="14"/>
    </row>
    <row r="2141" spans="1:11">
      <c r="A2141" s="6">
        <v>41667</v>
      </c>
      <c r="B2141" s="11">
        <f>[1]!s_dq_close(B$1,A2141,1)</f>
        <v>2219.855</v>
      </c>
      <c r="C2141" s="7">
        <f>[1]!s_val_pe_ttm(C$1,A2141)</f>
        <v>8.5241003036499023</v>
      </c>
      <c r="D2141" s="8">
        <f>IFERROR(VLOOKUP(A2141,十年期国开债收益率!A:B,2,0)/100,D2140)</f>
        <v>5.7763000000000002E-2</v>
      </c>
      <c r="E2141" s="8">
        <f t="shared" si="132"/>
        <v>0.11731443370883538</v>
      </c>
      <c r="F2141" s="9">
        <f t="shared" si="133"/>
        <v>5.9551433708835373E-2</v>
      </c>
      <c r="G2141" s="9">
        <f>AVERAGE(F$2:F2141)</f>
        <v>2.2380910037360532E-2</v>
      </c>
      <c r="H2141" s="9">
        <f>(2*F2141+(COUNT(F$2:F2141)-1)*H2140)/(COUNT(F$2:F2141)+1)</f>
        <v>3.0683307026230205E-2</v>
      </c>
      <c r="I2141" s="9" t="str">
        <f t="shared" si="134"/>
        <v>较好</v>
      </c>
      <c r="J2141" s="9" t="str">
        <f t="shared" si="135"/>
        <v>较好</v>
      </c>
      <c r="K2141" s="14"/>
    </row>
    <row r="2142" spans="1:11">
      <c r="A2142" s="6">
        <v>41668</v>
      </c>
      <c r="B2142" s="11">
        <f>[1]!s_dq_close(B$1,A2142,1)</f>
        <v>2227.7809999999999</v>
      </c>
      <c r="C2142" s="7">
        <f>[1]!s_val_pe_ttm(C$1,A2142)</f>
        <v>8.5588998794555664</v>
      </c>
      <c r="D2142" s="8">
        <f>IFERROR(VLOOKUP(A2142,十年期国开债收益率!A:B,2,0)/100,D2141)</f>
        <v>5.7662999999999999E-2</v>
      </c>
      <c r="E2142" s="8">
        <f t="shared" si="132"/>
        <v>0.11683744570962433</v>
      </c>
      <c r="F2142" s="9">
        <f t="shared" si="133"/>
        <v>5.9174445709624331E-2</v>
      </c>
      <c r="G2142" s="9">
        <f>AVERAGE(F$2:F2142)</f>
        <v>2.2398095247856686E-2</v>
      </c>
      <c r="H2142" s="9">
        <f>(2*F2142+(COUNT(F$2:F2142)-1)*H2141)/(COUNT(F$2:F2142)+1)</f>
        <v>3.0709909396616192E-2</v>
      </c>
      <c r="I2142" s="9" t="str">
        <f t="shared" si="134"/>
        <v>较好</v>
      </c>
      <c r="J2142" s="9" t="str">
        <f t="shared" si="135"/>
        <v>较好</v>
      </c>
      <c r="K2142" s="14"/>
    </row>
    <row r="2143" spans="1:11">
      <c r="A2143" s="6">
        <v>41669</v>
      </c>
      <c r="B2143" s="11">
        <f>[1]!s_dq_close(B$1,A2143,1)</f>
        <v>2202.4499999999998</v>
      </c>
      <c r="C2143" s="7">
        <f>[1]!s_val_pe_ttm(C$1,A2143)</f>
        <v>8.4765996932983398</v>
      </c>
      <c r="D2143" s="8">
        <f>IFERROR(VLOOKUP(A2143,十年期国开债收益率!A:B,2,0)/100,D2142)</f>
        <v>5.7579999999999999E-2</v>
      </c>
      <c r="E2143" s="8">
        <f t="shared" si="132"/>
        <v>0.11797183259587062</v>
      </c>
      <c r="F2143" s="9">
        <f t="shared" si="133"/>
        <v>6.0391832595870616E-2</v>
      </c>
      <c r="G2143" s="9">
        <f>AVERAGE(F$2:F2143)</f>
        <v>2.2415832753621398E-2</v>
      </c>
      <c r="H2143" s="9">
        <f>(2*F2143+(COUNT(F$2:F2143)-1)*H2142)/(COUNT(F$2:F2143)+1)</f>
        <v>3.0737610678183386E-2</v>
      </c>
      <c r="I2143" s="9" t="str">
        <f t="shared" si="134"/>
        <v>较好</v>
      </c>
      <c r="J2143" s="9" t="str">
        <f t="shared" si="135"/>
        <v>较好</v>
      </c>
      <c r="K2143" s="14"/>
    </row>
    <row r="2144" spans="1:11">
      <c r="A2144" s="6">
        <v>41677</v>
      </c>
      <c r="B2144" s="11">
        <f>[1]!s_dq_close(B$1,A2144,1)</f>
        <v>2212.4830000000002</v>
      </c>
      <c r="C2144" s="7">
        <f>[1]!s_val_pe_ttm(C$1,A2144)</f>
        <v>8.4926004409790039</v>
      </c>
      <c r="D2144" s="8">
        <f>IFERROR(VLOOKUP(A2144,十年期国开债收益率!A:B,2,0)/100,D2143)</f>
        <v>5.7579999999999999E-2</v>
      </c>
      <c r="E2144" s="8">
        <f t="shared" si="132"/>
        <v>0.11774956409991222</v>
      </c>
      <c r="F2144" s="9">
        <f t="shared" si="133"/>
        <v>6.0169564099912219E-2</v>
      </c>
      <c r="G2144" s="9">
        <f>AVERAGE(F$2:F2144)</f>
        <v>2.2433449987100767E-2</v>
      </c>
      <c r="H2144" s="9">
        <f>(2*F2144+(COUNT(F$2:F2144)-1)*H2143)/(COUNT(F$2:F2144)+1)</f>
        <v>3.0765065858614105E-2</v>
      </c>
      <c r="I2144" s="9" t="str">
        <f t="shared" si="134"/>
        <v>较好</v>
      </c>
      <c r="J2144" s="9" t="str">
        <f t="shared" si="135"/>
        <v>较好</v>
      </c>
      <c r="K2144" s="14"/>
    </row>
    <row r="2145" spans="1:11">
      <c r="A2145" s="6">
        <v>41680</v>
      </c>
      <c r="B2145" s="11">
        <f>[1]!s_dq_close(B$1,A2145,1)</f>
        <v>2267.5340000000001</v>
      </c>
      <c r="C2145" s="7">
        <f>[1]!s_val_pe_ttm(C$1,A2145)</f>
        <v>8.6506996154785156</v>
      </c>
      <c r="D2145" s="8">
        <f>IFERROR(VLOOKUP(A2145,十年期国开债收益率!A:B,2,0)/100,D2144)</f>
        <v>5.7554999999999995E-2</v>
      </c>
      <c r="E2145" s="8">
        <f t="shared" si="132"/>
        <v>0.11559758683687513</v>
      </c>
      <c r="F2145" s="9">
        <f t="shared" si="133"/>
        <v>5.8042586836875132E-2</v>
      </c>
      <c r="G2145" s="9">
        <f>AVERAGE(F$2:F2145)</f>
        <v>2.2450058726303089E-2</v>
      </c>
      <c r="H2145" s="9">
        <f>(2*F2145+(COUNT(F$2:F2145)-1)*H2144)/(COUNT(F$2:F2145)+1)</f>
        <v>3.0790499444607822E-2</v>
      </c>
      <c r="I2145" s="9" t="str">
        <f t="shared" si="134"/>
        <v>较好</v>
      </c>
      <c r="J2145" s="9" t="str">
        <f t="shared" si="135"/>
        <v>较好</v>
      </c>
      <c r="K2145" s="14"/>
    </row>
    <row r="2146" spans="1:11">
      <c r="A2146" s="6">
        <v>41681</v>
      </c>
      <c r="B2146" s="11">
        <f>[1]!s_dq_close(B$1,A2146,1)</f>
        <v>2285.5619999999999</v>
      </c>
      <c r="C2146" s="7">
        <f>[1]!s_val_pe_ttm(C$1,A2146)</f>
        <v>8.7304000854492188</v>
      </c>
      <c r="D2146" s="8">
        <f>IFERROR(VLOOKUP(A2146,十年期国开债收益率!A:B,2,0)/100,D2145)</f>
        <v>5.7325000000000001E-2</v>
      </c>
      <c r="E2146" s="8">
        <f t="shared" si="132"/>
        <v>0.11454228789201537</v>
      </c>
      <c r="F2146" s="9">
        <f t="shared" si="133"/>
        <v>5.721728789201537E-2</v>
      </c>
      <c r="G2146" s="9">
        <f>AVERAGE(F$2:F2146)</f>
        <v>2.2466267224748641E-2</v>
      </c>
      <c r="H2146" s="9">
        <f>(2*F2146+(COUNT(F$2:F2146)-1)*H2145)/(COUNT(F$2:F2146)+1)</f>
        <v>3.0815128324801121E-2</v>
      </c>
      <c r="I2146" s="9" t="str">
        <f t="shared" si="134"/>
        <v>较好</v>
      </c>
      <c r="J2146" s="9" t="str">
        <f t="shared" si="135"/>
        <v>较好</v>
      </c>
      <c r="K2146" s="14"/>
    </row>
    <row r="2147" spans="1:11">
      <c r="A2147" s="6">
        <v>41682</v>
      </c>
      <c r="B2147" s="11">
        <f>[1]!s_dq_close(B$1,A2147,1)</f>
        <v>2291.2460000000001</v>
      </c>
      <c r="C2147" s="7">
        <f>[1]!s_val_pe_ttm(C$1,A2147)</f>
        <v>8.7412996292114258</v>
      </c>
      <c r="D2147" s="8">
        <f>IFERROR(VLOOKUP(A2147,十年期国开债收益率!A:B,2,0)/100,D2146)</f>
        <v>5.7424999999999997E-2</v>
      </c>
      <c r="E2147" s="8">
        <f t="shared" si="132"/>
        <v>0.11439946488714658</v>
      </c>
      <c r="F2147" s="9">
        <f t="shared" si="133"/>
        <v>5.6974464887146588E-2</v>
      </c>
      <c r="G2147" s="9">
        <f>AVERAGE(F$2:F2147)</f>
        <v>2.2482347465970637E-2</v>
      </c>
      <c r="H2147" s="9">
        <f>(2*F2147+(COUNT(F$2:F2147)-1)*H2146)/(COUNT(F$2:F2147)+1)</f>
        <v>3.0839496593606287E-2</v>
      </c>
      <c r="I2147" s="9" t="str">
        <f t="shared" si="134"/>
        <v>较好</v>
      </c>
      <c r="J2147" s="9" t="str">
        <f t="shared" si="135"/>
        <v>较好</v>
      </c>
      <c r="K2147" s="14"/>
    </row>
    <row r="2148" spans="1:11">
      <c r="A2148" s="6">
        <v>41683</v>
      </c>
      <c r="B2148" s="11">
        <f>[1]!s_dq_close(B$1,A2148,1)</f>
        <v>2279.5540000000001</v>
      </c>
      <c r="C2148" s="7">
        <f>[1]!s_val_pe_ttm(C$1,A2148)</f>
        <v>8.7203998565673828</v>
      </c>
      <c r="D2148" s="8">
        <f>IFERROR(VLOOKUP(A2148,十年期国开债收益率!A:B,2,0)/100,D2147)</f>
        <v>5.7374999999999995E-2</v>
      </c>
      <c r="E2148" s="8">
        <f t="shared" si="132"/>
        <v>0.11467364071005234</v>
      </c>
      <c r="F2148" s="9">
        <f t="shared" si="133"/>
        <v>5.7298640710052348E-2</v>
      </c>
      <c r="G2148" s="9">
        <f>AVERAGE(F$2:F2148)</f>
        <v>2.2498563718063826E-2</v>
      </c>
      <c r="H2148" s="9">
        <f>(2*F2148+(COUNT(F$2:F2148)-1)*H2147)/(COUNT(F$2:F2148)+1)</f>
        <v>3.0864132668202607E-2</v>
      </c>
      <c r="I2148" s="9" t="str">
        <f t="shared" si="134"/>
        <v>较好</v>
      </c>
      <c r="J2148" s="9" t="str">
        <f t="shared" si="135"/>
        <v>较好</v>
      </c>
      <c r="K2148" s="14"/>
    </row>
    <row r="2149" spans="1:11">
      <c r="A2149" s="6">
        <v>41684</v>
      </c>
      <c r="B2149" s="11">
        <f>[1]!s_dq_close(B$1,A2149,1)</f>
        <v>2295.5749999999998</v>
      </c>
      <c r="C2149" s="7">
        <f>[1]!s_val_pe_ttm(C$1,A2149)</f>
        <v>8.7630996704101563</v>
      </c>
      <c r="D2149" s="8">
        <f>IFERROR(VLOOKUP(A2149,十年期国开债收益率!A:B,2,0)/100,D2148)</f>
        <v>5.7275E-2</v>
      </c>
      <c r="E2149" s="8">
        <f t="shared" si="132"/>
        <v>0.11411487231814117</v>
      </c>
      <c r="F2149" s="9">
        <f t="shared" si="133"/>
        <v>5.6839872318141173E-2</v>
      </c>
      <c r="G2149" s="9">
        <f>AVERAGE(F$2:F2149)</f>
        <v>2.2514551291899991E-2</v>
      </c>
      <c r="H2149" s="9">
        <f>(2*F2149+(COUNT(F$2:F2149)-1)*H2148)/(COUNT(F$2:F2149)+1)</f>
        <v>3.0888307391003855E-2</v>
      </c>
      <c r="I2149" s="9" t="str">
        <f t="shared" si="134"/>
        <v>较好</v>
      </c>
      <c r="J2149" s="9" t="str">
        <f t="shared" si="135"/>
        <v>较好</v>
      </c>
      <c r="K2149" s="14"/>
    </row>
    <row r="2150" spans="1:11">
      <c r="A2150" s="6">
        <v>41687</v>
      </c>
      <c r="B2150" s="11">
        <f>[1]!s_dq_close(B$1,A2150,1)</f>
        <v>2311.6469999999999</v>
      </c>
      <c r="C2150" s="7">
        <f>[1]!s_val_pe_ttm(C$1,A2150)</f>
        <v>8.8142995834350586</v>
      </c>
      <c r="D2150" s="8">
        <f>IFERROR(VLOOKUP(A2150,十年期国开债收益率!A:B,2,0)/100,D2149)</f>
        <v>5.7074999999999994E-2</v>
      </c>
      <c r="E2150" s="8">
        <f t="shared" si="132"/>
        <v>0.11345200949140938</v>
      </c>
      <c r="F2150" s="9">
        <f t="shared" si="133"/>
        <v>5.6377009491409384E-2</v>
      </c>
      <c r="G2150" s="9">
        <f>AVERAGE(F$2:F2150)</f>
        <v>2.2530308601439081E-2</v>
      </c>
      <c r="H2150" s="9">
        <f>(2*F2150+(COUNT(F$2:F2150)-1)*H2149)/(COUNT(F$2:F2150)+1)</f>
        <v>3.0912017811562366E-2</v>
      </c>
      <c r="I2150" s="9" t="str">
        <f t="shared" si="134"/>
        <v>较好</v>
      </c>
      <c r="J2150" s="9" t="str">
        <f t="shared" si="135"/>
        <v>较好</v>
      </c>
      <c r="K2150" s="14"/>
    </row>
    <row r="2151" spans="1:11">
      <c r="A2151" s="6">
        <v>41688</v>
      </c>
      <c r="B2151" s="11">
        <f>[1]!s_dq_close(B$1,A2151,1)</f>
        <v>2282.442</v>
      </c>
      <c r="C2151" s="7">
        <f>[1]!s_val_pe_ttm(C$1,A2151)</f>
        <v>8.69219970703125</v>
      </c>
      <c r="D2151" s="8">
        <f>IFERROR(VLOOKUP(A2151,十年期国开债收益率!A:B,2,0)/100,D2150)</f>
        <v>5.6927000000000005E-2</v>
      </c>
      <c r="E2151" s="8">
        <f t="shared" si="132"/>
        <v>0.11504567700982354</v>
      </c>
      <c r="F2151" s="9">
        <f t="shared" si="133"/>
        <v>5.8118677009823538E-2</v>
      </c>
      <c r="G2151" s="9">
        <f>AVERAGE(F$2:F2151)</f>
        <v>2.2546861330931353E-2</v>
      </c>
      <c r="H2151" s="9">
        <f>(2*F2151+(COUNT(F$2:F2151)-1)*H2150)/(COUNT(F$2:F2151)+1)</f>
        <v>3.0937314565814587E-2</v>
      </c>
      <c r="I2151" s="9" t="str">
        <f t="shared" si="134"/>
        <v>较好</v>
      </c>
      <c r="J2151" s="9" t="str">
        <f t="shared" si="135"/>
        <v>较好</v>
      </c>
      <c r="K2151" s="14"/>
    </row>
    <row r="2152" spans="1:11">
      <c r="A2152" s="6">
        <v>41689</v>
      </c>
      <c r="B2152" s="11">
        <f>[1]!s_dq_close(B$1,A2152,1)</f>
        <v>2308.6559999999999</v>
      </c>
      <c r="C2152" s="7">
        <f>[1]!s_val_pe_ttm(C$1,A2152)</f>
        <v>8.81719970703125</v>
      </c>
      <c r="D2152" s="8">
        <f>IFERROR(VLOOKUP(A2152,十年期国开债收益率!A:B,2,0)/100,D2151)</f>
        <v>5.7008000000000003E-2</v>
      </c>
      <c r="E2152" s="8">
        <f t="shared" si="132"/>
        <v>0.11341469323900569</v>
      </c>
      <c r="F2152" s="9">
        <f t="shared" si="133"/>
        <v>5.6406693239005684E-2</v>
      </c>
      <c r="G2152" s="9">
        <f>AVERAGE(F$2:F2152)</f>
        <v>2.2562602768359561E-2</v>
      </c>
      <c r="H2152" s="9">
        <f>(2*F2152+(COUNT(F$2:F2152)-1)*H2151)/(COUNT(F$2:F2152)+1)</f>
        <v>3.0960984992090781E-2</v>
      </c>
      <c r="I2152" s="9" t="str">
        <f t="shared" si="134"/>
        <v>较好</v>
      </c>
      <c r="J2152" s="9" t="str">
        <f t="shared" si="135"/>
        <v>较好</v>
      </c>
      <c r="K2152" s="14"/>
    </row>
    <row r="2153" spans="1:11">
      <c r="A2153" s="6">
        <v>41690</v>
      </c>
      <c r="B2153" s="11">
        <f>[1]!s_dq_close(B$1,A2153,1)</f>
        <v>2287.4360000000001</v>
      </c>
      <c r="C2153" s="7">
        <f>[1]!s_val_pe_ttm(C$1,A2153)</f>
        <v>8.8069000244140625</v>
      </c>
      <c r="D2153" s="8">
        <f>IFERROR(VLOOKUP(A2153,十年期国开债收益率!A:B,2,0)/100,D2152)</f>
        <v>5.6913999999999999E-2</v>
      </c>
      <c r="E2153" s="8">
        <f t="shared" si="132"/>
        <v>0.11354733189065941</v>
      </c>
      <c r="F2153" s="9">
        <f t="shared" si="133"/>
        <v>5.6633331890659409E-2</v>
      </c>
      <c r="G2153" s="9">
        <f>AVERAGE(F$2:F2153)</f>
        <v>2.2578434891557655E-2</v>
      </c>
      <c r="H2153" s="9">
        <f>(2*F2153+(COUNT(F$2:F2153)-1)*H2152)/(COUNT(F$2:F2153)+1)</f>
        <v>3.0984832968773149E-2</v>
      </c>
      <c r="I2153" s="9" t="str">
        <f t="shared" si="134"/>
        <v>较好</v>
      </c>
      <c r="J2153" s="9" t="str">
        <f t="shared" si="135"/>
        <v>较好</v>
      </c>
      <c r="K2153" s="14"/>
    </row>
    <row r="2154" spans="1:11">
      <c r="A2154" s="6">
        <v>41691</v>
      </c>
      <c r="B2154" s="11">
        <f>[1]!s_dq_close(B$1,A2154,1)</f>
        <v>2264.2939999999999</v>
      </c>
      <c r="C2154" s="7">
        <f>[1]!s_val_pe_ttm(C$1,A2154)</f>
        <v>8.7075996398925781</v>
      </c>
      <c r="D2154" s="8">
        <f>IFERROR(VLOOKUP(A2154,十年期国开债收益率!A:B,2,0)/100,D2153)</f>
        <v>5.6714000000000001E-2</v>
      </c>
      <c r="E2154" s="8">
        <f t="shared" si="132"/>
        <v>0.11484221155720666</v>
      </c>
      <c r="F2154" s="9">
        <f t="shared" si="133"/>
        <v>5.8128211557206655E-2</v>
      </c>
      <c r="G2154" s="9">
        <f>AVERAGE(F$2:F2154)</f>
        <v>2.2594946631764642E-2</v>
      </c>
      <c r="H2154" s="9">
        <f>(2*F2154+(COUNT(F$2:F2154)-1)*H2153)/(COUNT(F$2:F2154)+1)</f>
        <v>3.101003573440772E-2</v>
      </c>
      <c r="I2154" s="9" t="str">
        <f t="shared" si="134"/>
        <v>较好</v>
      </c>
      <c r="J2154" s="9" t="str">
        <f t="shared" si="135"/>
        <v>较好</v>
      </c>
      <c r="K2154" s="14"/>
    </row>
    <row r="2155" spans="1:11">
      <c r="A2155" s="6">
        <v>41694</v>
      </c>
      <c r="B2155" s="11">
        <f>[1]!s_dq_close(B$1,A2155,1)</f>
        <v>2214.509</v>
      </c>
      <c r="C2155" s="7">
        <f>[1]!s_val_pe_ttm(C$1,A2155)</f>
        <v>8.5249004364013672</v>
      </c>
      <c r="D2155" s="8">
        <f>IFERROR(VLOOKUP(A2155,十年期国开债收益率!A:B,2,0)/100,D2154)</f>
        <v>5.6257000000000001E-2</v>
      </c>
      <c r="E2155" s="8">
        <f t="shared" si="132"/>
        <v>0.11730342277429952</v>
      </c>
      <c r="F2155" s="9">
        <f t="shared" si="133"/>
        <v>6.1046422774299516E-2</v>
      </c>
      <c r="G2155" s="9">
        <f>AVERAGE(F$2:F2155)</f>
        <v>2.261279782774539E-2</v>
      </c>
      <c r="H2155" s="9">
        <f>(2*F2155+(COUNT(F$2:F2155)-1)*H2154)/(COUNT(F$2:F2155)+1)</f>
        <v>3.1037911731660515E-2</v>
      </c>
      <c r="I2155" s="9" t="str">
        <f t="shared" si="134"/>
        <v>较好</v>
      </c>
      <c r="J2155" s="9" t="str">
        <f t="shared" si="135"/>
        <v>较好</v>
      </c>
      <c r="K2155" s="14"/>
    </row>
    <row r="2156" spans="1:11">
      <c r="A2156" s="6">
        <v>41695</v>
      </c>
      <c r="B2156" s="11">
        <f>[1]!s_dq_close(B$1,A2156,1)</f>
        <v>2157.9090000000001</v>
      </c>
      <c r="C2156" s="7">
        <f>[1]!s_val_pe_ttm(C$1,A2156)</f>
        <v>8.3716001510620117</v>
      </c>
      <c r="D2156" s="8">
        <f>IFERROR(VLOOKUP(A2156,十年期国开债收益率!A:B,2,0)/100,D2155)</f>
        <v>5.5319E-2</v>
      </c>
      <c r="E2156" s="8">
        <f t="shared" si="132"/>
        <v>0.11945147665385585</v>
      </c>
      <c r="F2156" s="9">
        <f t="shared" si="133"/>
        <v>6.4132476653855852E-2</v>
      </c>
      <c r="G2156" s="9">
        <f>AVERAGE(F$2:F2156)</f>
        <v>2.2632064500054491E-2</v>
      </c>
      <c r="H2156" s="9">
        <f>(2*F2156+(COUNT(F$2:F2156)-1)*H2155)/(COUNT(F$2:F2156)+1)</f>
        <v>3.1068611699120806E-2</v>
      </c>
      <c r="I2156" s="9" t="str">
        <f t="shared" si="134"/>
        <v>较好</v>
      </c>
      <c r="J2156" s="9" t="str">
        <f t="shared" si="135"/>
        <v>较好</v>
      </c>
      <c r="K2156" s="14"/>
    </row>
    <row r="2157" spans="1:11">
      <c r="A2157" s="6">
        <v>41696</v>
      </c>
      <c r="B2157" s="11">
        <f>[1]!s_dq_close(B$1,A2157,1)</f>
        <v>2163.4050000000002</v>
      </c>
      <c r="C2157" s="7">
        <f>[1]!s_val_pe_ttm(C$1,A2157)</f>
        <v>8.3954000473022461</v>
      </c>
      <c r="D2157" s="8">
        <f>IFERROR(VLOOKUP(A2157,十年期国开债收益率!A:B,2,0)/100,D2156)</f>
        <v>5.4984000000000005E-2</v>
      </c>
      <c r="E2157" s="8">
        <f t="shared" si="132"/>
        <v>0.11911284684061448</v>
      </c>
      <c r="F2157" s="9">
        <f t="shared" si="133"/>
        <v>6.412884684061447E-2</v>
      </c>
      <c r="G2157" s="9">
        <f>AVERAGE(F$2:F2157)</f>
        <v>2.2651311616167923E-2</v>
      </c>
      <c r="H2157" s="9">
        <f>(2*F2157+(COUNT(F$2:F2157)-1)*H2156)/(COUNT(F$2:F2157)+1)</f>
        <v>3.1099265602821773E-2</v>
      </c>
      <c r="I2157" s="9" t="str">
        <f t="shared" si="134"/>
        <v>较好</v>
      </c>
      <c r="J2157" s="9" t="str">
        <f t="shared" si="135"/>
        <v>较好</v>
      </c>
      <c r="K2157" s="14"/>
    </row>
    <row r="2158" spans="1:11">
      <c r="A2158" s="6">
        <v>41697</v>
      </c>
      <c r="B2158" s="11">
        <f>[1]!s_dq_close(B$1,A2158,1)</f>
        <v>2154.1080000000002</v>
      </c>
      <c r="C2158" s="7">
        <f>[1]!s_val_pe_ttm(C$1,A2158)</f>
        <v>8.4225997924804688</v>
      </c>
      <c r="D2158" s="8">
        <f>IFERROR(VLOOKUP(A2158,十年期国开债收益率!A:B,2,0)/100,D2157)</f>
        <v>5.3821000000000001E-2</v>
      </c>
      <c r="E2158" s="8">
        <f t="shared" si="132"/>
        <v>0.11872818662152039</v>
      </c>
      <c r="F2158" s="9">
        <f t="shared" si="133"/>
        <v>6.4907186621520396E-2</v>
      </c>
      <c r="G2158" s="9">
        <f>AVERAGE(F$2:F2158)</f>
        <v>2.2670901729754084E-2</v>
      </c>
      <c r="H2158" s="9">
        <f>(2*F2158+(COUNT(F$2:F2158)-1)*H2157)/(COUNT(F$2:F2158)+1)</f>
        <v>3.1130598245100456E-2</v>
      </c>
      <c r="I2158" s="9" t="str">
        <f t="shared" si="134"/>
        <v>较好</v>
      </c>
      <c r="J2158" s="9" t="str">
        <f t="shared" si="135"/>
        <v>较好</v>
      </c>
      <c r="K2158" s="14"/>
    </row>
    <row r="2159" spans="1:11">
      <c r="A2159" s="6">
        <v>41698</v>
      </c>
      <c r="B2159" s="11">
        <f>[1]!s_dq_close(B$1,A2159,1)</f>
        <v>2178.971</v>
      </c>
      <c r="C2159" s="7">
        <f>[1]!s_val_pe_ttm(C$1,A2159)</f>
        <v>8.4623003005981445</v>
      </c>
      <c r="D2159" s="8">
        <f>IFERROR(VLOOKUP(A2159,十年期国开债收益率!A:B,2,0)/100,D2158)</f>
        <v>5.3821000000000001E-2</v>
      </c>
      <c r="E2159" s="8">
        <f t="shared" si="132"/>
        <v>0.11817117857768727</v>
      </c>
      <c r="F2159" s="9">
        <f t="shared" si="133"/>
        <v>6.4350178577687267E-2</v>
      </c>
      <c r="G2159" s="9">
        <f>AVERAGE(F$2:F2159)</f>
        <v>2.2690215574447292E-2</v>
      </c>
      <c r="H2159" s="9">
        <f>(2*F2159+(COUNT(F$2:F2159)-1)*H2158)/(COUNT(F$2:F2159)+1)</f>
        <v>3.1161371362592435E-2</v>
      </c>
      <c r="I2159" s="9" t="str">
        <f t="shared" si="134"/>
        <v>较好</v>
      </c>
      <c r="J2159" s="9" t="str">
        <f t="shared" si="135"/>
        <v>较好</v>
      </c>
      <c r="K2159" s="14"/>
    </row>
    <row r="2160" spans="1:11">
      <c r="A2160" s="6">
        <v>41701</v>
      </c>
      <c r="B2160" s="11">
        <f>[1]!s_dq_close(B$1,A2160,1)</f>
        <v>2190.37</v>
      </c>
      <c r="C2160" s="7">
        <f>[1]!s_val_pe_ttm(C$1,A2160)</f>
        <v>8.4659996032714844</v>
      </c>
      <c r="D2160" s="8">
        <f>IFERROR(VLOOKUP(A2160,十年期国开债收益率!A:B,2,0)/100,D2159)</f>
        <v>5.4120999999999996E-2</v>
      </c>
      <c r="E2160" s="8">
        <f t="shared" si="132"/>
        <v>0.11811954250666085</v>
      </c>
      <c r="F2160" s="9">
        <f t="shared" si="133"/>
        <v>6.3998542506660844E-2</v>
      </c>
      <c r="G2160" s="9">
        <f>AVERAGE(F$2:F2160)</f>
        <v>2.2709348657787825E-2</v>
      </c>
      <c r="H2160" s="9">
        <f>(2*F2160+(COUNT(F$2:F2160)-1)*H2159)/(COUNT(F$2:F2160)+1)</f>
        <v>3.1191776150688796E-2</v>
      </c>
      <c r="I2160" s="9" t="str">
        <f t="shared" si="134"/>
        <v>较好</v>
      </c>
      <c r="J2160" s="9" t="str">
        <f t="shared" si="135"/>
        <v>较好</v>
      </c>
      <c r="K2160" s="14"/>
    </row>
    <row r="2161" spans="1:11">
      <c r="A2161" s="6">
        <v>41702</v>
      </c>
      <c r="B2161" s="11">
        <f>[1]!s_dq_close(B$1,A2161,1)</f>
        <v>2184.2730000000001</v>
      </c>
      <c r="C2161" s="7">
        <f>[1]!s_val_pe_ttm(C$1,A2161)</f>
        <v>8.4400997161865234</v>
      </c>
      <c r="D2161" s="8">
        <f>IFERROR(VLOOKUP(A2161,十年期国开债收益率!A:B,2,0)/100,D2160)</f>
        <v>5.4804000000000005E-2</v>
      </c>
      <c r="E2161" s="8">
        <f t="shared" si="132"/>
        <v>0.11848201249117805</v>
      </c>
      <c r="F2161" s="9">
        <f t="shared" si="133"/>
        <v>6.3678012491178049E-2</v>
      </c>
      <c r="G2161" s="9">
        <f>AVERAGE(F$2:F2161)</f>
        <v>2.2728315631784766E-2</v>
      </c>
      <c r="H2161" s="9">
        <f>(2*F2161+(COUNT(F$2:F2161)-1)*H2160)/(COUNT(F$2:F2161)+1)</f>
        <v>3.1221842079740617E-2</v>
      </c>
      <c r="I2161" s="9" t="str">
        <f t="shared" si="134"/>
        <v>较好</v>
      </c>
      <c r="J2161" s="9" t="str">
        <f t="shared" si="135"/>
        <v>较好</v>
      </c>
      <c r="K2161" s="14"/>
    </row>
    <row r="2162" spans="1:11">
      <c r="A2162" s="6">
        <v>41703</v>
      </c>
      <c r="B2162" s="11">
        <f>[1]!s_dq_close(B$1,A2162,1)</f>
        <v>2163.9760000000001</v>
      </c>
      <c r="C2162" s="7">
        <f>[1]!s_val_pe_ttm(C$1,A2162)</f>
        <v>8.3604001998901367</v>
      </c>
      <c r="D2162" s="8">
        <f>IFERROR(VLOOKUP(A2162,十年期国开债收益率!A:B,2,0)/100,D2161)</f>
        <v>5.5758999999999996E-2</v>
      </c>
      <c r="E2162" s="8">
        <f t="shared" si="132"/>
        <v>0.11961149898220673</v>
      </c>
      <c r="F2162" s="9">
        <f t="shared" si="133"/>
        <v>6.385249898220674E-2</v>
      </c>
      <c r="G2162" s="9">
        <f>AVERAGE(F$2:F2162)</f>
        <v>2.2747345795297223E-2</v>
      </c>
      <c r="H2162" s="9">
        <f>(2*F2162+(COUNT(F$2:F2162)-1)*H2161)/(COUNT(F$2:F2162)+1)</f>
        <v>3.1252027701297015E-2</v>
      </c>
      <c r="I2162" s="9" t="str">
        <f t="shared" si="134"/>
        <v>较好</v>
      </c>
      <c r="J2162" s="9" t="str">
        <f t="shared" si="135"/>
        <v>较好</v>
      </c>
      <c r="K2162" s="14"/>
    </row>
    <row r="2163" spans="1:11">
      <c r="A2163" s="6">
        <v>41704</v>
      </c>
      <c r="B2163" s="11">
        <f>[1]!s_dq_close(B$1,A2163,1)</f>
        <v>2173.634</v>
      </c>
      <c r="C2163" s="7">
        <f>[1]!s_val_pe_ttm(C$1,A2163)</f>
        <v>8.3948001861572266</v>
      </c>
      <c r="D2163" s="8">
        <f>IFERROR(VLOOKUP(A2163,十年期国开债收益率!A:B,2,0)/100,D2162)</f>
        <v>5.5926999999999998E-2</v>
      </c>
      <c r="E2163" s="8">
        <f t="shared" si="132"/>
        <v>0.11912135820087415</v>
      </c>
      <c r="F2163" s="9">
        <f t="shared" si="133"/>
        <v>6.3194358200874157E-2</v>
      </c>
      <c r="G2163" s="9">
        <f>AVERAGE(F$2:F2163)</f>
        <v>2.276605394164578E-2</v>
      </c>
      <c r="H2163" s="9">
        <f>(2*F2163+(COUNT(F$2:F2163)-1)*H2162)/(COUNT(F$2:F2163)+1)</f>
        <v>3.1281562912114931E-2</v>
      </c>
      <c r="I2163" s="9" t="str">
        <f t="shared" si="134"/>
        <v>较好</v>
      </c>
      <c r="J2163" s="9" t="str">
        <f t="shared" si="135"/>
        <v>较好</v>
      </c>
      <c r="K2163" s="14"/>
    </row>
    <row r="2164" spans="1:11">
      <c r="A2164" s="6">
        <v>41705</v>
      </c>
      <c r="B2164" s="11">
        <f>[1]!s_dq_close(B$1,A2164,1)</f>
        <v>2168.3580000000002</v>
      </c>
      <c r="C2164" s="7">
        <f>[1]!s_val_pe_ttm(C$1,A2164)</f>
        <v>8.3850002288818359</v>
      </c>
      <c r="D2164" s="8">
        <f>IFERROR(VLOOKUP(A2164,十年期国开债收益率!A:B,2,0)/100,D2163)</f>
        <v>5.5726999999999999E-2</v>
      </c>
      <c r="E2164" s="8">
        <f t="shared" si="132"/>
        <v>0.11926058112145728</v>
      </c>
      <c r="F2164" s="9">
        <f t="shared" si="133"/>
        <v>6.353358112145728E-2</v>
      </c>
      <c r="G2164" s="9">
        <f>AVERAGE(F$2:F2164)</f>
        <v>2.2784901619491277E-2</v>
      </c>
      <c r="H2164" s="9">
        <f>(2*F2164+(COUNT(F$2:F2164)-1)*H2163)/(COUNT(F$2:F2164)+1)</f>
        <v>3.1311370692345374E-2</v>
      </c>
      <c r="I2164" s="9" t="str">
        <f t="shared" si="134"/>
        <v>较好</v>
      </c>
      <c r="J2164" s="9" t="str">
        <f t="shared" si="135"/>
        <v>较好</v>
      </c>
      <c r="K2164" s="14"/>
    </row>
    <row r="2165" spans="1:11">
      <c r="A2165" s="6">
        <v>41708</v>
      </c>
      <c r="B2165" s="11">
        <f>[1]!s_dq_close(B$1,A2165,1)</f>
        <v>2097.7869999999998</v>
      </c>
      <c r="C2165" s="7">
        <f>[1]!s_val_pe_ttm(C$1,A2165)</f>
        <v>8.1751003265380859</v>
      </c>
      <c r="D2165" s="8">
        <f>IFERROR(VLOOKUP(A2165,十年期国开债收益率!A:B,2,0)/100,D2164)</f>
        <v>5.5926999999999998E-2</v>
      </c>
      <c r="E2165" s="8">
        <f t="shared" si="132"/>
        <v>0.12232265783378717</v>
      </c>
      <c r="F2165" s="9">
        <f t="shared" si="133"/>
        <v>6.6395657833787175E-2</v>
      </c>
      <c r="G2165" s="9">
        <f>AVERAGE(F$2:F2165)</f>
        <v>2.280505446432228E-2</v>
      </c>
      <c r="H2165" s="9">
        <f>(2*F2165+(COUNT(F$2:F2165)-1)*H2164)/(COUNT(F$2:F2165)+1)</f>
        <v>3.1343781119265876E-2</v>
      </c>
      <c r="I2165" s="9" t="str">
        <f t="shared" si="134"/>
        <v>较好</v>
      </c>
      <c r="J2165" s="9" t="str">
        <f t="shared" si="135"/>
        <v>较好</v>
      </c>
      <c r="K2165" s="14"/>
    </row>
    <row r="2166" spans="1:11">
      <c r="A2166" s="6">
        <v>41709</v>
      </c>
      <c r="B2166" s="11">
        <f>[1]!s_dq_close(B$1,A2166,1)</f>
        <v>2108.6610000000001</v>
      </c>
      <c r="C2166" s="7">
        <f>[1]!s_val_pe_ttm(C$1,A2166)</f>
        <v>8.1883001327514648</v>
      </c>
      <c r="D2166" s="8">
        <f>IFERROR(VLOOKUP(A2166,十年期国开债收益率!A:B,2,0)/100,D2165)</f>
        <v>5.5503999999999998E-2</v>
      </c>
      <c r="E2166" s="8">
        <f t="shared" si="132"/>
        <v>0.12212546972969542</v>
      </c>
      <c r="F2166" s="9">
        <f t="shared" si="133"/>
        <v>6.6621469729695418E-2</v>
      </c>
      <c r="G2166" s="9">
        <f>AVERAGE(F$2:F2166)</f>
        <v>2.2825292993313217E-2</v>
      </c>
      <c r="H2166" s="9">
        <f>(2*F2166+(COUNT(F$2:F2166)-1)*H2165)/(COUNT(F$2:F2166)+1)</f>
        <v>3.1376355162304137E-2</v>
      </c>
      <c r="I2166" s="9" t="str">
        <f t="shared" si="134"/>
        <v>较好</v>
      </c>
      <c r="J2166" s="9" t="str">
        <f t="shared" si="135"/>
        <v>较好</v>
      </c>
      <c r="K2166" s="14"/>
    </row>
    <row r="2167" spans="1:11">
      <c r="A2167" s="6">
        <v>41710</v>
      </c>
      <c r="B2167" s="11">
        <f>[1]!s_dq_close(B$1,A2167,1)</f>
        <v>2114.134</v>
      </c>
      <c r="C2167" s="7">
        <f>[1]!s_val_pe_ttm(C$1,A2167)</f>
        <v>8.1773996353149414</v>
      </c>
      <c r="D2167" s="8">
        <f>IFERROR(VLOOKUP(A2167,十年期国开债收益率!A:B,2,0)/100,D2166)</f>
        <v>5.5751999999999996E-2</v>
      </c>
      <c r="E2167" s="8">
        <f t="shared" si="132"/>
        <v>0.12228826333513128</v>
      </c>
      <c r="F2167" s="9">
        <f t="shared" si="133"/>
        <v>6.6536263335131282E-2</v>
      </c>
      <c r="G2167" s="9">
        <f>AVERAGE(F$2:F2167)</f>
        <v>2.2845473496702792E-2</v>
      </c>
      <c r="H2167" s="9">
        <f>(2*F2167+(COUNT(F$2:F2167)-1)*H2166)/(COUNT(F$2:F2167)+1)</f>
        <v>3.1408805469800981E-2</v>
      </c>
      <c r="I2167" s="9" t="str">
        <f t="shared" si="134"/>
        <v>较好</v>
      </c>
      <c r="J2167" s="9" t="str">
        <f t="shared" si="135"/>
        <v>较好</v>
      </c>
      <c r="K2167" s="14"/>
    </row>
    <row r="2168" spans="1:11">
      <c r="A2168" s="6">
        <v>41711</v>
      </c>
      <c r="B2168" s="11">
        <f>[1]!s_dq_close(B$1,A2168,1)</f>
        <v>2140.3330000000001</v>
      </c>
      <c r="C2168" s="7">
        <f>[1]!s_val_pe_ttm(C$1,A2168)</f>
        <v>8.2702999114990234</v>
      </c>
      <c r="D2168" s="8">
        <f>IFERROR(VLOOKUP(A2168,十年期国开债收益率!A:B,2,0)/100,D2167)</f>
        <v>5.5552000000000004E-2</v>
      </c>
      <c r="E2168" s="8">
        <f t="shared" si="132"/>
        <v>0.12091459931333327</v>
      </c>
      <c r="F2168" s="9">
        <f t="shared" si="133"/>
        <v>6.5362599313333269E-2</v>
      </c>
      <c r="G2168" s="9">
        <f>AVERAGE(F$2:F2168)</f>
        <v>2.2865093767038106E-2</v>
      </c>
      <c r="H2168" s="9">
        <f>(2*F2168+(COUNT(F$2:F2168)-1)*H2167)/(COUNT(F$2:F2168)+1)</f>
        <v>3.1440128157848517E-2</v>
      </c>
      <c r="I2168" s="9" t="str">
        <f t="shared" si="134"/>
        <v>较好</v>
      </c>
      <c r="J2168" s="9" t="str">
        <f t="shared" si="135"/>
        <v>较好</v>
      </c>
      <c r="K2168" s="14"/>
    </row>
    <row r="2169" spans="1:11">
      <c r="A2169" s="6">
        <v>41712</v>
      </c>
      <c r="B2169" s="11">
        <f>[1]!s_dq_close(B$1,A2169,1)</f>
        <v>2122.8359999999998</v>
      </c>
      <c r="C2169" s="7">
        <f>[1]!s_val_pe_ttm(C$1,A2169)</f>
        <v>8.1941003799438477</v>
      </c>
      <c r="D2169" s="8">
        <f>IFERROR(VLOOKUP(A2169,十年期国开债收益率!A:B,2,0)/100,D2168)</f>
        <v>5.5156999999999998E-2</v>
      </c>
      <c r="E2169" s="8">
        <f t="shared" si="132"/>
        <v>0.12203902242247766</v>
      </c>
      <c r="F2169" s="9">
        <f t="shared" si="133"/>
        <v>6.6882022422477663E-2</v>
      </c>
      <c r="G2169" s="9">
        <f>AVERAGE(F$2:F2169)</f>
        <v>2.288539677841054E-2</v>
      </c>
      <c r="H2169" s="9">
        <f>(2*F2169+(COUNT(F$2:F2169)-1)*H2168)/(COUNT(F$2:F2169)+1)</f>
        <v>3.1472808558276943E-2</v>
      </c>
      <c r="I2169" s="9" t="str">
        <f t="shared" si="134"/>
        <v>较好</v>
      </c>
      <c r="J2169" s="9" t="str">
        <f t="shared" si="135"/>
        <v>较好</v>
      </c>
      <c r="K2169" s="14"/>
    </row>
    <row r="2170" spans="1:11">
      <c r="A2170" s="6">
        <v>41715</v>
      </c>
      <c r="B2170" s="11">
        <f>[1]!s_dq_close(B$1,A2170,1)</f>
        <v>2143.038</v>
      </c>
      <c r="C2170" s="7">
        <f>[1]!s_val_pe_ttm(C$1,A2170)</f>
        <v>8.2581996917724609</v>
      </c>
      <c r="D2170" s="8">
        <f>IFERROR(VLOOKUP(A2170,十年期国开债收益率!A:B,2,0)/100,D2169)</f>
        <v>5.5403000000000001E-2</v>
      </c>
      <c r="E2170" s="8">
        <f t="shared" si="132"/>
        <v>0.12109176785786462</v>
      </c>
      <c r="F2170" s="9">
        <f t="shared" si="133"/>
        <v>6.5688767857864622E-2</v>
      </c>
      <c r="G2170" s="9">
        <f>AVERAGE(F$2:F2170)</f>
        <v>2.2905130928285809E-2</v>
      </c>
      <c r="H2170" s="9">
        <f>(2*F2170+(COUNT(F$2:F2170)-1)*H2169)/(COUNT(F$2:F2170)+1)</f>
        <v>3.150434400463601E-2</v>
      </c>
      <c r="I2170" s="9" t="str">
        <f t="shared" si="134"/>
        <v>较好</v>
      </c>
      <c r="J2170" s="9" t="str">
        <f t="shared" si="135"/>
        <v>较好</v>
      </c>
      <c r="K2170" s="14"/>
    </row>
    <row r="2171" spans="1:11">
      <c r="A2171" s="6">
        <v>41716</v>
      </c>
      <c r="B2171" s="11">
        <f>[1]!s_dq_close(B$1,A2171,1)</f>
        <v>2138.1329999999998</v>
      </c>
      <c r="C2171" s="7">
        <f>[1]!s_val_pe_ttm(C$1,A2171)</f>
        <v>8.2432003021240234</v>
      </c>
      <c r="D2171" s="8">
        <f>IFERROR(VLOOKUP(A2171,十年期国开债收益率!A:B,2,0)/100,D2170)</f>
        <v>5.5805E-2</v>
      </c>
      <c r="E2171" s="8">
        <f t="shared" si="132"/>
        <v>0.1213121073549954</v>
      </c>
      <c r="F2171" s="9">
        <f t="shared" si="133"/>
        <v>6.5507107354995403E-2</v>
      </c>
      <c r="G2171" s="9">
        <f>AVERAGE(F$2:F2171)</f>
        <v>2.2924763175487056E-2</v>
      </c>
      <c r="H2171" s="9">
        <f>(2*F2171+(COUNT(F$2:F2171)-1)*H2170)/(COUNT(F$2:F2171)+1)</f>
        <v>3.1535668521771303E-2</v>
      </c>
      <c r="I2171" s="9" t="str">
        <f t="shared" si="134"/>
        <v>较好</v>
      </c>
      <c r="J2171" s="9" t="str">
        <f t="shared" si="135"/>
        <v>较好</v>
      </c>
      <c r="K2171" s="14"/>
    </row>
    <row r="2172" spans="1:11">
      <c r="A2172" s="6">
        <v>41717</v>
      </c>
      <c r="B2172" s="11">
        <f>[1]!s_dq_close(B$1,A2172,1)</f>
        <v>2120.87</v>
      </c>
      <c r="C2172" s="7">
        <f>[1]!s_val_pe_ttm(C$1,A2172)</f>
        <v>8.2180995941162109</v>
      </c>
      <c r="D2172" s="8">
        <f>IFERROR(VLOOKUP(A2172,十年期国开债收益率!A:B,2,0)/100,D2171)</f>
        <v>5.6004999999999999E-2</v>
      </c>
      <c r="E2172" s="8">
        <f t="shared" si="132"/>
        <v>0.12168263338107449</v>
      </c>
      <c r="F2172" s="9">
        <f t="shared" si="133"/>
        <v>6.5677633381074491E-2</v>
      </c>
      <c r="G2172" s="9">
        <f>AVERAGE(F$2:F2172)</f>
        <v>2.2944455884011047E-2</v>
      </c>
      <c r="H2172" s="9">
        <f>(2*F2172+(COUNT(F$2:F2172)-1)*H2171)/(COUNT(F$2:F2172)+1)</f>
        <v>3.156710679512241E-2</v>
      </c>
      <c r="I2172" s="9" t="str">
        <f t="shared" si="134"/>
        <v>较好</v>
      </c>
      <c r="J2172" s="9" t="str">
        <f t="shared" si="135"/>
        <v>较好</v>
      </c>
      <c r="K2172" s="14"/>
    </row>
    <row r="2173" spans="1:11">
      <c r="A2173" s="6">
        <v>41718</v>
      </c>
      <c r="B2173" s="11">
        <f>[1]!s_dq_close(B$1,A2173,1)</f>
        <v>2086.9670000000001</v>
      </c>
      <c r="C2173" s="7">
        <f>[1]!s_val_pe_ttm(C$1,A2173)</f>
        <v>8.1222000122070313</v>
      </c>
      <c r="D2173" s="8">
        <f>IFERROR(VLOOKUP(A2173,十年期国开债收益率!A:B,2,0)/100,D2172)</f>
        <v>5.5805E-2</v>
      </c>
      <c r="E2173" s="8">
        <f t="shared" si="132"/>
        <v>0.12311935171469285</v>
      </c>
      <c r="F2173" s="9">
        <f t="shared" si="133"/>
        <v>6.7314351714692855E-2</v>
      </c>
      <c r="G2173" s="9">
        <f>AVERAGE(F$2:F2173)</f>
        <v>2.2964884012846538E-2</v>
      </c>
      <c r="H2173" s="9">
        <f>(2*F2173+(COUNT(F$2:F2173)-1)*H2172)/(COUNT(F$2:F2173)+1)</f>
        <v>3.1600008078987635E-2</v>
      </c>
      <c r="I2173" s="9" t="str">
        <f t="shared" si="134"/>
        <v>较好</v>
      </c>
      <c r="J2173" s="9" t="str">
        <f t="shared" si="135"/>
        <v>较好</v>
      </c>
      <c r="K2173" s="14"/>
    </row>
    <row r="2174" spans="1:11">
      <c r="A2174" s="6">
        <v>41719</v>
      </c>
      <c r="B2174" s="11">
        <f>[1]!s_dq_close(B$1,A2174,1)</f>
        <v>2158.7979999999998</v>
      </c>
      <c r="C2174" s="7">
        <f>[1]!s_val_pe_ttm(C$1,A2174)</f>
        <v>8.3357000350952148</v>
      </c>
      <c r="D2174" s="8">
        <f>IFERROR(VLOOKUP(A2174,十年期国开债收益率!A:B,2,0)/100,D2173)</f>
        <v>5.5704999999999998E-2</v>
      </c>
      <c r="E2174" s="8">
        <f t="shared" si="132"/>
        <v>0.11996592917088786</v>
      </c>
      <c r="F2174" s="9">
        <f t="shared" si="133"/>
        <v>6.4260929170887854E-2</v>
      </c>
      <c r="G2174" s="9">
        <f>AVERAGE(F$2:F2174)</f>
        <v>2.2983888175367492E-2</v>
      </c>
      <c r="H2174" s="9">
        <f>(2*F2174+(COUNT(F$2:F2174)-1)*H2173)/(COUNT(F$2:F2174)+1)</f>
        <v>3.1630054924518355E-2</v>
      </c>
      <c r="I2174" s="9" t="str">
        <f t="shared" si="134"/>
        <v>较好</v>
      </c>
      <c r="J2174" s="9" t="str">
        <f t="shared" si="135"/>
        <v>较好</v>
      </c>
      <c r="K2174" s="14"/>
    </row>
    <row r="2175" spans="1:11">
      <c r="A2175" s="6">
        <v>41722</v>
      </c>
      <c r="B2175" s="11">
        <f>[1]!s_dq_close(B$1,A2175,1)</f>
        <v>2176.5540000000001</v>
      </c>
      <c r="C2175" s="7">
        <f>[1]!s_val_pe_ttm(C$1,A2175)</f>
        <v>8.4225997924804688</v>
      </c>
      <c r="D2175" s="8">
        <f>IFERROR(VLOOKUP(A2175,十年期国开债收益率!A:B,2,0)/100,D2174)</f>
        <v>5.6105999999999996E-2</v>
      </c>
      <c r="E2175" s="8">
        <f t="shared" si="132"/>
        <v>0.11872818662152039</v>
      </c>
      <c r="F2175" s="9">
        <f t="shared" si="133"/>
        <v>6.2622186621520387E-2</v>
      </c>
      <c r="G2175" s="9">
        <f>AVERAGE(F$2:F2175)</f>
        <v>2.3002121063337204E-2</v>
      </c>
      <c r="H2175" s="9">
        <f>(2*F2175+(COUNT(F$2:F2175)-1)*H2174)/(COUNT(F$2:F2175)+1)</f>
        <v>3.1658553436423646E-2</v>
      </c>
      <c r="I2175" s="9" t="str">
        <f t="shared" si="134"/>
        <v>较好</v>
      </c>
      <c r="J2175" s="9" t="str">
        <f t="shared" si="135"/>
        <v>较好</v>
      </c>
      <c r="K2175" s="14"/>
    </row>
    <row r="2176" spans="1:11">
      <c r="A2176" s="6">
        <v>41723</v>
      </c>
      <c r="B2176" s="11">
        <f>[1]!s_dq_close(B$1,A2176,1)</f>
        <v>2174.44</v>
      </c>
      <c r="C2176" s="7">
        <f>[1]!s_val_pe_ttm(C$1,A2176)</f>
        <v>8.3943004608154297</v>
      </c>
      <c r="D2176" s="8">
        <f>IFERROR(VLOOKUP(A2176,十年期国开债收益率!A:B,2,0)/100,D2175)</f>
        <v>5.6306000000000002E-2</v>
      </c>
      <c r="E2176" s="8">
        <f t="shared" si="132"/>
        <v>0.11912844967463306</v>
      </c>
      <c r="F2176" s="9">
        <f t="shared" si="133"/>
        <v>6.2822449674633046E-2</v>
      </c>
      <c r="G2176" s="9">
        <f>AVERAGE(F$2:F2176)</f>
        <v>2.3020429260399867E-2</v>
      </c>
      <c r="H2176" s="9">
        <f>(2*F2176+(COUNT(F$2:F2176)-1)*H2175)/(COUNT(F$2:F2176)+1)</f>
        <v>3.16871967234073E-2</v>
      </c>
      <c r="I2176" s="9" t="str">
        <f t="shared" si="134"/>
        <v>较好</v>
      </c>
      <c r="J2176" s="9" t="str">
        <f t="shared" si="135"/>
        <v>较好</v>
      </c>
      <c r="K2176" s="14"/>
    </row>
    <row r="2177" spans="1:11">
      <c r="A2177" s="6">
        <v>41724</v>
      </c>
      <c r="B2177" s="11">
        <f>[1]!s_dq_close(B$1,A2177,1)</f>
        <v>2171.047</v>
      </c>
      <c r="C2177" s="7">
        <f>[1]!s_val_pe_ttm(C$1,A2177)</f>
        <v>8.3999004364013672</v>
      </c>
      <c r="D2177" s="8">
        <f>IFERROR(VLOOKUP(A2177,十年期国开债收益率!A:B,2,0)/100,D2176)</f>
        <v>5.6205999999999999E-2</v>
      </c>
      <c r="E2177" s="8">
        <f t="shared" si="132"/>
        <v>0.11904903011307759</v>
      </c>
      <c r="F2177" s="9">
        <f t="shared" si="133"/>
        <v>6.2843030113077597E-2</v>
      </c>
      <c r="G2177" s="9">
        <f>AVERAGE(F$2:F2177)</f>
        <v>2.3038730087997606E-2</v>
      </c>
      <c r="H2177" s="9">
        <f>(2*F2177+(COUNT(F$2:F2177)-1)*H2176)/(COUNT(F$2:F2177)+1)</f>
        <v>3.1715819445859918E-2</v>
      </c>
      <c r="I2177" s="9" t="str">
        <f t="shared" si="134"/>
        <v>较好</v>
      </c>
      <c r="J2177" s="9" t="str">
        <f t="shared" si="135"/>
        <v>较好</v>
      </c>
      <c r="K2177" s="14"/>
    </row>
    <row r="2178" spans="1:11">
      <c r="A2178" s="6">
        <v>41725</v>
      </c>
      <c r="B2178" s="11">
        <f>[1]!s_dq_close(B$1,A2178,1)</f>
        <v>2155.7069999999999</v>
      </c>
      <c r="C2178" s="7">
        <f>[1]!s_val_pe_ttm(C$1,A2178)</f>
        <v>8.3322000503540039</v>
      </c>
      <c r="D2178" s="8">
        <f>IFERROR(VLOOKUP(A2178,十年期国开债收益率!A:B,2,0)/100,D2177)</f>
        <v>5.6254999999999999E-2</v>
      </c>
      <c r="E2178" s="8">
        <f t="shared" si="132"/>
        <v>0.12001632149452697</v>
      </c>
      <c r="F2178" s="9">
        <f t="shared" si="133"/>
        <v>6.3761321494526971E-2</v>
      </c>
      <c r="G2178" s="9">
        <f>AVERAGE(F$2:F2178)</f>
        <v>2.3057435917766336E-2</v>
      </c>
      <c r="H2178" s="9">
        <f>(2*F2178+(COUNT(F$2:F2178)-1)*H2177)/(COUNT(F$2:F2178)+1)</f>
        <v>3.1745245985849505E-2</v>
      </c>
      <c r="I2178" s="9" t="str">
        <f t="shared" si="134"/>
        <v>较好</v>
      </c>
      <c r="J2178" s="9" t="str">
        <f t="shared" si="135"/>
        <v>较好</v>
      </c>
      <c r="K2178" s="14"/>
    </row>
    <row r="2179" spans="1:11">
      <c r="A2179" s="6">
        <v>41726</v>
      </c>
      <c r="B2179" s="11">
        <f>[1]!s_dq_close(B$1,A2179,1)</f>
        <v>2151.9650000000001</v>
      </c>
      <c r="C2179" s="7">
        <f>[1]!s_val_pe_ttm(C$1,A2179)</f>
        <v>8.3151998519897461</v>
      </c>
      <c r="D2179" s="8">
        <f>IFERROR(VLOOKUP(A2179,十年期国开债收益率!A:B,2,0)/100,D2178)</f>
        <v>5.6254999999999999E-2</v>
      </c>
      <c r="E2179" s="8">
        <f t="shared" ref="E2179:E2242" si="136">1/C2179</f>
        <v>0.12026169157686688</v>
      </c>
      <c r="F2179" s="9">
        <f t="shared" ref="F2179:F2242" si="137">IFERROR(E2179-D2179,"")</f>
        <v>6.4006691576866878E-2</v>
      </c>
      <c r="G2179" s="9">
        <f>AVERAGE(F$2:F2179)</f>
        <v>2.3076237228904582E-2</v>
      </c>
      <c r="H2179" s="9">
        <f>(2*F2179+(COUNT(F$2:F2179)-1)*H2178)/(COUNT(F$2:F2179)+1)</f>
        <v>3.1774857225492469E-2</v>
      </c>
      <c r="I2179" s="9" t="str">
        <f t="shared" ref="I2179:I2242" si="138">IF(F2179&gt;G2179,"较好","较差")</f>
        <v>较好</v>
      </c>
      <c r="J2179" s="9" t="str">
        <f t="shared" ref="J2179:J2242" si="139">IF(F2179&gt;H2179,"较好","较差")</f>
        <v>较好</v>
      </c>
      <c r="K2179" s="14"/>
    </row>
    <row r="2180" spans="1:11">
      <c r="A2180" s="6">
        <v>41729</v>
      </c>
      <c r="B2180" s="11">
        <f>[1]!s_dq_close(B$1,A2180,1)</f>
        <v>2146.3049999999998</v>
      </c>
      <c r="C2180" s="7">
        <f>[1]!s_val_pe_ttm(C$1,A2180)</f>
        <v>8.2348003387451172</v>
      </c>
      <c r="D2180" s="8">
        <f>IFERROR(VLOOKUP(A2180,十年期国开债收益率!A:B,2,0)/100,D2179)</f>
        <v>5.6307000000000003E-2</v>
      </c>
      <c r="E2180" s="8">
        <f t="shared" si="136"/>
        <v>0.12143585258466483</v>
      </c>
      <c r="F2180" s="9">
        <f t="shared" si="137"/>
        <v>6.5128852584664831E-2</v>
      </c>
      <c r="G2180" s="9">
        <f>AVERAGE(F$2:F2180)</f>
        <v>2.3095536272206906E-2</v>
      </c>
      <c r="H2180" s="9">
        <f>(2*F2180+(COUNT(F$2:F2180)-1)*H2179)/(COUNT(F$2:F2180)+1)</f>
        <v>3.1805457221234824E-2</v>
      </c>
      <c r="I2180" s="9" t="str">
        <f t="shared" si="138"/>
        <v>较好</v>
      </c>
      <c r="J2180" s="9" t="str">
        <f t="shared" si="139"/>
        <v>较好</v>
      </c>
      <c r="K2180" s="14"/>
    </row>
    <row r="2181" spans="1:11">
      <c r="A2181" s="6">
        <v>41730</v>
      </c>
      <c r="B2181" s="11">
        <f>[1]!s_dq_close(B$1,A2181,1)</f>
        <v>2163.1149999999998</v>
      </c>
      <c r="C2181" s="7">
        <f>[1]!s_val_pe_ttm(C$1,A2181)</f>
        <v>8.2833003997802734</v>
      </c>
      <c r="D2181" s="8">
        <f>IFERROR(VLOOKUP(A2181,十年期国开债收益率!A:B,2,0)/100,D2180)</f>
        <v>5.6607000000000005E-2</v>
      </c>
      <c r="E2181" s="8">
        <f t="shared" si="136"/>
        <v>0.12072482606408026</v>
      </c>
      <c r="F2181" s="9">
        <f t="shared" si="137"/>
        <v>6.4117826064080258E-2</v>
      </c>
      <c r="G2181" s="9">
        <f>AVERAGE(F$2:F2181)</f>
        <v>2.3114353836331616E-2</v>
      </c>
      <c r="H2181" s="9">
        <f>(2*F2181+(COUNT(F$2:F2181)-1)*H2180)/(COUNT(F$2:F2181)+1)</f>
        <v>3.1835088004217714E-2</v>
      </c>
      <c r="I2181" s="9" t="str">
        <f t="shared" si="138"/>
        <v>较好</v>
      </c>
      <c r="J2181" s="9" t="str">
        <f t="shared" si="139"/>
        <v>较好</v>
      </c>
      <c r="K2181" s="14"/>
    </row>
    <row r="2182" spans="1:11">
      <c r="A2182" s="6">
        <v>41731</v>
      </c>
      <c r="B2182" s="11">
        <f>[1]!s_dq_close(B$1,A2182,1)</f>
        <v>2180.7269999999999</v>
      </c>
      <c r="C2182" s="7">
        <f>[1]!s_val_pe_ttm(C$1,A2182)</f>
        <v>8.3397998809814453</v>
      </c>
      <c r="D2182" s="8">
        <f>IFERROR(VLOOKUP(A2182,十年期国开债收益率!A:B,2,0)/100,D2181)</f>
        <v>5.6806999999999996E-2</v>
      </c>
      <c r="E2182" s="8">
        <f t="shared" si="136"/>
        <v>0.11990695391629923</v>
      </c>
      <c r="F2182" s="9">
        <f t="shared" si="137"/>
        <v>6.3099953916299231E-2</v>
      </c>
      <c r="G2182" s="9">
        <f>AVERAGE(F$2:F2182)</f>
        <v>2.3132687444804779E-2</v>
      </c>
      <c r="H2182" s="9">
        <f>(2*F2182+(COUNT(F$2:F2182)-1)*H2181)/(COUNT(F$2:F2182)+1)</f>
        <v>3.1863745076547767E-2</v>
      </c>
      <c r="I2182" s="9" t="str">
        <f t="shared" si="138"/>
        <v>较好</v>
      </c>
      <c r="J2182" s="9" t="str">
        <f t="shared" si="139"/>
        <v>较好</v>
      </c>
      <c r="K2182" s="14"/>
    </row>
    <row r="2183" spans="1:11">
      <c r="A2183" s="6">
        <v>41732</v>
      </c>
      <c r="B2183" s="11">
        <f>[1]!s_dq_close(B$1,A2183,1)</f>
        <v>2165.0079999999998</v>
      </c>
      <c r="C2183" s="7">
        <f>[1]!s_val_pe_ttm(C$1,A2183)</f>
        <v>8.2728004455566406</v>
      </c>
      <c r="D2183" s="8">
        <f>IFERROR(VLOOKUP(A2183,十年期国开债收益率!A:B,2,0)/100,D2182)</f>
        <v>5.7306999999999997E-2</v>
      </c>
      <c r="E2183" s="8">
        <f t="shared" si="136"/>
        <v>0.12087805170462013</v>
      </c>
      <c r="F2183" s="9">
        <f t="shared" si="137"/>
        <v>6.357105170462013E-2</v>
      </c>
      <c r="G2183" s="9">
        <f>AVERAGE(F$2:F2183)</f>
        <v>2.3151220150698371E-2</v>
      </c>
      <c r="H2183" s="9">
        <f>(2*F2183+(COUNT(F$2:F2183)-1)*H2182)/(COUNT(F$2:F2183)+1)</f>
        <v>3.1892794372588143E-2</v>
      </c>
      <c r="I2183" s="9" t="str">
        <f t="shared" si="138"/>
        <v>较好</v>
      </c>
      <c r="J2183" s="9" t="str">
        <f t="shared" si="139"/>
        <v>较好</v>
      </c>
      <c r="K2183" s="14"/>
    </row>
    <row r="2184" spans="1:11">
      <c r="A2184" s="6">
        <v>41733</v>
      </c>
      <c r="B2184" s="11">
        <f>[1]!s_dq_close(B$1,A2184,1)</f>
        <v>2185.4720000000002</v>
      </c>
      <c r="C2184" s="7">
        <f>[1]!s_val_pe_ttm(C$1,A2184)</f>
        <v>8.3339004516601563</v>
      </c>
      <c r="D2184" s="8">
        <f>IFERROR(VLOOKUP(A2184,十年期国开债收益率!A:B,2,0)/100,D2183)</f>
        <v>5.7206E-2</v>
      </c>
      <c r="E2184" s="8">
        <f t="shared" si="136"/>
        <v>0.11999183405182082</v>
      </c>
      <c r="F2184" s="9">
        <f t="shared" si="137"/>
        <v>6.278583405182081E-2</v>
      </c>
      <c r="G2184" s="9">
        <f>AVERAGE(F$2:F2184)</f>
        <v>2.31693761808867E-2</v>
      </c>
      <c r="H2184" s="9">
        <f>(2*F2184+(COUNT(F$2:F2184)-1)*H2183)/(COUNT(F$2:F2184)+1)</f>
        <v>3.1921084701964732E-2</v>
      </c>
      <c r="I2184" s="9" t="str">
        <f t="shared" si="138"/>
        <v>较好</v>
      </c>
      <c r="J2184" s="9" t="str">
        <f t="shared" si="139"/>
        <v>较好</v>
      </c>
      <c r="K2184" s="14"/>
    </row>
    <row r="2185" spans="1:11">
      <c r="A2185" s="6">
        <v>41737</v>
      </c>
      <c r="B2185" s="11">
        <f>[1]!s_dq_close(B$1,A2185,1)</f>
        <v>2237.3159999999998</v>
      </c>
      <c r="C2185" s="7">
        <f>[1]!s_val_pe_ttm(C$1,A2185)</f>
        <v>8.5271997451782227</v>
      </c>
      <c r="D2185" s="8">
        <f>IFERROR(VLOOKUP(A2185,十年期国开债收益率!A:B,2,0)/100,D2184)</f>
        <v>5.7007000000000002E-2</v>
      </c>
      <c r="E2185" s="8">
        <f t="shared" si="136"/>
        <v>0.11727179260289504</v>
      </c>
      <c r="F2185" s="9">
        <f t="shared" si="137"/>
        <v>6.0264792602895037E-2</v>
      </c>
      <c r="G2185" s="9">
        <f>AVERAGE(F$2:F2185)</f>
        <v>2.3186361261666007E-2</v>
      </c>
      <c r="H2185" s="9">
        <f>(2*F2185+(COUNT(F$2:F2185)-1)*H2184)/(COUNT(F$2:F2185)+1)</f>
        <v>3.1947028599356893E-2</v>
      </c>
      <c r="I2185" s="9" t="str">
        <f t="shared" si="138"/>
        <v>较好</v>
      </c>
      <c r="J2185" s="9" t="str">
        <f t="shared" si="139"/>
        <v>较好</v>
      </c>
      <c r="K2185" s="14"/>
    </row>
    <row r="2186" spans="1:11">
      <c r="A2186" s="6">
        <v>41738</v>
      </c>
      <c r="B2186" s="11">
        <f>[1]!s_dq_close(B$1,A2186,1)</f>
        <v>2238.62</v>
      </c>
      <c r="C2186" s="7">
        <f>[1]!s_val_pe_ttm(C$1,A2186)</f>
        <v>8.5430002212524414</v>
      </c>
      <c r="D2186" s="8">
        <f>IFERROR(VLOOKUP(A2186,十年期国开债收益率!A:B,2,0)/100,D2185)</f>
        <v>5.7156999999999999E-2</v>
      </c>
      <c r="E2186" s="8">
        <f t="shared" si="136"/>
        <v>0.11705489571594505</v>
      </c>
      <c r="F2186" s="9">
        <f t="shared" si="137"/>
        <v>5.9897895715945046E-2</v>
      </c>
      <c r="G2186" s="9">
        <f>AVERAGE(F$2:F2186)</f>
        <v>2.3203162879265219E-2</v>
      </c>
      <c r="H2186" s="9">
        <f>(2*F2186+(COUNT(F$2:F2186)-1)*H2185)/(COUNT(F$2:F2186)+1)</f>
        <v>3.1972601213370234E-2</v>
      </c>
      <c r="I2186" s="9" t="str">
        <f t="shared" si="138"/>
        <v>较好</v>
      </c>
      <c r="J2186" s="9" t="str">
        <f t="shared" si="139"/>
        <v>较好</v>
      </c>
      <c r="K2186" s="14"/>
    </row>
    <row r="2187" spans="1:11">
      <c r="A2187" s="6">
        <v>41739</v>
      </c>
      <c r="B2187" s="11">
        <f>[1]!s_dq_close(B$1,A2187,1)</f>
        <v>2273.761</v>
      </c>
      <c r="C2187" s="7">
        <f>[1]!s_val_pe_ttm(C$1,A2187)</f>
        <v>8.6704998016357422</v>
      </c>
      <c r="D2187" s="8">
        <f>IFERROR(VLOOKUP(A2187,十年期国开债收益率!A:B,2,0)/100,D2186)</f>
        <v>5.7007000000000002E-2</v>
      </c>
      <c r="E2187" s="8">
        <f t="shared" si="136"/>
        <v>0.11533360508368203</v>
      </c>
      <c r="F2187" s="9">
        <f t="shared" si="137"/>
        <v>5.8326605083682023E-2</v>
      </c>
      <c r="G2187" s="9">
        <f>AVERAGE(F$2:F2187)</f>
        <v>2.3219230327666141E-2</v>
      </c>
      <c r="H2187" s="9">
        <f>(2*F2187+(COUNT(F$2:F2187)-1)*H2186)/(COUNT(F$2:F2187)+1)</f>
        <v>3.1996701811331199E-2</v>
      </c>
      <c r="I2187" s="9" t="str">
        <f t="shared" si="138"/>
        <v>较好</v>
      </c>
      <c r="J2187" s="9" t="str">
        <f t="shared" si="139"/>
        <v>较好</v>
      </c>
      <c r="K2187" s="14"/>
    </row>
    <row r="2188" spans="1:11">
      <c r="A2188" s="6">
        <v>41740</v>
      </c>
      <c r="B2188" s="11">
        <f>[1]!s_dq_close(B$1,A2188,1)</f>
        <v>2270.6660000000002</v>
      </c>
      <c r="C2188" s="7">
        <f>[1]!s_val_pe_ttm(C$1,A2188)</f>
        <v>8.6553001403808594</v>
      </c>
      <c r="D2188" s="8">
        <f>IFERROR(VLOOKUP(A2188,十年期国开债收益率!A:B,2,0)/100,D2187)</f>
        <v>5.6509999999999998E-2</v>
      </c>
      <c r="E2188" s="8">
        <f t="shared" si="136"/>
        <v>0.11553614360922636</v>
      </c>
      <c r="F2188" s="9">
        <f t="shared" si="137"/>
        <v>5.902614360922636E-2</v>
      </c>
      <c r="G2188" s="9">
        <f>AVERAGE(F$2:F2188)</f>
        <v>2.3235602944621587E-2</v>
      </c>
      <c r="H2188" s="9">
        <f>(2*F2188+(COUNT(F$2:F2188)-1)*H2187)/(COUNT(F$2:F2188)+1)</f>
        <v>3.2021408796521232E-2</v>
      </c>
      <c r="I2188" s="9" t="str">
        <f t="shared" si="138"/>
        <v>较好</v>
      </c>
      <c r="J2188" s="9" t="str">
        <f t="shared" si="139"/>
        <v>较好</v>
      </c>
      <c r="K2188" s="14"/>
    </row>
    <row r="2189" spans="1:11">
      <c r="A2189" s="6">
        <v>41743</v>
      </c>
      <c r="B2189" s="11">
        <f>[1]!s_dq_close(B$1,A2189,1)</f>
        <v>2268.6129999999998</v>
      </c>
      <c r="C2189" s="7">
        <f>[1]!s_val_pe_ttm(C$1,A2189)</f>
        <v>8.647700309753418</v>
      </c>
      <c r="D2189" s="8">
        <f>IFERROR(VLOOKUP(A2189,十年期国开债收益率!A:B,2,0)/100,D2188)</f>
        <v>5.611E-2</v>
      </c>
      <c r="E2189" s="8">
        <f t="shared" si="136"/>
        <v>0.11563767986641921</v>
      </c>
      <c r="F2189" s="9">
        <f t="shared" si="137"/>
        <v>5.9527679866419207E-2</v>
      </c>
      <c r="G2189" s="9">
        <f>AVERAGE(F$2:F2189)</f>
        <v>2.3252189817072135E-2</v>
      </c>
      <c r="H2189" s="9">
        <f>(2*F2189+(COUNT(F$2:F2189)-1)*H2188)/(COUNT(F$2:F2189)+1)</f>
        <v>3.2046540154282675E-2</v>
      </c>
      <c r="I2189" s="9" t="str">
        <f t="shared" si="138"/>
        <v>较好</v>
      </c>
      <c r="J2189" s="9" t="str">
        <f t="shared" si="139"/>
        <v>较好</v>
      </c>
      <c r="K2189" s="14"/>
    </row>
    <row r="2190" spans="1:11">
      <c r="A2190" s="6">
        <v>41744</v>
      </c>
      <c r="B2190" s="11">
        <f>[1]!s_dq_close(B$1,A2190,1)</f>
        <v>2229.4630000000002</v>
      </c>
      <c r="C2190" s="7">
        <f>[1]!s_val_pe_ttm(C$1,A2190)</f>
        <v>8.5043001174926758</v>
      </c>
      <c r="D2190" s="8">
        <f>IFERROR(VLOOKUP(A2190,十年期国开债收益率!A:B,2,0)/100,D2189)</f>
        <v>5.5857999999999998E-2</v>
      </c>
      <c r="E2190" s="8">
        <f t="shared" si="136"/>
        <v>0.11758757172069677</v>
      </c>
      <c r="F2190" s="9">
        <f t="shared" si="137"/>
        <v>6.172957172069677E-2</v>
      </c>
      <c r="G2190" s="9">
        <f>AVERAGE(F$2:F2190)</f>
        <v>2.3269767424154649E-2</v>
      </c>
      <c r="H2190" s="9">
        <f>(2*F2190+(COUNT(F$2:F2190)-1)*H2189)/(COUNT(F$2:F2190)+1)</f>
        <v>3.2073647945667534E-2</v>
      </c>
      <c r="I2190" s="9" t="str">
        <f t="shared" si="138"/>
        <v>较好</v>
      </c>
      <c r="J2190" s="9" t="str">
        <f t="shared" si="139"/>
        <v>较好</v>
      </c>
      <c r="K2190" s="14"/>
    </row>
    <row r="2191" spans="1:11">
      <c r="A2191" s="6">
        <v>41745</v>
      </c>
      <c r="B2191" s="11">
        <f>[1]!s_dq_close(B$1,A2191,1)</f>
        <v>2232.5259999999998</v>
      </c>
      <c r="C2191" s="7">
        <f>[1]!s_val_pe_ttm(C$1,A2191)</f>
        <v>8.5206003189086914</v>
      </c>
      <c r="D2191" s="8">
        <f>IFERROR(VLOOKUP(A2191,十年期国开债收益率!A:B,2,0)/100,D2190)</f>
        <v>5.5599999999999997E-2</v>
      </c>
      <c r="E2191" s="8">
        <f t="shared" si="136"/>
        <v>0.11736262265240002</v>
      </c>
      <c r="F2191" s="9">
        <f t="shared" si="137"/>
        <v>6.1762622652400026E-2</v>
      </c>
      <c r="G2191" s="9">
        <f>AVERAGE(F$2:F2191)</f>
        <v>2.3287344070377594E-2</v>
      </c>
      <c r="H2191" s="9">
        <f>(2*F2191+(COUNT(F$2:F2191)-1)*H2190)/(COUNT(F$2:F2191)+1)</f>
        <v>3.2100748789763135E-2</v>
      </c>
      <c r="I2191" s="9" t="str">
        <f t="shared" si="138"/>
        <v>较好</v>
      </c>
      <c r="J2191" s="9" t="str">
        <f t="shared" si="139"/>
        <v>较好</v>
      </c>
      <c r="K2191" s="14"/>
    </row>
    <row r="2192" spans="1:11">
      <c r="A2192" s="6">
        <v>41746</v>
      </c>
      <c r="B2192" s="11">
        <f>[1]!s_dq_close(B$1,A2192,1)</f>
        <v>2224.8029999999999</v>
      </c>
      <c r="C2192" s="7">
        <f>[1]!s_val_pe_ttm(C$1,A2192)</f>
        <v>8.4893999099731445</v>
      </c>
      <c r="D2192" s="8">
        <f>IFERROR(VLOOKUP(A2192,十年期国开债收益率!A:B,2,0)/100,D2191)</f>
        <v>5.4809000000000004E-2</v>
      </c>
      <c r="E2192" s="8">
        <f t="shared" si="136"/>
        <v>0.117793956063399</v>
      </c>
      <c r="F2192" s="9">
        <f t="shared" si="137"/>
        <v>6.2984956063398989E-2</v>
      </c>
      <c r="G2192" s="9">
        <f>AVERAGE(F$2:F2192)</f>
        <v>2.3305462560561537E-2</v>
      </c>
      <c r="H2192" s="9">
        <f>(2*F2192+(COUNT(F$2:F2192)-1)*H2191)/(COUNT(F$2:F2192)+1)</f>
        <v>3.2128927810998208E-2</v>
      </c>
      <c r="I2192" s="9" t="str">
        <f t="shared" si="138"/>
        <v>较好</v>
      </c>
      <c r="J2192" s="9" t="str">
        <f t="shared" si="139"/>
        <v>较好</v>
      </c>
      <c r="K2192" s="14"/>
    </row>
    <row r="2193" spans="1:11">
      <c r="A2193" s="6">
        <v>41747</v>
      </c>
      <c r="B2193" s="11">
        <f>[1]!s_dq_close(B$1,A2193,1)</f>
        <v>2224.4789999999998</v>
      </c>
      <c r="C2193" s="7">
        <f>[1]!s_val_pe_ttm(C$1,A2193)</f>
        <v>8.469599723815918</v>
      </c>
      <c r="D2193" s="8">
        <f>IFERROR(VLOOKUP(A2193,十年期国开债收益率!A:B,2,0)/100,D2192)</f>
        <v>5.4711999999999997E-2</v>
      </c>
      <c r="E2193" s="8">
        <f t="shared" si="136"/>
        <v>0.118069334160866</v>
      </c>
      <c r="F2193" s="9">
        <f t="shared" si="137"/>
        <v>6.3357334160866002E-2</v>
      </c>
      <c r="G2193" s="9">
        <f>AVERAGE(F$2:F2193)</f>
        <v>2.3323734399795255E-2</v>
      </c>
      <c r="H2193" s="9">
        <f>(2*F2193+(COUNT(F$2:F2193)-1)*H2192)/(COUNT(F$2:F2193)+1)</f>
        <v>3.2157407889748663E-2</v>
      </c>
      <c r="I2193" s="9" t="str">
        <f t="shared" si="138"/>
        <v>较好</v>
      </c>
      <c r="J2193" s="9" t="str">
        <f t="shared" si="139"/>
        <v>较好</v>
      </c>
      <c r="K2193" s="14"/>
    </row>
    <row r="2194" spans="1:11">
      <c r="A2194" s="6">
        <v>41750</v>
      </c>
      <c r="B2194" s="11">
        <f>[1]!s_dq_close(B$1,A2194,1)</f>
        <v>2187.248</v>
      </c>
      <c r="C2194" s="7">
        <f>[1]!s_val_pe_ttm(C$1,A2194)</f>
        <v>8.3486995697021484</v>
      </c>
      <c r="D2194" s="8">
        <f>IFERROR(VLOOKUP(A2194,十年期国开债收益率!A:B,2,0)/100,D2193)</f>
        <v>5.4710000000000002E-2</v>
      </c>
      <c r="E2194" s="8">
        <f t="shared" si="136"/>
        <v>0.11977913346277909</v>
      </c>
      <c r="F2194" s="9">
        <f t="shared" si="137"/>
        <v>6.5069133462779094E-2</v>
      </c>
      <c r="G2194" s="9">
        <f>AVERAGE(F$2:F2194)</f>
        <v>2.3342770149481974E-2</v>
      </c>
      <c r="H2194" s="9">
        <f>(2*F2194+(COUNT(F$2:F2194)-1)*H2193)/(COUNT(F$2:F2194)+1)</f>
        <v>3.2187409462741401E-2</v>
      </c>
      <c r="I2194" s="9" t="str">
        <f t="shared" si="138"/>
        <v>较好</v>
      </c>
      <c r="J2194" s="9" t="str">
        <f t="shared" si="139"/>
        <v>较好</v>
      </c>
      <c r="K2194" s="14"/>
    </row>
    <row r="2195" spans="1:11">
      <c r="A2195" s="6">
        <v>41751</v>
      </c>
      <c r="B2195" s="11">
        <f>[1]!s_dq_close(B$1,A2195,1)</f>
        <v>2196.7950000000001</v>
      </c>
      <c r="C2195" s="7">
        <f>[1]!s_val_pe_ttm(C$1,A2195)</f>
        <v>8.3874998092651367</v>
      </c>
      <c r="D2195" s="8">
        <f>IFERROR(VLOOKUP(A2195,十年期国开债收益率!A:B,2,0)/100,D2194)</f>
        <v>5.4610000000000006E-2</v>
      </c>
      <c r="E2195" s="8">
        <f t="shared" si="136"/>
        <v>0.11922503996904581</v>
      </c>
      <c r="F2195" s="9">
        <f t="shared" si="137"/>
        <v>6.4615039969045801E-2</v>
      </c>
      <c r="G2195" s="9">
        <f>AVERAGE(F$2:F2195)</f>
        <v>2.3361581576017785E-2</v>
      </c>
      <c r="H2195" s="9">
        <f>(2*F2195+(COUNT(F$2:F2195)-1)*H2194)/(COUNT(F$2:F2195)+1)</f>
        <v>3.2216956278692477E-2</v>
      </c>
      <c r="I2195" s="9" t="str">
        <f t="shared" si="138"/>
        <v>较好</v>
      </c>
      <c r="J2195" s="9" t="str">
        <f t="shared" si="139"/>
        <v>较好</v>
      </c>
      <c r="K2195" s="14"/>
    </row>
    <row r="2196" spans="1:11">
      <c r="A2196" s="6">
        <v>41752</v>
      </c>
      <c r="B2196" s="11">
        <f>[1]!s_dq_close(B$1,A2196,1)</f>
        <v>2194.6680000000001</v>
      </c>
      <c r="C2196" s="7">
        <f>[1]!s_val_pe_ttm(C$1,A2196)</f>
        <v>8.3718996047973633</v>
      </c>
      <c r="D2196" s="8">
        <f>IFERROR(VLOOKUP(A2196,十年期国开债收益率!A:B,2,0)/100,D2195)</f>
        <v>5.4709000000000001E-2</v>
      </c>
      <c r="E2196" s="8">
        <f t="shared" si="136"/>
        <v>0.11944720400456885</v>
      </c>
      <c r="F2196" s="9">
        <f t="shared" si="137"/>
        <v>6.4738204004568839E-2</v>
      </c>
      <c r="G2196" s="9">
        <f>AVERAGE(F$2:F2196)</f>
        <v>2.338043197347954E-2</v>
      </c>
      <c r="H2196" s="9">
        <f>(2*F2196+(COUNT(F$2:F2196)-1)*H2195)/(COUNT(F$2:F2196)+1)</f>
        <v>3.224657490139364E-2</v>
      </c>
      <c r="I2196" s="9" t="str">
        <f t="shared" si="138"/>
        <v>较好</v>
      </c>
      <c r="J2196" s="9" t="str">
        <f t="shared" si="139"/>
        <v>较好</v>
      </c>
      <c r="K2196" s="14"/>
    </row>
    <row r="2197" spans="1:11">
      <c r="A2197" s="6">
        <v>41753</v>
      </c>
      <c r="B2197" s="11">
        <f>[1]!s_dq_close(B$1,A2197,1)</f>
        <v>2190.4740000000002</v>
      </c>
      <c r="C2197" s="7">
        <f>[1]!s_val_pe_ttm(C$1,A2197)</f>
        <v>8.3325996398925781</v>
      </c>
      <c r="D2197" s="8">
        <f>IFERROR(VLOOKUP(A2197,十年期国开债收益率!A:B,2,0)/100,D2196)</f>
        <v>5.4911000000000001E-2</v>
      </c>
      <c r="E2197" s="8">
        <f t="shared" si="136"/>
        <v>0.12001056611582166</v>
      </c>
      <c r="F2197" s="9">
        <f t="shared" si="137"/>
        <v>6.5099566115821655E-2</v>
      </c>
      <c r="G2197" s="9">
        <f>AVERAGE(F$2:F2197)</f>
        <v>2.3399429757697363E-2</v>
      </c>
      <c r="H2197" s="9">
        <f>(2*F2197+(COUNT(F$2:F2197)-1)*H2196)/(COUNT(F$2:F2197)+1)</f>
        <v>3.2276482039504173E-2</v>
      </c>
      <c r="I2197" s="9" t="str">
        <f t="shared" si="138"/>
        <v>较好</v>
      </c>
      <c r="J2197" s="9" t="str">
        <f t="shared" si="139"/>
        <v>较好</v>
      </c>
      <c r="K2197" s="14"/>
    </row>
    <row r="2198" spans="1:11">
      <c r="A2198" s="6">
        <v>41754</v>
      </c>
      <c r="B2198" s="11">
        <f>[1]!s_dq_close(B$1,A2198,1)</f>
        <v>2167.826</v>
      </c>
      <c r="C2198" s="7">
        <f>[1]!s_val_pe_ttm(C$1,A2198)</f>
        <v>8.2491998672485352</v>
      </c>
      <c r="D2198" s="8">
        <f>IFERROR(VLOOKUP(A2198,十年期国开债收益率!A:B,2,0)/100,D2197)</f>
        <v>5.4911000000000001E-2</v>
      </c>
      <c r="E2198" s="8">
        <f t="shared" si="136"/>
        <v>0.12122387820548022</v>
      </c>
      <c r="F2198" s="9">
        <f t="shared" si="137"/>
        <v>6.6312878205480222E-2</v>
      </c>
      <c r="G2198" s="9">
        <f>AVERAGE(F$2:F2198)</f>
        <v>2.3418962506194307E-2</v>
      </c>
      <c r="H2198" s="9">
        <f>(2*F2198+(COUNT(F$2:F2198)-1)*H2197)/(COUNT(F$2:F2198)+1)</f>
        <v>3.2307452372685223E-2</v>
      </c>
      <c r="I2198" s="9" t="str">
        <f t="shared" si="138"/>
        <v>较好</v>
      </c>
      <c r="J2198" s="9" t="str">
        <f t="shared" si="139"/>
        <v>较好</v>
      </c>
      <c r="K2198" s="14"/>
    </row>
    <row r="2199" spans="1:11">
      <c r="A2199" s="6">
        <v>41757</v>
      </c>
      <c r="B2199" s="11">
        <f>[1]!s_dq_close(B$1,A2199,1)</f>
        <v>2134.9690000000001</v>
      </c>
      <c r="C2199" s="7">
        <f>[1]!s_val_pe_ttm(C$1,A2199)</f>
        <v>8.124699592590332</v>
      </c>
      <c r="D2199" s="8">
        <f>IFERROR(VLOOKUP(A2199,十年期国开债收益率!A:B,2,0)/100,D2198)</f>
        <v>5.4909999999999994E-2</v>
      </c>
      <c r="E2199" s="8">
        <f t="shared" si="136"/>
        <v>0.12308147379528873</v>
      </c>
      <c r="F2199" s="9">
        <f t="shared" si="137"/>
        <v>6.8171473795288734E-2</v>
      </c>
      <c r="G2199" s="9">
        <f>AVERAGE(F$2:F2199)</f>
        <v>2.3439323066380427E-2</v>
      </c>
      <c r="H2199" s="9">
        <f>(2*F2199+(COUNT(F$2:F2199)-1)*H2198)/(COUNT(F$2:F2199)+1)</f>
        <v>3.2340070855106873E-2</v>
      </c>
      <c r="I2199" s="9" t="str">
        <f t="shared" si="138"/>
        <v>较好</v>
      </c>
      <c r="J2199" s="9" t="str">
        <f t="shared" si="139"/>
        <v>较好</v>
      </c>
      <c r="K2199" s="14"/>
    </row>
    <row r="2200" spans="1:11">
      <c r="A2200" s="6">
        <v>41758</v>
      </c>
      <c r="B2200" s="11">
        <f>[1]!s_dq_close(B$1,A2200,1)</f>
        <v>2158.4699999999998</v>
      </c>
      <c r="C2200" s="7">
        <f>[1]!s_val_pe_ttm(C$1,A2200)</f>
        <v>8.1448001861572266</v>
      </c>
      <c r="D2200" s="8">
        <f>IFERROR(VLOOKUP(A2200,十年期国开债收益率!A:B,2,0)/100,D2199)</f>
        <v>5.4612000000000001E-2</v>
      </c>
      <c r="E2200" s="8">
        <f t="shared" si="136"/>
        <v>0.12277772040369808</v>
      </c>
      <c r="F2200" s="9">
        <f t="shared" si="137"/>
        <v>6.8165720403698088E-2</v>
      </c>
      <c r="G2200" s="9">
        <f>AVERAGE(F$2:F2200)</f>
        <v>2.3459662492181847E-2</v>
      </c>
      <c r="H2200" s="9">
        <f>(2*F2200+(COUNT(F$2:F2200)-1)*H2199)/(COUNT(F$2:F2200)+1)</f>
        <v>3.2372639627423774E-2</v>
      </c>
      <c r="I2200" s="9" t="str">
        <f t="shared" si="138"/>
        <v>较好</v>
      </c>
      <c r="J2200" s="9" t="str">
        <f t="shared" si="139"/>
        <v>较好</v>
      </c>
      <c r="K2200" s="14"/>
    </row>
    <row r="2201" spans="1:11">
      <c r="A2201" s="6">
        <v>41759</v>
      </c>
      <c r="B2201" s="11">
        <f>[1]!s_dq_close(B$1,A2201,1)</f>
        <v>2158.6590000000001</v>
      </c>
      <c r="C2201" s="7">
        <f>[1]!s_val_pe_ttm(C$1,A2201)</f>
        <v>8.0988998413085938</v>
      </c>
      <c r="D2201" s="8">
        <f>IFERROR(VLOOKUP(A2201,十年期国开债收益率!A:B,2,0)/100,D2200)</f>
        <v>5.4115999999999997E-2</v>
      </c>
      <c r="E2201" s="8">
        <f t="shared" si="136"/>
        <v>0.12347356055688957</v>
      </c>
      <c r="F2201" s="9">
        <f t="shared" si="137"/>
        <v>6.9357560556889575E-2</v>
      </c>
      <c r="G2201" s="9">
        <f>AVERAGE(F$2:F2201)</f>
        <v>2.3480525173120347E-2</v>
      </c>
      <c r="H2201" s="9">
        <f>(2*F2201+(COUNT(F$2:F2201)-1)*H2200)/(COUNT(F$2:F2201)+1)</f>
        <v>3.2406247006732697E-2</v>
      </c>
      <c r="I2201" s="9" t="str">
        <f t="shared" si="138"/>
        <v>较好</v>
      </c>
      <c r="J2201" s="9" t="str">
        <f t="shared" si="139"/>
        <v>较好</v>
      </c>
      <c r="K2201" s="14"/>
    </row>
    <row r="2202" spans="1:11">
      <c r="A2202" s="6">
        <v>41764</v>
      </c>
      <c r="B2202" s="11">
        <f>[1]!s_dq_close(B$1,A2202,1)</f>
        <v>2156.4699999999998</v>
      </c>
      <c r="C2202" s="7">
        <f>[1]!s_val_pe_ttm(C$1,A2202)</f>
        <v>8.0866003036499023</v>
      </c>
      <c r="D2202" s="8">
        <f>IFERROR(VLOOKUP(A2202,十年期国开债收益率!A:B,2,0)/100,D2201)</f>
        <v>5.3811999999999999E-2</v>
      </c>
      <c r="E2202" s="8">
        <f t="shared" si="136"/>
        <v>0.12366136107266834</v>
      </c>
      <c r="F2202" s="9">
        <f t="shared" si="137"/>
        <v>6.9849361072668342E-2</v>
      </c>
      <c r="G2202" s="9">
        <f>AVERAGE(F$2:F2202)</f>
        <v>2.3501592340725776E-2</v>
      </c>
      <c r="H2202" s="9">
        <f>(2*F2202+(COUNT(F$2:F2202)-1)*H2201)/(COUNT(F$2:F2202)+1)</f>
        <v>3.244025528472174E-2</v>
      </c>
      <c r="I2202" s="9" t="str">
        <f t="shared" si="138"/>
        <v>较好</v>
      </c>
      <c r="J2202" s="9" t="str">
        <f t="shared" si="139"/>
        <v>较好</v>
      </c>
      <c r="K2202" s="14"/>
    </row>
    <row r="2203" spans="1:11">
      <c r="A2203" s="6">
        <v>41765</v>
      </c>
      <c r="B2203" s="11">
        <f>[1]!s_dq_close(B$1,A2203,1)</f>
        <v>2157.328</v>
      </c>
      <c r="C2203" s="7">
        <f>[1]!s_val_pe_ttm(C$1,A2203)</f>
        <v>8.0806999206542969</v>
      </c>
      <c r="D2203" s="8">
        <f>IFERROR(VLOOKUP(A2203,十年期国开债收益率!A:B,2,0)/100,D2202)</f>
        <v>5.3208999999999999E-2</v>
      </c>
      <c r="E2203" s="8">
        <f t="shared" si="136"/>
        <v>0.12375165639352559</v>
      </c>
      <c r="F2203" s="9">
        <f t="shared" si="137"/>
        <v>7.0542656393525582E-2</v>
      </c>
      <c r="G2203" s="9">
        <f>AVERAGE(F$2:F2203)</f>
        <v>2.3522955221767013E-2</v>
      </c>
      <c r="H2203" s="9">
        <f>(2*F2203+(COUNT(F$2:F2203)-1)*H2202)/(COUNT(F$2:F2203)+1)</f>
        <v>3.2474846661125559E-2</v>
      </c>
      <c r="I2203" s="9" t="str">
        <f t="shared" si="138"/>
        <v>较好</v>
      </c>
      <c r="J2203" s="9" t="str">
        <f t="shared" si="139"/>
        <v>较好</v>
      </c>
      <c r="K2203" s="14"/>
    </row>
    <row r="2204" spans="1:11">
      <c r="A2204" s="6">
        <v>41766</v>
      </c>
      <c r="B2204" s="11">
        <f>[1]!s_dq_close(B$1,A2204,1)</f>
        <v>2137.3159999999998</v>
      </c>
      <c r="C2204" s="7">
        <f>[1]!s_val_pe_ttm(C$1,A2204)</f>
        <v>8.0215997695922852</v>
      </c>
      <c r="D2204" s="8">
        <f>IFERROR(VLOOKUP(A2204,十年期国开债收益率!A:B,2,0)/100,D2203)</f>
        <v>5.2614000000000001E-2</v>
      </c>
      <c r="E2204" s="8">
        <f t="shared" si="136"/>
        <v>0.12466341237700858</v>
      </c>
      <c r="F2204" s="9">
        <f t="shared" si="137"/>
        <v>7.204941237700857E-2</v>
      </c>
      <c r="G2204" s="9">
        <f>AVERAGE(F$2:F2204)</f>
        <v>2.3544982664869707E-2</v>
      </c>
      <c r="H2204" s="9">
        <f>(2*F2204+(COUNT(F$2:F2204)-1)*H2203)/(COUNT(F$2:F2204)+1)</f>
        <v>3.2510758245259751E-2</v>
      </c>
      <c r="I2204" s="9" t="str">
        <f t="shared" si="138"/>
        <v>较好</v>
      </c>
      <c r="J2204" s="9" t="str">
        <f t="shared" si="139"/>
        <v>较好</v>
      </c>
      <c r="K2204" s="14"/>
    </row>
    <row r="2205" spans="1:11">
      <c r="A2205" s="6">
        <v>41767</v>
      </c>
      <c r="B2205" s="11">
        <f>[1]!s_dq_close(B$1,A2205,1)</f>
        <v>2135.4960000000001</v>
      </c>
      <c r="C2205" s="7">
        <f>[1]!s_val_pe_ttm(C$1,A2205)</f>
        <v>8.0312004089355469</v>
      </c>
      <c r="D2205" s="8">
        <f>IFERROR(VLOOKUP(A2205,十年期国开债收益率!A:B,2,0)/100,D2204)</f>
        <v>5.1913999999999995E-2</v>
      </c>
      <c r="E2205" s="8">
        <f t="shared" si="136"/>
        <v>0.12451438752386204</v>
      </c>
      <c r="F2205" s="9">
        <f t="shared" si="137"/>
        <v>7.2600387523862053E-2</v>
      </c>
      <c r="G2205" s="9">
        <f>AVERAGE(F$2:F2205)</f>
        <v>2.3567240108090668E-2</v>
      </c>
      <c r="H2205" s="9">
        <f>(2*F2205+(COUNT(F$2:F2205)-1)*H2204)/(COUNT(F$2:F2205)+1)</f>
        <v>3.2547120720795894E-2</v>
      </c>
      <c r="I2205" s="9" t="str">
        <f t="shared" si="138"/>
        <v>较好</v>
      </c>
      <c r="J2205" s="9" t="str">
        <f t="shared" si="139"/>
        <v>较好</v>
      </c>
      <c r="K2205" s="14"/>
    </row>
    <row r="2206" spans="1:11">
      <c r="A2206" s="6">
        <v>41768</v>
      </c>
      <c r="B2206" s="11">
        <f>[1]!s_dq_close(B$1,A2206,1)</f>
        <v>2133.9110000000001</v>
      </c>
      <c r="C2206" s="7">
        <f>[1]!s_val_pe_ttm(C$1,A2206)</f>
        <v>8.0315999984741211</v>
      </c>
      <c r="D2206" s="8">
        <f>IFERROR(VLOOKUP(A2206,十年期国开债收益率!A:B,2,0)/100,D2205)</f>
        <v>5.0418000000000004E-2</v>
      </c>
      <c r="E2206" s="8">
        <f t="shared" si="136"/>
        <v>0.12450819266273026</v>
      </c>
      <c r="F2206" s="9">
        <f t="shared" si="137"/>
        <v>7.4090192662730259E-2</v>
      </c>
      <c r="G2206" s="9">
        <f>AVERAGE(F$2:F2206)</f>
        <v>2.3590153011743564E-2</v>
      </c>
      <c r="H2206" s="9">
        <f>(2*F2206+(COUNT(F$2:F2206)-1)*H2205)/(COUNT(F$2:F2206)+1)</f>
        <v>3.2584784430625388E-2</v>
      </c>
      <c r="I2206" s="9" t="str">
        <f t="shared" si="138"/>
        <v>较好</v>
      </c>
      <c r="J2206" s="9" t="str">
        <f t="shared" si="139"/>
        <v>较好</v>
      </c>
      <c r="K2206" s="14"/>
    </row>
    <row r="2207" spans="1:11">
      <c r="A2207" s="6">
        <v>41771</v>
      </c>
      <c r="B2207" s="11">
        <f>[1]!s_dq_close(B$1,A2207,1)</f>
        <v>2180.0540000000001</v>
      </c>
      <c r="C2207" s="7">
        <f>[1]!s_val_pe_ttm(C$1,A2207)</f>
        <v>8.1855001449584961</v>
      </c>
      <c r="D2207" s="8">
        <f>IFERROR(VLOOKUP(A2207,十年期国开债收益率!A:B,2,0)/100,D2206)</f>
        <v>5.0814999999999999E-2</v>
      </c>
      <c r="E2207" s="8">
        <f t="shared" si="136"/>
        <v>0.12216724479760796</v>
      </c>
      <c r="F2207" s="9">
        <f t="shared" si="137"/>
        <v>7.1352244797607961E-2</v>
      </c>
      <c r="G2207" s="9">
        <f>AVERAGE(F$2:F2207)</f>
        <v>2.3611804005300167E-2</v>
      </c>
      <c r="H2207" s="9">
        <f>(2*F2207+(COUNT(F$2:F2207)-1)*H2206)/(COUNT(F$2:F2207)+1)</f>
        <v>3.2619915794800274E-2</v>
      </c>
      <c r="I2207" s="9" t="str">
        <f t="shared" si="138"/>
        <v>较好</v>
      </c>
      <c r="J2207" s="9" t="str">
        <f t="shared" si="139"/>
        <v>较好</v>
      </c>
      <c r="K2207" s="14"/>
    </row>
    <row r="2208" spans="1:11">
      <c r="A2208" s="6">
        <v>41772</v>
      </c>
      <c r="B2208" s="11">
        <f>[1]!s_dq_close(B$1,A2208,1)</f>
        <v>2174.8519999999999</v>
      </c>
      <c r="C2208" s="7">
        <f>[1]!s_val_pe_ttm(C$1,A2208)</f>
        <v>8.1746997833251953</v>
      </c>
      <c r="D2208" s="8">
        <f>IFERROR(VLOOKUP(A2208,十年期国开债收益率!A:B,2,0)/100,D2207)</f>
        <v>5.1003E-2</v>
      </c>
      <c r="E2208" s="8">
        <f t="shared" si="136"/>
        <v>0.1223286513884958</v>
      </c>
      <c r="F2208" s="9">
        <f t="shared" si="137"/>
        <v>7.1325651388495809E-2</v>
      </c>
      <c r="G2208" s="9">
        <f>AVERAGE(F$2:F2208)</f>
        <v>2.3633423328989881E-2</v>
      </c>
      <c r="H2208" s="9">
        <f>(2*F2208+(COUNT(F$2:F2208)-1)*H2207)/(COUNT(F$2:F2208)+1)</f>
        <v>3.2654975337910508E-2</v>
      </c>
      <c r="I2208" s="9" t="str">
        <f t="shared" si="138"/>
        <v>较好</v>
      </c>
      <c r="J2208" s="9" t="str">
        <f t="shared" si="139"/>
        <v>较好</v>
      </c>
      <c r="K2208" s="14"/>
    </row>
    <row r="2209" spans="1:11">
      <c r="A2209" s="6">
        <v>41773</v>
      </c>
      <c r="B2209" s="11">
        <f>[1]!s_dq_close(B$1,A2209,1)</f>
        <v>2172.3719999999998</v>
      </c>
      <c r="C2209" s="7">
        <f>[1]!s_val_pe_ttm(C$1,A2209)</f>
        <v>8.1676998138427734</v>
      </c>
      <c r="D2209" s="8">
        <f>IFERROR(VLOOKUP(A2209,十年期国开债收益率!A:B,2,0)/100,D2208)</f>
        <v>5.1622000000000001E-2</v>
      </c>
      <c r="E2209" s="8">
        <f t="shared" si="136"/>
        <v>0.12243349079812911</v>
      </c>
      <c r="F2209" s="9">
        <f t="shared" si="137"/>
        <v>7.0811490798129109E-2</v>
      </c>
      <c r="G2209" s="9">
        <f>AVERAGE(F$2:F2209)</f>
        <v>2.3654790207372645E-2</v>
      </c>
      <c r="H2209" s="9">
        <f>(2*F2209+(COUNT(F$2:F2209)-1)*H2208)/(COUNT(F$2:F2209)+1)</f>
        <v>3.2689521752994451E-2</v>
      </c>
      <c r="I2209" s="9" t="str">
        <f t="shared" si="138"/>
        <v>较好</v>
      </c>
      <c r="J2209" s="9" t="str">
        <f t="shared" si="139"/>
        <v>较好</v>
      </c>
      <c r="K2209" s="14"/>
    </row>
    <row r="2210" spans="1:11">
      <c r="A2210" s="6">
        <v>41774</v>
      </c>
      <c r="B2210" s="11">
        <f>[1]!s_dq_close(B$1,A2210,1)</f>
        <v>2144.0839999999998</v>
      </c>
      <c r="C2210" s="7">
        <f>[1]!s_val_pe_ttm(C$1,A2210)</f>
        <v>8.0930004119873047</v>
      </c>
      <c r="D2210" s="8">
        <f>IFERROR(VLOOKUP(A2210,十年期国开债收益率!A:B,2,0)/100,D2209)</f>
        <v>5.1867999999999997E-2</v>
      </c>
      <c r="E2210" s="8">
        <f t="shared" si="136"/>
        <v>0.12356356716834042</v>
      </c>
      <c r="F2210" s="9">
        <f t="shared" si="137"/>
        <v>7.1695567168340427E-2</v>
      </c>
      <c r="G2210" s="9">
        <f>AVERAGE(F$2:F2210)</f>
        <v>2.3676537956110067E-2</v>
      </c>
      <c r="H2210" s="9">
        <f>(2*F2210+(COUNT(F$2:F2210)-1)*H2209)/(COUNT(F$2:F2210)+1)</f>
        <v>3.2724821341605627E-2</v>
      </c>
      <c r="I2210" s="9" t="str">
        <f t="shared" si="138"/>
        <v>较好</v>
      </c>
      <c r="J2210" s="9" t="str">
        <f t="shared" si="139"/>
        <v>较好</v>
      </c>
      <c r="K2210" s="14"/>
    </row>
    <row r="2211" spans="1:11">
      <c r="A2211" s="6">
        <v>41775</v>
      </c>
      <c r="B2211" s="11">
        <f>[1]!s_dq_close(B$1,A2211,1)</f>
        <v>2145.9520000000002</v>
      </c>
      <c r="C2211" s="7">
        <f>[1]!s_val_pe_ttm(C$1,A2211)</f>
        <v>8.1016998291015625</v>
      </c>
      <c r="D2211" s="8">
        <f>IFERROR(VLOOKUP(A2211,十年期国开债收益率!A:B,2,0)/100,D2210)</f>
        <v>5.2042000000000005E-2</v>
      </c>
      <c r="E2211" s="8">
        <f t="shared" si="136"/>
        <v>0.12343088747968275</v>
      </c>
      <c r="F2211" s="9">
        <f t="shared" si="137"/>
        <v>7.138888747968275E-2</v>
      </c>
      <c r="G2211" s="9">
        <f>AVERAGE(F$2:F2211)</f>
        <v>2.3698127254537023E-2</v>
      </c>
      <c r="H2211" s="9">
        <f>(2*F2211+(COUNT(F$2:F2211)-1)*H2210)/(COUNT(F$2:F2211)+1)</f>
        <v>3.2759795621242059E-2</v>
      </c>
      <c r="I2211" s="9" t="str">
        <f t="shared" si="138"/>
        <v>较好</v>
      </c>
      <c r="J2211" s="9" t="str">
        <f t="shared" si="139"/>
        <v>较好</v>
      </c>
      <c r="K2211" s="14"/>
    </row>
    <row r="2212" spans="1:11">
      <c r="A2212" s="6">
        <v>41778</v>
      </c>
      <c r="B2212" s="11">
        <f>[1]!s_dq_close(B$1,A2212,1)</f>
        <v>2115.143</v>
      </c>
      <c r="C2212" s="7">
        <f>[1]!s_val_pe_ttm(C$1,A2212)</f>
        <v>8.0122995376586914</v>
      </c>
      <c r="D2212" s="8">
        <f>IFERROR(VLOOKUP(A2212,十年期国开债收益率!A:B,2,0)/100,D2211)</f>
        <v>5.1635E-2</v>
      </c>
      <c r="E2212" s="8">
        <f t="shared" si="136"/>
        <v>0.12480811473658589</v>
      </c>
      <c r="F2212" s="9">
        <f t="shared" si="137"/>
        <v>7.3173114736585887E-2</v>
      </c>
      <c r="G2212" s="9">
        <f>AVERAGE(F$2:F2212)</f>
        <v>2.3720504001475986E-2</v>
      </c>
      <c r="H2212" s="9">
        <f>(2*F2212+(COUNT(F$2:F2212)-1)*H2211)/(COUNT(F$2:F2212)+1)</f>
        <v>3.2796335692774917E-2</v>
      </c>
      <c r="I2212" s="9" t="str">
        <f t="shared" si="138"/>
        <v>较好</v>
      </c>
      <c r="J2212" s="9" t="str">
        <f t="shared" si="139"/>
        <v>较好</v>
      </c>
      <c r="K2212" s="14"/>
    </row>
    <row r="2213" spans="1:11">
      <c r="A2213" s="6">
        <v>41779</v>
      </c>
      <c r="B2213" s="11">
        <f>[1]!s_dq_close(B$1,A2213,1)</f>
        <v>2115.7710000000002</v>
      </c>
      <c r="C2213" s="7">
        <f>[1]!s_val_pe_ttm(C$1,A2213)</f>
        <v>8.0211000442504883</v>
      </c>
      <c r="D2213" s="8">
        <f>IFERROR(VLOOKUP(A2213,十年期国开债收益率!A:B,2,0)/100,D2212)</f>
        <v>5.1783000000000003E-2</v>
      </c>
      <c r="E2213" s="8">
        <f t="shared" si="136"/>
        <v>0.12467117907559305</v>
      </c>
      <c r="F2213" s="9">
        <f t="shared" si="137"/>
        <v>7.2888179075593057E-2</v>
      </c>
      <c r="G2213" s="9">
        <f>AVERAGE(F$2:F2213)</f>
        <v>2.3742731702684899E-2</v>
      </c>
      <c r="H2213" s="9">
        <f>(2*F2213+(COUNT(F$2:F2213)-1)*H2212)/(COUNT(F$2:F2213)+1)</f>
        <v>3.2832568718877776E-2</v>
      </c>
      <c r="I2213" s="9" t="str">
        <f t="shared" si="138"/>
        <v>较好</v>
      </c>
      <c r="J2213" s="9" t="str">
        <f t="shared" si="139"/>
        <v>较好</v>
      </c>
      <c r="K2213" s="14"/>
    </row>
    <row r="2214" spans="1:11">
      <c r="A2214" s="6">
        <v>41780</v>
      </c>
      <c r="B2214" s="11">
        <f>[1]!s_dq_close(B$1,A2214,1)</f>
        <v>2135.9050000000002</v>
      </c>
      <c r="C2214" s="7">
        <f>[1]!s_val_pe_ttm(C$1,A2214)</f>
        <v>8.091400146484375</v>
      </c>
      <c r="D2214" s="8">
        <f>IFERROR(VLOOKUP(A2214,十年期国开债收益率!A:B,2,0)/100,D2213)</f>
        <v>5.1658000000000003E-2</v>
      </c>
      <c r="E2214" s="8">
        <f t="shared" si="136"/>
        <v>0.12358800478239716</v>
      </c>
      <c r="F2214" s="9">
        <f t="shared" si="137"/>
        <v>7.1930004782397167E-2</v>
      </c>
      <c r="G2214" s="9">
        <f>AVERAGE(F$2:F2214)</f>
        <v>2.3764506340316943E-2</v>
      </c>
      <c r="H2214" s="9">
        <f>(2*F2214+(COUNT(F$2:F2214)-1)*H2213)/(COUNT(F$2:F2214)+1)</f>
        <v>3.2867887089305527E-2</v>
      </c>
      <c r="I2214" s="9" t="str">
        <f t="shared" si="138"/>
        <v>较好</v>
      </c>
      <c r="J2214" s="9" t="str">
        <f t="shared" si="139"/>
        <v>较好</v>
      </c>
      <c r="K2214" s="14"/>
    </row>
    <row r="2215" spans="1:11">
      <c r="A2215" s="6">
        <v>41781</v>
      </c>
      <c r="B2215" s="11">
        <f>[1]!s_dq_close(B$1,A2215,1)</f>
        <v>2130.8679999999999</v>
      </c>
      <c r="C2215" s="7">
        <f>[1]!s_val_pe_ttm(C$1,A2215)</f>
        <v>8.0785999298095703</v>
      </c>
      <c r="D2215" s="8">
        <f>IFERROR(VLOOKUP(A2215,十年期国开债收益率!A:B,2,0)/100,D2214)</f>
        <v>5.1531E-2</v>
      </c>
      <c r="E2215" s="8">
        <f t="shared" si="136"/>
        <v>0.12378382500537716</v>
      </c>
      <c r="F2215" s="9">
        <f t="shared" si="137"/>
        <v>7.2252825005377164E-2</v>
      </c>
      <c r="G2215" s="9">
        <f>AVERAGE(F$2:F2215)</f>
        <v>2.3786407116588425E-2</v>
      </c>
      <c r="H2215" s="9">
        <f>(2*F2215+(COUNT(F$2:F2215)-1)*H2214)/(COUNT(F$2:F2215)+1)</f>
        <v>3.2903449109997242E-2</v>
      </c>
      <c r="I2215" s="9" t="str">
        <f t="shared" si="138"/>
        <v>较好</v>
      </c>
      <c r="J2215" s="9" t="str">
        <f t="shared" si="139"/>
        <v>较好</v>
      </c>
      <c r="K2215" s="14"/>
    </row>
    <row r="2216" spans="1:11">
      <c r="A2216" s="6">
        <v>41782</v>
      </c>
      <c r="B2216" s="11">
        <f>[1]!s_dq_close(B$1,A2216,1)</f>
        <v>2148.4140000000002</v>
      </c>
      <c r="C2216" s="7">
        <f>[1]!s_val_pe_ttm(C$1,A2216)</f>
        <v>8.131199836730957</v>
      </c>
      <c r="D2216" s="8">
        <f>IFERROR(VLOOKUP(A2216,十年期国开债收益率!A:B,2,0)/100,D2215)</f>
        <v>5.1387000000000002E-2</v>
      </c>
      <c r="E2216" s="8">
        <f t="shared" si="136"/>
        <v>0.12298307999794984</v>
      </c>
      <c r="F2216" s="9">
        <f t="shared" si="137"/>
        <v>7.1596079997949841E-2</v>
      </c>
      <c r="G2216" s="9">
        <f>AVERAGE(F$2:F2216)</f>
        <v>2.3807991619017935E-2</v>
      </c>
      <c r="H2216" s="9">
        <f>(2*F2216+(COUNT(F$2:F2216)-1)*H2215)/(COUNT(F$2:F2216)+1)</f>
        <v>3.2938370257008028E-2</v>
      </c>
      <c r="I2216" s="9" t="str">
        <f t="shared" si="138"/>
        <v>较好</v>
      </c>
      <c r="J2216" s="9" t="str">
        <f t="shared" si="139"/>
        <v>较好</v>
      </c>
      <c r="K2216" s="14"/>
    </row>
    <row r="2217" spans="1:11">
      <c r="A2217" s="6">
        <v>41785</v>
      </c>
      <c r="B2217" s="11">
        <f>[1]!s_dq_close(B$1,A2217,1)</f>
        <v>2155.9760000000001</v>
      </c>
      <c r="C2217" s="7">
        <f>[1]!s_val_pe_ttm(C$1,A2217)</f>
        <v>8.1478996276855469</v>
      </c>
      <c r="D2217" s="8">
        <f>IFERROR(VLOOKUP(A2217,十年期国开债收益率!A:B,2,0)/100,D2216)</f>
        <v>5.1478000000000003E-2</v>
      </c>
      <c r="E2217" s="8">
        <f t="shared" si="136"/>
        <v>0.12273101605254497</v>
      </c>
      <c r="F2217" s="9">
        <f t="shared" si="137"/>
        <v>7.1253016052544971E-2</v>
      </c>
      <c r="G2217" s="9">
        <f>AVERAGE(F$2:F2217)</f>
        <v>2.3829401828599849E-2</v>
      </c>
      <c r="H2217" s="9">
        <f>(2*F2217+(COUNT(F$2:F2217)-1)*H2216)/(COUNT(F$2:F2217)+1)</f>
        <v>3.2972934664581809E-2</v>
      </c>
      <c r="I2217" s="9" t="str">
        <f t="shared" si="138"/>
        <v>较好</v>
      </c>
      <c r="J2217" s="9" t="str">
        <f t="shared" si="139"/>
        <v>较好</v>
      </c>
      <c r="K2217" s="14"/>
    </row>
    <row r="2218" spans="1:11">
      <c r="A2218" s="6">
        <v>41786</v>
      </c>
      <c r="B2218" s="11">
        <f>[1]!s_dq_close(B$1,A2218,1)</f>
        <v>2147.2800000000002</v>
      </c>
      <c r="C2218" s="7">
        <f>[1]!s_val_pe_ttm(C$1,A2218)</f>
        <v>8.1245002746582031</v>
      </c>
      <c r="D2218" s="8">
        <f>IFERROR(VLOOKUP(A2218,十年期国开债收益率!A:B,2,0)/100,D2217)</f>
        <v>5.1332000000000003E-2</v>
      </c>
      <c r="E2218" s="8">
        <f t="shared" si="136"/>
        <v>0.12308449334652399</v>
      </c>
      <c r="F2218" s="9">
        <f t="shared" si="137"/>
        <v>7.1752493346523991E-2</v>
      </c>
      <c r="G2218" s="9">
        <f>AVERAGE(F$2:F2218)</f>
        <v>2.3851018017827602E-2</v>
      </c>
      <c r="H2218" s="9">
        <f>(2*F2218+(COUNT(F$2:F2218)-1)*H2217)/(COUNT(F$2:F2218)+1)</f>
        <v>3.3007902706675529E-2</v>
      </c>
      <c r="I2218" s="9" t="str">
        <f t="shared" si="138"/>
        <v>较好</v>
      </c>
      <c r="J2218" s="9" t="str">
        <f t="shared" si="139"/>
        <v>较好</v>
      </c>
      <c r="K2218" s="14"/>
    </row>
    <row r="2219" spans="1:11">
      <c r="A2219" s="6">
        <v>41787</v>
      </c>
      <c r="B2219" s="11">
        <f>[1]!s_dq_close(B$1,A2219,1)</f>
        <v>2169.3519999999999</v>
      </c>
      <c r="C2219" s="7">
        <f>[1]!s_val_pe_ttm(C$1,A2219)</f>
        <v>8.1929998397827148</v>
      </c>
      <c r="D2219" s="8">
        <f>IFERROR(VLOOKUP(A2219,十年期国开债收益率!A:B,2,0)/100,D2218)</f>
        <v>5.0917999999999998E-2</v>
      </c>
      <c r="E2219" s="8">
        <f t="shared" si="136"/>
        <v>0.12205541554441442</v>
      </c>
      <c r="F2219" s="9">
        <f t="shared" si="137"/>
        <v>7.1137415544414412E-2</v>
      </c>
      <c r="G2219" s="9">
        <f>AVERAGE(F$2:F2219)</f>
        <v>2.3872337403547432E-2</v>
      </c>
      <c r="H2219" s="9">
        <f>(2*F2219+(COUNT(F$2:F2219)-1)*H2218)/(COUNT(F$2:F2219)+1)</f>
        <v>3.3042269099499089E-2</v>
      </c>
      <c r="I2219" s="9" t="str">
        <f t="shared" si="138"/>
        <v>较好</v>
      </c>
      <c r="J2219" s="9" t="str">
        <f t="shared" si="139"/>
        <v>较好</v>
      </c>
      <c r="K2219" s="14"/>
    </row>
    <row r="2220" spans="1:11">
      <c r="A2220" s="6">
        <v>41788</v>
      </c>
      <c r="B2220" s="11">
        <f>[1]!s_dq_close(B$1,A2220,1)</f>
        <v>2155.1640000000002</v>
      </c>
      <c r="C2220" s="7">
        <f>[1]!s_val_pe_ttm(C$1,A2220)</f>
        <v>8.1667995452880859</v>
      </c>
      <c r="D2220" s="8">
        <f>IFERROR(VLOOKUP(A2220,十年期国开债收益率!A:B,2,0)/100,D2219)</f>
        <v>5.0404999999999998E-2</v>
      </c>
      <c r="E2220" s="8">
        <f t="shared" si="136"/>
        <v>0.12244698727507762</v>
      </c>
      <c r="F2220" s="9">
        <f t="shared" si="137"/>
        <v>7.2041987275077629E-2</v>
      </c>
      <c r="G2220" s="9">
        <f>AVERAGE(F$2:F2220)</f>
        <v>2.3894045222326851E-2</v>
      </c>
      <c r="H2220" s="9">
        <f>(2*F2220+(COUNT(F$2:F2220)-1)*H2219)/(COUNT(F$2:F2220)+1)</f>
        <v>3.307740398073835E-2</v>
      </c>
      <c r="I2220" s="9" t="str">
        <f t="shared" si="138"/>
        <v>较好</v>
      </c>
      <c r="J2220" s="9" t="str">
        <f t="shared" si="139"/>
        <v>较好</v>
      </c>
      <c r="K2220" s="14"/>
    </row>
    <row r="2221" spans="1:11">
      <c r="A2221" s="6">
        <v>41789</v>
      </c>
      <c r="B2221" s="11">
        <f>[1]!s_dq_close(B$1,A2221,1)</f>
        <v>2156.4639999999999</v>
      </c>
      <c r="C2221" s="7">
        <f>[1]!s_val_pe_ttm(C$1,A2221)</f>
        <v>8.1593999862670898</v>
      </c>
      <c r="D2221" s="8">
        <f>IFERROR(VLOOKUP(A2221,十年期国开债收益率!A:B,2,0)/100,D2220)</f>
        <v>4.9911000000000004E-2</v>
      </c>
      <c r="E2221" s="8">
        <f t="shared" si="136"/>
        <v>0.12255803143406113</v>
      </c>
      <c r="F2221" s="9">
        <f t="shared" si="137"/>
        <v>7.2647031434061121E-2</v>
      </c>
      <c r="G2221" s="9">
        <f>AVERAGE(F$2:F2221)</f>
        <v>2.3916006026926732E-2</v>
      </c>
      <c r="H2221" s="9">
        <f>(2*F2221+(COUNT(F$2:F2221)-1)*H2220)/(COUNT(F$2:F2221)+1)</f>
        <v>3.3113036243190688E-2</v>
      </c>
      <c r="I2221" s="9" t="str">
        <f t="shared" si="138"/>
        <v>较好</v>
      </c>
      <c r="J2221" s="9" t="str">
        <f t="shared" si="139"/>
        <v>较好</v>
      </c>
      <c r="K2221" s="14"/>
    </row>
    <row r="2222" spans="1:11">
      <c r="A2222" s="6">
        <v>41793</v>
      </c>
      <c r="B2222" s="11">
        <f>[1]!s_dq_close(B$1,A2222,1)</f>
        <v>2149.9180000000001</v>
      </c>
      <c r="C2222" s="7">
        <f>[1]!s_val_pe_ttm(C$1,A2222)</f>
        <v>8.1652002334594727</v>
      </c>
      <c r="D2222" s="8">
        <f>IFERROR(VLOOKUP(A2222,十年期国开债收益率!A:B,2,0)/100,D2221)</f>
        <v>4.8873E-2</v>
      </c>
      <c r="E2222" s="8">
        <f t="shared" si="136"/>
        <v>0.12247097087738104</v>
      </c>
      <c r="F2222" s="9">
        <f t="shared" si="137"/>
        <v>7.3597970877381041E-2</v>
      </c>
      <c r="G2222" s="9">
        <f>AVERAGE(F$2:F2222)</f>
        <v>2.3938375214162415E-2</v>
      </c>
      <c r="H2222" s="9">
        <f>(2*F2222+(COUNT(F$2:F2222)-1)*H2221)/(COUNT(F$2:F2222)+1)</f>
        <v>3.3149476328369974E-2</v>
      </c>
      <c r="I2222" s="9" t="str">
        <f t="shared" si="138"/>
        <v>较好</v>
      </c>
      <c r="J2222" s="9" t="str">
        <f t="shared" si="139"/>
        <v>较好</v>
      </c>
      <c r="K2222" s="14"/>
    </row>
    <row r="2223" spans="1:11">
      <c r="A2223" s="6">
        <v>41794</v>
      </c>
      <c r="B2223" s="11">
        <f>[1]!s_dq_close(B$1,A2223,1)</f>
        <v>2128.2739999999999</v>
      </c>
      <c r="C2223" s="7">
        <f>[1]!s_val_pe_ttm(C$1,A2223)</f>
        <v>8.1072998046875</v>
      </c>
      <c r="D2223" s="8">
        <f>IFERROR(VLOOKUP(A2223,十年期国开债收益率!A:B,2,0)/100,D2222)</f>
        <v>4.8655999999999998E-2</v>
      </c>
      <c r="E2223" s="8">
        <f t="shared" si="136"/>
        <v>0.12334562975231499</v>
      </c>
      <c r="F2223" s="9">
        <f t="shared" si="137"/>
        <v>7.4689629752314995E-2</v>
      </c>
      <c r="G2223" s="9">
        <f>AVERAGE(F$2:F2223)</f>
        <v>2.3961215562739439E-2</v>
      </c>
      <c r="H2223" s="9">
        <f>(2*F2223+(COUNT(F$2:F2223)-1)*H2222)/(COUNT(F$2:F2223)+1)</f>
        <v>3.3186849385881394E-2</v>
      </c>
      <c r="I2223" s="9" t="str">
        <f t="shared" si="138"/>
        <v>较好</v>
      </c>
      <c r="J2223" s="9" t="str">
        <f t="shared" si="139"/>
        <v>较好</v>
      </c>
      <c r="K2223" s="14"/>
    </row>
    <row r="2224" spans="1:11">
      <c r="A2224" s="6">
        <v>41795</v>
      </c>
      <c r="B2224" s="11">
        <f>[1]!s_dq_close(B$1,A2224,1)</f>
        <v>2150.6019999999999</v>
      </c>
      <c r="C2224" s="7">
        <f>[1]!s_val_pe_ttm(C$1,A2224)</f>
        <v>8.1707000732421875</v>
      </c>
      <c r="D2224" s="8">
        <f>IFERROR(VLOOKUP(A2224,十年期国开债收益率!A:B,2,0)/100,D2223)</f>
        <v>4.9156000000000005E-2</v>
      </c>
      <c r="E2224" s="8">
        <f t="shared" si="136"/>
        <v>0.12238853354498343</v>
      </c>
      <c r="F2224" s="9">
        <f t="shared" si="137"/>
        <v>7.3232533544983422E-2</v>
      </c>
      <c r="G2224" s="9">
        <f>AVERAGE(F$2:F2224)</f>
        <v>2.3983379898313999E-2</v>
      </c>
      <c r="H2224" s="9">
        <f>(2*F2224+(COUNT(F$2:F2224)-1)*H2223)/(COUNT(F$2:F2224)+1)</f>
        <v>3.3222861691779862E-2</v>
      </c>
      <c r="I2224" s="9" t="str">
        <f t="shared" si="138"/>
        <v>较好</v>
      </c>
      <c r="J2224" s="9" t="str">
        <f t="shared" si="139"/>
        <v>较好</v>
      </c>
      <c r="K2224" s="14"/>
    </row>
    <row r="2225" spans="1:11">
      <c r="A2225" s="6">
        <v>41796</v>
      </c>
      <c r="B2225" s="11">
        <f>[1]!s_dq_close(B$1,A2225,1)</f>
        <v>2134.7159999999999</v>
      </c>
      <c r="C2225" s="7">
        <f>[1]!s_val_pe_ttm(C$1,A2225)</f>
        <v>8.12030029296875</v>
      </c>
      <c r="D2225" s="8">
        <f>IFERROR(VLOOKUP(A2225,十年期国开债收益率!A:B,2,0)/100,D2224)</f>
        <v>4.9572000000000005E-2</v>
      </c>
      <c r="E2225" s="8">
        <f t="shared" si="136"/>
        <v>0.12314815510774713</v>
      </c>
      <c r="F2225" s="9">
        <f t="shared" si="137"/>
        <v>7.3576155107747121E-2</v>
      </c>
      <c r="G2225" s="9">
        <f>AVERAGE(F$2:F2225)</f>
        <v>2.4005678808030468E-2</v>
      </c>
      <c r="H2225" s="9">
        <f>(2*F2225+(COUNT(F$2:F2225)-1)*H2224)/(COUNT(F$2:F2225)+1)</f>
        <v>3.3259134315075115E-2</v>
      </c>
      <c r="I2225" s="9" t="str">
        <f t="shared" si="138"/>
        <v>较好</v>
      </c>
      <c r="J2225" s="9" t="str">
        <f t="shared" si="139"/>
        <v>较好</v>
      </c>
      <c r="K2225" s="14"/>
    </row>
    <row r="2226" spans="1:11">
      <c r="A2226" s="6">
        <v>41799</v>
      </c>
      <c r="B2226" s="11">
        <f>[1]!s_dq_close(B$1,A2226,1)</f>
        <v>2134.2809999999999</v>
      </c>
      <c r="C2226" s="7">
        <f>[1]!s_val_pe_ttm(C$1,A2226)</f>
        <v>8.1344995498657227</v>
      </c>
      <c r="D2226" s="8">
        <f>IFERROR(VLOOKUP(A2226,十年期国开债收益率!A:B,2,0)/100,D2225)</f>
        <v>4.9974999999999999E-2</v>
      </c>
      <c r="E2226" s="8">
        <f t="shared" si="136"/>
        <v>0.12293319261619569</v>
      </c>
      <c r="F2226" s="9">
        <f t="shared" si="137"/>
        <v>7.2958192616195683E-2</v>
      </c>
      <c r="G2226" s="9">
        <f>AVERAGE(F$2:F2226)</f>
        <v>2.4027679937831892E-2</v>
      </c>
      <c r="H2226" s="9">
        <f>(2*F2226+(COUNT(F$2:F2226)-1)*H2225)/(COUNT(F$2:F2226)+1)</f>
        <v>3.3294802831068934E-2</v>
      </c>
      <c r="I2226" s="9" t="str">
        <f t="shared" si="138"/>
        <v>较好</v>
      </c>
      <c r="J2226" s="9" t="str">
        <f t="shared" si="139"/>
        <v>较好</v>
      </c>
      <c r="K2226" s="14"/>
    </row>
    <row r="2227" spans="1:11">
      <c r="A2227" s="6">
        <v>41800</v>
      </c>
      <c r="B2227" s="11">
        <f>[1]!s_dq_close(B$1,A2227,1)</f>
        <v>2161.268</v>
      </c>
      <c r="C2227" s="7">
        <f>[1]!s_val_pe_ttm(C$1,A2227)</f>
        <v>8.230799674987793</v>
      </c>
      <c r="D2227" s="8">
        <f>IFERROR(VLOOKUP(A2227,十年期国开债收益率!A:B,2,0)/100,D2226)</f>
        <v>4.9451999999999996E-2</v>
      </c>
      <c r="E2227" s="8">
        <f t="shared" si="136"/>
        <v>0.12149487771386966</v>
      </c>
      <c r="F2227" s="9">
        <f t="shared" si="137"/>
        <v>7.2042877713869663E-2</v>
      </c>
      <c r="G2227" s="9">
        <f>AVERAGE(F$2:F2227)</f>
        <v>2.4049250107542601E-2</v>
      </c>
      <c r="H2227" s="9">
        <f>(2*F2227+(COUNT(F$2:F2227)-1)*H2226)/(COUNT(F$2:F2227)+1)</f>
        <v>3.3329601281794394E-2</v>
      </c>
      <c r="I2227" s="9" t="str">
        <f t="shared" si="138"/>
        <v>较好</v>
      </c>
      <c r="J2227" s="9" t="str">
        <f t="shared" si="139"/>
        <v>较好</v>
      </c>
      <c r="K2227" s="14"/>
    </row>
    <row r="2228" spans="1:11">
      <c r="A2228" s="6">
        <v>41801</v>
      </c>
      <c r="B2228" s="11">
        <f>[1]!s_dq_close(B$1,A2228,1)</f>
        <v>2160.7660000000001</v>
      </c>
      <c r="C2228" s="7">
        <f>[1]!s_val_pe_ttm(C$1,A2228)</f>
        <v>8.2290000915527344</v>
      </c>
      <c r="D2228" s="8">
        <f>IFERROR(VLOOKUP(A2228,十年期国开债收益率!A:B,2,0)/100,D2227)</f>
        <v>4.9478000000000001E-2</v>
      </c>
      <c r="E2228" s="8">
        <f t="shared" si="136"/>
        <v>0.12152144718366499</v>
      </c>
      <c r="F2228" s="9">
        <f t="shared" si="137"/>
        <v>7.2043447183664983E-2</v>
      </c>
      <c r="G2228" s="9">
        <f>AVERAGE(F$2:F2228)</f>
        <v>2.4070801161460931E-2</v>
      </c>
      <c r="H2228" s="9">
        <f>(2*F2228+(COUNT(F$2:F2228)-1)*H2227)/(COUNT(F$2:F2228)+1)</f>
        <v>3.3364353387630899E-2</v>
      </c>
      <c r="I2228" s="9" t="str">
        <f t="shared" si="138"/>
        <v>较好</v>
      </c>
      <c r="J2228" s="9" t="str">
        <f t="shared" si="139"/>
        <v>较好</v>
      </c>
      <c r="K2228" s="14"/>
    </row>
    <row r="2229" spans="1:11">
      <c r="A2229" s="6">
        <v>41802</v>
      </c>
      <c r="B2229" s="11">
        <f>[1]!s_dq_close(B$1,A2229,1)</f>
        <v>2153.41</v>
      </c>
      <c r="C2229" s="7">
        <f>[1]!s_val_pe_ttm(C$1,A2229)</f>
        <v>8.2089996337890625</v>
      </c>
      <c r="D2229" s="8">
        <f>IFERROR(VLOOKUP(A2229,十年期国开债收益率!A:B,2,0)/100,D2228)</f>
        <v>4.9478000000000001E-2</v>
      </c>
      <c r="E2229" s="8">
        <f t="shared" si="136"/>
        <v>0.12181752279338644</v>
      </c>
      <c r="F2229" s="9">
        <f t="shared" si="137"/>
        <v>7.2339522793386429E-2</v>
      </c>
      <c r="G2229" s="9">
        <f>AVERAGE(F$2:F2229)</f>
        <v>2.4092465758243663E-2</v>
      </c>
      <c r="H2229" s="9">
        <f>(2*F2229+(COUNT(F$2:F2229)-1)*H2228)/(COUNT(F$2:F2229)+1)</f>
        <v>3.3399324378573701E-2</v>
      </c>
      <c r="I2229" s="9" t="str">
        <f t="shared" si="138"/>
        <v>较好</v>
      </c>
      <c r="J2229" s="9" t="str">
        <f t="shared" si="139"/>
        <v>较好</v>
      </c>
      <c r="K2229" s="14"/>
    </row>
    <row r="2230" spans="1:11">
      <c r="A2230" s="6">
        <v>41803</v>
      </c>
      <c r="B2230" s="11">
        <f>[1]!s_dq_close(B$1,A2230,1)</f>
        <v>2176.2420000000002</v>
      </c>
      <c r="C2230" s="7">
        <f>[1]!s_val_pe_ttm(C$1,A2230)</f>
        <v>8.2923002243041992</v>
      </c>
      <c r="D2230" s="8">
        <f>IFERROR(VLOOKUP(A2230,十年期国开债收益率!A:B,2,0)/100,D2229)</f>
        <v>4.9561000000000001E-2</v>
      </c>
      <c r="E2230" s="8">
        <f t="shared" si="136"/>
        <v>0.12059380062833039</v>
      </c>
      <c r="F2230" s="9">
        <f t="shared" si="137"/>
        <v>7.1032800628330395E-2</v>
      </c>
      <c r="G2230" s="9">
        <f>AVERAGE(F$2:F2230)</f>
        <v>2.4113524679226204E-2</v>
      </c>
      <c r="H2230" s="9">
        <f>(2*F2230+(COUNT(F$2:F2230)-1)*H2229)/(COUNT(F$2:F2230)+1)</f>
        <v>3.3433076375210251E-2</v>
      </c>
      <c r="I2230" s="9" t="str">
        <f t="shared" si="138"/>
        <v>较好</v>
      </c>
      <c r="J2230" s="9" t="str">
        <f t="shared" si="139"/>
        <v>较好</v>
      </c>
      <c r="K2230" s="14"/>
    </row>
    <row r="2231" spans="1:11">
      <c r="A2231" s="6">
        <v>41806</v>
      </c>
      <c r="B2231" s="11">
        <f>[1]!s_dq_close(B$1,A2231,1)</f>
        <v>2191.855</v>
      </c>
      <c r="C2231" s="7">
        <f>[1]!s_val_pe_ttm(C$1,A2231)</f>
        <v>8.454899787902832</v>
      </c>
      <c r="D2231" s="8">
        <f>IFERROR(VLOOKUP(A2231,十年期国开债收益率!A:B,2,0)/100,D2230)</f>
        <v>4.9127999999999998E-2</v>
      </c>
      <c r="E2231" s="8">
        <f t="shared" si="136"/>
        <v>0.11827461295647618</v>
      </c>
      <c r="F2231" s="9">
        <f t="shared" si="137"/>
        <v>6.9146612956476172E-2</v>
      </c>
      <c r="G2231" s="9">
        <f>AVERAGE(F$2:F2231)</f>
        <v>2.4133718889216001E-2</v>
      </c>
      <c r="H2231" s="9">
        <f>(2*F2231+(COUNT(F$2:F2231)-1)*H2230)/(COUNT(F$2:F2231)+1)</f>
        <v>3.3465092096036125E-2</v>
      </c>
      <c r="I2231" s="9" t="str">
        <f t="shared" si="138"/>
        <v>较好</v>
      </c>
      <c r="J2231" s="9" t="str">
        <f t="shared" si="139"/>
        <v>较好</v>
      </c>
      <c r="K2231" s="14"/>
    </row>
    <row r="2232" spans="1:11">
      <c r="A2232" s="6">
        <v>41807</v>
      </c>
      <c r="B2232" s="11">
        <f>[1]!s_dq_close(B$1,A2232,1)</f>
        <v>2169.674</v>
      </c>
      <c r="C2232" s="7">
        <f>[1]!s_val_pe_ttm(C$1,A2232)</f>
        <v>8.3719997406005859</v>
      </c>
      <c r="D2232" s="8">
        <f>IFERROR(VLOOKUP(A2232,十年期国开债收益率!A:B,2,0)/100,D2231)</f>
        <v>4.9010999999999999E-2</v>
      </c>
      <c r="E2232" s="8">
        <f t="shared" si="136"/>
        <v>0.11944577532061205</v>
      </c>
      <c r="F2232" s="9">
        <f t="shared" si="137"/>
        <v>7.0434775320612056E-2</v>
      </c>
      <c r="G2232" s="9">
        <f>AVERAGE(F$2:F2232)</f>
        <v>2.4154472388288793E-2</v>
      </c>
      <c r="H2232" s="9">
        <f>(2*F2232+(COUNT(F$2:F2232)-1)*H2231)/(COUNT(F$2:F2232)+1)</f>
        <v>3.3498219052330552E-2</v>
      </c>
      <c r="I2232" s="9" t="str">
        <f t="shared" si="138"/>
        <v>较好</v>
      </c>
      <c r="J2232" s="9" t="str">
        <f t="shared" si="139"/>
        <v>较好</v>
      </c>
      <c r="K2232" s="14"/>
    </row>
    <row r="2233" spans="1:11">
      <c r="A2233" s="6">
        <v>41808</v>
      </c>
      <c r="B2233" s="11">
        <f>[1]!s_dq_close(B$1,A2233,1)</f>
        <v>2160.239</v>
      </c>
      <c r="C2233" s="7">
        <f>[1]!s_val_pe_ttm(C$1,A2233)</f>
        <v>8.3322000503540039</v>
      </c>
      <c r="D2233" s="8">
        <f>IFERROR(VLOOKUP(A2233,十年期国开债收益率!A:B,2,0)/100,D2232)</f>
        <v>4.9332000000000001E-2</v>
      </c>
      <c r="E2233" s="8">
        <f t="shared" si="136"/>
        <v>0.12001632149452697</v>
      </c>
      <c r="F2233" s="9">
        <f t="shared" si="137"/>
        <v>7.0684321494526969E-2</v>
      </c>
      <c r="G2233" s="9">
        <f>AVERAGE(F$2:F2233)</f>
        <v>2.417531909487761E-2</v>
      </c>
      <c r="H2233" s="9">
        <f>(2*F2233+(COUNT(F$2:F2233)-1)*H2232)/(COUNT(F$2:F2233)+1)</f>
        <v>3.3531525010630774E-2</v>
      </c>
      <c r="I2233" s="9" t="str">
        <f t="shared" si="138"/>
        <v>较好</v>
      </c>
      <c r="J2233" s="9" t="str">
        <f t="shared" si="139"/>
        <v>较好</v>
      </c>
      <c r="K2233" s="14"/>
    </row>
    <row r="2234" spans="1:11">
      <c r="A2234" s="6">
        <v>41809</v>
      </c>
      <c r="B2234" s="11">
        <f>[1]!s_dq_close(B$1,A2234,1)</f>
        <v>2126.9070000000002</v>
      </c>
      <c r="C2234" s="7">
        <f>[1]!s_val_pe_ttm(C$1,A2234)</f>
        <v>8.2204999923706055</v>
      </c>
      <c r="D2234" s="8">
        <f>IFERROR(VLOOKUP(A2234,十年期国开债收益率!A:B,2,0)/100,D2233)</f>
        <v>4.9279999999999997E-2</v>
      </c>
      <c r="E2234" s="8">
        <f t="shared" si="136"/>
        <v>0.12164710187070053</v>
      </c>
      <c r="F2234" s="9">
        <f t="shared" si="137"/>
        <v>7.2367101870700529E-2</v>
      </c>
      <c r="G2234" s="9">
        <f>AVERAGE(F$2:F2234)</f>
        <v>2.4196900726214745E-2</v>
      </c>
      <c r="H2234" s="9">
        <f>(2*F2234+(COUNT(F$2:F2234)-1)*H2233)/(COUNT(F$2:F2234)+1)</f>
        <v>3.3566292760729317E-2</v>
      </c>
      <c r="I2234" s="9" t="str">
        <f t="shared" si="138"/>
        <v>较好</v>
      </c>
      <c r="J2234" s="9" t="str">
        <f t="shared" si="139"/>
        <v>较好</v>
      </c>
      <c r="K2234" s="14"/>
    </row>
    <row r="2235" spans="1:11">
      <c r="A2235" s="6">
        <v>41810</v>
      </c>
      <c r="B2235" s="11">
        <f>[1]!s_dq_close(B$1,A2235,1)</f>
        <v>2136.7289999999998</v>
      </c>
      <c r="C2235" s="7">
        <f>[1]!s_val_pe_ttm(C$1,A2235)</f>
        <v>8.2202997207641602</v>
      </c>
      <c r="D2235" s="8">
        <f>IFERROR(VLOOKUP(A2235,十年期国开债收益率!A:B,2,0)/100,D2234)</f>
        <v>4.9211999999999999E-2</v>
      </c>
      <c r="E2235" s="8">
        <f t="shared" si="136"/>
        <v>0.12165006556561904</v>
      </c>
      <c r="F2235" s="9">
        <f t="shared" si="137"/>
        <v>7.2438065565619048E-2</v>
      </c>
      <c r="G2235" s="9">
        <f>AVERAGE(F$2:F2235)</f>
        <v>2.4218494801791918E-2</v>
      </c>
      <c r="H2235" s="9">
        <f>(2*F2235+(COUNT(F$2:F2235)-1)*H2234)/(COUNT(F$2:F2235)+1)</f>
        <v>3.3601077344894766E-2</v>
      </c>
      <c r="I2235" s="9" t="str">
        <f t="shared" si="138"/>
        <v>较好</v>
      </c>
      <c r="J2235" s="9" t="str">
        <f t="shared" si="139"/>
        <v>较好</v>
      </c>
      <c r="K2235" s="14"/>
    </row>
    <row r="2236" spans="1:11">
      <c r="A2236" s="6">
        <v>41813</v>
      </c>
      <c r="B2236" s="11">
        <f>[1]!s_dq_close(B$1,A2236,1)</f>
        <v>2134.11</v>
      </c>
      <c r="C2236" s="7">
        <f>[1]!s_val_pe_ttm(C$1,A2236)</f>
        <v>8.1970996856689453</v>
      </c>
      <c r="D2236" s="8">
        <f>IFERROR(VLOOKUP(A2236,十年期国开债收益率!A:B,2,0)/100,D2235)</f>
        <v>4.9158999999999994E-2</v>
      </c>
      <c r="E2236" s="8">
        <f t="shared" si="136"/>
        <v>0.12199436853846099</v>
      </c>
      <c r="F2236" s="9">
        <f t="shared" si="137"/>
        <v>7.2835368538460996E-2</v>
      </c>
      <c r="G2236" s="9">
        <f>AVERAGE(F$2:F2236)</f>
        <v>2.4240247318005195E-2</v>
      </c>
      <c r="H2236" s="9">
        <f>(2*F2236+(COUNT(F$2:F2236)-1)*H2235)/(COUNT(F$2:F2236)+1)</f>
        <v>3.3636170628609942E-2</v>
      </c>
      <c r="I2236" s="9" t="str">
        <f t="shared" si="138"/>
        <v>较好</v>
      </c>
      <c r="J2236" s="9" t="str">
        <f t="shared" si="139"/>
        <v>较好</v>
      </c>
      <c r="K2236" s="14"/>
    </row>
    <row r="2237" spans="1:11">
      <c r="A2237" s="6">
        <v>41814</v>
      </c>
      <c r="B2237" s="11">
        <f>[1]!s_dq_close(B$1,A2237,1)</f>
        <v>2144.8209999999999</v>
      </c>
      <c r="C2237" s="7">
        <f>[1]!s_val_pe_ttm(C$1,A2237)</f>
        <v>8.2334003448486328</v>
      </c>
      <c r="D2237" s="8">
        <f>IFERROR(VLOOKUP(A2237,十年期国开债收益率!A:B,2,0)/100,D2236)</f>
        <v>4.9176999999999998E-2</v>
      </c>
      <c r="E2237" s="8">
        <f t="shared" si="136"/>
        <v>0.1214565013379517</v>
      </c>
      <c r="F2237" s="9">
        <f t="shared" si="137"/>
        <v>7.2279501337951704E-2</v>
      </c>
      <c r="G2237" s="9">
        <f>AVERAGE(F$2:F2237)</f>
        <v>2.4261731778658122E-2</v>
      </c>
      <c r="H2237" s="9">
        <f>(2*F2237+(COUNT(F$2:F2237)-1)*H2236)/(COUNT(F$2:F2237)+1)</f>
        <v>3.3670719873768046E-2</v>
      </c>
      <c r="I2237" s="9" t="str">
        <f t="shared" si="138"/>
        <v>较好</v>
      </c>
      <c r="J2237" s="9" t="str">
        <f t="shared" si="139"/>
        <v>较好</v>
      </c>
      <c r="K2237" s="14"/>
    </row>
    <row r="2238" spans="1:11">
      <c r="A2238" s="6">
        <v>41815</v>
      </c>
      <c r="B2238" s="11">
        <f>[1]!s_dq_close(B$1,A2238,1)</f>
        <v>2133.3710000000001</v>
      </c>
      <c r="C2238" s="7">
        <f>[1]!s_val_pe_ttm(C$1,A2238)</f>
        <v>8.2003002166748047</v>
      </c>
      <c r="D2238" s="8">
        <f>IFERROR(VLOOKUP(A2238,十年期国开债收益率!A:B,2,0)/100,D2237)</f>
        <v>4.9229000000000002E-2</v>
      </c>
      <c r="E2238" s="8">
        <f t="shared" si="136"/>
        <v>0.12194675482326386</v>
      </c>
      <c r="F2238" s="9">
        <f t="shared" si="137"/>
        <v>7.2717754823263869E-2</v>
      </c>
      <c r="G2238" s="9">
        <f>AVERAGE(F$2:F2238)</f>
        <v>2.4283392942290045E-2</v>
      </c>
      <c r="H2238" s="9">
        <f>(2*F2238+(COUNT(F$2:F2238)-1)*H2237)/(COUNT(F$2:F2238)+1)</f>
        <v>3.3705614453705041E-2</v>
      </c>
      <c r="I2238" s="9" t="str">
        <f t="shared" si="138"/>
        <v>较好</v>
      </c>
      <c r="J2238" s="9" t="str">
        <f t="shared" si="139"/>
        <v>较好</v>
      </c>
      <c r="K2238" s="14"/>
    </row>
    <row r="2239" spans="1:11">
      <c r="A2239" s="6">
        <v>41816</v>
      </c>
      <c r="B2239" s="11">
        <f>[1]!s_dq_close(B$1,A2239,1)</f>
        <v>2149.076</v>
      </c>
      <c r="C2239" s="7">
        <f>[1]!s_val_pe_ttm(C$1,A2239)</f>
        <v>8.2454996109008789</v>
      </c>
      <c r="D2239" s="8">
        <f>IFERROR(VLOOKUP(A2239,十年期国开债收益率!A:B,2,0)/100,D2238)</f>
        <v>4.9237999999999997E-2</v>
      </c>
      <c r="E2239" s="8">
        <f t="shared" si="136"/>
        <v>0.12127827872042589</v>
      </c>
      <c r="F2239" s="9">
        <f t="shared" si="137"/>
        <v>7.2040278720425899E-2</v>
      </c>
      <c r="G2239" s="9">
        <f>AVERAGE(F$2:F2239)</f>
        <v>2.4304732033343726E-2</v>
      </c>
      <c r="H2239" s="9">
        <f>(2*F2239+(COUNT(F$2:F2239)-1)*H2238)/(COUNT(F$2:F2239)+1)</f>
        <v>3.3739857119418952E-2</v>
      </c>
      <c r="I2239" s="9" t="str">
        <f t="shared" si="138"/>
        <v>较好</v>
      </c>
      <c r="J2239" s="9" t="str">
        <f t="shared" si="139"/>
        <v>较好</v>
      </c>
      <c r="K2239" s="14"/>
    </row>
    <row r="2240" spans="1:11">
      <c r="A2240" s="6">
        <v>41817</v>
      </c>
      <c r="B2240" s="11">
        <f>[1]!s_dq_close(B$1,A2240,1)</f>
        <v>2150.2579999999998</v>
      </c>
      <c r="C2240" s="7">
        <f>[1]!s_val_pe_ttm(C$1,A2240)</f>
        <v>8.2171001434326172</v>
      </c>
      <c r="D2240" s="8">
        <f>IFERROR(VLOOKUP(A2240,十年期国开债收益率!A:B,2,0)/100,D2239)</f>
        <v>4.938E-2</v>
      </c>
      <c r="E2240" s="8">
        <f t="shared" si="136"/>
        <v>0.1216974337107518</v>
      </c>
      <c r="F2240" s="9">
        <f t="shared" si="137"/>
        <v>7.2317433710751805E-2</v>
      </c>
      <c r="G2240" s="9">
        <f>AVERAGE(F$2:F2240)</f>
        <v>2.4326175848295672E-2</v>
      </c>
      <c r="H2240" s="9">
        <f>(2*F2240+(COUNT(F$2:F2240)-1)*H2239)/(COUNT(F$2:F2240)+1)</f>
        <v>3.3774301384232638E-2</v>
      </c>
      <c r="I2240" s="9" t="str">
        <f t="shared" si="138"/>
        <v>较好</v>
      </c>
      <c r="J2240" s="9" t="str">
        <f t="shared" si="139"/>
        <v>较好</v>
      </c>
      <c r="K2240" s="14"/>
    </row>
    <row r="2241" spans="1:11">
      <c r="A2241" s="6">
        <v>41820</v>
      </c>
      <c r="B2241" s="11">
        <f>[1]!s_dq_close(B$1,A2241,1)</f>
        <v>2165.1179999999999</v>
      </c>
      <c r="C2241" s="7">
        <f>[1]!s_val_pe_ttm(C$1,A2241)</f>
        <v>8.2600002288818359</v>
      </c>
      <c r="D2241" s="8">
        <f>IFERROR(VLOOKUP(A2241,十年期国开债收益率!A:B,2,0)/100,D2240)</f>
        <v>4.9564999999999998E-2</v>
      </c>
      <c r="E2241" s="8">
        <f t="shared" si="136"/>
        <v>0.12106537194798249</v>
      </c>
      <c r="F2241" s="9">
        <f t="shared" si="137"/>
        <v>7.1500371947982491E-2</v>
      </c>
      <c r="G2241" s="9">
        <f>AVERAGE(F$2:F2241)</f>
        <v>2.4347235757268746E-2</v>
      </c>
      <c r="H2241" s="9">
        <f>(2*F2241+(COUNT(F$2:F2241)-1)*H2240)/(COUNT(F$2:F2241)+1)</f>
        <v>3.3807970345021345E-2</v>
      </c>
      <c r="I2241" s="9" t="str">
        <f t="shared" si="138"/>
        <v>较好</v>
      </c>
      <c r="J2241" s="9" t="str">
        <f t="shared" si="139"/>
        <v>较好</v>
      </c>
      <c r="K2241" s="14"/>
    </row>
    <row r="2242" spans="1:11">
      <c r="A2242" s="6">
        <v>41821</v>
      </c>
      <c r="B2242" s="11">
        <f>[1]!s_dq_close(B$1,A2242,1)</f>
        <v>2164.5590000000002</v>
      </c>
      <c r="C2242" s="7">
        <f>[1]!s_val_pe_ttm(C$1,A2242)</f>
        <v>8.2525997161865234</v>
      </c>
      <c r="D2242" s="8">
        <f>IFERROR(VLOOKUP(A2242,十年期国开债收益率!A:B,2,0)/100,D2241)</f>
        <v>5.0575999999999996E-2</v>
      </c>
      <c r="E2242" s="8">
        <f t="shared" si="136"/>
        <v>0.12117393723078744</v>
      </c>
      <c r="F2242" s="9">
        <f t="shared" si="137"/>
        <v>7.0597937230787444E-2</v>
      </c>
      <c r="G2242" s="9">
        <f>AVERAGE(F$2:F2242)</f>
        <v>2.4367874178274334E-2</v>
      </c>
      <c r="H2242" s="9">
        <f>(2*F2242+(COUNT(F$2:F2242)-1)*H2241)/(COUNT(F$2:F2242)+1)</f>
        <v>3.3840789227167434E-2</v>
      </c>
      <c r="I2242" s="9" t="str">
        <f t="shared" si="138"/>
        <v>较好</v>
      </c>
      <c r="J2242" s="9" t="str">
        <f t="shared" si="139"/>
        <v>较好</v>
      </c>
      <c r="K2242" s="14"/>
    </row>
    <row r="2243" spans="1:11">
      <c r="A2243" s="6">
        <v>41822</v>
      </c>
      <c r="B2243" s="11">
        <f>[1]!s_dq_close(B$1,A2243,1)</f>
        <v>2170.8670000000002</v>
      </c>
      <c r="C2243" s="7">
        <f>[1]!s_val_pe_ttm(C$1,A2243)</f>
        <v>8.2896995544433594</v>
      </c>
      <c r="D2243" s="8">
        <f>IFERROR(VLOOKUP(A2243,十年期国开债收益率!A:B,2,0)/100,D2242)</f>
        <v>5.0681999999999998E-2</v>
      </c>
      <c r="E2243" s="8">
        <f t="shared" ref="E2243:E2306" si="140">1/C2243</f>
        <v>0.12063163368375519</v>
      </c>
      <c r="F2243" s="9">
        <f t="shared" ref="F2243:F2306" si="141">IFERROR(E2243-D2243,"")</f>
        <v>6.9949633683755202E-2</v>
      </c>
      <c r="G2243" s="9">
        <f>AVERAGE(F$2:F2243)</f>
        <v>2.4388205025511388E-2</v>
      </c>
      <c r="H2243" s="9">
        <f>(2*F2243+(COUNT(F$2:F2243)-1)*H2242)/(COUNT(F$2:F2243)+1)</f>
        <v>3.3872986145987397E-2</v>
      </c>
      <c r="I2243" s="9" t="str">
        <f t="shared" ref="I2243:I2306" si="142">IF(F2243&gt;G2243,"较好","较差")</f>
        <v>较好</v>
      </c>
      <c r="J2243" s="9" t="str">
        <f t="shared" ref="J2243:J2306" si="143">IF(F2243&gt;H2243,"较好","较差")</f>
        <v>较好</v>
      </c>
      <c r="K2243" s="14"/>
    </row>
    <row r="2244" spans="1:11">
      <c r="A2244" s="6">
        <v>41823</v>
      </c>
      <c r="B2244" s="11">
        <f>[1]!s_dq_close(B$1,A2244,1)</f>
        <v>2180.192</v>
      </c>
      <c r="C2244" s="7">
        <f>[1]!s_val_pe_ttm(C$1,A2244)</f>
        <v>8.3017997741699219</v>
      </c>
      <c r="D2244" s="8">
        <f>IFERROR(VLOOKUP(A2244,十年期国开债收益率!A:B,2,0)/100,D2243)</f>
        <v>5.1144999999999996E-2</v>
      </c>
      <c r="E2244" s="8">
        <f t="shared" si="140"/>
        <v>0.12045580804193604</v>
      </c>
      <c r="F2244" s="9">
        <f t="shared" si="141"/>
        <v>6.931080804193604E-2</v>
      </c>
      <c r="G2244" s="9">
        <f>AVERAGE(F$2:F2244)</f>
        <v>2.4408232935906583E-2</v>
      </c>
      <c r="H2244" s="9">
        <f>(2*F2244+(COUNT(F$2:F2244)-1)*H2243)/(COUNT(F$2:F2244)+1)</f>
        <v>3.3904570657481113E-2</v>
      </c>
      <c r="I2244" s="9" t="str">
        <f t="shared" si="142"/>
        <v>较好</v>
      </c>
      <c r="J2244" s="9" t="str">
        <f t="shared" si="143"/>
        <v>较好</v>
      </c>
      <c r="K2244" s="14"/>
    </row>
    <row r="2245" spans="1:11">
      <c r="A2245" s="6">
        <v>41824</v>
      </c>
      <c r="B2245" s="11">
        <f>[1]!s_dq_close(B$1,A2245,1)</f>
        <v>2178.6950000000002</v>
      </c>
      <c r="C2245" s="7">
        <f>[1]!s_val_pe_ttm(C$1,A2245)</f>
        <v>8.2972002029418945</v>
      </c>
      <c r="D2245" s="8">
        <f>IFERROR(VLOOKUP(A2245,十年期国开债收益率!A:B,2,0)/100,D2244)</f>
        <v>5.1553000000000002E-2</v>
      </c>
      <c r="E2245" s="8">
        <f t="shared" si="140"/>
        <v>0.12052258298473204</v>
      </c>
      <c r="F2245" s="9">
        <f t="shared" si="141"/>
        <v>6.8969582984732034E-2</v>
      </c>
      <c r="G2245" s="9">
        <f>AVERAGE(F$2:F2245)</f>
        <v>2.4428090935037079E-2</v>
      </c>
      <c r="H2245" s="9">
        <f>(2*F2245+(COUNT(F$2:F2245)-1)*H2244)/(COUNT(F$2:F2245)+1)</f>
        <v>3.3935808975812741E-2</v>
      </c>
      <c r="I2245" s="9" t="str">
        <f t="shared" si="142"/>
        <v>较好</v>
      </c>
      <c r="J2245" s="9" t="str">
        <f t="shared" si="143"/>
        <v>较好</v>
      </c>
      <c r="K2245" s="14"/>
    </row>
    <row r="2246" spans="1:11">
      <c r="A2246" s="6">
        <v>41827</v>
      </c>
      <c r="B2246" s="11">
        <f>[1]!s_dq_close(B$1,A2246,1)</f>
        <v>2176.2890000000002</v>
      </c>
      <c r="C2246" s="7">
        <f>[1]!s_val_pe_ttm(C$1,A2246)</f>
        <v>8.2973003387451172</v>
      </c>
      <c r="D2246" s="8">
        <f>IFERROR(VLOOKUP(A2246,十年期国开债收益率!A:B,2,0)/100,D2245)</f>
        <v>5.1228999999999997E-2</v>
      </c>
      <c r="E2246" s="8">
        <f t="shared" si="140"/>
        <v>0.12052112846034929</v>
      </c>
      <c r="F2246" s="9">
        <f t="shared" si="141"/>
        <v>6.9292128460349295E-2</v>
      </c>
      <c r="G2246" s="9">
        <f>AVERAGE(F$2:F2246)</f>
        <v>2.4448074916117394E-2</v>
      </c>
      <c r="H2246" s="9">
        <f>(2*F2246+(COUNT(F$2:F2246)-1)*H2245)/(COUNT(F$2:F2246)+1)</f>
        <v>3.3967292786573677E-2</v>
      </c>
      <c r="I2246" s="9" t="str">
        <f t="shared" si="142"/>
        <v>较好</v>
      </c>
      <c r="J2246" s="9" t="str">
        <f t="shared" si="143"/>
        <v>较好</v>
      </c>
      <c r="K2246" s="14"/>
    </row>
    <row r="2247" spans="1:11">
      <c r="A2247" s="6">
        <v>41828</v>
      </c>
      <c r="B2247" s="11">
        <f>[1]!s_dq_close(B$1,A2247,1)</f>
        <v>2180.473</v>
      </c>
      <c r="C2247" s="7">
        <f>[1]!s_val_pe_ttm(C$1,A2247)</f>
        <v>8.3150997161865234</v>
      </c>
      <c r="D2247" s="8">
        <f>IFERROR(VLOOKUP(A2247,十年期国开债收益率!A:B,2,0)/100,D2246)</f>
        <v>5.1478999999999997E-2</v>
      </c>
      <c r="E2247" s="8">
        <f t="shared" si="140"/>
        <v>0.12026313984585872</v>
      </c>
      <c r="F2247" s="9">
        <f t="shared" si="141"/>
        <v>6.8784139845858724E-2</v>
      </c>
      <c r="G2247" s="9">
        <f>AVERAGE(F$2:F2247)</f>
        <v>2.4467814927217012E-2</v>
      </c>
      <c r="H2247" s="9">
        <f>(2*F2247+(COUNT(F$2:F2247)-1)*H2246)/(COUNT(F$2:F2247)+1)</f>
        <v>3.3998282414574824E-2</v>
      </c>
      <c r="I2247" s="9" t="str">
        <f t="shared" si="142"/>
        <v>较好</v>
      </c>
      <c r="J2247" s="9" t="str">
        <f t="shared" si="143"/>
        <v>较好</v>
      </c>
      <c r="K2247" s="14"/>
    </row>
    <row r="2248" spans="1:11">
      <c r="A2248" s="6">
        <v>41829</v>
      </c>
      <c r="B2248" s="11">
        <f>[1]!s_dq_close(B$1,A2248,1)</f>
        <v>2148.71</v>
      </c>
      <c r="C2248" s="7">
        <f>[1]!s_val_pe_ttm(C$1,A2248)</f>
        <v>8.2069997787475586</v>
      </c>
      <c r="D2248" s="8">
        <f>IFERROR(VLOOKUP(A2248,十年期国开债收益率!A:B,2,0)/100,D2247)</f>
        <v>5.1570999999999999E-2</v>
      </c>
      <c r="E2248" s="8">
        <f t="shared" si="140"/>
        <v>0.12184720689155501</v>
      </c>
      <c r="F2248" s="9">
        <f t="shared" si="141"/>
        <v>7.0276206891555004E-2</v>
      </c>
      <c r="G2248" s="9">
        <f>AVERAGE(F$2:F2248)</f>
        <v>2.4488201394490861E-2</v>
      </c>
      <c r="H2248" s="9">
        <f>(2*F2248+(COUNT(F$2:F2248)-1)*H2247)/(COUNT(F$2:F2248)+1)</f>
        <v>3.4030558148095268E-2</v>
      </c>
      <c r="I2248" s="9" t="str">
        <f t="shared" si="142"/>
        <v>较好</v>
      </c>
      <c r="J2248" s="9" t="str">
        <f t="shared" si="143"/>
        <v>较好</v>
      </c>
      <c r="K2248" s="14"/>
    </row>
    <row r="2249" spans="1:11">
      <c r="A2249" s="6">
        <v>41830</v>
      </c>
      <c r="B2249" s="11">
        <f>[1]!s_dq_close(B$1,A2249,1)</f>
        <v>2142.8470000000002</v>
      </c>
      <c r="C2249" s="7">
        <f>[1]!s_val_pe_ttm(C$1,A2249)</f>
        <v>8.155400276184082</v>
      </c>
      <c r="D2249" s="8">
        <f>IFERROR(VLOOKUP(A2249,十年期国开债收益率!A:B,2,0)/100,D2248)</f>
        <v>5.1712000000000001E-2</v>
      </c>
      <c r="E2249" s="8">
        <f t="shared" si="140"/>
        <v>0.12261813842789097</v>
      </c>
      <c r="F2249" s="9">
        <f t="shared" si="141"/>
        <v>7.090613842789098E-2</v>
      </c>
      <c r="G2249" s="9">
        <f>AVERAGE(F$2:F2249)</f>
        <v>2.4508849942993266E-2</v>
      </c>
      <c r="H2249" s="9">
        <f>(2*F2249+(COUNT(F$2:F2249)-1)*H2248)/(COUNT(F$2:F2249)+1)</f>
        <v>3.4063351016285395E-2</v>
      </c>
      <c r="I2249" s="9" t="str">
        <f t="shared" si="142"/>
        <v>较好</v>
      </c>
      <c r="J2249" s="9" t="str">
        <f t="shared" si="143"/>
        <v>较好</v>
      </c>
      <c r="K2249" s="14"/>
    </row>
    <row r="2250" spans="1:11">
      <c r="A2250" s="6">
        <v>41831</v>
      </c>
      <c r="B2250" s="11">
        <f>[1]!s_dq_close(B$1,A2250,1)</f>
        <v>2148.009</v>
      </c>
      <c r="C2250" s="7">
        <f>[1]!s_val_pe_ttm(C$1,A2250)</f>
        <v>8.1717996597290039</v>
      </c>
      <c r="D2250" s="8">
        <f>IFERROR(VLOOKUP(A2250,十年期国开债收益率!A:B,2,0)/100,D2249)</f>
        <v>5.1584000000000005E-2</v>
      </c>
      <c r="E2250" s="8">
        <f t="shared" si="140"/>
        <v>0.12237206510678975</v>
      </c>
      <c r="F2250" s="9">
        <f t="shared" si="141"/>
        <v>7.0788065106789741E-2</v>
      </c>
      <c r="G2250" s="9">
        <f>AVERAGE(F$2:F2250)</f>
        <v>2.4529427628704158E-2</v>
      </c>
      <c r="H2250" s="9">
        <f>(2*F2250+(COUNT(F$2:F2250)-1)*H2249)/(COUNT(F$2:F2250)+1)</f>
        <v>3.409599520658807E-2</v>
      </c>
      <c r="I2250" s="9" t="str">
        <f t="shared" si="142"/>
        <v>较好</v>
      </c>
      <c r="J2250" s="9" t="str">
        <f t="shared" si="143"/>
        <v>较好</v>
      </c>
      <c r="K2250" s="14"/>
    </row>
    <row r="2251" spans="1:11">
      <c r="A2251" s="6">
        <v>41834</v>
      </c>
      <c r="B2251" s="11">
        <f>[1]!s_dq_close(B$1,A2251,1)</f>
        <v>2171.7579999999998</v>
      </c>
      <c r="C2251" s="7">
        <f>[1]!s_val_pe_ttm(C$1,A2251)</f>
        <v>8.2400999069213867</v>
      </c>
      <c r="D2251" s="8">
        <f>IFERROR(VLOOKUP(A2251,十年期国开债收益率!A:B,2,0)/100,D2250)</f>
        <v>5.1885000000000001E-2</v>
      </c>
      <c r="E2251" s="8">
        <f t="shared" si="140"/>
        <v>0.12135775188357074</v>
      </c>
      <c r="F2251" s="9">
        <f t="shared" si="141"/>
        <v>6.9472751883570744E-2</v>
      </c>
      <c r="G2251" s="9">
        <f>AVERAGE(F$2:F2251)</f>
        <v>2.45494024394841E-2</v>
      </c>
      <c r="H2251" s="9">
        <f>(2*F2251+(COUNT(F$2:F2251)-1)*H2250)/(COUNT(F$2:F2251)+1)</f>
        <v>3.4127427242729325E-2</v>
      </c>
      <c r="I2251" s="9" t="str">
        <f t="shared" si="142"/>
        <v>较好</v>
      </c>
      <c r="J2251" s="9" t="str">
        <f t="shared" si="143"/>
        <v>较好</v>
      </c>
      <c r="K2251" s="14"/>
    </row>
    <row r="2252" spans="1:11">
      <c r="A2252" s="6">
        <v>41835</v>
      </c>
      <c r="B2252" s="11">
        <f>[1]!s_dq_close(B$1,A2252,1)</f>
        <v>2174.9760000000001</v>
      </c>
      <c r="C2252" s="7">
        <f>[1]!s_val_pe_ttm(C$1,A2252)</f>
        <v>8.2581996917724609</v>
      </c>
      <c r="D2252" s="8">
        <f>IFERROR(VLOOKUP(A2252,十年期国开债收益率!A:B,2,0)/100,D2251)</f>
        <v>5.2595999999999997E-2</v>
      </c>
      <c r="E2252" s="8">
        <f t="shared" si="140"/>
        <v>0.12109176785786462</v>
      </c>
      <c r="F2252" s="9">
        <f t="shared" si="141"/>
        <v>6.8495767857864626E-2</v>
      </c>
      <c r="G2252" s="9">
        <f>AVERAGE(F$2:F2252)</f>
        <v>2.4568925480540686E-2</v>
      </c>
      <c r="H2252" s="9">
        <f>(2*F2252+(COUNT(F$2:F2252)-1)*H2251)/(COUNT(F$2:F2252)+1)</f>
        <v>3.4157949747716118E-2</v>
      </c>
      <c r="I2252" s="9" t="str">
        <f t="shared" si="142"/>
        <v>较好</v>
      </c>
      <c r="J2252" s="9" t="str">
        <f t="shared" si="143"/>
        <v>较好</v>
      </c>
      <c r="K2252" s="14"/>
    </row>
    <row r="2253" spans="1:11">
      <c r="A2253" s="6">
        <v>41836</v>
      </c>
      <c r="B2253" s="11">
        <f>[1]!s_dq_close(B$1,A2253,1)</f>
        <v>2170.8679999999999</v>
      </c>
      <c r="C2253" s="7">
        <f>[1]!s_val_pe_ttm(C$1,A2253)</f>
        <v>8.2536001205444336</v>
      </c>
      <c r="D2253" s="8">
        <f>IFERROR(VLOOKUP(A2253,十年期国开债收益率!A:B,2,0)/100,D2252)</f>
        <v>5.3040999999999998E-2</v>
      </c>
      <c r="E2253" s="8">
        <f t="shared" si="140"/>
        <v>0.12115924995092164</v>
      </c>
      <c r="F2253" s="9">
        <f t="shared" si="141"/>
        <v>6.8118249950921639E-2</v>
      </c>
      <c r="G2253" s="9">
        <f>AVERAGE(F$2:F2253)</f>
        <v>2.4588263546468918E-2</v>
      </c>
      <c r="H2253" s="9">
        <f>(2*F2253+(COUNT(F$2:F2253)-1)*H2252)/(COUNT(F$2:F2253)+1)</f>
        <v>3.4188096485579592E-2</v>
      </c>
      <c r="I2253" s="9" t="str">
        <f t="shared" si="142"/>
        <v>较好</v>
      </c>
      <c r="J2253" s="9" t="str">
        <f t="shared" si="143"/>
        <v>较好</v>
      </c>
      <c r="K2253" s="14"/>
    </row>
    <row r="2254" spans="1:11">
      <c r="A2254" s="6">
        <v>41837</v>
      </c>
      <c r="B2254" s="11">
        <f>[1]!s_dq_close(B$1,A2254,1)</f>
        <v>2157.0680000000002</v>
      </c>
      <c r="C2254" s="7">
        <f>[1]!s_val_pe_ttm(C$1,A2254)</f>
        <v>8.2070999145507813</v>
      </c>
      <c r="D2254" s="8">
        <f>IFERROR(VLOOKUP(A2254,十年期国开债收益率!A:B,2,0)/100,D2253)</f>
        <v>5.3409999999999999E-2</v>
      </c>
      <c r="E2254" s="8">
        <f t="shared" si="140"/>
        <v>0.12184572021927619</v>
      </c>
      <c r="F2254" s="9">
        <f t="shared" si="141"/>
        <v>6.8435720219276186E-2</v>
      </c>
      <c r="G2254" s="9">
        <f>AVERAGE(F$2:F2254)</f>
        <v>2.4607725355910912E-2</v>
      </c>
      <c r="H2254" s="9">
        <f>(2*F2254+(COUNT(F$2:F2254)-1)*H2253)/(COUNT(F$2:F2254)+1)</f>
        <v>3.4218484794127681E-2</v>
      </c>
      <c r="I2254" s="9" t="str">
        <f t="shared" si="142"/>
        <v>较好</v>
      </c>
      <c r="J2254" s="9" t="str">
        <f t="shared" si="143"/>
        <v>较好</v>
      </c>
      <c r="K2254" s="14"/>
    </row>
    <row r="2255" spans="1:11">
      <c r="A2255" s="6">
        <v>41838</v>
      </c>
      <c r="B2255" s="11">
        <f>[1]!s_dq_close(B$1,A2255,1)</f>
        <v>2164.1439999999998</v>
      </c>
      <c r="C2255" s="7">
        <f>[1]!s_val_pe_ttm(C$1,A2255)</f>
        <v>8.2199001312255859</v>
      </c>
      <c r="D2255" s="8">
        <f>IFERROR(VLOOKUP(A2255,十年期国开债收益率!A:B,2,0)/100,D2254)</f>
        <v>5.3648000000000001E-2</v>
      </c>
      <c r="E2255" s="8">
        <f t="shared" si="140"/>
        <v>0.12165597927415453</v>
      </c>
      <c r="F2255" s="9">
        <f t="shared" si="141"/>
        <v>6.8007979274154529E-2</v>
      </c>
      <c r="G2255" s="9">
        <f>AVERAGE(F$2:F2255)</f>
        <v>2.4626980126948288E-2</v>
      </c>
      <c r="H2255" s="9">
        <f>(2*F2255+(COUNT(F$2:F2255)-1)*H2254)/(COUNT(F$2:F2255)+1)</f>
        <v>3.4248453303644337E-2</v>
      </c>
      <c r="I2255" s="9" t="str">
        <f t="shared" si="142"/>
        <v>较好</v>
      </c>
      <c r="J2255" s="9" t="str">
        <f t="shared" si="143"/>
        <v>较好</v>
      </c>
      <c r="K2255" s="14"/>
    </row>
    <row r="2256" spans="1:11">
      <c r="A2256" s="6">
        <v>41841</v>
      </c>
      <c r="B2256" s="11">
        <f>[1]!s_dq_close(B$1,A2256,1)</f>
        <v>2166.2950000000001</v>
      </c>
      <c r="C2256" s="7">
        <f>[1]!s_val_pe_ttm(C$1,A2256)</f>
        <v>8.2103004455566406</v>
      </c>
      <c r="D2256" s="8">
        <f>IFERROR(VLOOKUP(A2256,十年期国开债收益率!A:B,2,0)/100,D2255)</f>
        <v>5.3028000000000006E-2</v>
      </c>
      <c r="E2256" s="8">
        <f t="shared" si="140"/>
        <v>0.12179822244400243</v>
      </c>
      <c r="F2256" s="9">
        <f t="shared" si="141"/>
        <v>6.8770222444002424E-2</v>
      </c>
      <c r="G2256" s="9">
        <f>AVERAGE(F$2:F2256)</f>
        <v>2.4646555844162057E-2</v>
      </c>
      <c r="H2256" s="9">
        <f>(2*F2256+(COUNT(F$2:F2256)-1)*H2255)/(COUNT(F$2:F2256)+1)</f>
        <v>3.4279057708910612E-2</v>
      </c>
      <c r="I2256" s="9" t="str">
        <f t="shared" si="142"/>
        <v>较好</v>
      </c>
      <c r="J2256" s="9" t="str">
        <f t="shared" si="143"/>
        <v>较好</v>
      </c>
      <c r="K2256" s="14"/>
    </row>
    <row r="2257" spans="1:11">
      <c r="A2257" s="6">
        <v>41842</v>
      </c>
      <c r="B2257" s="11">
        <f>[1]!s_dq_close(B$1,A2257,1)</f>
        <v>2192.6979999999999</v>
      </c>
      <c r="C2257" s="7">
        <f>[1]!s_val_pe_ttm(C$1,A2257)</f>
        <v>8.2882003784179688</v>
      </c>
      <c r="D2257" s="8">
        <f>IFERROR(VLOOKUP(A2257,十年期国开债收益率!A:B,2,0)/100,D2256)</f>
        <v>5.2512999999999997E-2</v>
      </c>
      <c r="E2257" s="8">
        <f t="shared" si="140"/>
        <v>0.12065345362594594</v>
      </c>
      <c r="F2257" s="9">
        <f t="shared" si="141"/>
        <v>6.8140453625945951E-2</v>
      </c>
      <c r="G2257" s="9">
        <f>AVERAGE(F$2:F2257)</f>
        <v>2.4665835054171713E-2</v>
      </c>
      <c r="H2257" s="9">
        <f>(2*F2257+(COUNT(F$2:F2257)-1)*H2256)/(COUNT(F$2:F2257)+1)</f>
        <v>3.430906337653758E-2</v>
      </c>
      <c r="I2257" s="9" t="str">
        <f t="shared" si="142"/>
        <v>较好</v>
      </c>
      <c r="J2257" s="9" t="str">
        <f t="shared" si="143"/>
        <v>较好</v>
      </c>
      <c r="K2257" s="14"/>
    </row>
    <row r="2258" spans="1:11">
      <c r="A2258" s="6">
        <v>41843</v>
      </c>
      <c r="B2258" s="11">
        <f>[1]!s_dq_close(B$1,A2258,1)</f>
        <v>2197.8330000000001</v>
      </c>
      <c r="C2258" s="7">
        <f>[1]!s_val_pe_ttm(C$1,A2258)</f>
        <v>8.3073997497558594</v>
      </c>
      <c r="D2258" s="8">
        <f>IFERROR(VLOOKUP(A2258,十年期国开债收益率!A:B,2,0)/100,D2257)</f>
        <v>5.2750999999999999E-2</v>
      </c>
      <c r="E2258" s="8">
        <f t="shared" si="140"/>
        <v>0.12037460939921524</v>
      </c>
      <c r="F2258" s="9">
        <f t="shared" si="141"/>
        <v>6.7623609399215245E-2</v>
      </c>
      <c r="G2258" s="9">
        <f>AVERAGE(F$2:F2258)</f>
        <v>2.4684868184142932E-2</v>
      </c>
      <c r="H2258" s="9">
        <f>(2*F2258+(COUNT(F$2:F2258)-1)*H2257)/(COUNT(F$2:F2258)+1)</f>
        <v>3.4338571388958017E-2</v>
      </c>
      <c r="I2258" s="9" t="str">
        <f t="shared" si="142"/>
        <v>较好</v>
      </c>
      <c r="J2258" s="9" t="str">
        <f t="shared" si="143"/>
        <v>较好</v>
      </c>
      <c r="K2258" s="14"/>
    </row>
    <row r="2259" spans="1:11">
      <c r="A2259" s="6">
        <v>41844</v>
      </c>
      <c r="B2259" s="11">
        <f>[1]!s_dq_close(B$1,A2259,1)</f>
        <v>2237.0149999999999</v>
      </c>
      <c r="C2259" s="7">
        <f>[1]!s_val_pe_ttm(C$1,A2259)</f>
        <v>8.4420003890991211</v>
      </c>
      <c r="D2259" s="8">
        <f>IFERROR(VLOOKUP(A2259,十年期国开债收益率!A:B,2,0)/100,D2258)</f>
        <v>5.2725000000000001E-2</v>
      </c>
      <c r="E2259" s="8">
        <f t="shared" si="140"/>
        <v>0.11845533687622986</v>
      </c>
      <c r="F2259" s="9">
        <f t="shared" si="141"/>
        <v>6.5730336876229867E-2</v>
      </c>
      <c r="G2259" s="9">
        <f>AVERAGE(F$2:F2259)</f>
        <v>2.470304598250081E-2</v>
      </c>
      <c r="H2259" s="9">
        <f>(2*F2259+(COUNT(F$2:F2259)-1)*H2258)/(COUNT(F$2:F2259)+1)</f>
        <v>3.4366364010018018E-2</v>
      </c>
      <c r="I2259" s="9" t="str">
        <f t="shared" si="142"/>
        <v>较好</v>
      </c>
      <c r="J2259" s="9" t="str">
        <f t="shared" si="143"/>
        <v>较好</v>
      </c>
      <c r="K2259" s="14"/>
    </row>
    <row r="2260" spans="1:11">
      <c r="A2260" s="6">
        <v>41845</v>
      </c>
      <c r="B2260" s="11">
        <f>[1]!s_dq_close(B$1,A2260,1)</f>
        <v>2260.4540000000002</v>
      </c>
      <c r="C2260" s="7">
        <f>[1]!s_val_pe_ttm(C$1,A2260)</f>
        <v>8.5296001434326172</v>
      </c>
      <c r="D2260" s="8">
        <f>IFERROR(VLOOKUP(A2260,十年期国开债收益率!A:B,2,0)/100,D2259)</f>
        <v>5.2371000000000001E-2</v>
      </c>
      <c r="E2260" s="8">
        <f t="shared" si="140"/>
        <v>0.11723879000001565</v>
      </c>
      <c r="F2260" s="9">
        <f t="shared" si="141"/>
        <v>6.4867790000015649E-2</v>
      </c>
      <c r="G2260" s="9">
        <f>AVERAGE(F$2:F2260)</f>
        <v>2.4720825860330607E-2</v>
      </c>
      <c r="H2260" s="9">
        <f>(2*F2260+(COUNT(F$2:F2260)-1)*H2259)/(COUNT(F$2:F2260)+1)</f>
        <v>3.4393356422398547E-2</v>
      </c>
      <c r="I2260" s="9" t="str">
        <f t="shared" si="142"/>
        <v>较好</v>
      </c>
      <c r="J2260" s="9" t="str">
        <f t="shared" si="143"/>
        <v>较好</v>
      </c>
      <c r="K2260" s="14"/>
    </row>
    <row r="2261" spans="1:11">
      <c r="A2261" s="6">
        <v>41848</v>
      </c>
      <c r="B2261" s="11">
        <f>[1]!s_dq_close(B$1,A2261,1)</f>
        <v>2323.8969999999999</v>
      </c>
      <c r="C2261" s="7">
        <f>[1]!s_val_pe_ttm(C$1,A2261)</f>
        <v>8.7656002044677734</v>
      </c>
      <c r="D2261" s="8">
        <f>IFERROR(VLOOKUP(A2261,十年期国开债收益率!A:B,2,0)/100,D2260)</f>
        <v>5.2489999999999995E-2</v>
      </c>
      <c r="E2261" s="8">
        <f t="shared" si="140"/>
        <v>0.11408231914231111</v>
      </c>
      <c r="F2261" s="9">
        <f t="shared" si="141"/>
        <v>6.1592319142311114E-2</v>
      </c>
      <c r="G2261" s="9">
        <f>AVERAGE(F$2:F2261)</f>
        <v>2.4737140680366882E-2</v>
      </c>
      <c r="H2261" s="9">
        <f>(2*F2261+(COUNT(F$2:F2261)-1)*H2260)/(COUNT(F$2:F2261)+1)</f>
        <v>3.4417415655233499E-2</v>
      </c>
      <c r="I2261" s="9" t="str">
        <f t="shared" si="142"/>
        <v>较好</v>
      </c>
      <c r="J2261" s="9" t="str">
        <f t="shared" si="143"/>
        <v>较好</v>
      </c>
      <c r="K2261" s="14"/>
    </row>
    <row r="2262" spans="1:11">
      <c r="A2262" s="6">
        <v>41849</v>
      </c>
      <c r="B2262" s="11">
        <f>[1]!s_dq_close(B$1,A2262,1)</f>
        <v>2331.3690000000001</v>
      </c>
      <c r="C2262" s="7">
        <f>[1]!s_val_pe_ttm(C$1,A2262)</f>
        <v>8.7792997360229492</v>
      </c>
      <c r="D2262" s="8">
        <f>IFERROR(VLOOKUP(A2262,十年期国开债收益率!A:B,2,0)/100,D2261)</f>
        <v>5.2491000000000003E-2</v>
      </c>
      <c r="E2262" s="8">
        <f t="shared" si="140"/>
        <v>0.11390430103403705</v>
      </c>
      <c r="F2262" s="9">
        <f t="shared" si="141"/>
        <v>6.1413301034037047E-2</v>
      </c>
      <c r="G2262" s="9">
        <f>AVERAGE(F$2:F2262)</f>
        <v>2.4753361892376466E-2</v>
      </c>
      <c r="H2262" s="9">
        <f>(2*F2262+(COUNT(F$2:F2262)-1)*H2261)/(COUNT(F$2:F2262)+1)</f>
        <v>3.4441284696240394E-2</v>
      </c>
      <c r="I2262" s="9" t="str">
        <f t="shared" si="142"/>
        <v>较好</v>
      </c>
      <c r="J2262" s="9" t="str">
        <f t="shared" si="143"/>
        <v>较好</v>
      </c>
      <c r="K2262" s="14"/>
    </row>
    <row r="2263" spans="1:11">
      <c r="A2263" s="6">
        <v>41850</v>
      </c>
      <c r="B2263" s="11">
        <f>[1]!s_dq_close(B$1,A2263,1)</f>
        <v>2322.011</v>
      </c>
      <c r="C2263" s="7">
        <f>[1]!s_val_pe_ttm(C$1,A2263)</f>
        <v>8.7582998275756836</v>
      </c>
      <c r="D2263" s="8">
        <f>IFERROR(VLOOKUP(A2263,十年期国开债收益率!A:B,2,0)/100,D2262)</f>
        <v>5.2492000000000004E-2</v>
      </c>
      <c r="E2263" s="8">
        <f t="shared" si="140"/>
        <v>0.1141774111056897</v>
      </c>
      <c r="F2263" s="9">
        <f t="shared" si="141"/>
        <v>6.1685411105689696E-2</v>
      </c>
      <c r="G2263" s="9">
        <f>AVERAGE(F$2:F2263)</f>
        <v>2.4769689058253264E-2</v>
      </c>
      <c r="H2263" s="9">
        <f>(2*F2263+(COUNT(F$2:F2263)-1)*H2262)/(COUNT(F$2:F2263)+1)</f>
        <v>3.446536258082674E-2</v>
      </c>
      <c r="I2263" s="9" t="str">
        <f t="shared" si="142"/>
        <v>较好</v>
      </c>
      <c r="J2263" s="9" t="str">
        <f t="shared" si="143"/>
        <v>较好</v>
      </c>
      <c r="K2263" s="14"/>
    </row>
    <row r="2264" spans="1:11">
      <c r="A2264" s="6">
        <v>41851</v>
      </c>
      <c r="B2264" s="11">
        <f>[1]!s_dq_close(B$1,A2264,1)</f>
        <v>2350.2510000000002</v>
      </c>
      <c r="C2264" s="7">
        <f>[1]!s_val_pe_ttm(C$1,A2264)</f>
        <v>8.8503999710083008</v>
      </c>
      <c r="D2264" s="8">
        <f>IFERROR(VLOOKUP(A2264,十年期国开债收益率!A:B,2,0)/100,D2263)</f>
        <v>5.2133000000000006E-2</v>
      </c>
      <c r="E2264" s="8">
        <f t="shared" si="140"/>
        <v>0.11298924379415057</v>
      </c>
      <c r="F2264" s="9">
        <f t="shared" si="141"/>
        <v>6.0856243794150562E-2</v>
      </c>
      <c r="G2264" s="9">
        <f>AVERAGE(F$2:F2264)</f>
        <v>2.4785635392648268E-2</v>
      </c>
      <c r="H2264" s="9">
        <f>(2*F2264+(COUNT(F$2:F2264)-1)*H2263)/(COUNT(F$2:F2264)+1)</f>
        <v>3.4488676080131793E-2</v>
      </c>
      <c r="I2264" s="9" t="str">
        <f t="shared" si="142"/>
        <v>较好</v>
      </c>
      <c r="J2264" s="9" t="str">
        <f t="shared" si="143"/>
        <v>较好</v>
      </c>
      <c r="K2264" s="14"/>
    </row>
    <row r="2265" spans="1:11">
      <c r="A2265" s="6">
        <v>41852</v>
      </c>
      <c r="B2265" s="11">
        <f>[1]!s_dq_close(B$1,A2265,1)</f>
        <v>2329.402</v>
      </c>
      <c r="C2265" s="7">
        <f>[1]!s_val_pe_ttm(C$1,A2265)</f>
        <v>8.7903003692626953</v>
      </c>
      <c r="D2265" s="8">
        <f>IFERROR(VLOOKUP(A2265,十年期国开债收益率!A:B,2,0)/100,D2264)</f>
        <v>5.1952999999999999E-2</v>
      </c>
      <c r="E2265" s="8">
        <f t="shared" si="140"/>
        <v>0.11376175534305173</v>
      </c>
      <c r="F2265" s="9">
        <f t="shared" si="141"/>
        <v>6.1808755343051733E-2</v>
      </c>
      <c r="G2265" s="9">
        <f>AVERAGE(F$2:F2265)</f>
        <v>2.4801988360824243E-2</v>
      </c>
      <c r="H2265" s="9">
        <f>(2*F2265+(COUNT(F$2:F2265)-1)*H2264)/(COUNT(F$2:F2265)+1)</f>
        <v>3.4512799770430175E-2</v>
      </c>
      <c r="I2265" s="9" t="str">
        <f t="shared" si="142"/>
        <v>较好</v>
      </c>
      <c r="J2265" s="9" t="str">
        <f t="shared" si="143"/>
        <v>较好</v>
      </c>
      <c r="K2265" s="14"/>
    </row>
    <row r="2266" spans="1:11">
      <c r="A2266" s="6">
        <v>41855</v>
      </c>
      <c r="B2266" s="11">
        <f>[1]!s_dq_close(B$1,A2266,1)</f>
        <v>2375.62</v>
      </c>
      <c r="C2266" s="7">
        <f>[1]!s_val_pe_ttm(C$1,A2266)</f>
        <v>8.9373998641967773</v>
      </c>
      <c r="D2266" s="8">
        <f>IFERROR(VLOOKUP(A2266,十年期国开债收益率!A:B,2,0)/100,D2265)</f>
        <v>5.1958999999999998E-2</v>
      </c>
      <c r="E2266" s="8">
        <f t="shared" si="140"/>
        <v>0.11188936549722922</v>
      </c>
      <c r="F2266" s="9">
        <f t="shared" si="141"/>
        <v>5.9930365497229222E-2</v>
      </c>
      <c r="G2266" s="9">
        <f>AVERAGE(F$2:F2266)</f>
        <v>2.4817497578103007E-2</v>
      </c>
      <c r="H2266" s="9">
        <f>(2*F2266+(COUNT(F$2:F2266)-1)*H2265)/(COUNT(F$2:F2266)+1)</f>
        <v>3.4535233632501494E-2</v>
      </c>
      <c r="I2266" s="9" t="str">
        <f t="shared" si="142"/>
        <v>较好</v>
      </c>
      <c r="J2266" s="9" t="str">
        <f t="shared" si="143"/>
        <v>较好</v>
      </c>
      <c r="K2266" s="14"/>
    </row>
    <row r="2267" spans="1:11">
      <c r="A2267" s="6">
        <v>41856</v>
      </c>
      <c r="B2267" s="11">
        <f>[1]!s_dq_close(B$1,A2267,1)</f>
        <v>2369.3530000000001</v>
      </c>
      <c r="C2267" s="7">
        <f>[1]!s_val_pe_ttm(C$1,A2267)</f>
        <v>8.913599967956543</v>
      </c>
      <c r="D2267" s="8">
        <f>IFERROR(VLOOKUP(A2267,十年期国开债收益率!A:B,2,0)/100,D2266)</f>
        <v>5.1893000000000002E-2</v>
      </c>
      <c r="E2267" s="8">
        <f t="shared" si="140"/>
        <v>0.11218811743794821</v>
      </c>
      <c r="F2267" s="9">
        <f t="shared" si="141"/>
        <v>6.0295117437948208E-2</v>
      </c>
      <c r="G2267" s="9">
        <f>AVERAGE(F$2:F2267)</f>
        <v>2.48331540740694E-2</v>
      </c>
      <c r="H2267" s="9">
        <f>(2*F2267+(COUNT(F$2:F2267)-1)*H2266)/(COUNT(F$2:F2267)+1)</f>
        <v>3.455795959968759E-2</v>
      </c>
      <c r="I2267" s="9" t="str">
        <f t="shared" si="142"/>
        <v>较好</v>
      </c>
      <c r="J2267" s="9" t="str">
        <f t="shared" si="143"/>
        <v>较好</v>
      </c>
      <c r="K2267" s="14"/>
    </row>
    <row r="2268" spans="1:11">
      <c r="A2268" s="6">
        <v>41857</v>
      </c>
      <c r="B2268" s="11">
        <f>[1]!s_dq_close(B$1,A2268,1)</f>
        <v>2363.221</v>
      </c>
      <c r="C2268" s="7">
        <f>[1]!s_val_pe_ttm(C$1,A2268)</f>
        <v>8.8880996704101563</v>
      </c>
      <c r="D2268" s="8">
        <f>IFERROR(VLOOKUP(A2268,十年期国开债收益率!A:B,2,0)/100,D2267)</f>
        <v>5.1641000000000006E-2</v>
      </c>
      <c r="E2268" s="8">
        <f t="shared" si="140"/>
        <v>0.11250998943330406</v>
      </c>
      <c r="F2268" s="9">
        <f t="shared" si="141"/>
        <v>6.0868989433304058E-2</v>
      </c>
      <c r="G2268" s="9">
        <f>AVERAGE(F$2:F2268)</f>
        <v>2.4849049899106555E-2</v>
      </c>
      <c r="H2268" s="9">
        <f>(2*F2268+(COUNT(F$2:F2268)-1)*H2267)/(COUNT(F$2:F2268)+1)</f>
        <v>3.4581161566031166E-2</v>
      </c>
      <c r="I2268" s="9" t="str">
        <f t="shared" si="142"/>
        <v>较好</v>
      </c>
      <c r="J2268" s="9" t="str">
        <f t="shared" si="143"/>
        <v>较好</v>
      </c>
      <c r="K2268" s="14"/>
    </row>
    <row r="2269" spans="1:11">
      <c r="A2269" s="6">
        <v>41858</v>
      </c>
      <c r="B2269" s="11">
        <f>[1]!s_dq_close(B$1,A2269,1)</f>
        <v>2327.4569999999999</v>
      </c>
      <c r="C2269" s="7">
        <f>[1]!s_val_pe_ttm(C$1,A2269)</f>
        <v>8.7581996917724609</v>
      </c>
      <c r="D2269" s="8">
        <f>IFERROR(VLOOKUP(A2269,十年期国开债收益率!A:B,2,0)/100,D2268)</f>
        <v>5.1778999999999999E-2</v>
      </c>
      <c r="E2269" s="8">
        <f t="shared" si="140"/>
        <v>0.11417871653913188</v>
      </c>
      <c r="F2269" s="9">
        <f t="shared" si="141"/>
        <v>6.2399716539131879E-2</v>
      </c>
      <c r="G2269" s="9">
        <f>AVERAGE(F$2:F2269)</f>
        <v>2.4865606630429318E-2</v>
      </c>
      <c r="H2269" s="9">
        <f>(2*F2269+(COUNT(F$2:F2269)-1)*H2268)/(COUNT(F$2:F2269)+1)</f>
        <v>3.4605682108096482E-2</v>
      </c>
      <c r="I2269" s="9" t="str">
        <f t="shared" si="142"/>
        <v>较好</v>
      </c>
      <c r="J2269" s="9" t="str">
        <f t="shared" si="143"/>
        <v>较好</v>
      </c>
      <c r="K2269" s="14"/>
    </row>
    <row r="2270" spans="1:11">
      <c r="A2270" s="6">
        <v>41859</v>
      </c>
      <c r="B2270" s="11">
        <f>[1]!s_dq_close(B$1,A2270,1)</f>
        <v>2331.134</v>
      </c>
      <c r="C2270" s="7">
        <f>[1]!s_val_pe_ttm(C$1,A2270)</f>
        <v>8.7740001678466797</v>
      </c>
      <c r="D2270" s="8">
        <f>IFERROR(VLOOKUP(A2270,十年期国开债收益率!A:B,2,0)/100,D2269)</f>
        <v>5.1742999999999997E-2</v>
      </c>
      <c r="E2270" s="8">
        <f t="shared" si="140"/>
        <v>0.11397310016753973</v>
      </c>
      <c r="F2270" s="9">
        <f t="shared" si="141"/>
        <v>6.2230100167539729E-2</v>
      </c>
      <c r="G2270" s="9">
        <f>AVERAGE(F$2:F2270)</f>
        <v>2.4882074014094858E-2</v>
      </c>
      <c r="H2270" s="9">
        <f>(2*F2270+(COUNT(F$2:F2270)-1)*H2269)/(COUNT(F$2:F2270)+1)</f>
        <v>3.463002080242198E-2</v>
      </c>
      <c r="I2270" s="9" t="str">
        <f t="shared" si="142"/>
        <v>较好</v>
      </c>
      <c r="J2270" s="9" t="str">
        <f t="shared" si="143"/>
        <v>较好</v>
      </c>
      <c r="K2270" s="14"/>
    </row>
    <row r="2271" spans="1:11">
      <c r="A2271" s="6">
        <v>41862</v>
      </c>
      <c r="B2271" s="11">
        <f>[1]!s_dq_close(B$1,A2271,1)</f>
        <v>2365.3490000000002</v>
      </c>
      <c r="C2271" s="7">
        <f>[1]!s_val_pe_ttm(C$1,A2271)</f>
        <v>8.8887996673583984</v>
      </c>
      <c r="D2271" s="8">
        <f>IFERROR(VLOOKUP(A2271,十年期国开债收益率!A:B,2,0)/100,D2270)</f>
        <v>5.1797000000000003E-2</v>
      </c>
      <c r="E2271" s="8">
        <f t="shared" si="140"/>
        <v>0.11250112922132974</v>
      </c>
      <c r="F2271" s="9">
        <f t="shared" si="141"/>
        <v>6.0704129221329735E-2</v>
      </c>
      <c r="G2271" s="9">
        <f>AVERAGE(F$2:F2271)</f>
        <v>2.4897854655155312E-2</v>
      </c>
      <c r="H2271" s="9">
        <f>(2*F2271+(COUNT(F$2:F2271)-1)*H2270)/(COUNT(F$2:F2271)+1)</f>
        <v>3.4652983469457561E-2</v>
      </c>
      <c r="I2271" s="9" t="str">
        <f t="shared" si="142"/>
        <v>较好</v>
      </c>
      <c r="J2271" s="9" t="str">
        <f t="shared" si="143"/>
        <v>较好</v>
      </c>
      <c r="K2271" s="14"/>
    </row>
    <row r="2272" spans="1:11">
      <c r="A2272" s="6">
        <v>41863</v>
      </c>
      <c r="B2272" s="11">
        <f>[1]!s_dq_close(B$1,A2272,1)</f>
        <v>2357.0520000000001</v>
      </c>
      <c r="C2272" s="7">
        <f>[1]!s_val_pe_ttm(C$1,A2272)</f>
        <v>8.8594999313354492</v>
      </c>
      <c r="D2272" s="8">
        <f>IFERROR(VLOOKUP(A2272,十年期国开债收益率!A:B,2,0)/100,D2271)</f>
        <v>5.1697E-2</v>
      </c>
      <c r="E2272" s="8">
        <f t="shared" si="140"/>
        <v>0.11287318784924508</v>
      </c>
      <c r="F2272" s="9">
        <f t="shared" si="141"/>
        <v>6.1176187849245077E-2</v>
      </c>
      <c r="G2272" s="9">
        <f>AVERAGE(F$2:F2272)</f>
        <v>2.4913829262462266E-2</v>
      </c>
      <c r="H2272" s="9">
        <f>(2*F2272+(COUNT(F$2:F2272)-1)*H2271)/(COUNT(F$2:F2272)+1)</f>
        <v>3.4676331360636949E-2</v>
      </c>
      <c r="I2272" s="9" t="str">
        <f t="shared" si="142"/>
        <v>较好</v>
      </c>
      <c r="J2272" s="9" t="str">
        <f t="shared" si="143"/>
        <v>较好</v>
      </c>
      <c r="K2272" s="14"/>
    </row>
    <row r="2273" spans="1:11">
      <c r="A2273" s="6">
        <v>41864</v>
      </c>
      <c r="B2273" s="11">
        <f>[1]!s_dq_close(B$1,A2273,1)</f>
        <v>2358.9009999999998</v>
      </c>
      <c r="C2273" s="7">
        <f>[1]!s_val_pe_ttm(C$1,A2273)</f>
        <v>8.8655004501342773</v>
      </c>
      <c r="D2273" s="8">
        <f>IFERROR(VLOOKUP(A2273,十年期国开债收益率!A:B,2,0)/100,D2272)</f>
        <v>5.1325000000000003E-2</v>
      </c>
      <c r="E2273" s="8">
        <f t="shared" si="140"/>
        <v>0.11279679084386646</v>
      </c>
      <c r="F2273" s="9">
        <f t="shared" si="141"/>
        <v>6.1471790843866454E-2</v>
      </c>
      <c r="G2273" s="9">
        <f>AVERAGE(F$2:F2273)</f>
        <v>2.4929919914566757E-2</v>
      </c>
      <c r="H2273" s="9">
        <f>(2*F2273+(COUNT(F$2:F2273)-1)*H2272)/(COUNT(F$2:F2273)+1)</f>
        <v>3.4699908535721184E-2</v>
      </c>
      <c r="I2273" s="9" t="str">
        <f t="shared" si="142"/>
        <v>较好</v>
      </c>
      <c r="J2273" s="9" t="str">
        <f t="shared" si="143"/>
        <v>较好</v>
      </c>
      <c r="K2273" s="14"/>
    </row>
    <row r="2274" spans="1:11">
      <c r="A2274" s="6">
        <v>41865</v>
      </c>
      <c r="B2274" s="11">
        <f>[1]!s_dq_close(B$1,A2274,1)</f>
        <v>2335.9450000000002</v>
      </c>
      <c r="C2274" s="7">
        <f>[1]!s_val_pe_ttm(C$1,A2274)</f>
        <v>8.7728996276855469</v>
      </c>
      <c r="D2274" s="8">
        <f>IFERROR(VLOOKUP(A2274,十年期国开债收益率!A:B,2,0)/100,D2273)</f>
        <v>5.0792999999999998E-2</v>
      </c>
      <c r="E2274" s="8">
        <f t="shared" si="140"/>
        <v>0.11398739783186354</v>
      </c>
      <c r="F2274" s="9">
        <f t="shared" si="141"/>
        <v>6.3194397831863536E-2</v>
      </c>
      <c r="G2274" s="9">
        <f>AVERAGE(F$2:F2274)</f>
        <v>2.4946754264728348E-2</v>
      </c>
      <c r="H2274" s="9">
        <f>(2*F2274+(COUNT(F$2:F2274)-1)*H2273)/(COUNT(F$2:F2274)+1)</f>
        <v>3.472496965207663E-2</v>
      </c>
      <c r="I2274" s="9" t="str">
        <f t="shared" si="142"/>
        <v>较好</v>
      </c>
      <c r="J2274" s="9" t="str">
        <f t="shared" si="143"/>
        <v>较好</v>
      </c>
      <c r="K2274" s="14"/>
    </row>
    <row r="2275" spans="1:11">
      <c r="A2275" s="6">
        <v>41866</v>
      </c>
      <c r="B2275" s="11">
        <f>[1]!s_dq_close(B$1,A2275,1)</f>
        <v>2360.6350000000002</v>
      </c>
      <c r="C2275" s="7">
        <f>[1]!s_val_pe_ttm(C$1,A2275)</f>
        <v>8.8482999801635742</v>
      </c>
      <c r="D2275" s="8">
        <f>IFERROR(VLOOKUP(A2275,十年期国开债收益率!A:B,2,0)/100,D2274)</f>
        <v>5.0526999999999996E-2</v>
      </c>
      <c r="E2275" s="8">
        <f t="shared" si="140"/>
        <v>0.11301605983542994</v>
      </c>
      <c r="F2275" s="9">
        <f t="shared" si="141"/>
        <v>6.248905983542994E-2</v>
      </c>
      <c r="G2275" s="9">
        <f>AVERAGE(F$2:F2275)</f>
        <v>2.4963263633932701E-2</v>
      </c>
      <c r="H2275" s="9">
        <f>(2*F2275+(COUNT(F$2:F2275)-1)*H2274)/(COUNT(F$2:F2275)+1)</f>
        <v>3.4749377643446606E-2</v>
      </c>
      <c r="I2275" s="9" t="str">
        <f t="shared" si="142"/>
        <v>较好</v>
      </c>
      <c r="J2275" s="9" t="str">
        <f t="shared" si="143"/>
        <v>较好</v>
      </c>
      <c r="K2275" s="14"/>
    </row>
    <row r="2276" spans="1:11">
      <c r="A2276" s="6">
        <v>41869</v>
      </c>
      <c r="B2276" s="11">
        <f>[1]!s_dq_close(B$1,A2276,1)</f>
        <v>2374.5619999999999</v>
      </c>
      <c r="C2276" s="7">
        <f>[1]!s_val_pe_ttm(C$1,A2276)</f>
        <v>8.8824996948242188</v>
      </c>
      <c r="D2276" s="8">
        <f>IFERROR(VLOOKUP(A2276,十年期国开债收益率!A:B,2,0)/100,D2275)</f>
        <v>5.0608000000000007E-2</v>
      </c>
      <c r="E2276" s="8">
        <f t="shared" si="140"/>
        <v>0.11258092140241718</v>
      </c>
      <c r="F2276" s="9">
        <f t="shared" si="141"/>
        <v>6.1972921402417176E-2</v>
      </c>
      <c r="G2276" s="9">
        <f>AVERAGE(F$2:F2276)</f>
        <v>2.4979531615369397E-2</v>
      </c>
      <c r="H2276" s="9">
        <f>(2*F2276+(COUNT(F$2:F2276)-1)*H2275)/(COUNT(F$2:F2276)+1)</f>
        <v>3.4773299913885065E-2</v>
      </c>
      <c r="I2276" s="9" t="str">
        <f t="shared" si="142"/>
        <v>较好</v>
      </c>
      <c r="J2276" s="9" t="str">
        <f t="shared" si="143"/>
        <v>较好</v>
      </c>
      <c r="K2276" s="14"/>
    </row>
    <row r="2277" spans="1:11">
      <c r="A2277" s="6">
        <v>41870</v>
      </c>
      <c r="B2277" s="11">
        <f>[1]!s_dq_close(B$1,A2277,1)</f>
        <v>2374.768</v>
      </c>
      <c r="C2277" s="7">
        <f>[1]!s_val_pe_ttm(C$1,A2277)</f>
        <v>8.8888998031616211</v>
      </c>
      <c r="D2277" s="8">
        <f>IFERROR(VLOOKUP(A2277,十年期国开债收益率!A:B,2,0)/100,D2276)</f>
        <v>5.0787000000000006E-2</v>
      </c>
      <c r="E2277" s="8">
        <f t="shared" si="140"/>
        <v>0.11249986186640534</v>
      </c>
      <c r="F2277" s="9">
        <f t="shared" si="141"/>
        <v>6.1712861866405337E-2</v>
      </c>
      <c r="G2277" s="9">
        <f>AVERAGE(F$2:F2277)</f>
        <v>2.4995671039908518E-2</v>
      </c>
      <c r="H2277" s="9">
        <f>(2*F2277+(COUNT(F$2:F2277)-1)*H2276)/(COUNT(F$2:F2277)+1)</f>
        <v>3.4796962243224129E-2</v>
      </c>
      <c r="I2277" s="9" t="str">
        <f t="shared" si="142"/>
        <v>较好</v>
      </c>
      <c r="J2277" s="9" t="str">
        <f t="shared" si="143"/>
        <v>较好</v>
      </c>
      <c r="K2277" s="14"/>
    </row>
    <row r="2278" spans="1:11">
      <c r="A2278" s="6">
        <v>41871</v>
      </c>
      <c r="B2278" s="11">
        <f>[1]!s_dq_close(B$1,A2278,1)</f>
        <v>2366.14</v>
      </c>
      <c r="C2278" s="7">
        <f>[1]!s_val_pe_ttm(C$1,A2278)</f>
        <v>8.839599609375</v>
      </c>
      <c r="D2278" s="8">
        <f>IFERROR(VLOOKUP(A2278,十年期国开债收益率!A:B,2,0)/100,D2277)</f>
        <v>5.0997000000000001E-2</v>
      </c>
      <c r="E2278" s="8">
        <f t="shared" si="140"/>
        <v>0.11312729582677383</v>
      </c>
      <c r="F2278" s="9">
        <f t="shared" si="141"/>
        <v>6.2130295826773832E-2</v>
      </c>
      <c r="G2278" s="9">
        <f>AVERAGE(F$2:F2278)</f>
        <v>2.5011979614694143E-2</v>
      </c>
      <c r="H2278" s="9">
        <f>(2*F2278+(COUNT(F$2:F2278)-1)*H2277)/(COUNT(F$2:F2278)+1)</f>
        <v>3.4820959902208813E-2</v>
      </c>
      <c r="I2278" s="9" t="str">
        <f t="shared" si="142"/>
        <v>较好</v>
      </c>
      <c r="J2278" s="9" t="str">
        <f t="shared" si="143"/>
        <v>较好</v>
      </c>
      <c r="K2278" s="14"/>
    </row>
    <row r="2279" spans="1:11">
      <c r="A2279" s="6">
        <v>41872</v>
      </c>
      <c r="B2279" s="11">
        <f>[1]!s_dq_close(B$1,A2279,1)</f>
        <v>2354.2440000000001</v>
      </c>
      <c r="C2279" s="7">
        <f>[1]!s_val_pe_ttm(C$1,A2279)</f>
        <v>8.7870998382568359</v>
      </c>
      <c r="D2279" s="8">
        <f>IFERROR(VLOOKUP(A2279,十年期国开债收益率!A:B,2,0)/100,D2278)</f>
        <v>5.0848000000000004E-2</v>
      </c>
      <c r="E2279" s="8">
        <f t="shared" si="140"/>
        <v>0.11380319086011177</v>
      </c>
      <c r="F2279" s="9">
        <f t="shared" si="141"/>
        <v>6.2955190860111768E-2</v>
      </c>
      <c r="G2279" s="9">
        <f>AVERAGE(F$2:F2279)</f>
        <v>2.502863598486333E-2</v>
      </c>
      <c r="H2279" s="9">
        <f>(2*F2279+(COUNT(F$2:F2279)-1)*H2278)/(COUNT(F$2:F2279)+1)</f>
        <v>3.4845649881109997E-2</v>
      </c>
      <c r="I2279" s="9" t="str">
        <f t="shared" si="142"/>
        <v>较好</v>
      </c>
      <c r="J2279" s="9" t="str">
        <f t="shared" si="143"/>
        <v>较好</v>
      </c>
      <c r="K2279" s="14"/>
    </row>
    <row r="2280" spans="1:11">
      <c r="A2280" s="6">
        <v>41873</v>
      </c>
      <c r="B2280" s="11">
        <f>[1]!s_dq_close(B$1,A2280,1)</f>
        <v>2365.364</v>
      </c>
      <c r="C2280" s="7">
        <f>[1]!s_val_pe_ttm(C$1,A2280)</f>
        <v>8.8194999694824219</v>
      </c>
      <c r="D2280" s="8">
        <f>IFERROR(VLOOKUP(A2280,十年期国开债收益率!A:B,2,0)/100,D2279)</f>
        <v>5.0688000000000004E-2</v>
      </c>
      <c r="E2280" s="8">
        <f t="shared" si="140"/>
        <v>0.11338511292706378</v>
      </c>
      <c r="F2280" s="9">
        <f t="shared" si="141"/>
        <v>6.2697112927063786E-2</v>
      </c>
      <c r="G2280" s="9">
        <f>AVERAGE(F$2:F2280)</f>
        <v>2.5045164496027086E-2</v>
      </c>
      <c r="H2280" s="9">
        <f>(2*F2280+(COUNT(F$2:F2280)-1)*H2279)/(COUNT(F$2:F2280)+1)</f>
        <v>3.4870080989045045E-2</v>
      </c>
      <c r="I2280" s="9" t="str">
        <f t="shared" si="142"/>
        <v>较好</v>
      </c>
      <c r="J2280" s="9" t="str">
        <f t="shared" si="143"/>
        <v>较好</v>
      </c>
      <c r="K2280" s="14"/>
    </row>
    <row r="2281" spans="1:11">
      <c r="A2281" s="6">
        <v>41876</v>
      </c>
      <c r="B2281" s="11">
        <f>[1]!s_dq_close(B$1,A2281,1)</f>
        <v>2342.8629999999998</v>
      </c>
      <c r="C2281" s="7">
        <f>[1]!s_val_pe_ttm(C$1,A2281)</f>
        <v>8.7312002182006836</v>
      </c>
      <c r="D2281" s="8">
        <f>IFERROR(VLOOKUP(A2281,十年期国开债收益率!A:B,2,0)/100,D2280)</f>
        <v>5.0720999999999995E-2</v>
      </c>
      <c r="E2281" s="8">
        <f t="shared" si="140"/>
        <v>0.11453179116376729</v>
      </c>
      <c r="F2281" s="9">
        <f t="shared" si="141"/>
        <v>6.3810791163767283E-2</v>
      </c>
      <c r="G2281" s="9">
        <f>AVERAGE(F$2:F2281)</f>
        <v>2.5062166963863815E-2</v>
      </c>
      <c r="H2281" s="9">
        <f>(2*F2281+(COUNT(F$2:F2281)-1)*H2280)/(COUNT(F$2:F2281)+1)</f>
        <v>3.4895456447330643E-2</v>
      </c>
      <c r="I2281" s="9" t="str">
        <f t="shared" si="142"/>
        <v>较好</v>
      </c>
      <c r="J2281" s="9" t="str">
        <f t="shared" si="143"/>
        <v>较好</v>
      </c>
      <c r="K2281" s="14"/>
    </row>
    <row r="2282" spans="1:11">
      <c r="A2282" s="6">
        <v>41877</v>
      </c>
      <c r="B2282" s="11">
        <f>[1]!s_dq_close(B$1,A2282,1)</f>
        <v>2324.0920000000001</v>
      </c>
      <c r="C2282" s="7">
        <f>[1]!s_val_pe_ttm(C$1,A2282)</f>
        <v>8.6611995697021484</v>
      </c>
      <c r="D2282" s="8">
        <f>IFERROR(VLOOKUP(A2282,十年期国开债收益率!A:B,2,0)/100,D2281)</f>
        <v>5.0598999999999998E-2</v>
      </c>
      <c r="E2282" s="8">
        <f t="shared" si="140"/>
        <v>0.11545744812278805</v>
      </c>
      <c r="F2282" s="9">
        <f t="shared" si="141"/>
        <v>6.4858448122788043E-2</v>
      </c>
      <c r="G2282" s="9">
        <f>AVERAGE(F$2:F2282)</f>
        <v>2.5079613821013716E-2</v>
      </c>
      <c r="H2282" s="9">
        <f>(2*F2282+(COUNT(F$2:F2282)-1)*H2281)/(COUNT(F$2:F2282)+1)</f>
        <v>3.492171673801904E-2</v>
      </c>
      <c r="I2282" s="9" t="str">
        <f t="shared" si="142"/>
        <v>较好</v>
      </c>
      <c r="J2282" s="9" t="str">
        <f t="shared" si="143"/>
        <v>较好</v>
      </c>
      <c r="K2282" s="14"/>
    </row>
    <row r="2283" spans="1:11">
      <c r="A2283" s="6">
        <v>41878</v>
      </c>
      <c r="B2283" s="11">
        <f>[1]!s_dq_close(B$1,A2283,1)</f>
        <v>2327.5949999999998</v>
      </c>
      <c r="C2283" s="7">
        <f>[1]!s_val_pe_ttm(C$1,A2283)</f>
        <v>8.6357002258300781</v>
      </c>
      <c r="D2283" s="8">
        <f>IFERROR(VLOOKUP(A2283,十年期国开债收益率!A:B,2,0)/100,D2282)</f>
        <v>5.0099999999999999E-2</v>
      </c>
      <c r="E2283" s="8">
        <f t="shared" si="140"/>
        <v>0.11579836884667663</v>
      </c>
      <c r="F2283" s="9">
        <f t="shared" si="141"/>
        <v>6.5698368846676625E-2</v>
      </c>
      <c r="G2283" s="9">
        <f>AVERAGE(F$2:F2283)</f>
        <v>2.5097413450735743E-2</v>
      </c>
      <c r="H2283" s="9">
        <f>(2*F2283+(COUNT(F$2:F2283)-1)*H2282)/(COUNT(F$2:F2283)+1)</f>
        <v>3.4948678325499249E-2</v>
      </c>
      <c r="I2283" s="9" t="str">
        <f t="shared" si="142"/>
        <v>较好</v>
      </c>
      <c r="J2283" s="9" t="str">
        <f t="shared" si="143"/>
        <v>较好</v>
      </c>
      <c r="K2283" s="14"/>
    </row>
    <row r="2284" spans="1:11">
      <c r="A2284" s="6">
        <v>41879</v>
      </c>
      <c r="B2284" s="11">
        <f>[1]!s_dq_close(B$1,A2284,1)</f>
        <v>2311.2779999999998</v>
      </c>
      <c r="C2284" s="7">
        <f>[1]!s_val_pe_ttm(C$1,A2284)</f>
        <v>8.5459995269775391</v>
      </c>
      <c r="D2284" s="8">
        <f>IFERROR(VLOOKUP(A2284,十年期国开债收益率!A:B,2,0)/100,D2283)</f>
        <v>4.9679000000000001E-2</v>
      </c>
      <c r="E2284" s="8">
        <f t="shared" si="140"/>
        <v>0.11701381410603351</v>
      </c>
      <c r="F2284" s="9">
        <f t="shared" si="141"/>
        <v>6.7334814106033508E-2</v>
      </c>
      <c r="G2284" s="9">
        <f>AVERAGE(F$2:F2284)</f>
        <v>2.511591428326106E-2</v>
      </c>
      <c r="H2284" s="9">
        <f>(2*F2284+(COUNT(F$2:F2284)-1)*H2283)/(COUNT(F$2:F2284)+1)</f>
        <v>3.4977037463660834E-2</v>
      </c>
      <c r="I2284" s="9" t="str">
        <f t="shared" si="142"/>
        <v>较好</v>
      </c>
      <c r="J2284" s="9" t="str">
        <f t="shared" si="143"/>
        <v>较好</v>
      </c>
      <c r="K2284" s="14"/>
    </row>
    <row r="2285" spans="1:11">
      <c r="A2285" s="6">
        <v>41880</v>
      </c>
      <c r="B2285" s="11">
        <f>[1]!s_dq_close(B$1,A2285,1)</f>
        <v>2338.2869999999998</v>
      </c>
      <c r="C2285" s="7">
        <f>[1]!s_val_pe_ttm(C$1,A2285)</f>
        <v>8.5908002853393555</v>
      </c>
      <c r="D2285" s="8">
        <f>IFERROR(VLOOKUP(A2285,十年期国开债收益率!A:B,2,0)/100,D2284)</f>
        <v>4.9831E-2</v>
      </c>
      <c r="E2285" s="8">
        <f t="shared" si="140"/>
        <v>0.11640359067670933</v>
      </c>
      <c r="F2285" s="9">
        <f t="shared" si="141"/>
        <v>6.6572590676709328E-2</v>
      </c>
      <c r="G2285" s="9">
        <f>AVERAGE(F$2:F2285)</f>
        <v>2.513406519236502E-2</v>
      </c>
      <c r="H2285" s="9">
        <f>(2*F2285+(COUNT(F$2:F2285)-1)*H2284)/(COUNT(F$2:F2285)+1)</f>
        <v>3.5004692214831989E-2</v>
      </c>
      <c r="I2285" s="9" t="str">
        <f t="shared" si="142"/>
        <v>较好</v>
      </c>
      <c r="J2285" s="9" t="str">
        <f t="shared" si="143"/>
        <v>较好</v>
      </c>
      <c r="K2285" s="14"/>
    </row>
    <row r="2286" spans="1:11">
      <c r="A2286" s="6">
        <v>41883</v>
      </c>
      <c r="B2286" s="11">
        <f>[1]!s_dq_close(B$1,A2286,1)</f>
        <v>2355.317</v>
      </c>
      <c r="C2286" s="7">
        <f>[1]!s_val_pe_ttm(C$1,A2286)</f>
        <v>8.5944995880126953</v>
      </c>
      <c r="D2286" s="8">
        <f>IFERROR(VLOOKUP(A2286,十年期国开债收益率!A:B,2,0)/100,D2285)</f>
        <v>4.9848999999999997E-2</v>
      </c>
      <c r="E2286" s="8">
        <f t="shared" si="140"/>
        <v>0.11635348745548428</v>
      </c>
      <c r="F2286" s="9">
        <f t="shared" si="141"/>
        <v>6.650448745548429E-2</v>
      </c>
      <c r="G2286" s="9">
        <f>AVERAGE(F$2:F2286)</f>
        <v>2.5152170409985641E-2</v>
      </c>
      <c r="H2286" s="9">
        <f>(2*F2286+(COUNT(F$2:F2286)-1)*H2285)/(COUNT(F$2:F2286)+1)</f>
        <v>3.5032251090808056E-2</v>
      </c>
      <c r="I2286" s="9" t="str">
        <f t="shared" si="142"/>
        <v>较好</v>
      </c>
      <c r="J2286" s="9" t="str">
        <f t="shared" si="143"/>
        <v>较好</v>
      </c>
      <c r="K2286" s="14"/>
    </row>
    <row r="2287" spans="1:11">
      <c r="A2287" s="6">
        <v>41884</v>
      </c>
      <c r="B2287" s="11">
        <f>[1]!s_dq_close(B$1,A2287,1)</f>
        <v>2386.46</v>
      </c>
      <c r="C2287" s="7">
        <f>[1]!s_val_pe_ttm(C$1,A2287)</f>
        <v>8.6997995376586914</v>
      </c>
      <c r="D2287" s="8">
        <f>IFERROR(VLOOKUP(A2287,十年期国开债收益率!A:B,2,0)/100,D2286)</f>
        <v>4.9848999999999997E-2</v>
      </c>
      <c r="E2287" s="8">
        <f t="shared" si="140"/>
        <v>0.11494517726199495</v>
      </c>
      <c r="F2287" s="9">
        <f t="shared" si="141"/>
        <v>6.5096177261994959E-2</v>
      </c>
      <c r="G2287" s="9">
        <f>AVERAGE(F$2:F2287)</f>
        <v>2.5169643728818539E-2</v>
      </c>
      <c r="H2287" s="9">
        <f>(2*F2287+(COUNT(F$2:F2287)-1)*H2286)/(COUNT(F$2:F2287)+1)</f>
        <v>3.5058542237437866E-2</v>
      </c>
      <c r="I2287" s="9" t="str">
        <f t="shared" si="142"/>
        <v>较好</v>
      </c>
      <c r="J2287" s="9" t="str">
        <f t="shared" si="143"/>
        <v>较好</v>
      </c>
      <c r="K2287" s="14"/>
    </row>
    <row r="2288" spans="1:11">
      <c r="A2288" s="6">
        <v>41885</v>
      </c>
      <c r="B2288" s="11">
        <f>[1]!s_dq_close(B$1,A2288,1)</f>
        <v>2408.8380000000002</v>
      </c>
      <c r="C2288" s="7">
        <f>[1]!s_val_pe_ttm(C$1,A2288)</f>
        <v>8.7936000823974609</v>
      </c>
      <c r="D2288" s="8">
        <f>IFERROR(VLOOKUP(A2288,十年期国开债收益率!A:B,2,0)/100,D2287)</f>
        <v>5.0195999999999998E-2</v>
      </c>
      <c r="E2288" s="8">
        <f t="shared" si="140"/>
        <v>0.11371906734782541</v>
      </c>
      <c r="F2288" s="9">
        <f t="shared" si="141"/>
        <v>6.3523067347825424E-2</v>
      </c>
      <c r="G2288" s="9">
        <f>AVERAGE(F$2:F2288)</f>
        <v>2.5186413918420202E-2</v>
      </c>
      <c r="H2288" s="9">
        <f>(2*F2288+(COUNT(F$2:F2288)-1)*H2287)/(COUNT(F$2:F2288)+1)</f>
        <v>3.5083423815331562E-2</v>
      </c>
      <c r="I2288" s="9" t="str">
        <f t="shared" si="142"/>
        <v>较好</v>
      </c>
      <c r="J2288" s="9" t="str">
        <f t="shared" si="143"/>
        <v>较好</v>
      </c>
      <c r="K2288" s="14"/>
    </row>
    <row r="2289" spans="1:11">
      <c r="A2289" s="6">
        <v>41886</v>
      </c>
      <c r="B2289" s="11">
        <f>[1]!s_dq_close(B$1,A2289,1)</f>
        <v>2426.2240000000002</v>
      </c>
      <c r="C2289" s="7">
        <f>[1]!s_val_pe_ttm(C$1,A2289)</f>
        <v>8.8549003601074219</v>
      </c>
      <c r="D2289" s="8">
        <f>IFERROR(VLOOKUP(A2289,十年期国开债收益率!A:B,2,0)/100,D2288)</f>
        <v>5.0492999999999996E-2</v>
      </c>
      <c r="E2289" s="8">
        <f t="shared" si="140"/>
        <v>0.11293181846575501</v>
      </c>
      <c r="F2289" s="9">
        <f t="shared" si="141"/>
        <v>6.2438818465755011E-2</v>
      </c>
      <c r="G2289" s="9">
        <f>AVERAGE(F$2:F2289)</f>
        <v>2.5202695563764317E-2</v>
      </c>
      <c r="H2289" s="9">
        <f>(2*F2289+(COUNT(F$2:F2289)-1)*H2288)/(COUNT(F$2:F2289)+1)</f>
        <v>3.5107325427083794E-2</v>
      </c>
      <c r="I2289" s="9" t="str">
        <f t="shared" si="142"/>
        <v>较好</v>
      </c>
      <c r="J2289" s="9" t="str">
        <f t="shared" si="143"/>
        <v>较好</v>
      </c>
      <c r="K2289" s="14"/>
    </row>
    <row r="2290" spans="1:11">
      <c r="A2290" s="6">
        <v>41887</v>
      </c>
      <c r="B2290" s="11">
        <f>[1]!s_dq_close(B$1,A2290,1)</f>
        <v>2449.259</v>
      </c>
      <c r="C2290" s="7">
        <f>[1]!s_val_pe_ttm(C$1,A2290)</f>
        <v>8.9308996200561523</v>
      </c>
      <c r="D2290" s="8">
        <f>IFERROR(VLOOKUP(A2290,十年期国开债收益率!A:B,2,0)/100,D2289)</f>
        <v>5.0479000000000003E-2</v>
      </c>
      <c r="E2290" s="8">
        <f t="shared" si="140"/>
        <v>0.11197080277940831</v>
      </c>
      <c r="F2290" s="9">
        <f t="shared" si="141"/>
        <v>6.1491802779408307E-2</v>
      </c>
      <c r="G2290" s="9">
        <f>AVERAGE(F$2:F2290)</f>
        <v>2.5218549258485001E-2</v>
      </c>
      <c r="H2290" s="9">
        <f>(2*F2290+(COUNT(F$2:F2290)-1)*H2289)/(COUNT(F$2:F2290)+1)</f>
        <v>3.5130368638745212E-2</v>
      </c>
      <c r="I2290" s="9" t="str">
        <f t="shared" si="142"/>
        <v>较好</v>
      </c>
      <c r="J2290" s="9" t="str">
        <f t="shared" si="143"/>
        <v>较好</v>
      </c>
      <c r="K2290" s="14"/>
    </row>
    <row r="2291" spans="1:11">
      <c r="A2291" s="6">
        <v>41891</v>
      </c>
      <c r="B2291" s="11">
        <f>[1]!s_dq_close(B$1,A2291,1)</f>
        <v>2445.2240000000002</v>
      </c>
      <c r="C2291" s="7">
        <f>[1]!s_val_pe_ttm(C$1,A2291)</f>
        <v>8.9098997116088867</v>
      </c>
      <c r="D2291" s="8">
        <f>IFERROR(VLOOKUP(A2291,十年期国开债收益率!A:B,2,0)/100,D2290)</f>
        <v>5.0346000000000002E-2</v>
      </c>
      <c r="E2291" s="8">
        <f t="shared" si="140"/>
        <v>0.11223470884830275</v>
      </c>
      <c r="F2291" s="9">
        <f t="shared" si="141"/>
        <v>6.1888708848302748E-2</v>
      </c>
      <c r="G2291" s="9">
        <f>AVERAGE(F$2:F2291)</f>
        <v>2.5234562428611558E-2</v>
      </c>
      <c r="H2291" s="9">
        <f>(2*F2291+(COUNT(F$2:F2291)-1)*H2290)/(COUNT(F$2:F2291)+1)</f>
        <v>3.5153728167518286E-2</v>
      </c>
      <c r="I2291" s="9" t="str">
        <f t="shared" si="142"/>
        <v>较好</v>
      </c>
      <c r="J2291" s="9" t="str">
        <f t="shared" si="143"/>
        <v>较好</v>
      </c>
      <c r="K2291" s="14"/>
    </row>
    <row r="2292" spans="1:11">
      <c r="A2292" s="6">
        <v>41892</v>
      </c>
      <c r="B2292" s="11">
        <f>[1]!s_dq_close(B$1,A2292,1)</f>
        <v>2432.433</v>
      </c>
      <c r="C2292" s="7">
        <f>[1]!s_val_pe_ttm(C$1,A2292)</f>
        <v>8.8570995330810547</v>
      </c>
      <c r="D2292" s="8">
        <f>IFERROR(VLOOKUP(A2292,十年期国开债收益率!A:B,2,0)/100,D2291)</f>
        <v>5.0556999999999998E-2</v>
      </c>
      <c r="E2292" s="8">
        <f t="shared" si="140"/>
        <v>0.11290377806696469</v>
      </c>
      <c r="F2292" s="9">
        <f t="shared" si="141"/>
        <v>6.2346778066964696E-2</v>
      </c>
      <c r="G2292" s="9">
        <f>AVERAGE(F$2:F2292)</f>
        <v>2.5250761562456321E-2</v>
      </c>
      <c r="H2292" s="9">
        <f>(2*F2292+(COUNT(F$2:F2292)-1)*H2291)/(COUNT(F$2:F2292)+1)</f>
        <v>3.517745683235201E-2</v>
      </c>
      <c r="I2292" s="9" t="str">
        <f t="shared" si="142"/>
        <v>较好</v>
      </c>
      <c r="J2292" s="9" t="str">
        <f t="shared" si="143"/>
        <v>较好</v>
      </c>
      <c r="K2292" s="14"/>
    </row>
    <row r="2293" spans="1:11">
      <c r="A2293" s="6">
        <v>41893</v>
      </c>
      <c r="B2293" s="11">
        <f>[1]!s_dq_close(B$1,A2293,1)</f>
        <v>2423.4540000000002</v>
      </c>
      <c r="C2293" s="7">
        <f>[1]!s_val_pe_ttm(C$1,A2293)</f>
        <v>8.8214998245239258</v>
      </c>
      <c r="D2293" s="8">
        <f>IFERROR(VLOOKUP(A2293,十年期国开债收益率!A:B,2,0)/100,D2292)</f>
        <v>5.0359999999999995E-2</v>
      </c>
      <c r="E2293" s="8">
        <f t="shared" si="140"/>
        <v>0.11335940825164245</v>
      </c>
      <c r="F2293" s="9">
        <f t="shared" si="141"/>
        <v>6.2999408251642464E-2</v>
      </c>
      <c r="G2293" s="9">
        <f>AVERAGE(F$2:F2293)</f>
        <v>2.526723130359471E-2</v>
      </c>
      <c r="H2293" s="9">
        <f>(2*F2293+(COUNT(F$2:F2293)-1)*H2292)/(COUNT(F$2:F2293)+1)</f>
        <v>3.5201723689237567E-2</v>
      </c>
      <c r="I2293" s="9" t="str">
        <f t="shared" si="142"/>
        <v>较好</v>
      </c>
      <c r="J2293" s="9" t="str">
        <f t="shared" si="143"/>
        <v>较好</v>
      </c>
      <c r="K2293" s="14"/>
    </row>
    <row r="2294" spans="1:11">
      <c r="A2294" s="6">
        <v>41894</v>
      </c>
      <c r="B2294" s="11">
        <f>[1]!s_dq_close(B$1,A2294,1)</f>
        <v>2438.3580000000002</v>
      </c>
      <c r="C2294" s="7">
        <f>[1]!s_val_pe_ttm(C$1,A2294)</f>
        <v>8.87969970703125</v>
      </c>
      <c r="D2294" s="8">
        <f>IFERROR(VLOOKUP(A2294,十年期国开债收益率!A:B,2,0)/100,D2293)</f>
        <v>5.0467999999999999E-2</v>
      </c>
      <c r="E2294" s="8">
        <f t="shared" si="140"/>
        <v>0.11261642093686634</v>
      </c>
      <c r="F2294" s="9">
        <f t="shared" si="141"/>
        <v>6.2148420936866344E-2</v>
      </c>
      <c r="G2294" s="9">
        <f>AVERAGE(F$2:F2294)</f>
        <v>2.5283315555506298E-2</v>
      </c>
      <c r="H2294" s="9">
        <f>(2*F2294+(COUNT(F$2:F2294)-1)*H2293)/(COUNT(F$2:F2294)+1)</f>
        <v>3.5225216886489205E-2</v>
      </c>
      <c r="I2294" s="9" t="str">
        <f t="shared" si="142"/>
        <v>较好</v>
      </c>
      <c r="J2294" s="9" t="str">
        <f t="shared" si="143"/>
        <v>较好</v>
      </c>
      <c r="K2294" s="14"/>
    </row>
    <row r="2295" spans="1:11">
      <c r="A2295" s="6">
        <v>41897</v>
      </c>
      <c r="B2295" s="11">
        <f>[1]!s_dq_close(B$1,A2295,1)</f>
        <v>2437.1889999999999</v>
      </c>
      <c r="C2295" s="7">
        <f>[1]!s_val_pe_ttm(C$1,A2295)</f>
        <v>8.8732004165649414</v>
      </c>
      <c r="D2295" s="8">
        <f>IFERROR(VLOOKUP(A2295,十年期国开债收益率!A:B,2,0)/100,D2294)</f>
        <v>4.9882000000000003E-2</v>
      </c>
      <c r="E2295" s="8">
        <f t="shared" si="140"/>
        <v>0.11269890829166319</v>
      </c>
      <c r="F2295" s="9">
        <f t="shared" si="141"/>
        <v>6.2816908291663198E-2</v>
      </c>
      <c r="G2295" s="9">
        <f>AVERAGE(F$2:F2295)</f>
        <v>2.5299677191398258E-2</v>
      </c>
      <c r="H2295" s="9">
        <f>(2*F2295+(COUNT(F$2:F2295)-1)*H2294)/(COUNT(F$2:F2295)+1)</f>
        <v>3.5249261933465392E-2</v>
      </c>
      <c r="I2295" s="9" t="str">
        <f t="shared" si="142"/>
        <v>较好</v>
      </c>
      <c r="J2295" s="9" t="str">
        <f t="shared" si="143"/>
        <v>较好</v>
      </c>
      <c r="K2295" s="14"/>
    </row>
    <row r="2296" spans="1:11">
      <c r="A2296" s="6">
        <v>41898</v>
      </c>
      <c r="B2296" s="11">
        <f>[1]!s_dq_close(B$1,A2296,1)</f>
        <v>2388.7649999999999</v>
      </c>
      <c r="C2296" s="7">
        <f>[1]!s_val_pe_ttm(C$1,A2296)</f>
        <v>8.7440004348754883</v>
      </c>
      <c r="D2296" s="8">
        <f>IFERROR(VLOOKUP(A2296,十年期国开债收益率!A:B,2,0)/100,D2295)</f>
        <v>5.0042999999999997E-2</v>
      </c>
      <c r="E2296" s="8">
        <f t="shared" si="140"/>
        <v>0.11436412971933249</v>
      </c>
      <c r="F2296" s="9">
        <f t="shared" si="141"/>
        <v>6.4321129719332487E-2</v>
      </c>
      <c r="G2296" s="9">
        <f>AVERAGE(F$2:F2296)</f>
        <v>2.5316680002957271E-2</v>
      </c>
      <c r="H2296" s="9">
        <f>(2*F2296+(COUNT(F$2:F2296)-1)*H2295)/(COUNT(F$2:F2296)+1)</f>
        <v>3.5274585860108135E-2</v>
      </c>
      <c r="I2296" s="9" t="str">
        <f t="shared" si="142"/>
        <v>较好</v>
      </c>
      <c r="J2296" s="9" t="str">
        <f t="shared" si="143"/>
        <v>较好</v>
      </c>
      <c r="K2296" s="14"/>
    </row>
    <row r="2297" spans="1:11">
      <c r="A2297" s="6">
        <v>41899</v>
      </c>
      <c r="B2297" s="11">
        <f>[1]!s_dq_close(B$1,A2297,1)</f>
        <v>2401.326</v>
      </c>
      <c r="C2297" s="7">
        <f>[1]!s_val_pe_ttm(C$1,A2297)</f>
        <v>8.7756004333496094</v>
      </c>
      <c r="D2297" s="8">
        <f>IFERROR(VLOOKUP(A2297,十年期国开债收益率!A:B,2,0)/100,D2296)</f>
        <v>4.9000000000000002E-2</v>
      </c>
      <c r="E2297" s="8">
        <f t="shared" si="140"/>
        <v>0.11395231672122795</v>
      </c>
      <c r="F2297" s="9">
        <f t="shared" si="141"/>
        <v>6.4952316721227948E-2</v>
      </c>
      <c r="G2297" s="9">
        <f>AVERAGE(F$2:F2297)</f>
        <v>2.533394291093561E-2</v>
      </c>
      <c r="H2297" s="9">
        <f>(2*F2297+(COUNT(F$2:F2297)-1)*H2296)/(COUNT(F$2:F2297)+1)</f>
        <v>3.5300426287501359E-2</v>
      </c>
      <c r="I2297" s="9" t="str">
        <f t="shared" si="142"/>
        <v>较好</v>
      </c>
      <c r="J2297" s="9" t="str">
        <f t="shared" si="143"/>
        <v>较好</v>
      </c>
      <c r="K2297" s="14"/>
    </row>
    <row r="2298" spans="1:11">
      <c r="A2298" s="6">
        <v>41900</v>
      </c>
      <c r="B2298" s="11">
        <f>[1]!s_dq_close(B$1,A2298,1)</f>
        <v>2408.6640000000002</v>
      </c>
      <c r="C2298" s="7">
        <f>[1]!s_val_pe_ttm(C$1,A2298)</f>
        <v>8.7988004684448242</v>
      </c>
      <c r="D2298" s="8">
        <f>IFERROR(VLOOKUP(A2298,十年期国开债收益率!A:B,2,0)/100,D2297)</f>
        <v>4.8061999999999994E-2</v>
      </c>
      <c r="E2298" s="8">
        <f t="shared" si="140"/>
        <v>0.11365185556671097</v>
      </c>
      <c r="F2298" s="9">
        <f t="shared" si="141"/>
        <v>6.5589855566710972E-2</v>
      </c>
      <c r="G2298" s="9">
        <f>AVERAGE(F$2:F2298)</f>
        <v>2.5351468340912005E-2</v>
      </c>
      <c r="H2298" s="9">
        <f>(2*F2298+(COUNT(F$2:F2298)-1)*H2297)/(COUNT(F$2:F2298)+1)</f>
        <v>3.5326787844750455E-2</v>
      </c>
      <c r="I2298" s="9" t="str">
        <f t="shared" si="142"/>
        <v>较好</v>
      </c>
      <c r="J2298" s="9" t="str">
        <f t="shared" si="143"/>
        <v>较好</v>
      </c>
      <c r="K2298" s="14"/>
    </row>
    <row r="2299" spans="1:11">
      <c r="A2299" s="6">
        <v>41901</v>
      </c>
      <c r="B2299" s="11">
        <f>[1]!s_dq_close(B$1,A2299,1)</f>
        <v>2425.2109999999998</v>
      </c>
      <c r="C2299" s="7">
        <f>[1]!s_val_pe_ttm(C$1,A2299)</f>
        <v>8.8337001800537109</v>
      </c>
      <c r="D2299" s="8">
        <f>IFERROR(VLOOKUP(A2299,十年期国开债收益率!A:B,2,0)/100,D2298)</f>
        <v>4.7888E-2</v>
      </c>
      <c r="E2299" s="8">
        <f t="shared" si="140"/>
        <v>0.11320284587629278</v>
      </c>
      <c r="F2299" s="9">
        <f t="shared" si="141"/>
        <v>6.5314845876292785E-2</v>
      </c>
      <c r="G2299" s="9">
        <f>AVERAGE(F$2:F2299)</f>
        <v>2.5368858844626273E-2</v>
      </c>
      <c r="H2299" s="9">
        <f>(2*F2299+(COUNT(F$2:F2299)-1)*H2298)/(COUNT(F$2:F2299)+1)</f>
        <v>3.5352875759523436E-2</v>
      </c>
      <c r="I2299" s="9" t="str">
        <f t="shared" si="142"/>
        <v>较好</v>
      </c>
      <c r="J2299" s="9" t="str">
        <f t="shared" si="143"/>
        <v>较好</v>
      </c>
      <c r="K2299" s="14"/>
    </row>
    <row r="2300" spans="1:11">
      <c r="A2300" s="6">
        <v>41904</v>
      </c>
      <c r="B2300" s="11">
        <f>[1]!s_dq_close(B$1,A2300,1)</f>
        <v>2378.92</v>
      </c>
      <c r="C2300" s="7">
        <f>[1]!s_val_pe_ttm(C$1,A2300)</f>
        <v>8.6627998352050781</v>
      </c>
      <c r="D2300" s="8">
        <f>IFERROR(VLOOKUP(A2300,十年期国开债收益率!A:B,2,0)/100,D2299)</f>
        <v>4.7801000000000003E-2</v>
      </c>
      <c r="E2300" s="8">
        <f t="shared" si="140"/>
        <v>0.11543611984846543</v>
      </c>
      <c r="F2300" s="9">
        <f t="shared" si="141"/>
        <v>6.763511984846543E-2</v>
      </c>
      <c r="G2300" s="9">
        <f>AVERAGE(F$2:F2300)</f>
        <v>2.5387243473162086E-2</v>
      </c>
      <c r="H2300" s="9">
        <f>(2*F2300+(COUNT(F$2:F2300)-1)*H2299)/(COUNT(F$2:F2300)+1)</f>
        <v>3.5380947276122517E-2</v>
      </c>
      <c r="I2300" s="9" t="str">
        <f t="shared" si="142"/>
        <v>较好</v>
      </c>
      <c r="J2300" s="9" t="str">
        <f t="shared" si="143"/>
        <v>较好</v>
      </c>
      <c r="K2300" s="14"/>
    </row>
    <row r="2301" spans="1:11">
      <c r="A2301" s="6">
        <v>41905</v>
      </c>
      <c r="B2301" s="11">
        <f>[1]!s_dq_close(B$1,A2301,1)</f>
        <v>2399.462</v>
      </c>
      <c r="C2301" s="7">
        <f>[1]!s_val_pe_ttm(C$1,A2301)</f>
        <v>8.7184000015258789</v>
      </c>
      <c r="D2301" s="8">
        <f>IFERROR(VLOOKUP(A2301,十年期国开债收益率!A:B,2,0)/100,D2300)</f>
        <v>4.7502000000000003E-2</v>
      </c>
      <c r="E2301" s="8">
        <f t="shared" si="140"/>
        <v>0.11469994492395184</v>
      </c>
      <c r="F2301" s="9">
        <f t="shared" si="141"/>
        <v>6.7197944923951841E-2</v>
      </c>
      <c r="G2301" s="9">
        <f>AVERAGE(F$2:F2301)</f>
        <v>2.5405422039010257E-2</v>
      </c>
      <c r="H2301" s="9">
        <f>(2*F2301+(COUNT(F$2:F2301)-1)*H2300)/(COUNT(F$2:F2301)+1)</f>
        <v>3.5408602206716031E-2</v>
      </c>
      <c r="I2301" s="9" t="str">
        <f t="shared" si="142"/>
        <v>较好</v>
      </c>
      <c r="J2301" s="9" t="str">
        <f t="shared" si="143"/>
        <v>较好</v>
      </c>
      <c r="K2301" s="14"/>
    </row>
    <row r="2302" spans="1:11">
      <c r="A2302" s="6">
        <v>41906</v>
      </c>
      <c r="B2302" s="11">
        <f>[1]!s_dq_close(B$1,A2302,1)</f>
        <v>2441.864</v>
      </c>
      <c r="C2302" s="7">
        <f>[1]!s_val_pe_ttm(C$1,A2302)</f>
        <v>8.8528003692626953</v>
      </c>
      <c r="D2302" s="8">
        <f>IFERROR(VLOOKUP(A2302,十年期国开债收益率!A:B,2,0)/100,D2301)</f>
        <v>4.7808999999999997E-2</v>
      </c>
      <c r="E2302" s="8">
        <f t="shared" si="140"/>
        <v>0.11295860725291436</v>
      </c>
      <c r="F2302" s="9">
        <f t="shared" si="141"/>
        <v>6.5149607252914354E-2</v>
      </c>
      <c r="G2302" s="9">
        <f>AVERAGE(F$2:F2302)</f>
        <v>2.5422694609724687E-2</v>
      </c>
      <c r="H2302" s="9">
        <f>(2*F2302+(COUNT(F$2:F2302)-1)*H2301)/(COUNT(F$2:F2302)+1)</f>
        <v>3.5434441481300039E-2</v>
      </c>
      <c r="I2302" s="9" t="str">
        <f t="shared" si="142"/>
        <v>较好</v>
      </c>
      <c r="J2302" s="9" t="str">
        <f t="shared" si="143"/>
        <v>较好</v>
      </c>
      <c r="K2302" s="14"/>
    </row>
    <row r="2303" spans="1:11">
      <c r="A2303" s="6">
        <v>41907</v>
      </c>
      <c r="B2303" s="11">
        <f>[1]!s_dq_close(B$1,A2303,1)</f>
        <v>2436.9650000000001</v>
      </c>
      <c r="C2303" s="7">
        <f>[1]!s_val_pe_ttm(C$1,A2303)</f>
        <v>8.844599723815918</v>
      </c>
      <c r="D2303" s="8">
        <f>IFERROR(VLOOKUP(A2303,十年期国开债收益率!A:B,2,0)/100,D2302)</f>
        <v>4.7659E-2</v>
      </c>
      <c r="E2303" s="8">
        <f t="shared" si="140"/>
        <v>0.11306334161254271</v>
      </c>
      <c r="F2303" s="9">
        <f t="shared" si="141"/>
        <v>6.5404341612542716E-2</v>
      </c>
      <c r="G2303" s="9">
        <f>AVERAGE(F$2:F2303)</f>
        <v>2.5440062831706797E-2</v>
      </c>
      <c r="H2303" s="9">
        <f>(2*F2303+(COUNT(F$2:F2303)-1)*H2302)/(COUNT(F$2:F2303)+1)</f>
        <v>3.5460468315977628E-2</v>
      </c>
      <c r="I2303" s="9" t="str">
        <f t="shared" si="142"/>
        <v>较好</v>
      </c>
      <c r="J2303" s="9" t="str">
        <f t="shared" si="143"/>
        <v>较好</v>
      </c>
      <c r="K2303" s="14"/>
    </row>
    <row r="2304" spans="1:11">
      <c r="A2304" s="6">
        <v>41908</v>
      </c>
      <c r="B2304" s="11">
        <f>[1]!s_dq_close(B$1,A2304,1)</f>
        <v>2437.201</v>
      </c>
      <c r="C2304" s="7">
        <f>[1]!s_val_pe_ttm(C$1,A2304)</f>
        <v>8.8430004119873047</v>
      </c>
      <c r="D2304" s="8">
        <f>IFERROR(VLOOKUP(A2304,十年期国开债收益率!A:B,2,0)/100,D2303)</f>
        <v>4.761E-2</v>
      </c>
      <c r="E2304" s="8">
        <f t="shared" si="140"/>
        <v>0.11308378982369266</v>
      </c>
      <c r="F2304" s="9">
        <f t="shared" si="141"/>
        <v>6.547378982369266E-2</v>
      </c>
      <c r="G2304" s="9">
        <f>AVERAGE(F$2:F2304)</f>
        <v>2.5457446126101929E-2</v>
      </c>
      <c r="H2304" s="9">
        <f>(2*F2304+(COUNT(F$2:F2304)-1)*H2303)/(COUNT(F$2:F2304)+1)</f>
        <v>3.548652154645307E-2</v>
      </c>
      <c r="I2304" s="9" t="str">
        <f t="shared" si="142"/>
        <v>较好</v>
      </c>
      <c r="J2304" s="9" t="str">
        <f t="shared" si="143"/>
        <v>较好</v>
      </c>
      <c r="K2304" s="14"/>
    </row>
    <row r="2305" spans="1:11">
      <c r="A2305" s="6">
        <v>41911</v>
      </c>
      <c r="B2305" s="11">
        <f>[1]!s_dq_close(B$1,A2305,1)</f>
        <v>2447.799</v>
      </c>
      <c r="C2305" s="7">
        <f>[1]!s_val_pe_ttm(C$1,A2305)</f>
        <v>8.863499641418457</v>
      </c>
      <c r="D2305" s="8">
        <f>IFERROR(VLOOKUP(A2305,十年期国开债收益率!A:B,2,0)/100,D2304)</f>
        <v>4.7060000000000005E-2</v>
      </c>
      <c r="E2305" s="8">
        <f t="shared" si="140"/>
        <v>0.11282225311174791</v>
      </c>
      <c r="F2305" s="9">
        <f t="shared" si="141"/>
        <v>6.5762253111747909E-2</v>
      </c>
      <c r="G2305" s="9">
        <f>AVERAGE(F$2:F2305)</f>
        <v>2.5474939531911669E-2</v>
      </c>
      <c r="H2305" s="9">
        <f>(2*F2305+(COUNT(F$2:F2305)-1)*H2304)/(COUNT(F$2:F2305)+1)</f>
        <v>3.5512791161694111E-2</v>
      </c>
      <c r="I2305" s="9" t="str">
        <f t="shared" si="142"/>
        <v>较好</v>
      </c>
      <c r="J2305" s="9" t="str">
        <f t="shared" si="143"/>
        <v>较好</v>
      </c>
      <c r="K2305" s="14"/>
    </row>
    <row r="2306" spans="1:11">
      <c r="A2306" s="6">
        <v>41912</v>
      </c>
      <c r="B2306" s="11">
        <f>[1]!s_dq_close(B$1,A2306,1)</f>
        <v>2450.9879999999998</v>
      </c>
      <c r="C2306" s="7">
        <f>[1]!s_val_pe_ttm(C$1,A2306)</f>
        <v>8.8759002685546875</v>
      </c>
      <c r="D2306" s="8">
        <f>IFERROR(VLOOKUP(A2306,十年期国开债收益率!A:B,2,0)/100,D2305)</f>
        <v>4.6959999999999995E-2</v>
      </c>
      <c r="E2306" s="8">
        <f t="shared" si="140"/>
        <v>0.11266462778347955</v>
      </c>
      <c r="F2306" s="9">
        <f t="shared" si="141"/>
        <v>6.5704627783479547E-2</v>
      </c>
      <c r="G2306" s="9">
        <f>AVERAGE(F$2:F2306)</f>
        <v>2.5492392758918861E-2</v>
      </c>
      <c r="H2306" s="9">
        <f>(2*F2306+(COUNT(F$2:F2306)-1)*H2305)/(COUNT(F$2:F2306)+1)</f>
        <v>3.5538976622771112E-2</v>
      </c>
      <c r="I2306" s="9" t="str">
        <f t="shared" si="142"/>
        <v>较好</v>
      </c>
      <c r="J2306" s="9" t="str">
        <f t="shared" si="143"/>
        <v>较好</v>
      </c>
      <c r="K2306" s="14"/>
    </row>
    <row r="2307" spans="1:11">
      <c r="A2307" s="6">
        <v>41920</v>
      </c>
      <c r="B2307" s="11">
        <f>[1]!s_dq_close(B$1,A2307,1)</f>
        <v>2478.3829999999998</v>
      </c>
      <c r="C2307" s="7">
        <f>[1]!s_val_pe_ttm(C$1,A2307)</f>
        <v>8.9383001327514648</v>
      </c>
      <c r="D2307" s="8">
        <f>IFERROR(VLOOKUP(A2307,十年期国开债收益率!A:B,2,0)/100,D2306)</f>
        <v>4.6878999999999997E-2</v>
      </c>
      <c r="E2307" s="8">
        <f t="shared" ref="E2307:E2370" si="144">1/C2307</f>
        <v>0.11187809596321659</v>
      </c>
      <c r="F2307" s="9">
        <f t="shared" ref="F2307:F2370" si="145">IFERROR(E2307-D2307,"")</f>
        <v>6.4999095963216597E-2</v>
      </c>
      <c r="G2307" s="9">
        <f>AVERAGE(F$2:F2307)</f>
        <v>2.5509524893873023E-2</v>
      </c>
      <c r="H2307" s="9">
        <f>(2*F2307+(COUNT(F$2:F2307)-1)*H2306)/(COUNT(F$2:F2307)+1)</f>
        <v>3.556451638812911E-2</v>
      </c>
      <c r="I2307" s="9" t="str">
        <f t="shared" ref="I2307:I2370" si="146">IF(F2307&gt;G2307,"较好","较差")</f>
        <v>较好</v>
      </c>
      <c r="J2307" s="9" t="str">
        <f t="shared" ref="J2307:J2370" si="147">IF(F2307&gt;H2307,"较好","较差")</f>
        <v>较好</v>
      </c>
      <c r="K2307" s="14"/>
    </row>
    <row r="2308" spans="1:11">
      <c r="A2308" s="6">
        <v>41921</v>
      </c>
      <c r="B2308" s="11">
        <f>[1]!s_dq_close(B$1,A2308,1)</f>
        <v>2481.9549999999999</v>
      </c>
      <c r="C2308" s="7">
        <f>[1]!s_val_pe_ttm(C$1,A2308)</f>
        <v>8.9574003219604492</v>
      </c>
      <c r="D2308" s="8">
        <f>IFERROR(VLOOKUP(A2308,十年期国开债收益率!A:B,2,0)/100,D2307)</f>
        <v>4.7281000000000004E-2</v>
      </c>
      <c r="E2308" s="8">
        <f t="shared" si="144"/>
        <v>0.11163953424615239</v>
      </c>
      <c r="F2308" s="9">
        <f t="shared" si="145"/>
        <v>6.4358534246152385E-2</v>
      </c>
      <c r="G2308" s="9">
        <f>AVERAGE(F$2:F2308)</f>
        <v>2.5526364516479126E-2</v>
      </c>
      <c r="H2308" s="9">
        <f>(2*F2308+(COUNT(F$2:F2308)-1)*H2307)/(COUNT(F$2:F2308)+1)</f>
        <v>3.5589467876740916E-2</v>
      </c>
      <c r="I2308" s="9" t="str">
        <f t="shared" si="146"/>
        <v>较好</v>
      </c>
      <c r="J2308" s="9" t="str">
        <f t="shared" si="147"/>
        <v>较好</v>
      </c>
      <c r="K2308" s="14"/>
    </row>
    <row r="2309" spans="1:11">
      <c r="A2309" s="6">
        <v>41922</v>
      </c>
      <c r="B2309" s="11">
        <f>[1]!s_dq_close(B$1,A2309,1)</f>
        <v>2466.7890000000002</v>
      </c>
      <c r="C2309" s="7">
        <f>[1]!s_val_pe_ttm(C$1,A2309)</f>
        <v>8.9053001403808594</v>
      </c>
      <c r="D2309" s="8">
        <f>IFERROR(VLOOKUP(A2309,十年期国开债收益率!A:B,2,0)/100,D2308)</f>
        <v>4.7181000000000001E-2</v>
      </c>
      <c r="E2309" s="8">
        <f t="shared" si="144"/>
        <v>0.11229267787006135</v>
      </c>
      <c r="F2309" s="9">
        <f t="shared" si="145"/>
        <v>6.5111677870061349E-2</v>
      </c>
      <c r="G2309" s="9">
        <f>AVERAGE(F$2:F2309)</f>
        <v>2.5543515865419152E-2</v>
      </c>
      <c r="H2309" s="9">
        <f>(2*F2309+(COUNT(F$2:F2309)-1)*H2308)/(COUNT(F$2:F2309)+1)</f>
        <v>3.5615039301594376E-2</v>
      </c>
      <c r="I2309" s="9" t="str">
        <f t="shared" si="146"/>
        <v>较好</v>
      </c>
      <c r="J2309" s="9" t="str">
        <f t="shared" si="147"/>
        <v>较好</v>
      </c>
      <c r="K2309" s="14"/>
    </row>
    <row r="2310" spans="1:11">
      <c r="A2310" s="6">
        <v>41925</v>
      </c>
      <c r="B2310" s="11">
        <f>[1]!s_dq_close(B$1,A2310,1)</f>
        <v>2454.9459999999999</v>
      </c>
      <c r="C2310" s="7">
        <f>[1]!s_val_pe_ttm(C$1,A2310)</f>
        <v>8.8556003570556641</v>
      </c>
      <c r="D2310" s="8">
        <f>IFERROR(VLOOKUP(A2310,十年期国开债收益率!A:B,2,0)/100,D2309)</f>
        <v>4.7106000000000002E-2</v>
      </c>
      <c r="E2310" s="8">
        <f t="shared" si="144"/>
        <v>0.11292289169341907</v>
      </c>
      <c r="F2310" s="9">
        <f t="shared" si="145"/>
        <v>6.5816891693419061E-2</v>
      </c>
      <c r="G2310" s="9">
        <f>AVERAGE(F$2:F2310)</f>
        <v>2.5560957777860903E-2</v>
      </c>
      <c r="H2310" s="9">
        <f>(2*F2310+(COUNT(F$2:F2310)-1)*H2309)/(COUNT(F$2:F2310)+1)</f>
        <v>3.5641188091544006E-2</v>
      </c>
      <c r="I2310" s="9" t="str">
        <f t="shared" si="146"/>
        <v>较好</v>
      </c>
      <c r="J2310" s="9" t="str">
        <f t="shared" si="147"/>
        <v>较好</v>
      </c>
      <c r="K2310" s="14"/>
    </row>
    <row r="2311" spans="1:11">
      <c r="A2311" s="6">
        <v>41926</v>
      </c>
      <c r="B2311" s="11">
        <f>[1]!s_dq_close(B$1,A2311,1)</f>
        <v>2446.5619999999999</v>
      </c>
      <c r="C2311" s="7">
        <f>[1]!s_val_pe_ttm(C$1,A2311)</f>
        <v>8.8332996368408203</v>
      </c>
      <c r="D2311" s="8">
        <f>IFERROR(VLOOKUP(A2311,十年期国开债收益率!A:B,2,0)/100,D2310)</f>
        <v>4.6207000000000005E-2</v>
      </c>
      <c r="E2311" s="8">
        <f t="shared" si="144"/>
        <v>0.11320797902397935</v>
      </c>
      <c r="F2311" s="9">
        <f t="shared" si="145"/>
        <v>6.7000979023979335E-2</v>
      </c>
      <c r="G2311" s="9">
        <f>AVERAGE(F$2:F2311)</f>
        <v>2.5578897180997751E-2</v>
      </c>
      <c r="H2311" s="9">
        <f>(2*F2311+(COUNT(F$2:F2311)-1)*H2310)/(COUNT(F$2:F2311)+1)</f>
        <v>3.5668327676946374E-2</v>
      </c>
      <c r="I2311" s="9" t="str">
        <f t="shared" si="146"/>
        <v>较好</v>
      </c>
      <c r="J2311" s="9" t="str">
        <f t="shared" si="147"/>
        <v>较好</v>
      </c>
      <c r="K2311" s="14"/>
    </row>
    <row r="2312" spans="1:11">
      <c r="A2312" s="6">
        <v>41927</v>
      </c>
      <c r="B2312" s="11">
        <f>[1]!s_dq_close(B$1,A2312,1)</f>
        <v>2463.8739999999998</v>
      </c>
      <c r="C2312" s="7">
        <f>[1]!s_val_pe_ttm(C$1,A2312)</f>
        <v>8.8818998336791992</v>
      </c>
      <c r="D2312" s="8">
        <f>IFERROR(VLOOKUP(A2312,十年期国开债收益率!A:B,2,0)/100,D2311)</f>
        <v>4.5502000000000001E-2</v>
      </c>
      <c r="E2312" s="8">
        <f t="shared" si="144"/>
        <v>0.11258852483430501</v>
      </c>
      <c r="F2312" s="9">
        <f t="shared" si="145"/>
        <v>6.7086524834305009E-2</v>
      </c>
      <c r="G2312" s="9">
        <f>AVERAGE(F$2:F2312)</f>
        <v>2.5596858075698444E-2</v>
      </c>
      <c r="H2312" s="9">
        <f>(2*F2312+(COUNT(F$2:F2312)-1)*H2311)/(COUNT(F$2:F2312)+1)</f>
        <v>3.5695506048189767E-2</v>
      </c>
      <c r="I2312" s="9" t="str">
        <f t="shared" si="146"/>
        <v>较好</v>
      </c>
      <c r="J2312" s="9" t="str">
        <f t="shared" si="147"/>
        <v>较好</v>
      </c>
      <c r="K2312" s="14"/>
    </row>
    <row r="2313" spans="1:11">
      <c r="A2313" s="6">
        <v>41928</v>
      </c>
      <c r="B2313" s="11">
        <f>[1]!s_dq_close(B$1,A2313,1)</f>
        <v>2444.395</v>
      </c>
      <c r="C2313" s="7">
        <f>[1]!s_val_pe_ttm(C$1,A2313)</f>
        <v>8.8458995819091797</v>
      </c>
      <c r="D2313" s="8">
        <f>IFERROR(VLOOKUP(A2313,十年期国开债收益率!A:B,2,0)/100,D2312)</f>
        <v>4.5407000000000003E-2</v>
      </c>
      <c r="E2313" s="8">
        <f t="shared" si="144"/>
        <v>0.11304672755330708</v>
      </c>
      <c r="F2313" s="9">
        <f t="shared" si="145"/>
        <v>6.7639727553307077E-2</v>
      </c>
      <c r="G2313" s="9">
        <f>AVERAGE(F$2:F2313)</f>
        <v>2.5615042707825438E-2</v>
      </c>
      <c r="H2313" s="9">
        <f>(2*F2313+(COUNT(F$2:F2313)-1)*H2312)/(COUNT(F$2:F2313)+1)</f>
        <v>3.572312751079687E-2</v>
      </c>
      <c r="I2313" s="9" t="str">
        <f t="shared" si="146"/>
        <v>较好</v>
      </c>
      <c r="J2313" s="9" t="str">
        <f t="shared" si="147"/>
        <v>较好</v>
      </c>
      <c r="K2313" s="14"/>
    </row>
    <row r="2314" spans="1:11">
      <c r="A2314" s="6">
        <v>41929</v>
      </c>
      <c r="B2314" s="11">
        <f>[1]!s_dq_close(B$1,A2314,1)</f>
        <v>2441.732</v>
      </c>
      <c r="C2314" s="7">
        <f>[1]!s_val_pe_ttm(C$1,A2314)</f>
        <v>8.8192996978759766</v>
      </c>
      <c r="D2314" s="8">
        <f>IFERROR(VLOOKUP(A2314,十年期国开债收益率!A:B,2,0)/100,D2313)</f>
        <v>4.5117999999999998E-2</v>
      </c>
      <c r="E2314" s="8">
        <f t="shared" si="144"/>
        <v>0.11338768771412067</v>
      </c>
      <c r="F2314" s="9">
        <f t="shared" si="145"/>
        <v>6.8269687714120675E-2</v>
      </c>
      <c r="G2314" s="9">
        <f>AVERAGE(F$2:F2314)</f>
        <v>2.5633483972419598E-2</v>
      </c>
      <c r="H2314" s="9">
        <f>(2*F2314+(COUNT(F$2:F2314)-1)*H2313)/(COUNT(F$2:F2314)+1)</f>
        <v>3.5751257640618241E-2</v>
      </c>
      <c r="I2314" s="9" t="str">
        <f t="shared" si="146"/>
        <v>较好</v>
      </c>
      <c r="J2314" s="9" t="str">
        <f t="shared" si="147"/>
        <v>较好</v>
      </c>
      <c r="K2314" s="14"/>
    </row>
    <row r="2315" spans="1:11">
      <c r="A2315" s="6">
        <v>41932</v>
      </c>
      <c r="B2315" s="11">
        <f>[1]!s_dq_close(B$1,A2315,1)</f>
        <v>2454.7109999999998</v>
      </c>
      <c r="C2315" s="7">
        <f>[1]!s_val_pe_ttm(C$1,A2315)</f>
        <v>8.8580999374389648</v>
      </c>
      <c r="D2315" s="8">
        <f>IFERROR(VLOOKUP(A2315,十年期国开债收益率!A:B,2,0)/100,D2314)</f>
        <v>4.4212000000000001E-2</v>
      </c>
      <c r="E2315" s="8">
        <f t="shared" si="144"/>
        <v>0.11289102708962187</v>
      </c>
      <c r="F2315" s="9">
        <f t="shared" si="145"/>
        <v>6.8679027089621869E-2</v>
      </c>
      <c r="G2315" s="9">
        <f>AVERAGE(F$2:F2315)</f>
        <v>2.5652086195028588E-2</v>
      </c>
      <c r="H2315" s="9">
        <f>(2*F2315+(COUNT(F$2:F2315)-1)*H2314)/(COUNT(F$2:F2315)+1)</f>
        <v>3.577970495763682E-2</v>
      </c>
      <c r="I2315" s="9" t="str">
        <f t="shared" si="146"/>
        <v>较好</v>
      </c>
      <c r="J2315" s="9" t="str">
        <f t="shared" si="147"/>
        <v>较好</v>
      </c>
      <c r="K2315" s="14"/>
    </row>
    <row r="2316" spans="1:11">
      <c r="A2316" s="6">
        <v>41933</v>
      </c>
      <c r="B2316" s="11">
        <f>[1]!s_dq_close(B$1,A2316,1)</f>
        <v>2433.3910000000001</v>
      </c>
      <c r="C2316" s="7">
        <f>[1]!s_val_pe_ttm(C$1,A2316)</f>
        <v>8.7975997924804688</v>
      </c>
      <c r="D2316" s="8">
        <f>IFERROR(VLOOKUP(A2316,十年期国开债收益率!A:B,2,0)/100,D2315)</f>
        <v>4.3311999999999996E-2</v>
      </c>
      <c r="E2316" s="8">
        <f t="shared" si="144"/>
        <v>0.11366736650770649</v>
      </c>
      <c r="F2316" s="9">
        <f t="shared" si="145"/>
        <v>7.035536650770649E-2</v>
      </c>
      <c r="G2316" s="9">
        <f>AVERAGE(F$2:F2316)</f>
        <v>2.5671396467301884E-2</v>
      </c>
      <c r="H2316" s="9">
        <f>(2*F2316+(COUNT(F$2:F2316)-1)*H2315)/(COUNT(F$2:F2316)+1)</f>
        <v>3.5809563041876949E-2</v>
      </c>
      <c r="I2316" s="9" t="str">
        <f t="shared" si="146"/>
        <v>较好</v>
      </c>
      <c r="J2316" s="9" t="str">
        <f t="shared" si="147"/>
        <v>较好</v>
      </c>
      <c r="K2316" s="14"/>
    </row>
    <row r="2317" spans="1:11">
      <c r="A2317" s="6">
        <v>41934</v>
      </c>
      <c r="B2317" s="11">
        <f>[1]!s_dq_close(B$1,A2317,1)</f>
        <v>2418.6410000000001</v>
      </c>
      <c r="C2317" s="7">
        <f>[1]!s_val_pe_ttm(C$1,A2317)</f>
        <v>8.7656002044677734</v>
      </c>
      <c r="D2317" s="8">
        <f>IFERROR(VLOOKUP(A2317,十年期国开债收益率!A:B,2,0)/100,D2316)</f>
        <v>4.3608000000000001E-2</v>
      </c>
      <c r="E2317" s="8">
        <f t="shared" si="144"/>
        <v>0.11408231914231111</v>
      </c>
      <c r="F2317" s="9">
        <f t="shared" si="145"/>
        <v>7.0474319142311115E-2</v>
      </c>
      <c r="G2317" s="9">
        <f>AVERAGE(F$2:F2317)</f>
        <v>2.5690741425279003E-2</v>
      </c>
      <c r="H2317" s="9">
        <f>(2*F2317+(COUNT(F$2:F2317)-1)*H2316)/(COUNT(F$2:F2317)+1)</f>
        <v>3.583948514468268E-2</v>
      </c>
      <c r="I2317" s="9" t="str">
        <f t="shared" si="146"/>
        <v>较好</v>
      </c>
      <c r="J2317" s="9" t="str">
        <f t="shared" si="147"/>
        <v>较好</v>
      </c>
      <c r="K2317" s="14"/>
    </row>
    <row r="2318" spans="1:11">
      <c r="A2318" s="6">
        <v>41935</v>
      </c>
      <c r="B2318" s="11">
        <f>[1]!s_dq_close(B$1,A2318,1)</f>
        <v>2395.9360000000001</v>
      </c>
      <c r="C2318" s="7">
        <f>[1]!s_val_pe_ttm(C$1,A2318)</f>
        <v>8.690699577331543</v>
      </c>
      <c r="D2318" s="8">
        <f>IFERROR(VLOOKUP(A2318,十年期国开债收益率!A:B,2,0)/100,D2317)</f>
        <v>4.4108000000000001E-2</v>
      </c>
      <c r="E2318" s="8">
        <f t="shared" si="144"/>
        <v>0.11506553541539488</v>
      </c>
      <c r="F2318" s="9">
        <f t="shared" si="145"/>
        <v>7.0957535415394873E-2</v>
      </c>
      <c r="G2318" s="9">
        <f>AVERAGE(F$2:F2318)</f>
        <v>2.5710278237531966E-2</v>
      </c>
      <c r="H2318" s="9">
        <f>(2*F2318+(COUNT(F$2:F2318)-1)*H2317)/(COUNT(F$2:F2318)+1)</f>
        <v>3.5869785446900726E-2</v>
      </c>
      <c r="I2318" s="9" t="str">
        <f t="shared" si="146"/>
        <v>较好</v>
      </c>
      <c r="J2318" s="9" t="str">
        <f t="shared" si="147"/>
        <v>较好</v>
      </c>
      <c r="K2318" s="14"/>
    </row>
    <row r="2319" spans="1:11">
      <c r="A2319" s="6">
        <v>41936</v>
      </c>
      <c r="B2319" s="11">
        <f>[1]!s_dq_close(B$1,A2319,1)</f>
        <v>2390.7060000000001</v>
      </c>
      <c r="C2319" s="7">
        <f>[1]!s_val_pe_ttm(C$1,A2319)</f>
        <v>8.6506004333496094</v>
      </c>
      <c r="D2319" s="8">
        <f>IFERROR(VLOOKUP(A2319,十年期国开债收益率!A:B,2,0)/100,D2318)</f>
        <v>4.4164000000000002E-2</v>
      </c>
      <c r="E2319" s="8">
        <f t="shared" si="144"/>
        <v>0.11559891220322943</v>
      </c>
      <c r="F2319" s="9">
        <f t="shared" si="145"/>
        <v>7.1434912203229423E-2</v>
      </c>
      <c r="G2319" s="9">
        <f>AVERAGE(F$2:F2319)</f>
        <v>2.5730004136568074E-2</v>
      </c>
      <c r="H2319" s="9">
        <f>(2*F2319+(COUNT(F$2:F2319)-1)*H2318)/(COUNT(F$2:F2319)+1)</f>
        <v>3.5900458259972158E-2</v>
      </c>
      <c r="I2319" s="9" t="str">
        <f t="shared" si="146"/>
        <v>较好</v>
      </c>
      <c r="J2319" s="9" t="str">
        <f t="shared" si="147"/>
        <v>较好</v>
      </c>
      <c r="K2319" s="14"/>
    </row>
    <row r="2320" spans="1:11">
      <c r="A2320" s="6">
        <v>41939</v>
      </c>
      <c r="B2320" s="11">
        <f>[1]!s_dq_close(B$1,A2320,1)</f>
        <v>2368.8319999999999</v>
      </c>
      <c r="C2320" s="7">
        <f>[1]!s_val_pe_ttm(C$1,A2320)</f>
        <v>8.573699951171875</v>
      </c>
      <c r="D2320" s="8">
        <f>IFERROR(VLOOKUP(A2320,十年期国开债收益率!A:B,2,0)/100,D2319)</f>
        <v>4.3867000000000003E-2</v>
      </c>
      <c r="E2320" s="8">
        <f t="shared" si="144"/>
        <v>0.11663575885499905</v>
      </c>
      <c r="F2320" s="9">
        <f t="shared" si="145"/>
        <v>7.2768758854999047E-2</v>
      </c>
      <c r="G2320" s="9">
        <f>AVERAGE(F$2:F2320)</f>
        <v>2.5750288205010692E-2</v>
      </c>
      <c r="H2320" s="9">
        <f>(2*F2320+(COUNT(F$2:F2320)-1)*H2319)/(COUNT(F$2:F2320)+1)</f>
        <v>3.5932241277726491E-2</v>
      </c>
      <c r="I2320" s="9" t="str">
        <f t="shared" si="146"/>
        <v>较好</v>
      </c>
      <c r="J2320" s="9" t="str">
        <f t="shared" si="147"/>
        <v>较好</v>
      </c>
      <c r="K2320" s="14"/>
    </row>
    <row r="2321" spans="1:11">
      <c r="A2321" s="6">
        <v>41940</v>
      </c>
      <c r="B2321" s="11">
        <f>[1]!s_dq_close(B$1,A2321,1)</f>
        <v>2416.6529999999998</v>
      </c>
      <c r="C2321" s="7">
        <f>[1]!s_val_pe_ttm(C$1,A2321)</f>
        <v>8.7091999053955078</v>
      </c>
      <c r="D2321" s="8">
        <f>IFERROR(VLOOKUP(A2321,十年期国开债收益率!A:B,2,0)/100,D2320)</f>
        <v>4.3518000000000001E-2</v>
      </c>
      <c r="E2321" s="8">
        <f t="shared" si="144"/>
        <v>0.11482110995988068</v>
      </c>
      <c r="F2321" s="9">
        <f t="shared" si="145"/>
        <v>7.1303109959880678E-2</v>
      </c>
      <c r="G2321" s="9">
        <f>AVERAGE(F$2:F2321)</f>
        <v>2.5769923041973997E-2</v>
      </c>
      <c r="H2321" s="9">
        <f>(2*F2321+(COUNT(F$2:F2321)-1)*H2320)/(COUNT(F$2:F2321)+1)</f>
        <v>3.5962720268404781E-2</v>
      </c>
      <c r="I2321" s="9" t="str">
        <f t="shared" si="146"/>
        <v>较好</v>
      </c>
      <c r="J2321" s="9" t="str">
        <f t="shared" si="147"/>
        <v>较好</v>
      </c>
      <c r="K2321" s="14"/>
    </row>
    <row r="2322" spans="1:11">
      <c r="A2322" s="6">
        <v>41941</v>
      </c>
      <c r="B2322" s="11">
        <f>[1]!s_dq_close(B$1,A2322,1)</f>
        <v>2451.384</v>
      </c>
      <c r="C2322" s="7">
        <f>[1]!s_val_pe_ttm(C$1,A2322)</f>
        <v>8.7910003662109375</v>
      </c>
      <c r="D2322" s="8">
        <f>IFERROR(VLOOKUP(A2322,十年期国开债收益率!A:B,2,0)/100,D2321)</f>
        <v>4.3217999999999999E-2</v>
      </c>
      <c r="E2322" s="8">
        <f t="shared" si="144"/>
        <v>0.11375269688801254</v>
      </c>
      <c r="F2322" s="9">
        <f t="shared" si="145"/>
        <v>7.0534696888012532E-2</v>
      </c>
      <c r="G2322" s="9">
        <f>AVERAGE(F$2:F2322)</f>
        <v>2.5789209889818046E-2</v>
      </c>
      <c r="H2322" s="9">
        <f>(2*F2322+(COUNT(F$2:F2322)-1)*H2321)/(COUNT(F$2:F2322)+1)</f>
        <v>3.5992498026044407E-2</v>
      </c>
      <c r="I2322" s="9" t="str">
        <f t="shared" si="146"/>
        <v>较好</v>
      </c>
      <c r="J2322" s="9" t="str">
        <f t="shared" si="147"/>
        <v>较好</v>
      </c>
      <c r="K2322" s="14"/>
    </row>
    <row r="2323" spans="1:11">
      <c r="A2323" s="6">
        <v>41942</v>
      </c>
      <c r="B2323" s="11">
        <f>[1]!s_dq_close(B$1,A2323,1)</f>
        <v>2468.9250000000002</v>
      </c>
      <c r="C2323" s="7">
        <f>[1]!s_val_pe_ttm(C$1,A2323)</f>
        <v>8.8330001831054688</v>
      </c>
      <c r="D2323" s="8">
        <f>IFERROR(VLOOKUP(A2323,十年期国开债收益率!A:B,2,0)/100,D2322)</f>
        <v>4.3410000000000004E-2</v>
      </c>
      <c r="E2323" s="8">
        <f t="shared" si="144"/>
        <v>0.113211816967089</v>
      </c>
      <c r="F2323" s="9">
        <f t="shared" si="145"/>
        <v>6.9801816967088995E-2</v>
      </c>
      <c r="G2323" s="9">
        <f>AVERAGE(F$2:F2323)</f>
        <v>2.5808164500962433E-2</v>
      </c>
      <c r="H2323" s="9">
        <f>(2*F2323+(COUNT(F$2:F2323)-1)*H2322)/(COUNT(F$2:F2323)+1)</f>
        <v>3.6021606350573929E-2</v>
      </c>
      <c r="I2323" s="9" t="str">
        <f t="shared" si="146"/>
        <v>较好</v>
      </c>
      <c r="J2323" s="9" t="str">
        <f t="shared" si="147"/>
        <v>较好</v>
      </c>
      <c r="K2323" s="14"/>
    </row>
    <row r="2324" spans="1:11">
      <c r="A2324" s="6">
        <v>41943</v>
      </c>
      <c r="B2324" s="11">
        <f>[1]!s_dq_close(B$1,A2324,1)</f>
        <v>2508.3249999999998</v>
      </c>
      <c r="C2324" s="7">
        <f>[1]!s_val_pe_ttm(C$1,A2324)</f>
        <v>8.9237003326416016</v>
      </c>
      <c r="D2324" s="8">
        <f>IFERROR(VLOOKUP(A2324,十年期国开债收益率!A:B,2,0)/100,D2323)</f>
        <v>4.3198999999999994E-2</v>
      </c>
      <c r="E2324" s="8">
        <f t="shared" si="144"/>
        <v>0.11206113638107558</v>
      </c>
      <c r="F2324" s="9">
        <f t="shared" si="145"/>
        <v>6.8862136381075578E-2</v>
      </c>
      <c r="G2324" s="9">
        <f>AVERAGE(F$2:F2324)</f>
        <v>2.5826698281367133E-2</v>
      </c>
      <c r="H2324" s="9">
        <f>(2*F2324+(COUNT(F$2:F2324)-1)*H2323)/(COUNT(F$2:F2324)+1)</f>
        <v>3.6049868424610512E-2</v>
      </c>
      <c r="I2324" s="9" t="str">
        <f t="shared" si="146"/>
        <v>较好</v>
      </c>
      <c r="J2324" s="9" t="str">
        <f t="shared" si="147"/>
        <v>较好</v>
      </c>
      <c r="K2324" s="14"/>
    </row>
    <row r="2325" spans="1:11">
      <c r="A2325" s="6">
        <v>41946</v>
      </c>
      <c r="B2325" s="11">
        <f>[1]!s_dq_close(B$1,A2325,1)</f>
        <v>2512.5479999999998</v>
      </c>
      <c r="C2325" s="7">
        <f>[1]!s_val_pe_ttm(C$1,A2325)</f>
        <v>8.9196996688842773</v>
      </c>
      <c r="D2325" s="8">
        <f>IFERROR(VLOOKUP(A2325,十年期国开债收益率!A:B,2,0)/100,D2324)</f>
        <v>4.2566E-2</v>
      </c>
      <c r="E2325" s="8">
        <f t="shared" si="144"/>
        <v>0.11211139804274209</v>
      </c>
      <c r="F2325" s="9">
        <f t="shared" si="145"/>
        <v>6.9545398042742096E-2</v>
      </c>
      <c r="G2325" s="9">
        <f>AVERAGE(F$2:F2325)</f>
        <v>2.5845510114310927E-2</v>
      </c>
      <c r="H2325" s="9">
        <f>(2*F2325+(COUNT(F$2:F2325)-1)*H2324)/(COUNT(F$2:F2325)+1)</f>
        <v>3.6078681783421808E-2</v>
      </c>
      <c r="I2325" s="9" t="str">
        <f t="shared" si="146"/>
        <v>较好</v>
      </c>
      <c r="J2325" s="9" t="str">
        <f t="shared" si="147"/>
        <v>较好</v>
      </c>
      <c r="K2325" s="14"/>
    </row>
    <row r="2326" spans="1:11">
      <c r="A2326" s="6">
        <v>41947</v>
      </c>
      <c r="B2326" s="11">
        <f>[1]!s_dq_close(B$1,A2326,1)</f>
        <v>2513.172</v>
      </c>
      <c r="C2326" s="7">
        <f>[1]!s_val_pe_ttm(C$1,A2326)</f>
        <v>8.9307003021240234</v>
      </c>
      <c r="D2326" s="8">
        <f>IFERROR(VLOOKUP(A2326,十年期国开债收益率!A:B,2,0)/100,D2325)</f>
        <v>4.1317000000000006E-2</v>
      </c>
      <c r="E2326" s="8">
        <f t="shared" si="144"/>
        <v>0.11197330177591629</v>
      </c>
      <c r="F2326" s="9">
        <f t="shared" si="145"/>
        <v>7.065630177591628E-2</v>
      </c>
      <c r="G2326" s="9">
        <f>AVERAGE(F$2:F2326)</f>
        <v>2.5864783573090112E-2</v>
      </c>
      <c r="H2326" s="9">
        <f>(2*F2326+(COUNT(F$2:F2326)-1)*H2325)/(COUNT(F$2:F2326)+1)</f>
        <v>3.6108413184963079E-2</v>
      </c>
      <c r="I2326" s="9" t="str">
        <f t="shared" si="146"/>
        <v>较好</v>
      </c>
      <c r="J2326" s="9" t="str">
        <f t="shared" si="147"/>
        <v>较好</v>
      </c>
      <c r="K2326" s="14"/>
    </row>
    <row r="2327" spans="1:11">
      <c r="A2327" s="6">
        <v>41948</v>
      </c>
      <c r="B2327" s="11">
        <f>[1]!s_dq_close(B$1,A2327,1)</f>
        <v>2503.4479999999999</v>
      </c>
      <c r="C2327" s="7">
        <f>[1]!s_val_pe_ttm(C$1,A2327)</f>
        <v>8.8828001022338867</v>
      </c>
      <c r="D2327" s="8">
        <f>IFERROR(VLOOKUP(A2327,十年期国开债收益率!A:B,2,0)/100,D2326)</f>
        <v>4.0822000000000004E-2</v>
      </c>
      <c r="E2327" s="8">
        <f t="shared" si="144"/>
        <v>0.11257711402832486</v>
      </c>
      <c r="F2327" s="9">
        <f t="shared" si="145"/>
        <v>7.1755114028324851E-2</v>
      </c>
      <c r="G2327" s="9">
        <f>AVERAGE(F$2:F2327)</f>
        <v>2.5884512863913516E-2</v>
      </c>
      <c r="H2327" s="9">
        <f>(2*F2327+(COUNT(F$2:F2327)-1)*H2326)/(COUNT(F$2:F2327)+1)</f>
        <v>3.6139050658829316E-2</v>
      </c>
      <c r="I2327" s="9" t="str">
        <f t="shared" si="146"/>
        <v>较好</v>
      </c>
      <c r="J2327" s="9" t="str">
        <f t="shared" si="147"/>
        <v>较好</v>
      </c>
      <c r="K2327" s="14"/>
    </row>
    <row r="2328" spans="1:11">
      <c r="A2328" s="6">
        <v>41949</v>
      </c>
      <c r="B2328" s="11">
        <f>[1]!s_dq_close(B$1,A2328,1)</f>
        <v>2506.067</v>
      </c>
      <c r="C2328" s="7">
        <f>[1]!s_val_pe_ttm(C$1,A2328)</f>
        <v>8.8880996704101563</v>
      </c>
      <c r="D2328" s="8">
        <f>IFERROR(VLOOKUP(A2328,十年期国开债收益率!A:B,2,0)/100,D2327)</f>
        <v>4.0991E-2</v>
      </c>
      <c r="E2328" s="8">
        <f t="shared" si="144"/>
        <v>0.11250998943330406</v>
      </c>
      <c r="F2328" s="9">
        <f t="shared" si="145"/>
        <v>7.1518989433304064E-2</v>
      </c>
      <c r="G2328" s="9">
        <f>AVERAGE(F$2:F2328)</f>
        <v>2.5904123726212352E-2</v>
      </c>
      <c r="H2328" s="9">
        <f>(2*F2328+(COUNT(F$2:F2328)-1)*H2327)/(COUNT(F$2:F2328)+1)</f>
        <v>3.6169445795233499E-2</v>
      </c>
      <c r="I2328" s="9" t="str">
        <f t="shared" si="146"/>
        <v>较好</v>
      </c>
      <c r="J2328" s="9" t="str">
        <f t="shared" si="147"/>
        <v>较好</v>
      </c>
      <c r="K2328" s="14"/>
    </row>
    <row r="2329" spans="1:11">
      <c r="A2329" s="6">
        <v>41950</v>
      </c>
      <c r="B2329" s="11">
        <f>[1]!s_dq_close(B$1,A2329,1)</f>
        <v>2502.1529999999998</v>
      </c>
      <c r="C2329" s="7">
        <f>[1]!s_val_pe_ttm(C$1,A2329)</f>
        <v>8.8715000152587891</v>
      </c>
      <c r="D2329" s="8">
        <f>IFERROR(VLOOKUP(A2329,十年期国开债收益率!A:B,2,0)/100,D2328)</f>
        <v>4.0094999999999999E-2</v>
      </c>
      <c r="E2329" s="8">
        <f t="shared" si="144"/>
        <v>0.11272050930282608</v>
      </c>
      <c r="F2329" s="9">
        <f t="shared" si="145"/>
        <v>7.2625509302826075E-2</v>
      </c>
      <c r="G2329" s="9">
        <f>AVERAGE(F$2:F2329)</f>
        <v>2.5924193049913644E-2</v>
      </c>
      <c r="H2329" s="9">
        <f>(2*F2329+(COUNT(F$2:F2329)-1)*H2328)/(COUNT(F$2:F2329)+1)</f>
        <v>3.6200751989744095E-2</v>
      </c>
      <c r="I2329" s="9" t="str">
        <f t="shared" si="146"/>
        <v>较好</v>
      </c>
      <c r="J2329" s="9" t="str">
        <f t="shared" si="147"/>
        <v>较好</v>
      </c>
      <c r="K2329" s="14"/>
    </row>
    <row r="2330" spans="1:11">
      <c r="A2330" s="6">
        <v>41953</v>
      </c>
      <c r="B2330" s="11">
        <f>[1]!s_dq_close(B$1,A2330,1)</f>
        <v>2565.73</v>
      </c>
      <c r="C2330" s="7">
        <f>[1]!s_val_pe_ttm(C$1,A2330)</f>
        <v>9.0897998809814453</v>
      </c>
      <c r="D2330" s="8">
        <f>IFERROR(VLOOKUP(A2330,十年期国开债收益率!A:B,2,0)/100,D2329)</f>
        <v>3.9217000000000002E-2</v>
      </c>
      <c r="E2330" s="8">
        <f t="shared" si="144"/>
        <v>0.11001342307791576</v>
      </c>
      <c r="F2330" s="9">
        <f t="shared" si="145"/>
        <v>7.0796423077915754E-2</v>
      </c>
      <c r="G2330" s="9">
        <f>AVERAGE(F$2:F2330)</f>
        <v>2.5943459786722575E-2</v>
      </c>
      <c r="H2330" s="9">
        <f>(2*F2330+(COUNT(F$2:F2330)-1)*H2329)/(COUNT(F$2:F2330)+1)</f>
        <v>3.6230447844755403E-2</v>
      </c>
      <c r="I2330" s="9" t="str">
        <f t="shared" si="146"/>
        <v>较好</v>
      </c>
      <c r="J2330" s="9" t="str">
        <f t="shared" si="147"/>
        <v>较好</v>
      </c>
      <c r="K2330" s="14"/>
    </row>
    <row r="2331" spans="1:11">
      <c r="A2331" s="6">
        <v>41954</v>
      </c>
      <c r="B2331" s="11">
        <f>[1]!s_dq_close(B$1,A2331,1)</f>
        <v>2558.6120000000001</v>
      </c>
      <c r="C2331" s="7">
        <f>[1]!s_val_pe_ttm(C$1,A2331)</f>
        <v>9.1660003662109375</v>
      </c>
      <c r="D2331" s="8">
        <f>IFERROR(VLOOKUP(A2331,十年期国开债收益率!A:B,2,0)/100,D2330)</f>
        <v>3.8507E-2</v>
      </c>
      <c r="E2331" s="8">
        <f t="shared" si="144"/>
        <v>0.10909883919341172</v>
      </c>
      <c r="F2331" s="9">
        <f t="shared" si="145"/>
        <v>7.0591839193411721E-2</v>
      </c>
      <c r="G2331" s="9">
        <f>AVERAGE(F$2:F2331)</f>
        <v>2.5962622181317722E-2</v>
      </c>
      <c r="H2331" s="9">
        <f>(2*F2331+(COUNT(F$2:F2331)-1)*H2330)/(COUNT(F$2:F2331)+1)</f>
        <v>3.6259929948014649E-2</v>
      </c>
      <c r="I2331" s="9" t="str">
        <f t="shared" si="146"/>
        <v>较好</v>
      </c>
      <c r="J2331" s="9" t="str">
        <f t="shared" si="147"/>
        <v>较好</v>
      </c>
      <c r="K2331" s="14"/>
    </row>
    <row r="2332" spans="1:11">
      <c r="A2332" s="6">
        <v>41955</v>
      </c>
      <c r="B2332" s="11">
        <f>[1]!s_dq_close(B$1,A2332,1)</f>
        <v>2594.3180000000002</v>
      </c>
      <c r="C2332" s="7">
        <f>[1]!s_val_pe_ttm(C$1,A2332)</f>
        <v>9.221400260925293</v>
      </c>
      <c r="D2332" s="8">
        <f>IFERROR(VLOOKUP(A2332,十年期国开债收益率!A:B,2,0)/100,D2331)</f>
        <v>3.9438000000000001E-2</v>
      </c>
      <c r="E2332" s="8">
        <f t="shared" si="144"/>
        <v>0.10844340031929793</v>
      </c>
      <c r="F2332" s="9">
        <f t="shared" si="145"/>
        <v>6.900540031929793E-2</v>
      </c>
      <c r="G2332" s="9">
        <f>AVERAGE(F$2:F2332)</f>
        <v>2.5981087551604286E-2</v>
      </c>
      <c r="H2332" s="9">
        <f>(2*F2332+(COUNT(F$2:F2332)-1)*H2331)/(COUNT(F$2:F2332)+1)</f>
        <v>3.6288013541815066E-2</v>
      </c>
      <c r="I2332" s="9" t="str">
        <f t="shared" si="146"/>
        <v>较好</v>
      </c>
      <c r="J2332" s="9" t="str">
        <f t="shared" si="147"/>
        <v>较好</v>
      </c>
      <c r="K2332" s="14"/>
    </row>
    <row r="2333" spans="1:11">
      <c r="A2333" s="6">
        <v>41956</v>
      </c>
      <c r="B2333" s="11">
        <f>[1]!s_dq_close(B$1,A2333,1)</f>
        <v>2579.75</v>
      </c>
      <c r="C2333" s="7">
        <f>[1]!s_val_pe_ttm(C$1,A2333)</f>
        <v>9.1967000961303711</v>
      </c>
      <c r="D2333" s="8">
        <f>IFERROR(VLOOKUP(A2333,十年期国开债收益率!A:B,2,0)/100,D2332)</f>
        <v>3.9583E-2</v>
      </c>
      <c r="E2333" s="8">
        <f t="shared" si="144"/>
        <v>0.10873465368526726</v>
      </c>
      <c r="F2333" s="9">
        <f t="shared" si="145"/>
        <v>6.9151653685267267E-2</v>
      </c>
      <c r="G2333" s="9">
        <f>AVERAGE(F$2:F2333)</f>
        <v>2.5999599801232787E-2</v>
      </c>
      <c r="H2333" s="9">
        <f>(2*F2333+(COUNT(F$2:F2333)-1)*H2332)/(COUNT(F$2:F2333)+1)</f>
        <v>3.6316186400917896E-2</v>
      </c>
      <c r="I2333" s="9" t="str">
        <f t="shared" si="146"/>
        <v>较好</v>
      </c>
      <c r="J2333" s="9" t="str">
        <f t="shared" si="147"/>
        <v>较好</v>
      </c>
      <c r="K2333" s="14"/>
    </row>
    <row r="2334" spans="1:11">
      <c r="A2334" s="6">
        <v>41957</v>
      </c>
      <c r="B2334" s="11">
        <f>[1]!s_dq_close(B$1,A2334,1)</f>
        <v>2581.0929999999998</v>
      </c>
      <c r="C2334" s="7">
        <f>[1]!s_val_pe_ttm(C$1,A2334)</f>
        <v>9.1984996795654297</v>
      </c>
      <c r="D2334" s="8">
        <f>IFERROR(VLOOKUP(A2334,十年期国开债收益率!A:B,2,0)/100,D2333)</f>
        <v>4.1031000000000005E-2</v>
      </c>
      <c r="E2334" s="8">
        <f t="shared" si="144"/>
        <v>0.10871338096814975</v>
      </c>
      <c r="F2334" s="9">
        <f t="shared" si="145"/>
        <v>6.7682380968149741E-2</v>
      </c>
      <c r="G2334" s="9">
        <f>AVERAGE(F$2:F2334)</f>
        <v>2.6017466402675958E-2</v>
      </c>
      <c r="H2334" s="9">
        <f>(2*F2334+(COUNT(F$2:F2334)-1)*H2333)/(COUNT(F$2:F2334)+1)</f>
        <v>3.6343064031224011E-2</v>
      </c>
      <c r="I2334" s="9" t="str">
        <f t="shared" si="146"/>
        <v>较好</v>
      </c>
      <c r="J2334" s="9" t="str">
        <f t="shared" si="147"/>
        <v>较好</v>
      </c>
      <c r="K2334" s="14"/>
    </row>
    <row r="2335" spans="1:11">
      <c r="A2335" s="6">
        <v>41960</v>
      </c>
      <c r="B2335" s="11">
        <f>[1]!s_dq_close(B$1,A2335,1)</f>
        <v>2567.1010000000001</v>
      </c>
      <c r="C2335" s="7">
        <f>[1]!s_val_pe_ttm(C$1,A2335)</f>
        <v>9.131500244140625</v>
      </c>
      <c r="D2335" s="8">
        <f>IFERROR(VLOOKUP(A2335,十年期国开债收益率!A:B,2,0)/100,D2334)</f>
        <v>4.1912999999999999E-2</v>
      </c>
      <c r="E2335" s="8">
        <f t="shared" si="144"/>
        <v>0.1095110303087016</v>
      </c>
      <c r="F2335" s="9">
        <f t="shared" si="145"/>
        <v>6.7598030308701595E-2</v>
      </c>
      <c r="G2335" s="9">
        <f>AVERAGE(F$2:F2335)</f>
        <v>2.6035281554306646E-2</v>
      </c>
      <c r="H2335" s="9">
        <f>(2*F2335+(COUNT(F$2:F2335)-1)*H2334)/(COUNT(F$2:F2335)+1)</f>
        <v>3.6369834880283947E-2</v>
      </c>
      <c r="I2335" s="9" t="str">
        <f t="shared" si="146"/>
        <v>较好</v>
      </c>
      <c r="J2335" s="9" t="str">
        <f t="shared" si="147"/>
        <v>较好</v>
      </c>
      <c r="K2335" s="14"/>
    </row>
    <row r="2336" spans="1:11">
      <c r="A2336" s="6">
        <v>41961</v>
      </c>
      <c r="B2336" s="11">
        <f>[1]!s_dq_close(B$1,A2336,1)</f>
        <v>2541.4160000000002</v>
      </c>
      <c r="C2336" s="7">
        <f>[1]!s_val_pe_ttm(C$1,A2336)</f>
        <v>9.0258998870849609</v>
      </c>
      <c r="D2336" s="8">
        <f>IFERROR(VLOOKUP(A2336,十年期国开债收益率!A:B,2,0)/100,D2335)</f>
        <v>4.1243000000000002E-2</v>
      </c>
      <c r="E2336" s="8">
        <f t="shared" si="144"/>
        <v>0.11079227694857181</v>
      </c>
      <c r="F2336" s="9">
        <f t="shared" si="145"/>
        <v>6.9549276948571812E-2</v>
      </c>
      <c r="G2336" s="9">
        <f>AVERAGE(F$2:F2336)</f>
        <v>2.6053917098372712E-2</v>
      </c>
      <c r="H2336" s="9">
        <f>(2*F2336+(COUNT(F$2:F2336)-1)*H2335)/(COUNT(F$2:F2336)+1)</f>
        <v>3.6398241936849256E-2</v>
      </c>
      <c r="I2336" s="9" t="str">
        <f t="shared" si="146"/>
        <v>较好</v>
      </c>
      <c r="J2336" s="9" t="str">
        <f t="shared" si="147"/>
        <v>较好</v>
      </c>
      <c r="K2336" s="14"/>
    </row>
    <row r="2337" spans="1:11">
      <c r="A2337" s="6">
        <v>41962</v>
      </c>
      <c r="B2337" s="11">
        <f>[1]!s_dq_close(B$1,A2337,1)</f>
        <v>2537.223</v>
      </c>
      <c r="C2337" s="7">
        <f>[1]!s_val_pe_ttm(C$1,A2337)</f>
        <v>9.0029001235961914</v>
      </c>
      <c r="D2337" s="8">
        <f>IFERROR(VLOOKUP(A2337,十年期国开债收益率!A:B,2,0)/100,D2336)</f>
        <v>4.1243000000000002E-2</v>
      </c>
      <c r="E2337" s="8">
        <f t="shared" si="144"/>
        <v>0.11107531864971439</v>
      </c>
      <c r="F2337" s="9">
        <f t="shared" si="145"/>
        <v>6.9832318649714384E-2</v>
      </c>
      <c r="G2337" s="9">
        <f>AVERAGE(F$2:F2337)</f>
        <v>2.6072657852461472E-2</v>
      </c>
      <c r="H2337" s="9">
        <f>(2*F2337+(COUNT(F$2:F2337)-1)*H2336)/(COUNT(F$2:F2337)+1)</f>
        <v>3.6426854753890653E-2</v>
      </c>
      <c r="I2337" s="9" t="str">
        <f t="shared" si="146"/>
        <v>较好</v>
      </c>
      <c r="J2337" s="9" t="str">
        <f t="shared" si="147"/>
        <v>较好</v>
      </c>
      <c r="K2337" s="14"/>
    </row>
    <row r="2338" spans="1:11">
      <c r="A2338" s="6">
        <v>41963</v>
      </c>
      <c r="B2338" s="11">
        <f>[1]!s_dq_close(B$1,A2338,1)</f>
        <v>2537.0990000000002</v>
      </c>
      <c r="C2338" s="7">
        <f>[1]!s_val_pe_ttm(C$1,A2338)</f>
        <v>9.0041999816894531</v>
      </c>
      <c r="D2338" s="8">
        <f>IFERROR(VLOOKUP(A2338,十年期国开债收益率!A:B,2,0)/100,D2337)</f>
        <v>4.1444000000000002E-2</v>
      </c>
      <c r="E2338" s="8">
        <f t="shared" si="144"/>
        <v>0.1110592836713485</v>
      </c>
      <c r="F2338" s="9">
        <f t="shared" si="145"/>
        <v>6.9615283671348505E-2</v>
      </c>
      <c r="G2338" s="9">
        <f>AVERAGE(F$2:F2338)</f>
        <v>2.6091289699196125E-2</v>
      </c>
      <c r="H2338" s="9">
        <f>(2*F2338+(COUNT(F$2:F2338)-1)*H2337)/(COUNT(F$2:F2338)+1)</f>
        <v>3.6455245197789247E-2</v>
      </c>
      <c r="I2338" s="9" t="str">
        <f t="shared" si="146"/>
        <v>较好</v>
      </c>
      <c r="J2338" s="9" t="str">
        <f t="shared" si="147"/>
        <v>较好</v>
      </c>
      <c r="K2338" s="14"/>
    </row>
    <row r="2339" spans="1:11">
      <c r="A2339" s="6">
        <v>41964</v>
      </c>
      <c r="B2339" s="11">
        <f>[1]!s_dq_close(B$1,A2339,1)</f>
        <v>2583.4549999999999</v>
      </c>
      <c r="C2339" s="7">
        <f>[1]!s_val_pe_ttm(C$1,A2339)</f>
        <v>9.1429996490478516</v>
      </c>
      <c r="D2339" s="8">
        <f>IFERROR(VLOOKUP(A2339,十年期国开债收益率!A:B,2,0)/100,D2338)</f>
        <v>4.1413000000000005E-2</v>
      </c>
      <c r="E2339" s="8">
        <f t="shared" si="144"/>
        <v>0.10937329524059859</v>
      </c>
      <c r="F2339" s="9">
        <f t="shared" si="145"/>
        <v>6.7960295240598587E-2</v>
      </c>
      <c r="G2339" s="9">
        <f>AVERAGE(F$2:F2339)</f>
        <v>2.6109197742627006E-2</v>
      </c>
      <c r="H2339" s="9">
        <f>(2*F2339+(COUNT(F$2:F2339)-1)*H2338)/(COUNT(F$2:F2339)+1)</f>
        <v>3.6482184103341024E-2</v>
      </c>
      <c r="I2339" s="9" t="str">
        <f t="shared" si="146"/>
        <v>较好</v>
      </c>
      <c r="J2339" s="9" t="str">
        <f t="shared" si="147"/>
        <v>较好</v>
      </c>
      <c r="K2339" s="14"/>
    </row>
    <row r="2340" spans="1:11">
      <c r="A2340" s="6">
        <v>41967</v>
      </c>
      <c r="B2340" s="11">
        <f>[1]!s_dq_close(B$1,A2340,1)</f>
        <v>2649.2579999999998</v>
      </c>
      <c r="C2340" s="7">
        <f>[1]!s_val_pe_ttm(C$1,A2340)</f>
        <v>9.3261995315551758</v>
      </c>
      <c r="D2340" s="8">
        <f>IFERROR(VLOOKUP(A2340,十年期国开债收益率!A:B,2,0)/100,D2339)</f>
        <v>3.8683999999999996E-2</v>
      </c>
      <c r="E2340" s="8">
        <f t="shared" si="144"/>
        <v>0.10722481291725554</v>
      </c>
      <c r="F2340" s="9">
        <f t="shared" si="145"/>
        <v>6.8540812917255542E-2</v>
      </c>
      <c r="G2340" s="9">
        <f>AVERAGE(F$2:F2340)</f>
        <v>2.612733866403557E-2</v>
      </c>
      <c r="H2340" s="9">
        <f>(2*F2340+(COUNT(F$2:F2340)-1)*H2339)/(COUNT(F$2:F2340)+1)</f>
        <v>3.6509584640788816E-2</v>
      </c>
      <c r="I2340" s="9" t="str">
        <f t="shared" si="146"/>
        <v>较好</v>
      </c>
      <c r="J2340" s="9" t="str">
        <f t="shared" si="147"/>
        <v>较好</v>
      </c>
      <c r="K2340" s="14"/>
    </row>
    <row r="2341" spans="1:11">
      <c r="A2341" s="6">
        <v>41968</v>
      </c>
      <c r="B2341" s="11">
        <f>[1]!s_dq_close(B$1,A2341,1)</f>
        <v>2685.5610000000001</v>
      </c>
      <c r="C2341" s="7">
        <f>[1]!s_val_pe_ttm(C$1,A2341)</f>
        <v>9.4516000747680664</v>
      </c>
      <c r="D2341" s="8">
        <f>IFERROR(VLOOKUP(A2341,十年期国开债收益率!A:B,2,0)/100,D2340)</f>
        <v>3.8831000000000004E-2</v>
      </c>
      <c r="E2341" s="8">
        <f t="shared" si="144"/>
        <v>0.10580219138446133</v>
      </c>
      <c r="F2341" s="9">
        <f t="shared" si="145"/>
        <v>6.6971191384461323E-2</v>
      </c>
      <c r="G2341" s="9">
        <f>AVERAGE(F$2:F2341)</f>
        <v>2.614479330195028E-2</v>
      </c>
      <c r="H2341" s="9">
        <f>(2*F2341+(COUNT(F$2:F2341)-1)*H2340)/(COUNT(F$2:F2341)+1)</f>
        <v>3.6535609080552742E-2</v>
      </c>
      <c r="I2341" s="9" t="str">
        <f t="shared" si="146"/>
        <v>较好</v>
      </c>
      <c r="J2341" s="9" t="str">
        <f t="shared" si="147"/>
        <v>较好</v>
      </c>
      <c r="K2341" s="14"/>
    </row>
    <row r="2342" spans="1:11">
      <c r="A2342" s="6">
        <v>41969</v>
      </c>
      <c r="B2342" s="11">
        <f>[1]!s_dq_close(B$1,A2342,1)</f>
        <v>2723.018</v>
      </c>
      <c r="C2342" s="7">
        <f>[1]!s_val_pe_ttm(C$1,A2342)</f>
        <v>9.6070003509521484</v>
      </c>
      <c r="D2342" s="8">
        <f>IFERROR(VLOOKUP(A2342,十年期国开债收益率!A:B,2,0)/100,D2341)</f>
        <v>3.8516000000000002E-2</v>
      </c>
      <c r="E2342" s="8">
        <f t="shared" si="144"/>
        <v>0.10409076334642688</v>
      </c>
      <c r="F2342" s="9">
        <f t="shared" si="145"/>
        <v>6.5574763346426868E-2</v>
      </c>
      <c r="G2342" s="9">
        <f>AVERAGE(F$2:F2342)</f>
        <v>2.6161636518543391E-2</v>
      </c>
      <c r="H2342" s="9">
        <f>(2*F2342+(COUNT(F$2:F2342)-1)*H2341)/(COUNT(F$2:F2342)+1)</f>
        <v>3.6560407675143583E-2</v>
      </c>
      <c r="I2342" s="9" t="str">
        <f t="shared" si="146"/>
        <v>较好</v>
      </c>
      <c r="J2342" s="9" t="str">
        <f t="shared" si="147"/>
        <v>较好</v>
      </c>
      <c r="K2342" s="14"/>
    </row>
    <row r="2343" spans="1:11">
      <c r="A2343" s="6">
        <v>41970</v>
      </c>
      <c r="B2343" s="11">
        <f>[1]!s_dq_close(B$1,A2343,1)</f>
        <v>2754.49</v>
      </c>
      <c r="C2343" s="7">
        <f>[1]!s_val_pe_ttm(C$1,A2343)</f>
        <v>9.7129001617431641</v>
      </c>
      <c r="D2343" s="8">
        <f>IFERROR(VLOOKUP(A2343,十年期国开债收益率!A:B,2,0)/100,D2342)</f>
        <v>3.9014E-2</v>
      </c>
      <c r="E2343" s="8">
        <f t="shared" si="144"/>
        <v>0.10295586110714547</v>
      </c>
      <c r="F2343" s="9">
        <f t="shared" si="145"/>
        <v>6.3941861107145476E-2</v>
      </c>
      <c r="G2343" s="9">
        <f>AVERAGE(F$2:F2343)</f>
        <v>2.6177768125968073E-2</v>
      </c>
      <c r="H2343" s="9">
        <f>(2*F2343+(COUNT(F$2:F2343)-1)*H2342)/(COUNT(F$2:F2343)+1)</f>
        <v>3.6583780661427839E-2</v>
      </c>
      <c r="I2343" s="9" t="str">
        <f t="shared" si="146"/>
        <v>较好</v>
      </c>
      <c r="J2343" s="9" t="str">
        <f t="shared" si="147"/>
        <v>较好</v>
      </c>
      <c r="K2343" s="14"/>
    </row>
    <row r="2344" spans="1:11">
      <c r="A2344" s="6">
        <v>41971</v>
      </c>
      <c r="B2344" s="11">
        <f>[1]!s_dq_close(B$1,A2344,1)</f>
        <v>2808.819</v>
      </c>
      <c r="C2344" s="7">
        <f>[1]!s_val_pe_ttm(C$1,A2344)</f>
        <v>9.9933004379272461</v>
      </c>
      <c r="D2344" s="8">
        <f>IFERROR(VLOOKUP(A2344,十年期国开债收益率!A:B,2,0)/100,D2343)</f>
        <v>3.8721999999999999E-2</v>
      </c>
      <c r="E2344" s="8">
        <f t="shared" si="144"/>
        <v>0.10006704053495007</v>
      </c>
      <c r="F2344" s="9">
        <f t="shared" si="145"/>
        <v>6.1345040534950067E-2</v>
      </c>
      <c r="G2344" s="9">
        <f>AVERAGE(F$2:F2344)</f>
        <v>2.6192777631904474E-2</v>
      </c>
      <c r="H2344" s="9">
        <f>(2*F2344+(COUNT(F$2:F2344)-1)*H2343)/(COUNT(F$2:F2344)+1)</f>
        <v>3.6604908016268728E-2</v>
      </c>
      <c r="I2344" s="9" t="str">
        <f t="shared" si="146"/>
        <v>较好</v>
      </c>
      <c r="J2344" s="9" t="str">
        <f t="shared" si="147"/>
        <v>较好</v>
      </c>
      <c r="K2344" s="14"/>
    </row>
    <row r="2345" spans="1:11">
      <c r="A2345" s="6">
        <v>41974</v>
      </c>
      <c r="B2345" s="11">
        <f>[1]!s_dq_close(B$1,A2345,1)</f>
        <v>2819.8119999999999</v>
      </c>
      <c r="C2345" s="7">
        <f>[1]!s_val_pe_ttm(C$1,A2345)</f>
        <v>10.032699584960938</v>
      </c>
      <c r="D2345" s="8">
        <f>IFERROR(VLOOKUP(A2345,十年期国开债收益率!A:B,2,0)/100,D2344)</f>
        <v>3.9218000000000003E-2</v>
      </c>
      <c r="E2345" s="8">
        <f t="shared" si="144"/>
        <v>9.967406992819805E-2</v>
      </c>
      <c r="F2345" s="9">
        <f t="shared" si="145"/>
        <v>6.0456069928198047E-2</v>
      </c>
      <c r="G2345" s="9">
        <f>AVERAGE(F$2:F2345)</f>
        <v>2.6207395077423371E-2</v>
      </c>
      <c r="H2345" s="9">
        <f>(2*F2345+(COUNT(F$2:F2345)-1)*H2344)/(COUNT(F$2:F2345)+1)</f>
        <v>3.662525015862432E-2</v>
      </c>
      <c r="I2345" s="9" t="str">
        <f t="shared" si="146"/>
        <v>较好</v>
      </c>
      <c r="J2345" s="9" t="str">
        <f t="shared" si="147"/>
        <v>较好</v>
      </c>
      <c r="K2345" s="14"/>
    </row>
    <row r="2346" spans="1:11">
      <c r="A2346" s="6">
        <v>41975</v>
      </c>
      <c r="B2346" s="11">
        <f>[1]!s_dq_close(B$1,A2346,1)</f>
        <v>2923.94</v>
      </c>
      <c r="C2346" s="7">
        <f>[1]!s_val_pe_ttm(C$1,A2346)</f>
        <v>10.417599678039551</v>
      </c>
      <c r="D2346" s="8">
        <f>IFERROR(VLOOKUP(A2346,十年期国开债收益率!A:B,2,0)/100,D2345)</f>
        <v>4.0018000000000005E-2</v>
      </c>
      <c r="E2346" s="8">
        <f t="shared" si="144"/>
        <v>9.5991402137290252E-2</v>
      </c>
      <c r="F2346" s="9">
        <f t="shared" si="145"/>
        <v>5.5973402137290247E-2</v>
      </c>
      <c r="G2346" s="9">
        <f>AVERAGE(F$2:F2346)</f>
        <v>2.6220088470625874E-2</v>
      </c>
      <c r="H2346" s="9">
        <f>(2*F2346+(COUNT(F$2:F2346)-1)*H2345)/(COUNT(F$2:F2346)+1)</f>
        <v>3.6641744746841426E-2</v>
      </c>
      <c r="I2346" s="9" t="str">
        <f t="shared" si="146"/>
        <v>较好</v>
      </c>
      <c r="J2346" s="9" t="str">
        <f t="shared" si="147"/>
        <v>较好</v>
      </c>
      <c r="K2346" s="14"/>
    </row>
    <row r="2347" spans="1:11">
      <c r="A2347" s="6">
        <v>41976</v>
      </c>
      <c r="B2347" s="11">
        <f>[1]!s_dq_close(B$1,A2347,1)</f>
        <v>2967.549</v>
      </c>
      <c r="C2347" s="7">
        <f>[1]!s_val_pe_ttm(C$1,A2347)</f>
        <v>10.463700294494629</v>
      </c>
      <c r="D2347" s="8">
        <f>IFERROR(VLOOKUP(A2347,十年期国开债收益率!A:B,2,0)/100,D2346)</f>
        <v>4.1235999999999995E-2</v>
      </c>
      <c r="E2347" s="8">
        <f t="shared" si="144"/>
        <v>9.5568486468036548E-2</v>
      </c>
      <c r="F2347" s="9">
        <f t="shared" si="145"/>
        <v>5.4332486468036553E-2</v>
      </c>
      <c r="G2347" s="9">
        <f>AVERAGE(F$2:F2347)</f>
        <v>2.6232071589976858E-2</v>
      </c>
      <c r="H2347" s="9">
        <f>(2*F2347+(COUNT(F$2:F2347)-1)*H2346)/(COUNT(F$2:F2347)+1)</f>
        <v>3.6656819942172653E-2</v>
      </c>
      <c r="I2347" s="9" t="str">
        <f t="shared" si="146"/>
        <v>较好</v>
      </c>
      <c r="J2347" s="9" t="str">
        <f t="shared" si="147"/>
        <v>较好</v>
      </c>
      <c r="K2347" s="14"/>
    </row>
    <row r="2348" spans="1:11">
      <c r="A2348" s="6">
        <v>41977</v>
      </c>
      <c r="B2348" s="11">
        <f>[1]!s_dq_close(B$1,A2348,1)</f>
        <v>3104.3510000000001</v>
      </c>
      <c r="C2348" s="7">
        <f>[1]!s_val_pe_ttm(C$1,A2348)</f>
        <v>10.99530029296875</v>
      </c>
      <c r="D2348" s="8">
        <f>IFERROR(VLOOKUP(A2348,十年期国开债收益率!A:B,2,0)/100,D2347)</f>
        <v>4.1618000000000002E-2</v>
      </c>
      <c r="E2348" s="8">
        <f t="shared" si="144"/>
        <v>9.0947948064636103E-2</v>
      </c>
      <c r="F2348" s="9">
        <f t="shared" si="145"/>
        <v>4.93299480646361E-2</v>
      </c>
      <c r="G2348" s="9">
        <f>AVERAGE(F$2:F2348)</f>
        <v>2.6241913037132657E-2</v>
      </c>
      <c r="H2348" s="9">
        <f>(2*F2348+(COUNT(F$2:F2348)-1)*H2347)/(COUNT(F$2:F2348)+1)</f>
        <v>3.6667614770215642E-2</v>
      </c>
      <c r="I2348" s="9" t="str">
        <f t="shared" si="146"/>
        <v>较好</v>
      </c>
      <c r="J2348" s="9" t="str">
        <f t="shared" si="147"/>
        <v>较好</v>
      </c>
      <c r="K2348" s="14"/>
    </row>
    <row r="2349" spans="1:11">
      <c r="A2349" s="6">
        <v>41978</v>
      </c>
      <c r="B2349" s="11">
        <f>[1]!s_dq_close(B$1,A2349,1)</f>
        <v>3124.8850000000002</v>
      </c>
      <c r="C2349" s="7">
        <f>[1]!s_val_pe_ttm(C$1,A2349)</f>
        <v>11.274399757385254</v>
      </c>
      <c r="D2349" s="8">
        <f>IFERROR(VLOOKUP(A2349,十年期国开债收益率!A:B,2,0)/100,D2348)</f>
        <v>4.2641999999999999E-2</v>
      </c>
      <c r="E2349" s="8">
        <f t="shared" si="144"/>
        <v>8.8696517909519185E-2</v>
      </c>
      <c r="F2349" s="9">
        <f t="shared" si="145"/>
        <v>4.6054517909519185E-2</v>
      </c>
      <c r="G2349" s="9">
        <f>AVERAGE(F$2:F2349)</f>
        <v>2.6250351114165189E-2</v>
      </c>
      <c r="H2349" s="9">
        <f>(2*F2349+(COUNT(F$2:F2349)-1)*H2348)/(COUNT(F$2:F2349)+1)</f>
        <v>3.6675607024910663E-2</v>
      </c>
      <c r="I2349" s="9" t="str">
        <f t="shared" si="146"/>
        <v>较好</v>
      </c>
      <c r="J2349" s="9" t="str">
        <f t="shared" si="147"/>
        <v>较好</v>
      </c>
      <c r="K2349" s="14"/>
    </row>
    <row r="2350" spans="1:11">
      <c r="A2350" s="6">
        <v>41981</v>
      </c>
      <c r="B2350" s="11">
        <f>[1]!s_dq_close(B$1,A2350,1)</f>
        <v>3252.8809999999999</v>
      </c>
      <c r="C2350" s="7">
        <f>[1]!s_val_pe_ttm(C$1,A2350)</f>
        <v>11.650500297546387</v>
      </c>
      <c r="D2350" s="8">
        <f>IFERROR(VLOOKUP(A2350,十年期国开债收益率!A:B,2,0)/100,D2349)</f>
        <v>4.3323E-2</v>
      </c>
      <c r="E2350" s="8">
        <f t="shared" si="144"/>
        <v>8.5833223849674636E-2</v>
      </c>
      <c r="F2350" s="9">
        <f t="shared" si="145"/>
        <v>4.2510223849674636E-2</v>
      </c>
      <c r="G2350" s="9">
        <f>AVERAGE(F$2:F2350)</f>
        <v>2.6257273154495334E-2</v>
      </c>
      <c r="H2350" s="9">
        <f>(2*F2350+(COUNT(F$2:F2350)-1)*H2349)/(COUNT(F$2:F2350)+1)</f>
        <v>3.6680572656250889E-2</v>
      </c>
      <c r="I2350" s="9" t="str">
        <f t="shared" si="146"/>
        <v>较好</v>
      </c>
      <c r="J2350" s="9" t="str">
        <f t="shared" si="147"/>
        <v>较好</v>
      </c>
      <c r="K2350" s="14"/>
    </row>
    <row r="2351" spans="1:11">
      <c r="A2351" s="6">
        <v>41982</v>
      </c>
      <c r="B2351" s="11">
        <f>[1]!s_dq_close(B$1,A2351,1)</f>
        <v>3106.913</v>
      </c>
      <c r="C2351" s="7">
        <f>[1]!s_val_pe_ttm(C$1,A2351)</f>
        <v>10.967599868774414</v>
      </c>
      <c r="D2351" s="8">
        <f>IFERROR(VLOOKUP(A2351,十年期国开债收益率!A:B,2,0)/100,D2350)</f>
        <v>4.5097999999999999E-2</v>
      </c>
      <c r="E2351" s="8">
        <f t="shared" si="144"/>
        <v>9.1177651625227105E-2</v>
      </c>
      <c r="F2351" s="9">
        <f t="shared" si="145"/>
        <v>4.6079651625227105E-2</v>
      </c>
      <c r="G2351" s="9">
        <f>AVERAGE(F$2:F2351)</f>
        <v>2.626570820916373E-2</v>
      </c>
      <c r="H2351" s="9">
        <f>(2*F2351+(COUNT(F$2:F2351)-1)*H2350)/(COUNT(F$2:F2351)+1)</f>
        <v>3.6688568469920795E-2</v>
      </c>
      <c r="I2351" s="9" t="str">
        <f t="shared" si="146"/>
        <v>较好</v>
      </c>
      <c r="J2351" s="9" t="str">
        <f t="shared" si="147"/>
        <v>较好</v>
      </c>
      <c r="K2351" s="14"/>
    </row>
    <row r="2352" spans="1:11">
      <c r="A2352" s="6">
        <v>41983</v>
      </c>
      <c r="B2352" s="11">
        <f>[1]!s_dq_close(B$1,A2352,1)</f>
        <v>3221.5459999999998</v>
      </c>
      <c r="C2352" s="7">
        <f>[1]!s_val_pe_ttm(C$1,A2352)</f>
        <v>11.27970027923584</v>
      </c>
      <c r="D2352" s="8">
        <f>IFERROR(VLOOKUP(A2352,十年期国开债收益率!A:B,2,0)/100,D2351)</f>
        <v>4.3238000000000006E-2</v>
      </c>
      <c r="E2352" s="8">
        <f t="shared" si="144"/>
        <v>8.8654837916291376E-2</v>
      </c>
      <c r="F2352" s="9">
        <f t="shared" si="145"/>
        <v>4.5416837916291371E-2</v>
      </c>
      <c r="G2352" s="9">
        <f>AVERAGE(F$2:F2352)</f>
        <v>2.6273854159698452E-2</v>
      </c>
      <c r="H2352" s="9">
        <f>(2*F2352+(COUNT(F$2:F2352)-1)*H2351)/(COUNT(F$2:F2352)+1)</f>
        <v>3.6695990467749344E-2</v>
      </c>
      <c r="I2352" s="9" t="str">
        <f t="shared" si="146"/>
        <v>较好</v>
      </c>
      <c r="J2352" s="9" t="str">
        <f t="shared" si="147"/>
        <v>较好</v>
      </c>
      <c r="K2352" s="14"/>
    </row>
    <row r="2353" spans="1:11">
      <c r="A2353" s="6">
        <v>41984</v>
      </c>
      <c r="B2353" s="11">
        <f>[1]!s_dq_close(B$1,A2353,1)</f>
        <v>3183.0120000000002</v>
      </c>
      <c r="C2353" s="7">
        <f>[1]!s_val_pe_ttm(C$1,A2353)</f>
        <v>11.13029956817627</v>
      </c>
      <c r="D2353" s="8">
        <f>IFERROR(VLOOKUP(A2353,十年期国开债收益率!A:B,2,0)/100,D2352)</f>
        <v>4.2765000000000004E-2</v>
      </c>
      <c r="E2353" s="8">
        <f t="shared" si="144"/>
        <v>8.9844841450557003E-2</v>
      </c>
      <c r="F2353" s="9">
        <f t="shared" si="145"/>
        <v>4.7079841450556999E-2</v>
      </c>
      <c r="G2353" s="9">
        <f>AVERAGE(F$2:F2353)</f>
        <v>2.6282700242730276E-2</v>
      </c>
      <c r="H2353" s="9">
        <f>(2*F2353+(COUNT(F$2:F2353)-1)*H2352)/(COUNT(F$2:F2353)+1)</f>
        <v>3.6704816520433406E-2</v>
      </c>
      <c r="I2353" s="9" t="str">
        <f t="shared" si="146"/>
        <v>较好</v>
      </c>
      <c r="J2353" s="9" t="str">
        <f t="shared" si="147"/>
        <v>较好</v>
      </c>
      <c r="K2353" s="14"/>
    </row>
    <row r="2354" spans="1:11">
      <c r="A2354" s="6">
        <v>41985</v>
      </c>
      <c r="B2354" s="11">
        <f>[1]!s_dq_close(B$1,A2354,1)</f>
        <v>3193.2269999999999</v>
      </c>
      <c r="C2354" s="7">
        <f>[1]!s_val_pe_ttm(C$1,A2354)</f>
        <v>11.165800094604492</v>
      </c>
      <c r="D2354" s="8">
        <f>IFERROR(VLOOKUP(A2354,十年期国开债收益率!A:B,2,0)/100,D2353)</f>
        <v>4.2423000000000002E-2</v>
      </c>
      <c r="E2354" s="8">
        <f t="shared" si="144"/>
        <v>8.9559188909643594E-2</v>
      </c>
      <c r="F2354" s="9">
        <f t="shared" si="145"/>
        <v>4.7136188909643592E-2</v>
      </c>
      <c r="G2354" s="9">
        <f>AVERAGE(F$2:F2354)</f>
        <v>2.6291562753850937E-2</v>
      </c>
      <c r="H2354" s="9">
        <f>(2*F2354+(COUNT(F$2:F2354)-1)*H2353)/(COUNT(F$2:F2354)+1)</f>
        <v>3.6713679198758994E-2</v>
      </c>
      <c r="I2354" s="9" t="str">
        <f t="shared" si="146"/>
        <v>较好</v>
      </c>
      <c r="J2354" s="9" t="str">
        <f t="shared" si="147"/>
        <v>较好</v>
      </c>
      <c r="K2354" s="14"/>
    </row>
    <row r="2355" spans="1:11">
      <c r="A2355" s="6">
        <v>41988</v>
      </c>
      <c r="B2355" s="11">
        <f>[1]!s_dq_close(B$1,A2355,1)</f>
        <v>3217.2280000000001</v>
      </c>
      <c r="C2355" s="7">
        <f>[1]!s_val_pe_ttm(C$1,A2355)</f>
        <v>11.3572998046875</v>
      </c>
      <c r="D2355" s="8">
        <f>IFERROR(VLOOKUP(A2355,十年期国开债收益率!A:B,2,0)/100,D2354)</f>
        <v>4.2618999999999997E-2</v>
      </c>
      <c r="E2355" s="8">
        <f t="shared" si="144"/>
        <v>8.8049097690215933E-2</v>
      </c>
      <c r="F2355" s="9">
        <f t="shared" si="145"/>
        <v>4.5430097690215936E-2</v>
      </c>
      <c r="G2355" s="9">
        <f>AVERAGE(F$2:F2355)</f>
        <v>2.6299692972600455E-2</v>
      </c>
      <c r="H2355" s="9">
        <f>(2*F2355+(COUNT(F$2:F2355)-1)*H2354)/(COUNT(F$2:F2355)+1)</f>
        <v>3.6721081677307997E-2</v>
      </c>
      <c r="I2355" s="9" t="str">
        <f t="shared" si="146"/>
        <v>较好</v>
      </c>
      <c r="J2355" s="9" t="str">
        <f t="shared" si="147"/>
        <v>较好</v>
      </c>
      <c r="K2355" s="14"/>
    </row>
    <row r="2356" spans="1:11">
      <c r="A2356" s="6">
        <v>41989</v>
      </c>
      <c r="B2356" s="11">
        <f>[1]!s_dq_close(B$1,A2356,1)</f>
        <v>3303.402</v>
      </c>
      <c r="C2356" s="7">
        <f>[1]!s_val_pe_ttm(C$1,A2356)</f>
        <v>11.693300247192383</v>
      </c>
      <c r="D2356" s="8">
        <f>IFERROR(VLOOKUP(A2356,十年期国开债收益率!A:B,2,0)/100,D2355)</f>
        <v>4.2161999999999998E-2</v>
      </c>
      <c r="E2356" s="8">
        <f t="shared" si="144"/>
        <v>8.551905611421419E-2</v>
      </c>
      <c r="F2356" s="9">
        <f t="shared" si="145"/>
        <v>4.3357056114214192E-2</v>
      </c>
      <c r="G2356" s="9">
        <f>AVERAGE(F$2:F2356)</f>
        <v>2.6306936014274179E-2</v>
      </c>
      <c r="H2356" s="9">
        <f>(2*F2356+(COUNT(F$2:F2356)-1)*H2355)/(COUNT(F$2:F2356)+1)</f>
        <v>3.6726714932347818E-2</v>
      </c>
      <c r="I2356" s="9" t="str">
        <f t="shared" si="146"/>
        <v>较好</v>
      </c>
      <c r="J2356" s="9" t="str">
        <f t="shared" si="147"/>
        <v>较好</v>
      </c>
      <c r="K2356" s="14"/>
    </row>
    <row r="2357" spans="1:11">
      <c r="A2357" s="6">
        <v>41990</v>
      </c>
      <c r="B2357" s="11">
        <f>[1]!s_dq_close(B$1,A2357,1)</f>
        <v>3360.598</v>
      </c>
      <c r="C2357" s="7">
        <f>[1]!s_val_pe_ttm(C$1,A2357)</f>
        <v>11.937800407409668</v>
      </c>
      <c r="D2357" s="8">
        <f>IFERROR(VLOOKUP(A2357,十年期国开债收益率!A:B,2,0)/100,D2356)</f>
        <v>4.1821000000000004E-2</v>
      </c>
      <c r="E2357" s="8">
        <f t="shared" si="144"/>
        <v>8.3767525496515297E-2</v>
      </c>
      <c r="F2357" s="9">
        <f t="shared" si="145"/>
        <v>4.1946525496515293E-2</v>
      </c>
      <c r="G2357" s="9">
        <f>AVERAGE(F$2:F2357)</f>
        <v>2.6313574210149491E-2</v>
      </c>
      <c r="H2357" s="9">
        <f>(2*F2357+(COUNT(F$2:F2357)-1)*H2356)/(COUNT(F$2:F2357)+1)</f>
        <v>3.673114413095975E-2</v>
      </c>
      <c r="I2357" s="9" t="str">
        <f t="shared" si="146"/>
        <v>较好</v>
      </c>
      <c r="J2357" s="9" t="str">
        <f t="shared" si="147"/>
        <v>较好</v>
      </c>
      <c r="K2357" s="14"/>
    </row>
    <row r="2358" spans="1:11">
      <c r="A2358" s="6">
        <v>41991</v>
      </c>
      <c r="B2358" s="11">
        <f>[1]!s_dq_close(B$1,A2358,1)</f>
        <v>3345.9270000000001</v>
      </c>
      <c r="C2358" s="7">
        <f>[1]!s_val_pe_ttm(C$1,A2358)</f>
        <v>11.878800392150879</v>
      </c>
      <c r="D2358" s="8">
        <f>IFERROR(VLOOKUP(A2358,十年期国开债收益率!A:B,2,0)/100,D2357)</f>
        <v>4.1959999999999997E-2</v>
      </c>
      <c r="E2358" s="8">
        <f t="shared" si="144"/>
        <v>8.4183584788643059E-2</v>
      </c>
      <c r="F2358" s="9">
        <f t="shared" si="145"/>
        <v>4.2223584788643062E-2</v>
      </c>
      <c r="G2358" s="9">
        <f>AVERAGE(F$2:F2358)</f>
        <v>2.6320324320704643E-2</v>
      </c>
      <c r="H2358" s="9">
        <f>(2*F2358+(COUNT(F$2:F2358)-1)*H2357)/(COUNT(F$2:F2358)+1)</f>
        <v>3.6735802689617666E-2</v>
      </c>
      <c r="I2358" s="9" t="str">
        <f t="shared" si="146"/>
        <v>较好</v>
      </c>
      <c r="J2358" s="9" t="str">
        <f t="shared" si="147"/>
        <v>较好</v>
      </c>
      <c r="K2358" s="14"/>
    </row>
    <row r="2359" spans="1:11">
      <c r="A2359" s="6">
        <v>41992</v>
      </c>
      <c r="B2359" s="11">
        <f>[1]!s_dq_close(B$1,A2359,1)</f>
        <v>3383.1669999999999</v>
      </c>
      <c r="C2359" s="7">
        <f>[1]!s_val_pe_ttm(C$1,A2359)</f>
        <v>12.119199752807617</v>
      </c>
      <c r="D2359" s="8">
        <f>IFERROR(VLOOKUP(A2359,十年期国开债收益率!A:B,2,0)/100,D2358)</f>
        <v>4.1619999999999997E-2</v>
      </c>
      <c r="E2359" s="8">
        <f t="shared" si="144"/>
        <v>8.2513698956759349E-2</v>
      </c>
      <c r="F2359" s="9">
        <f t="shared" si="145"/>
        <v>4.0893698956759351E-2</v>
      </c>
      <c r="G2359" s="9">
        <f>AVERAGE(F$2:F2359)</f>
        <v>2.6326504717072777E-2</v>
      </c>
      <c r="H2359" s="9">
        <f>(2*F2359+(COUNT(F$2:F2359)-1)*H2358)/(COUNT(F$2:F2359)+1)</f>
        <v>3.6739327824223129E-2</v>
      </c>
      <c r="I2359" s="9" t="str">
        <f t="shared" si="146"/>
        <v>较好</v>
      </c>
      <c r="J2359" s="9" t="str">
        <f t="shared" si="147"/>
        <v>较好</v>
      </c>
      <c r="K2359" s="14"/>
    </row>
    <row r="2360" spans="1:11">
      <c r="A2360" s="6">
        <v>41995</v>
      </c>
      <c r="B2360" s="11">
        <f>[1]!s_dq_close(B$1,A2360,1)</f>
        <v>3394.4810000000002</v>
      </c>
      <c r="C2360" s="7">
        <f>[1]!s_val_pe_ttm(C$1,A2360)</f>
        <v>12.372699737548828</v>
      </c>
      <c r="D2360" s="8">
        <f>IFERROR(VLOOKUP(A2360,十年期国开债收益率!A:B,2,0)/100,D2359)</f>
        <v>4.1324E-2</v>
      </c>
      <c r="E2360" s="8">
        <f t="shared" si="144"/>
        <v>8.0823104190040851E-2</v>
      </c>
      <c r="F2360" s="9">
        <f t="shared" si="145"/>
        <v>3.9499104190040851E-2</v>
      </c>
      <c r="G2360" s="9">
        <f>AVERAGE(F$2:F2360)</f>
        <v>2.6332088693110489E-2</v>
      </c>
      <c r="H2360" s="9">
        <f>(2*F2360+(COUNT(F$2:F2360)-1)*H2359)/(COUNT(F$2:F2360)+1)</f>
        <v>3.6741666617753486E-2</v>
      </c>
      <c r="I2360" s="9" t="str">
        <f t="shared" si="146"/>
        <v>较好</v>
      </c>
      <c r="J2360" s="9" t="str">
        <f t="shared" si="147"/>
        <v>较好</v>
      </c>
      <c r="K2360" s="14"/>
    </row>
    <row r="2361" spans="1:11">
      <c r="A2361" s="6">
        <v>41996</v>
      </c>
      <c r="B2361" s="11">
        <f>[1]!s_dq_close(B$1,A2361,1)</f>
        <v>3324.924</v>
      </c>
      <c r="C2361" s="7">
        <f>[1]!s_val_pe_ttm(C$1,A2361)</f>
        <v>11.988100051879883</v>
      </c>
      <c r="D2361" s="8">
        <f>IFERROR(VLOOKUP(A2361,十年期国开债收益率!A:B,2,0)/100,D2360)</f>
        <v>4.0624E-2</v>
      </c>
      <c r="E2361" s="8">
        <f t="shared" si="144"/>
        <v>8.3416053892809108E-2</v>
      </c>
      <c r="F2361" s="9">
        <f t="shared" si="145"/>
        <v>4.2792053892809108E-2</v>
      </c>
      <c r="G2361" s="9">
        <f>AVERAGE(F$2:F2361)</f>
        <v>2.6339063254635788E-2</v>
      </c>
      <c r="H2361" s="9">
        <f>(2*F2361+(COUNT(F$2:F2361)-1)*H2360)/(COUNT(F$2:F2361)+1)</f>
        <v>3.6746791892870015E-2</v>
      </c>
      <c r="I2361" s="9" t="str">
        <f t="shared" si="146"/>
        <v>较好</v>
      </c>
      <c r="J2361" s="9" t="str">
        <f t="shared" si="147"/>
        <v>较好</v>
      </c>
      <c r="K2361" s="14"/>
    </row>
    <row r="2362" spans="1:11">
      <c r="A2362" s="6">
        <v>41997</v>
      </c>
      <c r="B2362" s="11">
        <f>[1]!s_dq_close(B$1,A2362,1)</f>
        <v>3230.3850000000002</v>
      </c>
      <c r="C2362" s="7">
        <f>[1]!s_val_pe_ttm(C$1,A2362)</f>
        <v>11.616900444030762</v>
      </c>
      <c r="D2362" s="8">
        <f>IFERROR(VLOOKUP(A2362,十年期国开债收益率!A:B,2,0)/100,D2361)</f>
        <v>3.9824999999999999E-2</v>
      </c>
      <c r="E2362" s="8">
        <f t="shared" si="144"/>
        <v>8.6081481443171085E-2</v>
      </c>
      <c r="F2362" s="9">
        <f t="shared" si="145"/>
        <v>4.6256481443171085E-2</v>
      </c>
      <c r="G2362" s="9">
        <f>AVERAGE(F$2:F2362)</f>
        <v>2.6347499264033729E-2</v>
      </c>
      <c r="H2362" s="9">
        <f>(2*F2362+(COUNT(F$2:F2362)-1)*H2361)/(COUNT(F$2:F2362)+1)</f>
        <v>3.675484412788297E-2</v>
      </c>
      <c r="I2362" s="9" t="str">
        <f t="shared" si="146"/>
        <v>较好</v>
      </c>
      <c r="J2362" s="9" t="str">
        <f t="shared" si="147"/>
        <v>较好</v>
      </c>
      <c r="K2362" s="14"/>
    </row>
    <row r="2363" spans="1:11">
      <c r="A2363" s="6">
        <v>41998</v>
      </c>
      <c r="B2363" s="11">
        <f>[1]!s_dq_close(B$1,A2363,1)</f>
        <v>3335.4189999999999</v>
      </c>
      <c r="C2363" s="7">
        <f>[1]!s_val_pe_ttm(C$1,A2363)</f>
        <v>12.055999755859375</v>
      </c>
      <c r="D2363" s="8">
        <f>IFERROR(VLOOKUP(A2363,十年期国开债收益率!A:B,2,0)/100,D2362)</f>
        <v>4.0025000000000005E-2</v>
      </c>
      <c r="E2363" s="8">
        <f t="shared" si="144"/>
        <v>8.2946252509169704E-2</v>
      </c>
      <c r="F2363" s="9">
        <f t="shared" si="145"/>
        <v>4.2921252509169699E-2</v>
      </c>
      <c r="G2363" s="9">
        <f>AVERAGE(F$2:F2363)</f>
        <v>2.6354516094366131E-2</v>
      </c>
      <c r="H2363" s="9">
        <f>(2*F2363+(COUNT(F$2:F2363)-1)*H2362)/(COUNT(F$2:F2363)+1)</f>
        <v>3.6760063263203566E-2</v>
      </c>
      <c r="I2363" s="9" t="str">
        <f t="shared" si="146"/>
        <v>较好</v>
      </c>
      <c r="J2363" s="9" t="str">
        <f t="shared" si="147"/>
        <v>较好</v>
      </c>
      <c r="K2363" s="14"/>
    </row>
    <row r="2364" spans="1:11">
      <c r="A2364" s="6">
        <v>41999</v>
      </c>
      <c r="B2364" s="11">
        <f>[1]!s_dq_close(B$1,A2364,1)</f>
        <v>3445.8389999999999</v>
      </c>
      <c r="C2364" s="7">
        <f>[1]!s_val_pe_ttm(C$1,A2364)</f>
        <v>12.448200225830078</v>
      </c>
      <c r="D2364" s="8">
        <f>IFERROR(VLOOKUP(A2364,十年期国开债收益率!A:B,2,0)/100,D2363)</f>
        <v>4.0525000000000005E-2</v>
      </c>
      <c r="E2364" s="8">
        <f t="shared" si="144"/>
        <v>8.0332898078309747E-2</v>
      </c>
      <c r="F2364" s="9">
        <f t="shared" si="145"/>
        <v>3.9807898078309742E-2</v>
      </c>
      <c r="G2364" s="9">
        <f>AVERAGE(F$2:F2364)</f>
        <v>2.6360209442645412E-2</v>
      </c>
      <c r="H2364" s="9">
        <f>(2*F2364+(COUNT(F$2:F2364)-1)*H2363)/(COUNT(F$2:F2364)+1)</f>
        <v>3.6762641803656272E-2</v>
      </c>
      <c r="I2364" s="9" t="str">
        <f t="shared" si="146"/>
        <v>较好</v>
      </c>
      <c r="J2364" s="9" t="str">
        <f t="shared" si="147"/>
        <v>较好</v>
      </c>
      <c r="K2364" s="14"/>
    </row>
    <row r="2365" spans="1:11">
      <c r="A2365" s="6">
        <v>42002</v>
      </c>
      <c r="B2365" s="11">
        <f>[1]!s_dq_close(B$1,A2365,1)</f>
        <v>3455.4549999999999</v>
      </c>
      <c r="C2365" s="7">
        <f>[1]!s_val_pe_ttm(C$1,A2365)</f>
        <v>12.523099899291992</v>
      </c>
      <c r="D2365" s="8">
        <f>IFERROR(VLOOKUP(A2365,十年期国开债收益率!A:B,2,0)/100,D2364)</f>
        <v>4.0625000000000001E-2</v>
      </c>
      <c r="E2365" s="8">
        <f t="shared" si="144"/>
        <v>7.9852433346517995E-2</v>
      </c>
      <c r="F2365" s="9">
        <f t="shared" si="145"/>
        <v>3.9227433346517994E-2</v>
      </c>
      <c r="G2365" s="9">
        <f>AVERAGE(F$2:F2365)</f>
        <v>2.6365652430760417E-2</v>
      </c>
      <c r="H2365" s="9">
        <f>(2*F2365+(COUNT(F$2:F2365)-1)*H2364)/(COUNT(F$2:F2365)+1)</f>
        <v>3.6764726193967361E-2</v>
      </c>
      <c r="I2365" s="9" t="str">
        <f t="shared" si="146"/>
        <v>较好</v>
      </c>
      <c r="J2365" s="9" t="str">
        <f t="shared" si="147"/>
        <v>较好</v>
      </c>
      <c r="K2365" s="14"/>
    </row>
    <row r="2366" spans="1:11">
      <c r="A2366" s="6">
        <v>42003</v>
      </c>
      <c r="B2366" s="11">
        <f>[1]!s_dq_close(B$1,A2366,1)</f>
        <v>3457.5540000000001</v>
      </c>
      <c r="C2366" s="7">
        <f>[1]!s_val_pe_ttm(C$1,A2366)</f>
        <v>12.593700408935547</v>
      </c>
      <c r="D2366" s="8">
        <f>IFERROR(VLOOKUP(A2366,十年期国开债收益率!A:B,2,0)/100,D2365)</f>
        <v>4.0824999999999993E-2</v>
      </c>
      <c r="E2366" s="8">
        <f t="shared" si="144"/>
        <v>7.9404779177569995E-2</v>
      </c>
      <c r="F2366" s="9">
        <f t="shared" si="145"/>
        <v>3.8579779177570002E-2</v>
      </c>
      <c r="G2366" s="9">
        <f>AVERAGE(F$2:F2366)</f>
        <v>2.6370816966382746E-2</v>
      </c>
      <c r="H2366" s="9">
        <f>(2*F2366+(COUNT(F$2:F2366)-1)*H2365)/(COUNT(F$2:F2366)+1)</f>
        <v>3.6766260473750624E-2</v>
      </c>
      <c r="I2366" s="9" t="str">
        <f t="shared" si="146"/>
        <v>较好</v>
      </c>
      <c r="J2366" s="9" t="str">
        <f t="shared" si="147"/>
        <v>较好</v>
      </c>
      <c r="K2366" s="14"/>
    </row>
    <row r="2367" spans="1:11">
      <c r="A2367" s="6">
        <v>42004</v>
      </c>
      <c r="B2367" s="11">
        <f>[1]!s_dq_close(B$1,A2367,1)</f>
        <v>3533.7049999999999</v>
      </c>
      <c r="C2367" s="7">
        <f>[1]!s_val_pe_ttm(C$1,A2367)</f>
        <v>12.910099983215332</v>
      </c>
      <c r="D2367" s="8">
        <f>IFERROR(VLOOKUP(A2367,十年期国开债收益率!A:B,2,0)/100,D2366)</f>
        <v>4.0925000000000003E-2</v>
      </c>
      <c r="E2367" s="8">
        <f t="shared" si="144"/>
        <v>7.7458733960241916E-2</v>
      </c>
      <c r="F2367" s="9">
        <f t="shared" si="145"/>
        <v>3.6533733960241913E-2</v>
      </c>
      <c r="G2367" s="9">
        <f>AVERAGE(F$2:F2367)</f>
        <v>2.637511236663374E-2</v>
      </c>
      <c r="H2367" s="9">
        <f>(2*F2367+(COUNT(F$2:F2367)-1)*H2366)/(COUNT(F$2:F2367)+1)</f>
        <v>3.6766064000143941E-2</v>
      </c>
      <c r="I2367" s="9" t="str">
        <f t="shared" si="146"/>
        <v>较好</v>
      </c>
      <c r="J2367" s="9" t="str">
        <f t="shared" si="147"/>
        <v>较差</v>
      </c>
      <c r="K2367" s="14"/>
    </row>
    <row r="2368" spans="1:11">
      <c r="A2368" s="6">
        <v>42009</v>
      </c>
      <c r="B2368" s="11">
        <f>[1]!s_dq_close(B$1,A2368,1)</f>
        <v>3641.5410000000002</v>
      </c>
      <c r="C2368" s="7">
        <f>[1]!s_val_pe_ttm(C$1,A2368)</f>
        <v>13.424300193786621</v>
      </c>
      <c r="D2368" s="8">
        <f>IFERROR(VLOOKUP(A2368,十年期国开债收益率!A:B,2,0)/100,D2367)</f>
        <v>4.0758999999999997E-2</v>
      </c>
      <c r="E2368" s="8">
        <f t="shared" si="144"/>
        <v>7.4491778756768684E-2</v>
      </c>
      <c r="F2368" s="9">
        <f t="shared" si="145"/>
        <v>3.3732778756768687E-2</v>
      </c>
      <c r="G2368" s="9">
        <f>AVERAGE(F$2:F2368)</f>
        <v>2.6378220801948543E-2</v>
      </c>
      <c r="H2368" s="9">
        <f>(2*F2368+(COUNT(F$2:F2368)-1)*H2367)/(COUNT(F$2:F2368)+1)</f>
        <v>3.676350210382353E-2</v>
      </c>
      <c r="I2368" s="9" t="str">
        <f t="shared" si="146"/>
        <v>较好</v>
      </c>
      <c r="J2368" s="9" t="str">
        <f t="shared" si="147"/>
        <v>较差</v>
      </c>
      <c r="K2368" s="14"/>
    </row>
    <row r="2369" spans="1:11">
      <c r="A2369" s="6">
        <v>42010</v>
      </c>
      <c r="B2369" s="11">
        <f>[1]!s_dq_close(B$1,A2369,1)</f>
        <v>3641.0590000000002</v>
      </c>
      <c r="C2369" s="7">
        <f>[1]!s_val_pe_ttm(C$1,A2369)</f>
        <v>13.437199592590332</v>
      </c>
      <c r="D2369" s="8">
        <f>IFERROR(VLOOKUP(A2369,十年期国开债收益率!A:B,2,0)/100,D2368)</f>
        <v>4.0989999999999999E-2</v>
      </c>
      <c r="E2369" s="8">
        <f t="shared" si="144"/>
        <v>7.4420268383259672E-2</v>
      </c>
      <c r="F2369" s="9">
        <f t="shared" si="145"/>
        <v>3.3430268383259673E-2</v>
      </c>
      <c r="G2369" s="9">
        <f>AVERAGE(F$2:F2369)</f>
        <v>2.6381198862582542E-2</v>
      </c>
      <c r="H2369" s="9">
        <f>(2*F2369+(COUNT(F$2:F2369)-1)*H2368)/(COUNT(F$2:F2369)+1)</f>
        <v>3.6760688061003292E-2</v>
      </c>
      <c r="I2369" s="9" t="str">
        <f t="shared" si="146"/>
        <v>较好</v>
      </c>
      <c r="J2369" s="9" t="str">
        <f t="shared" si="147"/>
        <v>较差</v>
      </c>
      <c r="K2369" s="14"/>
    </row>
    <row r="2370" spans="1:11">
      <c r="A2370" s="6">
        <v>42011</v>
      </c>
      <c r="B2370" s="11">
        <f>[1]!s_dq_close(B$1,A2370,1)</f>
        <v>3643.79</v>
      </c>
      <c r="C2370" s="7">
        <f>[1]!s_val_pe_ttm(C$1,A2370)</f>
        <v>13.490500450134277</v>
      </c>
      <c r="D2370" s="8">
        <f>IFERROR(VLOOKUP(A2370,十年期国开债收益率!A:B,2,0)/100,D2369)</f>
        <v>4.1041000000000001E-2</v>
      </c>
      <c r="E2370" s="8">
        <f t="shared" si="144"/>
        <v>7.4126234508227348E-2</v>
      </c>
      <c r="F2370" s="9">
        <f t="shared" si="145"/>
        <v>3.3085234508227347E-2</v>
      </c>
      <c r="G2370" s="9">
        <f>AVERAGE(F$2:F2370)</f>
        <v>2.6384028763657107E-2</v>
      </c>
      <c r="H2370" s="9">
        <f>(2*F2370+(COUNT(F$2:F2370)-1)*H2369)/(COUNT(F$2:F2370)+1)</f>
        <v>3.6757586412435546E-2</v>
      </c>
      <c r="I2370" s="9" t="str">
        <f t="shared" si="146"/>
        <v>较好</v>
      </c>
      <c r="J2370" s="9" t="str">
        <f t="shared" si="147"/>
        <v>较差</v>
      </c>
      <c r="K2370" s="14"/>
    </row>
    <row r="2371" spans="1:11">
      <c r="A2371" s="6">
        <v>42012</v>
      </c>
      <c r="B2371" s="11">
        <f>[1]!s_dq_close(B$1,A2371,1)</f>
        <v>3559.259</v>
      </c>
      <c r="C2371" s="7">
        <f>[1]!s_val_pe_ttm(C$1,A2371)</f>
        <v>13.125399589538574</v>
      </c>
      <c r="D2371" s="8">
        <f>IFERROR(VLOOKUP(A2371,十年期国开债收益率!A:B,2,0)/100,D2370)</f>
        <v>4.1140999999999997E-2</v>
      </c>
      <c r="E2371" s="8">
        <f t="shared" ref="E2371:E2434" si="148">1/C2371</f>
        <v>7.6188156648353531E-2</v>
      </c>
      <c r="F2371" s="9">
        <f t="shared" ref="F2371:F2434" si="149">IFERROR(E2371-D2371,"")</f>
        <v>3.5047156648353534E-2</v>
      </c>
      <c r="G2371" s="9">
        <f>AVERAGE(F$2:F2371)</f>
        <v>2.6387684091878499E-2</v>
      </c>
      <c r="H2371" s="9">
        <f>(2*F2371+(COUNT(F$2:F2371)-1)*H2370)/(COUNT(F$2:F2371)+1)</f>
        <v>3.6756143620563696E-2</v>
      </c>
      <c r="I2371" s="9" t="str">
        <f t="shared" ref="I2371:I2434" si="150">IF(F2371&gt;G2371,"较好","较差")</f>
        <v>较好</v>
      </c>
      <c r="J2371" s="9" t="str">
        <f t="shared" ref="J2371:J2434" si="151">IF(F2371&gt;H2371,"较好","较差")</f>
        <v>较差</v>
      </c>
      <c r="K2371" s="14"/>
    </row>
    <row r="2372" spans="1:11">
      <c r="A2372" s="6">
        <v>42013</v>
      </c>
      <c r="B2372" s="11">
        <f>[1]!s_dq_close(B$1,A2372,1)</f>
        <v>3546.723</v>
      </c>
      <c r="C2372" s="7">
        <f>[1]!s_val_pe_ttm(C$1,A2372)</f>
        <v>13.123100280761719</v>
      </c>
      <c r="D2372" s="8">
        <f>IFERROR(VLOOKUP(A2372,十年期国开债收益率!A:B,2,0)/100,D2371)</f>
        <v>4.1341000000000003E-2</v>
      </c>
      <c r="E2372" s="8">
        <f t="shared" si="148"/>
        <v>7.6201505635523178E-2</v>
      </c>
      <c r="F2372" s="9">
        <f t="shared" si="149"/>
        <v>3.4860505635523176E-2</v>
      </c>
      <c r="G2372" s="9">
        <f>AVERAGE(F$2:F2372)</f>
        <v>2.6391257614250343E-2</v>
      </c>
      <c r="H2372" s="9">
        <f>(2*F2372+(COUNT(F$2:F2372)-1)*H2371)/(COUNT(F$2:F2372)+1)</f>
        <v>3.6754545274876475E-2</v>
      </c>
      <c r="I2372" s="9" t="str">
        <f t="shared" si="150"/>
        <v>较好</v>
      </c>
      <c r="J2372" s="9" t="str">
        <f t="shared" si="151"/>
        <v>较差</v>
      </c>
      <c r="K2372" s="14"/>
    </row>
    <row r="2373" spans="1:11">
      <c r="A2373" s="6">
        <v>42016</v>
      </c>
      <c r="B2373" s="11">
        <f>[1]!s_dq_close(B$1,A2373,1)</f>
        <v>3513.576</v>
      </c>
      <c r="C2373" s="7">
        <f>[1]!s_val_pe_ttm(C$1,A2373)</f>
        <v>12.931099891662598</v>
      </c>
      <c r="D2373" s="8">
        <f>IFERROR(VLOOKUP(A2373,十年期国开债收益率!A:B,2,0)/100,D2372)</f>
        <v>4.1241E-2</v>
      </c>
      <c r="E2373" s="8">
        <f t="shared" si="148"/>
        <v>7.7332942160995594E-2</v>
      </c>
      <c r="F2373" s="9">
        <f t="shared" si="149"/>
        <v>3.6091942160995594E-2</v>
      </c>
      <c r="G2373" s="9">
        <f>AVERAGE(F$2:F2373)</f>
        <v>2.6395347278899053E-2</v>
      </c>
      <c r="H2373" s="9">
        <f>(2*F2373+(COUNT(F$2:F2373)-1)*H2372)/(COUNT(F$2:F2373)+1)</f>
        <v>3.6753986823031652E-2</v>
      </c>
      <c r="I2373" s="9" t="str">
        <f t="shared" si="150"/>
        <v>较好</v>
      </c>
      <c r="J2373" s="9" t="str">
        <f t="shared" si="151"/>
        <v>较差</v>
      </c>
      <c r="K2373" s="14"/>
    </row>
    <row r="2374" spans="1:11">
      <c r="A2374" s="6">
        <v>42017</v>
      </c>
      <c r="B2374" s="11">
        <f>[1]!s_dq_close(B$1,A2374,1)</f>
        <v>3514.04</v>
      </c>
      <c r="C2374" s="7">
        <f>[1]!s_val_pe_ttm(C$1,A2374)</f>
        <v>12.939499855041504</v>
      </c>
      <c r="D2374" s="8">
        <f>IFERROR(VLOOKUP(A2374,十年期国开债收益率!A:B,2,0)/100,D2373)</f>
        <v>4.1014000000000002E-2</v>
      </c>
      <c r="E2374" s="8">
        <f t="shared" si="148"/>
        <v>7.7282739766048894E-2</v>
      </c>
      <c r="F2374" s="9">
        <f t="shared" si="149"/>
        <v>3.6268739766048892E-2</v>
      </c>
      <c r="G2374" s="9">
        <f>AVERAGE(F$2:F2374)</f>
        <v>2.6399508000553986E-2</v>
      </c>
      <c r="H2374" s="9">
        <f>(2*F2374+(COUNT(F$2:F2374)-1)*H2373)/(COUNT(F$2:F2374)+1)</f>
        <v>3.6753578021804206E-2</v>
      </c>
      <c r="I2374" s="9" t="str">
        <f t="shared" si="150"/>
        <v>较好</v>
      </c>
      <c r="J2374" s="9" t="str">
        <f t="shared" si="151"/>
        <v>较差</v>
      </c>
      <c r="K2374" s="14"/>
    </row>
    <row r="2375" spans="1:11">
      <c r="A2375" s="6">
        <v>42018</v>
      </c>
      <c r="B2375" s="11">
        <f>[1]!s_dq_close(B$1,A2375,1)</f>
        <v>3502.4229999999998</v>
      </c>
      <c r="C2375" s="7">
        <f>[1]!s_val_pe_ttm(C$1,A2375)</f>
        <v>12.908200263977051</v>
      </c>
      <c r="D2375" s="8">
        <f>IFERROR(VLOOKUP(A2375,十年期国开债收益率!A:B,2,0)/100,D2374)</f>
        <v>4.0514999999999995E-2</v>
      </c>
      <c r="E2375" s="8">
        <f t="shared" si="148"/>
        <v>7.747013367856577E-2</v>
      </c>
      <c r="F2375" s="9">
        <f t="shared" si="149"/>
        <v>3.6955133678565774E-2</v>
      </c>
      <c r="G2375" s="9">
        <f>AVERAGE(F$2:F2375)</f>
        <v>2.6403954346669409E-2</v>
      </c>
      <c r="H2375" s="9">
        <f>(2*F2375+(COUNT(F$2:F2375)-1)*H2374)/(COUNT(F$2:F2375)+1)</f>
        <v>3.6753747752883585E-2</v>
      </c>
      <c r="I2375" s="9" t="str">
        <f t="shared" si="150"/>
        <v>较好</v>
      </c>
      <c r="J2375" s="9" t="str">
        <f t="shared" si="151"/>
        <v>较好</v>
      </c>
      <c r="K2375" s="14"/>
    </row>
    <row r="2376" spans="1:11">
      <c r="A2376" s="6">
        <v>42019</v>
      </c>
      <c r="B2376" s="11">
        <f>[1]!s_dq_close(B$1,A2376,1)</f>
        <v>3604.1210000000001</v>
      </c>
      <c r="C2376" s="7">
        <f>[1]!s_val_pe_ttm(C$1,A2376)</f>
        <v>13.405400276184082</v>
      </c>
      <c r="D2376" s="8">
        <f>IFERROR(VLOOKUP(A2376,十年期国开债收益率!A:B,2,0)/100,D2375)</f>
        <v>4.0305000000000001E-2</v>
      </c>
      <c r="E2376" s="8">
        <f t="shared" si="148"/>
        <v>7.4596802736028062E-2</v>
      </c>
      <c r="F2376" s="9">
        <f t="shared" si="149"/>
        <v>3.4291802736028061E-2</v>
      </c>
      <c r="G2376" s="9">
        <f>AVERAGE(F$2:F2376)</f>
        <v>2.6407275545991243E-2</v>
      </c>
      <c r="H2376" s="9">
        <f>(2*F2376+(COUNT(F$2:F2376)-1)*H2375)/(COUNT(F$2:F2376)+1)</f>
        <v>3.6751675408593303E-2</v>
      </c>
      <c r="I2376" s="9" t="str">
        <f t="shared" si="150"/>
        <v>较好</v>
      </c>
      <c r="J2376" s="9" t="str">
        <f t="shared" si="151"/>
        <v>较差</v>
      </c>
      <c r="K2376" s="14"/>
    </row>
    <row r="2377" spans="1:11">
      <c r="A2377" s="6">
        <v>42020</v>
      </c>
      <c r="B2377" s="11">
        <f>[1]!s_dq_close(B$1,A2377,1)</f>
        <v>3635.1460000000002</v>
      </c>
      <c r="C2377" s="7">
        <f>[1]!s_val_pe_ttm(C$1,A2377)</f>
        <v>13.562600135803223</v>
      </c>
      <c r="D2377" s="8">
        <f>IFERROR(VLOOKUP(A2377,十年期国开债收益率!A:B,2,0)/100,D2376)</f>
        <v>3.9912999999999997E-2</v>
      </c>
      <c r="E2377" s="8">
        <f t="shared" si="148"/>
        <v>7.3732174508348916E-2</v>
      </c>
      <c r="F2377" s="9">
        <f t="shared" si="149"/>
        <v>3.3819174508348919E-2</v>
      </c>
      <c r="G2377" s="9">
        <f>AVERAGE(F$2:F2377)</f>
        <v>2.6410395032086514E-2</v>
      </c>
      <c r="H2377" s="9">
        <f>(2*F2377+(COUNT(F$2:F2377)-1)*H2376)/(COUNT(F$2:F2377)+1)</f>
        <v>3.6749208011958689E-2</v>
      </c>
      <c r="I2377" s="9" t="str">
        <f t="shared" si="150"/>
        <v>较好</v>
      </c>
      <c r="J2377" s="9" t="str">
        <f t="shared" si="151"/>
        <v>较差</v>
      </c>
      <c r="K2377" s="14"/>
    </row>
    <row r="2378" spans="1:11">
      <c r="A2378" s="6">
        <v>42023</v>
      </c>
      <c r="B2378" s="11">
        <f>[1]!s_dq_close(B$1,A2378,1)</f>
        <v>3355.1550000000002</v>
      </c>
      <c r="C2378" s="7">
        <f>[1]!s_val_pe_ttm(C$1,A2378)</f>
        <v>12.431300163269043</v>
      </c>
      <c r="D2378" s="8">
        <f>IFERROR(VLOOKUP(A2378,十年期国开债收益率!A:B,2,0)/100,D2377)</f>
        <v>3.9611E-2</v>
      </c>
      <c r="E2378" s="8">
        <f t="shared" si="148"/>
        <v>8.044210877915374E-2</v>
      </c>
      <c r="F2378" s="9">
        <f t="shared" si="149"/>
        <v>4.0831108779153739E-2</v>
      </c>
      <c r="G2378" s="9">
        <f>AVERAGE(F$2:F2378)</f>
        <v>2.6416461802699499E-2</v>
      </c>
      <c r="H2378" s="9">
        <f>(2*F2378+(COUNT(F$2:F2378)-1)*H2377)/(COUNT(F$2:F2378)+1)</f>
        <v>3.6752641065589634E-2</v>
      </c>
      <c r="I2378" s="9" t="str">
        <f t="shared" si="150"/>
        <v>较好</v>
      </c>
      <c r="J2378" s="9" t="str">
        <f t="shared" si="151"/>
        <v>较好</v>
      </c>
      <c r="K2378" s="14"/>
    </row>
    <row r="2379" spans="1:11">
      <c r="A2379" s="6">
        <v>42024</v>
      </c>
      <c r="B2379" s="11">
        <f>[1]!s_dq_close(B$1,A2379,1)</f>
        <v>3396.2220000000002</v>
      </c>
      <c r="C2379" s="7">
        <f>[1]!s_val_pe_ttm(C$1,A2379)</f>
        <v>12.590000152587891</v>
      </c>
      <c r="D2379" s="8">
        <f>IFERROR(VLOOKUP(A2379,十年期国开债收益率!A:B,2,0)/100,D2378)</f>
        <v>3.9501000000000001E-2</v>
      </c>
      <c r="E2379" s="8">
        <f t="shared" si="148"/>
        <v>7.9428116590963563E-2</v>
      </c>
      <c r="F2379" s="9">
        <f t="shared" si="149"/>
        <v>3.9927116590963561E-2</v>
      </c>
      <c r="G2379" s="9">
        <f>AVERAGE(F$2:F2379)</f>
        <v>2.642214332279549E-2</v>
      </c>
      <c r="H2379" s="9">
        <f>(2*F2379+(COUNT(F$2:F2379)-1)*H2378)/(COUNT(F$2:F2379)+1)</f>
        <v>3.6755309813404156E-2</v>
      </c>
      <c r="I2379" s="9" t="str">
        <f t="shared" si="150"/>
        <v>较好</v>
      </c>
      <c r="J2379" s="9" t="str">
        <f t="shared" si="151"/>
        <v>较好</v>
      </c>
      <c r="K2379" s="14"/>
    </row>
    <row r="2380" spans="1:11">
      <c r="A2380" s="6">
        <v>42025</v>
      </c>
      <c r="B2380" s="11">
        <f>[1]!s_dq_close(B$1,A2380,1)</f>
        <v>3548.8850000000002</v>
      </c>
      <c r="C2380" s="7">
        <f>[1]!s_val_pe_ttm(C$1,A2380)</f>
        <v>13.244500160217285</v>
      </c>
      <c r="D2380" s="8">
        <f>IFERROR(VLOOKUP(A2380,十年期国开债收益率!A:B,2,0)/100,D2379)</f>
        <v>3.9306000000000001E-2</v>
      </c>
      <c r="E2380" s="8">
        <f t="shared" si="148"/>
        <v>7.550303808396755E-2</v>
      </c>
      <c r="F2380" s="9">
        <f t="shared" si="149"/>
        <v>3.6197038083967549E-2</v>
      </c>
      <c r="G2380" s="9">
        <f>AVERAGE(F$2:F2380)</f>
        <v>2.6426252147831713E-2</v>
      </c>
      <c r="H2380" s="9">
        <f>(2*F2380+(COUNT(F$2:F2380)-1)*H2379)/(COUNT(F$2:F2380)+1)</f>
        <v>3.6754840677497069E-2</v>
      </c>
      <c r="I2380" s="9" t="str">
        <f t="shared" si="150"/>
        <v>较好</v>
      </c>
      <c r="J2380" s="9" t="str">
        <f t="shared" si="151"/>
        <v>较差</v>
      </c>
      <c r="K2380" s="14"/>
    </row>
    <row r="2381" spans="1:11">
      <c r="A2381" s="6">
        <v>42026</v>
      </c>
      <c r="B2381" s="11">
        <f>[1]!s_dq_close(B$1,A2381,1)</f>
        <v>3567.6129999999998</v>
      </c>
      <c r="C2381" s="7">
        <f>[1]!s_val_pe_ttm(C$1,A2381)</f>
        <v>13.27810001373291</v>
      </c>
      <c r="D2381" s="8">
        <f>IFERROR(VLOOKUP(A2381,十年期国开债收益率!A:B,2,0)/100,D2380)</f>
        <v>3.8906999999999997E-2</v>
      </c>
      <c r="E2381" s="8">
        <f t="shared" si="148"/>
        <v>7.5311979798747361E-2</v>
      </c>
      <c r="F2381" s="9">
        <f t="shared" si="149"/>
        <v>3.6404979798747364E-2</v>
      </c>
      <c r="G2381" s="9">
        <f>AVERAGE(F$2:F2381)</f>
        <v>2.6430444890542179E-2</v>
      </c>
      <c r="H2381" s="9">
        <f>(2*F2381+(COUNT(F$2:F2381)-1)*H2380)/(COUNT(F$2:F2381)+1)</f>
        <v>3.6754546800236459E-2</v>
      </c>
      <c r="I2381" s="9" t="str">
        <f t="shared" si="150"/>
        <v>较好</v>
      </c>
      <c r="J2381" s="9" t="str">
        <f t="shared" si="151"/>
        <v>较差</v>
      </c>
      <c r="K2381" s="14"/>
    </row>
    <row r="2382" spans="1:11">
      <c r="A2382" s="6">
        <v>42027</v>
      </c>
      <c r="B2382" s="11">
        <f>[1]!s_dq_close(B$1,A2382,1)</f>
        <v>3571.732</v>
      </c>
      <c r="C2382" s="7">
        <f>[1]!s_val_pe_ttm(C$1,A2382)</f>
        <v>13.311300277709961</v>
      </c>
      <c r="D2382" s="8">
        <f>IFERROR(VLOOKUP(A2382,十年期国开债收益率!A:B,2,0)/100,D2381)</f>
        <v>3.8608999999999997E-2</v>
      </c>
      <c r="E2382" s="8">
        <f t="shared" si="148"/>
        <v>7.5124141078427936E-2</v>
      </c>
      <c r="F2382" s="9">
        <f t="shared" si="149"/>
        <v>3.6515141078427939E-2</v>
      </c>
      <c r="G2382" s="9">
        <f>AVERAGE(F$2:F2382)</f>
        <v>2.6434680378231337E-2</v>
      </c>
      <c r="H2382" s="9">
        <f>(2*F2382+(COUNT(F$2:F2382)-1)*H2381)/(COUNT(F$2:F2382)+1)</f>
        <v>3.6754345787875578E-2</v>
      </c>
      <c r="I2382" s="9" t="str">
        <f t="shared" si="150"/>
        <v>较好</v>
      </c>
      <c r="J2382" s="9" t="str">
        <f t="shared" si="151"/>
        <v>较差</v>
      </c>
      <c r="K2382" s="14"/>
    </row>
    <row r="2383" spans="1:11">
      <c r="A2383" s="6">
        <v>42030</v>
      </c>
      <c r="B2383" s="11">
        <f>[1]!s_dq_close(B$1,A2383,1)</f>
        <v>3607.9850000000001</v>
      </c>
      <c r="C2383" s="7">
        <f>[1]!s_val_pe_ttm(C$1,A2383)</f>
        <v>13.461400032043457</v>
      </c>
      <c r="D2383" s="8">
        <f>IFERROR(VLOOKUP(A2383,十年期国开债收益率!A:B,2,0)/100,D2382)</f>
        <v>3.8108000000000003E-2</v>
      </c>
      <c r="E2383" s="8">
        <f t="shared" si="148"/>
        <v>7.4286478198374944E-2</v>
      </c>
      <c r="F2383" s="9">
        <f t="shared" si="149"/>
        <v>3.6178478198374941E-2</v>
      </c>
      <c r="G2383" s="9">
        <f>AVERAGE(F$2:F2383)</f>
        <v>2.6438770973453898E-2</v>
      </c>
      <c r="H2383" s="9">
        <f>(2*F2383+(COUNT(F$2:F2383)-1)*H2382)/(COUNT(F$2:F2383)+1)</f>
        <v>3.6753862474749689E-2</v>
      </c>
      <c r="I2383" s="9" t="str">
        <f t="shared" si="150"/>
        <v>较好</v>
      </c>
      <c r="J2383" s="9" t="str">
        <f t="shared" si="151"/>
        <v>较差</v>
      </c>
      <c r="K2383" s="14"/>
    </row>
    <row r="2384" spans="1:11">
      <c r="A2384" s="6">
        <v>42031</v>
      </c>
      <c r="B2384" s="11">
        <f>[1]!s_dq_close(B$1,A2384,1)</f>
        <v>3574.931</v>
      </c>
      <c r="C2384" s="7">
        <f>[1]!s_val_pe_ttm(C$1,A2384)</f>
        <v>13.281999588012695</v>
      </c>
      <c r="D2384" s="8">
        <f>IFERROR(VLOOKUP(A2384,十年期国开债收益率!A:B,2,0)/100,D2383)</f>
        <v>3.8162000000000001E-2</v>
      </c>
      <c r="E2384" s="8">
        <f t="shared" si="148"/>
        <v>7.528986831941499E-2</v>
      </c>
      <c r="F2384" s="9">
        <f t="shared" si="149"/>
        <v>3.7127868319414989E-2</v>
      </c>
      <c r="G2384" s="9">
        <f>AVERAGE(F$2:F2384)</f>
        <v>2.6443256536754764E-2</v>
      </c>
      <c r="H2384" s="9">
        <f>(2*F2384+(COUNT(F$2:F2384)-1)*H2383)/(COUNT(F$2:F2384)+1)</f>
        <v>3.6754176238042197E-2</v>
      </c>
      <c r="I2384" s="9" t="str">
        <f t="shared" si="150"/>
        <v>较好</v>
      </c>
      <c r="J2384" s="9" t="str">
        <f t="shared" si="151"/>
        <v>较好</v>
      </c>
      <c r="K2384" s="14"/>
    </row>
    <row r="2385" spans="1:11">
      <c r="A2385" s="6">
        <v>42032</v>
      </c>
      <c r="B2385" s="11">
        <f>[1]!s_dq_close(B$1,A2385,1)</f>
        <v>3525.3229999999999</v>
      </c>
      <c r="C2385" s="7">
        <f>[1]!s_val_pe_ttm(C$1,A2385)</f>
        <v>13.036199569702148</v>
      </c>
      <c r="D2385" s="8">
        <f>IFERROR(VLOOKUP(A2385,十年期国开债收益率!A:B,2,0)/100,D2384)</f>
        <v>3.8508000000000001E-2</v>
      </c>
      <c r="E2385" s="8">
        <f t="shared" si="148"/>
        <v>7.6709473083254431E-2</v>
      </c>
      <c r="F2385" s="9">
        <f t="shared" si="149"/>
        <v>3.8201473083254431E-2</v>
      </c>
      <c r="G2385" s="9">
        <f>AVERAGE(F$2:F2385)</f>
        <v>2.6448188674567892E-2</v>
      </c>
      <c r="H2385" s="9">
        <f>(2*F2385+(COUNT(F$2:F2385)-1)*H2384)/(COUNT(F$2:F2385)+1)</f>
        <v>3.6755389904159774E-2</v>
      </c>
      <c r="I2385" s="9" t="str">
        <f t="shared" si="150"/>
        <v>较好</v>
      </c>
      <c r="J2385" s="9" t="str">
        <f t="shared" si="151"/>
        <v>较好</v>
      </c>
      <c r="K2385" s="14"/>
    </row>
    <row r="2386" spans="1:11">
      <c r="A2386" s="6">
        <v>42033</v>
      </c>
      <c r="B2386" s="11">
        <f>[1]!s_dq_close(B$1,A2386,1)</f>
        <v>3481.7979999999998</v>
      </c>
      <c r="C2386" s="7">
        <f>[1]!s_val_pe_ttm(C$1,A2386)</f>
        <v>12.840499877929688</v>
      </c>
      <c r="D2386" s="8">
        <f>IFERROR(VLOOKUP(A2386,十年期国开债收益率!A:B,2,0)/100,D2385)</f>
        <v>3.8707999999999999E-2</v>
      </c>
      <c r="E2386" s="8">
        <f t="shared" si="148"/>
        <v>7.7878588022792225E-2</v>
      </c>
      <c r="F2386" s="9">
        <f t="shared" si="149"/>
        <v>3.9170588022792226E-2</v>
      </c>
      <c r="G2386" s="9">
        <f>AVERAGE(F$2:F2386)</f>
        <v>2.6453523013917252E-2</v>
      </c>
      <c r="H2386" s="9">
        <f>(2*F2386+(COUNT(F$2:F2386)-1)*H2385)/(COUNT(F$2:F2386)+1)</f>
        <v>3.6757414378693412E-2</v>
      </c>
      <c r="I2386" s="9" t="str">
        <f t="shared" si="150"/>
        <v>较好</v>
      </c>
      <c r="J2386" s="9" t="str">
        <f t="shared" si="151"/>
        <v>较好</v>
      </c>
      <c r="K2386" s="14"/>
    </row>
    <row r="2387" spans="1:11">
      <c r="A2387" s="6">
        <v>42034</v>
      </c>
      <c r="B2387" s="11">
        <f>[1]!s_dq_close(B$1,A2387,1)</f>
        <v>3434.39</v>
      </c>
      <c r="C2387" s="7">
        <f>[1]!s_val_pe_ttm(C$1,A2387)</f>
        <v>12.63379955291748</v>
      </c>
      <c r="D2387" s="8">
        <f>IFERROR(VLOOKUP(A2387,十年期国开债收益率!A:B,2,0)/100,D2386)</f>
        <v>3.8710000000000001E-2</v>
      </c>
      <c r="E2387" s="8">
        <f t="shared" si="148"/>
        <v>7.9152751776014482E-2</v>
      </c>
      <c r="F2387" s="9">
        <f t="shared" si="149"/>
        <v>4.0442751776014481E-2</v>
      </c>
      <c r="G2387" s="9">
        <f>AVERAGE(F$2:F2387)</f>
        <v>2.6459386060338919E-2</v>
      </c>
      <c r="H2387" s="9">
        <f>(2*F2387+(COUNT(F$2:F2387)-1)*H2386)/(COUNT(F$2:F2387)+1)</f>
        <v>3.6760502218992797E-2</v>
      </c>
      <c r="I2387" s="9" t="str">
        <f t="shared" si="150"/>
        <v>较好</v>
      </c>
      <c r="J2387" s="9" t="str">
        <f t="shared" si="151"/>
        <v>较好</v>
      </c>
      <c r="K2387" s="14"/>
    </row>
    <row r="2388" spans="1:11">
      <c r="A2388" s="6">
        <v>42037</v>
      </c>
      <c r="B2388" s="11">
        <f>[1]!s_dq_close(B$1,A2388,1)</f>
        <v>3353.96</v>
      </c>
      <c r="C2388" s="7">
        <f>[1]!s_val_pe_ttm(C$1,A2388)</f>
        <v>12.254599571228027</v>
      </c>
      <c r="D2388" s="8">
        <f>IFERROR(VLOOKUP(A2388,十年期国开债收益率!A:B,2,0)/100,D2387)</f>
        <v>3.8309000000000003E-2</v>
      </c>
      <c r="E2388" s="8">
        <f t="shared" si="148"/>
        <v>8.1602013528687706E-2</v>
      </c>
      <c r="F2388" s="9">
        <f t="shared" si="149"/>
        <v>4.3293013528687703E-2</v>
      </c>
      <c r="G2388" s="9">
        <f>AVERAGE(F$2:F2388)</f>
        <v>2.6466438271259888E-2</v>
      </c>
      <c r="H2388" s="9">
        <f>(2*F2388+(COUNT(F$2:F2388)-1)*H2387)/(COUNT(F$2:F2388)+1)</f>
        <v>3.6765973333992542E-2</v>
      </c>
      <c r="I2388" s="9" t="str">
        <f t="shared" si="150"/>
        <v>较好</v>
      </c>
      <c r="J2388" s="9" t="str">
        <f t="shared" si="151"/>
        <v>较好</v>
      </c>
      <c r="K2388" s="14"/>
    </row>
    <row r="2389" spans="1:11">
      <c r="A2389" s="6">
        <v>42038</v>
      </c>
      <c r="B2389" s="11">
        <f>[1]!s_dq_close(B$1,A2389,1)</f>
        <v>3437.4450000000002</v>
      </c>
      <c r="C2389" s="7">
        <f>[1]!s_val_pe_ttm(C$1,A2389)</f>
        <v>12.593400001525879</v>
      </c>
      <c r="D2389" s="8">
        <f>IFERROR(VLOOKUP(A2389,十年期国开债收益率!A:B,2,0)/100,D2388)</f>
        <v>3.8058999999999996E-2</v>
      </c>
      <c r="E2389" s="8">
        <f t="shared" si="148"/>
        <v>7.9406673327205926E-2</v>
      </c>
      <c r="F2389" s="9">
        <f t="shared" si="149"/>
        <v>4.134767332720593E-2</v>
      </c>
      <c r="G2389" s="9">
        <f>AVERAGE(F$2:F2389)</f>
        <v>2.6472669944231392E-2</v>
      </c>
      <c r="H2389" s="9">
        <f>(2*F2389+(COUNT(F$2:F2389)-1)*H2388)/(COUNT(F$2:F2389)+1)</f>
        <v>3.6769808997444378E-2</v>
      </c>
      <c r="I2389" s="9" t="str">
        <f t="shared" si="150"/>
        <v>较好</v>
      </c>
      <c r="J2389" s="9" t="str">
        <f t="shared" si="151"/>
        <v>较好</v>
      </c>
      <c r="K2389" s="14"/>
    </row>
    <row r="2390" spans="1:11">
      <c r="A2390" s="6">
        <v>42039</v>
      </c>
      <c r="B2390" s="11">
        <f>[1]!s_dq_close(B$1,A2390,1)</f>
        <v>3401.768</v>
      </c>
      <c r="C2390" s="7">
        <f>[1]!s_val_pe_ttm(C$1,A2390)</f>
        <v>12.444000244140625</v>
      </c>
      <c r="D2390" s="8">
        <f>IFERROR(VLOOKUP(A2390,十年期国开债收益率!A:B,2,0)/100,D2389)</f>
        <v>3.7959E-2</v>
      </c>
      <c r="E2390" s="8">
        <f t="shared" si="148"/>
        <v>8.0360011281007449E-2</v>
      </c>
      <c r="F2390" s="9">
        <f t="shared" si="149"/>
        <v>4.2401011281007449E-2</v>
      </c>
      <c r="G2390" s="9">
        <f>AVERAGE(F$2:F2390)</f>
        <v>2.6479337311890151E-2</v>
      </c>
      <c r="H2390" s="9">
        <f>(2*F2390+(COUNT(F$2:F2390)-1)*H2389)/(COUNT(F$2:F2390)+1)</f>
        <v>3.6774521300610541E-2</v>
      </c>
      <c r="I2390" s="9" t="str">
        <f t="shared" si="150"/>
        <v>较好</v>
      </c>
      <c r="J2390" s="9" t="str">
        <f t="shared" si="151"/>
        <v>较好</v>
      </c>
      <c r="K2390" s="14"/>
    </row>
    <row r="2391" spans="1:11">
      <c r="A2391" s="6">
        <v>42040</v>
      </c>
      <c r="B2391" s="11">
        <f>[1]!s_dq_close(B$1,A2391,1)</f>
        <v>3366.9459999999999</v>
      </c>
      <c r="C2391" s="7">
        <f>[1]!s_val_pe_ttm(C$1,A2391)</f>
        <v>12.292499542236328</v>
      </c>
      <c r="D2391" s="8">
        <f>IFERROR(VLOOKUP(A2391,十年期国开债收益率!A:B,2,0)/100,D2390)</f>
        <v>3.721E-2</v>
      </c>
      <c r="E2391" s="8">
        <f t="shared" si="148"/>
        <v>8.135041995031661E-2</v>
      </c>
      <c r="F2391" s="9">
        <f t="shared" si="149"/>
        <v>4.414041995031661E-2</v>
      </c>
      <c r="G2391" s="9">
        <f>AVERAGE(F$2:F2391)</f>
        <v>2.6486726886215853E-2</v>
      </c>
      <c r="H2391" s="9">
        <f>(2*F2391+(COUNT(F$2:F2391)-1)*H2390)/(COUNT(F$2:F2391)+1)</f>
        <v>3.6780682654562614E-2</v>
      </c>
      <c r="I2391" s="9" t="str">
        <f t="shared" si="150"/>
        <v>较好</v>
      </c>
      <c r="J2391" s="9" t="str">
        <f t="shared" si="151"/>
        <v>较好</v>
      </c>
      <c r="K2391" s="14"/>
    </row>
    <row r="2392" spans="1:11">
      <c r="A2392" s="6">
        <v>42041</v>
      </c>
      <c r="B2392" s="11">
        <f>[1]!s_dq_close(B$1,A2392,1)</f>
        <v>3312.42</v>
      </c>
      <c r="C2392" s="7">
        <f>[1]!s_val_pe_ttm(C$1,A2392)</f>
        <v>12.053899765014648</v>
      </c>
      <c r="D2392" s="8">
        <f>IFERROR(VLOOKUP(A2392,十年期国开债收益率!A:B,2,0)/100,D2391)</f>
        <v>3.7592E-2</v>
      </c>
      <c r="E2392" s="8">
        <f t="shared" si="148"/>
        <v>8.2960703132973559E-2</v>
      </c>
      <c r="F2392" s="9">
        <f t="shared" si="149"/>
        <v>4.5368703132973559E-2</v>
      </c>
      <c r="G2392" s="9">
        <f>AVERAGE(F$2:F2392)</f>
        <v>2.6494623990459581E-2</v>
      </c>
      <c r="H2392" s="9">
        <f>(2*F2392+(COUNT(F$2:F2392)-1)*H2391)/(COUNT(F$2:F2392)+1)</f>
        <v>3.6787863273691719E-2</v>
      </c>
      <c r="I2392" s="9" t="str">
        <f t="shared" si="150"/>
        <v>较好</v>
      </c>
      <c r="J2392" s="9" t="str">
        <f t="shared" si="151"/>
        <v>较好</v>
      </c>
      <c r="K2392" s="14"/>
    </row>
    <row r="2393" spans="1:11">
      <c r="A2393" s="6">
        <v>42044</v>
      </c>
      <c r="B2393" s="11">
        <f>[1]!s_dq_close(B$1,A2393,1)</f>
        <v>3345.9209999999998</v>
      </c>
      <c r="C2393" s="7">
        <f>[1]!s_val_pe_ttm(C$1,A2393)</f>
        <v>12.166999816894531</v>
      </c>
      <c r="D2393" s="8">
        <f>IFERROR(VLOOKUP(A2393,十年期国开债收益率!A:B,2,0)/100,D2392)</f>
        <v>3.7461000000000001E-2</v>
      </c>
      <c r="E2393" s="8">
        <f t="shared" si="148"/>
        <v>8.2189530290897719E-2</v>
      </c>
      <c r="F2393" s="9">
        <f t="shared" si="149"/>
        <v>4.4728530290897718E-2</v>
      </c>
      <c r="G2393" s="9">
        <f>AVERAGE(F$2:F2393)</f>
        <v>2.6502246860986518E-2</v>
      </c>
      <c r="H2393" s="9">
        <f>(2*F2393+(COUNT(F$2:F2393)-1)*H2392)/(COUNT(F$2:F2393)+1)</f>
        <v>3.6794499852895401E-2</v>
      </c>
      <c r="I2393" s="9" t="str">
        <f t="shared" si="150"/>
        <v>较好</v>
      </c>
      <c r="J2393" s="9" t="str">
        <f t="shared" si="151"/>
        <v>较好</v>
      </c>
      <c r="K2393" s="14"/>
    </row>
    <row r="2394" spans="1:11">
      <c r="A2394" s="6">
        <v>42045</v>
      </c>
      <c r="B2394" s="11">
        <f>[1]!s_dq_close(B$1,A2394,1)</f>
        <v>3406.9430000000002</v>
      </c>
      <c r="C2394" s="7">
        <f>[1]!s_val_pe_ttm(C$1,A2394)</f>
        <v>12.379300117492676</v>
      </c>
      <c r="D2394" s="8">
        <f>IFERROR(VLOOKUP(A2394,十年期国开债收益率!A:B,2,0)/100,D2393)</f>
        <v>3.7810999999999997E-2</v>
      </c>
      <c r="E2394" s="8">
        <f t="shared" si="148"/>
        <v>8.0780011027193815E-2</v>
      </c>
      <c r="F2394" s="9">
        <f t="shared" si="149"/>
        <v>4.2969011027193818E-2</v>
      </c>
      <c r="G2394" s="9">
        <f>AVERAGE(F$2:F2394)</f>
        <v>2.6509128082953175E-2</v>
      </c>
      <c r="H2394" s="9">
        <f>(2*F2394+(COUNT(F$2:F2394)-1)*H2393)/(COUNT(F$2:F2394)+1)</f>
        <v>3.6799658174678444E-2</v>
      </c>
      <c r="I2394" s="9" t="str">
        <f t="shared" si="150"/>
        <v>较好</v>
      </c>
      <c r="J2394" s="9" t="str">
        <f t="shared" si="151"/>
        <v>较好</v>
      </c>
      <c r="K2394" s="14"/>
    </row>
    <row r="2395" spans="1:11">
      <c r="A2395" s="6">
        <v>42046</v>
      </c>
      <c r="B2395" s="11">
        <f>[1]!s_dq_close(B$1,A2395,1)</f>
        <v>3434.1239999999998</v>
      </c>
      <c r="C2395" s="7">
        <f>[1]!s_val_pe_ttm(C$1,A2395)</f>
        <v>12.463199615478516</v>
      </c>
      <c r="D2395" s="8">
        <f>IFERROR(VLOOKUP(A2395,十年期国开债收益率!A:B,2,0)/100,D2394)</f>
        <v>3.7461000000000001E-2</v>
      </c>
      <c r="E2395" s="8">
        <f t="shared" si="148"/>
        <v>8.0236217893682973E-2</v>
      </c>
      <c r="F2395" s="9">
        <f t="shared" si="149"/>
        <v>4.2775217893682972E-2</v>
      </c>
      <c r="G2395" s="9">
        <f>AVERAGE(F$2:F2395)</f>
        <v>2.6515922606683642E-2</v>
      </c>
      <c r="H2395" s="9">
        <f>(2*F2395+(COUNT(F$2:F2395)-1)*H2394)/(COUNT(F$2:F2395)+1)</f>
        <v>3.6804648203671353E-2</v>
      </c>
      <c r="I2395" s="9" t="str">
        <f t="shared" si="150"/>
        <v>较好</v>
      </c>
      <c r="J2395" s="9" t="str">
        <f t="shared" si="151"/>
        <v>较好</v>
      </c>
      <c r="K2395" s="14"/>
    </row>
    <row r="2396" spans="1:11">
      <c r="A2396" s="6">
        <v>42047</v>
      </c>
      <c r="B2396" s="11">
        <f>[1]!s_dq_close(B$1,A2396,1)</f>
        <v>3442.8739999999998</v>
      </c>
      <c r="C2396" s="7">
        <f>[1]!s_val_pe_ttm(C$1,A2396)</f>
        <v>12.500399589538574</v>
      </c>
      <c r="D2396" s="8">
        <f>IFERROR(VLOOKUP(A2396,十年期国开债收益率!A:B,2,0)/100,D2395)</f>
        <v>3.7311999999999998E-2</v>
      </c>
      <c r="E2396" s="8">
        <f t="shared" si="148"/>
        <v>7.9997442708702474E-2</v>
      </c>
      <c r="F2396" s="9">
        <f t="shared" si="149"/>
        <v>4.2685442708702476E-2</v>
      </c>
      <c r="G2396" s="9">
        <f>AVERAGE(F$2:F2396)</f>
        <v>2.6522673972070705E-2</v>
      </c>
      <c r="H2396" s="9">
        <f>(2*F2396+(COUNT(F$2:F2396)-1)*H2395)/(COUNT(F$2:F2396)+1)</f>
        <v>3.6809557047164702E-2</v>
      </c>
      <c r="I2396" s="9" t="str">
        <f t="shared" si="150"/>
        <v>较好</v>
      </c>
      <c r="J2396" s="9" t="str">
        <f t="shared" si="151"/>
        <v>较好</v>
      </c>
      <c r="K2396" s="14"/>
    </row>
    <row r="2397" spans="1:11">
      <c r="A2397" s="6">
        <v>42048</v>
      </c>
      <c r="B2397" s="11">
        <f>[1]!s_dq_close(B$1,A2397,1)</f>
        <v>3469.828</v>
      </c>
      <c r="C2397" s="7">
        <f>[1]!s_val_pe_ttm(C$1,A2397)</f>
        <v>12.612500190734863</v>
      </c>
      <c r="D2397" s="8">
        <f>IFERROR(VLOOKUP(A2397,十年期国开债收益率!A:B,2,0)/100,D2396)</f>
        <v>3.6742999999999998E-2</v>
      </c>
      <c r="E2397" s="8">
        <f t="shared" si="148"/>
        <v>7.9286421001174653E-2</v>
      </c>
      <c r="F2397" s="9">
        <f t="shared" si="149"/>
        <v>4.2543421001174656E-2</v>
      </c>
      <c r="G2397" s="9">
        <f>AVERAGE(F$2:F2397)</f>
        <v>2.652936042742509E-2</v>
      </c>
      <c r="H2397" s="9">
        <f>(2*F2397+(COUNT(F$2:F2397)-1)*H2396)/(COUNT(F$2:F2397)+1)</f>
        <v>3.6814341247376647E-2</v>
      </c>
      <c r="I2397" s="9" t="str">
        <f t="shared" si="150"/>
        <v>较好</v>
      </c>
      <c r="J2397" s="9" t="str">
        <f t="shared" si="151"/>
        <v>较好</v>
      </c>
      <c r="K2397" s="14"/>
    </row>
    <row r="2398" spans="1:11">
      <c r="A2398" s="6">
        <v>42051</v>
      </c>
      <c r="B2398" s="11">
        <f>[1]!s_dq_close(B$1,A2398,1)</f>
        <v>3499.4830000000002</v>
      </c>
      <c r="C2398" s="7">
        <f>[1]!s_val_pe_ttm(C$1,A2398)</f>
        <v>12.680600166320801</v>
      </c>
      <c r="D2398" s="8">
        <f>IFERROR(VLOOKUP(A2398,十年期国开债收益率!A:B,2,0)/100,D2397)</f>
        <v>3.6810999999999997E-2</v>
      </c>
      <c r="E2398" s="8">
        <f t="shared" si="148"/>
        <v>7.8860620702793122E-2</v>
      </c>
      <c r="F2398" s="9">
        <f t="shared" si="149"/>
        <v>4.2049620702793125E-2</v>
      </c>
      <c r="G2398" s="9">
        <f>AVERAGE(F$2:F2398)</f>
        <v>2.6535835296125701E-2</v>
      </c>
      <c r="H2398" s="9">
        <f>(2*F2398+(COUNT(F$2:F2398)-1)*H2397)/(COUNT(F$2:F2398)+1)</f>
        <v>3.6818707618899091E-2</v>
      </c>
      <c r="I2398" s="9" t="str">
        <f t="shared" si="150"/>
        <v>较好</v>
      </c>
      <c r="J2398" s="9" t="str">
        <f t="shared" si="151"/>
        <v>较好</v>
      </c>
      <c r="K2398" s="14"/>
    </row>
    <row r="2399" spans="1:11">
      <c r="A2399" s="6">
        <v>42052</v>
      </c>
      <c r="B2399" s="11">
        <f>[1]!s_dq_close(B$1,A2399,1)</f>
        <v>3522.3220000000001</v>
      </c>
      <c r="C2399" s="7">
        <f>[1]!s_val_pe_ttm(C$1,A2399)</f>
        <v>12.779800415039063</v>
      </c>
      <c r="D2399" s="8">
        <f>IFERROR(VLOOKUP(A2399,十年期国开债收益率!A:B,2,0)/100,D2398)</f>
        <v>3.6699999999999997E-2</v>
      </c>
      <c r="E2399" s="8">
        <f t="shared" si="148"/>
        <v>7.8248483350586304E-2</v>
      </c>
      <c r="F2399" s="9">
        <f t="shared" si="149"/>
        <v>4.1548483350586307E-2</v>
      </c>
      <c r="G2399" s="9">
        <f>AVERAGE(F$2:F2399)</f>
        <v>2.6542095783220972E-2</v>
      </c>
      <c r="H2399" s="9">
        <f>(2*F2399+(COUNT(F$2:F2399)-1)*H2398)/(COUNT(F$2:F2399)+1)</f>
        <v>3.6822650741643308E-2</v>
      </c>
      <c r="I2399" s="9" t="str">
        <f t="shared" si="150"/>
        <v>较好</v>
      </c>
      <c r="J2399" s="9" t="str">
        <f t="shared" si="151"/>
        <v>较好</v>
      </c>
      <c r="K2399" s="14"/>
    </row>
    <row r="2400" spans="1:11">
      <c r="A2400" s="6">
        <v>42060</v>
      </c>
      <c r="B2400" s="11">
        <f>[1]!s_dq_close(B$1,A2400,1)</f>
        <v>3478.7289999999998</v>
      </c>
      <c r="C2400" s="7">
        <f>[1]!s_val_pe_ttm(C$1,A2400)</f>
        <v>12.664400100708008</v>
      </c>
      <c r="D2400" s="8">
        <f>IFERROR(VLOOKUP(A2400,十年期国开债收益率!A:B,2,0)/100,D2399)</f>
        <v>3.6915000000000003E-2</v>
      </c>
      <c r="E2400" s="8">
        <f t="shared" si="148"/>
        <v>7.8961497745486942E-2</v>
      </c>
      <c r="F2400" s="9">
        <f t="shared" si="149"/>
        <v>4.2046497745486938E-2</v>
      </c>
      <c r="G2400" s="9">
        <f>AVERAGE(F$2:F2400)</f>
        <v>2.6548558643563726E-2</v>
      </c>
      <c r="H2400" s="9">
        <f>(2*F2400+(COUNT(F$2:F2400)-1)*H2399)/(COUNT(F$2:F2400)+1)</f>
        <v>3.6827003947479849E-2</v>
      </c>
      <c r="I2400" s="9" t="str">
        <f t="shared" si="150"/>
        <v>较好</v>
      </c>
      <c r="J2400" s="9" t="str">
        <f t="shared" si="151"/>
        <v>较好</v>
      </c>
      <c r="K2400" s="14"/>
    </row>
    <row r="2401" spans="1:11">
      <c r="A2401" s="6">
        <v>42061</v>
      </c>
      <c r="B2401" s="11">
        <f>[1]!s_dq_close(B$1,A2401,1)</f>
        <v>3566.2950000000001</v>
      </c>
      <c r="C2401" s="7">
        <f>[1]!s_val_pe_ttm(C$1,A2401)</f>
        <v>12.968199729919434</v>
      </c>
      <c r="D2401" s="8">
        <f>IFERROR(VLOOKUP(A2401,十年期国开债收益率!A:B,2,0)/100,D2400)</f>
        <v>3.6650999999999996E-2</v>
      </c>
      <c r="E2401" s="8">
        <f t="shared" si="148"/>
        <v>7.7111705620392434E-2</v>
      </c>
      <c r="F2401" s="9">
        <f t="shared" si="149"/>
        <v>4.0460705620392438E-2</v>
      </c>
      <c r="G2401" s="9">
        <f>AVERAGE(F$2:F2401)</f>
        <v>2.6554355371470738E-2</v>
      </c>
      <c r="H2401" s="9">
        <f>(2*F2401+(COUNT(F$2:F2401)-1)*H2400)/(COUNT(F$2:F2401)+1)</f>
        <v>3.6830030771030794E-2</v>
      </c>
      <c r="I2401" s="9" t="str">
        <f t="shared" si="150"/>
        <v>较好</v>
      </c>
      <c r="J2401" s="9" t="str">
        <f t="shared" si="151"/>
        <v>较好</v>
      </c>
      <c r="K2401" s="14"/>
    </row>
    <row r="2402" spans="1:11">
      <c r="A2402" s="6">
        <v>42062</v>
      </c>
      <c r="B2402" s="11">
        <f>[1]!s_dq_close(B$1,A2402,1)</f>
        <v>3572.8429999999998</v>
      </c>
      <c r="C2402" s="7">
        <f>[1]!s_val_pe_ttm(C$1,A2402)</f>
        <v>12.99269962310791</v>
      </c>
      <c r="D2402" s="8">
        <f>IFERROR(VLOOKUP(A2402,十年期国开债收益率!A:B,2,0)/100,D2401)</f>
        <v>3.6726000000000002E-2</v>
      </c>
      <c r="E2402" s="8">
        <f t="shared" si="148"/>
        <v>7.6966298691418189E-2</v>
      </c>
      <c r="F2402" s="9">
        <f t="shared" si="149"/>
        <v>4.0240298691418187E-2</v>
      </c>
      <c r="G2402" s="9">
        <f>AVERAGE(F$2:F2402)</f>
        <v>2.6560055472811823E-2</v>
      </c>
      <c r="H2402" s="9">
        <f>(2*F2402+(COUNT(F$2:F2402)-1)*H2401)/(COUNT(F$2:F2402)+1)</f>
        <v>3.6832870294694731E-2</v>
      </c>
      <c r="I2402" s="9" t="str">
        <f t="shared" si="150"/>
        <v>较好</v>
      </c>
      <c r="J2402" s="9" t="str">
        <f t="shared" si="151"/>
        <v>较好</v>
      </c>
      <c r="K2402" s="14"/>
    </row>
    <row r="2403" spans="1:11">
      <c r="A2403" s="6">
        <v>42065</v>
      </c>
      <c r="B2403" s="11">
        <f>[1]!s_dq_close(B$1,A2403,1)</f>
        <v>3601.2649999999999</v>
      </c>
      <c r="C2403" s="7">
        <f>[1]!s_val_pe_ttm(C$1,A2403)</f>
        <v>13.047300338745117</v>
      </c>
      <c r="D2403" s="8">
        <f>IFERROR(VLOOKUP(A2403,十年期国开债收益率!A:B,2,0)/100,D2402)</f>
        <v>3.6949000000000003E-2</v>
      </c>
      <c r="E2403" s="8">
        <f t="shared" si="148"/>
        <v>7.6644207923259891E-2</v>
      </c>
      <c r="F2403" s="9">
        <f t="shared" si="149"/>
        <v>3.9695207923259888E-2</v>
      </c>
      <c r="G2403" s="9">
        <f>AVERAGE(F$2:F2403)</f>
        <v>2.6565523895980204E-2</v>
      </c>
      <c r="H2403" s="9">
        <f>(2*F2403+(COUNT(F$2:F2403)-1)*H2402)/(COUNT(F$2:F2403)+1)</f>
        <v>3.6835252598172517E-2</v>
      </c>
      <c r="I2403" s="9" t="str">
        <f t="shared" si="150"/>
        <v>较好</v>
      </c>
      <c r="J2403" s="9" t="str">
        <f t="shared" si="151"/>
        <v>较好</v>
      </c>
      <c r="K2403" s="14"/>
    </row>
    <row r="2404" spans="1:11">
      <c r="A2404" s="6">
        <v>42066</v>
      </c>
      <c r="B2404" s="11">
        <f>[1]!s_dq_close(B$1,A2404,1)</f>
        <v>3507.9</v>
      </c>
      <c r="C2404" s="7">
        <f>[1]!s_val_pe_ttm(C$1,A2404)</f>
        <v>12.679100036621094</v>
      </c>
      <c r="D2404" s="8">
        <f>IFERROR(VLOOKUP(A2404,十年期国开债收益率!A:B,2,0)/100,D2403)</f>
        <v>3.7499999999999999E-2</v>
      </c>
      <c r="E2404" s="8">
        <f t="shared" si="148"/>
        <v>7.8869951109439645E-2</v>
      </c>
      <c r="F2404" s="9">
        <f t="shared" si="149"/>
        <v>4.1369951109439647E-2</v>
      </c>
      <c r="G2404" s="9">
        <f>AVERAGE(F$2:F2404)</f>
        <v>2.6571684706306237E-2</v>
      </c>
      <c r="H2404" s="9">
        <f>(2*F2404+(COUNT(F$2:F2404)-1)*H2403)/(COUNT(F$2:F2404)+1)</f>
        <v>3.6839025225885717E-2</v>
      </c>
      <c r="I2404" s="9" t="str">
        <f t="shared" si="150"/>
        <v>较好</v>
      </c>
      <c r="J2404" s="9" t="str">
        <f t="shared" si="151"/>
        <v>较好</v>
      </c>
      <c r="K2404" s="14"/>
    </row>
    <row r="2405" spans="1:11">
      <c r="A2405" s="6">
        <v>42067</v>
      </c>
      <c r="B2405" s="11">
        <f>[1]!s_dq_close(B$1,A2405,1)</f>
        <v>3530.8220000000001</v>
      </c>
      <c r="C2405" s="7">
        <f>[1]!s_val_pe_ttm(C$1,A2405)</f>
        <v>12.726900100708008</v>
      </c>
      <c r="D2405" s="8">
        <f>IFERROR(VLOOKUP(A2405,十年期国开债收益率!A:B,2,0)/100,D2404)</f>
        <v>3.7499999999999999E-2</v>
      </c>
      <c r="E2405" s="8">
        <f t="shared" si="148"/>
        <v>7.8573729037471521E-2</v>
      </c>
      <c r="F2405" s="9">
        <f t="shared" si="149"/>
        <v>4.1073729037471522E-2</v>
      </c>
      <c r="G2405" s="9">
        <f>AVERAGE(F$2:F2405)</f>
        <v>2.6577717170670281E-2</v>
      </c>
      <c r="H2405" s="9">
        <f>(2*F2405+(COUNT(F$2:F2405)-1)*H2404)/(COUNT(F$2:F2405)+1)</f>
        <v>3.6842546809097015E-2</v>
      </c>
      <c r="I2405" s="9" t="str">
        <f t="shared" si="150"/>
        <v>较好</v>
      </c>
      <c r="J2405" s="9" t="str">
        <f t="shared" si="151"/>
        <v>较好</v>
      </c>
      <c r="K2405" s="14"/>
    </row>
    <row r="2406" spans="1:11">
      <c r="A2406" s="6">
        <v>42068</v>
      </c>
      <c r="B2406" s="11">
        <f>[1]!s_dq_close(B$1,A2406,1)</f>
        <v>3496.3440000000001</v>
      </c>
      <c r="C2406" s="7">
        <f>[1]!s_val_pe_ttm(C$1,A2406)</f>
        <v>12.559100151062012</v>
      </c>
      <c r="D2406" s="8">
        <f>IFERROR(VLOOKUP(A2406,十年期国开债收益率!A:B,2,0)/100,D2405)</f>
        <v>3.7952E-2</v>
      </c>
      <c r="E2406" s="8">
        <f t="shared" si="148"/>
        <v>7.9623538945617758E-2</v>
      </c>
      <c r="F2406" s="9">
        <f t="shared" si="149"/>
        <v>4.1671538945617759E-2</v>
      </c>
      <c r="G2406" s="9">
        <f>AVERAGE(F$2:F2406)</f>
        <v>2.658399318804032E-2</v>
      </c>
      <c r="H2406" s="9">
        <f>(2*F2406+(COUNT(F$2:F2406)-1)*H2405)/(COUNT(F$2:F2406)+1)</f>
        <v>3.6846560933898771E-2</v>
      </c>
      <c r="I2406" s="9" t="str">
        <f t="shared" si="150"/>
        <v>较好</v>
      </c>
      <c r="J2406" s="9" t="str">
        <f t="shared" si="151"/>
        <v>较好</v>
      </c>
      <c r="K2406" s="14"/>
    </row>
    <row r="2407" spans="1:11">
      <c r="A2407" s="6">
        <v>42069</v>
      </c>
      <c r="B2407" s="11">
        <f>[1]!s_dq_close(B$1,A2407,1)</f>
        <v>3478.52</v>
      </c>
      <c r="C2407" s="7">
        <f>[1]!s_val_pe_ttm(C$1,A2407)</f>
        <v>12.52810001373291</v>
      </c>
      <c r="D2407" s="8">
        <f>IFERROR(VLOOKUP(A2407,十年期国开债收益率!A:B,2,0)/100,D2406)</f>
        <v>3.8149999999999996E-2</v>
      </c>
      <c r="E2407" s="8">
        <f t="shared" si="148"/>
        <v>7.9820563286039495E-2</v>
      </c>
      <c r="F2407" s="9">
        <f t="shared" si="149"/>
        <v>4.1670563286039498E-2</v>
      </c>
      <c r="G2407" s="9">
        <f>AVERAGE(F$2:F2407)</f>
        <v>2.6590263582927268E-2</v>
      </c>
      <c r="H2407" s="9">
        <f>(2*F2407+(COUNT(F$2:F2407)-1)*H2406)/(COUNT(F$2:F2407)+1)</f>
        <v>3.6850569244951649E-2</v>
      </c>
      <c r="I2407" s="9" t="str">
        <f t="shared" si="150"/>
        <v>较好</v>
      </c>
      <c r="J2407" s="9" t="str">
        <f t="shared" si="151"/>
        <v>较好</v>
      </c>
      <c r="K2407" s="14"/>
    </row>
    <row r="2408" spans="1:11">
      <c r="A2408" s="6">
        <v>42072</v>
      </c>
      <c r="B2408" s="11">
        <f>[1]!s_dq_close(B$1,A2408,1)</f>
        <v>3537.75</v>
      </c>
      <c r="C2408" s="7">
        <f>[1]!s_val_pe_ttm(C$1,A2408)</f>
        <v>12.799400329589844</v>
      </c>
      <c r="D2408" s="8">
        <f>IFERROR(VLOOKUP(A2408,十年期国开债收益率!A:B,2,0)/100,D2407)</f>
        <v>3.8401999999999999E-2</v>
      </c>
      <c r="E2408" s="8">
        <f t="shared" si="148"/>
        <v>7.812866026919911E-2</v>
      </c>
      <c r="F2408" s="9">
        <f t="shared" si="149"/>
        <v>3.9726660269199111E-2</v>
      </c>
      <c r="G2408" s="9">
        <f>AVERAGE(F$2:F2408)</f>
        <v>2.6595721163602915E-2</v>
      </c>
      <c r="H2408" s="9">
        <f>(2*F2408+(COUNT(F$2:F2408)-1)*H2407)/(COUNT(F$2:F2408)+1)</f>
        <v>3.6852958024872116E-2</v>
      </c>
      <c r="I2408" s="9" t="str">
        <f t="shared" si="150"/>
        <v>较好</v>
      </c>
      <c r="J2408" s="9" t="str">
        <f t="shared" si="151"/>
        <v>较好</v>
      </c>
      <c r="K2408" s="14"/>
    </row>
    <row r="2409" spans="1:11">
      <c r="A2409" s="6">
        <v>42073</v>
      </c>
      <c r="B2409" s="11">
        <f>[1]!s_dq_close(B$1,A2409,1)</f>
        <v>3520.6109999999999</v>
      </c>
      <c r="C2409" s="7">
        <f>[1]!s_val_pe_ttm(C$1,A2409)</f>
        <v>12.678099632263184</v>
      </c>
      <c r="D2409" s="8">
        <f>IFERROR(VLOOKUP(A2409,十年期国开债收益率!A:B,2,0)/100,D2408)</f>
        <v>3.8751000000000001E-2</v>
      </c>
      <c r="E2409" s="8">
        <f t="shared" si="148"/>
        <v>7.8876174584967249E-2</v>
      </c>
      <c r="F2409" s="9">
        <f t="shared" si="149"/>
        <v>4.0125174584967248E-2</v>
      </c>
      <c r="G2409" s="9">
        <f>AVERAGE(F$2:F2409)</f>
        <v>2.6601339707382553E-2</v>
      </c>
      <c r="H2409" s="9">
        <f>(2*F2409+(COUNT(F$2:F2409)-1)*H2408)/(COUNT(F$2:F2409)+1)</f>
        <v>3.6855674684531804E-2</v>
      </c>
      <c r="I2409" s="9" t="str">
        <f t="shared" si="150"/>
        <v>较好</v>
      </c>
      <c r="J2409" s="9" t="str">
        <f t="shared" si="151"/>
        <v>较好</v>
      </c>
      <c r="K2409" s="14"/>
    </row>
    <row r="2410" spans="1:11">
      <c r="A2410" s="6">
        <v>42074</v>
      </c>
      <c r="B2410" s="11">
        <f>[1]!s_dq_close(B$1,A2410,1)</f>
        <v>3524.6529999999998</v>
      </c>
      <c r="C2410" s="7">
        <f>[1]!s_val_pe_ttm(C$1,A2410)</f>
        <v>12.711099624633789</v>
      </c>
      <c r="D2410" s="8">
        <f>IFERROR(VLOOKUP(A2410,十年期国开债收益率!A:B,2,0)/100,D2409)</f>
        <v>3.7752000000000001E-2</v>
      </c>
      <c r="E2410" s="8">
        <f t="shared" si="148"/>
        <v>7.8671399763245137E-2</v>
      </c>
      <c r="F2410" s="9">
        <f t="shared" si="149"/>
        <v>4.0919399763245136E-2</v>
      </c>
      <c r="G2410" s="9">
        <f>AVERAGE(F$2:F2410)</f>
        <v>2.6607283277351776E-2</v>
      </c>
      <c r="H2410" s="9">
        <f>(2*F2410+(COUNT(F$2:F2410)-1)*H2409)/(COUNT(F$2:F2410)+1)</f>
        <v>3.6859047070489245E-2</v>
      </c>
      <c r="I2410" s="9" t="str">
        <f t="shared" si="150"/>
        <v>较好</v>
      </c>
      <c r="J2410" s="9" t="str">
        <f t="shared" si="151"/>
        <v>较好</v>
      </c>
      <c r="K2410" s="14"/>
    </row>
    <row r="2411" spans="1:11">
      <c r="A2411" s="6">
        <v>42075</v>
      </c>
      <c r="B2411" s="11">
        <f>[1]!s_dq_close(B$1,A2411,1)</f>
        <v>3592.8440000000001</v>
      </c>
      <c r="C2411" s="7">
        <f>[1]!s_val_pe_ttm(C$1,A2411)</f>
        <v>12.998800277709961</v>
      </c>
      <c r="D2411" s="8">
        <f>IFERROR(VLOOKUP(A2411,十年期国开债收益率!A:B,2,0)/100,D2410)</f>
        <v>3.7700999999999998E-2</v>
      </c>
      <c r="E2411" s="8">
        <f t="shared" si="148"/>
        <v>7.6930176526735061E-2</v>
      </c>
      <c r="F2411" s="9">
        <f t="shared" si="149"/>
        <v>3.9229176526735063E-2</v>
      </c>
      <c r="G2411" s="9">
        <f>AVERAGE(F$2:F2411)</f>
        <v>2.6612520577455251E-2</v>
      </c>
      <c r="H2411" s="9">
        <f>(2*F2411+(COUNT(F$2:F2411)-1)*H2410)/(COUNT(F$2:F2411)+1)</f>
        <v>3.6861013167093344E-2</v>
      </c>
      <c r="I2411" s="9" t="str">
        <f t="shared" si="150"/>
        <v>较好</v>
      </c>
      <c r="J2411" s="9" t="str">
        <f t="shared" si="151"/>
        <v>较好</v>
      </c>
      <c r="K2411" s="14"/>
    </row>
    <row r="2412" spans="1:11">
      <c r="A2412" s="6">
        <v>42076</v>
      </c>
      <c r="B2412" s="11">
        <f>[1]!s_dq_close(B$1,A2412,1)</f>
        <v>3617.6570000000002</v>
      </c>
      <c r="C2412" s="7">
        <f>[1]!s_val_pe_ttm(C$1,A2412)</f>
        <v>13.057100296020508</v>
      </c>
      <c r="D2412" s="8">
        <f>IFERROR(VLOOKUP(A2412,十年期国开债收益率!A:B,2,0)/100,D2411)</f>
        <v>3.8227999999999998E-2</v>
      </c>
      <c r="E2412" s="8">
        <f t="shared" si="148"/>
        <v>7.6586682902694408E-2</v>
      </c>
      <c r="F2412" s="9">
        <f t="shared" si="149"/>
        <v>3.835868290269441E-2</v>
      </c>
      <c r="G2412" s="9">
        <f>AVERAGE(F$2:F2412)</f>
        <v>2.6617392482194049E-2</v>
      </c>
      <c r="H2412" s="9">
        <f>(2*F2412+(COUNT(F$2:F2412)-1)*H2411)/(COUNT(F$2:F2412)+1)</f>
        <v>3.6862255015962006E-2</v>
      </c>
      <c r="I2412" s="9" t="str">
        <f t="shared" si="150"/>
        <v>较好</v>
      </c>
      <c r="J2412" s="9" t="str">
        <f t="shared" si="151"/>
        <v>较好</v>
      </c>
      <c r="K2412" s="14"/>
    </row>
    <row r="2413" spans="1:11">
      <c r="A2413" s="6">
        <v>42079</v>
      </c>
      <c r="B2413" s="11">
        <f>[1]!s_dq_close(B$1,A2413,1)</f>
        <v>3705.6709999999998</v>
      </c>
      <c r="C2413" s="7">
        <f>[1]!s_val_pe_ttm(C$1,A2413)</f>
        <v>13.323300361633301</v>
      </c>
      <c r="D2413" s="8">
        <f>IFERROR(VLOOKUP(A2413,十年期国开债收益率!A:B,2,0)/100,D2412)</f>
        <v>3.8901999999999999E-2</v>
      </c>
      <c r="E2413" s="8">
        <f t="shared" si="148"/>
        <v>7.5056477963948737E-2</v>
      </c>
      <c r="F2413" s="9">
        <f t="shared" si="149"/>
        <v>3.6154477963948738E-2</v>
      </c>
      <c r="G2413" s="9">
        <f>AVERAGE(F$2:F2413)</f>
        <v>2.6621346497733747E-2</v>
      </c>
      <c r="H2413" s="9">
        <f>(2*F2413+(COUNT(F$2:F2413)-1)*H2412)/(COUNT(F$2:F2413)+1)</f>
        <v>3.6861668379366885E-2</v>
      </c>
      <c r="I2413" s="9" t="str">
        <f t="shared" si="150"/>
        <v>较好</v>
      </c>
      <c r="J2413" s="9" t="str">
        <f t="shared" si="151"/>
        <v>较差</v>
      </c>
      <c r="K2413" s="14"/>
    </row>
    <row r="2414" spans="1:11">
      <c r="A2414" s="6">
        <v>42080</v>
      </c>
      <c r="B2414" s="11">
        <f>[1]!s_dq_close(B$1,A2414,1)</f>
        <v>3757.1219999999998</v>
      </c>
      <c r="C2414" s="7">
        <f>[1]!s_val_pe_ttm(C$1,A2414)</f>
        <v>13.509699821472168</v>
      </c>
      <c r="D2414" s="8">
        <f>IFERROR(VLOOKUP(A2414,十年期国开债收益率!A:B,2,0)/100,D2413)</f>
        <v>3.9051999999999996E-2</v>
      </c>
      <c r="E2414" s="8">
        <f t="shared" si="148"/>
        <v>7.4020889672960097E-2</v>
      </c>
      <c r="F2414" s="9">
        <f t="shared" si="149"/>
        <v>3.49688896729601E-2</v>
      </c>
      <c r="G2414" s="9">
        <f>AVERAGE(F$2:F2414)</f>
        <v>2.6624805902282118E-2</v>
      </c>
      <c r="H2414" s="9">
        <f>(2*F2414+(COUNT(F$2:F2414)-1)*H2413)/(COUNT(F$2:F2414)+1)</f>
        <v>3.6860100211424544E-2</v>
      </c>
      <c r="I2414" s="9" t="str">
        <f t="shared" si="150"/>
        <v>较好</v>
      </c>
      <c r="J2414" s="9" t="str">
        <f t="shared" si="151"/>
        <v>较差</v>
      </c>
      <c r="K2414" s="14"/>
    </row>
    <row r="2415" spans="1:11">
      <c r="A2415" s="6">
        <v>42081</v>
      </c>
      <c r="B2415" s="11">
        <f>[1]!s_dq_close(B$1,A2415,1)</f>
        <v>3846.0549999999998</v>
      </c>
      <c r="C2415" s="7">
        <f>[1]!s_val_pe_ttm(C$1,A2415)</f>
        <v>13.819399833679199</v>
      </c>
      <c r="D2415" s="8">
        <f>IFERROR(VLOOKUP(A2415,十年期国开债收益率!A:B,2,0)/100,D2414)</f>
        <v>3.9178000000000004E-2</v>
      </c>
      <c r="E2415" s="8">
        <f t="shared" si="148"/>
        <v>7.2362042638270327E-2</v>
      </c>
      <c r="F2415" s="9">
        <f t="shared" si="149"/>
        <v>3.3184042638270322E-2</v>
      </c>
      <c r="G2415" s="9">
        <f>AVERAGE(F$2:F2415)</f>
        <v>2.6627523067458584E-2</v>
      </c>
      <c r="H2415" s="9">
        <f>(2*F2415+(COUNT(F$2:F2415)-1)*H2414)/(COUNT(F$2:F2415)+1)</f>
        <v>3.6857055857326688E-2</v>
      </c>
      <c r="I2415" s="9" t="str">
        <f t="shared" si="150"/>
        <v>较好</v>
      </c>
      <c r="J2415" s="9" t="str">
        <f t="shared" si="151"/>
        <v>较差</v>
      </c>
      <c r="K2415" s="14"/>
    </row>
    <row r="2416" spans="1:11">
      <c r="A2416" s="6">
        <v>42082</v>
      </c>
      <c r="B2416" s="11">
        <f>[1]!s_dq_close(B$1,A2416,1)</f>
        <v>3839.739</v>
      </c>
      <c r="C2416" s="7">
        <f>[1]!s_val_pe_ttm(C$1,A2416)</f>
        <v>13.77400016784668</v>
      </c>
      <c r="D2416" s="8">
        <f>IFERROR(VLOOKUP(A2416,十年期国开债收益率!A:B,2,0)/100,D2415)</f>
        <v>3.9014E-2</v>
      </c>
      <c r="E2416" s="8">
        <f t="shared" si="148"/>
        <v>7.2600550879500403E-2</v>
      </c>
      <c r="F2416" s="9">
        <f t="shared" si="149"/>
        <v>3.3586550879500403E-2</v>
      </c>
      <c r="G2416" s="9">
        <f>AVERAGE(F$2:F2416)</f>
        <v>2.6630404652473925E-2</v>
      </c>
      <c r="H2416" s="9">
        <f>(2*F2416+(COUNT(F$2:F2416)-1)*H2415)/(COUNT(F$2:F2416)+1)</f>
        <v>3.6854348485656295E-2</v>
      </c>
      <c r="I2416" s="9" t="str">
        <f t="shared" si="150"/>
        <v>较好</v>
      </c>
      <c r="J2416" s="9" t="str">
        <f t="shared" si="151"/>
        <v>较差</v>
      </c>
      <c r="K2416" s="14"/>
    </row>
    <row r="2417" spans="1:11">
      <c r="A2417" s="6">
        <v>42083</v>
      </c>
      <c r="B2417" s="11">
        <f>[1]!s_dq_close(B$1,A2417,1)</f>
        <v>3892.5740000000001</v>
      </c>
      <c r="C2417" s="7">
        <f>[1]!s_val_pe_ttm(C$1,A2417)</f>
        <v>13.901599884033203</v>
      </c>
      <c r="D2417" s="8">
        <f>IFERROR(VLOOKUP(A2417,十年期国开债收益率!A:B,2,0)/100,D2416)</f>
        <v>3.8654000000000001E-2</v>
      </c>
      <c r="E2417" s="8">
        <f t="shared" si="148"/>
        <v>7.1934166451485787E-2</v>
      </c>
      <c r="F2417" s="9">
        <f t="shared" si="149"/>
        <v>3.3280166451485786E-2</v>
      </c>
      <c r="G2417" s="9">
        <f>AVERAGE(F$2:F2417)</f>
        <v>2.6633157037324509E-2</v>
      </c>
      <c r="H2417" s="9">
        <f>(2*F2417+(COUNT(F$2:F2417)-1)*H2416)/(COUNT(F$2:F2417)+1)</f>
        <v>3.685139094983985E-2</v>
      </c>
      <c r="I2417" s="9" t="str">
        <f t="shared" si="150"/>
        <v>较好</v>
      </c>
      <c r="J2417" s="9" t="str">
        <f t="shared" si="151"/>
        <v>较差</v>
      </c>
      <c r="K2417" s="14"/>
    </row>
    <row r="2418" spans="1:11">
      <c r="A2418" s="6">
        <v>42086</v>
      </c>
      <c r="B2418" s="11">
        <f>[1]!s_dq_close(B$1,A2418,1)</f>
        <v>3972.0610000000001</v>
      </c>
      <c r="C2418" s="7">
        <f>[1]!s_val_pe_ttm(C$1,A2418)</f>
        <v>14.286199569702148</v>
      </c>
      <c r="D2418" s="8">
        <f>IFERROR(VLOOKUP(A2418,十年期国开债收益率!A:B,2,0)/100,D2417)</f>
        <v>3.9128999999999997E-2</v>
      </c>
      <c r="E2418" s="8">
        <f t="shared" si="148"/>
        <v>6.9997622189233416E-2</v>
      </c>
      <c r="F2418" s="9">
        <f t="shared" si="149"/>
        <v>3.0868622189233419E-2</v>
      </c>
      <c r="G2418" s="9">
        <f>AVERAGE(F$2:F2418)</f>
        <v>2.6634909401888809E-2</v>
      </c>
      <c r="H2418" s="9">
        <f>(2*F2418+(COUNT(F$2:F2418)-1)*H2417)/(COUNT(F$2:F2418)+1)</f>
        <v>3.6846442423156142E-2</v>
      </c>
      <c r="I2418" s="9" t="str">
        <f t="shared" si="150"/>
        <v>较好</v>
      </c>
      <c r="J2418" s="9" t="str">
        <f t="shared" si="151"/>
        <v>较差</v>
      </c>
      <c r="K2418" s="14"/>
    </row>
    <row r="2419" spans="1:11">
      <c r="A2419" s="6">
        <v>42087</v>
      </c>
      <c r="B2419" s="11">
        <f>[1]!s_dq_close(B$1,A2419,1)</f>
        <v>3973.0459999999998</v>
      </c>
      <c r="C2419" s="7">
        <f>[1]!s_val_pe_ttm(C$1,A2419)</f>
        <v>14.299400329589844</v>
      </c>
      <c r="D2419" s="8">
        <f>IFERROR(VLOOKUP(A2419,十年期国开债收益率!A:B,2,0)/100,D2418)</f>
        <v>3.9357000000000003E-2</v>
      </c>
      <c r="E2419" s="8">
        <f t="shared" si="148"/>
        <v>6.9933002570093328E-2</v>
      </c>
      <c r="F2419" s="9">
        <f t="shared" si="149"/>
        <v>3.0576002570093325E-2</v>
      </c>
      <c r="G2419" s="9">
        <f>AVERAGE(F$2:F2419)</f>
        <v>2.6636539299807832E-2</v>
      </c>
      <c r="H2419" s="9">
        <f>(2*F2419+(COUNT(F$2:F2419)-1)*H2418)/(COUNT(F$2:F2419)+1)</f>
        <v>3.6841258099176759E-2</v>
      </c>
      <c r="I2419" s="9" t="str">
        <f t="shared" si="150"/>
        <v>较好</v>
      </c>
      <c r="J2419" s="9" t="str">
        <f t="shared" si="151"/>
        <v>较差</v>
      </c>
      <c r="K2419" s="14"/>
    </row>
    <row r="2420" spans="1:11">
      <c r="A2420" s="6">
        <v>42088</v>
      </c>
      <c r="B2420" s="11">
        <f>[1]!s_dq_close(B$1,A2420,1)</f>
        <v>3940.4119999999998</v>
      </c>
      <c r="C2420" s="7">
        <f>[1]!s_val_pe_ttm(C$1,A2420)</f>
        <v>14.101900100708008</v>
      </c>
      <c r="D2420" s="8">
        <f>IFERROR(VLOOKUP(A2420,十年期国开债收益率!A:B,2,0)/100,D2419)</f>
        <v>3.9529999999999996E-2</v>
      </c>
      <c r="E2420" s="8">
        <f t="shared" si="148"/>
        <v>7.0912429733479207E-2</v>
      </c>
      <c r="F2420" s="9">
        <f t="shared" si="149"/>
        <v>3.1382429733479211E-2</v>
      </c>
      <c r="G2420" s="9">
        <f>AVERAGE(F$2:F2420)</f>
        <v>2.6638501222269045E-2</v>
      </c>
      <c r="H2420" s="9">
        <f>(2*F2420+(COUNT(F$2:F2420)-1)*H2419)/(COUNT(F$2:F2420)+1)</f>
        <v>3.6836746670775355E-2</v>
      </c>
      <c r="I2420" s="9" t="str">
        <f t="shared" si="150"/>
        <v>较好</v>
      </c>
      <c r="J2420" s="9" t="str">
        <f t="shared" si="151"/>
        <v>较差</v>
      </c>
      <c r="K2420" s="14"/>
    </row>
    <row r="2421" spans="1:11">
      <c r="A2421" s="6">
        <v>42089</v>
      </c>
      <c r="B2421" s="11">
        <f>[1]!s_dq_close(B$1,A2421,1)</f>
        <v>3949.9989999999998</v>
      </c>
      <c r="C2421" s="7">
        <f>[1]!s_val_pe_ttm(C$1,A2421)</f>
        <v>14.286199569702148</v>
      </c>
      <c r="D2421" s="8">
        <f>IFERROR(VLOOKUP(A2421,十年期国开债收益率!A:B,2,0)/100,D2420)</f>
        <v>4.0354000000000001E-2</v>
      </c>
      <c r="E2421" s="8">
        <f t="shared" si="148"/>
        <v>6.9997622189233416E-2</v>
      </c>
      <c r="F2421" s="9">
        <f t="shared" si="149"/>
        <v>2.9643622189233415E-2</v>
      </c>
      <c r="G2421" s="9">
        <f>AVERAGE(F$2:F2421)</f>
        <v>2.663974300779258E-2</v>
      </c>
      <c r="H2421" s="9">
        <f>(2*F2421+(COUNT(F$2:F2421)-1)*H2420)/(COUNT(F$2:F2421)+1)</f>
        <v>3.6830804395284612E-2</v>
      </c>
      <c r="I2421" s="9" t="str">
        <f t="shared" si="150"/>
        <v>较好</v>
      </c>
      <c r="J2421" s="9" t="str">
        <f t="shared" si="151"/>
        <v>较差</v>
      </c>
      <c r="K2421" s="14"/>
    </row>
    <row r="2422" spans="1:11">
      <c r="A2422" s="6">
        <v>42090</v>
      </c>
      <c r="B2422" s="11">
        <f>[1]!s_dq_close(B$1,A2422,1)</f>
        <v>3971.6970000000001</v>
      </c>
      <c r="C2422" s="7">
        <f>[1]!s_val_pe_ttm(C$1,A2422)</f>
        <v>14.456899642944336</v>
      </c>
      <c r="D2422" s="8">
        <f>IFERROR(VLOOKUP(A2422,十年期国开债收益率!A:B,2,0)/100,D2421)</f>
        <v>4.0854000000000001E-2</v>
      </c>
      <c r="E2422" s="8">
        <f t="shared" si="148"/>
        <v>6.9171124148188184E-2</v>
      </c>
      <c r="F2422" s="9">
        <f t="shared" si="149"/>
        <v>2.8317124148188183E-2</v>
      </c>
      <c r="G2422" s="9">
        <f>AVERAGE(F$2:F2422)</f>
        <v>2.6640435854195059E-2</v>
      </c>
      <c r="H2422" s="9">
        <f>(2*F2422+(COUNT(F$2:F2422)-1)*H2421)/(COUNT(F$2:F2422)+1)</f>
        <v>3.6823774106063224E-2</v>
      </c>
      <c r="I2422" s="9" t="str">
        <f t="shared" si="150"/>
        <v>较好</v>
      </c>
      <c r="J2422" s="9" t="str">
        <f t="shared" si="151"/>
        <v>较差</v>
      </c>
      <c r="K2422" s="14"/>
    </row>
    <row r="2423" spans="1:11">
      <c r="A2423" s="6">
        <v>42093</v>
      </c>
      <c r="B2423" s="11">
        <f>[1]!s_dq_close(B$1,A2423,1)</f>
        <v>4088.1779999999999</v>
      </c>
      <c r="C2423" s="7">
        <f>[1]!s_val_pe_ttm(C$1,A2423)</f>
        <v>14.881099700927734</v>
      </c>
      <c r="D2423" s="8">
        <f>IFERROR(VLOOKUP(A2423,十年期国开债收益率!A:B,2,0)/100,D2422)</f>
        <v>4.1605999999999997E-2</v>
      </c>
      <c r="E2423" s="8">
        <f t="shared" si="148"/>
        <v>6.7199334733148583E-2</v>
      </c>
      <c r="F2423" s="9">
        <f t="shared" si="149"/>
        <v>2.5593334733148586E-2</v>
      </c>
      <c r="G2423" s="9">
        <f>AVERAGE(F$2:F2423)</f>
        <v>2.6640003525078192E-2</v>
      </c>
      <c r="H2423" s="9">
        <f>(2*F2423+(COUNT(F$2:F2423)-1)*H2422)/(COUNT(F$2:F2423)+1)</f>
        <v>3.6814504242775638E-2</v>
      </c>
      <c r="I2423" s="9" t="str">
        <f t="shared" si="150"/>
        <v>较差</v>
      </c>
      <c r="J2423" s="9" t="str">
        <f t="shared" si="151"/>
        <v>较差</v>
      </c>
      <c r="K2423" s="14"/>
    </row>
    <row r="2424" spans="1:11">
      <c r="A2424" s="6">
        <v>42094</v>
      </c>
      <c r="B2424" s="11">
        <f>[1]!s_dq_close(B$1,A2424,1)</f>
        <v>4051.2040000000002</v>
      </c>
      <c r="C2424" s="7">
        <f>[1]!s_val_pe_ttm(C$1,A2424)</f>
        <v>14.699099540710449</v>
      </c>
      <c r="D2424" s="8">
        <f>IFERROR(VLOOKUP(A2424,十年期国开债收益率!A:B,2,0)/100,D2423)</f>
        <v>4.2655000000000005E-2</v>
      </c>
      <c r="E2424" s="8">
        <f t="shared" si="148"/>
        <v>6.8031378196359044E-2</v>
      </c>
      <c r="F2424" s="9">
        <f t="shared" si="149"/>
        <v>2.5376378196359038E-2</v>
      </c>
      <c r="G2424" s="9">
        <f>AVERAGE(F$2:F2424)</f>
        <v>2.6639482012354821E-2</v>
      </c>
      <c r="H2424" s="9">
        <f>(2*F2424+(COUNT(F$2:F2424)-1)*H2423)/(COUNT(F$2:F2424)+1)</f>
        <v>3.6805066845047564E-2</v>
      </c>
      <c r="I2424" s="9" t="str">
        <f t="shared" si="150"/>
        <v>较差</v>
      </c>
      <c r="J2424" s="9" t="str">
        <f t="shared" si="151"/>
        <v>较差</v>
      </c>
      <c r="K2424" s="14"/>
    </row>
    <row r="2425" spans="1:11">
      <c r="A2425" s="6">
        <v>42095</v>
      </c>
      <c r="B2425" s="11">
        <f>[1]!s_dq_close(B$1,A2425,1)</f>
        <v>4123.8950000000004</v>
      </c>
      <c r="C2425" s="7">
        <f>[1]!s_val_pe_ttm(C$1,A2425)</f>
        <v>14.92650032043457</v>
      </c>
      <c r="D2425" s="8">
        <f>IFERROR(VLOOKUP(A2425,十年期国开债收益率!A:B,2,0)/100,D2424)</f>
        <v>4.1605999999999997E-2</v>
      </c>
      <c r="E2425" s="8">
        <f t="shared" si="148"/>
        <v>6.6994940443674336E-2</v>
      </c>
      <c r="F2425" s="9">
        <f t="shared" si="149"/>
        <v>2.5388940443674339E-2</v>
      </c>
      <c r="G2425" s="9">
        <f>AVERAGE(F$2:F2425)</f>
        <v>2.6638966112367744E-2</v>
      </c>
      <c r="H2425" s="9">
        <f>(2*F2425+(COUNT(F$2:F2425)-1)*H2424)/(COUNT(F$2:F2425)+1)</f>
        <v>3.679565148306705E-2</v>
      </c>
      <c r="I2425" s="9" t="str">
        <f t="shared" si="150"/>
        <v>较差</v>
      </c>
      <c r="J2425" s="9" t="str">
        <f t="shared" si="151"/>
        <v>较差</v>
      </c>
      <c r="K2425" s="14"/>
    </row>
    <row r="2426" spans="1:11">
      <c r="A2426" s="6">
        <v>42096</v>
      </c>
      <c r="B2426" s="11">
        <f>[1]!s_dq_close(B$1,A2426,1)</f>
        <v>4124.7759999999998</v>
      </c>
      <c r="C2426" s="7">
        <f>[1]!s_val_pe_ttm(C$1,A2426)</f>
        <v>14.918999671936035</v>
      </c>
      <c r="D2426" s="8">
        <f>IFERROR(VLOOKUP(A2426,十年期国开债收益率!A:B,2,0)/100,D2425)</f>
        <v>4.1006000000000001E-2</v>
      </c>
      <c r="E2426" s="8">
        <f t="shared" si="148"/>
        <v>6.7028622695199117E-2</v>
      </c>
      <c r="F2426" s="9">
        <f t="shared" si="149"/>
        <v>2.6022622695199116E-2</v>
      </c>
      <c r="G2426" s="9">
        <f>AVERAGE(F$2:F2426)</f>
        <v>2.6638711950133856E-2</v>
      </c>
      <c r="H2426" s="9">
        <f>(2*F2426+(COUNT(F$2:F2426)-1)*H2425)/(COUNT(F$2:F2426)+1)</f>
        <v>3.6786770173266668E-2</v>
      </c>
      <c r="I2426" s="9" t="str">
        <f t="shared" si="150"/>
        <v>较差</v>
      </c>
      <c r="J2426" s="9" t="str">
        <f t="shared" si="151"/>
        <v>较差</v>
      </c>
      <c r="K2426" s="14"/>
    </row>
    <row r="2427" spans="1:11">
      <c r="A2427" s="6">
        <v>42097</v>
      </c>
      <c r="B2427" s="11">
        <f>[1]!s_dq_close(B$1,A2427,1)</f>
        <v>4170.5379999999996</v>
      </c>
      <c r="C2427" s="7">
        <f>[1]!s_val_pe_ttm(C$1,A2427)</f>
        <v>15.018799781799316</v>
      </c>
      <c r="D2427" s="8">
        <f>IFERROR(VLOOKUP(A2427,十年期国开债收益率!A:B,2,0)/100,D2426)</f>
        <v>4.1454999999999999E-2</v>
      </c>
      <c r="E2427" s="8">
        <f t="shared" si="148"/>
        <v>6.6583216670340062E-2</v>
      </c>
      <c r="F2427" s="9">
        <f t="shared" si="149"/>
        <v>2.5128216670340063E-2</v>
      </c>
      <c r="G2427" s="9">
        <f>AVERAGE(F$2:F2427)</f>
        <v>2.6638089322236169E-2</v>
      </c>
      <c r="H2427" s="9">
        <f>(2*F2427+(COUNT(F$2:F2427)-1)*H2426)/(COUNT(F$2:F2427)+1)</f>
        <v>3.6777162795019511E-2</v>
      </c>
      <c r="I2427" s="9" t="str">
        <f t="shared" si="150"/>
        <v>较差</v>
      </c>
      <c r="J2427" s="9" t="str">
        <f t="shared" si="151"/>
        <v>较差</v>
      </c>
      <c r="K2427" s="14"/>
    </row>
    <row r="2428" spans="1:11">
      <c r="A2428" s="6">
        <v>42101</v>
      </c>
      <c r="B2428" s="11">
        <f>[1]!s_dq_close(B$1,A2428,1)</f>
        <v>4260.0439999999999</v>
      </c>
      <c r="C2428" s="7">
        <f>[1]!s_val_pe_ttm(C$1,A2428)</f>
        <v>15.393500328063965</v>
      </c>
      <c r="D2428" s="8">
        <f>IFERROR(VLOOKUP(A2428,十年期国开债收益率!A:B,2,0)/100,D2427)</f>
        <v>4.2007000000000003E-2</v>
      </c>
      <c r="E2428" s="8">
        <f t="shared" si="148"/>
        <v>6.4962482780923786E-2</v>
      </c>
      <c r="F2428" s="9">
        <f t="shared" si="149"/>
        <v>2.2955482780923783E-2</v>
      </c>
      <c r="G2428" s="9">
        <f>AVERAGE(F$2:F2428)</f>
        <v>2.6636571973022608E-2</v>
      </c>
      <c r="H2428" s="9">
        <f>(2*F2428+(COUNT(F$2:F2428)-1)*H2427)/(COUNT(F$2:F2428)+1)</f>
        <v>3.6765777556128157E-2</v>
      </c>
      <c r="I2428" s="9" t="str">
        <f t="shared" si="150"/>
        <v>较差</v>
      </c>
      <c r="J2428" s="9" t="str">
        <f t="shared" si="151"/>
        <v>较差</v>
      </c>
      <c r="K2428" s="14"/>
    </row>
    <row r="2429" spans="1:11">
      <c r="A2429" s="6">
        <v>42102</v>
      </c>
      <c r="B2429" s="11">
        <f>[1]!s_dq_close(B$1,A2429,1)</f>
        <v>4295.8029999999999</v>
      </c>
      <c r="C2429" s="7">
        <f>[1]!s_val_pe_ttm(C$1,A2429)</f>
        <v>15.561100006103516</v>
      </c>
      <c r="D2429" s="8">
        <f>IFERROR(VLOOKUP(A2429,十年期国开债收益率!A:B,2,0)/100,D2428)</f>
        <v>4.2408000000000001E-2</v>
      </c>
      <c r="E2429" s="8">
        <f t="shared" si="148"/>
        <v>6.4262809159234949E-2</v>
      </c>
      <c r="F2429" s="9">
        <f t="shared" si="149"/>
        <v>2.1854809159234947E-2</v>
      </c>
      <c r="G2429" s="9">
        <f>AVERAGE(F$2:F2429)</f>
        <v>2.6634602548469978E-2</v>
      </c>
      <c r="H2429" s="9">
        <f>(2*F2429+(COUNT(F$2:F2429)-1)*H2428)/(COUNT(F$2:F2429)+1)</f>
        <v>3.6753500101705021E-2</v>
      </c>
      <c r="I2429" s="9" t="str">
        <f t="shared" si="150"/>
        <v>较差</v>
      </c>
      <c r="J2429" s="9" t="str">
        <f t="shared" si="151"/>
        <v>较差</v>
      </c>
      <c r="K2429" s="14"/>
    </row>
    <row r="2430" spans="1:11">
      <c r="A2430" s="6">
        <v>42103</v>
      </c>
      <c r="B2430" s="11">
        <f>[1]!s_dq_close(B$1,A2430,1)</f>
        <v>4262.1379999999999</v>
      </c>
      <c r="C2430" s="7">
        <f>[1]!s_val_pe_ttm(C$1,A2430)</f>
        <v>15.410400390625</v>
      </c>
      <c r="D2430" s="8">
        <f>IFERROR(VLOOKUP(A2430,十年期国开债收益率!A:B,2,0)/100,D2429)</f>
        <v>4.197E-2</v>
      </c>
      <c r="E2430" s="8">
        <f t="shared" si="148"/>
        <v>6.4891240633069822E-2</v>
      </c>
      <c r="F2430" s="9">
        <f t="shared" si="149"/>
        <v>2.2921240633069821E-2</v>
      </c>
      <c r="G2430" s="9">
        <f>AVERAGE(F$2:F2430)</f>
        <v>2.6633073786874507E-2</v>
      </c>
      <c r="H2430" s="9">
        <f>(2*F2430+(COUNT(F$2:F2430)-1)*H2429)/(COUNT(F$2:F2430)+1)</f>
        <v>3.6742115526010671E-2</v>
      </c>
      <c r="I2430" s="9" t="str">
        <f t="shared" si="150"/>
        <v>较差</v>
      </c>
      <c r="J2430" s="9" t="str">
        <f t="shared" si="151"/>
        <v>较差</v>
      </c>
      <c r="K2430" s="14"/>
    </row>
    <row r="2431" spans="1:11">
      <c r="A2431" s="6">
        <v>42104</v>
      </c>
      <c r="B2431" s="11">
        <f>[1]!s_dq_close(B$1,A2431,1)</f>
        <v>4344.4160000000002</v>
      </c>
      <c r="C2431" s="7">
        <f>[1]!s_val_pe_ttm(C$1,A2431)</f>
        <v>15.701199531555176</v>
      </c>
      <c r="D2431" s="8">
        <f>IFERROR(VLOOKUP(A2431,十年期国开债收益率!A:B,2,0)/100,D2430)</f>
        <v>4.1957000000000001E-2</v>
      </c>
      <c r="E2431" s="8">
        <f t="shared" si="148"/>
        <v>6.3689401436512527E-2</v>
      </c>
      <c r="F2431" s="9">
        <f t="shared" si="149"/>
        <v>2.1732401436512526E-2</v>
      </c>
      <c r="G2431" s="9">
        <f>AVERAGE(F$2:F2431)</f>
        <v>2.6631057049281762E-2</v>
      </c>
      <c r="H2431" s="9">
        <f>(2*F2431+(COUNT(F$2:F2431)-1)*H2430)/(COUNT(F$2:F2431)+1)</f>
        <v>3.6729766933588211E-2</v>
      </c>
      <c r="I2431" s="9" t="str">
        <f t="shared" si="150"/>
        <v>较差</v>
      </c>
      <c r="J2431" s="9" t="str">
        <f t="shared" si="151"/>
        <v>较差</v>
      </c>
      <c r="K2431" s="14"/>
    </row>
    <row r="2432" spans="1:11">
      <c r="A2432" s="6">
        <v>42107</v>
      </c>
      <c r="B2432" s="11">
        <f>[1]!s_dq_close(B$1,A2432,1)</f>
        <v>4421.0730000000003</v>
      </c>
      <c r="C2432" s="7">
        <f>[1]!s_val_pe_ttm(C$1,A2432)</f>
        <v>16.042800903320313</v>
      </c>
      <c r="D2432" s="8">
        <f>IFERROR(VLOOKUP(A2432,十年期国开债收益率!A:B,2,0)/100,D2431)</f>
        <v>4.1584000000000003E-2</v>
      </c>
      <c r="E2432" s="8">
        <f t="shared" si="148"/>
        <v>6.2333255023630824E-2</v>
      </c>
      <c r="F2432" s="9">
        <f t="shared" si="149"/>
        <v>2.0749255023630821E-2</v>
      </c>
      <c r="G2432" s="9">
        <f>AVERAGE(F$2:F2432)</f>
        <v>2.6628637550299594E-2</v>
      </c>
      <c r="H2432" s="9">
        <f>(2*F2432+(COUNT(F$2:F2432)-1)*H2431)/(COUNT(F$2:F2432)+1)</f>
        <v>3.6716625065241204E-2</v>
      </c>
      <c r="I2432" s="9" t="str">
        <f t="shared" si="150"/>
        <v>较差</v>
      </c>
      <c r="J2432" s="9" t="str">
        <f t="shared" si="151"/>
        <v>较差</v>
      </c>
      <c r="K2432" s="14"/>
    </row>
    <row r="2433" spans="1:11">
      <c r="A2433" s="6">
        <v>42108</v>
      </c>
      <c r="B2433" s="11">
        <f>[1]!s_dq_close(B$1,A2433,1)</f>
        <v>4438.1840000000002</v>
      </c>
      <c r="C2433" s="7">
        <f>[1]!s_val_pe_ttm(C$1,A2433)</f>
        <v>16.057899475097656</v>
      </c>
      <c r="D2433" s="8">
        <f>IFERROR(VLOOKUP(A2433,十年期国开债收益率!A:B,2,0)/100,D2432)</f>
        <v>4.1308999999999998E-2</v>
      </c>
      <c r="E2433" s="8">
        <f t="shared" si="148"/>
        <v>6.2274645668992053E-2</v>
      </c>
      <c r="F2433" s="9">
        <f t="shared" si="149"/>
        <v>2.0965645668992054E-2</v>
      </c>
      <c r="G2433" s="9">
        <f>AVERAGE(F$2:F2433)</f>
        <v>2.6626309017453664E-2</v>
      </c>
      <c r="H2433" s="9">
        <f>(2*F2433+(COUNT(F$2:F2433)-1)*H2432)/(COUNT(F$2:F2433)+1)</f>
        <v>3.670367728110948E-2</v>
      </c>
      <c r="I2433" s="9" t="str">
        <f t="shared" si="150"/>
        <v>较差</v>
      </c>
      <c r="J2433" s="9" t="str">
        <f t="shared" si="151"/>
        <v>较差</v>
      </c>
      <c r="K2433" s="14"/>
    </row>
    <row r="2434" spans="1:11">
      <c r="A2434" s="6">
        <v>42109</v>
      </c>
      <c r="B2434" s="11">
        <f>[1]!s_dq_close(B$1,A2434,1)</f>
        <v>4380.5129999999999</v>
      </c>
      <c r="C2434" s="7">
        <f>[1]!s_val_pe_ttm(C$1,A2434)</f>
        <v>15.992500305175781</v>
      </c>
      <c r="D2434" s="8">
        <f>IFERROR(VLOOKUP(A2434,十年期国开债收益率!A:B,2,0)/100,D2433)</f>
        <v>4.0755E-2</v>
      </c>
      <c r="E2434" s="8">
        <f t="shared" si="148"/>
        <v>6.2529309421139226E-2</v>
      </c>
      <c r="F2434" s="9">
        <f t="shared" si="149"/>
        <v>2.1774309421139226E-2</v>
      </c>
      <c r="G2434" s="9">
        <f>AVERAGE(F$2:F2434)</f>
        <v>2.662431477183249E-2</v>
      </c>
      <c r="H2434" s="9">
        <f>(2*F2434+(COUNT(F$2:F2434)-1)*H2433)/(COUNT(F$2:F2434)+1)</f>
        <v>3.6691409928718381E-2</v>
      </c>
      <c r="I2434" s="9" t="str">
        <f t="shared" si="150"/>
        <v>较差</v>
      </c>
      <c r="J2434" s="9" t="str">
        <f t="shared" si="151"/>
        <v>较差</v>
      </c>
      <c r="K2434" s="14"/>
    </row>
    <row r="2435" spans="1:11">
      <c r="A2435" s="6">
        <v>42110</v>
      </c>
      <c r="B2435" s="11">
        <f>[1]!s_dq_close(B$1,A2435,1)</f>
        <v>4513.5460000000003</v>
      </c>
      <c r="C2435" s="7">
        <f>[1]!s_val_pe_ttm(C$1,A2435)</f>
        <v>16.472000122070313</v>
      </c>
      <c r="D2435" s="8">
        <f>IFERROR(VLOOKUP(A2435,十年期国开债收益率!A:B,2,0)/100,D2434)</f>
        <v>4.0709999999999996E-2</v>
      </c>
      <c r="E2435" s="8">
        <f t="shared" ref="E2435:E2498" si="152">1/C2435</f>
        <v>6.0709081628777528E-2</v>
      </c>
      <c r="F2435" s="9">
        <f t="shared" ref="F2435:F2498" si="153">IFERROR(E2435-D2435,"")</f>
        <v>1.9999081628777532E-2</v>
      </c>
      <c r="G2435" s="9">
        <f>AVERAGE(F$2:F2435)</f>
        <v>2.6621592819021045E-2</v>
      </c>
      <c r="H2435" s="9">
        <f>(2*F2435+(COUNT(F$2:F2435)-1)*H2434)/(COUNT(F$2:F2435)+1)</f>
        <v>3.6677699597465863E-2</v>
      </c>
      <c r="I2435" s="9" t="str">
        <f t="shared" ref="I2435:I2498" si="154">IF(F2435&gt;G2435,"较好","较差")</f>
        <v>较差</v>
      </c>
      <c r="J2435" s="9" t="str">
        <f t="shared" ref="J2435:J2498" si="155">IF(F2435&gt;H2435,"较好","较差")</f>
        <v>较差</v>
      </c>
      <c r="K2435" s="14"/>
    </row>
    <row r="2436" spans="1:11">
      <c r="A2436" s="6">
        <v>42111</v>
      </c>
      <c r="B2436" s="11">
        <f>[1]!s_dq_close(B$1,A2436,1)</f>
        <v>4596.1360000000004</v>
      </c>
      <c r="C2436" s="7">
        <f>[1]!s_val_pe_ttm(C$1,A2436)</f>
        <v>16.809299468994141</v>
      </c>
      <c r="D2436" s="8">
        <f>IFERROR(VLOOKUP(A2436,十年期国开债收益率!A:B,2,0)/100,D2435)</f>
        <v>4.0758999999999997E-2</v>
      </c>
      <c r="E2436" s="8">
        <f t="shared" si="152"/>
        <v>5.9490878953317824E-2</v>
      </c>
      <c r="F2436" s="9">
        <f t="shared" si="153"/>
        <v>1.8731878953317828E-2</v>
      </c>
      <c r="G2436" s="9">
        <f>AVERAGE(F$2:F2436)</f>
        <v>2.6618352690123429E-2</v>
      </c>
      <c r="H2436" s="9">
        <f>(2*F2436+(COUNT(F$2:F2436)-1)*H2435)/(COUNT(F$2:F2436)+1)</f>
        <v>3.6662965754572473E-2</v>
      </c>
      <c r="I2436" s="9" t="str">
        <f t="shared" si="154"/>
        <v>较差</v>
      </c>
      <c r="J2436" s="9" t="str">
        <f t="shared" si="155"/>
        <v>较差</v>
      </c>
      <c r="K2436" s="14"/>
    </row>
    <row r="2437" spans="1:11">
      <c r="A2437" s="6">
        <v>42114</v>
      </c>
      <c r="B2437" s="11">
        <f>[1]!s_dq_close(B$1,A2437,1)</f>
        <v>4521.9189999999999</v>
      </c>
      <c r="C2437" s="7">
        <f>[1]!s_val_pe_ttm(C$1,A2437)</f>
        <v>16.492099761962891</v>
      </c>
      <c r="D2437" s="8">
        <f>IFERROR(VLOOKUP(A2437,十年期国开债收益率!A:B,2,0)/100,D2436)</f>
        <v>3.9611E-2</v>
      </c>
      <c r="E2437" s="8">
        <f t="shared" si="152"/>
        <v>6.0635092828287621E-2</v>
      </c>
      <c r="F2437" s="9">
        <f t="shared" si="153"/>
        <v>2.102409282828762E-2</v>
      </c>
      <c r="G2437" s="9">
        <f>AVERAGE(F$2:F2437)</f>
        <v>2.661605619592727E-2</v>
      </c>
      <c r="H2437" s="9">
        <f>(2*F2437+(COUNT(F$2:F2437)-1)*H2436)/(COUNT(F$2:F2437)+1)</f>
        <v>3.6650131226114296E-2</v>
      </c>
      <c r="I2437" s="9" t="str">
        <f t="shared" si="154"/>
        <v>较差</v>
      </c>
      <c r="J2437" s="9" t="str">
        <f t="shared" si="155"/>
        <v>较差</v>
      </c>
      <c r="K2437" s="14"/>
    </row>
    <row r="2438" spans="1:11">
      <c r="A2438" s="6">
        <v>42115</v>
      </c>
      <c r="B2438" s="11">
        <f>[1]!s_dq_close(B$1,A2438,1)</f>
        <v>4619.1639999999998</v>
      </c>
      <c r="C2438" s="7">
        <f>[1]!s_val_pe_ttm(C$1,A2438)</f>
        <v>16.752700805664063</v>
      </c>
      <c r="D2438" s="8">
        <f>IFERROR(VLOOKUP(A2438,十年期国开债收益率!A:B,2,0)/100,D2437)</f>
        <v>3.7947000000000002E-2</v>
      </c>
      <c r="E2438" s="8">
        <f t="shared" si="152"/>
        <v>5.9691867693470749E-2</v>
      </c>
      <c r="F2438" s="9">
        <f t="shared" si="153"/>
        <v>2.1744867693470747E-2</v>
      </c>
      <c r="G2438" s="9">
        <f>AVERAGE(F$2:F2438)</f>
        <v>2.6614057349598808E-2</v>
      </c>
      <c r="H2438" s="9">
        <f>(2*F2438+(COUNT(F$2:F2438)-1)*H2437)/(COUNT(F$2:F2438)+1)</f>
        <v>3.6637903774487848E-2</v>
      </c>
      <c r="I2438" s="9" t="str">
        <f t="shared" si="154"/>
        <v>较差</v>
      </c>
      <c r="J2438" s="9" t="str">
        <f t="shared" si="155"/>
        <v>较差</v>
      </c>
      <c r="K2438" s="14"/>
    </row>
    <row r="2439" spans="1:11">
      <c r="A2439" s="6">
        <v>42116</v>
      </c>
      <c r="B2439" s="11">
        <f>[1]!s_dq_close(B$1,A2439,1)</f>
        <v>4739.8140000000003</v>
      </c>
      <c r="C2439" s="7">
        <f>[1]!s_val_pe_ttm(C$1,A2439)</f>
        <v>17.12299919128418</v>
      </c>
      <c r="D2439" s="8">
        <f>IFERROR(VLOOKUP(A2439,十年期国开债收益率!A:B,2,0)/100,D2438)</f>
        <v>3.8200999999999999E-2</v>
      </c>
      <c r="E2439" s="8">
        <f t="shared" si="152"/>
        <v>5.8400983894749729E-2</v>
      </c>
      <c r="F2439" s="9">
        <f t="shared" si="153"/>
        <v>2.019998389474973E-2</v>
      </c>
      <c r="G2439" s="9">
        <f>AVERAGE(F$2:F2439)</f>
        <v>2.6611426474514789E-2</v>
      </c>
      <c r="H2439" s="9">
        <f>(2*F2439+(COUNT(F$2:F2439)-1)*H2438)/(COUNT(F$2:F2439)+1)</f>
        <v>3.662442454539417E-2</v>
      </c>
      <c r="I2439" s="9" t="str">
        <f t="shared" si="154"/>
        <v>较差</v>
      </c>
      <c r="J2439" s="9" t="str">
        <f t="shared" si="155"/>
        <v>较差</v>
      </c>
      <c r="K2439" s="14"/>
    </row>
    <row r="2440" spans="1:11">
      <c r="A2440" s="6">
        <v>42117</v>
      </c>
      <c r="B2440" s="11">
        <f>[1]!s_dq_close(B$1,A2440,1)</f>
        <v>4740.8919999999998</v>
      </c>
      <c r="C2440" s="7">
        <f>[1]!s_val_pe_ttm(C$1,A2440)</f>
        <v>17.101499557495117</v>
      </c>
      <c r="D2440" s="8">
        <f>IFERROR(VLOOKUP(A2440,十年期国开债收益率!A:B,2,0)/100,D2439)</f>
        <v>3.8199000000000004E-2</v>
      </c>
      <c r="E2440" s="8">
        <f t="shared" si="152"/>
        <v>5.8474404343198519E-2</v>
      </c>
      <c r="F2440" s="9">
        <f t="shared" si="153"/>
        <v>2.0275404343198515E-2</v>
      </c>
      <c r="G2440" s="9">
        <f>AVERAGE(F$2:F2440)</f>
        <v>2.6608828679462997E-2</v>
      </c>
      <c r="H2440" s="9">
        <f>(2*F2440+(COUNT(F$2:F2440)-1)*H2439)/(COUNT(F$2:F2440)+1)</f>
        <v>3.661102370916286E-2</v>
      </c>
      <c r="I2440" s="9" t="str">
        <f t="shared" si="154"/>
        <v>较差</v>
      </c>
      <c r="J2440" s="9" t="str">
        <f t="shared" si="155"/>
        <v>较差</v>
      </c>
      <c r="K2440" s="14"/>
    </row>
    <row r="2441" spans="1:11">
      <c r="A2441" s="6">
        <v>42118</v>
      </c>
      <c r="B2441" s="11">
        <f>[1]!s_dq_close(B$1,A2441,1)</f>
        <v>4702.6409999999996</v>
      </c>
      <c r="C2441" s="7">
        <f>[1]!s_val_pe_ttm(C$1,A2441)</f>
        <v>16.962200164794922</v>
      </c>
      <c r="D2441" s="8">
        <f>IFERROR(VLOOKUP(A2441,十年期国开债收益率!A:B,2,0)/100,D2440)</f>
        <v>3.8502999999999996E-2</v>
      </c>
      <c r="E2441" s="8">
        <f t="shared" si="152"/>
        <v>5.8954616163267658E-2</v>
      </c>
      <c r="F2441" s="9">
        <f t="shared" si="153"/>
        <v>2.0451616163267662E-2</v>
      </c>
      <c r="G2441" s="9">
        <f>AVERAGE(F$2:F2441)</f>
        <v>2.660630523171046E-2</v>
      </c>
      <c r="H2441" s="9">
        <f>(2*F2441+(COUNT(F$2:F2441)-1)*H2440)/(COUNT(F$2:F2441)+1)</f>
        <v>3.6597783719366964E-2</v>
      </c>
      <c r="I2441" s="9" t="str">
        <f t="shared" si="154"/>
        <v>较差</v>
      </c>
      <c r="J2441" s="9" t="str">
        <f t="shared" si="155"/>
        <v>较差</v>
      </c>
      <c r="K2441" s="14"/>
    </row>
    <row r="2442" spans="1:11">
      <c r="A2442" s="6">
        <v>42121</v>
      </c>
      <c r="B2442" s="11">
        <f>[1]!s_dq_close(B$1,A2442,1)</f>
        <v>4807.5919999999996</v>
      </c>
      <c r="C2442" s="7">
        <f>[1]!s_val_pe_ttm(C$1,A2442)</f>
        <v>17.590000152587891</v>
      </c>
      <c r="D2442" s="8">
        <f>IFERROR(VLOOKUP(A2442,十年期国开债收益率!A:B,2,0)/100,D2441)</f>
        <v>3.7898999999999995E-2</v>
      </c>
      <c r="E2442" s="8">
        <f t="shared" si="152"/>
        <v>5.6850482735946832E-2</v>
      </c>
      <c r="F2442" s="9">
        <f t="shared" si="153"/>
        <v>1.8951482735946837E-2</v>
      </c>
      <c r="G2442" s="9">
        <f>AVERAGE(F$2:F2442)</f>
        <v>2.6603169294596257E-2</v>
      </c>
      <c r="H2442" s="9">
        <f>(2*F2442+(COUNT(F$2:F2442)-1)*H2441)/(COUNT(F$2:F2442)+1)</f>
        <v>3.658333138440921E-2</v>
      </c>
      <c r="I2442" s="9" t="str">
        <f t="shared" si="154"/>
        <v>较差</v>
      </c>
      <c r="J2442" s="9" t="str">
        <f t="shared" si="155"/>
        <v>较差</v>
      </c>
      <c r="K2442" s="14"/>
    </row>
    <row r="2443" spans="1:11">
      <c r="A2443" s="6">
        <v>42122</v>
      </c>
      <c r="B2443" s="11">
        <f>[1]!s_dq_close(B$1,A2443,1)</f>
        <v>4741.8609999999999</v>
      </c>
      <c r="C2443" s="7">
        <f>[1]!s_val_pe_ttm(C$1,A2443)</f>
        <v>17.614599227905273</v>
      </c>
      <c r="D2443" s="8">
        <f>IFERROR(VLOOKUP(A2443,十年期国开债收益率!A:B,2,0)/100,D2442)</f>
        <v>3.8001E-2</v>
      </c>
      <c r="E2443" s="8">
        <f t="shared" si="152"/>
        <v>5.6771090108924373E-2</v>
      </c>
      <c r="F2443" s="9">
        <f t="shared" si="153"/>
        <v>1.8770090108924373E-2</v>
      </c>
      <c r="G2443" s="9">
        <f>AVERAGE(F$2:F2443)</f>
        <v>2.6599961645462078E-2</v>
      </c>
      <c r="H2443" s="9">
        <f>(2*F2443+(COUNT(F$2:F2443)-1)*H2442)/(COUNT(F$2:F2443)+1)</f>
        <v>3.6568748296995794E-2</v>
      </c>
      <c r="I2443" s="9" t="str">
        <f t="shared" si="154"/>
        <v>较差</v>
      </c>
      <c r="J2443" s="9" t="str">
        <f t="shared" si="155"/>
        <v>较差</v>
      </c>
      <c r="K2443" s="14"/>
    </row>
    <row r="2444" spans="1:11">
      <c r="A2444" s="6">
        <v>42123</v>
      </c>
      <c r="B2444" s="11">
        <f>[1]!s_dq_close(B$1,A2444,1)</f>
        <v>4774.326</v>
      </c>
      <c r="C2444" s="7">
        <f>[1]!s_val_pe_ttm(C$1,A2444)</f>
        <v>17.410600662231445</v>
      </c>
      <c r="D2444" s="8">
        <f>IFERROR(VLOOKUP(A2444,十年期国开债收益率!A:B,2,0)/100,D2443)</f>
        <v>3.7947000000000002E-2</v>
      </c>
      <c r="E2444" s="8">
        <f t="shared" si="152"/>
        <v>5.7436272268841647E-2</v>
      </c>
      <c r="F2444" s="9">
        <f t="shared" si="153"/>
        <v>1.9489272268841645E-2</v>
      </c>
      <c r="G2444" s="9">
        <f>AVERAGE(F$2:F2444)</f>
        <v>2.6597051007158101E-2</v>
      </c>
      <c r="H2444" s="9">
        <f>(2*F2444+(COUNT(F$2:F2444)-1)*H2443)/(COUNT(F$2:F2444)+1)</f>
        <v>3.655477163903495E-2</v>
      </c>
      <c r="I2444" s="9" t="str">
        <f t="shared" si="154"/>
        <v>较差</v>
      </c>
      <c r="J2444" s="9" t="str">
        <f t="shared" si="155"/>
        <v>较差</v>
      </c>
      <c r="K2444" s="14"/>
    </row>
    <row r="2445" spans="1:11">
      <c r="A2445" s="6">
        <v>42124</v>
      </c>
      <c r="B2445" s="11">
        <f>[1]!s_dq_close(B$1,A2445,1)</f>
        <v>4749.8860000000004</v>
      </c>
      <c r="C2445" s="7">
        <f>[1]!s_val_pe_ttm(C$1,A2445)</f>
        <v>17.039899826049805</v>
      </c>
      <c r="D2445" s="8">
        <f>IFERROR(VLOOKUP(A2445,十年期国开债收益率!A:B,2,0)/100,D2444)</f>
        <v>3.7656000000000002E-2</v>
      </c>
      <c r="E2445" s="8">
        <f t="shared" si="152"/>
        <v>5.8685791008656438E-2</v>
      </c>
      <c r="F2445" s="9">
        <f t="shared" si="153"/>
        <v>2.1029791008656436E-2</v>
      </c>
      <c r="G2445" s="9">
        <f>AVERAGE(F$2:F2445)</f>
        <v>2.6594773077535147E-2</v>
      </c>
      <c r="H2445" s="9">
        <f>(2*F2445+(COUNT(F$2:F2445)-1)*H2444)/(COUNT(F$2:F2445)+1)</f>
        <v>3.6542072268376156E-2</v>
      </c>
      <c r="I2445" s="9" t="str">
        <f t="shared" si="154"/>
        <v>较差</v>
      </c>
      <c r="J2445" s="9" t="str">
        <f t="shared" si="155"/>
        <v>较差</v>
      </c>
      <c r="K2445" s="14"/>
    </row>
    <row r="2446" spans="1:11">
      <c r="A2446" s="6">
        <v>42128</v>
      </c>
      <c r="B2446" s="11">
        <f>[1]!s_dq_close(B$1,A2446,1)</f>
        <v>4787.741</v>
      </c>
      <c r="C2446" s="7">
        <f>[1]!s_val_pe_ttm(C$1,A2446)</f>
        <v>17.171199798583984</v>
      </c>
      <c r="D2446" s="8">
        <f>IFERROR(VLOOKUP(A2446,十年期国开债收益率!A:B,2,0)/100,D2445)</f>
        <v>3.7901999999999998E-2</v>
      </c>
      <c r="E2446" s="8">
        <f t="shared" si="152"/>
        <v>5.8237048763620153E-2</v>
      </c>
      <c r="F2446" s="9">
        <f t="shared" si="153"/>
        <v>2.0335048763620155E-2</v>
      </c>
      <c r="G2446" s="9">
        <f>AVERAGE(F$2:F2446)</f>
        <v>2.6592212863091828E-2</v>
      </c>
      <c r="H2446" s="9">
        <f>(2*F2446+(COUNT(F$2:F2446)-1)*H2445)/(COUNT(F$2:F2446)+1)</f>
        <v>3.652882040941887E-2</v>
      </c>
      <c r="I2446" s="9" t="str">
        <f t="shared" si="154"/>
        <v>较差</v>
      </c>
      <c r="J2446" s="9" t="str">
        <f t="shared" si="155"/>
        <v>较差</v>
      </c>
      <c r="K2446" s="14"/>
    </row>
    <row r="2447" spans="1:11">
      <c r="A2447" s="6">
        <v>42129</v>
      </c>
      <c r="B2447" s="11">
        <f>[1]!s_dq_close(B$1,A2447,1)</f>
        <v>4596.8370000000004</v>
      </c>
      <c r="C2447" s="7">
        <f>[1]!s_val_pe_ttm(C$1,A2447)</f>
        <v>16.467300415039063</v>
      </c>
      <c r="D2447" s="8">
        <f>IFERROR(VLOOKUP(A2447,十年期国开债收益率!A:B,2,0)/100,D2446)</f>
        <v>3.8252000000000001E-2</v>
      </c>
      <c r="E2447" s="8">
        <f t="shared" si="152"/>
        <v>6.0726407777605837E-2</v>
      </c>
      <c r="F2447" s="9">
        <f t="shared" si="153"/>
        <v>2.2474407777605836E-2</v>
      </c>
      <c r="G2447" s="9">
        <f>AVERAGE(F$2:F2447)</f>
        <v>2.6590529377774789E-2</v>
      </c>
      <c r="H2447" s="9">
        <f>(2*F2447+(COUNT(F$2:F2447)-1)*H2446)/(COUNT(F$2:F2447)+1)</f>
        <v>3.6517333353732882E-2</v>
      </c>
      <c r="I2447" s="9" t="str">
        <f t="shared" si="154"/>
        <v>较差</v>
      </c>
      <c r="J2447" s="9" t="str">
        <f t="shared" si="155"/>
        <v>较差</v>
      </c>
      <c r="K2447" s="14"/>
    </row>
    <row r="2448" spans="1:11">
      <c r="A2448" s="6">
        <v>42130</v>
      </c>
      <c r="B2448" s="11">
        <f>[1]!s_dq_close(B$1,A2448,1)</f>
        <v>4553.3270000000002</v>
      </c>
      <c r="C2448" s="7">
        <f>[1]!s_val_pe_ttm(C$1,A2448)</f>
        <v>16.256900787353516</v>
      </c>
      <c r="D2448" s="8">
        <f>IFERROR(VLOOKUP(A2448,十年期国开债收益率!A:B,2,0)/100,D2447)</f>
        <v>3.8501000000000001E-2</v>
      </c>
      <c r="E2448" s="8">
        <f t="shared" si="152"/>
        <v>6.151233947234979E-2</v>
      </c>
      <c r="F2448" s="9">
        <f t="shared" si="153"/>
        <v>2.301133947234979E-2</v>
      </c>
      <c r="G2448" s="9">
        <f>AVERAGE(F$2:F2448)</f>
        <v>2.6589066692893126E-2</v>
      </c>
      <c r="H2448" s="9">
        <f>(2*F2448+(COUNT(F$2:F2448)-1)*H2447)/(COUNT(F$2:F2448)+1)</f>
        <v>3.6506299045006262E-2</v>
      </c>
      <c r="I2448" s="9" t="str">
        <f t="shared" si="154"/>
        <v>较差</v>
      </c>
      <c r="J2448" s="9" t="str">
        <f t="shared" si="155"/>
        <v>较差</v>
      </c>
      <c r="K2448" s="14"/>
    </row>
    <row r="2449" spans="1:11">
      <c r="A2449" s="6">
        <v>42131</v>
      </c>
      <c r="B2449" s="11">
        <f>[1]!s_dq_close(B$1,A2449,1)</f>
        <v>4470.0889999999999</v>
      </c>
      <c r="C2449" s="7">
        <f>[1]!s_val_pe_ttm(C$1,A2449)</f>
        <v>15.876899719238281</v>
      </c>
      <c r="D2449" s="8">
        <f>IFERROR(VLOOKUP(A2449,十年期国开债收益率!A:B,2,0)/100,D2448)</f>
        <v>3.8377000000000001E-2</v>
      </c>
      <c r="E2449" s="8">
        <f t="shared" si="152"/>
        <v>6.2984588785194931E-2</v>
      </c>
      <c r="F2449" s="9">
        <f t="shared" si="153"/>
        <v>2.460758878519493E-2</v>
      </c>
      <c r="G2449" s="9">
        <f>AVERAGE(F$2:F2449)</f>
        <v>2.6588257265643251E-2</v>
      </c>
      <c r="H2449" s="9">
        <f>(2*F2449+(COUNT(F$2:F2449)-1)*H2448)/(COUNT(F$2:F2449)+1)</f>
        <v>3.6496581845937411E-2</v>
      </c>
      <c r="I2449" s="9" t="str">
        <f t="shared" si="154"/>
        <v>较差</v>
      </c>
      <c r="J2449" s="9" t="str">
        <f t="shared" si="155"/>
        <v>较差</v>
      </c>
      <c r="K2449" s="14"/>
    </row>
    <row r="2450" spans="1:11">
      <c r="A2450" s="6">
        <v>42132</v>
      </c>
      <c r="B2450" s="11">
        <f>[1]!s_dq_close(B$1,A2450,1)</f>
        <v>4558.4040000000005</v>
      </c>
      <c r="C2450" s="7">
        <f>[1]!s_val_pe_ttm(C$1,A2450)</f>
        <v>16.187599182128906</v>
      </c>
      <c r="D2450" s="8">
        <f>IFERROR(VLOOKUP(A2450,十年期国开债收益率!A:B,2,0)/100,D2449)</f>
        <v>3.8151999999999998E-2</v>
      </c>
      <c r="E2450" s="8">
        <f t="shared" si="152"/>
        <v>6.1775683271426622E-2</v>
      </c>
      <c r="F2450" s="9">
        <f t="shared" si="153"/>
        <v>2.3623683271426624E-2</v>
      </c>
      <c r="G2450" s="9">
        <f>AVERAGE(F$2:F2450)</f>
        <v>2.6587046741349981E-2</v>
      </c>
      <c r="H2450" s="9">
        <f>(2*F2450+(COUNT(F$2:F2450)-1)*H2449)/(COUNT(F$2:F2450)+1)</f>
        <v>3.6486073357305152E-2</v>
      </c>
      <c r="I2450" s="9" t="str">
        <f t="shared" si="154"/>
        <v>较差</v>
      </c>
      <c r="J2450" s="9" t="str">
        <f t="shared" si="155"/>
        <v>较差</v>
      </c>
      <c r="K2450" s="14"/>
    </row>
    <row r="2451" spans="1:11">
      <c r="A2451" s="6">
        <v>42135</v>
      </c>
      <c r="B2451" s="11">
        <f>[1]!s_dq_close(B$1,A2451,1)</f>
        <v>4690.5320000000002</v>
      </c>
      <c r="C2451" s="7">
        <f>[1]!s_val_pe_ttm(C$1,A2451)</f>
        <v>16.603300094604492</v>
      </c>
      <c r="D2451" s="8">
        <f>IFERROR(VLOOKUP(A2451,十年期国开债收益率!A:B,2,0)/100,D2450)</f>
        <v>3.8302999999999997E-2</v>
      </c>
      <c r="E2451" s="8">
        <f t="shared" si="152"/>
        <v>6.0228990279165402E-2</v>
      </c>
      <c r="F2451" s="9">
        <f t="shared" si="153"/>
        <v>2.1925990279165405E-2</v>
      </c>
      <c r="G2451" s="9">
        <f>AVERAGE(F$2:F2451)</f>
        <v>2.6585144269324602E-2</v>
      </c>
      <c r="H2451" s="9">
        <f>(2*F2451+(COUNT(F$2:F2451)-1)*H2450)/(COUNT(F$2:F2451)+1)</f>
        <v>3.6474192424560847E-2</v>
      </c>
      <c r="I2451" s="9" t="str">
        <f t="shared" si="154"/>
        <v>较差</v>
      </c>
      <c r="J2451" s="9" t="str">
        <f t="shared" si="155"/>
        <v>较差</v>
      </c>
      <c r="K2451" s="14"/>
    </row>
    <row r="2452" spans="1:11">
      <c r="A2452" s="6">
        <v>42136</v>
      </c>
      <c r="B2452" s="11">
        <f>[1]!s_dq_close(B$1,A2452,1)</f>
        <v>4747.4210000000003</v>
      </c>
      <c r="C2452" s="7">
        <f>[1]!s_val_pe_ttm(C$1,A2452)</f>
        <v>16.784700393676758</v>
      </c>
      <c r="D2452" s="8">
        <f>IFERROR(VLOOKUP(A2452,十年期国开债收益率!A:B,2,0)/100,D2451)</f>
        <v>3.8703000000000001E-2</v>
      </c>
      <c r="E2452" s="8">
        <f t="shared" si="152"/>
        <v>5.9578066724189284E-2</v>
      </c>
      <c r="F2452" s="9">
        <f t="shared" si="153"/>
        <v>2.0875066724189283E-2</v>
      </c>
      <c r="G2452" s="9">
        <f>AVERAGE(F$2:F2452)</f>
        <v>2.6582814576323732E-2</v>
      </c>
      <c r="H2452" s="9">
        <f>(2*F2452+(COUNT(F$2:F2452)-1)*H2451)/(COUNT(F$2:F2452)+1)</f>
        <v>3.6461468831004262E-2</v>
      </c>
      <c r="I2452" s="9" t="str">
        <f t="shared" si="154"/>
        <v>较差</v>
      </c>
      <c r="J2452" s="9" t="str">
        <f t="shared" si="155"/>
        <v>较差</v>
      </c>
      <c r="K2452" s="14"/>
    </row>
    <row r="2453" spans="1:11">
      <c r="A2453" s="6">
        <v>42137</v>
      </c>
      <c r="B2453" s="11">
        <f>[1]!s_dq_close(B$1,A2453,1)</f>
        <v>4718.4359999999997</v>
      </c>
      <c r="C2453" s="7">
        <f>[1]!s_val_pe_ttm(C$1,A2453)</f>
        <v>16.647199630737305</v>
      </c>
      <c r="D2453" s="8">
        <f>IFERROR(VLOOKUP(A2453,十年期国开债收益率!A:B,2,0)/100,D2452)</f>
        <v>3.8602999999999998E-2</v>
      </c>
      <c r="E2453" s="8">
        <f t="shared" si="152"/>
        <v>6.0070163281613145E-2</v>
      </c>
      <c r="F2453" s="9">
        <f t="shared" si="153"/>
        <v>2.1467163281613147E-2</v>
      </c>
      <c r="G2453" s="9">
        <f>AVERAGE(F$2:F2453)</f>
        <v>2.6580728258503702E-2</v>
      </c>
      <c r="H2453" s="9">
        <f>(2*F2453+(COUNT(F$2:F2453)-1)*H2452)/(COUNT(F$2:F2453)+1)</f>
        <v>3.644924355130643E-2</v>
      </c>
      <c r="I2453" s="9" t="str">
        <f t="shared" si="154"/>
        <v>较差</v>
      </c>
      <c r="J2453" s="9" t="str">
        <f t="shared" si="155"/>
        <v>较差</v>
      </c>
      <c r="K2453" s="14"/>
    </row>
    <row r="2454" spans="1:11">
      <c r="A2454" s="6">
        <v>42138</v>
      </c>
      <c r="B2454" s="11">
        <f>[1]!s_dq_close(B$1,A2454,1)</f>
        <v>4700.7780000000002</v>
      </c>
      <c r="C2454" s="7">
        <f>[1]!s_val_pe_ttm(C$1,A2454)</f>
        <v>16.601400375366211</v>
      </c>
      <c r="D2454" s="8">
        <f>IFERROR(VLOOKUP(A2454,十年期国开债收益率!A:B,2,0)/100,D2453)</f>
        <v>3.8603999999999999E-2</v>
      </c>
      <c r="E2454" s="8">
        <f t="shared" si="152"/>
        <v>6.0235882358685718E-2</v>
      </c>
      <c r="F2454" s="9">
        <f t="shared" si="153"/>
        <v>2.1631882358685718E-2</v>
      </c>
      <c r="G2454" s="9">
        <f>AVERAGE(F$2:F2454)</f>
        <v>2.6578710791769166E-2</v>
      </c>
      <c r="H2454" s="9">
        <f>(2*F2454+(COUNT(F$2:F2454)-1)*H2453)/(COUNT(F$2:F2454)+1)</f>
        <v>3.6437167462314887E-2</v>
      </c>
      <c r="I2454" s="9" t="str">
        <f t="shared" si="154"/>
        <v>较差</v>
      </c>
      <c r="J2454" s="9" t="str">
        <f t="shared" si="155"/>
        <v>较差</v>
      </c>
      <c r="K2454" s="14"/>
    </row>
    <row r="2455" spans="1:11">
      <c r="A2455" s="6">
        <v>42139</v>
      </c>
      <c r="B2455" s="11">
        <f>[1]!s_dq_close(B$1,A2455,1)</f>
        <v>4617.47</v>
      </c>
      <c r="C2455" s="7">
        <f>[1]!s_val_pe_ttm(C$1,A2455)</f>
        <v>16.282899856567383</v>
      </c>
      <c r="D2455" s="8">
        <f>IFERROR(VLOOKUP(A2455,十年期国开债收益率!A:B,2,0)/100,D2454)</f>
        <v>3.8755999999999999E-2</v>
      </c>
      <c r="E2455" s="8">
        <f t="shared" si="152"/>
        <v>6.1414122104096212E-2</v>
      </c>
      <c r="F2455" s="9">
        <f t="shared" si="153"/>
        <v>2.2658122104096214E-2</v>
      </c>
      <c r="G2455" s="9">
        <f>AVERAGE(F$2:F2455)</f>
        <v>2.6577113159867098E-2</v>
      </c>
      <c r="H2455" s="9">
        <f>(2*F2455+(COUNT(F$2:F2455)-1)*H2454)/(COUNT(F$2:F2455)+1)</f>
        <v>3.6425942170780698E-2</v>
      </c>
      <c r="I2455" s="9" t="str">
        <f t="shared" si="154"/>
        <v>较差</v>
      </c>
      <c r="J2455" s="9" t="str">
        <f t="shared" si="155"/>
        <v>较差</v>
      </c>
      <c r="K2455" s="14"/>
    </row>
    <row r="2456" spans="1:11">
      <c r="A2456" s="6">
        <v>42142</v>
      </c>
      <c r="B2456" s="11">
        <f>[1]!s_dq_close(B$1,A2456,1)</f>
        <v>4575.1400000000003</v>
      </c>
      <c r="C2456" s="7">
        <f>[1]!s_val_pe_ttm(C$1,A2456)</f>
        <v>16.087699890136719</v>
      </c>
      <c r="D2456" s="8">
        <f>IFERROR(VLOOKUP(A2456,十年期国开债收益率!A:B,2,0)/100,D2455)</f>
        <v>3.9003999999999997E-2</v>
      </c>
      <c r="E2456" s="8">
        <f t="shared" si="152"/>
        <v>6.2159289819490884E-2</v>
      </c>
      <c r="F2456" s="9">
        <f t="shared" si="153"/>
        <v>2.3155289819490887E-2</v>
      </c>
      <c r="G2456" s="9">
        <f>AVERAGE(F$2:F2456)</f>
        <v>2.6575719341805842E-2</v>
      </c>
      <c r="H2456" s="9">
        <f>(2*F2456+(COUNT(F$2:F2456)-1)*H2455)/(COUNT(F$2:F2456)+1)</f>
        <v>3.6415135450624928E-2</v>
      </c>
      <c r="I2456" s="9" t="str">
        <f t="shared" si="154"/>
        <v>较差</v>
      </c>
      <c r="J2456" s="9" t="str">
        <f t="shared" si="155"/>
        <v>较差</v>
      </c>
      <c r="K2456" s="14"/>
    </row>
    <row r="2457" spans="1:11">
      <c r="A2457" s="6">
        <v>42143</v>
      </c>
      <c r="B2457" s="11">
        <f>[1]!s_dq_close(B$1,A2457,1)</f>
        <v>4731.2219999999998</v>
      </c>
      <c r="C2457" s="7">
        <f>[1]!s_val_pe_ttm(C$1,A2457)</f>
        <v>16.611700057983398</v>
      </c>
      <c r="D2457" s="8">
        <f>IFERROR(VLOOKUP(A2457,十年期国开债收益率!A:B,2,0)/100,D2456)</f>
        <v>3.9678999999999999E-2</v>
      </c>
      <c r="E2457" s="8">
        <f t="shared" si="152"/>
        <v>6.0198534557539832E-2</v>
      </c>
      <c r="F2457" s="9">
        <f t="shared" si="153"/>
        <v>2.0519534557539833E-2</v>
      </c>
      <c r="G2457" s="9">
        <f>AVERAGE(F$2:F2457)</f>
        <v>2.6573253468522344E-2</v>
      </c>
      <c r="H2457" s="9">
        <f>(2*F2457+(COUNT(F$2:F2457)-1)*H2456)/(COUNT(F$2:F2457)+1)</f>
        <v>3.6402196418558928E-2</v>
      </c>
      <c r="I2457" s="9" t="str">
        <f t="shared" si="154"/>
        <v>较差</v>
      </c>
      <c r="J2457" s="9" t="str">
        <f t="shared" si="155"/>
        <v>较差</v>
      </c>
      <c r="K2457" s="14"/>
    </row>
    <row r="2458" spans="1:11">
      <c r="A2458" s="6">
        <v>42144</v>
      </c>
      <c r="B2458" s="11">
        <f>[1]!s_dq_close(B$1,A2458,1)</f>
        <v>4754.9189999999999</v>
      </c>
      <c r="C2458" s="7">
        <f>[1]!s_val_pe_ttm(C$1,A2458)</f>
        <v>16.513799667358398</v>
      </c>
      <c r="D2458" s="8">
        <f>IFERROR(VLOOKUP(A2458,十年期国开债收益率!A:B,2,0)/100,D2457)</f>
        <v>3.9553999999999999E-2</v>
      </c>
      <c r="E2458" s="8">
        <f t="shared" si="152"/>
        <v>6.0555415479371821E-2</v>
      </c>
      <c r="F2458" s="9">
        <f t="shared" si="153"/>
        <v>2.1001415479371822E-2</v>
      </c>
      <c r="G2458" s="9">
        <f>AVERAGE(F$2:F2458)</f>
        <v>2.6570985728193022E-2</v>
      </c>
      <c r="H2458" s="9">
        <f>(2*F2458+(COUNT(F$2:F2458)-1)*H2457)/(COUNT(F$2:F2458)+1)</f>
        <v>3.6389665270520531E-2</v>
      </c>
      <c r="I2458" s="9" t="str">
        <f t="shared" si="154"/>
        <v>较差</v>
      </c>
      <c r="J2458" s="9" t="str">
        <f t="shared" si="155"/>
        <v>较差</v>
      </c>
      <c r="K2458" s="14"/>
    </row>
    <row r="2459" spans="1:11">
      <c r="A2459" s="6">
        <v>42145</v>
      </c>
      <c r="B2459" s="11">
        <f>[1]!s_dq_close(B$1,A2459,1)</f>
        <v>4840.9759999999997</v>
      </c>
      <c r="C2459" s="7">
        <f>[1]!s_val_pe_ttm(C$1,A2459)</f>
        <v>16.78809928894043</v>
      </c>
      <c r="D2459" s="8">
        <f>IFERROR(VLOOKUP(A2459,十年期国开债收益率!A:B,2,0)/100,D2458)</f>
        <v>3.9803999999999999E-2</v>
      </c>
      <c r="E2459" s="8">
        <f t="shared" si="152"/>
        <v>5.9566004631553163E-2</v>
      </c>
      <c r="F2459" s="9">
        <f t="shared" si="153"/>
        <v>1.9762004631553164E-2</v>
      </c>
      <c r="G2459" s="9">
        <f>AVERAGE(F$2:F2459)</f>
        <v>2.656821559755973E-2</v>
      </c>
      <c r="H2459" s="9">
        <f>(2*F2459+(COUNT(F$2:F2459)-1)*H2458)/(COUNT(F$2:F2459)+1)</f>
        <v>3.6376141349708027E-2</v>
      </c>
      <c r="I2459" s="9" t="str">
        <f t="shared" si="154"/>
        <v>较差</v>
      </c>
      <c r="J2459" s="9" t="str">
        <f t="shared" si="155"/>
        <v>较差</v>
      </c>
      <c r="K2459" s="14"/>
    </row>
    <row r="2460" spans="1:11">
      <c r="A2460" s="6">
        <v>42146</v>
      </c>
      <c r="B2460" s="11">
        <f>[1]!s_dq_close(B$1,A2460,1)</f>
        <v>4951.335</v>
      </c>
      <c r="C2460" s="7">
        <f>[1]!s_val_pe_ttm(C$1,A2460)</f>
        <v>17.232500076293945</v>
      </c>
      <c r="D2460" s="8">
        <f>IFERROR(VLOOKUP(A2460,十年期国开债收益率!A:B,2,0)/100,D2459)</f>
        <v>3.9718000000000003E-2</v>
      </c>
      <c r="E2460" s="8">
        <f t="shared" si="152"/>
        <v>5.8029885134058969E-2</v>
      </c>
      <c r="F2460" s="9">
        <f t="shared" si="153"/>
        <v>1.8311885134058965E-2</v>
      </c>
      <c r="G2460" s="9">
        <f>AVERAGE(F$2:F2460)</f>
        <v>2.6564858000787256E-2</v>
      </c>
      <c r="H2460" s="9">
        <f>(2*F2460+(COUNT(F$2:F2460)-1)*H2459)/(COUNT(F$2:F2460)+1)</f>
        <v>3.6361454962540833E-2</v>
      </c>
      <c r="I2460" s="9" t="str">
        <f t="shared" si="154"/>
        <v>较差</v>
      </c>
      <c r="J2460" s="9" t="str">
        <f t="shared" si="155"/>
        <v>较差</v>
      </c>
      <c r="K2460" s="14"/>
    </row>
    <row r="2461" spans="1:11">
      <c r="A2461" s="6">
        <v>42149</v>
      </c>
      <c r="B2461" s="11">
        <f>[1]!s_dq_close(B$1,A2461,1)</f>
        <v>5099.4949999999999</v>
      </c>
      <c r="C2461" s="7">
        <f>[1]!s_val_pe_ttm(C$1,A2461)</f>
        <v>17.750699996948242</v>
      </c>
      <c r="D2461" s="8">
        <f>IFERROR(VLOOKUP(A2461,十年期国开债收益率!A:B,2,0)/100,D2460)</f>
        <v>3.9917000000000001E-2</v>
      </c>
      <c r="E2461" s="8">
        <f t="shared" si="152"/>
        <v>5.6335806484923028E-2</v>
      </c>
      <c r="F2461" s="9">
        <f t="shared" si="153"/>
        <v>1.6418806484923026E-2</v>
      </c>
      <c r="G2461" s="9">
        <f>AVERAGE(F$2:F2461)</f>
        <v>2.6560733589601947E-2</v>
      </c>
      <c r="H2461" s="9">
        <f>(2*F2461+(COUNT(F$2:F2461)-1)*H2460)/(COUNT(F$2:F2461)+1)</f>
        <v>3.6345248015383073E-2</v>
      </c>
      <c r="I2461" s="9" t="str">
        <f t="shared" si="154"/>
        <v>较差</v>
      </c>
      <c r="J2461" s="9" t="str">
        <f t="shared" si="155"/>
        <v>较差</v>
      </c>
      <c r="K2461" s="14"/>
    </row>
    <row r="2462" spans="1:11">
      <c r="A2462" s="6">
        <v>42150</v>
      </c>
      <c r="B2462" s="11">
        <f>[1]!s_dq_close(B$1,A2462,1)</f>
        <v>5198.9179999999997</v>
      </c>
      <c r="C2462" s="7">
        <f>[1]!s_val_pe_ttm(C$1,A2462)</f>
        <v>18.00670051574707</v>
      </c>
      <c r="D2462" s="8">
        <f>IFERROR(VLOOKUP(A2462,十年期国开债收益率!A:B,2,0)/100,D2461)</f>
        <v>4.0541000000000001E-2</v>
      </c>
      <c r="E2462" s="8">
        <f t="shared" si="152"/>
        <v>5.5534882646906258E-2</v>
      </c>
      <c r="F2462" s="9">
        <f t="shared" si="153"/>
        <v>1.4993882646906258E-2</v>
      </c>
      <c r="G2462" s="9">
        <f>AVERAGE(F$2:F2462)</f>
        <v>2.6556033528268057E-2</v>
      </c>
      <c r="H2462" s="9">
        <f>(2*F2462+(COUNT(F$2:F2462)-1)*H2461)/(COUNT(F$2:F2462)+1)</f>
        <v>3.6327903283158477E-2</v>
      </c>
      <c r="I2462" s="9" t="str">
        <f t="shared" si="154"/>
        <v>较差</v>
      </c>
      <c r="J2462" s="9" t="str">
        <f t="shared" si="155"/>
        <v>较差</v>
      </c>
      <c r="K2462" s="14"/>
    </row>
    <row r="2463" spans="1:11">
      <c r="A2463" s="6">
        <v>42151</v>
      </c>
      <c r="B2463" s="11">
        <f>[1]!s_dq_close(B$1,A2463,1)</f>
        <v>5181.4340000000002</v>
      </c>
      <c r="C2463" s="7">
        <f>[1]!s_val_pe_ttm(C$1,A2463)</f>
        <v>18.012300491333008</v>
      </c>
      <c r="D2463" s="8">
        <f>IFERROR(VLOOKUP(A2463,十年期国开债收益率!A:B,2,0)/100,D2462)</f>
        <v>4.0704000000000004E-2</v>
      </c>
      <c r="E2463" s="8">
        <f t="shared" si="152"/>
        <v>5.5517617001846639E-2</v>
      </c>
      <c r="F2463" s="9">
        <f t="shared" si="153"/>
        <v>1.4813617001846635E-2</v>
      </c>
      <c r="G2463" s="9">
        <f>AVERAGE(F$2:F2463)</f>
        <v>2.655126406582841E-2</v>
      </c>
      <c r="H2463" s="9">
        <f>(2*F2463+(COUNT(F$2:F2463)-1)*H2462)/(COUNT(F$2:F2463)+1)</f>
        <v>3.631043329835839E-2</v>
      </c>
      <c r="I2463" s="9" t="str">
        <f t="shared" si="154"/>
        <v>较差</v>
      </c>
      <c r="J2463" s="9" t="str">
        <f t="shared" si="155"/>
        <v>较差</v>
      </c>
      <c r="K2463" s="14"/>
    </row>
    <row r="2464" spans="1:11">
      <c r="A2464" s="6">
        <v>42152</v>
      </c>
      <c r="B2464" s="11">
        <f>[1]!s_dq_close(B$1,A2464,1)</f>
        <v>4834.0069999999996</v>
      </c>
      <c r="C2464" s="7">
        <f>[1]!s_val_pe_ttm(C$1,A2464)</f>
        <v>16.855100631713867</v>
      </c>
      <c r="D2464" s="8">
        <f>IFERROR(VLOOKUP(A2464,十年期国开债收益率!A:B,2,0)/100,D2463)</f>
        <v>4.1132000000000002E-2</v>
      </c>
      <c r="E2464" s="8">
        <f t="shared" si="152"/>
        <v>5.9329221572159641E-2</v>
      </c>
      <c r="F2464" s="9">
        <f t="shared" si="153"/>
        <v>1.8197221572159639E-2</v>
      </c>
      <c r="G2464" s="9">
        <f>AVERAGE(F$2:F2464)</f>
        <v>2.6547872249956032E-2</v>
      </c>
      <c r="H2464" s="9">
        <f>(2*F2464+(COUNT(F$2:F2464)-1)*H2463)/(COUNT(F$2:F2464)+1)</f>
        <v>3.6295731016113095E-2</v>
      </c>
      <c r="I2464" s="9" t="str">
        <f t="shared" si="154"/>
        <v>较差</v>
      </c>
      <c r="J2464" s="9" t="str">
        <f t="shared" si="155"/>
        <v>较差</v>
      </c>
      <c r="K2464" s="14"/>
    </row>
    <row r="2465" spans="1:11">
      <c r="A2465" s="6">
        <v>42153</v>
      </c>
      <c r="B2465" s="11">
        <f>[1]!s_dq_close(B$1,A2465,1)</f>
        <v>4840.8289999999997</v>
      </c>
      <c r="C2465" s="7">
        <f>[1]!s_val_pe_ttm(C$1,A2465)</f>
        <v>16.833999633789063</v>
      </c>
      <c r="D2465" s="8">
        <f>IFERROR(VLOOKUP(A2465,十年期国开债收益率!A:B,2,0)/100,D2464)</f>
        <v>4.0955000000000005E-2</v>
      </c>
      <c r="E2465" s="8">
        <f t="shared" si="152"/>
        <v>5.9403589268993945E-2</v>
      </c>
      <c r="F2465" s="9">
        <f t="shared" si="153"/>
        <v>1.844858926899394E-2</v>
      </c>
      <c r="G2465" s="9">
        <f>AVERAGE(F$2:F2465)</f>
        <v>2.6544585203291685E-2</v>
      </c>
      <c r="H2465" s="9">
        <f>(2*F2465+(COUNT(F$2:F2465)-1)*H2464)/(COUNT(F$2:F2465)+1)</f>
        <v>3.6281250576561674E-2</v>
      </c>
      <c r="I2465" s="9" t="str">
        <f t="shared" si="154"/>
        <v>较差</v>
      </c>
      <c r="J2465" s="9" t="str">
        <f t="shared" si="155"/>
        <v>较差</v>
      </c>
      <c r="K2465" s="14"/>
    </row>
    <row r="2466" spans="1:11">
      <c r="A2466" s="6">
        <v>42156</v>
      </c>
      <c r="B2466" s="11">
        <f>[1]!s_dq_close(B$1,A2466,1)</f>
        <v>5076.1790000000001</v>
      </c>
      <c r="C2466" s="7">
        <f>[1]!s_val_pe_ttm(C$1,A2466)</f>
        <v>17.82710075378418</v>
      </c>
      <c r="D2466" s="8">
        <f>IFERROR(VLOOKUP(A2466,十年期国开债收益率!A:B,2,0)/100,D2465)</f>
        <v>4.1255E-2</v>
      </c>
      <c r="E2466" s="8">
        <f t="shared" si="152"/>
        <v>5.609437080158583E-2</v>
      </c>
      <c r="F2466" s="9">
        <f t="shared" si="153"/>
        <v>1.483937080158583E-2</v>
      </c>
      <c r="G2466" s="9">
        <f>AVERAGE(F$2:F2466)</f>
        <v>2.6539836637611475E-2</v>
      </c>
      <c r="H2466" s="9">
        <f>(2*F2466+(COUNT(F$2:F2466)-1)*H2465)/(COUNT(F$2:F2466)+1)</f>
        <v>3.6263860568633878E-2</v>
      </c>
      <c r="I2466" s="9" t="str">
        <f t="shared" si="154"/>
        <v>较差</v>
      </c>
      <c r="J2466" s="9" t="str">
        <f t="shared" si="155"/>
        <v>较差</v>
      </c>
      <c r="K2466" s="14"/>
    </row>
    <row r="2467" spans="1:11">
      <c r="A2467" s="6">
        <v>42157</v>
      </c>
      <c r="B2467" s="11">
        <f>[1]!s_dq_close(B$1,A2467,1)</f>
        <v>5161.87</v>
      </c>
      <c r="C2467" s="7">
        <f>[1]!s_val_pe_ttm(C$1,A2467)</f>
        <v>18.034799575805664</v>
      </c>
      <c r="D2467" s="8">
        <f>IFERROR(VLOOKUP(A2467,十年期国开债收益率!A:B,2,0)/100,D2466)</f>
        <v>4.0915999999999994E-2</v>
      </c>
      <c r="E2467" s="8">
        <f t="shared" si="152"/>
        <v>5.5448356705972833E-2</v>
      </c>
      <c r="F2467" s="9">
        <f t="shared" si="153"/>
        <v>1.4532356705972839E-2</v>
      </c>
      <c r="G2467" s="9">
        <f>AVERAGE(F$2:F2467)</f>
        <v>2.6534967424338304E-2</v>
      </c>
      <c r="H2467" s="9">
        <f>(2*F2467+(COUNT(F$2:F2467)-1)*H2466)/(COUNT(F$2:F2467)+1)</f>
        <v>3.6246242811144892E-2</v>
      </c>
      <c r="I2467" s="9" t="str">
        <f t="shared" si="154"/>
        <v>较差</v>
      </c>
      <c r="J2467" s="9" t="str">
        <f t="shared" si="155"/>
        <v>较差</v>
      </c>
      <c r="K2467" s="14"/>
    </row>
    <row r="2468" spans="1:11">
      <c r="A2468" s="6">
        <v>42158</v>
      </c>
      <c r="B2468" s="11">
        <f>[1]!s_dq_close(B$1,A2468,1)</f>
        <v>5143.59</v>
      </c>
      <c r="C2468" s="7">
        <f>[1]!s_val_pe_ttm(C$1,A2468)</f>
        <v>17.973899841308594</v>
      </c>
      <c r="D2468" s="8">
        <f>IFERROR(VLOOKUP(A2468,十年期国开债收益率!A:B,2,0)/100,D2467)</f>
        <v>4.0705999999999999E-2</v>
      </c>
      <c r="E2468" s="8">
        <f t="shared" si="152"/>
        <v>5.5636228577492439E-2</v>
      </c>
      <c r="F2468" s="9">
        <f t="shared" si="153"/>
        <v>1.493022857749244E-2</v>
      </c>
      <c r="G2468" s="9">
        <f>AVERAGE(F$2:F2468)</f>
        <v>2.6530263436155554E-2</v>
      </c>
      <c r="H2468" s="9">
        <f>(2*F2468+(COUNT(F$2:F2468)-1)*H2467)/(COUNT(F$2:F2468)+1)</f>
        <v>3.6228968893613565E-2</v>
      </c>
      <c r="I2468" s="9" t="str">
        <f t="shared" si="154"/>
        <v>较差</v>
      </c>
      <c r="J2468" s="9" t="str">
        <f t="shared" si="155"/>
        <v>较差</v>
      </c>
      <c r="K2468" s="14"/>
    </row>
    <row r="2469" spans="1:11">
      <c r="A2469" s="6">
        <v>42159</v>
      </c>
      <c r="B2469" s="11">
        <f>[1]!s_dq_close(B$1,A2469,1)</f>
        <v>5181.4160000000002</v>
      </c>
      <c r="C2469" s="7">
        <f>[1]!s_val_pe_ttm(C$1,A2469)</f>
        <v>18.206699371337891</v>
      </c>
      <c r="D2469" s="8">
        <f>IFERROR(VLOOKUP(A2469,十年期国开债收益率!A:B,2,0)/100,D2468)</f>
        <v>4.0655000000000004E-2</v>
      </c>
      <c r="E2469" s="8">
        <f t="shared" si="152"/>
        <v>5.492483725931465E-2</v>
      </c>
      <c r="F2469" s="9">
        <f t="shared" si="153"/>
        <v>1.4269837259314647E-2</v>
      </c>
      <c r="G2469" s="9">
        <f>AVERAGE(F$2:F2469)</f>
        <v>2.6525295678385363E-2</v>
      </c>
      <c r="H2469" s="9">
        <f>(2*F2469+(COUNT(F$2:F2469)-1)*H2468)/(COUNT(F$2:F2469)+1)</f>
        <v>3.6211181018656655E-2</v>
      </c>
      <c r="I2469" s="9" t="str">
        <f t="shared" si="154"/>
        <v>较差</v>
      </c>
      <c r="J2469" s="9" t="str">
        <f t="shared" si="155"/>
        <v>较差</v>
      </c>
      <c r="K2469" s="14"/>
    </row>
    <row r="2470" spans="1:11">
      <c r="A2470" s="6">
        <v>42160</v>
      </c>
      <c r="B2470" s="11">
        <f>[1]!s_dq_close(B$1,A2470,1)</f>
        <v>5230.5519999999997</v>
      </c>
      <c r="C2470" s="7">
        <f>[1]!s_val_pe_ttm(C$1,A2470)</f>
        <v>18.39579963684082</v>
      </c>
      <c r="D2470" s="8">
        <f>IFERROR(VLOOKUP(A2470,十年期国开债收益率!A:B,2,0)/100,D2469)</f>
        <v>4.0431999999999996E-2</v>
      </c>
      <c r="E2470" s="8">
        <f t="shared" si="152"/>
        <v>5.436023547447888E-2</v>
      </c>
      <c r="F2470" s="9">
        <f t="shared" si="153"/>
        <v>1.3928235474478884E-2</v>
      </c>
      <c r="G2470" s="9">
        <f>AVERAGE(F$2:F2470)</f>
        <v>2.6520193588387832E-2</v>
      </c>
      <c r="H2470" s="9">
        <f>(2*F2470+(COUNT(F$2:F2470)-1)*H2469)/(COUNT(F$2:F2470)+1)</f>
        <v>3.6193138147770684E-2</v>
      </c>
      <c r="I2470" s="9" t="str">
        <f t="shared" si="154"/>
        <v>较差</v>
      </c>
      <c r="J2470" s="9" t="str">
        <f t="shared" si="155"/>
        <v>较差</v>
      </c>
      <c r="K2470" s="14"/>
    </row>
    <row r="2471" spans="1:11">
      <c r="A2471" s="6">
        <v>42163</v>
      </c>
      <c r="B2471" s="11">
        <f>[1]!s_dq_close(B$1,A2471,1)</f>
        <v>5353.7510000000002</v>
      </c>
      <c r="C2471" s="7">
        <f>[1]!s_val_pe_ttm(C$1,A2471)</f>
        <v>19.003000259399414</v>
      </c>
      <c r="D2471" s="8">
        <f>IFERROR(VLOOKUP(A2471,十年期国开债收益率!A:B,2,0)/100,D2470)</f>
        <v>4.0507000000000001E-2</v>
      </c>
      <c r="E2471" s="8">
        <f t="shared" si="152"/>
        <v>5.2623269291667357E-2</v>
      </c>
      <c r="F2471" s="9">
        <f t="shared" si="153"/>
        <v>1.2116269291667356E-2</v>
      </c>
      <c r="G2471" s="9">
        <f>AVERAGE(F$2:F2471)</f>
        <v>2.6514362040089563E-2</v>
      </c>
      <c r="H2471" s="9">
        <f>(2*F2471+(COUNT(F$2:F2471)-1)*H2470)/(COUNT(F$2:F2471)+1)</f>
        <v>3.6173650597097998E-2</v>
      </c>
      <c r="I2471" s="9" t="str">
        <f t="shared" si="154"/>
        <v>较差</v>
      </c>
      <c r="J2471" s="9" t="str">
        <f t="shared" si="155"/>
        <v>较差</v>
      </c>
      <c r="K2471" s="14"/>
    </row>
    <row r="2472" spans="1:11">
      <c r="A2472" s="6">
        <v>42164</v>
      </c>
      <c r="B2472" s="11">
        <f>[1]!s_dq_close(B$1,A2472,1)</f>
        <v>5317.4610000000002</v>
      </c>
      <c r="C2472" s="7">
        <f>[1]!s_val_pe_ttm(C$1,A2472)</f>
        <v>18.883399963378906</v>
      </c>
      <c r="D2472" s="8">
        <f>IFERROR(VLOOKUP(A2472,十年期国开债收益率!A:B,2,0)/100,D2471)</f>
        <v>4.0456000000000006E-2</v>
      </c>
      <c r="E2472" s="8">
        <f t="shared" si="152"/>
        <v>5.2956565128066312E-2</v>
      </c>
      <c r="F2472" s="9">
        <f t="shared" si="153"/>
        <v>1.2500565128066306E-2</v>
      </c>
      <c r="G2472" s="9">
        <f>AVERAGE(F$2:F2472)</f>
        <v>2.6508690734176159E-2</v>
      </c>
      <c r="H2472" s="9">
        <f>(2*F2472+(COUNT(F$2:F2472)-1)*H2471)/(COUNT(F$2:F2472)+1)</f>
        <v>3.6154497615326936E-2</v>
      </c>
      <c r="I2472" s="9" t="str">
        <f t="shared" si="154"/>
        <v>较差</v>
      </c>
      <c r="J2472" s="9" t="str">
        <f t="shared" si="155"/>
        <v>较差</v>
      </c>
      <c r="K2472" s="14"/>
    </row>
    <row r="2473" spans="1:11">
      <c r="A2473" s="6">
        <v>42165</v>
      </c>
      <c r="B2473" s="11">
        <f>[1]!s_dq_close(B$1,A2473,1)</f>
        <v>5309.1120000000001</v>
      </c>
      <c r="C2473" s="7">
        <f>[1]!s_val_pe_ttm(C$1,A2473)</f>
        <v>18.744800567626953</v>
      </c>
      <c r="D2473" s="8">
        <f>IFERROR(VLOOKUP(A2473,十年期国开债收益率!A:B,2,0)/100,D2472)</f>
        <v>4.0656999999999999E-2</v>
      </c>
      <c r="E2473" s="8">
        <f t="shared" si="152"/>
        <v>5.3348126932171336E-2</v>
      </c>
      <c r="F2473" s="9">
        <f t="shared" si="153"/>
        <v>1.2691126932171337E-2</v>
      </c>
      <c r="G2473" s="9">
        <f>AVERAGE(F$2:F2473)</f>
        <v>2.6503101104806415E-2</v>
      </c>
      <c r="H2473" s="9">
        <f>(2*F2473+(COUNT(F$2:F2473)-1)*H2472)/(COUNT(F$2:F2473)+1)</f>
        <v>3.6135521981939832E-2</v>
      </c>
      <c r="I2473" s="9" t="str">
        <f t="shared" si="154"/>
        <v>较差</v>
      </c>
      <c r="J2473" s="9" t="str">
        <f t="shared" si="155"/>
        <v>较差</v>
      </c>
      <c r="K2473" s="14"/>
    </row>
    <row r="2474" spans="1:11">
      <c r="A2474" s="6">
        <v>42166</v>
      </c>
      <c r="B2474" s="11">
        <f>[1]!s_dq_close(B$1,A2474,1)</f>
        <v>5306.59</v>
      </c>
      <c r="C2474" s="7">
        <f>[1]!s_val_pe_ttm(C$1,A2474)</f>
        <v>18.674600601196289</v>
      </c>
      <c r="D2474" s="8">
        <f>IFERROR(VLOOKUP(A2474,十年期国开债收益率!A:B,2,0)/100,D2473)</f>
        <v>4.0707000000000007E-2</v>
      </c>
      <c r="E2474" s="8">
        <f t="shared" si="152"/>
        <v>5.354866866260799E-2</v>
      </c>
      <c r="F2474" s="9">
        <f t="shared" si="153"/>
        <v>1.2841668662607983E-2</v>
      </c>
      <c r="G2474" s="9">
        <f>AVERAGE(F$2:F2474)</f>
        <v>2.6497576870094647E-2</v>
      </c>
      <c r="H2474" s="9">
        <f>(2*F2474+(COUNT(F$2:F2474)-1)*H2473)/(COUNT(F$2:F2474)+1)</f>
        <v>3.6116691057671985E-2</v>
      </c>
      <c r="I2474" s="9" t="str">
        <f t="shared" si="154"/>
        <v>较差</v>
      </c>
      <c r="J2474" s="9" t="str">
        <f t="shared" si="155"/>
        <v>较差</v>
      </c>
      <c r="K2474" s="14"/>
    </row>
    <row r="2475" spans="1:11">
      <c r="A2475" s="6">
        <v>42167</v>
      </c>
      <c r="B2475" s="11">
        <f>[1]!s_dq_close(B$1,A2475,1)</f>
        <v>5335.1151</v>
      </c>
      <c r="C2475" s="7">
        <f>[1]!s_val_pe_ttm(C$1,A2475)</f>
        <v>18.777000427246094</v>
      </c>
      <c r="D2475" s="8">
        <f>IFERROR(VLOOKUP(A2475,十年期国开债收益率!A:B,2,0)/100,D2474)</f>
        <v>4.0758999999999997E-2</v>
      </c>
      <c r="E2475" s="8">
        <f t="shared" si="152"/>
        <v>5.3256642554524551E-2</v>
      </c>
      <c r="F2475" s="9">
        <f t="shared" si="153"/>
        <v>1.2497642554524555E-2</v>
      </c>
      <c r="G2475" s="9">
        <f>AVERAGE(F$2:F2475)</f>
        <v>2.6491918044583097E-2</v>
      </c>
      <c r="H2475" s="9">
        <f>(2*F2475+(COUNT(F$2:F2475)-1)*H2474)/(COUNT(F$2:F2475)+1)</f>
        <v>3.6097604957871461E-2</v>
      </c>
      <c r="I2475" s="9" t="str">
        <f t="shared" si="154"/>
        <v>较差</v>
      </c>
      <c r="J2475" s="9" t="str">
        <f t="shared" si="155"/>
        <v>较差</v>
      </c>
      <c r="K2475" s="14"/>
    </row>
    <row r="2476" spans="1:11">
      <c r="A2476" s="6">
        <v>42170</v>
      </c>
      <c r="B2476" s="11">
        <f>[1]!s_dq_close(B$1,A2476,1)</f>
        <v>5221.1665000000003</v>
      </c>
      <c r="C2476" s="7">
        <f>[1]!s_val_pe_ttm(C$1,A2476)</f>
        <v>18.745899200439453</v>
      </c>
      <c r="D2476" s="8">
        <f>IFERROR(VLOOKUP(A2476,十年期国开债收益率!A:B,2,0)/100,D2475)</f>
        <v>4.1265999999999997E-2</v>
      </c>
      <c r="E2476" s="8">
        <f t="shared" si="152"/>
        <v>5.3345000381553175E-2</v>
      </c>
      <c r="F2476" s="9">
        <f t="shared" si="153"/>
        <v>1.2079000381553177E-2</v>
      </c>
      <c r="G2476" s="9">
        <f>AVERAGE(F$2:F2476)</f>
        <v>2.6486094643507124E-2</v>
      </c>
      <c r="H2476" s="9">
        <f>(2*F2476+(COUNT(F$2:F2476)-1)*H2475)/(COUNT(F$2:F2476)+1)</f>
        <v>3.6078203823318701E-2</v>
      </c>
      <c r="I2476" s="9" t="str">
        <f t="shared" si="154"/>
        <v>较差</v>
      </c>
      <c r="J2476" s="9" t="str">
        <f t="shared" si="155"/>
        <v>较差</v>
      </c>
      <c r="K2476" s="14"/>
    </row>
    <row r="2477" spans="1:11">
      <c r="A2477" s="6">
        <v>42171</v>
      </c>
      <c r="B2477" s="11">
        <f>[1]!s_dq_close(B$1,A2477,1)</f>
        <v>5064.8212000000003</v>
      </c>
      <c r="C2477" s="7">
        <f>[1]!s_val_pe_ttm(C$1,A2477)</f>
        <v>18.190099716186523</v>
      </c>
      <c r="D2477" s="8">
        <f>IFERROR(VLOOKUP(A2477,十年期国开债收益率!A:B,2,0)/100,D2476)</f>
        <v>4.0908E-2</v>
      </c>
      <c r="E2477" s="8">
        <f t="shared" si="152"/>
        <v>5.4974959763972403E-2</v>
      </c>
      <c r="F2477" s="9">
        <f t="shared" si="153"/>
        <v>1.4066959763972403E-2</v>
      </c>
      <c r="G2477" s="9">
        <f>AVERAGE(F$2:F2477)</f>
        <v>2.6481078837820717E-2</v>
      </c>
      <c r="H2477" s="9">
        <f>(2*F2477+(COUNT(F$2:F2477)-1)*H2476)/(COUNT(F$2:F2477)+1)</f>
        <v>3.6060431321050357E-2</v>
      </c>
      <c r="I2477" s="9" t="str">
        <f t="shared" si="154"/>
        <v>较差</v>
      </c>
      <c r="J2477" s="9" t="str">
        <f t="shared" si="155"/>
        <v>较差</v>
      </c>
      <c r="K2477" s="14"/>
    </row>
    <row r="2478" spans="1:11">
      <c r="A2478" s="6">
        <v>42172</v>
      </c>
      <c r="B2478" s="11">
        <f>[1]!s_dq_close(B$1,A2478,1)</f>
        <v>5138.8307000000004</v>
      </c>
      <c r="C2478" s="7">
        <f>[1]!s_val_pe_ttm(C$1,A2478)</f>
        <v>18.485000610351563</v>
      </c>
      <c r="D2478" s="8">
        <f>IFERROR(VLOOKUP(A2478,十年期国开债收益率!A:B,2,0)/100,D2477)</f>
        <v>4.1012000000000007E-2</v>
      </c>
      <c r="E2478" s="8">
        <f t="shared" si="152"/>
        <v>5.4097915443941186E-2</v>
      </c>
      <c r="F2478" s="9">
        <f t="shared" si="153"/>
        <v>1.3085915443941179E-2</v>
      </c>
      <c r="G2478" s="9">
        <f>AVERAGE(F$2:F2478)</f>
        <v>2.6475671020544218E-2</v>
      </c>
      <c r="H2478" s="9">
        <f>(2*F2478+(COUNT(F$2:F2478)-1)*H2477)/(COUNT(F$2:F2478)+1)</f>
        <v>3.604188853180329E-2</v>
      </c>
      <c r="I2478" s="9" t="str">
        <f t="shared" si="154"/>
        <v>较差</v>
      </c>
      <c r="J2478" s="9" t="str">
        <f t="shared" si="155"/>
        <v>较差</v>
      </c>
      <c r="K2478" s="14"/>
    </row>
    <row r="2479" spans="1:11">
      <c r="A2479" s="6">
        <v>42173</v>
      </c>
      <c r="B2479" s="11">
        <f>[1]!s_dq_close(B$1,A2479,1)</f>
        <v>4930.5491000000002</v>
      </c>
      <c r="C2479" s="7">
        <f>[1]!s_val_pe_ttm(C$1,A2479)</f>
        <v>17.731700897216797</v>
      </c>
      <c r="D2479" s="8">
        <f>IFERROR(VLOOKUP(A2479,十年期国开债收益率!A:B,2,0)/100,D2478)</f>
        <v>4.0784000000000001E-2</v>
      </c>
      <c r="E2479" s="8">
        <f t="shared" si="152"/>
        <v>5.6396168974233149E-2</v>
      </c>
      <c r="F2479" s="9">
        <f t="shared" si="153"/>
        <v>1.5612168974233148E-2</v>
      </c>
      <c r="G2479" s="9">
        <f>AVERAGE(F$2:F2479)</f>
        <v>2.6471287040703093E-2</v>
      </c>
      <c r="H2479" s="9">
        <f>(2*F2479+(COUNT(F$2:F2479)-1)*H2478)/(COUNT(F$2:F2479)+1)</f>
        <v>3.602540630545592E-2</v>
      </c>
      <c r="I2479" s="9" t="str">
        <f t="shared" si="154"/>
        <v>较差</v>
      </c>
      <c r="J2479" s="9" t="str">
        <f t="shared" si="155"/>
        <v>较差</v>
      </c>
      <c r="K2479" s="14"/>
    </row>
    <row r="2480" spans="1:11">
      <c r="A2480" s="6">
        <v>42174</v>
      </c>
      <c r="B2480" s="11">
        <f>[1]!s_dq_close(B$1,A2480,1)</f>
        <v>4637.0517</v>
      </c>
      <c r="C2480" s="7">
        <f>[1]!s_val_pe_ttm(C$1,A2480)</f>
        <v>16.697599411010742</v>
      </c>
      <c r="D2480" s="8">
        <f>IFERROR(VLOOKUP(A2480,十年期国开债收益率!A:B,2,0)/100,D2479)</f>
        <v>4.0709999999999996E-2</v>
      </c>
      <c r="E2480" s="8">
        <f t="shared" si="152"/>
        <v>5.9888848413777333E-2</v>
      </c>
      <c r="F2480" s="9">
        <f t="shared" si="153"/>
        <v>1.9178848413777337E-2</v>
      </c>
      <c r="G2480" s="9">
        <f>AVERAGE(F$2:F2480)</f>
        <v>2.6468345355093195E-2</v>
      </c>
      <c r="H2480" s="9">
        <f>(2*F2480+(COUNT(F$2:F2480)-1)*H2479)/(COUNT(F$2:F2480)+1)</f>
        <v>3.6011820371672311E-2</v>
      </c>
      <c r="I2480" s="9" t="str">
        <f t="shared" si="154"/>
        <v>较差</v>
      </c>
      <c r="J2480" s="9" t="str">
        <f t="shared" si="155"/>
        <v>较差</v>
      </c>
      <c r="K2480" s="14"/>
    </row>
    <row r="2481" spans="1:11">
      <c r="A2481" s="6">
        <v>42178</v>
      </c>
      <c r="B2481" s="11">
        <f>[1]!s_dq_close(B$1,A2481,1)</f>
        <v>4786.0906000000004</v>
      </c>
      <c r="C2481" s="7">
        <f>[1]!s_val_pe_ttm(C$1,A2481)</f>
        <v>17.250499725341797</v>
      </c>
      <c r="D2481" s="8">
        <f>IFERROR(VLOOKUP(A2481,十年期国开债收益率!A:B,2,0)/100,D2480)</f>
        <v>4.1174999999999996E-2</v>
      </c>
      <c r="E2481" s="8">
        <f t="shared" si="152"/>
        <v>5.7969335145169901E-2</v>
      </c>
      <c r="F2481" s="9">
        <f t="shared" si="153"/>
        <v>1.6794335145169904E-2</v>
      </c>
      <c r="G2481" s="9">
        <f>AVERAGE(F$2:F2481)</f>
        <v>2.6464444544524676E-2</v>
      </c>
      <c r="H2481" s="9">
        <f>(2*F2481+(COUNT(F$2:F2481)-1)*H2480)/(COUNT(F$2:F2481)+1)</f>
        <v>3.5996328646378882E-2</v>
      </c>
      <c r="I2481" s="9" t="str">
        <f t="shared" si="154"/>
        <v>较差</v>
      </c>
      <c r="J2481" s="9" t="str">
        <f t="shared" si="155"/>
        <v>较差</v>
      </c>
      <c r="K2481" s="14"/>
    </row>
    <row r="2482" spans="1:11">
      <c r="A2482" s="6">
        <v>42179</v>
      </c>
      <c r="B2482" s="11">
        <f>[1]!s_dq_close(B$1,A2482,1)</f>
        <v>4880.1261000000004</v>
      </c>
      <c r="C2482" s="7">
        <f>[1]!s_val_pe_ttm(C$1,A2482)</f>
        <v>17.681900024414063</v>
      </c>
      <c r="D2482" s="8">
        <f>IFERROR(VLOOKUP(A2482,十年期国开债收益率!A:B,2,0)/100,D2481)</f>
        <v>4.1135000000000005E-2</v>
      </c>
      <c r="E2482" s="8">
        <f t="shared" si="152"/>
        <v>5.6555008150666074E-2</v>
      </c>
      <c r="F2482" s="9">
        <f t="shared" si="153"/>
        <v>1.5420008150666069E-2</v>
      </c>
      <c r="G2482" s="9">
        <f>AVERAGE(F$2:F2482)</f>
        <v>2.6459992937755691E-2</v>
      </c>
      <c r="H2482" s="9">
        <f>(2*F2482+(COUNT(F$2:F2482)-1)*H2481)/(COUNT(F$2:F2482)+1)</f>
        <v>3.5979748210846471E-2</v>
      </c>
      <c r="I2482" s="9" t="str">
        <f t="shared" si="154"/>
        <v>较差</v>
      </c>
      <c r="J2482" s="9" t="str">
        <f t="shared" si="155"/>
        <v>较差</v>
      </c>
      <c r="K2482" s="14"/>
    </row>
    <row r="2483" spans="1:11">
      <c r="A2483" s="6">
        <v>42180</v>
      </c>
      <c r="B2483" s="11">
        <f>[1]!s_dq_close(B$1,A2483,1)</f>
        <v>4706.5159000000003</v>
      </c>
      <c r="C2483" s="7">
        <f>[1]!s_val_pe_ttm(C$1,A2483)</f>
        <v>17.091299057006836</v>
      </c>
      <c r="D2483" s="8">
        <f>IFERROR(VLOOKUP(A2483,十年期国开债收益率!A:B,2,0)/100,D2482)</f>
        <v>4.1098999999999997E-2</v>
      </c>
      <c r="E2483" s="8">
        <f t="shared" si="152"/>
        <v>5.8509303281428157E-2</v>
      </c>
      <c r="F2483" s="9">
        <f t="shared" si="153"/>
        <v>1.7410303281428161E-2</v>
      </c>
      <c r="G2483" s="9">
        <f>AVERAGE(F$2:F2483)</f>
        <v>2.6456346809771672E-2</v>
      </c>
      <c r="H2483" s="9">
        <f>(2*F2483+(COUNT(F$2:F2483)-1)*H2482)/(COUNT(F$2:F2483)+1)</f>
        <v>3.5964790945498572E-2</v>
      </c>
      <c r="I2483" s="9" t="str">
        <f t="shared" si="154"/>
        <v>较差</v>
      </c>
      <c r="J2483" s="9" t="str">
        <f t="shared" si="155"/>
        <v>较差</v>
      </c>
      <c r="K2483" s="14"/>
    </row>
    <row r="2484" spans="1:11">
      <c r="A2484" s="6">
        <v>42181</v>
      </c>
      <c r="B2484" s="11">
        <f>[1]!s_dq_close(B$1,A2484,1)</f>
        <v>4336.1947</v>
      </c>
      <c r="C2484" s="7">
        <f>[1]!s_val_pe_ttm(C$1,A2484)</f>
        <v>15.888699531555176</v>
      </c>
      <c r="D2484" s="8">
        <f>IFERROR(VLOOKUP(A2484,十年期国开债收益率!A:B,2,0)/100,D2483)</f>
        <v>4.0960999999999997E-2</v>
      </c>
      <c r="E2484" s="8">
        <f t="shared" si="152"/>
        <v>6.2937813004392607E-2</v>
      </c>
      <c r="F2484" s="9">
        <f t="shared" si="153"/>
        <v>2.1976813004392609E-2</v>
      </c>
      <c r="G2484" s="9">
        <f>AVERAGE(F$2:F2484)</f>
        <v>2.6454542728496851E-2</v>
      </c>
      <c r="H2484" s="9">
        <f>(2*F2484+(COUNT(F$2:F2484)-1)*H2483)/(COUNT(F$2:F2484)+1)</f>
        <v>3.5953528483388182E-2</v>
      </c>
      <c r="I2484" s="9" t="str">
        <f t="shared" si="154"/>
        <v>较差</v>
      </c>
      <c r="J2484" s="9" t="str">
        <f t="shared" si="155"/>
        <v>较差</v>
      </c>
      <c r="K2484" s="14"/>
    </row>
    <row r="2485" spans="1:11">
      <c r="A2485" s="6">
        <v>42184</v>
      </c>
      <c r="B2485" s="11">
        <f>[1]!s_dq_close(B$1,A2485,1)</f>
        <v>4191.5486000000001</v>
      </c>
      <c r="C2485" s="7">
        <f>[1]!s_val_pe_ttm(C$1,A2485)</f>
        <v>15.584799766540527</v>
      </c>
      <c r="D2485" s="8">
        <f>IFERROR(VLOOKUP(A2485,十年期国开债收益率!A:B,2,0)/100,D2484)</f>
        <v>4.0873E-2</v>
      </c>
      <c r="E2485" s="8">
        <f t="shared" si="152"/>
        <v>6.4165084889119331E-2</v>
      </c>
      <c r="F2485" s="9">
        <f t="shared" si="153"/>
        <v>2.3292084889119331E-2</v>
      </c>
      <c r="G2485" s="9">
        <f>AVERAGE(F$2:F2485)</f>
        <v>2.6453269597321579E-2</v>
      </c>
      <c r="H2485" s="9">
        <f>(2*F2485+(COUNT(F$2:F2485)-1)*H2484)/(COUNT(F$2:F2485)+1)</f>
        <v>3.5943338186732836E-2</v>
      </c>
      <c r="I2485" s="9" t="str">
        <f t="shared" si="154"/>
        <v>较差</v>
      </c>
      <c r="J2485" s="9" t="str">
        <f t="shared" si="155"/>
        <v>较差</v>
      </c>
      <c r="K2485" s="14"/>
    </row>
    <row r="2486" spans="1:11">
      <c r="A2486" s="6">
        <v>42185</v>
      </c>
      <c r="B2486" s="11">
        <f>[1]!s_dq_close(B$1,A2486,1)</f>
        <v>4472.9975999999997</v>
      </c>
      <c r="C2486" s="7">
        <f>[1]!s_val_pe_ttm(C$1,A2486)</f>
        <v>16.552299499511719</v>
      </c>
      <c r="D2486" s="8">
        <f>IFERROR(VLOOKUP(A2486,十年期国开债收益率!A:B,2,0)/100,D2485)</f>
        <v>4.0917000000000002E-2</v>
      </c>
      <c r="E2486" s="8">
        <f t="shared" si="152"/>
        <v>6.0414566570010368E-2</v>
      </c>
      <c r="F2486" s="9">
        <f t="shared" si="153"/>
        <v>1.9497566570010366E-2</v>
      </c>
      <c r="G2486" s="9">
        <f>AVERAGE(F$2:F2486)</f>
        <v>2.6450470521656663E-2</v>
      </c>
      <c r="H2486" s="9">
        <f>(2*F2486+(COUNT(F$2:F2486)-1)*H2485)/(COUNT(F$2:F2486)+1)</f>
        <v>3.5930107477467568E-2</v>
      </c>
      <c r="I2486" s="9" t="str">
        <f t="shared" si="154"/>
        <v>较差</v>
      </c>
      <c r="J2486" s="9" t="str">
        <f t="shared" si="155"/>
        <v>较差</v>
      </c>
      <c r="K2486" s="14"/>
    </row>
    <row r="2487" spans="1:11">
      <c r="A2487" s="6">
        <v>42186</v>
      </c>
      <c r="B2487" s="11">
        <f>[1]!s_dq_close(B$1,A2487,1)</f>
        <v>4253.0209999999997</v>
      </c>
      <c r="C2487" s="7">
        <f>[1]!s_val_pe_ttm(C$1,A2487)</f>
        <v>15.716400146484375</v>
      </c>
      <c r="D2487" s="8">
        <f>IFERROR(VLOOKUP(A2487,十年期国开债收益率!A:B,2,0)/100,D2486)</f>
        <v>4.0987000000000003E-2</v>
      </c>
      <c r="E2487" s="8">
        <f t="shared" si="152"/>
        <v>6.3627802211671955E-2</v>
      </c>
      <c r="F2487" s="9">
        <f t="shared" si="153"/>
        <v>2.2640802211671952E-2</v>
      </c>
      <c r="G2487" s="9">
        <f>AVERAGE(F$2:F2487)</f>
        <v>2.6448938072618052E-2</v>
      </c>
      <c r="H2487" s="9">
        <f>(2*F2487+(COUNT(F$2:F2487)-1)*H2486)/(COUNT(F$2:F2487)+1)</f>
        <v>3.5919420460768091E-2</v>
      </c>
      <c r="I2487" s="9" t="str">
        <f t="shared" si="154"/>
        <v>较差</v>
      </c>
      <c r="J2487" s="9" t="str">
        <f t="shared" si="155"/>
        <v>较差</v>
      </c>
      <c r="K2487" s="14"/>
    </row>
    <row r="2488" spans="1:11">
      <c r="A2488" s="6">
        <v>42187</v>
      </c>
      <c r="B2488" s="11">
        <f>[1]!s_dq_close(B$1,A2488,1)</f>
        <v>4107.9961000000003</v>
      </c>
      <c r="C2488" s="7">
        <f>[1]!s_val_pe_ttm(C$1,A2488)</f>
        <v>15.4552001953125</v>
      </c>
      <c r="D2488" s="8">
        <f>IFERROR(VLOOKUP(A2488,十年期国开债收益率!A:B,2,0)/100,D2487)</f>
        <v>4.1211999999999999E-2</v>
      </c>
      <c r="E2488" s="8">
        <f t="shared" si="152"/>
        <v>6.4703141166899666E-2</v>
      </c>
      <c r="F2488" s="9">
        <f t="shared" si="153"/>
        <v>2.3491141166899668E-2</v>
      </c>
      <c r="G2488" s="9">
        <f>AVERAGE(F$2:F2488)</f>
        <v>2.6447748769479446E-2</v>
      </c>
      <c r="H2488" s="9">
        <f>(2*F2488+(COUNT(F$2:F2488)-1)*H2487)/(COUNT(F$2:F2488)+1)</f>
        <v>3.5909429882557589E-2</v>
      </c>
      <c r="I2488" s="9" t="str">
        <f t="shared" si="154"/>
        <v>较差</v>
      </c>
      <c r="J2488" s="9" t="str">
        <f t="shared" si="155"/>
        <v>较差</v>
      </c>
      <c r="K2488" s="14"/>
    </row>
    <row r="2489" spans="1:11">
      <c r="A2489" s="6">
        <v>42188</v>
      </c>
      <c r="B2489" s="11">
        <f>[1]!s_dq_close(B$1,A2489,1)</f>
        <v>3885.9169000000002</v>
      </c>
      <c r="C2489" s="7">
        <f>[1]!s_val_pe_ttm(C$1,A2489)</f>
        <v>14.659799575805664</v>
      </c>
      <c r="D2489" s="8">
        <f>IFERROR(VLOOKUP(A2489,十年期国开债收益率!A:B,2,0)/100,D2488)</f>
        <v>4.0862999999999997E-2</v>
      </c>
      <c r="E2489" s="8">
        <f t="shared" si="152"/>
        <v>6.8213756595307526E-2</v>
      </c>
      <c r="F2489" s="9">
        <f t="shared" si="153"/>
        <v>2.7350756595307529E-2</v>
      </c>
      <c r="G2489" s="9">
        <f>AVERAGE(F$2:F2489)</f>
        <v>2.644811171474706E-2</v>
      </c>
      <c r="H2489" s="9">
        <f>(2*F2489+(COUNT(F$2:F2489)-1)*H2488)/(COUNT(F$2:F2489)+1)</f>
        <v>3.5902552684255261E-2</v>
      </c>
      <c r="I2489" s="9" t="str">
        <f t="shared" si="154"/>
        <v>较好</v>
      </c>
      <c r="J2489" s="9" t="str">
        <f t="shared" si="155"/>
        <v>较差</v>
      </c>
      <c r="K2489" s="14"/>
    </row>
    <row r="2490" spans="1:11">
      <c r="A2490" s="6">
        <v>42191</v>
      </c>
      <c r="B2490" s="11">
        <f>[1]!s_dq_close(B$1,A2490,1)</f>
        <v>3998.5369999999998</v>
      </c>
      <c r="C2490" s="7">
        <f>[1]!s_val_pe_ttm(C$1,A2490)</f>
        <v>15.331899642944336</v>
      </c>
      <c r="D2490" s="8">
        <f>IFERROR(VLOOKUP(A2490,十年期国开债收益率!A:B,2,0)/100,D2489)</f>
        <v>4.0212999999999999E-2</v>
      </c>
      <c r="E2490" s="8">
        <f t="shared" si="152"/>
        <v>6.5223489801552084E-2</v>
      </c>
      <c r="F2490" s="9">
        <f t="shared" si="153"/>
        <v>2.5010489801552085E-2</v>
      </c>
      <c r="G2490" s="9">
        <f>AVERAGE(F$2:F2490)</f>
        <v>2.6447534124585066E-2</v>
      </c>
      <c r="H2490" s="9">
        <f>(2*F2490+(COUNT(F$2:F2490)-1)*H2489)/(COUNT(F$2:F2490)+1)</f>
        <v>3.5893804039369551E-2</v>
      </c>
      <c r="I2490" s="9" t="str">
        <f t="shared" si="154"/>
        <v>较差</v>
      </c>
      <c r="J2490" s="9" t="str">
        <f t="shared" si="155"/>
        <v>较差</v>
      </c>
      <c r="K2490" s="14"/>
    </row>
    <row r="2491" spans="1:11">
      <c r="A2491" s="6">
        <v>42192</v>
      </c>
      <c r="B2491" s="11">
        <f>[1]!s_dq_close(B$1,A2491,1)</f>
        <v>3928.0025000000001</v>
      </c>
      <c r="C2491" s="7">
        <f>[1]!s_val_pe_ttm(C$1,A2491)</f>
        <v>15.457500457763672</v>
      </c>
      <c r="D2491" s="8">
        <f>IFERROR(VLOOKUP(A2491,十年期国开债收益率!A:B,2,0)/100,D2490)</f>
        <v>3.9163999999999997E-2</v>
      </c>
      <c r="E2491" s="8">
        <f t="shared" si="152"/>
        <v>6.4693512559318142E-2</v>
      </c>
      <c r="F2491" s="9">
        <f t="shared" si="153"/>
        <v>2.5529512559318145E-2</v>
      </c>
      <c r="G2491" s="9">
        <f>AVERAGE(F$2:F2491)</f>
        <v>2.6447165441225523E-2</v>
      </c>
      <c r="H2491" s="9">
        <f>(2*F2491+(COUNT(F$2:F2491)-1)*H2490)/(COUNT(F$2:F2491)+1)</f>
        <v>3.588548264918083E-2</v>
      </c>
      <c r="I2491" s="9" t="str">
        <f t="shared" si="154"/>
        <v>较差</v>
      </c>
      <c r="J2491" s="9" t="str">
        <f t="shared" si="155"/>
        <v>较差</v>
      </c>
      <c r="K2491" s="14"/>
    </row>
    <row r="2492" spans="1:11">
      <c r="A2492" s="6">
        <v>42193</v>
      </c>
      <c r="B2492" s="11">
        <f>[1]!s_dq_close(B$1,A2492,1)</f>
        <v>3663.0374999999999</v>
      </c>
      <c r="C2492" s="7">
        <f>[1]!s_val_pe_ttm(C$1,A2492)</f>
        <v>14.522100448608398</v>
      </c>
      <c r="D2492" s="8">
        <f>IFERROR(VLOOKUP(A2492,十年期国开债收益率!A:B,2,0)/100,D2491)</f>
        <v>3.8814000000000001E-2</v>
      </c>
      <c r="E2492" s="8">
        <f t="shared" si="152"/>
        <v>6.8860562116262347E-2</v>
      </c>
      <c r="F2492" s="9">
        <f t="shared" si="153"/>
        <v>3.0046562116262346E-2</v>
      </c>
      <c r="G2492" s="9">
        <f>AVERAGE(F$2:F2492)</f>
        <v>2.644861040175344E-2</v>
      </c>
      <c r="H2492" s="9">
        <f>(2*F2492+(COUNT(F$2:F2492)-1)*H2491)/(COUNT(F$2:F2492)+1)</f>
        <v>3.5880796517131941E-2</v>
      </c>
      <c r="I2492" s="9" t="str">
        <f t="shared" si="154"/>
        <v>较好</v>
      </c>
      <c r="J2492" s="9" t="str">
        <f t="shared" si="155"/>
        <v>较差</v>
      </c>
      <c r="K2492" s="14"/>
    </row>
    <row r="2493" spans="1:11">
      <c r="A2493" s="6">
        <v>42194</v>
      </c>
      <c r="B2493" s="11">
        <f>[1]!s_dq_close(B$1,A2493,1)</f>
        <v>3897.6262999999999</v>
      </c>
      <c r="C2493" s="7">
        <f>[1]!s_val_pe_ttm(C$1,A2493)</f>
        <v>15.316900253295898</v>
      </c>
      <c r="D2493" s="8">
        <f>IFERROR(VLOOKUP(A2493,十年期国开债收益率!A:B,2,0)/100,D2492)</f>
        <v>3.9215E-2</v>
      </c>
      <c r="E2493" s="8">
        <f t="shared" si="152"/>
        <v>6.5287361245616224E-2</v>
      </c>
      <c r="F2493" s="9">
        <f t="shared" si="153"/>
        <v>2.6072361245616224E-2</v>
      </c>
      <c r="G2493" s="9">
        <f>AVERAGE(F$2:F2493)</f>
        <v>2.6448459418946E-2</v>
      </c>
      <c r="H2493" s="9">
        <f>(2*F2493+(COUNT(F$2:F2493)-1)*H2492)/(COUNT(F$2:F2493)+1)</f>
        <v>3.5872927736328483E-2</v>
      </c>
      <c r="I2493" s="9" t="str">
        <f t="shared" si="154"/>
        <v>较差</v>
      </c>
      <c r="J2493" s="9" t="str">
        <f t="shared" si="155"/>
        <v>较差</v>
      </c>
      <c r="K2493" s="14"/>
    </row>
    <row r="2494" spans="1:11">
      <c r="A2494" s="6">
        <v>42195</v>
      </c>
      <c r="B2494" s="11">
        <f>[1]!s_dq_close(B$1,A2494,1)</f>
        <v>4106.5560999999998</v>
      </c>
      <c r="C2494" s="7">
        <f>[1]!s_val_pe_ttm(C$1,A2494)</f>
        <v>15.928600311279297</v>
      </c>
      <c r="D2494" s="8">
        <f>IFERROR(VLOOKUP(A2494,十年期国开债收益率!A:B,2,0)/100,D2493)</f>
        <v>3.9815999999999997E-2</v>
      </c>
      <c r="E2494" s="8">
        <f t="shared" si="152"/>
        <v>6.2780155221289852E-2</v>
      </c>
      <c r="F2494" s="9">
        <f t="shared" si="153"/>
        <v>2.2964155221289854E-2</v>
      </c>
      <c r="G2494" s="9">
        <f>AVERAGE(F$2:F2494)</f>
        <v>2.6447061783888774E-2</v>
      </c>
      <c r="H2494" s="9">
        <f>(2*F2494+(COUNT(F$2:F2494)-1)*H2493)/(COUNT(F$2:F2494)+1)</f>
        <v>3.5862575873846496E-2</v>
      </c>
      <c r="I2494" s="9" t="str">
        <f t="shared" si="154"/>
        <v>较差</v>
      </c>
      <c r="J2494" s="9" t="str">
        <f t="shared" si="155"/>
        <v>较差</v>
      </c>
      <c r="K2494" s="14"/>
    </row>
    <row r="2495" spans="1:11">
      <c r="A2495" s="6">
        <v>42198</v>
      </c>
      <c r="B2495" s="11">
        <f>[1]!s_dq_close(B$1,A2495,1)</f>
        <v>4211.8116</v>
      </c>
      <c r="C2495" s="7">
        <f>[1]!s_val_pe_ttm(C$1,A2495)</f>
        <v>16.023000717163086</v>
      </c>
      <c r="D2495" s="8">
        <f>IFERROR(VLOOKUP(A2495,十年期国开债收益率!A:B,2,0)/100,D2494)</f>
        <v>4.0015999999999996E-2</v>
      </c>
      <c r="E2495" s="8">
        <f t="shared" si="152"/>
        <v>6.2410282421621999E-2</v>
      </c>
      <c r="F2495" s="9">
        <f t="shared" si="153"/>
        <v>2.2394282421622003E-2</v>
      </c>
      <c r="G2495" s="9">
        <f>AVERAGE(F$2:F2495)</f>
        <v>2.644543677211561E-2</v>
      </c>
      <c r="H2495" s="9">
        <f>(2*F2495+(COUNT(F$2:F2495)-1)*H2494)/(COUNT(F$2:F2495)+1)</f>
        <v>3.5851779646630284E-2</v>
      </c>
      <c r="I2495" s="9" t="str">
        <f t="shared" si="154"/>
        <v>较差</v>
      </c>
      <c r="J2495" s="9" t="str">
        <f t="shared" si="155"/>
        <v>较差</v>
      </c>
      <c r="K2495" s="14"/>
    </row>
    <row r="2496" spans="1:11">
      <c r="A2496" s="6">
        <v>42199</v>
      </c>
      <c r="B2496" s="11">
        <f>[1]!s_dq_close(B$1,A2496,1)</f>
        <v>4112.1487999999999</v>
      </c>
      <c r="C2496" s="7">
        <f>[1]!s_val_pe_ttm(C$1,A2496)</f>
        <v>15.58430004119873</v>
      </c>
      <c r="D2496" s="8">
        <f>IFERROR(VLOOKUP(A2496,十年期国开债收益率!A:B,2,0)/100,D2495)</f>
        <v>4.0465999999999995E-2</v>
      </c>
      <c r="E2496" s="8">
        <f t="shared" si="152"/>
        <v>6.4167142403341523E-2</v>
      </c>
      <c r="F2496" s="9">
        <f t="shared" si="153"/>
        <v>2.3701142403341528E-2</v>
      </c>
      <c r="G2496" s="9">
        <f>AVERAGE(F$2:F2496)</f>
        <v>2.6444336854532936E-2</v>
      </c>
      <c r="H2496" s="9">
        <f>(2*F2496+(COUNT(F$2:F2496)-1)*H2495)/(COUNT(F$2:F2496)+1)</f>
        <v>3.58420435590956E-2</v>
      </c>
      <c r="I2496" s="9" t="str">
        <f t="shared" si="154"/>
        <v>较差</v>
      </c>
      <c r="J2496" s="9" t="str">
        <f t="shared" si="155"/>
        <v>较差</v>
      </c>
      <c r="K2496" s="14"/>
    </row>
    <row r="2497" spans="1:11">
      <c r="A2497" s="6">
        <v>42200</v>
      </c>
      <c r="B2497" s="11">
        <f>[1]!s_dq_close(B$1,A2497,1)</f>
        <v>3966.7584999999999</v>
      </c>
      <c r="C2497" s="7">
        <f>[1]!s_val_pe_ttm(C$1,A2497)</f>
        <v>15.310600280761719</v>
      </c>
      <c r="D2497" s="8">
        <f>IFERROR(VLOOKUP(A2497,十年期国开债收益率!A:B,2,0)/100,D2496)</f>
        <v>4.0515999999999996E-2</v>
      </c>
      <c r="E2497" s="8">
        <f t="shared" si="152"/>
        <v>6.5314225547154631E-2</v>
      </c>
      <c r="F2497" s="9">
        <f t="shared" si="153"/>
        <v>2.4798225547154634E-2</v>
      </c>
      <c r="G2497" s="9">
        <f>AVERAGE(F$2:F2497)</f>
        <v>2.644367735481043E-2</v>
      </c>
      <c r="H2497" s="9">
        <f>(2*F2497+(COUNT(F$2:F2497)-1)*H2496)/(COUNT(F$2:F2497)+1)</f>
        <v>3.5833197889882991E-2</v>
      </c>
      <c r="I2497" s="9" t="str">
        <f t="shared" si="154"/>
        <v>较差</v>
      </c>
      <c r="J2497" s="9" t="str">
        <f t="shared" si="155"/>
        <v>较差</v>
      </c>
      <c r="K2497" s="14"/>
    </row>
    <row r="2498" spans="1:11">
      <c r="A2498" s="6">
        <v>42201</v>
      </c>
      <c r="B2498" s="11">
        <f>[1]!s_dq_close(B$1,A2498,1)</f>
        <v>3997.3555000000001</v>
      </c>
      <c r="C2498" s="7">
        <f>[1]!s_val_pe_ttm(C$1,A2498)</f>
        <v>15.313899993896484</v>
      </c>
      <c r="D2498" s="8">
        <f>IFERROR(VLOOKUP(A2498,十年期国开债收益率!A:B,2,0)/100,D2497)</f>
        <v>4.0416999999999995E-2</v>
      </c>
      <c r="E2498" s="8">
        <f t="shared" si="152"/>
        <v>6.5300152175380571E-2</v>
      </c>
      <c r="F2498" s="9">
        <f t="shared" si="153"/>
        <v>2.4883152175380577E-2</v>
      </c>
      <c r="G2498" s="9">
        <f>AVERAGE(F$2:F2498)</f>
        <v>2.6443052394786629E-2</v>
      </c>
      <c r="H2498" s="9">
        <f>(2*F2498+(COUNT(F$2:F2498)-1)*H2497)/(COUNT(F$2:F2498)+1)</f>
        <v>3.5824430839671219E-2</v>
      </c>
      <c r="I2498" s="9" t="str">
        <f t="shared" si="154"/>
        <v>较差</v>
      </c>
      <c r="J2498" s="9" t="str">
        <f t="shared" si="155"/>
        <v>较差</v>
      </c>
      <c r="K2498" s="14"/>
    </row>
    <row r="2499" spans="1:11">
      <c r="A2499" s="6">
        <v>42202</v>
      </c>
      <c r="B2499" s="11">
        <f>[1]!s_dq_close(B$1,A2499,1)</f>
        <v>4151.4956000000002</v>
      </c>
      <c r="C2499" s="7">
        <f>[1]!s_val_pe_ttm(C$1,A2499)</f>
        <v>15.704299926757813</v>
      </c>
      <c r="D2499" s="8">
        <f>IFERROR(VLOOKUP(A2499,十年期国开债收益率!A:B,2,0)/100,D2498)</f>
        <v>4.0143000000000005E-2</v>
      </c>
      <c r="E2499" s="8">
        <f t="shared" ref="E2499:E2562" si="156">1/C2499</f>
        <v>6.3676827662731236E-2</v>
      </c>
      <c r="F2499" s="9">
        <f t="shared" ref="F2499:F2562" si="157">IFERROR(E2499-D2499,"")</f>
        <v>2.3533827662731231E-2</v>
      </c>
      <c r="G2499" s="9">
        <f>AVERAGE(F$2:F2499)</f>
        <v>2.6441887773196532E-2</v>
      </c>
      <c r="H2499" s="9">
        <f>(2*F2499+(COUNT(F$2:F2499)-1)*H2498)/(COUNT(F$2:F2499)+1)</f>
        <v>3.5814594422562823E-2</v>
      </c>
      <c r="I2499" s="9" t="str">
        <f t="shared" ref="I2499:I2562" si="158">IF(F2499&gt;G2499,"较好","较差")</f>
        <v>较差</v>
      </c>
      <c r="J2499" s="9" t="str">
        <f t="shared" ref="J2499:J2562" si="159">IF(F2499&gt;H2499,"较好","较差")</f>
        <v>较差</v>
      </c>
      <c r="K2499" s="14"/>
    </row>
    <row r="2500" spans="1:11">
      <c r="A2500" s="6">
        <v>42205</v>
      </c>
      <c r="B2500" s="11">
        <f>[1]!s_dq_close(B$1,A2500,1)</f>
        <v>4160.6120000000001</v>
      </c>
      <c r="C2500" s="7">
        <f>[1]!s_val_pe_ttm(C$1,A2500)</f>
        <v>15.737400054931641</v>
      </c>
      <c r="D2500" s="8">
        <f>IFERROR(VLOOKUP(A2500,十年期国开债收益率!A:B,2,0)/100,D2499)</f>
        <v>4.0018000000000005E-2</v>
      </c>
      <c r="E2500" s="8">
        <f t="shared" si="156"/>
        <v>6.3542897588514266E-2</v>
      </c>
      <c r="F2500" s="9">
        <f t="shared" si="157"/>
        <v>2.3524897588514261E-2</v>
      </c>
      <c r="G2500" s="9">
        <f>AVERAGE(F$2:F2500)</f>
        <v>2.644072051021747E-2</v>
      </c>
      <c r="H2500" s="9">
        <f>(2*F2500+(COUNT(F$2:F2500)-1)*H2499)/(COUNT(F$2:F2500)+1)</f>
        <v>3.5804762665095587E-2</v>
      </c>
      <c r="I2500" s="9" t="str">
        <f t="shared" si="158"/>
        <v>较差</v>
      </c>
      <c r="J2500" s="9" t="str">
        <f t="shared" si="159"/>
        <v>较差</v>
      </c>
      <c r="K2500" s="14"/>
    </row>
    <row r="2501" spans="1:11">
      <c r="A2501" s="6">
        <v>42206</v>
      </c>
      <c r="B2501" s="11">
        <f>[1]!s_dq_close(B$1,A2501,1)</f>
        <v>4166.0056999999997</v>
      </c>
      <c r="C2501" s="7">
        <f>[1]!s_val_pe_ttm(C$1,A2501)</f>
        <v>15.717100143432617</v>
      </c>
      <c r="D2501" s="8">
        <f>IFERROR(VLOOKUP(A2501,十年期国开债收益率!A:B,2,0)/100,D2500)</f>
        <v>4.0300000000000002E-2</v>
      </c>
      <c r="E2501" s="8">
        <f t="shared" si="156"/>
        <v>6.3624968402192783E-2</v>
      </c>
      <c r="F2501" s="9">
        <f t="shared" si="157"/>
        <v>2.3324968402192781E-2</v>
      </c>
      <c r="G2501" s="9">
        <f>AVERAGE(F$2:F2501)</f>
        <v>2.6439474209374259E-2</v>
      </c>
      <c r="H2501" s="9">
        <f>(2*F2501+(COUNT(F$2:F2501)-1)*H2500)/(COUNT(F$2:F2501)+1)</f>
        <v>3.5794782821622656E-2</v>
      </c>
      <c r="I2501" s="9" t="str">
        <f t="shared" si="158"/>
        <v>较差</v>
      </c>
      <c r="J2501" s="9" t="str">
        <f t="shared" si="159"/>
        <v>较差</v>
      </c>
      <c r="K2501" s="14"/>
    </row>
    <row r="2502" spans="1:11">
      <c r="A2502" s="6">
        <v>42207</v>
      </c>
      <c r="B2502" s="11">
        <f>[1]!s_dq_close(B$1,A2502,1)</f>
        <v>4157.1603999999998</v>
      </c>
      <c r="C2502" s="7">
        <f>[1]!s_val_pe_ttm(C$1,A2502)</f>
        <v>15.652700424194336</v>
      </c>
      <c r="D2502" s="8">
        <f>IFERROR(VLOOKUP(A2502,十年期国开债收益率!A:B,2,0)/100,D2501)</f>
        <v>4.0217999999999997E-2</v>
      </c>
      <c r="E2502" s="8">
        <f t="shared" si="156"/>
        <v>6.3886739853163149E-2</v>
      </c>
      <c r="F2502" s="9">
        <f t="shared" si="157"/>
        <v>2.3668739853163152E-2</v>
      </c>
      <c r="G2502" s="9">
        <f>AVERAGE(F$2:F2502)</f>
        <v>2.6438366358772017E-2</v>
      </c>
      <c r="H2502" s="9">
        <f>(2*F2502+(COUNT(F$2:F2502)-1)*H2501)/(COUNT(F$2:F2502)+1)</f>
        <v>3.5785089741711823E-2</v>
      </c>
      <c r="I2502" s="9" t="str">
        <f t="shared" si="158"/>
        <v>较差</v>
      </c>
      <c r="J2502" s="9" t="str">
        <f t="shared" si="159"/>
        <v>较差</v>
      </c>
      <c r="K2502" s="14"/>
    </row>
    <row r="2503" spans="1:11">
      <c r="A2503" s="6">
        <v>42208</v>
      </c>
      <c r="B2503" s="11">
        <f>[1]!s_dq_close(B$1,A2503,1)</f>
        <v>4250.8050000000003</v>
      </c>
      <c r="C2503" s="7">
        <f>[1]!s_val_pe_ttm(C$1,A2503)</f>
        <v>15.937899589538574</v>
      </c>
      <c r="D2503" s="8">
        <f>IFERROR(VLOOKUP(A2503,十年期国开债收益率!A:B,2,0)/100,D2502)</f>
        <v>3.9794000000000003E-2</v>
      </c>
      <c r="E2503" s="8">
        <f t="shared" si="156"/>
        <v>6.2743524915691323E-2</v>
      </c>
      <c r="F2503" s="9">
        <f t="shared" si="157"/>
        <v>2.294952491569132E-2</v>
      </c>
      <c r="G2503" s="9">
        <f>AVERAGE(F$2:F2503)</f>
        <v>2.6436971937731615E-2</v>
      </c>
      <c r="H2503" s="9">
        <f>(2*F2503+(COUNT(F$2:F2503)-1)*H2502)/(COUNT(F$2:F2503)+1)</f>
        <v>3.5774833597224387E-2</v>
      </c>
      <c r="I2503" s="9" t="str">
        <f t="shared" si="158"/>
        <v>较差</v>
      </c>
      <c r="J2503" s="9" t="str">
        <f t="shared" si="159"/>
        <v>较差</v>
      </c>
      <c r="K2503" s="14"/>
    </row>
    <row r="2504" spans="1:11">
      <c r="A2504" s="6">
        <v>42209</v>
      </c>
      <c r="B2504" s="11">
        <f>[1]!s_dq_close(B$1,A2504,1)</f>
        <v>4176.2786999999998</v>
      </c>
      <c r="C2504" s="7">
        <f>[1]!s_val_pe_ttm(C$1,A2504)</f>
        <v>15.637399673461914</v>
      </c>
      <c r="D2504" s="8">
        <f>IFERROR(VLOOKUP(A2504,十年期国开债收益率!A:B,2,0)/100,D2503)</f>
        <v>3.9571000000000002E-2</v>
      </c>
      <c r="E2504" s="8">
        <f t="shared" si="156"/>
        <v>6.394925121067864E-2</v>
      </c>
      <c r="F2504" s="9">
        <f t="shared" si="157"/>
        <v>2.4378251210678638E-2</v>
      </c>
      <c r="G2504" s="9">
        <f>AVERAGE(F$2:F2504)</f>
        <v>2.643614943644234E-2</v>
      </c>
      <c r="H2504" s="9">
        <f>(2*F2504+(COUNT(F$2:F2504)-1)*H2503)/(COUNT(F$2:F2504)+1)</f>
        <v>3.5765730895637685E-2</v>
      </c>
      <c r="I2504" s="9" t="str">
        <f t="shared" si="158"/>
        <v>较差</v>
      </c>
      <c r="J2504" s="9" t="str">
        <f t="shared" si="159"/>
        <v>较差</v>
      </c>
      <c r="K2504" s="14"/>
    </row>
    <row r="2505" spans="1:11">
      <c r="A2505" s="6">
        <v>42212</v>
      </c>
      <c r="B2505" s="11">
        <f>[1]!s_dq_close(B$1,A2505,1)</f>
        <v>3818.7314000000001</v>
      </c>
      <c r="C2505" s="7">
        <f>[1]!s_val_pe_ttm(C$1,A2505)</f>
        <v>14.305500030517578</v>
      </c>
      <c r="D2505" s="8">
        <f>IFERROR(VLOOKUP(A2505,十年期国开债收益率!A:B,2,0)/100,D2504)</f>
        <v>3.9633000000000002E-2</v>
      </c>
      <c r="E2505" s="8">
        <f t="shared" si="156"/>
        <v>6.9903183940912522E-2</v>
      </c>
      <c r="F2505" s="9">
        <f t="shared" si="157"/>
        <v>3.0270183940912521E-2</v>
      </c>
      <c r="G2505" s="9">
        <f>AVERAGE(F$2:F2505)</f>
        <v>2.6437680600381826E-2</v>
      </c>
      <c r="H2505" s="9">
        <f>(2*F2505+(COUNT(F$2:F2505)-1)*H2504)/(COUNT(F$2:F2505)+1)</f>
        <v>3.5761343233398385E-2</v>
      </c>
      <c r="I2505" s="9" t="str">
        <f t="shared" si="158"/>
        <v>较好</v>
      </c>
      <c r="J2505" s="9" t="str">
        <f t="shared" si="159"/>
        <v>较差</v>
      </c>
      <c r="K2505" s="14"/>
    </row>
    <row r="2506" spans="1:11">
      <c r="A2506" s="6">
        <v>42213</v>
      </c>
      <c r="B2506" s="11">
        <f>[1]!s_dq_close(B$1,A2506,1)</f>
        <v>3811.0925999999999</v>
      </c>
      <c r="C2506" s="7">
        <f>[1]!s_val_pe_ttm(C$1,A2506)</f>
        <v>14.201700210571289</v>
      </c>
      <c r="D2506" s="8">
        <f>IFERROR(VLOOKUP(A2506,十年期国开债收益率!A:B,2,0)/100,D2505)</f>
        <v>3.9296000000000005E-2</v>
      </c>
      <c r="E2506" s="8">
        <f t="shared" si="156"/>
        <v>7.0414104309541203E-2</v>
      </c>
      <c r="F2506" s="9">
        <f t="shared" si="157"/>
        <v>3.1118104309541199E-2</v>
      </c>
      <c r="G2506" s="9">
        <f>AVERAGE(F$2:F2506)</f>
        <v>2.6439549033000252E-2</v>
      </c>
      <c r="H2506" s="9">
        <f>(2*F2506+(COUNT(F$2:F2506)-1)*H2505)/(COUNT(F$2:F2506)+1)</f>
        <v>3.5757637535933216E-2</v>
      </c>
      <c r="I2506" s="9" t="str">
        <f t="shared" si="158"/>
        <v>较好</v>
      </c>
      <c r="J2506" s="9" t="str">
        <f t="shared" si="159"/>
        <v>较差</v>
      </c>
      <c r="K2506" s="14"/>
    </row>
    <row r="2507" spans="1:11">
      <c r="A2507" s="6">
        <v>42214</v>
      </c>
      <c r="B2507" s="11">
        <f>[1]!s_dq_close(B$1,A2507,1)</f>
        <v>3930.3791000000001</v>
      </c>
      <c r="C2507" s="7">
        <f>[1]!s_val_pe_ttm(C$1,A2507)</f>
        <v>14.546899795532227</v>
      </c>
      <c r="D2507" s="8">
        <f>IFERROR(VLOOKUP(A2507,十年期国开债收益率!A:B,2,0)/100,D2506)</f>
        <v>3.9170999999999997E-2</v>
      </c>
      <c r="E2507" s="8">
        <f t="shared" si="156"/>
        <v>6.8743169613853322E-2</v>
      </c>
      <c r="F2507" s="9">
        <f t="shared" si="157"/>
        <v>2.9572169613853325E-2</v>
      </c>
      <c r="G2507" s="9">
        <f>AVERAGE(F$2:F2507)</f>
        <v>2.6440799081117114E-2</v>
      </c>
      <c r="H2507" s="9">
        <f>(2*F2507+(COUNT(F$2:F2507)-1)*H2506)/(COUNT(F$2:F2507)+1)</f>
        <v>3.5752702978356761E-2</v>
      </c>
      <c r="I2507" s="9" t="str">
        <f t="shared" si="158"/>
        <v>较好</v>
      </c>
      <c r="J2507" s="9" t="str">
        <f t="shared" si="159"/>
        <v>较差</v>
      </c>
      <c r="K2507" s="14"/>
    </row>
    <row r="2508" spans="1:11">
      <c r="A2508" s="6">
        <v>42215</v>
      </c>
      <c r="B2508" s="11">
        <f>[1]!s_dq_close(B$1,A2508,1)</f>
        <v>3815.4117999999999</v>
      </c>
      <c r="C2508" s="7">
        <f>[1]!s_val_pe_ttm(C$1,A2508)</f>
        <v>14.203200340270996</v>
      </c>
      <c r="D2508" s="8">
        <f>IFERROR(VLOOKUP(A2508,十年期国开债收益率!A:B,2,0)/100,D2507)</f>
        <v>3.9184000000000004E-2</v>
      </c>
      <c r="E2508" s="8">
        <f t="shared" si="156"/>
        <v>7.040666723292309E-2</v>
      </c>
      <c r="F2508" s="9">
        <f t="shared" si="157"/>
        <v>3.1222667232923086E-2</v>
      </c>
      <c r="G2508" s="9">
        <f>AVERAGE(F$2:F2508)</f>
        <v>2.6442706487639574E-2</v>
      </c>
      <c r="H2508" s="9">
        <f>(2*F2508+(COUNT(F$2:F2508)-1)*H2507)/(COUNT(F$2:F2508)+1)</f>
        <v>3.5749090509660249E-2</v>
      </c>
      <c r="I2508" s="9" t="str">
        <f t="shared" si="158"/>
        <v>较好</v>
      </c>
      <c r="J2508" s="9" t="str">
        <f t="shared" si="159"/>
        <v>较差</v>
      </c>
      <c r="K2508" s="14"/>
    </row>
    <row r="2509" spans="1:11">
      <c r="A2509" s="6">
        <v>42216</v>
      </c>
      <c r="B2509" s="11">
        <f>[1]!s_dq_close(B$1,A2509,1)</f>
        <v>3816.6993000000002</v>
      </c>
      <c r="C2509" s="7">
        <f>[1]!s_val_pe_ttm(C$1,A2509)</f>
        <v>14.149800300598145</v>
      </c>
      <c r="D2509" s="8">
        <f>IFERROR(VLOOKUP(A2509,十年期国开债收益率!A:B,2,0)/100,D2508)</f>
        <v>3.9612000000000001E-2</v>
      </c>
      <c r="E2509" s="8">
        <f t="shared" si="156"/>
        <v>7.0672375493364928E-2</v>
      </c>
      <c r="F2509" s="9">
        <f t="shared" si="157"/>
        <v>3.1060375493364926E-2</v>
      </c>
      <c r="G2509" s="9">
        <f>AVERAGE(F$2:F2509)</f>
        <v>2.644454766347918E-2</v>
      </c>
      <c r="H2509" s="9">
        <f>(2*F2509+(COUNT(F$2:F2509)-1)*H2508)/(COUNT(F$2:F2509)+1)</f>
        <v>3.5745352992708243E-2</v>
      </c>
      <c r="I2509" s="9" t="str">
        <f t="shared" si="158"/>
        <v>较好</v>
      </c>
      <c r="J2509" s="9" t="str">
        <f t="shared" si="159"/>
        <v>较差</v>
      </c>
      <c r="K2509" s="14"/>
    </row>
    <row r="2510" spans="1:11">
      <c r="A2510" s="6">
        <v>42219</v>
      </c>
      <c r="B2510" s="11">
        <f>[1]!s_dq_close(B$1,A2510,1)</f>
        <v>3829.2354</v>
      </c>
      <c r="C2510" s="7">
        <f>[1]!s_val_pe_ttm(C$1,A2510)</f>
        <v>14.192099571228027</v>
      </c>
      <c r="D2510" s="8">
        <f>IFERROR(VLOOKUP(A2510,十年期国开债收益率!A:B,2,0)/100,D2509)</f>
        <v>3.9598000000000001E-2</v>
      </c>
      <c r="E2510" s="8">
        <f t="shared" si="156"/>
        <v>7.0461737883189823E-2</v>
      </c>
      <c r="F2510" s="9">
        <f t="shared" si="157"/>
        <v>3.0863737883189822E-2</v>
      </c>
      <c r="G2510" s="9">
        <f>AVERAGE(F$2:F2510)</f>
        <v>2.6446308998760056E-2</v>
      </c>
      <c r="H2510" s="9">
        <f>(2*F2510+(COUNT(F$2:F2510)-1)*H2509)/(COUNT(F$2:F2510)+1)</f>
        <v>3.5741463259553248E-2</v>
      </c>
      <c r="I2510" s="9" t="str">
        <f t="shared" si="158"/>
        <v>较好</v>
      </c>
      <c r="J2510" s="9" t="str">
        <f t="shared" si="159"/>
        <v>较差</v>
      </c>
      <c r="K2510" s="14"/>
    </row>
    <row r="2511" spans="1:11">
      <c r="A2511" s="6">
        <v>42220</v>
      </c>
      <c r="B2511" s="11">
        <f>[1]!s_dq_close(B$1,A2511,1)</f>
        <v>3948.1554000000001</v>
      </c>
      <c r="C2511" s="7">
        <f>[1]!s_val_pe_ttm(C$1,A2511)</f>
        <v>14.555500030517578</v>
      </c>
      <c r="D2511" s="8">
        <f>IFERROR(VLOOKUP(A2511,十年期国开债收益率!A:B,2,0)/100,D2510)</f>
        <v>3.9373999999999999E-2</v>
      </c>
      <c r="E2511" s="8">
        <f t="shared" si="156"/>
        <v>6.8702552155773727E-2</v>
      </c>
      <c r="F2511" s="9">
        <f t="shared" si="157"/>
        <v>2.9328552155773728E-2</v>
      </c>
      <c r="G2511" s="9">
        <f>AVERAGE(F$2:F2511)</f>
        <v>2.6447457302806676E-2</v>
      </c>
      <c r="H2511" s="9">
        <f>(2*F2511+(COUNT(F$2:F2511)-1)*H2510)/(COUNT(F$2:F2511)+1)</f>
        <v>3.573635540522925E-2</v>
      </c>
      <c r="I2511" s="9" t="str">
        <f t="shared" si="158"/>
        <v>较好</v>
      </c>
      <c r="J2511" s="9" t="str">
        <f t="shared" si="159"/>
        <v>较差</v>
      </c>
      <c r="K2511" s="14"/>
    </row>
    <row r="2512" spans="1:11">
      <c r="A2512" s="6">
        <v>42221</v>
      </c>
      <c r="B2512" s="11">
        <f>[1]!s_dq_close(B$1,A2512,1)</f>
        <v>3866.8998000000001</v>
      </c>
      <c r="C2512" s="7">
        <f>[1]!s_val_pe_ttm(C$1,A2512)</f>
        <v>14.255000114440918</v>
      </c>
      <c r="D2512" s="8">
        <f>IFERROR(VLOOKUP(A2512,十年期国开债收益率!A:B,2,0)/100,D2511)</f>
        <v>3.9357999999999997E-2</v>
      </c>
      <c r="E2512" s="8">
        <f t="shared" si="156"/>
        <v>7.0150823709005633E-2</v>
      </c>
      <c r="F2512" s="9">
        <f t="shared" si="157"/>
        <v>3.0792823709005636E-2</v>
      </c>
      <c r="G2512" s="9">
        <f>AVERAGE(F$2:F2512)</f>
        <v>2.6449187835027383E-2</v>
      </c>
      <c r="H2512" s="9">
        <f>(2*F2512+(COUNT(F$2:F2512)-1)*H2511)/(COUNT(F$2:F2512)+1)</f>
        <v>3.5732419472350091E-2</v>
      </c>
      <c r="I2512" s="9" t="str">
        <f t="shared" si="158"/>
        <v>较好</v>
      </c>
      <c r="J2512" s="9" t="str">
        <f t="shared" si="159"/>
        <v>较差</v>
      </c>
      <c r="K2512" s="14"/>
    </row>
    <row r="2513" spans="1:11">
      <c r="A2513" s="6">
        <v>42222</v>
      </c>
      <c r="B2513" s="11">
        <f>[1]!s_dq_close(B$1,A2513,1)</f>
        <v>3831.8516</v>
      </c>
      <c r="C2513" s="7">
        <f>[1]!s_val_pe_ttm(C$1,A2513)</f>
        <v>14.099399566650391</v>
      </c>
      <c r="D2513" s="8">
        <f>IFERROR(VLOOKUP(A2513,十年期国开债收益率!A:B,2,0)/100,D2512)</f>
        <v>3.9247000000000004E-2</v>
      </c>
      <c r="E2513" s="8">
        <f t="shared" si="156"/>
        <v>7.0925006080778161E-2</v>
      </c>
      <c r="F2513" s="9">
        <f t="shared" si="157"/>
        <v>3.1678006080778157E-2</v>
      </c>
      <c r="G2513" s="9">
        <f>AVERAGE(F$2:F2513)</f>
        <v>2.645126937095324E-2</v>
      </c>
      <c r="H2513" s="9">
        <f>(2*F2513+(COUNT(F$2:F2513)-1)*H2512)/(COUNT(F$2:F2513)+1)</f>
        <v>3.5729192720745186E-2</v>
      </c>
      <c r="I2513" s="9" t="str">
        <f t="shared" si="158"/>
        <v>较好</v>
      </c>
      <c r="J2513" s="9" t="str">
        <f t="shared" si="159"/>
        <v>较差</v>
      </c>
      <c r="K2513" s="14"/>
    </row>
    <row r="2514" spans="1:11">
      <c r="A2514" s="6">
        <v>42223</v>
      </c>
      <c r="B2514" s="11">
        <f>[1]!s_dq_close(B$1,A2514,1)</f>
        <v>3906.9448000000002</v>
      </c>
      <c r="C2514" s="7">
        <f>[1]!s_val_pe_ttm(C$1,A2514)</f>
        <v>14.257900238037109</v>
      </c>
      <c r="D2514" s="8">
        <f>IFERROR(VLOOKUP(A2514,十年期国开债收益率!A:B,2,0)/100,D2513)</f>
        <v>3.8838999999999999E-2</v>
      </c>
      <c r="E2514" s="8">
        <f t="shared" si="156"/>
        <v>7.0136554703350229E-2</v>
      </c>
      <c r="F2514" s="9">
        <f t="shared" si="157"/>
        <v>3.129755470335023E-2</v>
      </c>
      <c r="G2514" s="9">
        <f>AVERAGE(F$2:F2514)</f>
        <v>2.6453197856958967E-2</v>
      </c>
      <c r="H2514" s="9">
        <f>(2*F2514+(COUNT(F$2:F2514)-1)*H2513)/(COUNT(F$2:F2514)+1)</f>
        <v>3.5725667153507799E-2</v>
      </c>
      <c r="I2514" s="9" t="str">
        <f t="shared" si="158"/>
        <v>较好</v>
      </c>
      <c r="J2514" s="9" t="str">
        <f t="shared" si="159"/>
        <v>较差</v>
      </c>
      <c r="K2514" s="14"/>
    </row>
    <row r="2515" spans="1:11">
      <c r="A2515" s="6">
        <v>42226</v>
      </c>
      <c r="B2515" s="11">
        <f>[1]!s_dq_close(B$1,A2515,1)</f>
        <v>4084.3645999999999</v>
      </c>
      <c r="C2515" s="7">
        <f>[1]!s_val_pe_ttm(C$1,A2515)</f>
        <v>14.961000442504883</v>
      </c>
      <c r="D2515" s="8">
        <f>IFERROR(VLOOKUP(A2515,十年期国开债收益率!A:B,2,0)/100,D2514)</f>
        <v>3.8976000000000004E-2</v>
      </c>
      <c r="E2515" s="8">
        <f t="shared" si="156"/>
        <v>6.6840449864499329E-2</v>
      </c>
      <c r="F2515" s="9">
        <f t="shared" si="157"/>
        <v>2.7864449864499326E-2</v>
      </c>
      <c r="G2515" s="9">
        <f>AVERAGE(F$2:F2515)</f>
        <v>2.6453759214161647E-2</v>
      </c>
      <c r="H2515" s="9">
        <f>(2*F2515+(COUNT(F$2:F2515)-1)*H2514)/(COUNT(F$2:F2515)+1)</f>
        <v>3.5719415688466837E-2</v>
      </c>
      <c r="I2515" s="9" t="str">
        <f t="shared" si="158"/>
        <v>较好</v>
      </c>
      <c r="J2515" s="9" t="str">
        <f t="shared" si="159"/>
        <v>较差</v>
      </c>
      <c r="K2515" s="14"/>
    </row>
    <row r="2516" spans="1:11">
      <c r="A2516" s="6">
        <v>42227</v>
      </c>
      <c r="B2516" s="11">
        <f>[1]!s_dq_close(B$1,A2516,1)</f>
        <v>4066.6691999999998</v>
      </c>
      <c r="C2516" s="7">
        <f>[1]!s_val_pe_ttm(C$1,A2516)</f>
        <v>14.886099815368652</v>
      </c>
      <c r="D2516" s="8">
        <f>IFERROR(VLOOKUP(A2516,十年期国开债收益率!A:B,2,0)/100,D2515)</f>
        <v>3.9566999999999998E-2</v>
      </c>
      <c r="E2516" s="8">
        <f t="shared" si="156"/>
        <v>6.7176763047603893E-2</v>
      </c>
      <c r="F2516" s="9">
        <f t="shared" si="157"/>
        <v>2.7609763047603895E-2</v>
      </c>
      <c r="G2516" s="9">
        <f>AVERAGE(F$2:F2516)</f>
        <v>2.6454218857832997E-2</v>
      </c>
      <c r="H2516" s="9">
        <f>(2*F2516+(COUNT(F$2:F2516)-1)*H2515)/(COUNT(F$2:F2516)+1)</f>
        <v>3.571296922372847E-2</v>
      </c>
      <c r="I2516" s="9" t="str">
        <f t="shared" si="158"/>
        <v>较好</v>
      </c>
      <c r="J2516" s="9" t="str">
        <f t="shared" si="159"/>
        <v>较差</v>
      </c>
      <c r="K2516" s="14"/>
    </row>
    <row r="2517" spans="1:11">
      <c r="A2517" s="6">
        <v>42228</v>
      </c>
      <c r="B2517" s="11">
        <f>[1]!s_dq_close(B$1,A2517,1)</f>
        <v>4016.1262000000002</v>
      </c>
      <c r="C2517" s="7">
        <f>[1]!s_val_pe_ttm(C$1,A2517)</f>
        <v>14.708200454711914</v>
      </c>
      <c r="D2517" s="8">
        <f>IFERROR(VLOOKUP(A2517,十年期国开债收益率!A:B,2,0)/100,D2516)</f>
        <v>3.9452000000000001E-2</v>
      </c>
      <c r="E2517" s="8">
        <f t="shared" si="156"/>
        <v>6.7989282786776295E-2</v>
      </c>
      <c r="F2517" s="9">
        <f t="shared" si="157"/>
        <v>2.8537282786776294E-2</v>
      </c>
      <c r="G2517" s="9">
        <f>AVERAGE(F$2:F2517)</f>
        <v>2.6455046784672798E-2</v>
      </c>
      <c r="H2517" s="9">
        <f>(2*F2517+(COUNT(F$2:F2517)-1)*H2516)/(COUNT(F$2:F2517)+1)</f>
        <v>3.5707267446662957E-2</v>
      </c>
      <c r="I2517" s="9" t="str">
        <f t="shared" si="158"/>
        <v>较好</v>
      </c>
      <c r="J2517" s="9" t="str">
        <f t="shared" si="159"/>
        <v>较差</v>
      </c>
      <c r="K2517" s="14"/>
    </row>
    <row r="2518" spans="1:11">
      <c r="A2518" s="6">
        <v>42229</v>
      </c>
      <c r="B2518" s="11">
        <f>[1]!s_dq_close(B$1,A2518,1)</f>
        <v>4075.4630000000002</v>
      </c>
      <c r="C2518" s="7">
        <f>[1]!s_val_pe_ttm(C$1,A2518)</f>
        <v>14.88640022277832</v>
      </c>
      <c r="D2518" s="8">
        <f>IFERROR(VLOOKUP(A2518,十年期国开债收益率!A:B,2,0)/100,D2517)</f>
        <v>3.9077000000000001E-2</v>
      </c>
      <c r="E2518" s="8">
        <f t="shared" si="156"/>
        <v>6.7175407421188174E-2</v>
      </c>
      <c r="F2518" s="9">
        <f t="shared" si="157"/>
        <v>2.8098407421188173E-2</v>
      </c>
      <c r="G2518" s="9">
        <f>AVERAGE(F$2:F2518)</f>
        <v>2.6455699689176774E-2</v>
      </c>
      <c r="H2518" s="9">
        <f>(2*F2518+(COUNT(F$2:F2518)-1)*H2517)/(COUNT(F$2:F2518)+1)</f>
        <v>3.5701223872377438E-2</v>
      </c>
      <c r="I2518" s="9" t="str">
        <f t="shared" si="158"/>
        <v>较好</v>
      </c>
      <c r="J2518" s="9" t="str">
        <f t="shared" si="159"/>
        <v>较差</v>
      </c>
      <c r="K2518" s="14"/>
    </row>
    <row r="2519" spans="1:11">
      <c r="A2519" s="6">
        <v>42230</v>
      </c>
      <c r="B2519" s="11">
        <f>[1]!s_dq_close(B$1,A2519,1)</f>
        <v>4073.54</v>
      </c>
      <c r="C2519" s="7">
        <f>[1]!s_val_pe_ttm(C$1,A2519)</f>
        <v>14.848400115966797</v>
      </c>
      <c r="D2519" s="8">
        <f>IFERROR(VLOOKUP(A2519,十年期国开债收益率!A:B,2,0)/100,D2518)</f>
        <v>3.9003999999999997E-2</v>
      </c>
      <c r="E2519" s="8">
        <f t="shared" si="156"/>
        <v>6.7347323091373257E-2</v>
      </c>
      <c r="F2519" s="9">
        <f t="shared" si="157"/>
        <v>2.834332309137326E-2</v>
      </c>
      <c r="G2519" s="9">
        <f>AVERAGE(F$2:F2519)</f>
        <v>2.645644934104421E-2</v>
      </c>
      <c r="H2519" s="9">
        <f>(2*F2519+(COUNT(F$2:F2519)-1)*H2518)/(COUNT(F$2:F2519)+1)</f>
        <v>3.5695381950359963E-2</v>
      </c>
      <c r="I2519" s="9" t="str">
        <f t="shared" si="158"/>
        <v>较好</v>
      </c>
      <c r="J2519" s="9" t="str">
        <f t="shared" si="159"/>
        <v>较差</v>
      </c>
      <c r="K2519" s="14"/>
    </row>
    <row r="2520" spans="1:11">
      <c r="A2520" s="6">
        <v>42233</v>
      </c>
      <c r="B2520" s="11">
        <f>[1]!s_dq_close(B$1,A2520,1)</f>
        <v>4077.8721</v>
      </c>
      <c r="C2520" s="7">
        <f>[1]!s_val_pe_ttm(C$1,A2520)</f>
        <v>14.790200233459473</v>
      </c>
      <c r="D2520" s="8">
        <f>IFERROR(VLOOKUP(A2520,十年期国开债收益率!A:B,2,0)/100,D2519)</f>
        <v>3.9232999999999997E-2</v>
      </c>
      <c r="E2520" s="8">
        <f t="shared" si="156"/>
        <v>6.7612336832176684E-2</v>
      </c>
      <c r="F2520" s="9">
        <f t="shared" si="157"/>
        <v>2.8379336832176687E-2</v>
      </c>
      <c r="G2520" s="9">
        <f>AVERAGE(F$2:F2520)</f>
        <v>2.6457212694553988E-2</v>
      </c>
      <c r="H2520" s="9">
        <f>(2*F2520+(COUNT(F$2:F2520)-1)*H2519)/(COUNT(F$2:F2520)+1)</f>
        <v>3.5689575565345528E-2</v>
      </c>
      <c r="I2520" s="9" t="str">
        <f t="shared" si="158"/>
        <v>较好</v>
      </c>
      <c r="J2520" s="9" t="str">
        <f t="shared" si="159"/>
        <v>较差</v>
      </c>
      <c r="K2520" s="14"/>
    </row>
    <row r="2521" spans="1:11">
      <c r="A2521" s="6">
        <v>42234</v>
      </c>
      <c r="B2521" s="11">
        <f>[1]!s_dq_close(B$1,A2521,1)</f>
        <v>3825.4122000000002</v>
      </c>
      <c r="C2521" s="7">
        <f>[1]!s_val_pe_ttm(C$1,A2521)</f>
        <v>14.024900436401367</v>
      </c>
      <c r="D2521" s="8">
        <f>IFERROR(VLOOKUP(A2521,十年期国开债收益率!A:B,2,0)/100,D2520)</f>
        <v>3.9100999999999997E-2</v>
      </c>
      <c r="E2521" s="8">
        <f t="shared" si="156"/>
        <v>7.1301753943615792E-2</v>
      </c>
      <c r="F2521" s="9">
        <f t="shared" si="157"/>
        <v>3.2200753943615795E-2</v>
      </c>
      <c r="G2521" s="9">
        <f>AVERAGE(F$2:F2521)</f>
        <v>2.6459491877589329E-2</v>
      </c>
      <c r="H2521" s="9">
        <f>(2*F2521+(COUNT(F$2:F2521)-1)*H2520)/(COUNT(F$2:F2521)+1)</f>
        <v>3.568680775763293E-2</v>
      </c>
      <c r="I2521" s="9" t="str">
        <f t="shared" si="158"/>
        <v>较好</v>
      </c>
      <c r="J2521" s="9" t="str">
        <f t="shared" si="159"/>
        <v>较差</v>
      </c>
      <c r="K2521" s="14"/>
    </row>
    <row r="2522" spans="1:11">
      <c r="A2522" s="6">
        <v>42235</v>
      </c>
      <c r="B2522" s="11">
        <f>[1]!s_dq_close(B$1,A2522,1)</f>
        <v>3886.1356999999998</v>
      </c>
      <c r="C2522" s="7">
        <f>[1]!s_val_pe_ttm(C$1,A2522)</f>
        <v>14.115699768066406</v>
      </c>
      <c r="D2522" s="8">
        <f>IFERROR(VLOOKUP(A2522,十年期国开债收益率!A:B,2,0)/100,D2521)</f>
        <v>3.9088999999999999E-2</v>
      </c>
      <c r="E2522" s="8">
        <f t="shared" si="156"/>
        <v>7.0843104942078391E-2</v>
      </c>
      <c r="F2522" s="9">
        <f t="shared" si="157"/>
        <v>3.1754104942078393E-2</v>
      </c>
      <c r="G2522" s="9">
        <f>AVERAGE(F$2:F2522)</f>
        <v>2.6461592081105587E-2</v>
      </c>
      <c r="H2522" s="9">
        <f>(2*F2522+(COUNT(F$2:F2522)-1)*H2521)/(COUNT(F$2:F2522)+1)</f>
        <v>3.5683689040094828E-2</v>
      </c>
      <c r="I2522" s="9" t="str">
        <f t="shared" si="158"/>
        <v>较好</v>
      </c>
      <c r="J2522" s="9" t="str">
        <f t="shared" si="159"/>
        <v>较差</v>
      </c>
      <c r="K2522" s="14"/>
    </row>
    <row r="2523" spans="1:11">
      <c r="A2523" s="6">
        <v>42236</v>
      </c>
      <c r="B2523" s="11">
        <f>[1]!s_dq_close(B$1,A2523,1)</f>
        <v>3761.4540999999999</v>
      </c>
      <c r="C2523" s="7">
        <f>[1]!s_val_pe_ttm(C$1,A2523)</f>
        <v>13.686100006103516</v>
      </c>
      <c r="D2523" s="8">
        <f>IFERROR(VLOOKUP(A2523,十年期国开债收益率!A:B,2,0)/100,D2522)</f>
        <v>3.8889E-2</v>
      </c>
      <c r="E2523" s="8">
        <f t="shared" si="156"/>
        <v>7.306683420068795E-2</v>
      </c>
      <c r="F2523" s="9">
        <f t="shared" si="157"/>
        <v>3.417783420068795E-2</v>
      </c>
      <c r="G2523" s="9">
        <f>AVERAGE(F$2:F2523)</f>
        <v>2.6464651653714463E-2</v>
      </c>
      <c r="H2523" s="9">
        <f>(2*F2523+(COUNT(F$2:F2523)-1)*H2522)/(COUNT(F$2:F2523)+1)</f>
        <v>3.5682495338280003E-2</v>
      </c>
      <c r="I2523" s="9" t="str">
        <f t="shared" si="158"/>
        <v>较好</v>
      </c>
      <c r="J2523" s="9" t="str">
        <f t="shared" si="159"/>
        <v>较差</v>
      </c>
      <c r="K2523" s="14"/>
    </row>
    <row r="2524" spans="1:11">
      <c r="A2524" s="6">
        <v>42237</v>
      </c>
      <c r="B2524" s="11">
        <f>[1]!s_dq_close(B$1,A2524,1)</f>
        <v>3589.5358000000001</v>
      </c>
      <c r="C2524" s="7">
        <f>[1]!s_val_pe_ttm(C$1,A2524)</f>
        <v>13.118800163269043</v>
      </c>
      <c r="D2524" s="8">
        <f>IFERROR(VLOOKUP(A2524,十年期国开债收益率!A:B,2,0)/100,D2523)</f>
        <v>3.8803999999999998E-2</v>
      </c>
      <c r="E2524" s="8">
        <f t="shared" si="156"/>
        <v>7.622648318097501E-2</v>
      </c>
      <c r="F2524" s="9">
        <f t="shared" si="157"/>
        <v>3.7422483180975012E-2</v>
      </c>
      <c r="G2524" s="9">
        <f>AVERAGE(F$2:F2524)</f>
        <v>2.6468994829111712E-2</v>
      </c>
      <c r="H2524" s="9">
        <f>(2*F2524+(COUNT(F$2:F2524)-1)*H2523)/(COUNT(F$2:F2524)+1)</f>
        <v>3.5683874092513515E-2</v>
      </c>
      <c r="I2524" s="9" t="str">
        <f t="shared" si="158"/>
        <v>较好</v>
      </c>
      <c r="J2524" s="9" t="str">
        <f t="shared" si="159"/>
        <v>较好</v>
      </c>
      <c r="K2524" s="14"/>
    </row>
    <row r="2525" spans="1:11">
      <c r="A2525" s="6">
        <v>42240</v>
      </c>
      <c r="B2525" s="11">
        <f>[1]!s_dq_close(B$1,A2525,1)</f>
        <v>3275.5342000000001</v>
      </c>
      <c r="C2525" s="7">
        <f>[1]!s_val_pe_ttm(C$1,A2525)</f>
        <v>11.987400054931641</v>
      </c>
      <c r="D2525" s="8">
        <f>IFERROR(VLOOKUP(A2525,十年期国开债收益率!A:B,2,0)/100,D2524)</f>
        <v>3.8616000000000004E-2</v>
      </c>
      <c r="E2525" s="8">
        <f t="shared" si="156"/>
        <v>8.3420924922631409E-2</v>
      </c>
      <c r="F2525" s="9">
        <f t="shared" si="157"/>
        <v>4.4804924922631405E-2</v>
      </c>
      <c r="G2525" s="9">
        <f>AVERAGE(F$2:F2525)</f>
        <v>2.6476259460686009E-2</v>
      </c>
      <c r="H2525" s="9">
        <f>(2*F2525+(COUNT(F$2:F2525)-1)*H2524)/(COUNT(F$2:F2525)+1)</f>
        <v>3.5691098687230437E-2</v>
      </c>
      <c r="I2525" s="9" t="str">
        <f t="shared" si="158"/>
        <v>较好</v>
      </c>
      <c r="J2525" s="9" t="str">
        <f t="shared" si="159"/>
        <v>较好</v>
      </c>
      <c r="K2525" s="14"/>
    </row>
    <row r="2526" spans="1:11">
      <c r="A2526" s="6">
        <v>42241</v>
      </c>
      <c r="B2526" s="11">
        <f>[1]!s_dq_close(B$1,A2526,1)</f>
        <v>3042.9265999999998</v>
      </c>
      <c r="C2526" s="7">
        <f>[1]!s_val_pe_ttm(C$1,A2526)</f>
        <v>11.089699745178223</v>
      </c>
      <c r="D2526" s="8">
        <f>IFERROR(VLOOKUP(A2526,十年期国开债收益率!A:B,2,0)/100,D2525)</f>
        <v>3.8303999999999998E-2</v>
      </c>
      <c r="E2526" s="8">
        <f t="shared" si="156"/>
        <v>9.0173766916890413E-2</v>
      </c>
      <c r="F2526" s="9">
        <f t="shared" si="157"/>
        <v>5.1869766916890415E-2</v>
      </c>
      <c r="G2526" s="9">
        <f>AVERAGE(F$2:F2526)</f>
        <v>2.6486316295322131E-2</v>
      </c>
      <c r="H2526" s="9">
        <f>(2*F2526+(COUNT(F$2:F2526)-1)*H2525)/(COUNT(F$2:F2526)+1)</f>
        <v>3.5703908400793113E-2</v>
      </c>
      <c r="I2526" s="9" t="str">
        <f t="shared" si="158"/>
        <v>较好</v>
      </c>
      <c r="J2526" s="9" t="str">
        <f t="shared" si="159"/>
        <v>较好</v>
      </c>
      <c r="K2526" s="14"/>
    </row>
    <row r="2527" spans="1:11">
      <c r="A2527" s="6">
        <v>42242</v>
      </c>
      <c r="B2527" s="11">
        <f>[1]!s_dq_close(B$1,A2527,1)</f>
        <v>3025.692</v>
      </c>
      <c r="C2527" s="7">
        <f>[1]!s_val_pe_ttm(C$1,A2527)</f>
        <v>11.077099800109863</v>
      </c>
      <c r="D2527" s="8">
        <f>IFERROR(VLOOKUP(A2527,十年期国开债收益率!A:B,2,0)/100,D2526)</f>
        <v>3.8329000000000002E-2</v>
      </c>
      <c r="E2527" s="8">
        <f t="shared" si="156"/>
        <v>9.0276337493147979E-2</v>
      </c>
      <c r="F2527" s="9">
        <f t="shared" si="157"/>
        <v>5.1947337493147977E-2</v>
      </c>
      <c r="G2527" s="9">
        <f>AVERAGE(F$2:F2527)</f>
        <v>2.6496395876160539E-2</v>
      </c>
      <c r="H2527" s="9">
        <f>(2*F2527+(COUNT(F$2:F2527)-1)*H2526)/(COUNT(F$2:F2527)+1)</f>
        <v>3.5716764300351762E-2</v>
      </c>
      <c r="I2527" s="9" t="str">
        <f t="shared" si="158"/>
        <v>较好</v>
      </c>
      <c r="J2527" s="9" t="str">
        <f t="shared" si="159"/>
        <v>较好</v>
      </c>
      <c r="K2527" s="14"/>
    </row>
    <row r="2528" spans="1:11">
      <c r="A2528" s="6">
        <v>42243</v>
      </c>
      <c r="B2528" s="11">
        <f>[1]!s_dq_close(B$1,A2528,1)</f>
        <v>3205.6374999999998</v>
      </c>
      <c r="C2528" s="7">
        <f>[1]!s_val_pe_ttm(C$1,A2528)</f>
        <v>11.643400192260742</v>
      </c>
      <c r="D2528" s="8">
        <f>IFERROR(VLOOKUP(A2528,十年期国开债收益率!A:B,2,0)/100,D2527)</f>
        <v>3.7955000000000003E-2</v>
      </c>
      <c r="E2528" s="8">
        <f t="shared" si="156"/>
        <v>8.5885564653587237E-2</v>
      </c>
      <c r="F2528" s="9">
        <f t="shared" si="157"/>
        <v>4.7930564653587235E-2</v>
      </c>
      <c r="G2528" s="9">
        <f>AVERAGE(F$2:F2528)</f>
        <v>2.6504877937410014E-2</v>
      </c>
      <c r="H2528" s="9">
        <f>(2*F2528+(COUNT(F$2:F2528)-1)*H2527)/(COUNT(F$2:F2528)+1)</f>
        <v>3.5726427117086915E-2</v>
      </c>
      <c r="I2528" s="9" t="str">
        <f t="shared" si="158"/>
        <v>较好</v>
      </c>
      <c r="J2528" s="9" t="str">
        <f t="shared" si="159"/>
        <v>较好</v>
      </c>
      <c r="K2528" s="14"/>
    </row>
    <row r="2529" spans="1:11">
      <c r="A2529" s="6">
        <v>42244</v>
      </c>
      <c r="B2529" s="11">
        <f>[1]!s_dq_close(B$1,A2529,1)</f>
        <v>3342.2863000000002</v>
      </c>
      <c r="C2529" s="7">
        <f>[1]!s_val_pe_ttm(C$1,A2529)</f>
        <v>12.153599739074707</v>
      </c>
      <c r="D2529" s="8">
        <f>IFERROR(VLOOKUP(A2529,十年期国开债收益率!A:B,2,0)/100,D2528)</f>
        <v>3.807E-2</v>
      </c>
      <c r="E2529" s="8">
        <f t="shared" si="156"/>
        <v>8.2280149212494408E-2</v>
      </c>
      <c r="F2529" s="9">
        <f t="shared" si="157"/>
        <v>4.4210149212494408E-2</v>
      </c>
      <c r="G2529" s="9">
        <f>AVERAGE(F$2:F2529)</f>
        <v>2.6511881604844776E-2</v>
      </c>
      <c r="H2529" s="9">
        <f>(2*F2529+(COUNT(F$2:F2529)-1)*H2528)/(COUNT(F$2:F2529)+1)</f>
        <v>3.5733136268605623E-2</v>
      </c>
      <c r="I2529" s="9" t="str">
        <f t="shared" si="158"/>
        <v>较好</v>
      </c>
      <c r="J2529" s="9" t="str">
        <f t="shared" si="159"/>
        <v>较好</v>
      </c>
      <c r="K2529" s="14"/>
    </row>
    <row r="2530" spans="1:11">
      <c r="A2530" s="6">
        <v>42247</v>
      </c>
      <c r="B2530" s="11">
        <f>[1]!s_dq_close(B$1,A2530,1)</f>
        <v>3366.5358999999999</v>
      </c>
      <c r="C2530" s="7">
        <f>[1]!s_val_pe_ttm(C$1,A2530)</f>
        <v>12.098099708557129</v>
      </c>
      <c r="D2530" s="8">
        <f>IFERROR(VLOOKUP(A2530,十年期国开债收益率!A:B,2,0)/100,D2529)</f>
        <v>3.7818999999999998E-2</v>
      </c>
      <c r="E2530" s="8">
        <f t="shared" si="156"/>
        <v>8.2657609384115774E-2</v>
      </c>
      <c r="F2530" s="9">
        <f t="shared" si="157"/>
        <v>4.4838609384115775E-2</v>
      </c>
      <c r="G2530" s="9">
        <f>AVERAGE(F$2:F2530)</f>
        <v>2.6519128235046149E-2</v>
      </c>
      <c r="H2530" s="9">
        <f>(2*F2530+(COUNT(F$2:F2530)-1)*H2529)/(COUNT(F$2:F2530)+1)</f>
        <v>3.5740334271068479E-2</v>
      </c>
      <c r="I2530" s="9" t="str">
        <f t="shared" si="158"/>
        <v>较好</v>
      </c>
      <c r="J2530" s="9" t="str">
        <f t="shared" si="159"/>
        <v>较好</v>
      </c>
      <c r="K2530" s="14"/>
    </row>
    <row r="2531" spans="1:11">
      <c r="A2531" s="6">
        <v>42248</v>
      </c>
      <c r="B2531" s="11">
        <f>[1]!s_dq_close(B$1,A2531,1)</f>
        <v>3362.0826999999999</v>
      </c>
      <c r="C2531" s="7">
        <f>[1]!s_val_pe_ttm(C$1,A2531)</f>
        <v>12.272100448608398</v>
      </c>
      <c r="D2531" s="8">
        <f>IFERROR(VLOOKUP(A2531,十年期国开债收益率!A:B,2,0)/100,D2530)</f>
        <v>3.7707000000000004E-2</v>
      </c>
      <c r="E2531" s="8">
        <f t="shared" si="156"/>
        <v>8.1485643324684123E-2</v>
      </c>
      <c r="F2531" s="9">
        <f t="shared" si="157"/>
        <v>4.3778643324684119E-2</v>
      </c>
      <c r="G2531" s="9">
        <f>AVERAGE(F$2:F2531)</f>
        <v>2.6525950177769327E-2</v>
      </c>
      <c r="H2531" s="9">
        <f>(2*F2531+(COUNT(F$2:F2531)-1)*H2530)/(COUNT(F$2:F2531)+1)</f>
        <v>3.5746686154951225E-2</v>
      </c>
      <c r="I2531" s="9" t="str">
        <f t="shared" si="158"/>
        <v>较好</v>
      </c>
      <c r="J2531" s="9" t="str">
        <f t="shared" si="159"/>
        <v>较好</v>
      </c>
      <c r="K2531" s="14"/>
    </row>
    <row r="2532" spans="1:11">
      <c r="A2532" s="6">
        <v>42249</v>
      </c>
      <c r="B2532" s="11">
        <f>[1]!s_dq_close(B$1,A2532,1)</f>
        <v>3365.8317999999999</v>
      </c>
      <c r="C2532" s="7">
        <f>[1]!s_val_pe_ttm(C$1,A2532)</f>
        <v>12.423399925231934</v>
      </c>
      <c r="D2532" s="8">
        <f>IFERROR(VLOOKUP(A2532,十年期国开债收益率!A:B,2,0)/100,D2531)</f>
        <v>3.7659999999999999E-2</v>
      </c>
      <c r="E2532" s="8">
        <f t="shared" si="156"/>
        <v>8.0493263198345516E-2</v>
      </c>
      <c r="F2532" s="9">
        <f t="shared" si="157"/>
        <v>4.2833263198345517E-2</v>
      </c>
      <c r="G2532" s="9">
        <f>AVERAGE(F$2:F2532)</f>
        <v>2.6532393209385517E-2</v>
      </c>
      <c r="H2532" s="9">
        <f>(2*F2532+(COUNT(F$2:F2532)-1)*H2531)/(COUNT(F$2:F2532)+1)</f>
        <v>3.5752283767149798E-2</v>
      </c>
      <c r="I2532" s="9" t="str">
        <f t="shared" si="158"/>
        <v>较好</v>
      </c>
      <c r="J2532" s="9" t="str">
        <f t="shared" si="159"/>
        <v>较好</v>
      </c>
      <c r="K2532" s="14"/>
    </row>
    <row r="2533" spans="1:11">
      <c r="A2533" s="6">
        <v>42254</v>
      </c>
      <c r="B2533" s="11">
        <f>[1]!s_dq_close(B$1,A2533,1)</f>
        <v>3250.4850000000001</v>
      </c>
      <c r="C2533" s="7">
        <f>[1]!s_val_pe_ttm(C$1,A2533)</f>
        <v>11.888699531555176</v>
      </c>
      <c r="D2533" s="8">
        <f>IFERROR(VLOOKUP(A2533,十年期国开债收益率!A:B,2,0)/100,D2532)</f>
        <v>3.7982000000000002E-2</v>
      </c>
      <c r="E2533" s="8">
        <f t="shared" si="156"/>
        <v>8.4113489229480823E-2</v>
      </c>
      <c r="F2533" s="9">
        <f t="shared" si="157"/>
        <v>4.6131489229480821E-2</v>
      </c>
      <c r="G2533" s="9">
        <f>AVERAGE(F$2:F2533)</f>
        <v>2.6540133768635159E-2</v>
      </c>
      <c r="H2533" s="9">
        <f>(2*F2533+(COUNT(F$2:F2533)-1)*H2532)/(COUNT(F$2:F2533)+1)</f>
        <v>3.5760478955039518E-2</v>
      </c>
      <c r="I2533" s="9" t="str">
        <f t="shared" si="158"/>
        <v>较好</v>
      </c>
      <c r="J2533" s="9" t="str">
        <f t="shared" si="159"/>
        <v>较好</v>
      </c>
      <c r="K2533" s="14"/>
    </row>
    <row r="2534" spans="1:11">
      <c r="A2534" s="6">
        <v>42255</v>
      </c>
      <c r="B2534" s="11">
        <f>[1]!s_dq_close(B$1,A2534,1)</f>
        <v>3334.0232999999998</v>
      </c>
      <c r="C2534" s="7">
        <f>[1]!s_val_pe_ttm(C$1,A2534)</f>
        <v>12.136199951171875</v>
      </c>
      <c r="D2534" s="8">
        <f>IFERROR(VLOOKUP(A2534,十年期国开债收益率!A:B,2,0)/100,D2533)</f>
        <v>3.8195E-2</v>
      </c>
      <c r="E2534" s="8">
        <f t="shared" si="156"/>
        <v>8.2398115062651031E-2</v>
      </c>
      <c r="F2534" s="9">
        <f t="shared" si="157"/>
        <v>4.4203115062651031E-2</v>
      </c>
      <c r="G2534" s="9">
        <f>AVERAGE(F$2:F2534)</f>
        <v>2.6547106915612666E-2</v>
      </c>
      <c r="H2534" s="9">
        <f>(2*F2534+(COUNT(F$2:F2534)-1)*H2533)/(COUNT(F$2:F2534)+1)</f>
        <v>3.576714244052303E-2</v>
      </c>
      <c r="I2534" s="9" t="str">
        <f t="shared" si="158"/>
        <v>较好</v>
      </c>
      <c r="J2534" s="9" t="str">
        <f t="shared" si="159"/>
        <v>较好</v>
      </c>
      <c r="K2534" s="14"/>
    </row>
    <row r="2535" spans="1:11">
      <c r="A2535" s="6">
        <v>42256</v>
      </c>
      <c r="B2535" s="11">
        <f>[1]!s_dq_close(B$1,A2535,1)</f>
        <v>3399.3054000000002</v>
      </c>
      <c r="C2535" s="7">
        <f>[1]!s_val_pe_ttm(C$1,A2535)</f>
        <v>12.352899551391602</v>
      </c>
      <c r="D2535" s="8">
        <f>IFERROR(VLOOKUP(A2535,十年期国开债收益率!A:B,2,0)/100,D2534)</f>
        <v>3.8267999999999996E-2</v>
      </c>
      <c r="E2535" s="8">
        <f t="shared" si="156"/>
        <v>8.0952653734430002E-2</v>
      </c>
      <c r="F2535" s="9">
        <f t="shared" si="157"/>
        <v>4.2684653734430006E-2</v>
      </c>
      <c r="G2535" s="9">
        <f>AVERAGE(F$2:F2535)</f>
        <v>2.655347532398631E-2</v>
      </c>
      <c r="H2535" s="9">
        <f>(2*F2535+(COUNT(F$2:F2535)-1)*H2534)/(COUNT(F$2:F2535)+1)</f>
        <v>3.5772600043121772E-2</v>
      </c>
      <c r="I2535" s="9" t="str">
        <f t="shared" si="158"/>
        <v>较好</v>
      </c>
      <c r="J2535" s="9" t="str">
        <f t="shared" si="159"/>
        <v>较好</v>
      </c>
      <c r="K2535" s="14"/>
    </row>
    <row r="2536" spans="1:11">
      <c r="A2536" s="6">
        <v>42257</v>
      </c>
      <c r="B2536" s="11">
        <f>[1]!s_dq_close(B$1,A2536,1)</f>
        <v>3357.5610000000001</v>
      </c>
      <c r="C2536" s="7">
        <f>[1]!s_val_pe_ttm(C$1,A2536)</f>
        <v>12.21090030670166</v>
      </c>
      <c r="D2536" s="8">
        <f>IFERROR(VLOOKUP(A2536,十年期国开债收益率!A:B,2,0)/100,D2535)</f>
        <v>3.8200999999999999E-2</v>
      </c>
      <c r="E2536" s="8">
        <f t="shared" si="156"/>
        <v>8.1894043427016922E-2</v>
      </c>
      <c r="F2536" s="9">
        <f t="shared" si="157"/>
        <v>4.3693043427016923E-2</v>
      </c>
      <c r="G2536" s="9">
        <f>AVERAGE(F$2:F2536)</f>
        <v>2.6560236494835628E-2</v>
      </c>
      <c r="H2536" s="9">
        <f>(2*F2536+(COUNT(F$2:F2536)-1)*H2535)/(COUNT(F$2:F2536)+1)</f>
        <v>3.5778846449575949E-2</v>
      </c>
      <c r="I2536" s="9" t="str">
        <f t="shared" si="158"/>
        <v>较好</v>
      </c>
      <c r="J2536" s="9" t="str">
        <f t="shared" si="159"/>
        <v>较好</v>
      </c>
      <c r="K2536" s="14"/>
    </row>
    <row r="2537" spans="1:11">
      <c r="A2537" s="6">
        <v>42258</v>
      </c>
      <c r="B2537" s="11">
        <f>[1]!s_dq_close(B$1,A2537,1)</f>
        <v>3347.1878000000002</v>
      </c>
      <c r="C2537" s="7">
        <f>[1]!s_val_pe_ttm(C$1,A2537)</f>
        <v>12.149700164794922</v>
      </c>
      <c r="D2537" s="8">
        <f>IFERROR(VLOOKUP(A2537,十年期国开债收益率!A:B,2,0)/100,D2536)</f>
        <v>3.8174E-2</v>
      </c>
      <c r="E2537" s="8">
        <f t="shared" si="156"/>
        <v>8.2306557893305779E-2</v>
      </c>
      <c r="F2537" s="9">
        <f t="shared" si="157"/>
        <v>4.4132557893305779E-2</v>
      </c>
      <c r="G2537" s="9">
        <f>AVERAGE(F$2:F2537)</f>
        <v>2.6567165643652062E-2</v>
      </c>
      <c r="H2537" s="9">
        <f>(2*F2537+(COUNT(F$2:F2537)-1)*H2536)/(COUNT(F$2:F2537)+1)</f>
        <v>3.5785431953276166E-2</v>
      </c>
      <c r="I2537" s="9" t="str">
        <f t="shared" si="158"/>
        <v>较好</v>
      </c>
      <c r="J2537" s="9" t="str">
        <f t="shared" si="159"/>
        <v>较好</v>
      </c>
      <c r="K2537" s="14"/>
    </row>
    <row r="2538" spans="1:11">
      <c r="A2538" s="6">
        <v>42261</v>
      </c>
      <c r="B2538" s="11">
        <f>[1]!s_dq_close(B$1,A2538,1)</f>
        <v>3281.1316999999999</v>
      </c>
      <c r="C2538" s="7">
        <f>[1]!s_val_pe_ttm(C$1,A2538)</f>
        <v>11.962400436401367</v>
      </c>
      <c r="D2538" s="8">
        <f>IFERROR(VLOOKUP(A2538,十年期国开债收益率!A:B,2,0)/100,D2537)</f>
        <v>3.7950999999999999E-2</v>
      </c>
      <c r="E2538" s="8">
        <f t="shared" si="156"/>
        <v>8.3595262114534982E-2</v>
      </c>
      <c r="F2538" s="9">
        <f t="shared" si="157"/>
        <v>4.5644262114534984E-2</v>
      </c>
      <c r="G2538" s="9">
        <f>AVERAGE(F$2:F2538)</f>
        <v>2.6574685192911375E-2</v>
      </c>
      <c r="H2538" s="9">
        <f>(2*F2538+(COUNT(F$2:F2538)-1)*H2537)/(COUNT(F$2:F2538)+1)</f>
        <v>3.5793200928974554E-2</v>
      </c>
      <c r="I2538" s="9" t="str">
        <f t="shared" si="158"/>
        <v>较好</v>
      </c>
      <c r="J2538" s="9" t="str">
        <f t="shared" si="159"/>
        <v>较好</v>
      </c>
      <c r="K2538" s="14"/>
    </row>
    <row r="2539" spans="1:11">
      <c r="A2539" s="6">
        <v>42262</v>
      </c>
      <c r="B2539" s="11">
        <f>[1]!s_dq_close(B$1,A2539,1)</f>
        <v>3152.2319000000002</v>
      </c>
      <c r="C2539" s="7">
        <f>[1]!s_val_pe_ttm(C$1,A2539)</f>
        <v>11.609700202941895</v>
      </c>
      <c r="D2539" s="8">
        <f>IFERROR(VLOOKUP(A2539,十年期国开债收益率!A:B,2,0)/100,D2538)</f>
        <v>3.7738000000000001E-2</v>
      </c>
      <c r="E2539" s="8">
        <f t="shared" si="156"/>
        <v>8.6134868473744075E-2</v>
      </c>
      <c r="F2539" s="9">
        <f t="shared" si="157"/>
        <v>4.8396868473744074E-2</v>
      </c>
      <c r="G2539" s="9">
        <f>AVERAGE(F$2:F2539)</f>
        <v>2.6583283373873091E-2</v>
      </c>
      <c r="H2539" s="9">
        <f>(2*F2539+(COUNT(F$2:F2539)-1)*H2538)/(COUNT(F$2:F2539)+1)</f>
        <v>3.5803128985331209E-2</v>
      </c>
      <c r="I2539" s="9" t="str">
        <f t="shared" si="158"/>
        <v>较好</v>
      </c>
      <c r="J2539" s="9" t="str">
        <f t="shared" si="159"/>
        <v>较好</v>
      </c>
      <c r="K2539" s="14"/>
    </row>
    <row r="2540" spans="1:11">
      <c r="A2540" s="6">
        <v>42263</v>
      </c>
      <c r="B2540" s="11">
        <f>[1]!s_dq_close(B$1,A2540,1)</f>
        <v>3309.2483999999999</v>
      </c>
      <c r="C2540" s="7">
        <f>[1]!s_val_pe_ttm(C$1,A2540)</f>
        <v>12.087599754333496</v>
      </c>
      <c r="D2540" s="8">
        <f>IFERROR(VLOOKUP(A2540,十年期国开债收益率!A:B,2,0)/100,D2539)</f>
        <v>3.7689E-2</v>
      </c>
      <c r="E2540" s="8">
        <f t="shared" si="156"/>
        <v>8.2729410331566652E-2</v>
      </c>
      <c r="F2540" s="9">
        <f t="shared" si="157"/>
        <v>4.5040410331566652E-2</v>
      </c>
      <c r="G2540" s="9">
        <f>AVERAGE(F$2:F2540)</f>
        <v>2.6590552821276672E-2</v>
      </c>
      <c r="H2540" s="9">
        <f>(2*F2540+(COUNT(F$2:F2540)-1)*H2539)/(COUNT(F$2:F2540)+1)</f>
        <v>3.5810402435210137E-2</v>
      </c>
      <c r="I2540" s="9" t="str">
        <f t="shared" si="158"/>
        <v>较好</v>
      </c>
      <c r="J2540" s="9" t="str">
        <f t="shared" si="159"/>
        <v>较好</v>
      </c>
      <c r="K2540" s="14"/>
    </row>
    <row r="2541" spans="1:11">
      <c r="A2541" s="6">
        <v>42264</v>
      </c>
      <c r="B2541" s="11">
        <f>[1]!s_dq_close(B$1,A2541,1)</f>
        <v>3236.9985999999999</v>
      </c>
      <c r="C2541" s="7">
        <f>[1]!s_val_pe_ttm(C$1,A2541)</f>
        <v>11.848699569702148</v>
      </c>
      <c r="D2541" s="8">
        <f>IFERROR(VLOOKUP(A2541,十年期国开债收益率!A:B,2,0)/100,D2540)</f>
        <v>3.7789000000000003E-2</v>
      </c>
      <c r="E2541" s="8">
        <f t="shared" si="156"/>
        <v>8.4397447510363197E-2</v>
      </c>
      <c r="F2541" s="9">
        <f t="shared" si="157"/>
        <v>4.6608447510363193E-2</v>
      </c>
      <c r="G2541" s="9">
        <f>AVERAGE(F$2:F2541)</f>
        <v>2.6598433882177891E-2</v>
      </c>
      <c r="H2541" s="9">
        <f>(2*F2541+(COUNT(F$2:F2541)-1)*H2540)/(COUNT(F$2:F2541)+1)</f>
        <v>3.5818901486823797E-2</v>
      </c>
      <c r="I2541" s="9" t="str">
        <f t="shared" si="158"/>
        <v>较好</v>
      </c>
      <c r="J2541" s="9" t="str">
        <f t="shared" si="159"/>
        <v>较好</v>
      </c>
      <c r="K2541" s="14"/>
    </row>
    <row r="2542" spans="1:11">
      <c r="A2542" s="6">
        <v>42265</v>
      </c>
      <c r="B2542" s="11">
        <f>[1]!s_dq_close(B$1,A2542,1)</f>
        <v>3251.2732000000001</v>
      </c>
      <c r="C2542" s="7">
        <f>[1]!s_val_pe_ttm(C$1,A2542)</f>
        <v>11.859800338745117</v>
      </c>
      <c r="D2542" s="8">
        <f>IFERROR(VLOOKUP(A2542,十年期国开债收益率!A:B,2,0)/100,D2541)</f>
        <v>3.7767000000000002E-2</v>
      </c>
      <c r="E2542" s="8">
        <f t="shared" si="156"/>
        <v>8.4318451528485827E-2</v>
      </c>
      <c r="F2542" s="9">
        <f t="shared" si="157"/>
        <v>4.6551451528485825E-2</v>
      </c>
      <c r="G2542" s="9">
        <f>AVERAGE(F$2:F2542)</f>
        <v>2.6606286309429485E-2</v>
      </c>
      <c r="H2542" s="9">
        <f>(2*F2542+(COUNT(F$2:F2542)-1)*H2541)/(COUNT(F$2:F2542)+1)</f>
        <v>3.5827345664669323E-2</v>
      </c>
      <c r="I2542" s="9" t="str">
        <f t="shared" si="158"/>
        <v>较好</v>
      </c>
      <c r="J2542" s="9" t="str">
        <f t="shared" si="159"/>
        <v>较好</v>
      </c>
      <c r="K2542" s="14"/>
    </row>
    <row r="2543" spans="1:11">
      <c r="A2543" s="6">
        <v>42268</v>
      </c>
      <c r="B2543" s="11">
        <f>[1]!s_dq_close(B$1,A2543,1)</f>
        <v>3308.2467000000001</v>
      </c>
      <c r="C2543" s="7">
        <f>[1]!s_val_pe_ttm(C$1,A2543)</f>
        <v>12.008700370788574</v>
      </c>
      <c r="D2543" s="8">
        <f>IFERROR(VLOOKUP(A2543,十年期国开债收益率!A:B,2,0)/100,D2542)</f>
        <v>3.7790999999999998E-2</v>
      </c>
      <c r="E2543" s="8">
        <f t="shared" si="156"/>
        <v>8.3272957865825503E-2</v>
      </c>
      <c r="F2543" s="9">
        <f t="shared" si="157"/>
        <v>4.5481957865825505E-2</v>
      </c>
      <c r="G2543" s="9">
        <f>AVERAGE(F$2:F2543)</f>
        <v>2.6613711829317922E-2</v>
      </c>
      <c r="H2543" s="9">
        <f>(2*F2543+(COUNT(F$2:F2543)-1)*H2542)/(COUNT(F$2:F2543)+1)</f>
        <v>3.5834938753305706E-2</v>
      </c>
      <c r="I2543" s="9" t="str">
        <f t="shared" si="158"/>
        <v>较好</v>
      </c>
      <c r="J2543" s="9" t="str">
        <f t="shared" si="159"/>
        <v>较好</v>
      </c>
      <c r="K2543" s="14"/>
    </row>
    <row r="2544" spans="1:11">
      <c r="A2544" s="6">
        <v>42269</v>
      </c>
      <c r="B2544" s="11">
        <f>[1]!s_dq_close(B$1,A2544,1)</f>
        <v>3339.03</v>
      </c>
      <c r="C2544" s="7">
        <f>[1]!s_val_pe_ttm(C$1,A2544)</f>
        <v>12.117500305175781</v>
      </c>
      <c r="D2544" s="8">
        <f>IFERROR(VLOOKUP(A2544,十年期国开债收益率!A:B,2,0)/100,D2543)</f>
        <v>3.7740999999999997E-2</v>
      </c>
      <c r="E2544" s="8">
        <f t="shared" si="156"/>
        <v>8.2525271286592608E-2</v>
      </c>
      <c r="F2544" s="9">
        <f t="shared" si="157"/>
        <v>4.4784271286592611E-2</v>
      </c>
      <c r="G2544" s="9">
        <f>AVERAGE(F$2:F2544)</f>
        <v>2.6620857153524476E-2</v>
      </c>
      <c r="H2544" s="9">
        <f>(2*F2544+(COUNT(F$2:F2544)-1)*H2543)/(COUNT(F$2:F2544)+1)</f>
        <v>3.5841974392089741E-2</v>
      </c>
      <c r="I2544" s="9" t="str">
        <f t="shared" si="158"/>
        <v>较好</v>
      </c>
      <c r="J2544" s="9" t="str">
        <f t="shared" si="159"/>
        <v>较好</v>
      </c>
      <c r="K2544" s="14"/>
    </row>
    <row r="2545" spans="1:11">
      <c r="A2545" s="6">
        <v>42270</v>
      </c>
      <c r="B2545" s="11">
        <f>[1]!s_dq_close(B$1,A2545,1)</f>
        <v>3263.0275000000001</v>
      </c>
      <c r="C2545" s="7">
        <f>[1]!s_val_pe_ttm(C$1,A2545)</f>
        <v>11.836299896240234</v>
      </c>
      <c r="D2545" s="8">
        <f>IFERROR(VLOOKUP(A2545,十年期国开债收益率!A:B,2,0)/100,D2544)</f>
        <v>3.7740999999999997E-2</v>
      </c>
      <c r="E2545" s="8">
        <f t="shared" si="156"/>
        <v>8.4485862031735692E-2</v>
      </c>
      <c r="F2545" s="9">
        <f t="shared" si="157"/>
        <v>4.6744862031735696E-2</v>
      </c>
      <c r="G2545" s="9">
        <f>AVERAGE(F$2:F2545)</f>
        <v>2.6628767532800503E-2</v>
      </c>
      <c r="H2545" s="9">
        <f>(2*F2545+(COUNT(F$2:F2545)-1)*H2544)/(COUNT(F$2:F2545)+1)</f>
        <v>3.5850542476678855E-2</v>
      </c>
      <c r="I2545" s="9" t="str">
        <f t="shared" si="158"/>
        <v>较好</v>
      </c>
      <c r="J2545" s="9" t="str">
        <f t="shared" si="159"/>
        <v>较好</v>
      </c>
      <c r="K2545" s="14"/>
    </row>
    <row r="2546" spans="1:11">
      <c r="A2546" s="6">
        <v>42271</v>
      </c>
      <c r="B2546" s="11">
        <f>[1]!s_dq_close(B$1,A2546,1)</f>
        <v>3284.9991</v>
      </c>
      <c r="C2546" s="7">
        <f>[1]!s_val_pe_ttm(C$1,A2546)</f>
        <v>11.89900016784668</v>
      </c>
      <c r="D2546" s="8">
        <f>IFERROR(VLOOKUP(A2546,十年期国开债收益率!A:B,2,0)/100,D2545)</f>
        <v>3.7717000000000001E-2</v>
      </c>
      <c r="E2546" s="8">
        <f t="shared" si="156"/>
        <v>8.4040674501559109E-2</v>
      </c>
      <c r="F2546" s="9">
        <f t="shared" si="157"/>
        <v>4.6323674501559109E-2</v>
      </c>
      <c r="G2546" s="9">
        <f>AVERAGE(F$2:F2546)</f>
        <v>2.6636506199585869E-2</v>
      </c>
      <c r="H2546" s="9">
        <f>(2*F2546+(COUNT(F$2:F2546)-1)*H2545)/(COUNT(F$2:F2546)+1)</f>
        <v>3.5858769603171296E-2</v>
      </c>
      <c r="I2546" s="9" t="str">
        <f t="shared" si="158"/>
        <v>较好</v>
      </c>
      <c r="J2546" s="9" t="str">
        <f t="shared" si="159"/>
        <v>较好</v>
      </c>
      <c r="K2546" s="14"/>
    </row>
    <row r="2547" spans="1:11">
      <c r="A2547" s="6">
        <v>42272</v>
      </c>
      <c r="B2547" s="11">
        <f>[1]!s_dq_close(B$1,A2547,1)</f>
        <v>3231.9513999999999</v>
      </c>
      <c r="C2547" s="7">
        <f>[1]!s_val_pe_ttm(C$1,A2547)</f>
        <v>11.772700309753418</v>
      </c>
      <c r="D2547" s="8">
        <f>IFERROR(VLOOKUP(A2547,十年期国开债收益率!A:B,2,0)/100,D2546)</f>
        <v>3.7620000000000001E-2</v>
      </c>
      <c r="E2547" s="8">
        <f t="shared" si="156"/>
        <v>8.4942279484641461E-2</v>
      </c>
      <c r="F2547" s="9">
        <f t="shared" si="157"/>
        <v>4.7322279484641461E-2</v>
      </c>
      <c r="G2547" s="9">
        <f>AVERAGE(F$2:F2547)</f>
        <v>2.6644631012345123E-2</v>
      </c>
      <c r="H2547" s="9">
        <f>(2*F2547+(COUNT(F$2:F2547)-1)*H2546)/(COUNT(F$2:F2547)+1)</f>
        <v>3.5867771181405661E-2</v>
      </c>
      <c r="I2547" s="9" t="str">
        <f t="shared" si="158"/>
        <v>较好</v>
      </c>
      <c r="J2547" s="9" t="str">
        <f t="shared" si="159"/>
        <v>较好</v>
      </c>
      <c r="K2547" s="14"/>
    </row>
    <row r="2548" spans="1:11">
      <c r="A2548" s="6">
        <v>42275</v>
      </c>
      <c r="B2548" s="11">
        <f>[1]!s_dq_close(B$1,A2548,1)</f>
        <v>3242.7523999999999</v>
      </c>
      <c r="C2548" s="7">
        <f>[1]!s_val_pe_ttm(C$1,A2548)</f>
        <v>11.765500068664551</v>
      </c>
      <c r="D2548" s="8">
        <f>IFERROR(VLOOKUP(A2548,十年期国开债收益率!A:B,2,0)/100,D2547)</f>
        <v>3.7421000000000003E-2</v>
      </c>
      <c r="E2548" s="8">
        <f t="shared" si="156"/>
        <v>8.4994262391220696E-2</v>
      </c>
      <c r="F2548" s="9">
        <f t="shared" si="157"/>
        <v>4.7573262391220693E-2</v>
      </c>
      <c r="G2548" s="9">
        <f>AVERAGE(F$2:F2548)</f>
        <v>2.6652847985795803E-2</v>
      </c>
      <c r="H2548" s="9">
        <f>(2*F2548+(COUNT(F$2:F2548)-1)*H2547)/(COUNT(F$2:F2548)+1)</f>
        <v>3.5876959165086833E-2</v>
      </c>
      <c r="I2548" s="9" t="str">
        <f t="shared" si="158"/>
        <v>较好</v>
      </c>
      <c r="J2548" s="9" t="str">
        <f t="shared" si="159"/>
        <v>较好</v>
      </c>
      <c r="K2548" s="14"/>
    </row>
    <row r="2549" spans="1:11">
      <c r="A2549" s="6">
        <v>42276</v>
      </c>
      <c r="B2549" s="11">
        <f>[1]!s_dq_close(B$1,A2549,1)</f>
        <v>3178.8544000000002</v>
      </c>
      <c r="C2549" s="7">
        <f>[1]!s_val_pe_ttm(C$1,A2549)</f>
        <v>11.532699584960938</v>
      </c>
      <c r="D2549" s="8">
        <f>IFERROR(VLOOKUP(A2549,十年期国开债收益率!A:B,2,0)/100,D2548)</f>
        <v>3.6989999999999995E-2</v>
      </c>
      <c r="E2549" s="8">
        <f t="shared" si="156"/>
        <v>8.6709966962465287E-2</v>
      </c>
      <c r="F2549" s="9">
        <f t="shared" si="157"/>
        <v>4.9719966962465292E-2</v>
      </c>
      <c r="G2549" s="9">
        <f>AVERAGE(F$2:F2549)</f>
        <v>2.6661901015221499E-2</v>
      </c>
      <c r="H2549" s="9">
        <f>(2*F2549+(COUNT(F$2:F2549)-1)*H2548)/(COUNT(F$2:F2549)+1)</f>
        <v>3.5887820685524159E-2</v>
      </c>
      <c r="I2549" s="9" t="str">
        <f t="shared" si="158"/>
        <v>较好</v>
      </c>
      <c r="J2549" s="9" t="str">
        <f t="shared" si="159"/>
        <v>较好</v>
      </c>
      <c r="K2549" s="14"/>
    </row>
    <row r="2550" spans="1:11">
      <c r="A2550" s="6">
        <v>42277</v>
      </c>
      <c r="B2550" s="11">
        <f>[1]!s_dq_close(B$1,A2550,1)</f>
        <v>3202.9475000000002</v>
      </c>
      <c r="C2550" s="7">
        <f>[1]!s_val_pe_ttm(C$1,A2550)</f>
        <v>11.59630012512207</v>
      </c>
      <c r="D2550" s="8">
        <f>IFERROR(VLOOKUP(A2550,十年期国开债收益率!A:B,2,0)/100,D2549)</f>
        <v>3.7019000000000003E-2</v>
      </c>
      <c r="E2550" s="8">
        <f t="shared" si="156"/>
        <v>8.6234401422020227E-2</v>
      </c>
      <c r="F2550" s="9">
        <f t="shared" si="157"/>
        <v>4.9215401422020223E-2</v>
      </c>
      <c r="G2550" s="9">
        <f>AVERAGE(F$2:F2550)</f>
        <v>2.6670748994980932E-2</v>
      </c>
      <c r="H2550" s="9">
        <f>(2*F2550+(COUNT(F$2:F2550)-1)*H2549)/(COUNT(F$2:F2550)+1)</f>
        <v>3.5898273690023373E-2</v>
      </c>
      <c r="I2550" s="9" t="str">
        <f t="shared" si="158"/>
        <v>较好</v>
      </c>
      <c r="J2550" s="9" t="str">
        <f t="shared" si="159"/>
        <v>较好</v>
      </c>
      <c r="K2550" s="14"/>
    </row>
    <row r="2551" spans="1:11">
      <c r="A2551" s="6">
        <v>42285</v>
      </c>
      <c r="B2551" s="11">
        <f>[1]!s_dq_close(B$1,A2551,1)</f>
        <v>3296.482</v>
      </c>
      <c r="C2551" s="7">
        <f>[1]!s_val_pe_ttm(C$1,A2551)</f>
        <v>11.911700248718262</v>
      </c>
      <c r="D2551" s="8">
        <f>IFERROR(VLOOKUP(A2551,十年期国开债收益率!A:B,2,0)/100,D2550)</f>
        <v>3.7048999999999999E-2</v>
      </c>
      <c r="E2551" s="8">
        <f t="shared" si="156"/>
        <v>8.3951071561560092E-2</v>
      </c>
      <c r="F2551" s="9">
        <f t="shared" si="157"/>
        <v>4.6902071561560094E-2</v>
      </c>
      <c r="G2551" s="9">
        <f>AVERAGE(F$2:F2551)</f>
        <v>2.6678682846967828E-2</v>
      </c>
      <c r="H2551" s="9">
        <f>(2*F2551+(COUNT(F$2:F2551)-1)*H2550)/(COUNT(F$2:F2551)+1)</f>
        <v>3.5906900736571032E-2</v>
      </c>
      <c r="I2551" s="9" t="str">
        <f t="shared" si="158"/>
        <v>较好</v>
      </c>
      <c r="J2551" s="9" t="str">
        <f t="shared" si="159"/>
        <v>较好</v>
      </c>
      <c r="K2551" s="14"/>
    </row>
    <row r="2552" spans="1:11">
      <c r="A2552" s="6">
        <v>42286</v>
      </c>
      <c r="B2552" s="11">
        <f>[1]!s_dq_close(B$1,A2552,1)</f>
        <v>3340.1158999999998</v>
      </c>
      <c r="C2552" s="7">
        <f>[1]!s_val_pe_ttm(C$1,A2552)</f>
        <v>12.055500030517578</v>
      </c>
      <c r="D2552" s="8">
        <f>IFERROR(VLOOKUP(A2552,十年期国开债收益率!A:B,2,0)/100,D2551)</f>
        <v>3.6725000000000001E-2</v>
      </c>
      <c r="E2552" s="8">
        <f t="shared" si="156"/>
        <v>8.2949690802420165E-2</v>
      </c>
      <c r="F2552" s="9">
        <f t="shared" si="157"/>
        <v>4.6224690802420164E-2</v>
      </c>
      <c r="G2552" s="9">
        <f>AVERAGE(F$2:F2552)</f>
        <v>2.6686344943383136E-2</v>
      </c>
      <c r="H2552" s="9">
        <f>(2*F2552+(COUNT(F$2:F2552)-1)*H2551)/(COUNT(F$2:F2552)+1)</f>
        <v>3.5914986778942386E-2</v>
      </c>
      <c r="I2552" s="9" t="str">
        <f t="shared" si="158"/>
        <v>较好</v>
      </c>
      <c r="J2552" s="9" t="str">
        <f t="shared" si="159"/>
        <v>较好</v>
      </c>
      <c r="K2552" s="14"/>
    </row>
    <row r="2553" spans="1:11">
      <c r="A2553" s="6">
        <v>42289</v>
      </c>
      <c r="B2553" s="11">
        <f>[1]!s_dq_close(B$1,A2553,1)</f>
        <v>3447.6934000000001</v>
      </c>
      <c r="C2553" s="7">
        <f>[1]!s_val_pe_ttm(C$1,A2553)</f>
        <v>12.415300369262695</v>
      </c>
      <c r="D2553" s="8">
        <f>IFERROR(VLOOKUP(A2553,十年期国开债收益率!A:B,2,0)/100,D2552)</f>
        <v>3.6476000000000001E-2</v>
      </c>
      <c r="E2553" s="8">
        <f t="shared" si="156"/>
        <v>8.0545775797399161E-2</v>
      </c>
      <c r="F2553" s="9">
        <f t="shared" si="157"/>
        <v>4.4069775797399159E-2</v>
      </c>
      <c r="G2553" s="9">
        <f>AVERAGE(F$2:F2553)</f>
        <v>2.6693156632589254E-2</v>
      </c>
      <c r="H2553" s="9">
        <f>(2*F2553+(COUNT(F$2:F2553)-1)*H2552)/(COUNT(F$2:F2553)+1)</f>
        <v>3.5921375176136632E-2</v>
      </c>
      <c r="I2553" s="9" t="str">
        <f t="shared" si="158"/>
        <v>较好</v>
      </c>
      <c r="J2553" s="9" t="str">
        <f t="shared" si="159"/>
        <v>较好</v>
      </c>
      <c r="K2553" s="14"/>
    </row>
    <row r="2554" spans="1:11">
      <c r="A2554" s="6">
        <v>42290</v>
      </c>
      <c r="B2554" s="11">
        <f>[1]!s_dq_close(B$1,A2554,1)</f>
        <v>3445.0430999999999</v>
      </c>
      <c r="C2554" s="7">
        <f>[1]!s_val_pe_ttm(C$1,A2554)</f>
        <v>12.380000114440918</v>
      </c>
      <c r="D2554" s="8">
        <f>IFERROR(VLOOKUP(A2554,十年期国开债收益率!A:B,2,0)/100,D2553)</f>
        <v>3.5875999999999998E-2</v>
      </c>
      <c r="E2554" s="8">
        <f t="shared" si="156"/>
        <v>8.077544351825397E-2</v>
      </c>
      <c r="F2554" s="9">
        <f t="shared" si="157"/>
        <v>4.4899443518253972E-2</v>
      </c>
      <c r="G2554" s="9">
        <f>AVERAGE(F$2:F2554)</f>
        <v>2.6700287963135928E-2</v>
      </c>
      <c r="H2554" s="9">
        <f>(2*F2554+(COUNT(F$2:F2554)-1)*H2553)/(COUNT(F$2:F2554)+1)</f>
        <v>3.592840576998324E-2</v>
      </c>
      <c r="I2554" s="9" t="str">
        <f t="shared" si="158"/>
        <v>较好</v>
      </c>
      <c r="J2554" s="9" t="str">
        <f t="shared" si="159"/>
        <v>较好</v>
      </c>
      <c r="K2554" s="14"/>
    </row>
    <row r="2555" spans="1:11">
      <c r="A2555" s="6">
        <v>42291</v>
      </c>
      <c r="B2555" s="11">
        <f>[1]!s_dq_close(B$1,A2555,1)</f>
        <v>3406.1116000000002</v>
      </c>
      <c r="C2555" s="7">
        <f>[1]!s_val_pe_ttm(C$1,A2555)</f>
        <v>12.265899658203125</v>
      </c>
      <c r="D2555" s="8">
        <f>IFERROR(VLOOKUP(A2555,十年期国开债收益率!A:B,2,0)/100,D2554)</f>
        <v>3.5203000000000005E-2</v>
      </c>
      <c r="E2555" s="8">
        <f t="shared" si="156"/>
        <v>8.152683682939027E-2</v>
      </c>
      <c r="F2555" s="9">
        <f t="shared" si="157"/>
        <v>4.6323836829390265E-2</v>
      </c>
      <c r="G2555" s="9">
        <f>AVERAGE(F$2:F2555)</f>
        <v>2.6707971420013864E-2</v>
      </c>
      <c r="H2555" s="9">
        <f>(2*F2555+(COUNT(F$2:F2555)-1)*H2554)/(COUNT(F$2:F2555)+1)</f>
        <v>3.5936543093708799E-2</v>
      </c>
      <c r="I2555" s="9" t="str">
        <f t="shared" si="158"/>
        <v>较好</v>
      </c>
      <c r="J2555" s="9" t="str">
        <f t="shared" si="159"/>
        <v>较好</v>
      </c>
      <c r="K2555" s="14"/>
    </row>
    <row r="2556" spans="1:11">
      <c r="A2556" s="6">
        <v>42292</v>
      </c>
      <c r="B2556" s="11">
        <f>[1]!s_dq_close(B$1,A2556,1)</f>
        <v>3486.8150000000001</v>
      </c>
      <c r="C2556" s="7">
        <f>[1]!s_val_pe_ttm(C$1,A2556)</f>
        <v>12.510100364685059</v>
      </c>
      <c r="D2556" s="8">
        <f>IFERROR(VLOOKUP(A2556,十年期国开债收益率!A:B,2,0)/100,D2555)</f>
        <v>3.5503E-2</v>
      </c>
      <c r="E2556" s="8">
        <f t="shared" si="156"/>
        <v>7.9935409856735792E-2</v>
      </c>
      <c r="F2556" s="9">
        <f t="shared" si="157"/>
        <v>4.4432409856735793E-2</v>
      </c>
      <c r="G2556" s="9">
        <f>AVERAGE(F$2:F2556)</f>
        <v>2.6714908577914736E-2</v>
      </c>
      <c r="H2556" s="9">
        <f>(2*F2556+(COUNT(F$2:F2556)-1)*H2555)/(COUNT(F$2:F2556)+1)</f>
        <v>3.5943190876778462E-2</v>
      </c>
      <c r="I2556" s="9" t="str">
        <f t="shared" si="158"/>
        <v>较好</v>
      </c>
      <c r="J2556" s="9" t="str">
        <f t="shared" si="159"/>
        <v>较好</v>
      </c>
      <c r="K2556" s="14"/>
    </row>
    <row r="2557" spans="1:11">
      <c r="A2557" s="6">
        <v>42293</v>
      </c>
      <c r="B2557" s="11">
        <f>[1]!s_dq_close(B$1,A2557,1)</f>
        <v>3534.0653000000002</v>
      </c>
      <c r="C2557" s="7">
        <f>[1]!s_val_pe_ttm(C$1,A2557)</f>
        <v>12.669599533081055</v>
      </c>
      <c r="D2557" s="8">
        <f>IFERROR(VLOOKUP(A2557,十年期国开债收益率!A:B,2,0)/100,D2556)</f>
        <v>3.5853999999999997E-2</v>
      </c>
      <c r="E2557" s="8">
        <f t="shared" si="156"/>
        <v>7.8929093014261612E-2</v>
      </c>
      <c r="F2557" s="9">
        <f t="shared" si="157"/>
        <v>4.3075093014261615E-2</v>
      </c>
      <c r="G2557" s="9">
        <f>AVERAGE(F$2:F2557)</f>
        <v>2.6721309276051024E-2</v>
      </c>
      <c r="H2557" s="9">
        <f>(2*F2557+(COUNT(F$2:F2557)-1)*H2556)/(COUNT(F$2:F2557)+1)</f>
        <v>3.594876921243547E-2</v>
      </c>
      <c r="I2557" s="9" t="str">
        <f t="shared" si="158"/>
        <v>较好</v>
      </c>
      <c r="J2557" s="9" t="str">
        <f t="shared" si="159"/>
        <v>较好</v>
      </c>
      <c r="K2557" s="14"/>
    </row>
    <row r="2558" spans="1:11">
      <c r="A2558" s="6">
        <v>42296</v>
      </c>
      <c r="B2558" s="11">
        <f>[1]!s_dq_close(B$1,A2558,1)</f>
        <v>3534.1821</v>
      </c>
      <c r="C2558" s="7">
        <f>[1]!s_val_pe_ttm(C$1,A2558)</f>
        <v>12.664600372314453</v>
      </c>
      <c r="D2558" s="8">
        <f>IFERROR(VLOOKUP(A2558,十年期国开债收益率!A:B,2,0)/100,D2557)</f>
        <v>3.5505000000000002E-2</v>
      </c>
      <c r="E2558" s="8">
        <f t="shared" si="156"/>
        <v>7.8960249088163709E-2</v>
      </c>
      <c r="F2558" s="9">
        <f t="shared" si="157"/>
        <v>4.3455249088163707E-2</v>
      </c>
      <c r="G2558" s="9">
        <f>AVERAGE(F$2:F2558)</f>
        <v>2.6727853640467182E-2</v>
      </c>
      <c r="H2558" s="9">
        <f>(2*F2558+(COUNT(F$2:F2558)-1)*H2557)/(COUNT(F$2:F2558)+1)</f>
        <v>3.5954638235012271E-2</v>
      </c>
      <c r="I2558" s="9" t="str">
        <f t="shared" si="158"/>
        <v>较好</v>
      </c>
      <c r="J2558" s="9" t="str">
        <f t="shared" si="159"/>
        <v>较好</v>
      </c>
      <c r="K2558" s="14"/>
    </row>
    <row r="2559" spans="1:11">
      <c r="A2559" s="6">
        <v>42297</v>
      </c>
      <c r="B2559" s="11">
        <f>[1]!s_dq_close(B$1,A2559,1)</f>
        <v>3577.7026999999998</v>
      </c>
      <c r="C2559" s="7">
        <f>[1]!s_val_pe_ttm(C$1,A2559)</f>
        <v>12.794699668884277</v>
      </c>
      <c r="D2559" s="8">
        <f>IFERROR(VLOOKUP(A2559,十年期国开债收益率!A:B,2,0)/100,D2558)</f>
        <v>3.5352999999999996E-2</v>
      </c>
      <c r="E2559" s="8">
        <f t="shared" si="156"/>
        <v>7.8157364055361361E-2</v>
      </c>
      <c r="F2559" s="9">
        <f t="shared" si="157"/>
        <v>4.2804364055361366E-2</v>
      </c>
      <c r="G2559" s="9">
        <f>AVERAGE(F$2:F2559)</f>
        <v>2.673413843734556E-2</v>
      </c>
      <c r="H2559" s="9">
        <f>(2*F2559+(COUNT(F$2:F2559)-1)*H2558)/(COUNT(F$2:F2559)+1)</f>
        <v>3.5959991674496719E-2</v>
      </c>
      <c r="I2559" s="9" t="str">
        <f t="shared" si="158"/>
        <v>较好</v>
      </c>
      <c r="J2559" s="9" t="str">
        <f t="shared" si="159"/>
        <v>较好</v>
      </c>
      <c r="K2559" s="14"/>
    </row>
    <row r="2560" spans="1:11">
      <c r="A2560" s="6">
        <v>42298</v>
      </c>
      <c r="B2560" s="11">
        <f>[1]!s_dq_close(B$1,A2560,1)</f>
        <v>3473.2543999999998</v>
      </c>
      <c r="C2560" s="7">
        <f>[1]!s_val_pe_ttm(C$1,A2560)</f>
        <v>12.56410026550293</v>
      </c>
      <c r="D2560" s="8">
        <f>IFERROR(VLOOKUP(A2560,十年期国开债收益率!A:B,2,0)/100,D2559)</f>
        <v>3.5299999999999998E-2</v>
      </c>
      <c r="E2560" s="8">
        <f t="shared" si="156"/>
        <v>7.9591851296004518E-2</v>
      </c>
      <c r="F2560" s="9">
        <f t="shared" si="157"/>
        <v>4.429185129600452E-2</v>
      </c>
      <c r="G2560" s="9">
        <f>AVERAGE(F$2:F2560)</f>
        <v>2.6740999599072276E-2</v>
      </c>
      <c r="H2560" s="9">
        <f>(2*F2560+(COUNT(F$2:F2560)-1)*H2559)/(COUNT(F$2:F2560)+1)</f>
        <v>3.5966500939826021E-2</v>
      </c>
      <c r="I2560" s="9" t="str">
        <f t="shared" si="158"/>
        <v>较好</v>
      </c>
      <c r="J2560" s="9" t="str">
        <f t="shared" si="159"/>
        <v>较好</v>
      </c>
      <c r="K2560" s="14"/>
    </row>
    <row r="2561" spans="1:11">
      <c r="A2561" s="6">
        <v>42299</v>
      </c>
      <c r="B2561" s="11">
        <f>[1]!s_dq_close(B$1,A2561,1)</f>
        <v>3524.5338999999999</v>
      </c>
      <c r="C2561" s="7">
        <f>[1]!s_val_pe_ttm(C$1,A2561)</f>
        <v>12.666000366210938</v>
      </c>
      <c r="D2561" s="8">
        <f>IFERROR(VLOOKUP(A2561,十年期国开债收益率!A:B,2,0)/100,D2560)</f>
        <v>3.5104000000000003E-2</v>
      </c>
      <c r="E2561" s="8">
        <f t="shared" si="156"/>
        <v>7.8951521481690295E-2</v>
      </c>
      <c r="F2561" s="9">
        <f t="shared" si="157"/>
        <v>4.3847521481690292E-2</v>
      </c>
      <c r="G2561" s="9">
        <f>AVERAGE(F$2:F2561)</f>
        <v>2.6747681834182673E-2</v>
      </c>
      <c r="H2561" s="9">
        <f>(2*F2561+(COUNT(F$2:F2561)-1)*H2560)/(COUNT(F$2:F2561)+1)</f>
        <v>3.5972655582966875E-2</v>
      </c>
      <c r="I2561" s="9" t="str">
        <f t="shared" si="158"/>
        <v>较好</v>
      </c>
      <c r="J2561" s="9" t="str">
        <f t="shared" si="159"/>
        <v>较好</v>
      </c>
      <c r="K2561" s="14"/>
    </row>
    <row r="2562" spans="1:11">
      <c r="A2562" s="6">
        <v>42300</v>
      </c>
      <c r="B2562" s="11">
        <f>[1]!s_dq_close(B$1,A2562,1)</f>
        <v>3571.2411000000002</v>
      </c>
      <c r="C2562" s="7">
        <f>[1]!s_val_pe_ttm(C$1,A2562)</f>
        <v>12.779399871826172</v>
      </c>
      <c r="D2562" s="8">
        <f>IFERROR(VLOOKUP(A2562,十年期国开债收益率!A:B,2,0)/100,D2561)</f>
        <v>3.4904999999999999E-2</v>
      </c>
      <c r="E2562" s="8">
        <f t="shared" si="156"/>
        <v>7.8250935883509551E-2</v>
      </c>
      <c r="F2562" s="9">
        <f t="shared" si="157"/>
        <v>4.3345935883509552E-2</v>
      </c>
      <c r="G2562" s="9">
        <f>AVERAGE(F$2:F2562)</f>
        <v>2.6754162995467064E-2</v>
      </c>
      <c r="H2562" s="9">
        <f>(2*F2562+(COUNT(F$2:F2562)-1)*H2561)/(COUNT(F$2:F2562)+1)</f>
        <v>3.5978411461421625E-2</v>
      </c>
      <c r="I2562" s="9" t="str">
        <f t="shared" si="158"/>
        <v>较好</v>
      </c>
      <c r="J2562" s="9" t="str">
        <f t="shared" si="159"/>
        <v>较好</v>
      </c>
      <c r="K2562" s="14"/>
    </row>
    <row r="2563" spans="1:11">
      <c r="A2563" s="6">
        <v>42303</v>
      </c>
      <c r="B2563" s="11">
        <f>[1]!s_dq_close(B$1,A2563,1)</f>
        <v>3589.2611000000002</v>
      </c>
      <c r="C2563" s="7">
        <f>[1]!s_val_pe_ttm(C$1,A2563)</f>
        <v>12.853400230407715</v>
      </c>
      <c r="D2563" s="8">
        <f>IFERROR(VLOOKUP(A2563,十年期国开债收益率!A:B,2,0)/100,D2562)</f>
        <v>3.4394000000000001E-2</v>
      </c>
      <c r="E2563" s="8">
        <f t="shared" ref="E2563:E2626" si="160">1/C2563</f>
        <v>7.7800424951700087E-2</v>
      </c>
      <c r="F2563" s="9">
        <f t="shared" ref="F2563:F2626" si="161">IFERROR(E2563-D2563,"")</f>
        <v>4.3406424951700086E-2</v>
      </c>
      <c r="G2563" s="9">
        <f>AVERAGE(F$2:F2563)</f>
        <v>2.6760662707393773E-2</v>
      </c>
      <c r="H2563" s="9">
        <f>(2*F2563+(COUNT(F$2:F2563)-1)*H2562)/(COUNT(F$2:F2563)+1)</f>
        <v>3.5984207804371511E-2</v>
      </c>
      <c r="I2563" s="9" t="str">
        <f t="shared" ref="I2563:I2626" si="162">IF(F2563&gt;G2563,"较好","较差")</f>
        <v>较好</v>
      </c>
      <c r="J2563" s="9" t="str">
        <f t="shared" ref="J2563:J2626" si="163">IF(F2563&gt;H2563,"较好","较差")</f>
        <v>较好</v>
      </c>
      <c r="K2563" s="14"/>
    </row>
    <row r="2564" spans="1:11">
      <c r="A2564" s="6">
        <v>42304</v>
      </c>
      <c r="B2564" s="11">
        <f>[1]!s_dq_close(B$1,A2564,1)</f>
        <v>3592.8793999999998</v>
      </c>
      <c r="C2564" s="7">
        <f>[1]!s_val_pe_ttm(C$1,A2564)</f>
        <v>12.853599548339844</v>
      </c>
      <c r="D2564" s="8">
        <f>IFERROR(VLOOKUP(A2564,十年期国开债收益率!A:B,2,0)/100,D2563)</f>
        <v>3.3828999999999998E-2</v>
      </c>
      <c r="E2564" s="8">
        <f t="shared" si="160"/>
        <v>7.7799218517676544E-2</v>
      </c>
      <c r="F2564" s="9">
        <f t="shared" si="161"/>
        <v>4.3970218517676546E-2</v>
      </c>
      <c r="G2564" s="9">
        <f>AVERAGE(F$2:F2564)</f>
        <v>2.6767377321443825E-2</v>
      </c>
      <c r="H2564" s="9">
        <f>(2*F2564+(COUNT(F$2:F2564)-1)*H2563)/(COUNT(F$2:F2564)+1)</f>
        <v>3.5990437141901394E-2</v>
      </c>
      <c r="I2564" s="9" t="str">
        <f t="shared" si="162"/>
        <v>较好</v>
      </c>
      <c r="J2564" s="9" t="str">
        <f t="shared" si="163"/>
        <v>较好</v>
      </c>
      <c r="K2564" s="14"/>
    </row>
    <row r="2565" spans="1:11">
      <c r="A2565" s="6">
        <v>42305</v>
      </c>
      <c r="B2565" s="11">
        <f>[1]!s_dq_close(B$1,A2565,1)</f>
        <v>3524.9198999999999</v>
      </c>
      <c r="C2565" s="7">
        <f>[1]!s_val_pe_ttm(C$1,A2565)</f>
        <v>12.645199775695801</v>
      </c>
      <c r="D2565" s="8">
        <f>IFERROR(VLOOKUP(A2565,十年期国开债收益率!A:B,2,0)/100,D2564)</f>
        <v>3.3704999999999999E-2</v>
      </c>
      <c r="E2565" s="8">
        <f t="shared" si="160"/>
        <v>7.908139196994024E-2</v>
      </c>
      <c r="F2565" s="9">
        <f t="shared" si="161"/>
        <v>4.5376391969940241E-2</v>
      </c>
      <c r="G2565" s="9">
        <f>AVERAGE(F$2:F2565)</f>
        <v>2.6774635127468978E-2</v>
      </c>
      <c r="H2565" s="9">
        <f>(2*F2565+(COUNT(F$2:F2565)-1)*H2564)/(COUNT(F$2:F2565)+1)</f>
        <v>3.5997755625198108E-2</v>
      </c>
      <c r="I2565" s="9" t="str">
        <f t="shared" si="162"/>
        <v>较好</v>
      </c>
      <c r="J2565" s="9" t="str">
        <f t="shared" si="163"/>
        <v>较好</v>
      </c>
      <c r="K2565" s="14"/>
    </row>
    <row r="2566" spans="1:11">
      <c r="A2566" s="6">
        <v>42306</v>
      </c>
      <c r="B2566" s="11">
        <f>[1]!s_dq_close(B$1,A2566,1)</f>
        <v>3533.3065000000001</v>
      </c>
      <c r="C2566" s="7">
        <f>[1]!s_val_pe_ttm(C$1,A2566)</f>
        <v>13.354800224304199</v>
      </c>
      <c r="D2566" s="8">
        <f>IFERROR(VLOOKUP(A2566,十年期国开债收益率!A:B,2,0)/100,D2565)</f>
        <v>3.4204999999999999E-2</v>
      </c>
      <c r="E2566" s="8">
        <f t="shared" si="160"/>
        <v>7.4879442837348861E-2</v>
      </c>
      <c r="F2566" s="9">
        <f t="shared" si="161"/>
        <v>4.0674442837348862E-2</v>
      </c>
      <c r="G2566" s="9">
        <f>AVERAGE(F$2:F2566)</f>
        <v>2.6780054155815906E-2</v>
      </c>
      <c r="H2566" s="9">
        <f>(2*F2566+(COUNT(F$2:F2566)-1)*H2565)/(COUNT(F$2:F2566)+1)</f>
        <v>3.6001400743835794E-2</v>
      </c>
      <c r="I2566" s="9" t="str">
        <f t="shared" si="162"/>
        <v>较好</v>
      </c>
      <c r="J2566" s="9" t="str">
        <f t="shared" si="163"/>
        <v>较好</v>
      </c>
      <c r="K2566" s="14"/>
    </row>
    <row r="2567" spans="1:11">
      <c r="A2567" s="6">
        <v>42307</v>
      </c>
      <c r="B2567" s="11">
        <f>[1]!s_dq_close(B$1,A2567,1)</f>
        <v>3534.0787999999998</v>
      </c>
      <c r="C2567" s="7">
        <f>[1]!s_val_pe_ttm(C$1,A2567)</f>
        <v>12.979800224304199</v>
      </c>
      <c r="D2567" s="8">
        <f>IFERROR(VLOOKUP(A2567,十年期国开债收益率!A:B,2,0)/100,D2566)</f>
        <v>3.4306999999999997E-2</v>
      </c>
      <c r="E2567" s="8">
        <f t="shared" si="160"/>
        <v>7.704278823394653E-2</v>
      </c>
      <c r="F2567" s="9">
        <f t="shared" si="161"/>
        <v>4.2735788233946533E-2</v>
      </c>
      <c r="G2567" s="9">
        <f>AVERAGE(F$2:F2567)</f>
        <v>2.6786272290686572E-2</v>
      </c>
      <c r="H2567" s="9">
        <f>(2*F2567+(COUNT(F$2:F2567)-1)*H2566)/(COUNT(F$2:F2567)+1)</f>
        <v>3.6006647637088704E-2</v>
      </c>
      <c r="I2567" s="9" t="str">
        <f t="shared" si="162"/>
        <v>较好</v>
      </c>
      <c r="J2567" s="9" t="str">
        <f t="shared" si="163"/>
        <v>较好</v>
      </c>
      <c r="K2567" s="14"/>
    </row>
    <row r="2568" spans="1:11">
      <c r="A2568" s="6">
        <v>42310</v>
      </c>
      <c r="B2568" s="11">
        <f>[1]!s_dq_close(B$1,A2568,1)</f>
        <v>3475.9623000000001</v>
      </c>
      <c r="C2568" s="7">
        <f>[1]!s_val_pe_ttm(C$1,A2568)</f>
        <v>12.79319953918457</v>
      </c>
      <c r="D2568" s="8">
        <f>IFERROR(VLOOKUP(A2568,十年期国开债收益率!A:B,2,0)/100,D2567)</f>
        <v>3.4230000000000003E-2</v>
      </c>
      <c r="E2568" s="8">
        <f t="shared" si="160"/>
        <v>7.8166528782504963E-2</v>
      </c>
      <c r="F2568" s="9">
        <f t="shared" si="161"/>
        <v>4.3936528782504959E-2</v>
      </c>
      <c r="G2568" s="9">
        <f>AVERAGE(F$2:F2568)</f>
        <v>2.6792953341131381E-2</v>
      </c>
      <c r="H2568" s="9">
        <f>(2*F2568+(COUNT(F$2:F2568)-1)*H2567)/(COUNT(F$2:F2568)+1)</f>
        <v>3.6012823556983889E-2</v>
      </c>
      <c r="I2568" s="9" t="str">
        <f t="shared" si="162"/>
        <v>较好</v>
      </c>
      <c r="J2568" s="9" t="str">
        <f t="shared" si="163"/>
        <v>较好</v>
      </c>
      <c r="K2568" s="14"/>
    </row>
    <row r="2569" spans="1:11">
      <c r="A2569" s="6">
        <v>42311</v>
      </c>
      <c r="B2569" s="11">
        <f>[1]!s_dq_close(B$1,A2569,1)</f>
        <v>3465.4926999999998</v>
      </c>
      <c r="C2569" s="7">
        <f>[1]!s_val_pe_ttm(C$1,A2569)</f>
        <v>12.731399536132813</v>
      </c>
      <c r="D2569" s="8">
        <f>IFERROR(VLOOKUP(A2569,十年期国开债收益率!A:B,2,0)/100,D2568)</f>
        <v>3.4506000000000002E-2</v>
      </c>
      <c r="E2569" s="8">
        <f t="shared" si="160"/>
        <v>7.8545960101394474E-2</v>
      </c>
      <c r="F2569" s="9">
        <f t="shared" si="161"/>
        <v>4.4039960101394472E-2</v>
      </c>
      <c r="G2569" s="9">
        <f>AVERAGE(F$2:F2569)</f>
        <v>2.6799669465259211E-2</v>
      </c>
      <c r="H2569" s="9">
        <f>(2*F2569+(COUNT(F$2:F2569)-1)*H2568)/(COUNT(F$2:F2569)+1)</f>
        <v>3.6019072787458327E-2</v>
      </c>
      <c r="I2569" s="9" t="str">
        <f t="shared" si="162"/>
        <v>较好</v>
      </c>
      <c r="J2569" s="9" t="str">
        <f t="shared" si="163"/>
        <v>较好</v>
      </c>
      <c r="K2569" s="14"/>
    </row>
    <row r="2570" spans="1:11">
      <c r="A2570" s="6">
        <v>42312</v>
      </c>
      <c r="B2570" s="11">
        <f>[1]!s_dq_close(B$1,A2570,1)</f>
        <v>3628.5376999999999</v>
      </c>
      <c r="C2570" s="7">
        <f>[1]!s_val_pe_ttm(C$1,A2570)</f>
        <v>13.286199569702148</v>
      </c>
      <c r="D2570" s="8">
        <f>IFERROR(VLOOKUP(A2570,十年期国开债收益率!A:B,2,0)/100,D2569)</f>
        <v>3.4906E-2</v>
      </c>
      <c r="E2570" s="8">
        <f t="shared" si="160"/>
        <v>7.5266067979318937E-2</v>
      </c>
      <c r="F2570" s="9">
        <f t="shared" si="161"/>
        <v>4.0360067979318938E-2</v>
      </c>
      <c r="G2570" s="9">
        <f>AVERAGE(F$2:F2570)</f>
        <v>2.6804947938795242E-2</v>
      </c>
      <c r="H2570" s="9">
        <f>(2*F2570+(COUNT(F$2:F2570)-1)*H2569)/(COUNT(F$2:F2570)+1)</f>
        <v>3.6022450993833319E-2</v>
      </c>
      <c r="I2570" s="9" t="str">
        <f t="shared" si="162"/>
        <v>较好</v>
      </c>
      <c r="J2570" s="9" t="str">
        <f t="shared" si="163"/>
        <v>较好</v>
      </c>
      <c r="K2570" s="14"/>
    </row>
    <row r="2571" spans="1:11">
      <c r="A2571" s="6">
        <v>42313</v>
      </c>
      <c r="B2571" s="11">
        <f>[1]!s_dq_close(B$1,A2571,1)</f>
        <v>3705.9697000000001</v>
      </c>
      <c r="C2571" s="7">
        <f>[1]!s_val_pe_ttm(C$1,A2571)</f>
        <v>13.58899974822998</v>
      </c>
      <c r="D2571" s="8">
        <f>IFERROR(VLOOKUP(A2571,十年期国开债收益率!A:B,2,0)/100,D2570)</f>
        <v>3.4805999999999997E-2</v>
      </c>
      <c r="E2571" s="8">
        <f t="shared" si="160"/>
        <v>7.3588933588011426E-2</v>
      </c>
      <c r="F2571" s="9">
        <f t="shared" si="161"/>
        <v>3.878293358801143E-2</v>
      </c>
      <c r="G2571" s="9">
        <f>AVERAGE(F$2:F2571)</f>
        <v>2.6809608633600383E-2</v>
      </c>
      <c r="H2571" s="9">
        <f>(2*F2571+(COUNT(F$2:F2571)-1)*H2570)/(COUNT(F$2:F2571)+1)</f>
        <v>3.6024598393750995E-2</v>
      </c>
      <c r="I2571" s="9" t="str">
        <f t="shared" si="162"/>
        <v>较好</v>
      </c>
      <c r="J2571" s="9" t="str">
        <f t="shared" si="163"/>
        <v>较好</v>
      </c>
      <c r="K2571" s="14"/>
    </row>
    <row r="2572" spans="1:11">
      <c r="A2572" s="6">
        <v>42314</v>
      </c>
      <c r="B2572" s="11">
        <f>[1]!s_dq_close(B$1,A2572,1)</f>
        <v>3793.3739</v>
      </c>
      <c r="C2572" s="7">
        <f>[1]!s_val_pe_ttm(C$1,A2572)</f>
        <v>13.849100112915039</v>
      </c>
      <c r="D2572" s="8">
        <f>IFERROR(VLOOKUP(A2572,十年期国开债收益率!A:B,2,0)/100,D2571)</f>
        <v>3.4955E-2</v>
      </c>
      <c r="E2572" s="8">
        <f t="shared" si="160"/>
        <v>7.2206857618672682E-2</v>
      </c>
      <c r="F2572" s="9">
        <f t="shared" si="161"/>
        <v>3.7251857618672682E-2</v>
      </c>
      <c r="G2572" s="9">
        <f>AVERAGE(F$2:F2572)</f>
        <v>2.6813670185130943E-2</v>
      </c>
      <c r="H2572" s="9">
        <f>(2*F2572+(COUNT(F$2:F2572)-1)*H2571)/(COUNT(F$2:F2572)+1)</f>
        <v>3.6025552716631958E-2</v>
      </c>
      <c r="I2572" s="9" t="str">
        <f t="shared" si="162"/>
        <v>较好</v>
      </c>
      <c r="J2572" s="9" t="str">
        <f t="shared" si="163"/>
        <v>较好</v>
      </c>
      <c r="K2572" s="14"/>
    </row>
    <row r="2573" spans="1:11">
      <c r="A2573" s="6">
        <v>42317</v>
      </c>
      <c r="B2573" s="11">
        <f>[1]!s_dq_close(B$1,A2573,1)</f>
        <v>3840.3546999999999</v>
      </c>
      <c r="C2573" s="7">
        <f>[1]!s_val_pe_ttm(C$1,A2573)</f>
        <v>14.090399742126465</v>
      </c>
      <c r="D2573" s="8">
        <f>IFERROR(VLOOKUP(A2573,十年期国开债收益率!A:B,2,0)/100,D2572)</f>
        <v>3.6105999999999999E-2</v>
      </c>
      <c r="E2573" s="8">
        <f t="shared" si="160"/>
        <v>7.0970307322812981E-2</v>
      </c>
      <c r="F2573" s="9">
        <f t="shared" si="161"/>
        <v>3.4864307322812982E-2</v>
      </c>
      <c r="G2573" s="9">
        <f>AVERAGE(F$2:F2573)</f>
        <v>2.6816800292882761E-2</v>
      </c>
      <c r="H2573" s="9">
        <f>(2*F2573+(COUNT(F$2:F2573)-1)*H2572)/(COUNT(F$2:F2573)+1)</f>
        <v>3.6024650077382973E-2</v>
      </c>
      <c r="I2573" s="9" t="str">
        <f t="shared" si="162"/>
        <v>较好</v>
      </c>
      <c r="J2573" s="9" t="str">
        <f t="shared" si="163"/>
        <v>较差</v>
      </c>
      <c r="K2573" s="14"/>
    </row>
    <row r="2574" spans="1:11">
      <c r="A2574" s="6">
        <v>42318</v>
      </c>
      <c r="B2574" s="11">
        <f>[1]!s_dq_close(B$1,A2574,1)</f>
        <v>3833.2379000000001</v>
      </c>
      <c r="C2574" s="7">
        <f>[1]!s_val_pe_ttm(C$1,A2574)</f>
        <v>14.043899536132813</v>
      </c>
      <c r="D2574" s="8">
        <f>IFERROR(VLOOKUP(A2574,十年期国开债收益率!A:B,2,0)/100,D2573)</f>
        <v>3.6206000000000002E-2</v>
      </c>
      <c r="E2574" s="8">
        <f t="shared" si="160"/>
        <v>7.1205294329196284E-2</v>
      </c>
      <c r="F2574" s="9">
        <f t="shared" si="161"/>
        <v>3.4999294329196282E-2</v>
      </c>
      <c r="G2574" s="9">
        <f>AVERAGE(F$2:F2574)</f>
        <v>2.6819980430479465E-2</v>
      </c>
      <c r="H2574" s="9">
        <f>(2*F2574+(COUNT(F$2:F2574)-1)*H2573)/(COUNT(F$2:F2574)+1)</f>
        <v>3.6023853375169924E-2</v>
      </c>
      <c r="I2574" s="9" t="str">
        <f t="shared" si="162"/>
        <v>较好</v>
      </c>
      <c r="J2574" s="9" t="str">
        <f t="shared" si="163"/>
        <v>较差</v>
      </c>
      <c r="K2574" s="14"/>
    </row>
    <row r="2575" spans="1:11">
      <c r="A2575" s="6">
        <v>42319</v>
      </c>
      <c r="B2575" s="11">
        <f>[1]!s_dq_close(B$1,A2575,1)</f>
        <v>3833.6457</v>
      </c>
      <c r="C2575" s="7">
        <f>[1]!s_val_pe_ttm(C$1,A2575)</f>
        <v>14.01609992980957</v>
      </c>
      <c r="D2575" s="8">
        <f>IFERROR(VLOOKUP(A2575,十年期国开债收益率!A:B,2,0)/100,D2574)</f>
        <v>3.5756000000000003E-2</v>
      </c>
      <c r="E2575" s="8">
        <f t="shared" si="160"/>
        <v>7.1346523284497337E-2</v>
      </c>
      <c r="F2575" s="9">
        <f t="shared" si="161"/>
        <v>3.5590523284497334E-2</v>
      </c>
      <c r="G2575" s="9">
        <f>AVERAGE(F$2:F2575)</f>
        <v>2.6823387789785609E-2</v>
      </c>
      <c r="H2575" s="9">
        <f>(2*F2575+(COUNT(F$2:F2575)-1)*H2574)/(COUNT(F$2:F2575)+1)</f>
        <v>3.6023516808109203E-2</v>
      </c>
      <c r="I2575" s="9" t="str">
        <f t="shared" si="162"/>
        <v>较好</v>
      </c>
      <c r="J2575" s="9" t="str">
        <f t="shared" si="163"/>
        <v>较差</v>
      </c>
      <c r="K2575" s="14"/>
    </row>
    <row r="2576" spans="1:11">
      <c r="A2576" s="6">
        <v>42320</v>
      </c>
      <c r="B2576" s="11">
        <f>[1]!s_dq_close(B$1,A2576,1)</f>
        <v>3795.3240999999998</v>
      </c>
      <c r="C2576" s="7">
        <f>[1]!s_val_pe_ttm(C$1,A2576)</f>
        <v>13.877200126647949</v>
      </c>
      <c r="D2576" s="8">
        <f>IFERROR(VLOOKUP(A2576,十年期国开债收益率!A:B,2,0)/100,D2575)</f>
        <v>3.5607E-2</v>
      </c>
      <c r="E2576" s="8">
        <f t="shared" si="160"/>
        <v>7.2060645582226024E-2</v>
      </c>
      <c r="F2576" s="9">
        <f t="shared" si="161"/>
        <v>3.6453645582226024E-2</v>
      </c>
      <c r="G2576" s="9">
        <f>AVERAGE(F$2:F2576)</f>
        <v>2.6827127695724422E-2</v>
      </c>
      <c r="H2576" s="9">
        <f>(2*F2576+(COUNT(F$2:F2576)-1)*H2575)/(COUNT(F$2:F2576)+1)</f>
        <v>3.6023850759020787E-2</v>
      </c>
      <c r="I2576" s="9" t="str">
        <f t="shared" si="162"/>
        <v>较好</v>
      </c>
      <c r="J2576" s="9" t="str">
        <f t="shared" si="163"/>
        <v>较好</v>
      </c>
      <c r="K2576" s="14"/>
    </row>
    <row r="2577" spans="1:11">
      <c r="A2577" s="6">
        <v>42321</v>
      </c>
      <c r="B2577" s="11">
        <f>[1]!s_dq_close(B$1,A2577,1)</f>
        <v>3746.2422000000001</v>
      </c>
      <c r="C2577" s="7">
        <f>[1]!s_val_pe_ttm(C$1,A2577)</f>
        <v>13.699899673461914</v>
      </c>
      <c r="D2577" s="8">
        <f>IFERROR(VLOOKUP(A2577,十年期国开债收益率!A:B,2,0)/100,D2576)</f>
        <v>3.5355999999999999E-2</v>
      </c>
      <c r="E2577" s="8">
        <f t="shared" si="160"/>
        <v>7.2993235267050954E-2</v>
      </c>
      <c r="F2577" s="9">
        <f t="shared" si="161"/>
        <v>3.7637235267050956E-2</v>
      </c>
      <c r="G2577" s="9">
        <f>AVERAGE(F$2:F2577)</f>
        <v>2.6831324166054906E-2</v>
      </c>
      <c r="H2577" s="9">
        <f>(2*F2577+(COUNT(F$2:F2577)-1)*H2576)/(COUNT(F$2:F2577)+1)</f>
        <v>3.6025102900664581E-2</v>
      </c>
      <c r="I2577" s="9" t="str">
        <f t="shared" si="162"/>
        <v>较好</v>
      </c>
      <c r="J2577" s="9" t="str">
        <f t="shared" si="163"/>
        <v>较好</v>
      </c>
      <c r="K2577" s="14"/>
    </row>
    <row r="2578" spans="1:11">
      <c r="A2578" s="6">
        <v>42324</v>
      </c>
      <c r="B2578" s="11">
        <f>[1]!s_dq_close(B$1,A2578,1)</f>
        <v>3764.1262000000002</v>
      </c>
      <c r="C2578" s="7">
        <f>[1]!s_val_pe_ttm(C$1,A2578)</f>
        <v>13.755599975585938</v>
      </c>
      <c r="D2578" s="8">
        <f>IFERROR(VLOOKUP(A2578,十年期国开债收益率!A:B,2,0)/100,D2577)</f>
        <v>3.5357E-2</v>
      </c>
      <c r="E2578" s="8">
        <f t="shared" si="160"/>
        <v>7.2697665080028881E-2</v>
      </c>
      <c r="F2578" s="9">
        <f t="shared" si="161"/>
        <v>3.7340665080028881E-2</v>
      </c>
      <c r="G2578" s="9">
        <f>AVERAGE(F$2:F2578)</f>
        <v>2.6835402296017642E-2</v>
      </c>
      <c r="H2578" s="9">
        <f>(2*F2578+(COUNT(F$2:F2578)-1)*H2577)/(COUNT(F$2:F2578)+1)</f>
        <v>3.6026123507475569E-2</v>
      </c>
      <c r="I2578" s="9" t="str">
        <f t="shared" si="162"/>
        <v>较好</v>
      </c>
      <c r="J2578" s="9" t="str">
        <f t="shared" si="163"/>
        <v>较好</v>
      </c>
      <c r="K2578" s="14"/>
    </row>
    <row r="2579" spans="1:11">
      <c r="A2579" s="6">
        <v>42325</v>
      </c>
      <c r="B2579" s="11">
        <f>[1]!s_dq_close(B$1,A2579,1)</f>
        <v>3758.3869</v>
      </c>
      <c r="C2579" s="7">
        <f>[1]!s_val_pe_ttm(C$1,A2579)</f>
        <v>13.766799926757813</v>
      </c>
      <c r="D2579" s="8">
        <f>IFERROR(VLOOKUP(A2579,十年期国开债收益率!A:B,2,0)/100,D2578)</f>
        <v>3.5194999999999997E-2</v>
      </c>
      <c r="E2579" s="8">
        <f t="shared" si="160"/>
        <v>7.263852204725893E-2</v>
      </c>
      <c r="F2579" s="9">
        <f t="shared" si="161"/>
        <v>3.7443522047258933E-2</v>
      </c>
      <c r="G2579" s="9">
        <f>AVERAGE(F$2:F2579)</f>
        <v>2.6839517160156989E-2</v>
      </c>
      <c r="H2579" s="9">
        <f>(2*F2579+(COUNT(F$2:F2579)-1)*H2578)/(COUNT(F$2:F2579)+1)</f>
        <v>3.602722269207409E-2</v>
      </c>
      <c r="I2579" s="9" t="str">
        <f t="shared" si="162"/>
        <v>较好</v>
      </c>
      <c r="J2579" s="9" t="str">
        <f t="shared" si="163"/>
        <v>较好</v>
      </c>
      <c r="K2579" s="14"/>
    </row>
    <row r="2580" spans="1:11">
      <c r="A2580" s="6">
        <v>42326</v>
      </c>
      <c r="B2580" s="11">
        <f>[1]!s_dq_close(B$1,A2580,1)</f>
        <v>3715.5796</v>
      </c>
      <c r="C2580" s="7">
        <f>[1]!s_val_pe_ttm(C$1,A2580)</f>
        <v>13.652899742126465</v>
      </c>
      <c r="D2580" s="8">
        <f>IFERROR(VLOOKUP(A2580,十年期国开债收益率!A:B,2,0)/100,D2579)</f>
        <v>3.5358000000000001E-2</v>
      </c>
      <c r="E2580" s="8">
        <f t="shared" si="160"/>
        <v>7.3244513538356079E-2</v>
      </c>
      <c r="F2580" s="9">
        <f t="shared" si="161"/>
        <v>3.7886513538356079E-2</v>
      </c>
      <c r="G2580" s="9">
        <f>AVERAGE(F$2:F2580)</f>
        <v>2.6843800601947684E-2</v>
      </c>
      <c r="H2580" s="9">
        <f>(2*F2580+(COUNT(F$2:F2580)-1)*H2579)/(COUNT(F$2:F2580)+1)</f>
        <v>3.6028664002807638E-2</v>
      </c>
      <c r="I2580" s="9" t="str">
        <f t="shared" si="162"/>
        <v>较好</v>
      </c>
      <c r="J2580" s="9" t="str">
        <f t="shared" si="163"/>
        <v>较好</v>
      </c>
      <c r="K2580" s="14"/>
    </row>
    <row r="2581" spans="1:11">
      <c r="A2581" s="6">
        <v>42327</v>
      </c>
      <c r="B2581" s="11">
        <f>[1]!s_dq_close(B$1,A2581,1)</f>
        <v>3774.9690000000001</v>
      </c>
      <c r="C2581" s="7">
        <f>[1]!s_val_pe_ttm(C$1,A2581)</f>
        <v>13.810700416564941</v>
      </c>
      <c r="D2581" s="8">
        <f>IFERROR(VLOOKUP(A2581,十年期国开债收益率!A:B,2,0)/100,D2580)</f>
        <v>3.5408000000000002E-2</v>
      </c>
      <c r="E2581" s="8">
        <f t="shared" si="160"/>
        <v>7.2407623787173886E-2</v>
      </c>
      <c r="F2581" s="9">
        <f t="shared" si="161"/>
        <v>3.6999623787173884E-2</v>
      </c>
      <c r="G2581" s="9">
        <f>AVERAGE(F$2:F2581)</f>
        <v>2.684773696752335E-2</v>
      </c>
      <c r="H2581" s="9">
        <f>(2*F2581+(COUNT(F$2:F2581)-1)*H2580)/(COUNT(F$2:F2581)+1)</f>
        <v>3.6029416393186846E-2</v>
      </c>
      <c r="I2581" s="9" t="str">
        <f t="shared" si="162"/>
        <v>较好</v>
      </c>
      <c r="J2581" s="9" t="str">
        <f t="shared" si="163"/>
        <v>较好</v>
      </c>
      <c r="K2581" s="14"/>
    </row>
    <row r="2582" spans="1:11">
      <c r="A2582" s="6">
        <v>42328</v>
      </c>
      <c r="B2582" s="11">
        <f>[1]!s_dq_close(B$1,A2582,1)</f>
        <v>3774.3833</v>
      </c>
      <c r="C2582" s="7">
        <f>[1]!s_val_pe_ttm(C$1,A2582)</f>
        <v>13.795000076293945</v>
      </c>
      <c r="D2582" s="8">
        <f>IFERROR(VLOOKUP(A2582,十年期国开债收益率!A:B,2,0)/100,D2581)</f>
        <v>3.5219E-2</v>
      </c>
      <c r="E2582" s="8">
        <f t="shared" si="160"/>
        <v>7.2490032219604886E-2</v>
      </c>
      <c r="F2582" s="9">
        <f t="shared" si="161"/>
        <v>3.7271032219604885E-2</v>
      </c>
      <c r="G2582" s="9">
        <f>AVERAGE(F$2:F2582)</f>
        <v>2.6851775439143685E-2</v>
      </c>
      <c r="H2582" s="9">
        <f>(2*F2582+(COUNT(F$2:F2582)-1)*H2581)/(COUNT(F$2:F2582)+1)</f>
        <v>3.6030378140534967E-2</v>
      </c>
      <c r="I2582" s="9" t="str">
        <f t="shared" si="162"/>
        <v>较好</v>
      </c>
      <c r="J2582" s="9" t="str">
        <f t="shared" si="163"/>
        <v>较好</v>
      </c>
      <c r="K2582" s="14"/>
    </row>
    <row r="2583" spans="1:11">
      <c r="A2583" s="6">
        <v>42331</v>
      </c>
      <c r="B2583" s="11">
        <f>[1]!s_dq_close(B$1,A2583,1)</f>
        <v>3753.3350999999998</v>
      </c>
      <c r="C2583" s="7">
        <f>[1]!s_val_pe_ttm(C$1,A2583)</f>
        <v>13.730400085449219</v>
      </c>
      <c r="D2583" s="8">
        <f>IFERROR(VLOOKUP(A2583,十年期国开债收益率!A:B,2,0)/100,D2582)</f>
        <v>3.5257999999999998E-2</v>
      </c>
      <c r="E2583" s="8">
        <f t="shared" si="160"/>
        <v>7.2831089682503083E-2</v>
      </c>
      <c r="F2583" s="9">
        <f t="shared" si="161"/>
        <v>3.7573089682503086E-2</v>
      </c>
      <c r="G2583" s="9">
        <f>AVERAGE(F$2:F2583)</f>
        <v>2.6855927768440101E-2</v>
      </c>
      <c r="H2583" s="9">
        <f>(2*F2583+(COUNT(F$2:F2583)-1)*H2582)/(COUNT(F$2:F2583)+1)</f>
        <v>3.6031572651988295E-2</v>
      </c>
      <c r="I2583" s="9" t="str">
        <f t="shared" si="162"/>
        <v>较好</v>
      </c>
      <c r="J2583" s="9" t="str">
        <f t="shared" si="163"/>
        <v>较好</v>
      </c>
      <c r="K2583" s="14"/>
    </row>
    <row r="2584" spans="1:11">
      <c r="A2584" s="6">
        <v>42332</v>
      </c>
      <c r="B2584" s="11">
        <f>[1]!s_dq_close(B$1,A2584,1)</f>
        <v>3753.8887</v>
      </c>
      <c r="C2584" s="7">
        <f>[1]!s_val_pe_ttm(C$1,A2584)</f>
        <v>13.718899726867676</v>
      </c>
      <c r="D2584" s="8">
        <f>IFERROR(VLOOKUP(A2584,十年期国开债收益率!A:B,2,0)/100,D2583)</f>
        <v>3.4984000000000001E-2</v>
      </c>
      <c r="E2584" s="8">
        <f t="shared" si="160"/>
        <v>7.2892142949449332E-2</v>
      </c>
      <c r="F2584" s="9">
        <f t="shared" si="161"/>
        <v>3.790814294944933E-2</v>
      </c>
      <c r="G2584" s="9">
        <f>AVERAGE(F$2:F2584)</f>
        <v>2.6860206597391325E-2</v>
      </c>
      <c r="H2584" s="9">
        <f>(2*F2584+(COUNT(F$2:F2584)-1)*H2583)/(COUNT(F$2:F2584)+1)</f>
        <v>3.6033025105778896E-2</v>
      </c>
      <c r="I2584" s="9" t="str">
        <f t="shared" si="162"/>
        <v>较好</v>
      </c>
      <c r="J2584" s="9" t="str">
        <f t="shared" si="163"/>
        <v>较好</v>
      </c>
      <c r="K2584" s="14"/>
    </row>
    <row r="2585" spans="1:11">
      <c r="A2585" s="6">
        <v>42333</v>
      </c>
      <c r="B2585" s="11">
        <f>[1]!s_dq_close(B$1,A2585,1)</f>
        <v>3781.6069000000002</v>
      </c>
      <c r="C2585" s="7">
        <f>[1]!s_val_pe_ttm(C$1,A2585)</f>
        <v>13.809399604797363</v>
      </c>
      <c r="D2585" s="8">
        <f>IFERROR(VLOOKUP(A2585,十年期国开债收益率!A:B,2,0)/100,D2584)</f>
        <v>3.4809E-2</v>
      </c>
      <c r="E2585" s="8">
        <f t="shared" si="160"/>
        <v>7.2414444408763545E-2</v>
      </c>
      <c r="F2585" s="9">
        <f t="shared" si="161"/>
        <v>3.7605444408763546E-2</v>
      </c>
      <c r="G2585" s="9">
        <f>AVERAGE(F$2:F2585)</f>
        <v>2.6864364971157337E-2</v>
      </c>
      <c r="H2585" s="9">
        <f>(2*F2585+(COUNT(F$2:F2585)-1)*H2584)/(COUNT(F$2:F2585)+1)</f>
        <v>3.6034241677773464E-2</v>
      </c>
      <c r="I2585" s="9" t="str">
        <f t="shared" si="162"/>
        <v>较好</v>
      </c>
      <c r="J2585" s="9" t="str">
        <f t="shared" si="163"/>
        <v>较好</v>
      </c>
      <c r="K2585" s="14"/>
    </row>
    <row r="2586" spans="1:11">
      <c r="A2586" s="6">
        <v>42334</v>
      </c>
      <c r="B2586" s="11">
        <f>[1]!s_dq_close(B$1,A2586,1)</f>
        <v>3759.4286000000002</v>
      </c>
      <c r="C2586" s="7">
        <f>[1]!s_val_pe_ttm(C$1,A2586)</f>
        <v>13.75100040435791</v>
      </c>
      <c r="D2586" s="8">
        <f>IFERROR(VLOOKUP(A2586,十年期国开债收益率!A:B,2,0)/100,D2585)</f>
        <v>3.4558999999999999E-2</v>
      </c>
      <c r="E2586" s="8">
        <f t="shared" si="160"/>
        <v>7.2721981717278117E-2</v>
      </c>
      <c r="F2586" s="9">
        <f t="shared" si="161"/>
        <v>3.8162981717278117E-2</v>
      </c>
      <c r="G2586" s="9">
        <f>AVERAGE(F$2:F2586)</f>
        <v>2.6868735809356996E-2</v>
      </c>
      <c r="H2586" s="9">
        <f>(2*F2586+(COUNT(F$2:F2586)-1)*H2585)/(COUNT(F$2:F2586)+1)</f>
        <v>3.6035888035112602E-2</v>
      </c>
      <c r="I2586" s="9" t="str">
        <f t="shared" si="162"/>
        <v>较好</v>
      </c>
      <c r="J2586" s="9" t="str">
        <f t="shared" si="163"/>
        <v>较好</v>
      </c>
      <c r="K2586" s="14"/>
    </row>
    <row r="2587" spans="1:11">
      <c r="A2587" s="6">
        <v>42335</v>
      </c>
      <c r="B2587" s="11">
        <f>[1]!s_dq_close(B$1,A2587,1)</f>
        <v>3556.9924000000001</v>
      </c>
      <c r="C2587" s="7">
        <f>[1]!s_val_pe_ttm(C$1,A2587)</f>
        <v>13.051699638366699</v>
      </c>
      <c r="D2587" s="8">
        <f>IFERROR(VLOOKUP(A2587,十年期国开债收益率!A:B,2,0)/100,D2586)</f>
        <v>3.4485999999999996E-2</v>
      </c>
      <c r="E2587" s="8">
        <f t="shared" si="160"/>
        <v>7.6618373676054105E-2</v>
      </c>
      <c r="F2587" s="9">
        <f t="shared" si="161"/>
        <v>4.2132373676054109E-2</v>
      </c>
      <c r="G2587" s="9">
        <f>AVERAGE(F$2:F2587)</f>
        <v>2.6874638221525093E-2</v>
      </c>
      <c r="H2587" s="9">
        <f>(2*F2587+(COUNT(F$2:F2587)-1)*H2586)/(COUNT(F$2:F2587)+1)</f>
        <v>3.6040601205302739E-2</v>
      </c>
      <c r="I2587" s="9" t="str">
        <f t="shared" si="162"/>
        <v>较好</v>
      </c>
      <c r="J2587" s="9" t="str">
        <f t="shared" si="163"/>
        <v>较好</v>
      </c>
      <c r="K2587" s="14"/>
    </row>
    <row r="2588" spans="1:11">
      <c r="A2588" s="6">
        <v>42338</v>
      </c>
      <c r="B2588" s="11">
        <f>[1]!s_dq_close(B$1,A2588,1)</f>
        <v>3566.4122000000002</v>
      </c>
      <c r="C2588" s="7">
        <f>[1]!s_val_pe_ttm(C$1,A2588)</f>
        <v>13.095999717712402</v>
      </c>
      <c r="D2588" s="8">
        <f>IFERROR(VLOOKUP(A2588,十年期国开债收益率!A:B,2,0)/100,D2587)</f>
        <v>3.4360000000000002E-2</v>
      </c>
      <c r="E2588" s="8">
        <f t="shared" si="160"/>
        <v>7.6359195292856882E-2</v>
      </c>
      <c r="F2588" s="9">
        <f t="shared" si="161"/>
        <v>4.1999195292856881E-2</v>
      </c>
      <c r="G2588" s="9">
        <f>AVERAGE(F$2:F2588)</f>
        <v>2.6880484590706126E-2</v>
      </c>
      <c r="H2588" s="9">
        <f>(2*F2588+(COUNT(F$2:F2588)-1)*H2587)/(COUNT(F$2:F2588)+1)</f>
        <v>3.6045205992078284E-2</v>
      </c>
      <c r="I2588" s="9" t="str">
        <f t="shared" si="162"/>
        <v>较好</v>
      </c>
      <c r="J2588" s="9" t="str">
        <f t="shared" si="163"/>
        <v>较好</v>
      </c>
      <c r="K2588" s="14"/>
    </row>
    <row r="2589" spans="1:11">
      <c r="A2589" s="6">
        <v>42339</v>
      </c>
      <c r="B2589" s="11">
        <f>[1]!s_dq_close(B$1,A2589,1)</f>
        <v>3591.6959999999999</v>
      </c>
      <c r="C2589" s="7">
        <f>[1]!s_val_pe_ttm(C$1,A2589)</f>
        <v>13.130599975585938</v>
      </c>
      <c r="D2589" s="8">
        <f>IFERROR(VLOOKUP(A2589,十年期国开债收益率!A:B,2,0)/100,D2588)</f>
        <v>3.4311000000000001E-2</v>
      </c>
      <c r="E2589" s="8">
        <f t="shared" si="160"/>
        <v>7.6157982259708296E-2</v>
      </c>
      <c r="F2589" s="9">
        <f t="shared" si="161"/>
        <v>4.1846982259708294E-2</v>
      </c>
      <c r="G2589" s="9">
        <f>AVERAGE(F$2:F2589)</f>
        <v>2.6886267626899715E-2</v>
      </c>
      <c r="H2589" s="9">
        <f>(2*F2589+(COUNT(F$2:F2589)-1)*H2588)/(COUNT(F$2:F2589)+1)</f>
        <v>3.6049687858642696E-2</v>
      </c>
      <c r="I2589" s="9" t="str">
        <f t="shared" si="162"/>
        <v>较好</v>
      </c>
      <c r="J2589" s="9" t="str">
        <f t="shared" si="163"/>
        <v>较好</v>
      </c>
      <c r="K2589" s="14"/>
    </row>
    <row r="2590" spans="1:11">
      <c r="A2590" s="6">
        <v>42340</v>
      </c>
      <c r="B2590" s="11">
        <f>[1]!s_dq_close(B$1,A2590,1)</f>
        <v>3721.9544999999998</v>
      </c>
      <c r="C2590" s="7">
        <f>[1]!s_val_pe_ttm(C$1,A2590)</f>
        <v>13.618900299072266</v>
      </c>
      <c r="D2590" s="8">
        <f>IFERROR(VLOOKUP(A2590,十年期国开债收益率!A:B,2,0)/100,D2589)</f>
        <v>3.4307999999999998E-2</v>
      </c>
      <c r="E2590" s="8">
        <f t="shared" si="160"/>
        <v>7.3427367705167876E-2</v>
      </c>
      <c r="F2590" s="9">
        <f t="shared" si="161"/>
        <v>3.9119367705167878E-2</v>
      </c>
      <c r="G2590" s="9">
        <f>AVERAGE(F$2:F2590)</f>
        <v>2.6890992655898661E-2</v>
      </c>
      <c r="H2590" s="9">
        <f>(2*F2590+(COUNT(F$2:F2590)-1)*H2589)/(COUNT(F$2:F2590)+1)</f>
        <v>3.6052058267790593E-2</v>
      </c>
      <c r="I2590" s="9" t="str">
        <f t="shared" si="162"/>
        <v>较好</v>
      </c>
      <c r="J2590" s="9" t="str">
        <f t="shared" si="163"/>
        <v>较好</v>
      </c>
      <c r="K2590" s="14"/>
    </row>
    <row r="2591" spans="1:11">
      <c r="A2591" s="6">
        <v>42341</v>
      </c>
      <c r="B2591" s="11">
        <f>[1]!s_dq_close(B$1,A2591,1)</f>
        <v>3749.2984999999999</v>
      </c>
      <c r="C2591" s="7">
        <f>[1]!s_val_pe_ttm(C$1,A2591)</f>
        <v>13.786800384521484</v>
      </c>
      <c r="D2591" s="8">
        <f>IFERROR(VLOOKUP(A2591,十年期国开债收益率!A:B,2,0)/100,D2590)</f>
        <v>3.4161000000000004E-2</v>
      </c>
      <c r="E2591" s="8">
        <f t="shared" si="160"/>
        <v>7.2533145625485768E-2</v>
      </c>
      <c r="F2591" s="9">
        <f t="shared" si="161"/>
        <v>3.8372145625485764E-2</v>
      </c>
      <c r="G2591" s="9">
        <f>AVERAGE(F$2:F2591)</f>
        <v>2.6895425533493098E-2</v>
      </c>
      <c r="H2591" s="9">
        <f>(2*F2591+(COUNT(F$2:F2591)-1)*H2590)/(COUNT(F$2:F2591)+1)</f>
        <v>3.6053849149579625E-2</v>
      </c>
      <c r="I2591" s="9" t="str">
        <f t="shared" si="162"/>
        <v>较好</v>
      </c>
      <c r="J2591" s="9" t="str">
        <f t="shared" si="163"/>
        <v>较好</v>
      </c>
      <c r="K2591" s="14"/>
    </row>
    <row r="2592" spans="1:11">
      <c r="A2592" s="6">
        <v>42342</v>
      </c>
      <c r="B2592" s="11">
        <f>[1]!s_dq_close(B$1,A2592,1)</f>
        <v>3677.5922</v>
      </c>
      <c r="C2592" s="7">
        <f>[1]!s_val_pe_ttm(C$1,A2592)</f>
        <v>13.482600212097168</v>
      </c>
      <c r="D2592" s="8">
        <f>IFERROR(VLOOKUP(A2592,十年期国开债收益率!A:B,2,0)/100,D2591)</f>
        <v>3.4088E-2</v>
      </c>
      <c r="E2592" s="8">
        <f t="shared" si="160"/>
        <v>7.4169669371547273E-2</v>
      </c>
      <c r="F2592" s="9">
        <f t="shared" si="161"/>
        <v>4.0081669371547272E-2</v>
      </c>
      <c r="G2592" s="9">
        <f>AVERAGE(F$2:F2592)</f>
        <v>2.6900514782369225E-2</v>
      </c>
      <c r="H2592" s="9">
        <f>(2*F2592+(COUNT(F$2:F2592)-1)*H2591)/(COUNT(F$2:F2592)+1)</f>
        <v>3.6056957035553366E-2</v>
      </c>
      <c r="I2592" s="9" t="str">
        <f t="shared" si="162"/>
        <v>较好</v>
      </c>
      <c r="J2592" s="9" t="str">
        <f t="shared" si="163"/>
        <v>较好</v>
      </c>
      <c r="K2592" s="14"/>
    </row>
    <row r="2593" spans="1:11">
      <c r="A2593" s="6">
        <v>42345</v>
      </c>
      <c r="B2593" s="11">
        <f>[1]!s_dq_close(B$1,A2593,1)</f>
        <v>3687.6073000000001</v>
      </c>
      <c r="C2593" s="7">
        <f>[1]!s_val_pe_ttm(C$1,A2593)</f>
        <v>13.478699684143066</v>
      </c>
      <c r="D2593" s="8">
        <f>IFERROR(VLOOKUP(A2593,十年期国开债收益率!A:B,2,0)/100,D2592)</f>
        <v>3.4012000000000001E-2</v>
      </c>
      <c r="E2593" s="8">
        <f t="shared" si="160"/>
        <v>7.4191132930756215E-2</v>
      </c>
      <c r="F2593" s="9">
        <f t="shared" si="161"/>
        <v>4.0179132930756215E-2</v>
      </c>
      <c r="G2593" s="9">
        <f>AVERAGE(F$2:F2593)</f>
        <v>2.6905637706037586E-2</v>
      </c>
      <c r="H2593" s="9">
        <f>(2*F2593+(COUNT(F$2:F2593)-1)*H2592)/(COUNT(F$2:F2593)+1)</f>
        <v>3.6060136500185219E-2</v>
      </c>
      <c r="I2593" s="9" t="str">
        <f t="shared" si="162"/>
        <v>较好</v>
      </c>
      <c r="J2593" s="9" t="str">
        <f t="shared" si="163"/>
        <v>较好</v>
      </c>
      <c r="K2593" s="14"/>
    </row>
    <row r="2594" spans="1:11">
      <c r="A2594" s="6">
        <v>42346</v>
      </c>
      <c r="B2594" s="11">
        <f>[1]!s_dq_close(B$1,A2594,1)</f>
        <v>3623.0201999999999</v>
      </c>
      <c r="C2594" s="7">
        <f>[1]!s_val_pe_ttm(C$1,A2594)</f>
        <v>13.242400169372559</v>
      </c>
      <c r="D2594" s="8">
        <f>IFERROR(VLOOKUP(A2594,十年期国开债收益率!A:B,2,0)/100,D2593)</f>
        <v>3.3862000000000003E-2</v>
      </c>
      <c r="E2594" s="8">
        <f t="shared" si="160"/>
        <v>7.5515011418612138E-2</v>
      </c>
      <c r="F2594" s="9">
        <f t="shared" si="161"/>
        <v>4.1653011418612135E-2</v>
      </c>
      <c r="G2594" s="9">
        <f>AVERAGE(F$2:F2594)</f>
        <v>2.6911325085024314E-2</v>
      </c>
      <c r="H2594" s="9">
        <f>(2*F2594+(COUNT(F$2:F2594)-1)*H2593)/(COUNT(F$2:F2594)+1)</f>
        <v>3.6064448662805441E-2</v>
      </c>
      <c r="I2594" s="9" t="str">
        <f t="shared" si="162"/>
        <v>较好</v>
      </c>
      <c r="J2594" s="9" t="str">
        <f t="shared" si="163"/>
        <v>较好</v>
      </c>
      <c r="K2594" s="14"/>
    </row>
    <row r="2595" spans="1:11">
      <c r="A2595" s="6">
        <v>42347</v>
      </c>
      <c r="B2595" s="11">
        <f>[1]!s_dq_close(B$1,A2595,1)</f>
        <v>3635.9382000000001</v>
      </c>
      <c r="C2595" s="7">
        <f>[1]!s_val_pe_ttm(C$1,A2595)</f>
        <v>13.286100387573242</v>
      </c>
      <c r="D2595" s="8">
        <f>IFERROR(VLOOKUP(A2595,十年期国开债收益率!A:B,2,0)/100,D2594)</f>
        <v>3.3814000000000004E-2</v>
      </c>
      <c r="E2595" s="8">
        <f t="shared" si="160"/>
        <v>7.5266629848388028E-2</v>
      </c>
      <c r="F2595" s="9">
        <f t="shared" si="161"/>
        <v>4.1452629848388024E-2</v>
      </c>
      <c r="G2595" s="9">
        <f>AVERAGE(F$2:F2595)</f>
        <v>2.6916930830885286E-2</v>
      </c>
      <c r="H2595" s="9">
        <f>(2*F2595+(COUNT(F$2:F2595)-1)*H2594)/(COUNT(F$2:F2595)+1)</f>
        <v>3.606860140360358E-2</v>
      </c>
      <c r="I2595" s="9" t="str">
        <f t="shared" si="162"/>
        <v>较好</v>
      </c>
      <c r="J2595" s="9" t="str">
        <f t="shared" si="163"/>
        <v>较好</v>
      </c>
      <c r="K2595" s="14"/>
    </row>
    <row r="2596" spans="1:11">
      <c r="A2596" s="6">
        <v>42348</v>
      </c>
      <c r="B2596" s="11">
        <f>[1]!s_dq_close(B$1,A2596,1)</f>
        <v>3623.0841999999998</v>
      </c>
      <c r="C2596" s="7">
        <f>[1]!s_val_pe_ttm(C$1,A2596)</f>
        <v>13.224100112915039</v>
      </c>
      <c r="D2596" s="8">
        <f>IFERROR(VLOOKUP(A2596,十年期国开债收益率!A:B,2,0)/100,D2595)</f>
        <v>3.3813000000000003E-2</v>
      </c>
      <c r="E2596" s="8">
        <f t="shared" si="160"/>
        <v>7.5619512213414883E-2</v>
      </c>
      <c r="F2596" s="9">
        <f t="shared" si="161"/>
        <v>4.180651221341488E-2</v>
      </c>
      <c r="G2596" s="9">
        <f>AVERAGE(F$2:F2596)</f>
        <v>2.6922668627179132E-2</v>
      </c>
      <c r="H2596" s="9">
        <f>(2*F2596+(COUNT(F$2:F2596)-1)*H2595)/(COUNT(F$2:F2596)+1)</f>
        <v>3.6073021982039488E-2</v>
      </c>
      <c r="I2596" s="9" t="str">
        <f t="shared" si="162"/>
        <v>较好</v>
      </c>
      <c r="J2596" s="9" t="str">
        <f t="shared" si="163"/>
        <v>较好</v>
      </c>
      <c r="K2596" s="14"/>
    </row>
    <row r="2597" spans="1:11">
      <c r="A2597" s="6">
        <v>42349</v>
      </c>
      <c r="B2597" s="11">
        <f>[1]!s_dq_close(B$1,A2597,1)</f>
        <v>3608.0587</v>
      </c>
      <c r="C2597" s="7">
        <f>[1]!s_val_pe_ttm(C$1,A2597)</f>
        <v>13.159899711608887</v>
      </c>
      <c r="D2597" s="8">
        <f>IFERROR(VLOOKUP(A2597,十年期国开债收益率!A:B,2,0)/100,D2596)</f>
        <v>3.3642999999999999E-2</v>
      </c>
      <c r="E2597" s="8">
        <f t="shared" si="160"/>
        <v>7.5988421030128289E-2</v>
      </c>
      <c r="F2597" s="9">
        <f t="shared" si="161"/>
        <v>4.234542103012829E-2</v>
      </c>
      <c r="G2597" s="9">
        <f>AVERAGE(F$2:F2597)</f>
        <v>2.6928609594976879E-2</v>
      </c>
      <c r="H2597" s="9">
        <f>(2*F2597+(COUNT(F$2:F2597)-1)*H2596)/(COUNT(F$2:F2597)+1)</f>
        <v>3.6077852478033398E-2</v>
      </c>
      <c r="I2597" s="9" t="str">
        <f t="shared" si="162"/>
        <v>较好</v>
      </c>
      <c r="J2597" s="9" t="str">
        <f t="shared" si="163"/>
        <v>较好</v>
      </c>
      <c r="K2597" s="14"/>
    </row>
    <row r="2598" spans="1:11">
      <c r="A2598" s="6">
        <v>42352</v>
      </c>
      <c r="B2598" s="11">
        <f>[1]!s_dq_close(B$1,A2598,1)</f>
        <v>3711.3220000000001</v>
      </c>
      <c r="C2598" s="7">
        <f>[1]!s_val_pe_ttm(C$1,A2598)</f>
        <v>13.680500030517578</v>
      </c>
      <c r="D2598" s="8">
        <f>IFERROR(VLOOKUP(A2598,十年期国开债收益率!A:B,2,0)/100,D2597)</f>
        <v>3.3964000000000001E-2</v>
      </c>
      <c r="E2598" s="8">
        <f t="shared" si="160"/>
        <v>7.3096743377015785E-2</v>
      </c>
      <c r="F2598" s="9">
        <f t="shared" si="161"/>
        <v>3.9132743377015784E-2</v>
      </c>
      <c r="G2598" s="9">
        <f>AVERAGE(F$2:F2598)</f>
        <v>2.6933308914877548E-2</v>
      </c>
      <c r="H2598" s="9">
        <f>(2*F2598+(COUNT(F$2:F2598)-1)*H2597)/(COUNT(F$2:F2598)+1)</f>
        <v>3.6080204203128845E-2</v>
      </c>
      <c r="I2598" s="9" t="str">
        <f t="shared" si="162"/>
        <v>较好</v>
      </c>
      <c r="J2598" s="9" t="str">
        <f t="shared" si="163"/>
        <v>较好</v>
      </c>
      <c r="K2598" s="14"/>
    </row>
    <row r="2599" spans="1:11">
      <c r="A2599" s="6">
        <v>42353</v>
      </c>
      <c r="B2599" s="11">
        <f>[1]!s_dq_close(B$1,A2599,1)</f>
        <v>3694.3885</v>
      </c>
      <c r="C2599" s="7">
        <f>[1]!s_val_pe_ttm(C$1,A2599)</f>
        <v>13.583900451660156</v>
      </c>
      <c r="D2599" s="8">
        <f>IFERROR(VLOOKUP(A2599,十年期国开债收益率!A:B,2,0)/100,D2598)</f>
        <v>3.3892000000000005E-2</v>
      </c>
      <c r="E2599" s="8">
        <f t="shared" si="160"/>
        <v>7.361655833378733E-2</v>
      </c>
      <c r="F2599" s="9">
        <f t="shared" si="161"/>
        <v>3.9724558333787324E-2</v>
      </c>
      <c r="G2599" s="9">
        <f>AVERAGE(F$2:F2599)</f>
        <v>2.6938232413499148E-2</v>
      </c>
      <c r="H2599" s="9">
        <f>(2*F2599+(COUNT(F$2:F2599)-1)*H2598)/(COUNT(F$2:F2599)+1)</f>
        <v>3.6083008631086259E-2</v>
      </c>
      <c r="I2599" s="9" t="str">
        <f t="shared" si="162"/>
        <v>较好</v>
      </c>
      <c r="J2599" s="9" t="str">
        <f t="shared" si="163"/>
        <v>较好</v>
      </c>
      <c r="K2599" s="14"/>
    </row>
    <row r="2600" spans="1:11">
      <c r="A2600" s="6">
        <v>42354</v>
      </c>
      <c r="B2600" s="11">
        <f>[1]!s_dq_close(B$1,A2600,1)</f>
        <v>3685.4398000000001</v>
      </c>
      <c r="C2600" s="7">
        <f>[1]!s_val_pe_ttm(C$1,A2600)</f>
        <v>13.577899932861328</v>
      </c>
      <c r="D2600" s="8">
        <f>IFERROR(VLOOKUP(A2600,十年期国开债收益率!A:B,2,0)/100,D2599)</f>
        <v>3.3814000000000004E-2</v>
      </c>
      <c r="E2600" s="8">
        <f t="shared" si="160"/>
        <v>7.3649091902628694E-2</v>
      </c>
      <c r="F2600" s="9">
        <f t="shared" si="161"/>
        <v>3.983509190262869E-2</v>
      </c>
      <c r="G2600" s="9">
        <f>AVERAGE(F$2:F2600)</f>
        <v>2.6943194652625398E-2</v>
      </c>
      <c r="H2600" s="9">
        <f>(2*F2600+(COUNT(F$2:F2600)-1)*H2599)/(COUNT(F$2:F2600)+1)</f>
        <v>3.608589484898745E-2</v>
      </c>
      <c r="I2600" s="9" t="str">
        <f t="shared" si="162"/>
        <v>较好</v>
      </c>
      <c r="J2600" s="9" t="str">
        <f t="shared" si="163"/>
        <v>较好</v>
      </c>
      <c r="K2600" s="14"/>
    </row>
    <row r="2601" spans="1:11">
      <c r="A2601" s="6">
        <v>42355</v>
      </c>
      <c r="B2601" s="11">
        <f>[1]!s_dq_close(B$1,A2601,1)</f>
        <v>3755.8881000000001</v>
      </c>
      <c r="C2601" s="7">
        <f>[1]!s_val_pe_ttm(C$1,A2601)</f>
        <v>13.794400215148926</v>
      </c>
      <c r="D2601" s="8">
        <f>IFERROR(VLOOKUP(A2601,十年期国开债收益率!A:B,2,0)/100,D2600)</f>
        <v>3.3564999999999998E-2</v>
      </c>
      <c r="E2601" s="8">
        <f t="shared" si="160"/>
        <v>7.2493184509885844E-2</v>
      </c>
      <c r="F2601" s="9">
        <f t="shared" si="161"/>
        <v>3.8928184509885846E-2</v>
      </c>
      <c r="G2601" s="9">
        <f>AVERAGE(F$2:F2601)</f>
        <v>2.6947804264108959E-2</v>
      </c>
      <c r="H2601" s="9">
        <f>(2*F2601+(COUNT(F$2:F2601)-1)*H2600)/(COUNT(F$2:F2601)+1)</f>
        <v>3.6088080385058882E-2</v>
      </c>
      <c r="I2601" s="9" t="str">
        <f t="shared" si="162"/>
        <v>较好</v>
      </c>
      <c r="J2601" s="9" t="str">
        <f t="shared" si="163"/>
        <v>较好</v>
      </c>
      <c r="K2601" s="14"/>
    </row>
    <row r="2602" spans="1:11">
      <c r="A2602" s="6">
        <v>42356</v>
      </c>
      <c r="B2602" s="11">
        <f>[1]!s_dq_close(B$1,A2602,1)</f>
        <v>3767.9128000000001</v>
      </c>
      <c r="C2602" s="7">
        <f>[1]!s_val_pe_ttm(C$1,A2602)</f>
        <v>13.824999809265137</v>
      </c>
      <c r="D2602" s="8">
        <f>IFERROR(VLOOKUP(A2602,十年期国开债收益率!A:B,2,0)/100,D2601)</f>
        <v>3.3141999999999998E-2</v>
      </c>
      <c r="E2602" s="8">
        <f t="shared" si="160"/>
        <v>7.2332731558508043E-2</v>
      </c>
      <c r="F2602" s="9">
        <f t="shared" si="161"/>
        <v>3.9190731558508045E-2</v>
      </c>
      <c r="G2602" s="9">
        <f>AVERAGE(F$2:F2602)</f>
        <v>2.6952511271911495E-2</v>
      </c>
      <c r="H2602" s="9">
        <f>(2*F2602+(COUNT(F$2:F2602)-1)*H2601)/(COUNT(F$2:F2602)+1)</f>
        <v>3.6090465205330553E-2</v>
      </c>
      <c r="I2602" s="9" t="str">
        <f t="shared" si="162"/>
        <v>较好</v>
      </c>
      <c r="J2602" s="9" t="str">
        <f t="shared" si="163"/>
        <v>较好</v>
      </c>
      <c r="K2602" s="14"/>
    </row>
    <row r="2603" spans="1:11">
      <c r="A2603" s="6">
        <v>42359</v>
      </c>
      <c r="B2603" s="11">
        <f>[1]!s_dq_close(B$1,A2603,1)</f>
        <v>3865.9650000000001</v>
      </c>
      <c r="C2603" s="7">
        <f>[1]!s_val_pe_ttm(C$1,A2603)</f>
        <v>14.109499931335449</v>
      </c>
      <c r="D2603" s="8">
        <f>IFERROR(VLOOKUP(A2603,十年期国开债收益率!A:B,2,0)/100,D2602)</f>
        <v>3.2566000000000005E-2</v>
      </c>
      <c r="E2603" s="8">
        <f t="shared" si="160"/>
        <v>7.0874234017261242E-2</v>
      </c>
      <c r="F2603" s="9">
        <f t="shared" si="161"/>
        <v>3.8308234017261238E-2</v>
      </c>
      <c r="G2603" s="9">
        <f>AVERAGE(F$2:F2603)</f>
        <v>2.6956875500483885E-2</v>
      </c>
      <c r="H2603" s="9">
        <f>(2*F2603+(COUNT(F$2:F2603)-1)*H2602)/(COUNT(F$2:F2603)+1)</f>
        <v>3.6092169215174524E-2</v>
      </c>
      <c r="I2603" s="9" t="str">
        <f t="shared" si="162"/>
        <v>较好</v>
      </c>
      <c r="J2603" s="9" t="str">
        <f t="shared" si="163"/>
        <v>较好</v>
      </c>
      <c r="K2603" s="14"/>
    </row>
    <row r="2604" spans="1:11">
      <c r="A2604" s="6">
        <v>42360</v>
      </c>
      <c r="B2604" s="11">
        <f>[1]!s_dq_close(B$1,A2604,1)</f>
        <v>3876.7325000000001</v>
      </c>
      <c r="C2604" s="7">
        <f>[1]!s_val_pe_ttm(C$1,A2604)</f>
        <v>14.118300437927246</v>
      </c>
      <c r="D2604" s="8">
        <f>IFERROR(VLOOKUP(A2604,十年期国开债收益率!A:B,2,0)/100,D2603)</f>
        <v>3.2118000000000001E-2</v>
      </c>
      <c r="E2604" s="8">
        <f t="shared" si="160"/>
        <v>7.083005524614075E-2</v>
      </c>
      <c r="F2604" s="9">
        <f t="shared" si="161"/>
        <v>3.8712055246140749E-2</v>
      </c>
      <c r="G2604" s="9">
        <f>AVERAGE(F$2:F2604)</f>
        <v>2.6961391512679678E-2</v>
      </c>
      <c r="H2604" s="9">
        <f>(2*F2604+(COUNT(F$2:F2604)-1)*H2603)/(COUNT(F$2:F2604)+1)</f>
        <v>3.6094181416427187E-2</v>
      </c>
      <c r="I2604" s="9" t="str">
        <f t="shared" si="162"/>
        <v>较好</v>
      </c>
      <c r="J2604" s="9" t="str">
        <f t="shared" si="163"/>
        <v>较好</v>
      </c>
      <c r="K2604" s="14"/>
    </row>
    <row r="2605" spans="1:11">
      <c r="A2605" s="6">
        <v>42361</v>
      </c>
      <c r="B2605" s="11">
        <f>[1]!s_dq_close(B$1,A2605,1)</f>
        <v>3866.3814000000002</v>
      </c>
      <c r="C2605" s="7">
        <f>[1]!s_val_pe_ttm(C$1,A2605)</f>
        <v>14.09589958190918</v>
      </c>
      <c r="D2605" s="8">
        <f>IFERROR(VLOOKUP(A2605,十年期国开债收益率!A:B,2,0)/100,D2604)</f>
        <v>3.2018999999999999E-2</v>
      </c>
      <c r="E2605" s="8">
        <f t="shared" si="160"/>
        <v>7.0942616623305838E-2</v>
      </c>
      <c r="F2605" s="9">
        <f t="shared" si="161"/>
        <v>3.8923616623305839E-2</v>
      </c>
      <c r="G2605" s="9">
        <f>AVERAGE(F$2:F2605)</f>
        <v>2.696598530112462E-2</v>
      </c>
      <c r="H2605" s="9">
        <f>(2*F2605+(COUNT(F$2:F2605)-1)*H2604)/(COUNT(F$2:F2605)+1)</f>
        <v>3.6096353727526516E-2</v>
      </c>
      <c r="I2605" s="9" t="str">
        <f t="shared" si="162"/>
        <v>较好</v>
      </c>
      <c r="J2605" s="9" t="str">
        <f t="shared" si="163"/>
        <v>较好</v>
      </c>
      <c r="K2605" s="14"/>
    </row>
    <row r="2606" spans="1:11">
      <c r="A2606" s="6">
        <v>42362</v>
      </c>
      <c r="B2606" s="11">
        <f>[1]!s_dq_close(B$1,A2606,1)</f>
        <v>3829.4022</v>
      </c>
      <c r="C2606" s="7">
        <f>[1]!s_val_pe_ttm(C$1,A2606)</f>
        <v>13.98330020904541</v>
      </c>
      <c r="D2606" s="8">
        <f>IFERROR(VLOOKUP(A2606,十年期国开债收益率!A:B,2,0)/100,D2605)</f>
        <v>3.1370000000000002E-2</v>
      </c>
      <c r="E2606" s="8">
        <f t="shared" si="160"/>
        <v>7.1513876198776569E-2</v>
      </c>
      <c r="F2606" s="9">
        <f t="shared" si="161"/>
        <v>4.0143876198776567E-2</v>
      </c>
      <c r="G2606" s="9">
        <f>AVERAGE(F$2:F2606)</f>
        <v>2.6971043992448099E-2</v>
      </c>
      <c r="H2606" s="9">
        <f>(2*F2606+(COUNT(F$2:F2606)-1)*H2605)/(COUNT(F$2:F2606)+1)</f>
        <v>3.6099460037941906E-2</v>
      </c>
      <c r="I2606" s="9" t="str">
        <f t="shared" si="162"/>
        <v>较好</v>
      </c>
      <c r="J2606" s="9" t="str">
        <f t="shared" si="163"/>
        <v>较好</v>
      </c>
      <c r="K2606" s="14"/>
    </row>
    <row r="2607" spans="1:11">
      <c r="A2607" s="6">
        <v>42363</v>
      </c>
      <c r="B2607" s="11">
        <f>[1]!s_dq_close(B$1,A2607,1)</f>
        <v>3838.201</v>
      </c>
      <c r="C2607" s="7">
        <f>[1]!s_val_pe_ttm(C$1,A2607)</f>
        <v>14.002099990844727</v>
      </c>
      <c r="D2607" s="8">
        <f>IFERROR(VLOOKUP(A2607,十年期国开债收益率!A:B,2,0)/100,D2606)</f>
        <v>3.1219999999999998E-2</v>
      </c>
      <c r="E2607" s="8">
        <f t="shared" si="160"/>
        <v>7.1417858796455527E-2</v>
      </c>
      <c r="F2607" s="9">
        <f t="shared" si="161"/>
        <v>4.019785879645553E-2</v>
      </c>
      <c r="G2607" s="9">
        <f>AVERAGE(F$2:F2607)</f>
        <v>2.6976119516164142E-2</v>
      </c>
      <c r="H2607" s="9">
        <f>(2*F2607+(COUNT(F$2:F2607)-1)*H2606)/(COUNT(F$2:F2607)+1)</f>
        <v>3.6102604187353879E-2</v>
      </c>
      <c r="I2607" s="9" t="str">
        <f t="shared" si="162"/>
        <v>较好</v>
      </c>
      <c r="J2607" s="9" t="str">
        <f t="shared" si="163"/>
        <v>较好</v>
      </c>
      <c r="K2607" s="14"/>
    </row>
    <row r="2608" spans="1:11">
      <c r="A2608" s="6">
        <v>42366</v>
      </c>
      <c r="B2608" s="11">
        <f>[1]!s_dq_close(B$1,A2608,1)</f>
        <v>3727.6316000000002</v>
      </c>
      <c r="C2608" s="7">
        <f>[1]!s_val_pe_ttm(C$1,A2608)</f>
        <v>13.640199661254883</v>
      </c>
      <c r="D2608" s="8">
        <f>IFERROR(VLOOKUP(A2608,十年期国开债收益率!A:B,2,0)/100,D2607)</f>
        <v>3.1073E-2</v>
      </c>
      <c r="E2608" s="8">
        <f t="shared" si="160"/>
        <v>7.3312709845480453E-2</v>
      </c>
      <c r="F2608" s="9">
        <f t="shared" si="161"/>
        <v>4.223970984548045E-2</v>
      </c>
      <c r="G2608" s="9">
        <f>AVERAGE(F$2:F2608)</f>
        <v>2.6981974364775309E-2</v>
      </c>
      <c r="H2608" s="9">
        <f>(2*F2608+(COUNT(F$2:F2608)-1)*H2607)/(COUNT(F$2:F2608)+1)</f>
        <v>3.6107310556723608E-2</v>
      </c>
      <c r="I2608" s="9" t="str">
        <f t="shared" si="162"/>
        <v>较好</v>
      </c>
      <c r="J2608" s="9" t="str">
        <f t="shared" si="163"/>
        <v>较好</v>
      </c>
      <c r="K2608" s="14"/>
    </row>
    <row r="2609" spans="1:11">
      <c r="A2609" s="6">
        <v>42367</v>
      </c>
      <c r="B2609" s="11">
        <f>[1]!s_dq_close(B$1,A2609,1)</f>
        <v>3761.8744999999999</v>
      </c>
      <c r="C2609" s="7">
        <f>[1]!s_val_pe_ttm(C$1,A2609)</f>
        <v>13.747799873352051</v>
      </c>
      <c r="D2609" s="8">
        <f>IFERROR(VLOOKUP(A2609,十年期国开债收益率!A:B,2,0)/100,D2608)</f>
        <v>3.1174E-2</v>
      </c>
      <c r="E2609" s="8">
        <f t="shared" si="160"/>
        <v>7.2738911623113078E-2</v>
      </c>
      <c r="F2609" s="9">
        <f t="shared" si="161"/>
        <v>4.1564911623113078E-2</v>
      </c>
      <c r="G2609" s="9">
        <f>AVERAGE(F$2:F2609)</f>
        <v>2.6987565981822219E-2</v>
      </c>
      <c r="H2609" s="9">
        <f>(2*F2609+(COUNT(F$2:F2609)-1)*H2608)/(COUNT(F$2:F2609)+1)</f>
        <v>3.6111494229446026E-2</v>
      </c>
      <c r="I2609" s="9" t="str">
        <f t="shared" si="162"/>
        <v>较好</v>
      </c>
      <c r="J2609" s="9" t="str">
        <f t="shared" si="163"/>
        <v>较好</v>
      </c>
      <c r="K2609" s="14"/>
    </row>
    <row r="2610" spans="1:11">
      <c r="A2610" s="6">
        <v>42368</v>
      </c>
      <c r="B2610" s="11">
        <f>[1]!s_dq_close(B$1,A2610,1)</f>
        <v>3765.1752000000001</v>
      </c>
      <c r="C2610" s="7">
        <f>[1]!s_val_pe_ttm(C$1,A2610)</f>
        <v>13.844499588012695</v>
      </c>
      <c r="D2610" s="8">
        <f>IFERROR(VLOOKUP(A2610,十年期国开债收益率!A:B,2,0)/100,D2609)</f>
        <v>3.1322000000000003E-2</v>
      </c>
      <c r="E2610" s="8">
        <f t="shared" si="160"/>
        <v>7.2230851945407487E-2</v>
      </c>
      <c r="F2610" s="9">
        <f t="shared" si="161"/>
        <v>4.0908851945407484E-2</v>
      </c>
      <c r="G2610" s="9">
        <f>AVERAGE(F$2:F2610)</f>
        <v>2.6992901852256706E-2</v>
      </c>
      <c r="H2610" s="9">
        <f>(2*F2610+(COUNT(F$2:F2610)-1)*H2609)/(COUNT(F$2:F2610)+1)</f>
        <v>3.6115170365626843E-2</v>
      </c>
      <c r="I2610" s="9" t="str">
        <f t="shared" si="162"/>
        <v>较好</v>
      </c>
      <c r="J2610" s="9" t="str">
        <f t="shared" si="163"/>
        <v>较好</v>
      </c>
      <c r="K2610" s="14"/>
    </row>
    <row r="2611" spans="1:11">
      <c r="A2611" s="6">
        <v>42369</v>
      </c>
      <c r="B2611" s="11">
        <f>[1]!s_dq_close(B$1,A2611,1)</f>
        <v>3731.0047</v>
      </c>
      <c r="C2611" s="7">
        <f>[1]!s_val_pe_ttm(C$1,A2611)</f>
        <v>13.674599647521973</v>
      </c>
      <c r="D2611" s="8">
        <f>IFERROR(VLOOKUP(A2611,十年期国开债收益率!A:B,2,0)/100,D2610)</f>
        <v>3.1322000000000003E-2</v>
      </c>
      <c r="E2611" s="8">
        <f t="shared" si="160"/>
        <v>7.3128283516601084E-2</v>
      </c>
      <c r="F2611" s="9">
        <f t="shared" si="161"/>
        <v>4.1806283516601081E-2</v>
      </c>
      <c r="G2611" s="9">
        <f>AVERAGE(F$2:F2611)</f>
        <v>2.6998577477415461E-2</v>
      </c>
      <c r="H2611" s="9">
        <f>(2*F2611+(COUNT(F$2:F2611)-1)*H2610)/(COUNT(F$2:F2611)+1)</f>
        <v>3.611952970162912E-2</v>
      </c>
      <c r="I2611" s="9" t="str">
        <f t="shared" si="162"/>
        <v>较好</v>
      </c>
      <c r="J2611" s="9" t="str">
        <f t="shared" si="163"/>
        <v>较好</v>
      </c>
      <c r="K2611" s="14"/>
    </row>
    <row r="2612" spans="1:11">
      <c r="A2612" s="6">
        <v>42373</v>
      </c>
      <c r="B2612" s="11">
        <f>[1]!s_dq_close(B$1,A2612,1)</f>
        <v>3469.0662000000002</v>
      </c>
      <c r="C2612" s="7">
        <f>[1]!s_val_pe_ttm(C$1,A2612)</f>
        <v>12.822799682617188</v>
      </c>
      <c r="D2612" s="8">
        <f>IFERROR(VLOOKUP(A2612,十年期国开债收益率!A:B,2,0)/100,D2611)</f>
        <v>3.1775000000000005E-2</v>
      </c>
      <c r="E2612" s="8">
        <f t="shared" si="160"/>
        <v>7.7986089212297188E-2</v>
      </c>
      <c r="F2612" s="9">
        <f t="shared" si="161"/>
        <v>4.6211089212297184E-2</v>
      </c>
      <c r="G2612" s="9">
        <f>AVERAGE(F$2:F2612)</f>
        <v>2.7005935773752068E-2</v>
      </c>
      <c r="H2612" s="9">
        <f>(2*F2612+(COUNT(F$2:F2612)-1)*H2611)/(COUNT(F$2:F2612)+1)</f>
        <v>3.6127256776292728E-2</v>
      </c>
      <c r="I2612" s="9" t="str">
        <f t="shared" si="162"/>
        <v>较好</v>
      </c>
      <c r="J2612" s="9" t="str">
        <f t="shared" si="163"/>
        <v>较好</v>
      </c>
      <c r="K2612" s="14"/>
    </row>
    <row r="2613" spans="1:11">
      <c r="A2613" s="6">
        <v>42374</v>
      </c>
      <c r="B2613" s="11">
        <f>[1]!s_dq_close(B$1,A2613,1)</f>
        <v>3478.7797</v>
      </c>
      <c r="C2613" s="7">
        <f>[1]!s_val_pe_ttm(C$1,A2613)</f>
        <v>12.842100143432617</v>
      </c>
      <c r="D2613" s="8">
        <f>IFERROR(VLOOKUP(A2613,十年期国开债收益率!A:B,2,0)/100,D2612)</f>
        <v>3.2174999999999995E-2</v>
      </c>
      <c r="E2613" s="8">
        <f t="shared" si="160"/>
        <v>7.7868883502780872E-2</v>
      </c>
      <c r="F2613" s="9">
        <f t="shared" si="161"/>
        <v>4.5693883502780877E-2</v>
      </c>
      <c r="G2613" s="9">
        <f>AVERAGE(F$2:F2613)</f>
        <v>2.7013090424490592E-2</v>
      </c>
      <c r="H2613" s="9">
        <f>(2*F2613+(COUNT(F$2:F2613)-1)*H2612)/(COUNT(F$2:F2613)+1)</f>
        <v>3.6134579108268609E-2</v>
      </c>
      <c r="I2613" s="9" t="str">
        <f t="shared" si="162"/>
        <v>较好</v>
      </c>
      <c r="J2613" s="9" t="str">
        <f t="shared" si="163"/>
        <v>较好</v>
      </c>
      <c r="K2613" s="14"/>
    </row>
    <row r="2614" spans="1:11">
      <c r="A2614" s="6">
        <v>42375</v>
      </c>
      <c r="B2614" s="11">
        <f>[1]!s_dq_close(B$1,A2614,1)</f>
        <v>3539.8081999999999</v>
      </c>
      <c r="C2614" s="7">
        <f>[1]!s_val_pe_ttm(C$1,A2614)</f>
        <v>13.087200164794922</v>
      </c>
      <c r="D2614" s="8">
        <f>IFERROR(VLOOKUP(A2614,十年期国开债收益率!A:B,2,0)/100,D2613)</f>
        <v>3.1826E-2</v>
      </c>
      <c r="E2614" s="8">
        <f t="shared" si="160"/>
        <v>7.6410537579308893E-2</v>
      </c>
      <c r="F2614" s="9">
        <f t="shared" si="161"/>
        <v>4.4584537579308893E-2</v>
      </c>
      <c r="G2614" s="9">
        <f>AVERAGE(F$2:F2614)</f>
        <v>2.7019815050267407E-2</v>
      </c>
      <c r="H2614" s="9">
        <f>(2*F2614+(COUNT(F$2:F2614)-1)*H2613)/(COUNT(F$2:F2614)+1)</f>
        <v>3.6141044263946528E-2</v>
      </c>
      <c r="I2614" s="9" t="str">
        <f t="shared" si="162"/>
        <v>较好</v>
      </c>
      <c r="J2614" s="9" t="str">
        <f t="shared" si="163"/>
        <v>较好</v>
      </c>
      <c r="K2614" s="14"/>
    </row>
    <row r="2615" spans="1:11">
      <c r="A2615" s="6">
        <v>42376</v>
      </c>
      <c r="B2615" s="11">
        <f>[1]!s_dq_close(B$1,A2615,1)</f>
        <v>3294.3838999999998</v>
      </c>
      <c r="C2615" s="7">
        <f>[1]!s_val_pe_ttm(C$1,A2615)</f>
        <v>12.266900062561035</v>
      </c>
      <c r="D2615" s="8">
        <f>IFERROR(VLOOKUP(A2615,十年期国开债收益率!A:B,2,0)/100,D2614)</f>
        <v>3.1425999999999996E-2</v>
      </c>
      <c r="E2615" s="8">
        <f t="shared" si="160"/>
        <v>8.1520188058923818E-2</v>
      </c>
      <c r="F2615" s="9">
        <f t="shared" si="161"/>
        <v>5.0094188058923822E-2</v>
      </c>
      <c r="G2615" s="9">
        <f>AVERAGE(F$2:F2615)</f>
        <v>2.7028642277891222E-2</v>
      </c>
      <c r="H2615" s="9">
        <f>(2*F2615+(COUNT(F$2:F2615)-1)*H2614)/(COUNT(F$2:F2615)+1)</f>
        <v>3.6151715884439821E-2</v>
      </c>
      <c r="I2615" s="9" t="str">
        <f t="shared" si="162"/>
        <v>较好</v>
      </c>
      <c r="J2615" s="9" t="str">
        <f t="shared" si="163"/>
        <v>较好</v>
      </c>
      <c r="K2615" s="14"/>
    </row>
    <row r="2616" spans="1:11">
      <c r="A2616" s="6">
        <v>42377</v>
      </c>
      <c r="B2616" s="11">
        <f>[1]!s_dq_close(B$1,A2616,1)</f>
        <v>3361.5632000000001</v>
      </c>
      <c r="C2616" s="7">
        <f>[1]!s_val_pe_ttm(C$1,A2616)</f>
        <v>12.534600257873535</v>
      </c>
      <c r="D2616" s="8">
        <f>IFERROR(VLOOKUP(A2616,十年期国开债收益率!A:B,2,0)/100,D2615)</f>
        <v>3.108E-2</v>
      </c>
      <c r="E2616" s="8">
        <f t="shared" si="160"/>
        <v>7.9779169612677184E-2</v>
      </c>
      <c r="F2616" s="9">
        <f t="shared" si="161"/>
        <v>4.8699169612677187E-2</v>
      </c>
      <c r="G2616" s="9">
        <f>AVERAGE(F$2:F2616)</f>
        <v>2.7036929286432251E-2</v>
      </c>
      <c r="H2616" s="9">
        <f>(2*F2616+(COUNT(F$2:F2616)-1)*H2615)/(COUNT(F$2:F2616)+1)</f>
        <v>3.6161308738972116E-2</v>
      </c>
      <c r="I2616" s="9" t="str">
        <f t="shared" si="162"/>
        <v>较好</v>
      </c>
      <c r="J2616" s="9" t="str">
        <f t="shared" si="163"/>
        <v>较好</v>
      </c>
      <c r="K2616" s="14"/>
    </row>
    <row r="2617" spans="1:11">
      <c r="A2617" s="6">
        <v>42380</v>
      </c>
      <c r="B2617" s="11">
        <f>[1]!s_dq_close(B$1,A2617,1)</f>
        <v>3192.4499000000001</v>
      </c>
      <c r="C2617" s="7">
        <f>[1]!s_val_pe_ttm(C$1,A2617)</f>
        <v>11.953399658203125</v>
      </c>
      <c r="D2617" s="8">
        <f>IFERROR(VLOOKUP(A2617,十年期国开债收益率!A:B,2,0)/100,D2616)</f>
        <v>3.1002999999999999E-2</v>
      </c>
      <c r="E2617" s="8">
        <f t="shared" si="160"/>
        <v>8.3658208425562111E-2</v>
      </c>
      <c r="F2617" s="9">
        <f t="shared" si="161"/>
        <v>5.2655208425562108E-2</v>
      </c>
      <c r="G2617" s="9">
        <f>AVERAGE(F$2:F2617)</f>
        <v>2.7046722206592468E-2</v>
      </c>
      <c r="H2617" s="9">
        <f>(2*F2617+(COUNT(F$2:F2617)-1)*H2616)/(COUNT(F$2:F2617)+1)</f>
        <v>3.6173913935522814E-2</v>
      </c>
      <c r="I2617" s="9" t="str">
        <f t="shared" si="162"/>
        <v>较好</v>
      </c>
      <c r="J2617" s="9" t="str">
        <f t="shared" si="163"/>
        <v>较好</v>
      </c>
      <c r="K2617" s="14"/>
    </row>
    <row r="2618" spans="1:11">
      <c r="A2618" s="6">
        <v>42381</v>
      </c>
      <c r="B2618" s="11">
        <f>[1]!s_dq_close(B$1,A2618,1)</f>
        <v>3215.7098999999998</v>
      </c>
      <c r="C2618" s="7">
        <f>[1]!s_val_pe_ttm(C$1,A2618)</f>
        <v>12.008199691772461</v>
      </c>
      <c r="D2618" s="8">
        <f>IFERROR(VLOOKUP(A2618,十年期国开债收益率!A:B,2,0)/100,D2617)</f>
        <v>3.0528E-2</v>
      </c>
      <c r="E2618" s="8">
        <f t="shared" si="160"/>
        <v>8.3276429911900957E-2</v>
      </c>
      <c r="F2618" s="9">
        <f t="shared" si="161"/>
        <v>5.2748429911900957E-2</v>
      </c>
      <c r="G2618" s="9">
        <f>AVERAGE(F$2:F2618)</f>
        <v>2.7056543264179517E-2</v>
      </c>
      <c r="H2618" s="9">
        <f>(2*F2618+(COUNT(F$2:F2618)-1)*H2617)/(COUNT(F$2:F2618)+1)</f>
        <v>3.6186575903419206E-2</v>
      </c>
      <c r="I2618" s="9" t="str">
        <f t="shared" si="162"/>
        <v>较好</v>
      </c>
      <c r="J2618" s="9" t="str">
        <f t="shared" si="163"/>
        <v>较好</v>
      </c>
      <c r="K2618" s="14"/>
    </row>
    <row r="2619" spans="1:11">
      <c r="A2619" s="6">
        <v>42382</v>
      </c>
      <c r="B2619" s="11">
        <f>[1]!s_dq_close(B$1,A2619,1)</f>
        <v>3155.8787000000002</v>
      </c>
      <c r="C2619" s="7">
        <f>[1]!s_val_pe_ttm(C$1,A2619)</f>
        <v>11.785400390625</v>
      </c>
      <c r="D2619" s="8">
        <f>IFERROR(VLOOKUP(A2619,十年期国开债收益率!A:B,2,0)/100,D2618)</f>
        <v>3.0129000000000003E-2</v>
      </c>
      <c r="E2619" s="8">
        <f t="shared" si="160"/>
        <v>8.4850744722722846E-2</v>
      </c>
      <c r="F2619" s="9">
        <f t="shared" si="161"/>
        <v>5.4721744722722843E-2</v>
      </c>
      <c r="G2619" s="9">
        <f>AVERAGE(F$2:F2619)</f>
        <v>2.706711056802159E-2</v>
      </c>
      <c r="H2619" s="9">
        <f>(2*F2619+(COUNT(F$2:F2619)-1)*H2618)/(COUNT(F$2:F2619)+1)</f>
        <v>3.6200730289688239E-2</v>
      </c>
      <c r="I2619" s="9" t="str">
        <f t="shared" si="162"/>
        <v>较好</v>
      </c>
      <c r="J2619" s="9" t="str">
        <f t="shared" si="163"/>
        <v>较好</v>
      </c>
      <c r="K2619" s="14"/>
    </row>
    <row r="2620" spans="1:11">
      <c r="A2620" s="6">
        <v>42383</v>
      </c>
      <c r="B2620" s="11">
        <f>[1]!s_dq_close(B$1,A2620,1)</f>
        <v>3221.5713999999998</v>
      </c>
      <c r="C2620" s="7">
        <f>[1]!s_val_pe_ttm(C$1,A2620)</f>
        <v>11.982099533081055</v>
      </c>
      <c r="D2620" s="8">
        <f>IFERROR(VLOOKUP(A2620,十年期国开债收益率!A:B,2,0)/100,D2619)</f>
        <v>3.0192E-2</v>
      </c>
      <c r="E2620" s="8">
        <f t="shared" si="160"/>
        <v>8.3457827840532212E-2</v>
      </c>
      <c r="F2620" s="9">
        <f t="shared" si="161"/>
        <v>5.3265827840532215E-2</v>
      </c>
      <c r="G2620" s="9">
        <f>AVERAGE(F$2:F2620)</f>
        <v>2.7077113896495249E-2</v>
      </c>
      <c r="H2620" s="9">
        <f>(2*F2620+(COUNT(F$2:F2620)-1)*H2619)/(COUNT(F$2:F2620)+1)</f>
        <v>3.6213757081711782E-2</v>
      </c>
      <c r="I2620" s="9" t="str">
        <f t="shared" si="162"/>
        <v>较好</v>
      </c>
      <c r="J2620" s="9" t="str">
        <f t="shared" si="163"/>
        <v>较好</v>
      </c>
      <c r="K2620" s="14"/>
    </row>
    <row r="2621" spans="1:11">
      <c r="A2621" s="6">
        <v>42384</v>
      </c>
      <c r="B2621" s="11">
        <f>[1]!s_dq_close(B$1,A2621,1)</f>
        <v>3118.7301000000002</v>
      </c>
      <c r="C2621" s="7">
        <f>[1]!s_val_pe_ttm(C$1,A2621)</f>
        <v>11.586600303649902</v>
      </c>
      <c r="D2621" s="8">
        <f>IFERROR(VLOOKUP(A2621,十年期国开债收益率!A:B,2,0)/100,D2620)</f>
        <v>3.0232999999999999E-2</v>
      </c>
      <c r="E2621" s="8">
        <f t="shared" si="160"/>
        <v>8.6306593288195968E-2</v>
      </c>
      <c r="F2621" s="9">
        <f t="shared" si="161"/>
        <v>5.6073593288195972E-2</v>
      </c>
      <c r="G2621" s="9">
        <f>AVERAGE(F$2:F2621)</f>
        <v>2.7088181255041695E-2</v>
      </c>
      <c r="H2621" s="9">
        <f>(2*F2621+(COUNT(F$2:F2621)-1)*H2620)/(COUNT(F$2:F2621)+1)</f>
        <v>3.6228911477901395E-2</v>
      </c>
      <c r="I2621" s="9" t="str">
        <f t="shared" si="162"/>
        <v>较好</v>
      </c>
      <c r="J2621" s="9" t="str">
        <f t="shared" si="163"/>
        <v>较好</v>
      </c>
      <c r="K2621" s="14"/>
    </row>
    <row r="2622" spans="1:11">
      <c r="A2622" s="6">
        <v>42387</v>
      </c>
      <c r="B2622" s="11">
        <f>[1]!s_dq_close(B$1,A2622,1)</f>
        <v>3130.7289000000001</v>
      </c>
      <c r="C2622" s="7">
        <f>[1]!s_val_pe_ttm(C$1,A2622)</f>
        <v>11.601499557495117</v>
      </c>
      <c r="D2622" s="8">
        <f>IFERROR(VLOOKUP(A2622,十年期国开债收益率!A:B,2,0)/100,D2621)</f>
        <v>3.0452E-2</v>
      </c>
      <c r="E2622" s="8">
        <f t="shared" si="160"/>
        <v>8.6195753837179839E-2</v>
      </c>
      <c r="F2622" s="9">
        <f t="shared" si="161"/>
        <v>5.5743753837179839E-2</v>
      </c>
      <c r="G2622" s="9">
        <f>AVERAGE(F$2:F2622)</f>
        <v>2.7099114323558344E-2</v>
      </c>
      <c r="H2622" s="9">
        <f>(2*F2622+(COUNT(F$2:F2622)-1)*H2621)/(COUNT(F$2:F2622)+1)</f>
        <v>3.6243796941180781E-2</v>
      </c>
      <c r="I2622" s="9" t="str">
        <f t="shared" si="162"/>
        <v>较好</v>
      </c>
      <c r="J2622" s="9" t="str">
        <f t="shared" si="163"/>
        <v>较好</v>
      </c>
      <c r="K2622" s="14"/>
    </row>
    <row r="2623" spans="1:11">
      <c r="A2623" s="6">
        <v>42388</v>
      </c>
      <c r="B2623" s="11">
        <f>[1]!s_dq_close(B$1,A2623,1)</f>
        <v>3223.1251000000002</v>
      </c>
      <c r="C2623" s="7">
        <f>[1]!s_val_pe_ttm(C$1,A2623)</f>
        <v>11.940600395202637</v>
      </c>
      <c r="D2623" s="8">
        <f>IFERROR(VLOOKUP(A2623,十年期国开债收益率!A:B,2,0)/100,D2622)</f>
        <v>3.0455999999999997E-2</v>
      </c>
      <c r="E2623" s="8">
        <f t="shared" si="160"/>
        <v>8.374788259405859E-2</v>
      </c>
      <c r="F2623" s="9">
        <f t="shared" si="161"/>
        <v>5.3291882594058593E-2</v>
      </c>
      <c r="G2623" s="9">
        <f>AVERAGE(F$2:F2623)</f>
        <v>2.7109103937696596E-2</v>
      </c>
      <c r="H2623" s="9">
        <f>(2*F2623+(COUNT(F$2:F2623)-1)*H2622)/(COUNT(F$2:F2623)+1)</f>
        <v>3.6256795862761322E-2</v>
      </c>
      <c r="I2623" s="9" t="str">
        <f t="shared" si="162"/>
        <v>较好</v>
      </c>
      <c r="J2623" s="9" t="str">
        <f t="shared" si="163"/>
        <v>较好</v>
      </c>
      <c r="K2623" s="14"/>
    </row>
    <row r="2624" spans="1:11">
      <c r="A2624" s="6">
        <v>42389</v>
      </c>
      <c r="B2624" s="11">
        <f>[1]!s_dq_close(B$1,A2624,1)</f>
        <v>3174.3780999999999</v>
      </c>
      <c r="C2624" s="7">
        <f>[1]!s_val_pe_ttm(C$1,A2624)</f>
        <v>11.800800323486328</v>
      </c>
      <c r="D2624" s="8">
        <f>IFERROR(VLOOKUP(A2624,十年期国开债收益率!A:B,2,0)/100,D2623)</f>
        <v>3.0632000000000003E-2</v>
      </c>
      <c r="E2624" s="8">
        <f t="shared" si="160"/>
        <v>8.4740015303010272E-2</v>
      </c>
      <c r="F2624" s="9">
        <f t="shared" si="161"/>
        <v>5.4108015303010265E-2</v>
      </c>
      <c r="G2624" s="9">
        <f>AVERAGE(F$2:F2624)</f>
        <v>2.7119397079658214E-2</v>
      </c>
      <c r="H2624" s="9">
        <f>(2*F2624+(COUNT(F$2:F2624)-1)*H2623)/(COUNT(F$2:F2624)+1)</f>
        <v>3.627040197513956E-2</v>
      </c>
      <c r="I2624" s="9" t="str">
        <f t="shared" si="162"/>
        <v>较好</v>
      </c>
      <c r="J2624" s="9" t="str">
        <f t="shared" si="163"/>
        <v>较好</v>
      </c>
      <c r="K2624" s="14"/>
    </row>
    <row r="2625" spans="1:11">
      <c r="A2625" s="6">
        <v>42390</v>
      </c>
      <c r="B2625" s="11">
        <f>[1]!s_dq_close(B$1,A2625,1)</f>
        <v>3081.3454000000002</v>
      </c>
      <c r="C2625" s="7">
        <f>[1]!s_val_pe_ttm(C$1,A2625)</f>
        <v>11.484999656677246</v>
      </c>
      <c r="D2625" s="8">
        <f>IFERROR(VLOOKUP(A2625,十年期国开债收益率!A:B,2,0)/100,D2624)</f>
        <v>3.0583999999999997E-2</v>
      </c>
      <c r="E2625" s="8">
        <f t="shared" si="160"/>
        <v>8.7070094026394818E-2</v>
      </c>
      <c r="F2625" s="9">
        <f t="shared" si="161"/>
        <v>5.6486094026394817E-2</v>
      </c>
      <c r="G2625" s="9">
        <f>AVERAGE(F$2:F2625)</f>
        <v>2.7130588656238526E-2</v>
      </c>
      <c r="H2625" s="9">
        <f>(2*F2625+(COUNT(F$2:F2625)-1)*H2624)/(COUNT(F$2:F2625)+1)</f>
        <v>3.6285804407178615E-2</v>
      </c>
      <c r="I2625" s="9" t="str">
        <f t="shared" si="162"/>
        <v>较好</v>
      </c>
      <c r="J2625" s="9" t="str">
        <f t="shared" si="163"/>
        <v>较好</v>
      </c>
      <c r="K2625" s="14"/>
    </row>
    <row r="2626" spans="1:11">
      <c r="A2626" s="6">
        <v>42391</v>
      </c>
      <c r="B2626" s="11">
        <f>[1]!s_dq_close(B$1,A2626,1)</f>
        <v>3113.4625999999998</v>
      </c>
      <c r="C2626" s="7">
        <f>[1]!s_val_pe_ttm(C$1,A2626)</f>
        <v>11.604000091552734</v>
      </c>
      <c r="D2626" s="8">
        <f>IFERROR(VLOOKUP(A2626,十年期国开债收益率!A:B,2,0)/100,D2625)</f>
        <v>3.0365000000000003E-2</v>
      </c>
      <c r="E2626" s="8">
        <f t="shared" si="160"/>
        <v>8.6177179602744194E-2</v>
      </c>
      <c r="F2626" s="9">
        <f t="shared" si="161"/>
        <v>5.5812179602744191E-2</v>
      </c>
      <c r="G2626" s="9">
        <f>AVERAGE(F$2:F2626)</f>
        <v>2.7141514976599095E-2</v>
      </c>
      <c r="H2626" s="9">
        <f>(2*F2626+(COUNT(F$2:F2626)-1)*H2625)/(COUNT(F$2:F2626)+1)</f>
        <v>3.6300675980061758E-2</v>
      </c>
      <c r="I2626" s="9" t="str">
        <f t="shared" si="162"/>
        <v>较好</v>
      </c>
      <c r="J2626" s="9" t="str">
        <f t="shared" si="163"/>
        <v>较好</v>
      </c>
      <c r="K2626" s="14"/>
    </row>
    <row r="2627" spans="1:11">
      <c r="A2627" s="6">
        <v>42394</v>
      </c>
      <c r="B2627" s="11">
        <f>[1]!s_dq_close(B$1,A2627,1)</f>
        <v>3128.886</v>
      </c>
      <c r="C2627" s="7">
        <f>[1]!s_val_pe_ttm(C$1,A2627)</f>
        <v>11.656200408935547</v>
      </c>
      <c r="D2627" s="8">
        <f>IFERROR(VLOOKUP(A2627,十年期国开债收益率!A:B,2,0)/100,D2626)</f>
        <v>3.0935999999999998E-2</v>
      </c>
      <c r="E2627" s="8">
        <f t="shared" ref="E2627:E2690" si="164">1/C2627</f>
        <v>8.5791249714049889E-2</v>
      </c>
      <c r="F2627" s="9">
        <f t="shared" ref="F2627:F2690" si="165">IFERROR(E2627-D2627,"")</f>
        <v>5.485524971404989E-2</v>
      </c>
      <c r="G2627" s="9">
        <f>AVERAGE(F$2:F2627)</f>
        <v>2.7152068569416099E-2</v>
      </c>
      <c r="H2627" s="9">
        <f>(2*F2627+(COUNT(F$2:F2627)-1)*H2626)/(COUNT(F$2:F2627)+1)</f>
        <v>3.6314802035435939E-2</v>
      </c>
      <c r="I2627" s="9" t="str">
        <f t="shared" ref="I2627:I2690" si="166">IF(F2627&gt;G2627,"较好","较差")</f>
        <v>较好</v>
      </c>
      <c r="J2627" s="9" t="str">
        <f t="shared" ref="J2627:J2690" si="167">IF(F2627&gt;H2627,"较好","较差")</f>
        <v>较好</v>
      </c>
      <c r="K2627" s="14"/>
    </row>
    <row r="2628" spans="1:11">
      <c r="A2628" s="6">
        <v>42395</v>
      </c>
      <c r="B2628" s="11">
        <f>[1]!s_dq_close(B$1,A2628,1)</f>
        <v>2940.5084999999999</v>
      </c>
      <c r="C2628" s="7">
        <f>[1]!s_val_pe_ttm(C$1,A2628)</f>
        <v>10.96619987487793</v>
      </c>
      <c r="D2628" s="8">
        <f>IFERROR(VLOOKUP(A2628,十年期国开债收益率!A:B,2,0)/100,D2627)</f>
        <v>3.0886E-2</v>
      </c>
      <c r="E2628" s="8">
        <f t="shared" si="164"/>
        <v>9.1189291770147632E-2</v>
      </c>
      <c r="F2628" s="9">
        <f t="shared" si="165"/>
        <v>6.0303291770147635E-2</v>
      </c>
      <c r="G2628" s="9">
        <f>AVERAGE(F$2:F2628)</f>
        <v>2.7164687992027724E-2</v>
      </c>
      <c r="H2628" s="9">
        <f>(2*F2628+(COUNT(F$2:F2628)-1)*H2627)/(COUNT(F$2:F2628)+1)</f>
        <v>3.6333058115903753E-2</v>
      </c>
      <c r="I2628" s="9" t="str">
        <f t="shared" si="166"/>
        <v>较好</v>
      </c>
      <c r="J2628" s="9" t="str">
        <f t="shared" si="167"/>
        <v>较好</v>
      </c>
      <c r="K2628" s="14"/>
    </row>
    <row r="2629" spans="1:11">
      <c r="A2629" s="6">
        <v>42396</v>
      </c>
      <c r="B2629" s="11">
        <f>[1]!s_dq_close(B$1,A2629,1)</f>
        <v>2930.3519000000001</v>
      </c>
      <c r="C2629" s="7">
        <f>[1]!s_val_pe_ttm(C$1,A2629)</f>
        <v>10.935400009155273</v>
      </c>
      <c r="D2629" s="8">
        <f>IFERROR(VLOOKUP(A2629,十年期国开债收益率!A:B,2,0)/100,D2628)</f>
        <v>3.1584000000000001E-2</v>
      </c>
      <c r="E2629" s="8">
        <f t="shared" si="164"/>
        <v>9.1446129008795812E-2</v>
      </c>
      <c r="F2629" s="9">
        <f t="shared" si="165"/>
        <v>5.9862129008795811E-2</v>
      </c>
      <c r="G2629" s="9">
        <f>AVERAGE(F$2:F2629)</f>
        <v>2.7177129940664242E-2</v>
      </c>
      <c r="H2629" s="9">
        <f>(2*F2629+(COUNT(F$2:F2629)-1)*H2628)/(COUNT(F$2:F2629)+1)</f>
        <v>3.6350957751425161E-2</v>
      </c>
      <c r="I2629" s="9" t="str">
        <f t="shared" si="166"/>
        <v>较好</v>
      </c>
      <c r="J2629" s="9" t="str">
        <f t="shared" si="167"/>
        <v>较好</v>
      </c>
      <c r="K2629" s="14"/>
    </row>
    <row r="2630" spans="1:11">
      <c r="A2630" s="6">
        <v>42397</v>
      </c>
      <c r="B2630" s="11">
        <f>[1]!s_dq_close(B$1,A2630,1)</f>
        <v>2853.7561999999998</v>
      </c>
      <c r="C2630" s="7">
        <f>[1]!s_val_pe_ttm(C$1,A2630)</f>
        <v>10.680100440979004</v>
      </c>
      <c r="D2630" s="8">
        <f>IFERROR(VLOOKUP(A2630,十年期国开债收益率!A:B,2,0)/100,D2629)</f>
        <v>3.1535000000000001E-2</v>
      </c>
      <c r="E2630" s="8">
        <f t="shared" si="164"/>
        <v>9.3632078230561452E-2</v>
      </c>
      <c r="F2630" s="9">
        <f t="shared" si="165"/>
        <v>6.2097078230561452E-2</v>
      </c>
      <c r="G2630" s="9">
        <f>AVERAGE(F$2:F2630)</f>
        <v>2.7190412537959754E-2</v>
      </c>
      <c r="H2630" s="9">
        <f>(2*F2630+(COUNT(F$2:F2630)-1)*H2629)/(COUNT(F$2:F2630)+1)</f>
        <v>3.637053655026861E-2</v>
      </c>
      <c r="I2630" s="9" t="str">
        <f t="shared" si="166"/>
        <v>较好</v>
      </c>
      <c r="J2630" s="9" t="str">
        <f t="shared" si="167"/>
        <v>较好</v>
      </c>
      <c r="K2630" s="14"/>
    </row>
    <row r="2631" spans="1:11">
      <c r="A2631" s="6">
        <v>42398</v>
      </c>
      <c r="B2631" s="11">
        <f>[1]!s_dq_close(B$1,A2631,1)</f>
        <v>2946.0902000000001</v>
      </c>
      <c r="C2631" s="7">
        <f>[1]!s_val_pe_ttm(C$1,A2631)</f>
        <v>10.985300064086914</v>
      </c>
      <c r="D2631" s="8">
        <f>IFERROR(VLOOKUP(A2631,十年期国开债收益率!A:B,2,0)/100,D2630)</f>
        <v>3.1040000000000002E-2</v>
      </c>
      <c r="E2631" s="8">
        <f t="shared" si="164"/>
        <v>9.1030740550200787E-2</v>
      </c>
      <c r="F2631" s="9">
        <f t="shared" si="165"/>
        <v>5.9990740550200788E-2</v>
      </c>
      <c r="G2631" s="9">
        <f>AVERAGE(F$2:F2631)</f>
        <v>2.720288414556897E-2</v>
      </c>
      <c r="H2631" s="9">
        <f>(2*F2631+(COUNT(F$2:F2631)-1)*H2630)/(COUNT(F$2:F2631)+1)</f>
        <v>3.6388491855475706E-2</v>
      </c>
      <c r="I2631" s="9" t="str">
        <f t="shared" si="166"/>
        <v>较好</v>
      </c>
      <c r="J2631" s="9" t="str">
        <f t="shared" si="167"/>
        <v>较好</v>
      </c>
      <c r="K2631" s="14"/>
    </row>
    <row r="2632" spans="1:11">
      <c r="A2632" s="6">
        <v>42401</v>
      </c>
      <c r="B2632" s="11">
        <f>[1]!s_dq_close(B$1,A2632,1)</f>
        <v>2901.0477000000001</v>
      </c>
      <c r="C2632" s="7">
        <f>[1]!s_val_pe_ttm(C$1,A2632)</f>
        <v>10.833100318908691</v>
      </c>
      <c r="D2632" s="8">
        <f>IFERROR(VLOOKUP(A2632,十年期国开债收益率!A:B,2,0)/100,D2631)</f>
        <v>3.0988000000000002E-2</v>
      </c>
      <c r="E2632" s="8">
        <f t="shared" si="164"/>
        <v>9.2309677798750267E-2</v>
      </c>
      <c r="F2632" s="9">
        <f t="shared" si="165"/>
        <v>6.1321677798750265E-2</v>
      </c>
      <c r="G2632" s="9">
        <f>AVERAGE(F$2:F2632)</f>
        <v>2.721585214011598E-2</v>
      </c>
      <c r="H2632" s="9">
        <f>(2*F2632+(COUNT(F$2:F2632)-1)*H2631)/(COUNT(F$2:F2632)+1)</f>
        <v>3.6407438045402203E-2</v>
      </c>
      <c r="I2632" s="9" t="str">
        <f t="shared" si="166"/>
        <v>较好</v>
      </c>
      <c r="J2632" s="9" t="str">
        <f t="shared" si="167"/>
        <v>较好</v>
      </c>
      <c r="K2632" s="14"/>
    </row>
    <row r="2633" spans="1:11">
      <c r="A2633" s="6">
        <v>42402</v>
      </c>
      <c r="B2633" s="11">
        <f>[1]!s_dq_close(B$1,A2633,1)</f>
        <v>2961.3337000000001</v>
      </c>
      <c r="C2633" s="7">
        <f>[1]!s_val_pe_ttm(C$1,A2633)</f>
        <v>11.031399726867676</v>
      </c>
      <c r="D2633" s="8">
        <f>IFERROR(VLOOKUP(A2633,十年期国开债收益率!A:B,2,0)/100,D2632)</f>
        <v>3.159E-2</v>
      </c>
      <c r="E2633" s="8">
        <f t="shared" si="164"/>
        <v>9.0650327679128187E-2</v>
      </c>
      <c r="F2633" s="9">
        <f t="shared" si="165"/>
        <v>5.9060327679128187E-2</v>
      </c>
      <c r="G2633" s="9">
        <f>AVERAGE(F$2:F2633)</f>
        <v>2.7227951104986426E-2</v>
      </c>
      <c r="H2633" s="9">
        <f>(2*F2633+(COUNT(F$2:F2633)-1)*H2632)/(COUNT(F$2:F2633)+1)</f>
        <v>3.6424644949795457E-2</v>
      </c>
      <c r="I2633" s="9" t="str">
        <f t="shared" si="166"/>
        <v>较好</v>
      </c>
      <c r="J2633" s="9" t="str">
        <f t="shared" si="167"/>
        <v>较好</v>
      </c>
      <c r="K2633" s="14"/>
    </row>
    <row r="2634" spans="1:11">
      <c r="A2634" s="6">
        <v>42403</v>
      </c>
      <c r="B2634" s="11">
        <f>[1]!s_dq_close(B$1,A2634,1)</f>
        <v>2948.6386000000002</v>
      </c>
      <c r="C2634" s="7">
        <f>[1]!s_val_pe_ttm(C$1,A2634)</f>
        <v>10.96090030670166</v>
      </c>
      <c r="D2634" s="8">
        <f>IFERROR(VLOOKUP(A2634,十年期国开债收益率!A:B,2,0)/100,D2633)</f>
        <v>3.1890000000000002E-2</v>
      </c>
      <c r="E2634" s="8">
        <f t="shared" si="164"/>
        <v>9.1233381567076652E-2</v>
      </c>
      <c r="F2634" s="9">
        <f t="shared" si="165"/>
        <v>5.934338156707665E-2</v>
      </c>
      <c r="G2634" s="9">
        <f>AVERAGE(F$2:F2634)</f>
        <v>2.7240148382032415E-2</v>
      </c>
      <c r="H2634" s="9">
        <f>(2*F2634+(COUNT(F$2:F2634)-1)*H2633)/(COUNT(F$2:F2634)+1)</f>
        <v>3.6442047179573195E-2</v>
      </c>
      <c r="I2634" s="9" t="str">
        <f t="shared" si="166"/>
        <v>较好</v>
      </c>
      <c r="J2634" s="9" t="str">
        <f t="shared" si="167"/>
        <v>较好</v>
      </c>
      <c r="K2634" s="14"/>
    </row>
    <row r="2635" spans="1:11">
      <c r="A2635" s="6">
        <v>42404</v>
      </c>
      <c r="B2635" s="11">
        <f>[1]!s_dq_close(B$1,A2635,1)</f>
        <v>2984.7597999999998</v>
      </c>
      <c r="C2635" s="7">
        <f>[1]!s_val_pe_ttm(C$1,A2635)</f>
        <v>11.08650016784668</v>
      </c>
      <c r="D2635" s="8">
        <f>IFERROR(VLOOKUP(A2635,十年期国开债收益率!A:B,2,0)/100,D2634)</f>
        <v>3.1738000000000002E-2</v>
      </c>
      <c r="E2635" s="8">
        <f t="shared" si="164"/>
        <v>9.0199791174876157E-2</v>
      </c>
      <c r="F2635" s="9">
        <f t="shared" si="165"/>
        <v>5.8461791174876154E-2</v>
      </c>
      <c r="G2635" s="9">
        <f>AVERAGE(F$2:F2635)</f>
        <v>2.7252001701240026E-2</v>
      </c>
      <c r="H2635" s="9">
        <f>(2*F2635+(COUNT(F$2:F2635)-1)*H2634)/(COUNT(F$2:F2635)+1)</f>
        <v>3.6458760457747999E-2</v>
      </c>
      <c r="I2635" s="9" t="str">
        <f t="shared" si="166"/>
        <v>较好</v>
      </c>
      <c r="J2635" s="9" t="str">
        <f t="shared" si="167"/>
        <v>较好</v>
      </c>
      <c r="K2635" s="14"/>
    </row>
    <row r="2636" spans="1:11">
      <c r="A2636" s="6">
        <v>42405</v>
      </c>
      <c r="B2636" s="11">
        <f>[1]!s_dq_close(B$1,A2636,1)</f>
        <v>2963.7894000000001</v>
      </c>
      <c r="C2636" s="7">
        <f>[1]!s_val_pe_ttm(C$1,A2636)</f>
        <v>11.019100189208984</v>
      </c>
      <c r="D2636" s="8">
        <f>IFERROR(VLOOKUP(A2636,十年期国开债收益率!A:B,2,0)/100,D2635)</f>
        <v>3.1614000000000003E-2</v>
      </c>
      <c r="E2636" s="8">
        <f t="shared" si="164"/>
        <v>9.0751511723189612E-2</v>
      </c>
      <c r="F2636" s="9">
        <f t="shared" si="165"/>
        <v>5.9137511723189609E-2</v>
      </c>
      <c r="G2636" s="9">
        <f>AVERAGE(F$2:F2636)</f>
        <v>2.7264102464056705E-2</v>
      </c>
      <c r="H2636" s="9">
        <f>(2*F2636+(COUNT(F$2:F2636)-1)*H2635)/(COUNT(F$2:F2636)+1)</f>
        <v>3.6475967401044994E-2</v>
      </c>
      <c r="I2636" s="9" t="str">
        <f t="shared" si="166"/>
        <v>较好</v>
      </c>
      <c r="J2636" s="9" t="str">
        <f t="shared" si="167"/>
        <v>较好</v>
      </c>
      <c r="K2636" s="14"/>
    </row>
    <row r="2637" spans="1:11">
      <c r="A2637" s="6">
        <v>42415</v>
      </c>
      <c r="B2637" s="11">
        <f>[1]!s_dq_close(B$1,A2637,1)</f>
        <v>2946.7066</v>
      </c>
      <c r="C2637" s="7">
        <f>[1]!s_val_pe_ttm(C$1,A2637)</f>
        <v>10.93179988861084</v>
      </c>
      <c r="D2637" s="8">
        <f>IFERROR(VLOOKUP(A2637,十年期国开债收益率!A:B,2,0)/100,D2636)</f>
        <v>3.0920999999999997E-2</v>
      </c>
      <c r="E2637" s="8">
        <f t="shared" si="164"/>
        <v>9.1476244551625716E-2</v>
      </c>
      <c r="F2637" s="9">
        <f t="shared" si="165"/>
        <v>6.0555244551625718E-2</v>
      </c>
      <c r="G2637" s="9">
        <f>AVERAGE(F$2:F2637)</f>
        <v>2.7276731880630137E-2</v>
      </c>
      <c r="H2637" s="9">
        <f>(2*F2637+(COUNT(F$2:F2637)-1)*H2636)/(COUNT(F$2:F2637)+1)</f>
        <v>3.649423003066242E-2</v>
      </c>
      <c r="I2637" s="9" t="str">
        <f t="shared" si="166"/>
        <v>较好</v>
      </c>
      <c r="J2637" s="9" t="str">
        <f t="shared" si="167"/>
        <v>较好</v>
      </c>
      <c r="K2637" s="14"/>
    </row>
    <row r="2638" spans="1:11">
      <c r="A2638" s="6">
        <v>42416</v>
      </c>
      <c r="B2638" s="11">
        <f>[1]!s_dq_close(B$1,A2638,1)</f>
        <v>3037.0353</v>
      </c>
      <c r="C2638" s="7">
        <f>[1]!s_val_pe_ttm(C$1,A2638)</f>
        <v>11.256600379943848</v>
      </c>
      <c r="D2638" s="8">
        <f>IFERROR(VLOOKUP(A2638,十年期国开债收益率!A:B,2,0)/100,D2637)</f>
        <v>3.1444E-2</v>
      </c>
      <c r="E2638" s="8">
        <f t="shared" si="164"/>
        <v>8.8836768317877193E-2</v>
      </c>
      <c r="F2638" s="9">
        <f t="shared" si="165"/>
        <v>5.7392768317877194E-2</v>
      </c>
      <c r="G2638" s="9">
        <f>AVERAGE(F$2:F2638)</f>
        <v>2.728815244810729E-2</v>
      </c>
      <c r="H2638" s="9">
        <f>(2*F2638+(COUNT(F$2:F2638)-1)*H2637)/(COUNT(F$2:F2638)+1)</f>
        <v>3.6510074259841506E-2</v>
      </c>
      <c r="I2638" s="9" t="str">
        <f t="shared" si="166"/>
        <v>较好</v>
      </c>
      <c r="J2638" s="9" t="str">
        <f t="shared" si="167"/>
        <v>较好</v>
      </c>
      <c r="K2638" s="14"/>
    </row>
    <row r="2639" spans="1:11">
      <c r="A2639" s="6">
        <v>42417</v>
      </c>
      <c r="B2639" s="11">
        <f>[1]!s_dq_close(B$1,A2639,1)</f>
        <v>3063.3199</v>
      </c>
      <c r="C2639" s="7">
        <f>[1]!s_val_pe_ttm(C$1,A2639)</f>
        <v>11.355299949645996</v>
      </c>
      <c r="D2639" s="8">
        <f>IFERROR(VLOOKUP(A2639,十年期国开债收益率!A:B,2,0)/100,D2638)</f>
        <v>3.1572000000000003E-2</v>
      </c>
      <c r="E2639" s="8">
        <f t="shared" si="164"/>
        <v>8.8064604584150608E-2</v>
      </c>
      <c r="F2639" s="9">
        <f t="shared" si="165"/>
        <v>5.6492604584150605E-2</v>
      </c>
      <c r="G2639" s="9">
        <f>AVERAGE(F$2:F2639)</f>
        <v>2.7299223127461362E-2</v>
      </c>
      <c r="H2639" s="9">
        <f>(2*F2639+(COUNT(F$2:F2639)-1)*H2638)/(COUNT(F$2:F2639)+1)</f>
        <v>3.6525218276760273E-2</v>
      </c>
      <c r="I2639" s="9" t="str">
        <f t="shared" si="166"/>
        <v>较好</v>
      </c>
      <c r="J2639" s="9" t="str">
        <f t="shared" si="167"/>
        <v>较好</v>
      </c>
      <c r="K2639" s="14"/>
    </row>
    <row r="2640" spans="1:11">
      <c r="A2640" s="6">
        <v>42418</v>
      </c>
      <c r="B2640" s="11">
        <f>[1]!s_dq_close(B$1,A2640,1)</f>
        <v>3053.6985</v>
      </c>
      <c r="C2640" s="7">
        <f>[1]!s_val_pe_ttm(C$1,A2640)</f>
        <v>11.323100090026855</v>
      </c>
      <c r="D2640" s="8">
        <f>IFERROR(VLOOKUP(A2640,十年期国开债收益率!A:B,2,0)/100,D2639)</f>
        <v>3.1427000000000004E-2</v>
      </c>
      <c r="E2640" s="8">
        <f t="shared" si="164"/>
        <v>8.8315036699249755E-2</v>
      </c>
      <c r="F2640" s="9">
        <f t="shared" si="165"/>
        <v>5.6888036699249751E-2</v>
      </c>
      <c r="G2640" s="9">
        <f>AVERAGE(F$2:F2640)</f>
        <v>2.7310435258409368E-2</v>
      </c>
      <c r="H2640" s="9">
        <f>(2*F2640+(COUNT(F$2:F2640)-1)*H2639)/(COUNT(F$2:F2640)+1)</f>
        <v>3.6540644654353069E-2</v>
      </c>
      <c r="I2640" s="9" t="str">
        <f t="shared" si="166"/>
        <v>较好</v>
      </c>
      <c r="J2640" s="9" t="str">
        <f t="shared" si="167"/>
        <v>较好</v>
      </c>
      <c r="K2640" s="14"/>
    </row>
    <row r="2641" spans="1:11">
      <c r="A2641" s="6">
        <v>42419</v>
      </c>
      <c r="B2641" s="11">
        <f>[1]!s_dq_close(B$1,A2641,1)</f>
        <v>3051.585</v>
      </c>
      <c r="C2641" s="7">
        <f>[1]!s_val_pe_ttm(C$1,A2641)</f>
        <v>11.297800064086914</v>
      </c>
      <c r="D2641" s="8">
        <f>IFERROR(VLOOKUP(A2641,十年期国开债收益率!A:B,2,0)/100,D2640)</f>
        <v>3.1451E-2</v>
      </c>
      <c r="E2641" s="8">
        <f t="shared" si="164"/>
        <v>8.8512807301199106E-2</v>
      </c>
      <c r="F2641" s="9">
        <f t="shared" si="165"/>
        <v>5.7061807301199106E-2</v>
      </c>
      <c r="G2641" s="9">
        <f>AVERAGE(F$2:F2641)</f>
        <v>2.7321704717516486E-2</v>
      </c>
      <c r="H2641" s="9">
        <f>(2*F2641+(COUNT(F$2:F2641)-1)*H2640)/(COUNT(F$2:F2641)+1)</f>
        <v>3.6556185103157945E-2</v>
      </c>
      <c r="I2641" s="9" t="str">
        <f t="shared" si="166"/>
        <v>较好</v>
      </c>
      <c r="J2641" s="9" t="str">
        <f t="shared" si="167"/>
        <v>较好</v>
      </c>
      <c r="K2641" s="14"/>
    </row>
    <row r="2642" spans="1:11">
      <c r="A2642" s="6">
        <v>42422</v>
      </c>
      <c r="B2642" s="11">
        <f>[1]!s_dq_close(B$1,A2642,1)</f>
        <v>3118.8674999999998</v>
      </c>
      <c r="C2642" s="7">
        <f>[1]!s_val_pe_ttm(C$1,A2642)</f>
        <v>11.562700271606445</v>
      </c>
      <c r="D2642" s="8">
        <f>IFERROR(VLOOKUP(A2642,十年期国开债收益率!A:B,2,0)/100,D2641)</f>
        <v>3.1495000000000002E-2</v>
      </c>
      <c r="E2642" s="8">
        <f t="shared" si="164"/>
        <v>8.6484988498371468E-2</v>
      </c>
      <c r="F2642" s="9">
        <f t="shared" si="165"/>
        <v>5.4989988498371466E-2</v>
      </c>
      <c r="G2642" s="9">
        <f>AVERAGE(F$2:F2642)</f>
        <v>2.733218115969023E-2</v>
      </c>
      <c r="H2642" s="9">
        <f>(2*F2642+(COUNT(F$2:F2642)-1)*H2641)/(COUNT(F$2:F2642)+1)</f>
        <v>3.6570139534191415E-2</v>
      </c>
      <c r="I2642" s="9" t="str">
        <f t="shared" si="166"/>
        <v>较好</v>
      </c>
      <c r="J2642" s="9" t="str">
        <f t="shared" si="167"/>
        <v>较好</v>
      </c>
      <c r="K2642" s="14"/>
    </row>
    <row r="2643" spans="1:11">
      <c r="A2643" s="6">
        <v>42423</v>
      </c>
      <c r="B2643" s="11">
        <f>[1]!s_dq_close(B$1,A2643,1)</f>
        <v>3089.3631999999998</v>
      </c>
      <c r="C2643" s="7">
        <f>[1]!s_val_pe_ttm(C$1,A2643)</f>
        <v>11.45259952545166</v>
      </c>
      <c r="D2643" s="8">
        <f>IFERROR(VLOOKUP(A2643,十年期国开债收益率!A:B,2,0)/100,D2642)</f>
        <v>3.1524999999999997E-2</v>
      </c>
      <c r="E2643" s="8">
        <f t="shared" si="164"/>
        <v>8.7316420850799173E-2</v>
      </c>
      <c r="F2643" s="9">
        <f t="shared" si="165"/>
        <v>5.5791420850799175E-2</v>
      </c>
      <c r="G2643" s="9">
        <f>AVERAGE(F$2:F2643)</f>
        <v>2.7342953014228878E-2</v>
      </c>
      <c r="H2643" s="9">
        <f>(2*F2643+(COUNT(F$2:F2643)-1)*H2642)/(COUNT(F$2:F2643)+1)</f>
        <v>3.6584684582482457E-2</v>
      </c>
      <c r="I2643" s="9" t="str">
        <f t="shared" si="166"/>
        <v>较好</v>
      </c>
      <c r="J2643" s="9" t="str">
        <f t="shared" si="167"/>
        <v>较好</v>
      </c>
      <c r="K2643" s="14"/>
    </row>
    <row r="2644" spans="1:11">
      <c r="A2644" s="6">
        <v>42424</v>
      </c>
      <c r="B2644" s="11">
        <f>[1]!s_dq_close(B$1,A2644,1)</f>
        <v>3109.5454</v>
      </c>
      <c r="C2644" s="7">
        <f>[1]!s_val_pe_ttm(C$1,A2644)</f>
        <v>11.525400161743164</v>
      </c>
      <c r="D2644" s="8">
        <f>IFERROR(VLOOKUP(A2644,十年期国开债收益率!A:B,2,0)/100,D2643)</f>
        <v>3.1709999999999995E-2</v>
      </c>
      <c r="E2644" s="8">
        <f t="shared" si="164"/>
        <v>8.6764883298312709E-2</v>
      </c>
      <c r="F2644" s="9">
        <f t="shared" si="165"/>
        <v>5.5054883298312714E-2</v>
      </c>
      <c r="G2644" s="9">
        <f>AVERAGE(F$2:F2644)</f>
        <v>2.7353438042713205E-2</v>
      </c>
      <c r="H2644" s="9">
        <f>(2*F2644+(COUNT(F$2:F2644)-1)*H2643)/(COUNT(F$2:F2644)+1)</f>
        <v>3.6598655988470223E-2</v>
      </c>
      <c r="I2644" s="9" t="str">
        <f t="shared" si="166"/>
        <v>较好</v>
      </c>
      <c r="J2644" s="9" t="str">
        <f t="shared" si="167"/>
        <v>较好</v>
      </c>
      <c r="K2644" s="14"/>
    </row>
    <row r="2645" spans="1:11">
      <c r="A2645" s="6">
        <v>42425</v>
      </c>
      <c r="B2645" s="11">
        <f>[1]!s_dq_close(B$1,A2645,1)</f>
        <v>2918.7501000000002</v>
      </c>
      <c r="C2645" s="7">
        <f>[1]!s_val_pe_ttm(C$1,A2645)</f>
        <v>10.865500450134277</v>
      </c>
      <c r="D2645" s="8">
        <f>IFERROR(VLOOKUP(A2645,十年期国开债收益率!A:B,2,0)/100,D2644)</f>
        <v>3.1899999999999998E-2</v>
      </c>
      <c r="E2645" s="8">
        <f t="shared" si="164"/>
        <v>9.2034417060618851E-2</v>
      </c>
      <c r="F2645" s="9">
        <f t="shared" si="165"/>
        <v>6.0134417060618853E-2</v>
      </c>
      <c r="G2645" s="9">
        <f>AVERAGE(F$2:F2645)</f>
        <v>2.736583629498927E-2</v>
      </c>
      <c r="H2645" s="9">
        <f>(2*F2645+(COUNT(F$2:F2645)-1)*H2644)/(COUNT(F$2:F2645)+1)</f>
        <v>3.6616452405159934E-2</v>
      </c>
      <c r="I2645" s="9" t="str">
        <f t="shared" si="166"/>
        <v>较好</v>
      </c>
      <c r="J2645" s="9" t="str">
        <f t="shared" si="167"/>
        <v>较好</v>
      </c>
      <c r="K2645" s="14"/>
    </row>
    <row r="2646" spans="1:11">
      <c r="A2646" s="6">
        <v>42426</v>
      </c>
      <c r="B2646" s="11">
        <f>[1]!s_dq_close(B$1,A2646,1)</f>
        <v>2948.0306</v>
      </c>
      <c r="C2646" s="7">
        <f>[1]!s_val_pe_ttm(C$1,A2646)</f>
        <v>10.98900032043457</v>
      </c>
      <c r="D2646" s="8">
        <f>IFERROR(VLOOKUP(A2646,十年期国开债收益率!A:B,2,0)/100,D2645)</f>
        <v>3.1733999999999998E-2</v>
      </c>
      <c r="E2646" s="8">
        <f t="shared" si="164"/>
        <v>9.1000088346567087E-2</v>
      </c>
      <c r="F2646" s="9">
        <f t="shared" si="165"/>
        <v>5.9266088346567089E-2</v>
      </c>
      <c r="G2646" s="9">
        <f>AVERAGE(F$2:F2646)</f>
        <v>2.7377896881776251E-2</v>
      </c>
      <c r="H2646" s="9">
        <f>(2*F2646+(COUNT(F$2:F2646)-1)*H2645)/(COUNT(F$2:F2646)+1)</f>
        <v>3.6633572311389265E-2</v>
      </c>
      <c r="I2646" s="9" t="str">
        <f t="shared" si="166"/>
        <v>较好</v>
      </c>
      <c r="J2646" s="9" t="str">
        <f t="shared" si="167"/>
        <v>较好</v>
      </c>
      <c r="K2646" s="14"/>
    </row>
    <row r="2647" spans="1:11">
      <c r="A2647" s="6">
        <v>42429</v>
      </c>
      <c r="B2647" s="11">
        <f>[1]!s_dq_close(B$1,A2647,1)</f>
        <v>2877.4666000000002</v>
      </c>
      <c r="C2647" s="7">
        <f>[1]!s_val_pe_ttm(C$1,A2647)</f>
        <v>10.78279972076416</v>
      </c>
      <c r="D2647" s="8">
        <f>IFERROR(VLOOKUP(A2647,十年期国开债收益率!A:B,2,0)/100,D2646)</f>
        <v>3.1807000000000002E-2</v>
      </c>
      <c r="E2647" s="8">
        <f t="shared" si="164"/>
        <v>9.2740292493268303E-2</v>
      </c>
      <c r="F2647" s="9">
        <f t="shared" si="165"/>
        <v>6.0933292493268301E-2</v>
      </c>
      <c r="G2647" s="9">
        <f>AVERAGE(F$2:F2647)</f>
        <v>2.7390578437184981E-2</v>
      </c>
      <c r="H2647" s="9">
        <f>(2*F2647+(COUNT(F$2:F2647)-1)*H2646)/(COUNT(F$2:F2647)+1)</f>
        <v>3.66519325079755E-2</v>
      </c>
      <c r="I2647" s="9" t="str">
        <f t="shared" si="166"/>
        <v>较好</v>
      </c>
      <c r="J2647" s="9" t="str">
        <f t="shared" si="167"/>
        <v>较好</v>
      </c>
      <c r="K2647" s="14"/>
    </row>
    <row r="2648" spans="1:11">
      <c r="A2648" s="6">
        <v>42430</v>
      </c>
      <c r="B2648" s="11">
        <f>[1]!s_dq_close(B$1,A2648,1)</f>
        <v>2930.6936999999998</v>
      </c>
      <c r="C2648" s="7">
        <f>[1]!s_val_pe_ttm(C$1,A2648)</f>
        <v>10.956000328063965</v>
      </c>
      <c r="D2648" s="8">
        <f>IFERROR(VLOOKUP(A2648,十年期国开债收益率!A:B,2,0)/100,D2647)</f>
        <v>3.1808000000000003E-2</v>
      </c>
      <c r="E2648" s="8">
        <f t="shared" si="164"/>
        <v>9.1274184926636456E-2</v>
      </c>
      <c r="F2648" s="9">
        <f t="shared" si="165"/>
        <v>5.9466184926636453E-2</v>
      </c>
      <c r="G2648" s="9">
        <f>AVERAGE(F$2:F2648)</f>
        <v>2.7402696157808121E-2</v>
      </c>
      <c r="H2648" s="9">
        <f>(2*F2648+(COUNT(F$2:F2648)-1)*H2647)/(COUNT(F$2:F2648)+1)</f>
        <v>3.6669163816448802E-2</v>
      </c>
      <c r="I2648" s="9" t="str">
        <f t="shared" si="166"/>
        <v>较好</v>
      </c>
      <c r="J2648" s="9" t="str">
        <f t="shared" si="167"/>
        <v>较好</v>
      </c>
      <c r="K2648" s="14"/>
    </row>
    <row r="2649" spans="1:11">
      <c r="A2649" s="6">
        <v>42431</v>
      </c>
      <c r="B2649" s="11">
        <f>[1]!s_dq_close(B$1,A2649,1)</f>
        <v>3051.3326999999999</v>
      </c>
      <c r="C2649" s="7">
        <f>[1]!s_val_pe_ttm(C$1,A2649)</f>
        <v>11.380900382995605</v>
      </c>
      <c r="D2649" s="8">
        <f>IFERROR(VLOOKUP(A2649,十年期国开债收益率!A:B,2,0)/100,D2648)</f>
        <v>3.2010999999999998E-2</v>
      </c>
      <c r="E2649" s="8">
        <f t="shared" si="164"/>
        <v>8.7866510236230239E-2</v>
      </c>
      <c r="F2649" s="9">
        <f t="shared" si="165"/>
        <v>5.5855510236230241E-2</v>
      </c>
      <c r="G2649" s="9">
        <f>AVERAGE(F$2:F2649)</f>
        <v>2.7413441178230486E-2</v>
      </c>
      <c r="H2649" s="9">
        <f>(2*F2649+(COUNT(F$2:F2649)-1)*H2648)/(COUNT(F$2:F2649)+1)</f>
        <v>3.6683649544210058E-2</v>
      </c>
      <c r="I2649" s="9" t="str">
        <f t="shared" si="166"/>
        <v>较好</v>
      </c>
      <c r="J2649" s="9" t="str">
        <f t="shared" si="167"/>
        <v>较好</v>
      </c>
      <c r="K2649" s="14"/>
    </row>
    <row r="2650" spans="1:11">
      <c r="A2650" s="6">
        <v>42432</v>
      </c>
      <c r="B2650" s="11">
        <f>[1]!s_dq_close(B$1,A2650,1)</f>
        <v>3058.4218999999998</v>
      </c>
      <c r="C2650" s="7">
        <f>[1]!s_val_pe_ttm(C$1,A2650)</f>
        <v>11.411999702453613</v>
      </c>
      <c r="D2650" s="8">
        <f>IFERROR(VLOOKUP(A2650,十年期国开债收益率!A:B,2,0)/100,D2649)</f>
        <v>3.2288999999999998E-2</v>
      </c>
      <c r="E2650" s="8">
        <f t="shared" si="164"/>
        <v>8.7627061520602484E-2</v>
      </c>
      <c r="F2650" s="9">
        <f t="shared" si="165"/>
        <v>5.5338061520602486E-2</v>
      </c>
      <c r="G2650" s="9">
        <f>AVERAGE(F$2:F2650)</f>
        <v>2.7423982748763658E-2</v>
      </c>
      <c r="H2650" s="9">
        <f>(2*F2650+(COUNT(F$2:F2650)-1)*H2649)/(COUNT(F$2:F2650)+1)</f>
        <v>3.6697728345701675E-2</v>
      </c>
      <c r="I2650" s="9" t="str">
        <f t="shared" si="166"/>
        <v>较好</v>
      </c>
      <c r="J2650" s="9" t="str">
        <f t="shared" si="167"/>
        <v>较好</v>
      </c>
      <c r="K2650" s="14"/>
    </row>
    <row r="2651" spans="1:11">
      <c r="A2651" s="6">
        <v>42433</v>
      </c>
      <c r="B2651" s="11">
        <f>[1]!s_dq_close(B$1,A2651,1)</f>
        <v>3093.8895000000002</v>
      </c>
      <c r="C2651" s="7">
        <f>[1]!s_val_pe_ttm(C$1,A2651)</f>
        <v>11.608499526977539</v>
      </c>
      <c r="D2651" s="8">
        <f>IFERROR(VLOOKUP(A2651,十年期国开债收益率!A:B,2,0)/100,D2650)</f>
        <v>3.2122000000000005E-2</v>
      </c>
      <c r="E2651" s="8">
        <f t="shared" si="164"/>
        <v>8.6143777468918603E-2</v>
      </c>
      <c r="F2651" s="9">
        <f t="shared" si="165"/>
        <v>5.4021777468918598E-2</v>
      </c>
      <c r="G2651" s="9">
        <f>AVERAGE(F$2:F2651)</f>
        <v>2.743401965243164E-2</v>
      </c>
      <c r="H2651" s="9">
        <f>(2*F2651+(COUNT(F$2:F2651)-1)*H2650)/(COUNT(F$2:F2651)+1)</f>
        <v>3.6710798167748609E-2</v>
      </c>
      <c r="I2651" s="9" t="str">
        <f t="shared" si="166"/>
        <v>较好</v>
      </c>
      <c r="J2651" s="9" t="str">
        <f t="shared" si="167"/>
        <v>较好</v>
      </c>
      <c r="K2651" s="14"/>
    </row>
    <row r="2652" spans="1:11">
      <c r="A2652" s="6">
        <v>42436</v>
      </c>
      <c r="B2652" s="11">
        <f>[1]!s_dq_close(B$1,A2652,1)</f>
        <v>3104.8397</v>
      </c>
      <c r="C2652" s="7">
        <f>[1]!s_val_pe_ttm(C$1,A2652)</f>
        <v>11.628499984741211</v>
      </c>
      <c r="D2652" s="8">
        <f>IFERROR(VLOOKUP(A2652,十年期国开债收益率!A:B,2,0)/100,D2651)</f>
        <v>3.2446000000000003E-2</v>
      </c>
      <c r="E2652" s="8">
        <f t="shared" si="164"/>
        <v>8.599561433651709E-2</v>
      </c>
      <c r="F2652" s="9">
        <f t="shared" si="165"/>
        <v>5.3549614336517087E-2</v>
      </c>
      <c r="G2652" s="9">
        <f>AVERAGE(F$2:F2652)</f>
        <v>2.7443870876378861E-2</v>
      </c>
      <c r="H2652" s="9">
        <f>(2*F2652+(COUNT(F$2:F2652)-1)*H2651)/(COUNT(F$2:F2652)+1)</f>
        <v>3.6723497124135314E-2</v>
      </c>
      <c r="I2652" s="9" t="str">
        <f t="shared" si="166"/>
        <v>较好</v>
      </c>
      <c r="J2652" s="9" t="str">
        <f t="shared" si="167"/>
        <v>较好</v>
      </c>
      <c r="K2652" s="14"/>
    </row>
    <row r="2653" spans="1:11">
      <c r="A2653" s="6">
        <v>42437</v>
      </c>
      <c r="B2653" s="11">
        <f>[1]!s_dq_close(B$1,A2653,1)</f>
        <v>3107.6727000000001</v>
      </c>
      <c r="C2653" s="7">
        <f>[1]!s_val_pe_ttm(C$1,A2653)</f>
        <v>11.636500358581543</v>
      </c>
      <c r="D2653" s="8">
        <f>IFERROR(VLOOKUP(A2653,十年期国开债收益率!A:B,2,0)/100,D2652)</f>
        <v>3.2572000000000004E-2</v>
      </c>
      <c r="E2653" s="8">
        <f t="shared" si="164"/>
        <v>8.5936490283569866E-2</v>
      </c>
      <c r="F2653" s="9">
        <f t="shared" si="165"/>
        <v>5.3364490283569863E-2</v>
      </c>
      <c r="G2653" s="9">
        <f>AVERAGE(F$2:F2653)</f>
        <v>2.745364486559726E-2</v>
      </c>
      <c r="H2653" s="9">
        <f>(2*F2653+(COUNT(F$2:F2653)-1)*H2652)/(COUNT(F$2:F2653)+1)</f>
        <v>3.6736042162325615E-2</v>
      </c>
      <c r="I2653" s="9" t="str">
        <f t="shared" si="166"/>
        <v>较好</v>
      </c>
      <c r="J2653" s="9" t="str">
        <f t="shared" si="167"/>
        <v>较好</v>
      </c>
      <c r="K2653" s="14"/>
    </row>
    <row r="2654" spans="1:11">
      <c r="A2654" s="6">
        <v>42438</v>
      </c>
      <c r="B2654" s="11">
        <f>[1]!s_dq_close(B$1,A2654,1)</f>
        <v>3071.9070000000002</v>
      </c>
      <c r="C2654" s="7">
        <f>[1]!s_val_pe_ttm(C$1,A2654)</f>
        <v>11.536499977111816</v>
      </c>
      <c r="D2654" s="8">
        <f>IFERROR(VLOOKUP(A2654,十年期国开债收益率!A:B,2,0)/100,D2653)</f>
        <v>3.2182000000000002E-2</v>
      </c>
      <c r="E2654" s="8">
        <f t="shared" si="164"/>
        <v>8.6681402677066685E-2</v>
      </c>
      <c r="F2654" s="9">
        <f t="shared" si="165"/>
        <v>5.4499402677066683E-2</v>
      </c>
      <c r="G2654" s="9">
        <f>AVERAGE(F$2:F2654)</f>
        <v>2.7463839271104788E-2</v>
      </c>
      <c r="H2654" s="9">
        <f>(2*F2654+(COUNT(F$2:F2654)-1)*H2653)/(COUNT(F$2:F2654)+1)</f>
        <v>3.6749428266707483E-2</v>
      </c>
      <c r="I2654" s="9" t="str">
        <f t="shared" si="166"/>
        <v>较好</v>
      </c>
      <c r="J2654" s="9" t="str">
        <f t="shared" si="167"/>
        <v>较好</v>
      </c>
      <c r="K2654" s="14"/>
    </row>
    <row r="2655" spans="1:11">
      <c r="A2655" s="6">
        <v>42439</v>
      </c>
      <c r="B2655" s="11">
        <f>[1]!s_dq_close(B$1,A2655,1)</f>
        <v>3013.1457</v>
      </c>
      <c r="C2655" s="7">
        <f>[1]!s_val_pe_ttm(C$1,A2655)</f>
        <v>11.315999984741211</v>
      </c>
      <c r="D2655" s="8">
        <f>IFERROR(VLOOKUP(A2655,十年期国开债收益率!A:B,2,0)/100,D2654)</f>
        <v>3.1906999999999998E-2</v>
      </c>
      <c r="E2655" s="8">
        <f t="shared" si="164"/>
        <v>8.8370449041041535E-2</v>
      </c>
      <c r="F2655" s="9">
        <f t="shared" si="165"/>
        <v>5.6463449041041537E-2</v>
      </c>
      <c r="G2655" s="9">
        <f>AVERAGE(F$2:F2655)</f>
        <v>2.7474766026858343E-2</v>
      </c>
      <c r="H2655" s="9">
        <f>(2*F2655+(COUNT(F$2:F2655)-1)*H2654)/(COUNT(F$2:F2655)+1)</f>
        <v>3.6764278753166492E-2</v>
      </c>
      <c r="I2655" s="9" t="str">
        <f t="shared" si="166"/>
        <v>较好</v>
      </c>
      <c r="J2655" s="9" t="str">
        <f t="shared" si="167"/>
        <v>较好</v>
      </c>
      <c r="K2655" s="14"/>
    </row>
    <row r="2656" spans="1:11">
      <c r="A2656" s="6">
        <v>42440</v>
      </c>
      <c r="B2656" s="11">
        <f>[1]!s_dq_close(B$1,A2656,1)</f>
        <v>3018.2844</v>
      </c>
      <c r="C2656" s="7">
        <f>[1]!s_val_pe_ttm(C$1,A2656)</f>
        <v>11.347499847412109</v>
      </c>
      <c r="D2656" s="8">
        <f>IFERROR(VLOOKUP(A2656,十年期国开债收益率!A:B,2,0)/100,D2655)</f>
        <v>3.1629999999999998E-2</v>
      </c>
      <c r="E2656" s="8">
        <f t="shared" si="164"/>
        <v>8.8125138880531306E-2</v>
      </c>
      <c r="F2656" s="9">
        <f t="shared" si="165"/>
        <v>5.6495138880531308E-2</v>
      </c>
      <c r="G2656" s="9">
        <f>AVERAGE(F$2:F2656)</f>
        <v>2.7485696487443534E-2</v>
      </c>
      <c r="H2656" s="9">
        <f>(2*F2656+(COUNT(F$2:F2656)-1)*H2655)/(COUNT(F$2:F2656)+1)</f>
        <v>3.6779136328563604E-2</v>
      </c>
      <c r="I2656" s="9" t="str">
        <f t="shared" si="166"/>
        <v>较好</v>
      </c>
      <c r="J2656" s="9" t="str">
        <f t="shared" si="167"/>
        <v>较好</v>
      </c>
      <c r="K2656" s="14"/>
    </row>
    <row r="2657" spans="1:11">
      <c r="A2657" s="6">
        <v>42443</v>
      </c>
      <c r="B2657" s="11">
        <f>[1]!s_dq_close(B$1,A2657,1)</f>
        <v>3065.6904</v>
      </c>
      <c r="C2657" s="7">
        <f>[1]!s_val_pe_ttm(C$1,A2657)</f>
        <v>11.485099792480469</v>
      </c>
      <c r="D2657" s="8">
        <f>IFERROR(VLOOKUP(A2657,十年期国开债收益率!A:B,2,0)/100,D2656)</f>
        <v>3.1688000000000001E-2</v>
      </c>
      <c r="E2657" s="8">
        <f t="shared" si="164"/>
        <v>8.7069334883334723E-2</v>
      </c>
      <c r="F2657" s="9">
        <f t="shared" si="165"/>
        <v>5.5381334883334722E-2</v>
      </c>
      <c r="G2657" s="9">
        <f>AVERAGE(F$2:F2657)</f>
        <v>2.7496199363345603E-2</v>
      </c>
      <c r="H2657" s="9">
        <f>(2*F2657+(COUNT(F$2:F2657)-1)*H2656)/(COUNT(F$2:F2657)+1)</f>
        <v>3.679313873620739E-2</v>
      </c>
      <c r="I2657" s="9" t="str">
        <f t="shared" si="166"/>
        <v>较好</v>
      </c>
      <c r="J2657" s="9" t="str">
        <f t="shared" si="167"/>
        <v>较好</v>
      </c>
      <c r="K2657" s="14"/>
    </row>
    <row r="2658" spans="1:11">
      <c r="A2658" s="6">
        <v>42444</v>
      </c>
      <c r="B2658" s="11">
        <f>[1]!s_dq_close(B$1,A2658,1)</f>
        <v>3074.7795999999998</v>
      </c>
      <c r="C2658" s="7">
        <f>[1]!s_val_pe_ttm(C$1,A2658)</f>
        <v>11.517399787902832</v>
      </c>
      <c r="D2658" s="8">
        <f>IFERROR(VLOOKUP(A2658,十年期国开债收益率!A:B,2,0)/100,D2657)</f>
        <v>3.1711999999999997E-2</v>
      </c>
      <c r="E2658" s="8">
        <f t="shared" si="164"/>
        <v>8.6825153108806591E-2</v>
      </c>
      <c r="F2658" s="9">
        <f t="shared" si="165"/>
        <v>5.5113153108806594E-2</v>
      </c>
      <c r="G2658" s="9">
        <f>AVERAGE(F$2:F2658)</f>
        <v>2.7506593399380778E-2</v>
      </c>
      <c r="H2658" s="9">
        <f>(2*F2658+(COUNT(F$2:F2658)-1)*H2657)/(COUNT(F$2:F2658)+1)</f>
        <v>3.6806923547623938E-2</v>
      </c>
      <c r="I2658" s="9" t="str">
        <f t="shared" si="166"/>
        <v>较好</v>
      </c>
      <c r="J2658" s="9" t="str">
        <f t="shared" si="167"/>
        <v>较好</v>
      </c>
      <c r="K2658" s="14"/>
    </row>
    <row r="2659" spans="1:11">
      <c r="A2659" s="6">
        <v>42445</v>
      </c>
      <c r="B2659" s="11">
        <f>[1]!s_dq_close(B$1,A2659,1)</f>
        <v>3090.0328</v>
      </c>
      <c r="C2659" s="7">
        <f>[1]!s_val_pe_ttm(C$1,A2659)</f>
        <v>11.599699974060059</v>
      </c>
      <c r="D2659" s="8">
        <f>IFERROR(VLOOKUP(A2659,十年期国开债收益率!A:B,2,0)/100,D2658)</f>
        <v>3.1488000000000002E-2</v>
      </c>
      <c r="E2659" s="8">
        <f t="shared" si="164"/>
        <v>8.6209126290874738E-2</v>
      </c>
      <c r="F2659" s="9">
        <f t="shared" si="165"/>
        <v>5.4721126290874736E-2</v>
      </c>
      <c r="G2659" s="9">
        <f>AVERAGE(F$2:F2659)</f>
        <v>2.7516832125073588E-2</v>
      </c>
      <c r="H2659" s="9">
        <f>(2*F2659+(COUNT(F$2:F2659)-1)*H2658)/(COUNT(F$2:F2659)+1)</f>
        <v>3.6820397938555301E-2</v>
      </c>
      <c r="I2659" s="9" t="str">
        <f t="shared" si="166"/>
        <v>较好</v>
      </c>
      <c r="J2659" s="9" t="str">
        <f t="shared" si="167"/>
        <v>较好</v>
      </c>
      <c r="K2659" s="14"/>
    </row>
    <row r="2660" spans="1:11">
      <c r="A2660" s="6">
        <v>42446</v>
      </c>
      <c r="B2660" s="11">
        <f>[1]!s_dq_close(B$1,A2660,1)</f>
        <v>3124.2039</v>
      </c>
      <c r="C2660" s="7">
        <f>[1]!s_val_pe_ttm(C$1,A2660)</f>
        <v>11.699600219726563</v>
      </c>
      <c r="D2660" s="8">
        <f>IFERROR(VLOOKUP(A2660,十年期国开债收益率!A:B,2,0)/100,D2659)</f>
        <v>3.1726000000000004E-2</v>
      </c>
      <c r="E2660" s="8">
        <f t="shared" si="164"/>
        <v>8.5473006018950234E-2</v>
      </c>
      <c r="F2660" s="9">
        <f t="shared" si="165"/>
        <v>5.374700601895023E-2</v>
      </c>
      <c r="G2660" s="9">
        <f>AVERAGE(F$2:F2660)</f>
        <v>2.7526696801227737E-2</v>
      </c>
      <c r="H2660" s="9">
        <f>(2*F2660+(COUNT(F$2:F2660)-1)*H2659)/(COUNT(F$2:F2660)+1)</f>
        <v>3.6833124711548079E-2</v>
      </c>
      <c r="I2660" s="9" t="str">
        <f t="shared" si="166"/>
        <v>较好</v>
      </c>
      <c r="J2660" s="9" t="str">
        <f t="shared" si="167"/>
        <v>较好</v>
      </c>
      <c r="K2660" s="14"/>
    </row>
    <row r="2661" spans="1:11">
      <c r="A2661" s="6">
        <v>42447</v>
      </c>
      <c r="B2661" s="11">
        <f>[1]!s_dq_close(B$1,A2661,1)</f>
        <v>3171.9630000000002</v>
      </c>
      <c r="C2661" s="7">
        <f>[1]!s_val_pe_ttm(C$1,A2661)</f>
        <v>11.750499725341797</v>
      </c>
      <c r="D2661" s="8">
        <f>IFERROR(VLOOKUP(A2661,十年期国开债收益率!A:B,2,0)/100,D2660)</f>
        <v>3.1661000000000002E-2</v>
      </c>
      <c r="E2661" s="8">
        <f t="shared" si="164"/>
        <v>8.5102763573820017E-2</v>
      </c>
      <c r="F2661" s="9">
        <f t="shared" si="165"/>
        <v>5.3441763573820016E-2</v>
      </c>
      <c r="G2661" s="9">
        <f>AVERAGE(F$2:F2661)</f>
        <v>2.753643930753322E-2</v>
      </c>
      <c r="H2661" s="9">
        <f>(2*F2661+(COUNT(F$2:F2661)-1)*H2660)/(COUNT(F$2:F2661)+1)</f>
        <v>3.6845607717081542E-2</v>
      </c>
      <c r="I2661" s="9" t="str">
        <f t="shared" si="166"/>
        <v>较好</v>
      </c>
      <c r="J2661" s="9" t="str">
        <f t="shared" si="167"/>
        <v>较好</v>
      </c>
      <c r="K2661" s="14"/>
    </row>
    <row r="2662" spans="1:11">
      <c r="A2662" s="6">
        <v>42450</v>
      </c>
      <c r="B2662" s="11">
        <f>[1]!s_dq_close(B$1,A2662,1)</f>
        <v>3249.4371999999998</v>
      </c>
      <c r="C2662" s="7">
        <f>[1]!s_val_pe_ttm(C$1,A2662)</f>
        <v>11.97029972076416</v>
      </c>
      <c r="D2662" s="8">
        <f>IFERROR(VLOOKUP(A2662,十年期国开债收益率!A:B,2,0)/100,D2661)</f>
        <v>3.1724000000000002E-2</v>
      </c>
      <c r="E2662" s="8">
        <f t="shared" si="164"/>
        <v>8.3540097017400491E-2</v>
      </c>
      <c r="F2662" s="9">
        <f t="shared" si="165"/>
        <v>5.1816097017400489E-2</v>
      </c>
      <c r="G2662" s="9">
        <f>AVERAGE(F$2:F2662)</f>
        <v>2.7545563568228393E-2</v>
      </c>
      <c r="H2662" s="9">
        <f>(2*F2662+(COUNT(F$2:F2662)-1)*H2661)/(COUNT(F$2:F2662)+1)</f>
        <v>3.685685526726961E-2</v>
      </c>
      <c r="I2662" s="9" t="str">
        <f t="shared" si="166"/>
        <v>较好</v>
      </c>
      <c r="J2662" s="9" t="str">
        <f t="shared" si="167"/>
        <v>较好</v>
      </c>
      <c r="K2662" s="14"/>
    </row>
    <row r="2663" spans="1:11">
      <c r="A2663" s="6">
        <v>42451</v>
      </c>
      <c r="B2663" s="11">
        <f>[1]!s_dq_close(B$1,A2663,1)</f>
        <v>3225.7903000000001</v>
      </c>
      <c r="C2663" s="7">
        <f>[1]!s_val_pe_ttm(C$1,A2663)</f>
        <v>11.885700225830078</v>
      </c>
      <c r="D2663" s="8">
        <f>IFERROR(VLOOKUP(A2663,十年期国开债收益率!A:B,2,0)/100,D2662)</f>
        <v>3.1729E-2</v>
      </c>
      <c r="E2663" s="8">
        <f t="shared" si="164"/>
        <v>8.4134714909500558E-2</v>
      </c>
      <c r="F2663" s="9">
        <f t="shared" si="165"/>
        <v>5.2405714909500557E-2</v>
      </c>
      <c r="G2663" s="9">
        <f>AVERAGE(F$2:F2663)</f>
        <v>2.7554902468056069E-2</v>
      </c>
      <c r="H2663" s="9">
        <f>(2*F2663+(COUNT(F$2:F2663)-1)*H2662)/(COUNT(F$2:F2663)+1)</f>
        <v>3.6868532968840941E-2</v>
      </c>
      <c r="I2663" s="9" t="str">
        <f t="shared" si="166"/>
        <v>较好</v>
      </c>
      <c r="J2663" s="9" t="str">
        <f t="shared" si="167"/>
        <v>较好</v>
      </c>
      <c r="K2663" s="14"/>
    </row>
    <row r="2664" spans="1:11">
      <c r="A2664" s="6">
        <v>42452</v>
      </c>
      <c r="B2664" s="11">
        <f>[1]!s_dq_close(B$1,A2664,1)</f>
        <v>3236.0924</v>
      </c>
      <c r="C2664" s="7">
        <f>[1]!s_val_pe_ttm(C$1,A2664)</f>
        <v>11.928000450134277</v>
      </c>
      <c r="D2664" s="8">
        <f>IFERROR(VLOOKUP(A2664,十年期国开债收益率!A:B,2,0)/100,D2663)</f>
        <v>3.1753999999999998E-2</v>
      </c>
      <c r="E2664" s="8">
        <f t="shared" si="164"/>
        <v>8.383634827820137E-2</v>
      </c>
      <c r="F2664" s="9">
        <f t="shared" si="165"/>
        <v>5.2082348278201372E-2</v>
      </c>
      <c r="G2664" s="9">
        <f>AVERAGE(F$2:F2664)</f>
        <v>2.7564112924612638E-2</v>
      </c>
      <c r="H2664" s="9">
        <f>(2*F2664+(COUNT(F$2:F2664)-1)*H2663)/(COUNT(F$2:F2664)+1)</f>
        <v>3.6879954752106224E-2</v>
      </c>
      <c r="I2664" s="9" t="str">
        <f t="shared" si="166"/>
        <v>较好</v>
      </c>
      <c r="J2664" s="9" t="str">
        <f t="shared" si="167"/>
        <v>较好</v>
      </c>
      <c r="K2664" s="14"/>
    </row>
    <row r="2665" spans="1:11">
      <c r="A2665" s="6">
        <v>42453</v>
      </c>
      <c r="B2665" s="11">
        <f>[1]!s_dq_close(B$1,A2665,1)</f>
        <v>3181.8507</v>
      </c>
      <c r="C2665" s="7">
        <f>[1]!s_val_pe_ttm(C$1,A2665)</f>
        <v>11.796699523925781</v>
      </c>
      <c r="D2665" s="8">
        <f>IFERROR(VLOOKUP(A2665,十年期国开债收益率!A:B,2,0)/100,D2664)</f>
        <v>3.2042000000000001E-2</v>
      </c>
      <c r="E2665" s="8">
        <f t="shared" si="164"/>
        <v>8.4769472848895078E-2</v>
      </c>
      <c r="F2665" s="9">
        <f t="shared" si="165"/>
        <v>5.2727472848895077E-2</v>
      </c>
      <c r="G2665" s="9">
        <f>AVERAGE(F$2:F2665)</f>
        <v>2.7573558630289926E-2</v>
      </c>
      <c r="H2665" s="9">
        <f>(2*F2665+(COUNT(F$2:F2665)-1)*H2664)/(COUNT(F$2:F2665)+1)</f>
        <v>3.6891847823848654E-2</v>
      </c>
      <c r="I2665" s="9" t="str">
        <f t="shared" si="166"/>
        <v>较好</v>
      </c>
      <c r="J2665" s="9" t="str">
        <f t="shared" si="167"/>
        <v>较好</v>
      </c>
      <c r="K2665" s="14"/>
    </row>
    <row r="2666" spans="1:11">
      <c r="A2666" s="6">
        <v>42454</v>
      </c>
      <c r="B2666" s="11">
        <f>[1]!s_dq_close(B$1,A2666,1)</f>
        <v>3197.8168999999998</v>
      </c>
      <c r="C2666" s="7">
        <f>[1]!s_val_pe_ttm(C$1,A2666)</f>
        <v>11.852399826049805</v>
      </c>
      <c r="D2666" s="8">
        <f>IFERROR(VLOOKUP(A2666,十年期国开债收益率!A:B,2,0)/100,D2665)</f>
        <v>3.2271000000000001E-2</v>
      </c>
      <c r="E2666" s="8">
        <f t="shared" si="164"/>
        <v>8.4371099074986425E-2</v>
      </c>
      <c r="F2666" s="9">
        <f t="shared" si="165"/>
        <v>5.2100099074986424E-2</v>
      </c>
      <c r="G2666" s="9">
        <f>AVERAGE(F$2:F2666)</f>
        <v>2.7582761834959606E-2</v>
      </c>
      <c r="H2666" s="9">
        <f>(2*F2666+(COUNT(F$2:F2666)-1)*H2665)/(COUNT(F$2:F2666)+1)</f>
        <v>3.6903256864547179E-2</v>
      </c>
      <c r="I2666" s="9" t="str">
        <f t="shared" si="166"/>
        <v>较好</v>
      </c>
      <c r="J2666" s="9" t="str">
        <f t="shared" si="167"/>
        <v>较好</v>
      </c>
      <c r="K2666" s="14"/>
    </row>
    <row r="2667" spans="1:11">
      <c r="A2667" s="6">
        <v>42457</v>
      </c>
      <c r="B2667" s="11">
        <f>[1]!s_dq_close(B$1,A2667,1)</f>
        <v>3169.7283000000002</v>
      </c>
      <c r="C2667" s="7">
        <f>[1]!s_val_pe_ttm(C$1,A2667)</f>
        <v>11.75469970703125</v>
      </c>
      <c r="D2667" s="8">
        <f>IFERROR(VLOOKUP(A2667,十年期国开债收益率!A:B,2,0)/100,D2666)</f>
        <v>3.2881000000000001E-2</v>
      </c>
      <c r="E2667" s="8">
        <f t="shared" si="164"/>
        <v>8.5072356157412932E-2</v>
      </c>
      <c r="F2667" s="9">
        <f t="shared" si="165"/>
        <v>5.2191356157412931E-2</v>
      </c>
      <c r="G2667" s="9">
        <f>AVERAGE(F$2:F2667)</f>
        <v>2.7591992365463149E-2</v>
      </c>
      <c r="H2667" s="9">
        <f>(2*F2667+(COUNT(F$2:F2667)-1)*H2666)/(COUNT(F$2:F2667)+1)</f>
        <v>3.6914721505936658E-2</v>
      </c>
      <c r="I2667" s="9" t="str">
        <f t="shared" si="166"/>
        <v>较好</v>
      </c>
      <c r="J2667" s="9" t="str">
        <f t="shared" si="167"/>
        <v>较好</v>
      </c>
      <c r="K2667" s="14"/>
    </row>
    <row r="2668" spans="1:11">
      <c r="A2668" s="6">
        <v>42458</v>
      </c>
      <c r="B2668" s="11">
        <f>[1]!s_dq_close(B$1,A2668,1)</f>
        <v>3135.4097999999999</v>
      </c>
      <c r="C2668" s="7">
        <f>[1]!s_val_pe_ttm(C$1,A2668)</f>
        <v>11.636799812316895</v>
      </c>
      <c r="D2668" s="8">
        <f>IFERROR(VLOOKUP(A2668,十年期国开债收益率!A:B,2,0)/100,D2667)</f>
        <v>3.3031999999999999E-2</v>
      </c>
      <c r="E2668" s="8">
        <f t="shared" si="164"/>
        <v>8.5934278850578541E-2</v>
      </c>
      <c r="F2668" s="9">
        <f t="shared" si="165"/>
        <v>5.2902278850578542E-2</v>
      </c>
      <c r="G2668" s="9">
        <f>AVERAGE(F$2:F2668)</f>
        <v>2.7601482536623673E-2</v>
      </c>
      <c r="H2668" s="9">
        <f>(2*F2668+(COUNT(F$2:F2668)-1)*H2667)/(COUNT(F$2:F2668)+1)</f>
        <v>3.6926706181607302E-2</v>
      </c>
      <c r="I2668" s="9" t="str">
        <f t="shared" si="166"/>
        <v>较好</v>
      </c>
      <c r="J2668" s="9" t="str">
        <f t="shared" si="167"/>
        <v>较好</v>
      </c>
      <c r="K2668" s="14"/>
    </row>
    <row r="2669" spans="1:11">
      <c r="A2669" s="6">
        <v>42459</v>
      </c>
      <c r="B2669" s="11">
        <f>[1]!s_dq_close(B$1,A2669,1)</f>
        <v>3216.2752999999998</v>
      </c>
      <c r="C2669" s="7">
        <f>[1]!s_val_pe_ttm(C$1,A2669)</f>
        <v>11.854499816894531</v>
      </c>
      <c r="D2669" s="8">
        <f>IFERROR(VLOOKUP(A2669,十年期国开债收益率!A:B,2,0)/100,D2668)</f>
        <v>3.2821999999999997E-2</v>
      </c>
      <c r="E2669" s="8">
        <f t="shared" si="164"/>
        <v>8.4356152975331972E-2</v>
      </c>
      <c r="F2669" s="9">
        <f t="shared" si="165"/>
        <v>5.1534152975331975E-2</v>
      </c>
      <c r="G2669" s="9">
        <f>AVERAGE(F$2:F2669)</f>
        <v>2.7610452802905052E-2</v>
      </c>
      <c r="H2669" s="9">
        <f>(2*F2669+(COUNT(F$2:F2669)-1)*H2668)/(COUNT(F$2:F2669)+1)</f>
        <v>3.6937652188946173E-2</v>
      </c>
      <c r="I2669" s="9" t="str">
        <f t="shared" si="166"/>
        <v>较好</v>
      </c>
      <c r="J2669" s="9" t="str">
        <f t="shared" si="167"/>
        <v>较好</v>
      </c>
      <c r="K2669" s="14"/>
    </row>
    <row r="2670" spans="1:11">
      <c r="A2670" s="6">
        <v>42460</v>
      </c>
      <c r="B2670" s="11">
        <f>[1]!s_dq_close(B$1,A2670,1)</f>
        <v>3218.0879</v>
      </c>
      <c r="C2670" s="7">
        <f>[1]!s_val_pe_ttm(C$1,A2670)</f>
        <v>11.891500473022461</v>
      </c>
      <c r="D2670" s="8">
        <f>IFERROR(VLOOKUP(A2670,十年期国开债收益率!A:B,2,0)/100,D2669)</f>
        <v>3.2436E-2</v>
      </c>
      <c r="E2670" s="8">
        <f t="shared" si="164"/>
        <v>8.4093677014825882E-2</v>
      </c>
      <c r="F2670" s="9">
        <f t="shared" si="165"/>
        <v>5.1657677014825883E-2</v>
      </c>
      <c r="G2670" s="9">
        <f>AVERAGE(F$2:F2670)</f>
        <v>2.7619462628387225E-2</v>
      </c>
      <c r="H2670" s="9">
        <f>(2*F2670+(COUNT(F$2:F2670)-1)*H2669)/(COUNT(F$2:F2670)+1)</f>
        <v>3.6948678424770801E-2</v>
      </c>
      <c r="I2670" s="9" t="str">
        <f t="shared" si="166"/>
        <v>较好</v>
      </c>
      <c r="J2670" s="9" t="str">
        <f t="shared" si="167"/>
        <v>较好</v>
      </c>
      <c r="K2670" s="14"/>
    </row>
    <row r="2671" spans="1:11">
      <c r="A2671" s="6">
        <v>42461</v>
      </c>
      <c r="B2671" s="11">
        <f>[1]!s_dq_close(B$1,A2671,1)</f>
        <v>3221.8948</v>
      </c>
      <c r="C2671" s="7">
        <f>[1]!s_val_pe_ttm(C$1,A2671)</f>
        <v>11.916799545288086</v>
      </c>
      <c r="D2671" s="8">
        <f>IFERROR(VLOOKUP(A2671,十年期国开债收益率!A:B,2,0)/100,D2670)</f>
        <v>3.2050000000000002E-2</v>
      </c>
      <c r="E2671" s="8">
        <f t="shared" si="164"/>
        <v>8.3915148207339016E-2</v>
      </c>
      <c r="F2671" s="9">
        <f t="shared" si="165"/>
        <v>5.1865148207339014E-2</v>
      </c>
      <c r="G2671" s="9">
        <f>AVERAGE(F$2:F2671)</f>
        <v>2.762854340950294E-2</v>
      </c>
      <c r="H2671" s="9">
        <f>(2*F2671+(COUNT(F$2:F2671)-1)*H2670)/(COUNT(F$2:F2671)+1)</f>
        <v>3.6959847627153861E-2</v>
      </c>
      <c r="I2671" s="9" t="str">
        <f t="shared" si="166"/>
        <v>较好</v>
      </c>
      <c r="J2671" s="9" t="str">
        <f t="shared" si="167"/>
        <v>较好</v>
      </c>
      <c r="K2671" s="14"/>
    </row>
    <row r="2672" spans="1:11">
      <c r="A2672" s="6">
        <v>42465</v>
      </c>
      <c r="B2672" s="11">
        <f>[1]!s_dq_close(B$1,A2672,1)</f>
        <v>3264.4857999999999</v>
      </c>
      <c r="C2672" s="7">
        <f>[1]!s_val_pe_ttm(C$1,A2672)</f>
        <v>12.042599678039551</v>
      </c>
      <c r="D2672" s="8">
        <f>IFERROR(VLOOKUP(A2672,十年期国开债收益率!A:B,2,0)/100,D2671)</f>
        <v>3.2156999999999998E-2</v>
      </c>
      <c r="E2672" s="8">
        <f t="shared" si="164"/>
        <v>8.3038548713328386E-2</v>
      </c>
      <c r="F2672" s="9">
        <f t="shared" si="165"/>
        <v>5.0881548713328388E-2</v>
      </c>
      <c r="G2672" s="9">
        <f>AVERAGE(F$2:F2672)</f>
        <v>2.7637249139680336E-2</v>
      </c>
      <c r="H2672" s="9">
        <f>(2*F2672+(COUNT(F$2:F2672)-1)*H2671)/(COUNT(F$2:F2672)+1)</f>
        <v>3.6970268062098605E-2</v>
      </c>
      <c r="I2672" s="9" t="str">
        <f t="shared" si="166"/>
        <v>较好</v>
      </c>
      <c r="J2672" s="9" t="str">
        <f t="shared" si="167"/>
        <v>较好</v>
      </c>
      <c r="K2672" s="14"/>
    </row>
    <row r="2673" spans="1:11">
      <c r="A2673" s="6">
        <v>42466</v>
      </c>
      <c r="B2673" s="11">
        <f>[1]!s_dq_close(B$1,A2673,1)</f>
        <v>3257.5275999999999</v>
      </c>
      <c r="C2673" s="7">
        <f>[1]!s_val_pe_ttm(C$1,A2673)</f>
        <v>12.01039981842041</v>
      </c>
      <c r="D2673" s="8">
        <f>IFERROR(VLOOKUP(A2673,十年期国开债收益率!A:B,2,0)/100,D2672)</f>
        <v>3.2253999999999998E-2</v>
      </c>
      <c r="E2673" s="8">
        <f t="shared" si="164"/>
        <v>8.3261174908290311E-2</v>
      </c>
      <c r="F2673" s="9">
        <f t="shared" si="165"/>
        <v>5.1007174908290313E-2</v>
      </c>
      <c r="G2673" s="9">
        <f>AVERAGE(F$2:F2673)</f>
        <v>2.7645995369384158E-2</v>
      </c>
      <c r="H2673" s="9">
        <f>(2*F2673+(COUNT(F$2:F2673)-1)*H2672)/(COUNT(F$2:F2673)+1)</f>
        <v>3.6980770798234926E-2</v>
      </c>
      <c r="I2673" s="9" t="str">
        <f t="shared" si="166"/>
        <v>较好</v>
      </c>
      <c r="J2673" s="9" t="str">
        <f t="shared" si="167"/>
        <v>较好</v>
      </c>
      <c r="K2673" s="14"/>
    </row>
    <row r="2674" spans="1:11">
      <c r="A2674" s="6">
        <v>42467</v>
      </c>
      <c r="B2674" s="11">
        <f>[1]!s_dq_close(B$1,A2674,1)</f>
        <v>3209.2901999999999</v>
      </c>
      <c r="C2674" s="7">
        <f>[1]!s_val_pe_ttm(C$1,A2674)</f>
        <v>11.843999862670898</v>
      </c>
      <c r="D2674" s="8">
        <f>IFERROR(VLOOKUP(A2674,十年期国开债收益率!A:B,2,0)/100,D2673)</f>
        <v>3.27E-2</v>
      </c>
      <c r="E2674" s="8">
        <f t="shared" si="164"/>
        <v>8.4430936473727181E-2</v>
      </c>
      <c r="F2674" s="9">
        <f t="shared" si="165"/>
        <v>5.1730936473727181E-2</v>
      </c>
      <c r="G2674" s="9">
        <f>AVERAGE(F$2:F2674)</f>
        <v>2.7655005822472205E-2</v>
      </c>
      <c r="H2674" s="9">
        <f>(2*F2674+(COUNT(F$2:F2674)-1)*H2673)/(COUNT(F$2:F2674)+1)</f>
        <v>3.6991803083706497E-2</v>
      </c>
      <c r="I2674" s="9" t="str">
        <f t="shared" si="166"/>
        <v>较好</v>
      </c>
      <c r="J2674" s="9" t="str">
        <f t="shared" si="167"/>
        <v>较好</v>
      </c>
      <c r="K2674" s="14"/>
    </row>
    <row r="2675" spans="1:11">
      <c r="A2675" s="6">
        <v>42468</v>
      </c>
      <c r="B2675" s="11">
        <f>[1]!s_dq_close(B$1,A2675,1)</f>
        <v>3185.7258000000002</v>
      </c>
      <c r="C2675" s="7">
        <f>[1]!s_val_pe_ttm(C$1,A2675)</f>
        <v>11.759900093078613</v>
      </c>
      <c r="D2675" s="8">
        <f>IFERROR(VLOOKUP(A2675,十年期国开债收益率!A:B,2,0)/100,D2674)</f>
        <v>3.2675000000000003E-2</v>
      </c>
      <c r="E2675" s="8">
        <f t="shared" si="164"/>
        <v>8.5034736016895096E-2</v>
      </c>
      <c r="F2675" s="9">
        <f t="shared" si="165"/>
        <v>5.2359736016895093E-2</v>
      </c>
      <c r="G2675" s="9">
        <f>AVERAGE(F$2:F2675)</f>
        <v>2.7664244689411033E-2</v>
      </c>
      <c r="H2675" s="9">
        <f>(2*F2675+(COUNT(F$2:F2675)-1)*H2674)/(COUNT(F$2:F2675)+1)</f>
        <v>3.7003293127021032E-2</v>
      </c>
      <c r="I2675" s="9" t="str">
        <f t="shared" si="166"/>
        <v>较好</v>
      </c>
      <c r="J2675" s="9" t="str">
        <f t="shared" si="167"/>
        <v>较好</v>
      </c>
      <c r="K2675" s="14"/>
    </row>
    <row r="2676" spans="1:11">
      <c r="A2676" s="6">
        <v>42471</v>
      </c>
      <c r="B2676" s="11">
        <f>[1]!s_dq_close(B$1,A2676,1)</f>
        <v>3230.0956999999999</v>
      </c>
      <c r="C2676" s="7">
        <f>[1]!s_val_pe_ttm(C$1,A2676)</f>
        <v>11.929100036621094</v>
      </c>
      <c r="D2676" s="8">
        <f>IFERROR(VLOOKUP(A2676,十年期国开债收益率!A:B,2,0)/100,D2675)</f>
        <v>3.27E-2</v>
      </c>
      <c r="E2676" s="8">
        <f t="shared" si="164"/>
        <v>8.3828620510357374E-2</v>
      </c>
      <c r="F2676" s="9">
        <f t="shared" si="165"/>
        <v>5.1128620510357374E-2</v>
      </c>
      <c r="G2676" s="9">
        <f>AVERAGE(F$2:F2676)</f>
        <v>2.767301641868989E-2</v>
      </c>
      <c r="H2676" s="9">
        <f>(2*F2676+(COUNT(F$2:F2676)-1)*H2675)/(COUNT(F$2:F2676)+1)</f>
        <v>3.7013850172897961E-2</v>
      </c>
      <c r="I2676" s="9" t="str">
        <f t="shared" si="166"/>
        <v>较好</v>
      </c>
      <c r="J2676" s="9" t="str">
        <f t="shared" si="167"/>
        <v>较好</v>
      </c>
      <c r="K2676" s="14"/>
    </row>
    <row r="2677" spans="1:11">
      <c r="A2677" s="6">
        <v>42472</v>
      </c>
      <c r="B2677" s="11">
        <f>[1]!s_dq_close(B$1,A2677,1)</f>
        <v>3218.4497000000001</v>
      </c>
      <c r="C2677" s="7">
        <f>[1]!s_val_pe_ttm(C$1,A2677)</f>
        <v>11.91670036315918</v>
      </c>
      <c r="D2677" s="8">
        <f>IFERROR(VLOOKUP(A2677,十年期国开债收益率!A:B,2,0)/100,D2676)</f>
        <v>3.2899999999999999E-2</v>
      </c>
      <c r="E2677" s="8">
        <f t="shared" si="164"/>
        <v>8.3915846629116275E-2</v>
      </c>
      <c r="F2677" s="9">
        <f t="shared" si="165"/>
        <v>5.1015846629116277E-2</v>
      </c>
      <c r="G2677" s="9">
        <f>AVERAGE(F$2:F2677)</f>
        <v>2.7681739449411272E-2</v>
      </c>
      <c r="H2677" s="9">
        <f>(2*F2677+(COUNT(F$2:F2677)-1)*H2676)/(COUNT(F$2:F2677)+1)</f>
        <v>3.7024311134015789E-2</v>
      </c>
      <c r="I2677" s="9" t="str">
        <f t="shared" si="166"/>
        <v>较好</v>
      </c>
      <c r="J2677" s="9" t="str">
        <f t="shared" si="167"/>
        <v>较好</v>
      </c>
      <c r="K2677" s="14"/>
    </row>
    <row r="2678" spans="1:11">
      <c r="A2678" s="6">
        <v>42473</v>
      </c>
      <c r="B2678" s="11">
        <f>[1]!s_dq_close(B$1,A2678,1)</f>
        <v>3261.3831</v>
      </c>
      <c r="C2678" s="7">
        <f>[1]!s_val_pe_ttm(C$1,A2678)</f>
        <v>12.083900451660156</v>
      </c>
      <c r="D2678" s="8">
        <f>IFERROR(VLOOKUP(A2678,十年期国开债收益率!A:B,2,0)/100,D2677)</f>
        <v>3.3338E-2</v>
      </c>
      <c r="E2678" s="8">
        <f t="shared" si="164"/>
        <v>8.2754736684595431E-2</v>
      </c>
      <c r="F2678" s="9">
        <f t="shared" si="165"/>
        <v>4.9416736684595432E-2</v>
      </c>
      <c r="G2678" s="9">
        <f>AVERAGE(F$2:F2678)</f>
        <v>2.7689858611620904E-2</v>
      </c>
      <c r="H2678" s="9">
        <f>(2*F2678+(COUNT(F$2:F2678)-1)*H2677)/(COUNT(F$2:F2678)+1)</f>
        <v>3.7033566119490463E-2</v>
      </c>
      <c r="I2678" s="9" t="str">
        <f t="shared" si="166"/>
        <v>较好</v>
      </c>
      <c r="J2678" s="9" t="str">
        <f t="shared" si="167"/>
        <v>较好</v>
      </c>
      <c r="K2678" s="14"/>
    </row>
    <row r="2679" spans="1:11">
      <c r="A2679" s="6">
        <v>42474</v>
      </c>
      <c r="B2679" s="11">
        <f>[1]!s_dq_close(B$1,A2679,1)</f>
        <v>3275.8321000000001</v>
      </c>
      <c r="C2679" s="7">
        <f>[1]!s_val_pe_ttm(C$1,A2679)</f>
        <v>12.121299743652344</v>
      </c>
      <c r="D2679" s="8">
        <f>IFERROR(VLOOKUP(A2679,十年期国开债收益率!A:B,2,0)/100,D2678)</f>
        <v>3.4099999999999998E-2</v>
      </c>
      <c r="E2679" s="8">
        <f t="shared" si="164"/>
        <v>8.2499403624077344E-2</v>
      </c>
      <c r="F2679" s="9">
        <f t="shared" si="165"/>
        <v>4.8399403624077346E-2</v>
      </c>
      <c r="G2679" s="9">
        <f>AVERAGE(F$2:F2679)</f>
        <v>2.7697591824844374E-2</v>
      </c>
      <c r="H2679" s="9">
        <f>(2*F2679+(COUNT(F$2:F2679)-1)*H2678)/(COUNT(F$2:F2679)+1)</f>
        <v>3.7042051253872381E-2</v>
      </c>
      <c r="I2679" s="9" t="str">
        <f t="shared" si="166"/>
        <v>较好</v>
      </c>
      <c r="J2679" s="9" t="str">
        <f t="shared" si="167"/>
        <v>较好</v>
      </c>
      <c r="K2679" s="14"/>
    </row>
    <row r="2680" spans="1:11">
      <c r="A2680" s="6">
        <v>42475</v>
      </c>
      <c r="B2680" s="11">
        <f>[1]!s_dq_close(B$1,A2680,1)</f>
        <v>3272.2053000000001</v>
      </c>
      <c r="C2680" s="7">
        <f>[1]!s_val_pe_ttm(C$1,A2680)</f>
        <v>12.146900177001953</v>
      </c>
      <c r="D2680" s="8">
        <f>IFERROR(VLOOKUP(A2680,十年期国开债收益率!A:B,2,0)/100,D2679)</f>
        <v>3.3349999999999998E-2</v>
      </c>
      <c r="E2680" s="8">
        <f t="shared" si="164"/>
        <v>8.2325530417490911E-2</v>
      </c>
      <c r="F2680" s="9">
        <f t="shared" si="165"/>
        <v>4.8975530417490913E-2</v>
      </c>
      <c r="G2680" s="9">
        <f>AVERAGE(F$2:F2680)</f>
        <v>2.7705534317786759E-2</v>
      </c>
      <c r="H2680" s="9">
        <f>(2*F2680+(COUNT(F$2:F2680)-1)*H2679)/(COUNT(F$2:F2680)+1)</f>
        <v>3.7050956835337767E-2</v>
      </c>
      <c r="I2680" s="9" t="str">
        <f t="shared" si="166"/>
        <v>较好</v>
      </c>
      <c r="J2680" s="9" t="str">
        <f t="shared" si="167"/>
        <v>较好</v>
      </c>
      <c r="K2680" s="14"/>
    </row>
    <row r="2681" spans="1:11">
      <c r="A2681" s="6">
        <v>42478</v>
      </c>
      <c r="B2681" s="11">
        <f>[1]!s_dq_close(B$1,A2681,1)</f>
        <v>3228.4531000000002</v>
      </c>
      <c r="C2681" s="7">
        <f>[1]!s_val_pe_ttm(C$1,A2681)</f>
        <v>12.006099700927734</v>
      </c>
      <c r="D2681" s="8">
        <f>IFERROR(VLOOKUP(A2681,十年期国开债收益率!A:B,2,0)/100,D2680)</f>
        <v>3.3300000000000003E-2</v>
      </c>
      <c r="E2681" s="8">
        <f t="shared" si="164"/>
        <v>8.3290995819627262E-2</v>
      </c>
      <c r="F2681" s="9">
        <f t="shared" si="165"/>
        <v>4.9990995819627258E-2</v>
      </c>
      <c r="G2681" s="9">
        <f>AVERAGE(F$2:F2681)</f>
        <v>2.7713849788496402E-2</v>
      </c>
      <c r="H2681" s="9">
        <f>(2*F2681+(COUNT(F$2:F2681)-1)*H2680)/(COUNT(F$2:F2681)+1)</f>
        <v>3.7060609978929182E-2</v>
      </c>
      <c r="I2681" s="9" t="str">
        <f t="shared" si="166"/>
        <v>较好</v>
      </c>
      <c r="J2681" s="9" t="str">
        <f t="shared" si="167"/>
        <v>较好</v>
      </c>
      <c r="K2681" s="14"/>
    </row>
    <row r="2682" spans="1:11">
      <c r="A2682" s="6">
        <v>42479</v>
      </c>
      <c r="B2682" s="11">
        <f>[1]!s_dq_close(B$1,A2682,1)</f>
        <v>3238.3029000000001</v>
      </c>
      <c r="C2682" s="7">
        <f>[1]!s_val_pe_ttm(C$1,A2682)</f>
        <v>12.018500328063965</v>
      </c>
      <c r="D2682" s="8">
        <f>IFERROR(VLOOKUP(A2682,十年期国开债收益率!A:B,2,0)/100,D2681)</f>
        <v>3.3568000000000001E-2</v>
      </c>
      <c r="E2682" s="8">
        <f t="shared" si="164"/>
        <v>8.320505659636554E-2</v>
      </c>
      <c r="F2682" s="9">
        <f t="shared" si="165"/>
        <v>4.9637056596365539E-2</v>
      </c>
      <c r="G2682" s="9">
        <f>AVERAGE(F$2:F2682)</f>
        <v>2.7722027038331491E-2</v>
      </c>
      <c r="H2682" s="9">
        <f>(2*F2682+(COUNT(F$2:F2682)-1)*H2681)/(COUNT(F$2:F2682)+1)</f>
        <v>3.7069988388039876E-2</v>
      </c>
      <c r="I2682" s="9" t="str">
        <f t="shared" si="166"/>
        <v>较好</v>
      </c>
      <c r="J2682" s="9" t="str">
        <f t="shared" si="167"/>
        <v>较好</v>
      </c>
      <c r="K2682" s="14"/>
    </row>
    <row r="2683" spans="1:11">
      <c r="A2683" s="6">
        <v>42480</v>
      </c>
      <c r="B2683" s="11">
        <f>[1]!s_dq_close(B$1,A2683,1)</f>
        <v>3181.0264000000002</v>
      </c>
      <c r="C2683" s="7">
        <f>[1]!s_val_pe_ttm(C$1,A2683)</f>
        <v>11.839300155639648</v>
      </c>
      <c r="D2683" s="8">
        <f>IFERROR(VLOOKUP(A2683,十年期国开债收益率!A:B,2,0)/100,D2682)</f>
        <v>3.415E-2</v>
      </c>
      <c r="E2683" s="8">
        <f t="shared" si="164"/>
        <v>8.4464452024526987E-2</v>
      </c>
      <c r="F2683" s="9">
        <f t="shared" si="165"/>
        <v>5.0314452024526987E-2</v>
      </c>
      <c r="G2683" s="9">
        <f>AVERAGE(F$2:F2683)</f>
        <v>2.7730450761294274E-2</v>
      </c>
      <c r="H2683" s="9">
        <f>(2*F2683+(COUNT(F$2:F2683)-1)*H2682)/(COUNT(F$2:F2683)+1)</f>
        <v>3.7079861264399536E-2</v>
      </c>
      <c r="I2683" s="9" t="str">
        <f t="shared" si="166"/>
        <v>较好</v>
      </c>
      <c r="J2683" s="9" t="str">
        <f t="shared" si="167"/>
        <v>较好</v>
      </c>
      <c r="K2683" s="14"/>
    </row>
    <row r="2684" spans="1:11">
      <c r="A2684" s="6">
        <v>42481</v>
      </c>
      <c r="B2684" s="11">
        <f>[1]!s_dq_close(B$1,A2684,1)</f>
        <v>3160.6033000000002</v>
      </c>
      <c r="C2684" s="7">
        <f>[1]!s_val_pe_ttm(C$1,A2684)</f>
        <v>11.768899917602539</v>
      </c>
      <c r="D2684" s="8">
        <f>IFERROR(VLOOKUP(A2684,十年期国开债收益率!A:B,2,0)/100,D2683)</f>
        <v>3.4500000000000003E-2</v>
      </c>
      <c r="E2684" s="8">
        <f t="shared" si="164"/>
        <v>8.4969708893888829E-2</v>
      </c>
      <c r="F2684" s="9">
        <f t="shared" si="165"/>
        <v>5.0469708893888826E-2</v>
      </c>
      <c r="G2684" s="9">
        <f>AVERAGE(F$2:F2684)</f>
        <v>2.7738926071817046E-2</v>
      </c>
      <c r="H2684" s="9">
        <f>(2*F2684+(COUNT(F$2:F2684)-1)*H2683)/(COUNT(F$2:F2684)+1)</f>
        <v>3.7089838796165175E-2</v>
      </c>
      <c r="I2684" s="9" t="str">
        <f t="shared" si="166"/>
        <v>较好</v>
      </c>
      <c r="J2684" s="9" t="str">
        <f t="shared" si="167"/>
        <v>较好</v>
      </c>
      <c r="K2684" s="14"/>
    </row>
    <row r="2685" spans="1:11">
      <c r="A2685" s="6">
        <v>42482</v>
      </c>
      <c r="B2685" s="11">
        <f>[1]!s_dq_close(B$1,A2685,1)</f>
        <v>3174.9011999999998</v>
      </c>
      <c r="C2685" s="7">
        <f>[1]!s_val_pe_ttm(C$1,A2685)</f>
        <v>11.804200172424316</v>
      </c>
      <c r="D2685" s="8">
        <f>IFERROR(VLOOKUP(A2685,十年期国开债收益率!A:B,2,0)/100,D2684)</f>
        <v>3.4298999999999996E-2</v>
      </c>
      <c r="E2685" s="8">
        <f t="shared" si="164"/>
        <v>8.4715608460799466E-2</v>
      </c>
      <c r="F2685" s="9">
        <f t="shared" si="165"/>
        <v>5.041660846079947E-2</v>
      </c>
      <c r="G2685" s="9">
        <f>AVERAGE(F$2:F2685)</f>
        <v>2.7747375282841255E-2</v>
      </c>
      <c r="H2685" s="9">
        <f>(2*F2685+(COUNT(F$2:F2685)-1)*H2684)/(COUNT(F$2:F2685)+1)</f>
        <v>3.7099765626455408E-2</v>
      </c>
      <c r="I2685" s="9" t="str">
        <f t="shared" si="166"/>
        <v>较好</v>
      </c>
      <c r="J2685" s="9" t="str">
        <f t="shared" si="167"/>
        <v>较好</v>
      </c>
      <c r="K2685" s="14"/>
    </row>
    <row r="2686" spans="1:11">
      <c r="A2686" s="6">
        <v>42485</v>
      </c>
      <c r="B2686" s="11">
        <f>[1]!s_dq_close(B$1,A2686,1)</f>
        <v>3162.0331000000001</v>
      </c>
      <c r="C2686" s="7">
        <f>[1]!s_val_pe_ttm(C$1,A2686)</f>
        <v>11.773900032043457</v>
      </c>
      <c r="D2686" s="8">
        <f>IFERROR(VLOOKUP(A2686,十年期国开债收益率!A:B,2,0)/100,D2685)</f>
        <v>3.4849999999999999E-2</v>
      </c>
      <c r="E2686" s="8">
        <f t="shared" si="164"/>
        <v>8.4933624141400307E-2</v>
      </c>
      <c r="F2686" s="9">
        <f t="shared" si="165"/>
        <v>5.0083624141400308E-2</v>
      </c>
      <c r="G2686" s="9">
        <f>AVERAGE(F$2:F2686)</f>
        <v>2.7755694183719672E-2</v>
      </c>
      <c r="H2686" s="9">
        <f>(2*F2686+(COUNT(F$2:F2686)-1)*H2685)/(COUNT(F$2:F2686)+1)</f>
        <v>3.7109433428774805E-2</v>
      </c>
      <c r="I2686" s="9" t="str">
        <f t="shared" si="166"/>
        <v>较好</v>
      </c>
      <c r="J2686" s="9" t="str">
        <f t="shared" si="167"/>
        <v>较好</v>
      </c>
      <c r="K2686" s="14"/>
    </row>
    <row r="2687" spans="1:11">
      <c r="A2687" s="6">
        <v>42486</v>
      </c>
      <c r="B2687" s="11">
        <f>[1]!s_dq_close(B$1,A2687,1)</f>
        <v>3179.1605</v>
      </c>
      <c r="C2687" s="7">
        <f>[1]!s_val_pe_ttm(C$1,A2687)</f>
        <v>11.858200073242188</v>
      </c>
      <c r="D2687" s="8">
        <f>IFERROR(VLOOKUP(A2687,十年期国开债收益率!A:B,2,0)/100,D2686)</f>
        <v>3.4249999999999996E-2</v>
      </c>
      <c r="E2687" s="8">
        <f t="shared" si="164"/>
        <v>8.4329830313496043E-2</v>
      </c>
      <c r="F2687" s="9">
        <f t="shared" si="165"/>
        <v>5.0079830313496047E-2</v>
      </c>
      <c r="G2687" s="9">
        <f>AVERAGE(F$2:F2687)</f>
        <v>2.7764005477885632E-2</v>
      </c>
      <c r="H2687" s="9">
        <f>(2*F2687+(COUNT(F$2:F2687)-1)*H2686)/(COUNT(F$2:F2687)+1)</f>
        <v>3.7119087613281483E-2</v>
      </c>
      <c r="I2687" s="9" t="str">
        <f t="shared" si="166"/>
        <v>较好</v>
      </c>
      <c r="J2687" s="9" t="str">
        <f t="shared" si="167"/>
        <v>较好</v>
      </c>
      <c r="K2687" s="14"/>
    </row>
    <row r="2688" spans="1:11">
      <c r="A2688" s="6">
        <v>42487</v>
      </c>
      <c r="B2688" s="11">
        <f>[1]!s_dq_close(B$1,A2688,1)</f>
        <v>3165.9155999999998</v>
      </c>
      <c r="C2688" s="7">
        <f>[1]!s_val_pe_ttm(C$1,A2688)</f>
        <v>11.802800178527832</v>
      </c>
      <c r="D2688" s="8">
        <f>IFERROR(VLOOKUP(A2688,十年期国开债收益率!A:B,2,0)/100,D2687)</f>
        <v>3.4050999999999998E-2</v>
      </c>
      <c r="E2688" s="8">
        <f t="shared" si="164"/>
        <v>8.4725657036814325E-2</v>
      </c>
      <c r="F2688" s="9">
        <f t="shared" si="165"/>
        <v>5.0674657036814327E-2</v>
      </c>
      <c r="G2688" s="9">
        <f>AVERAGE(F$2:F2688)</f>
        <v>2.7772531957810799E-2</v>
      </c>
      <c r="H2688" s="9">
        <f>(2*F2688+(COUNT(F$2:F2688)-1)*H2687)/(COUNT(F$2:F2688)+1)</f>
        <v>3.7129173602435894E-2</v>
      </c>
      <c r="I2688" s="9" t="str">
        <f t="shared" si="166"/>
        <v>较好</v>
      </c>
      <c r="J2688" s="9" t="str">
        <f t="shared" si="167"/>
        <v>较好</v>
      </c>
      <c r="K2688" s="14"/>
    </row>
    <row r="2689" spans="1:11">
      <c r="A2689" s="6">
        <v>42488</v>
      </c>
      <c r="B2689" s="11">
        <f>[1]!s_dq_close(B$1,A2689,1)</f>
        <v>3160.5808999999999</v>
      </c>
      <c r="C2689" s="7">
        <f>[1]!s_val_pe_ttm(C$1,A2689)</f>
        <v>11.802900314331055</v>
      </c>
      <c r="D2689" s="8">
        <f>IFERROR(VLOOKUP(A2689,十年期国开债收益率!A:B,2,0)/100,D2688)</f>
        <v>3.3875999999999996E-2</v>
      </c>
      <c r="E2689" s="8">
        <f t="shared" si="164"/>
        <v>8.4724938224361876E-2</v>
      </c>
      <c r="F2689" s="9">
        <f t="shared" si="165"/>
        <v>5.084893822436188E-2</v>
      </c>
      <c r="G2689" s="9">
        <f>AVERAGE(F$2:F2689)</f>
        <v>2.7781116930380201E-2</v>
      </c>
      <c r="H2689" s="9">
        <f>(2*F2689+(COUNT(F$2:F2689)-1)*H2688)/(COUNT(F$2:F2689)+1)</f>
        <v>3.7139377964371133E-2</v>
      </c>
      <c r="I2689" s="9" t="str">
        <f t="shared" si="166"/>
        <v>较好</v>
      </c>
      <c r="J2689" s="9" t="str">
        <f t="shared" si="167"/>
        <v>较好</v>
      </c>
      <c r="K2689" s="14"/>
    </row>
    <row r="2690" spans="1:11">
      <c r="A2690" s="6">
        <v>42489</v>
      </c>
      <c r="B2690" s="11">
        <f>[1]!s_dq_close(B$1,A2690,1)</f>
        <v>3156.7451000000001</v>
      </c>
      <c r="C2690" s="7">
        <f>[1]!s_val_pe_ttm(C$1,A2690)</f>
        <v>11.937700271606445</v>
      </c>
      <c r="D2690" s="8">
        <f>IFERROR(VLOOKUP(A2690,十年期国开债收益率!A:B,2,0)/100,D2689)</f>
        <v>3.4200000000000001E-2</v>
      </c>
      <c r="E2690" s="8">
        <f t="shared" si="164"/>
        <v>8.3768228155173055E-2</v>
      </c>
      <c r="F2690" s="9">
        <f t="shared" si="165"/>
        <v>4.9568228155173054E-2</v>
      </c>
      <c r="G2690" s="9">
        <f>AVERAGE(F$2:F2690)</f>
        <v>2.7789219240244384E-2</v>
      </c>
      <c r="H2690" s="9">
        <f>(2*F2690+(COUNT(F$2:F2690)-1)*H2689)/(COUNT(F$2:F2690)+1)</f>
        <v>3.714861874518214E-2</v>
      </c>
      <c r="I2690" s="9" t="str">
        <f t="shared" si="166"/>
        <v>较好</v>
      </c>
      <c r="J2690" s="9" t="str">
        <f t="shared" si="167"/>
        <v>较好</v>
      </c>
      <c r="K2690" s="14"/>
    </row>
    <row r="2691" spans="1:11">
      <c r="A2691" s="6">
        <v>42493</v>
      </c>
      <c r="B2691" s="11">
        <f>[1]!s_dq_close(B$1,A2691,1)</f>
        <v>3213.5396999999998</v>
      </c>
      <c r="C2691" s="7">
        <f>[1]!s_val_pe_ttm(C$1,A2691)</f>
        <v>12.119600296020508</v>
      </c>
      <c r="D2691" s="8">
        <f>IFERROR(VLOOKUP(A2691,十年期国开债收益率!A:B,2,0)/100,D2690)</f>
        <v>3.3652000000000001E-2</v>
      </c>
      <c r="E2691" s="8">
        <f t="shared" ref="E2691:E2754" si="168">1/C2691</f>
        <v>8.2510971944211045E-2</v>
      </c>
      <c r="F2691" s="9">
        <f t="shared" ref="F2691:F2754" si="169">IFERROR(E2691-D2691,"")</f>
        <v>4.8858971944211044E-2</v>
      </c>
      <c r="G2691" s="9">
        <f>AVERAGE(F$2:F2691)</f>
        <v>2.7797051862067421E-2</v>
      </c>
      <c r="H2691" s="9">
        <f>(2*F2691+(COUNT(F$2:F2691)-1)*H2690)/(COUNT(F$2:F2691)+1)</f>
        <v>3.7157322092041319E-2</v>
      </c>
      <c r="I2691" s="9" t="str">
        <f t="shared" ref="I2691:I2754" si="170">IF(F2691&gt;G2691,"较好","较差")</f>
        <v>较好</v>
      </c>
      <c r="J2691" s="9" t="str">
        <f t="shared" ref="J2691:J2754" si="171">IF(F2691&gt;H2691,"较好","较差")</f>
        <v>较好</v>
      </c>
      <c r="K2691" s="14"/>
    </row>
    <row r="2692" spans="1:11">
      <c r="A2692" s="6">
        <v>42494</v>
      </c>
      <c r="B2692" s="11">
        <f>[1]!s_dq_close(B$1,A2692,1)</f>
        <v>3209.4614000000001</v>
      </c>
      <c r="C2692" s="7">
        <f>[1]!s_val_pe_ttm(C$1,A2692)</f>
        <v>12.097700119018555</v>
      </c>
      <c r="D2692" s="8">
        <f>IFERROR(VLOOKUP(A2692,十年期国开债收益率!A:B,2,0)/100,D2691)</f>
        <v>3.3678E-2</v>
      </c>
      <c r="E2692" s="8">
        <f t="shared" si="168"/>
        <v>8.2660339582059886E-2</v>
      </c>
      <c r="F2692" s="9">
        <f t="shared" si="169"/>
        <v>4.8982339582059886E-2</v>
      </c>
      <c r="G2692" s="9">
        <f>AVERAGE(F$2:F2692)</f>
        <v>2.7804924507076705E-2</v>
      </c>
      <c r="H2692" s="9">
        <f>(2*F2692+(COUNT(F$2:F2692)-1)*H2691)/(COUNT(F$2:F2692)+1)</f>
        <v>3.7166107394782794E-2</v>
      </c>
      <c r="I2692" s="9" t="str">
        <f t="shared" si="170"/>
        <v>较好</v>
      </c>
      <c r="J2692" s="9" t="str">
        <f t="shared" si="171"/>
        <v>较好</v>
      </c>
      <c r="K2692" s="14"/>
    </row>
    <row r="2693" spans="1:11">
      <c r="A2693" s="6">
        <v>42495</v>
      </c>
      <c r="B2693" s="11">
        <f>[1]!s_dq_close(B$1,A2693,1)</f>
        <v>3213.9198999999999</v>
      </c>
      <c r="C2693" s="7">
        <f>[1]!s_val_pe_ttm(C$1,A2693)</f>
        <v>12.114999771118164</v>
      </c>
      <c r="D2693" s="8">
        <f>IFERROR(VLOOKUP(A2693,十年期国开债收益率!A:B,2,0)/100,D2692)</f>
        <v>3.3915000000000001E-2</v>
      </c>
      <c r="E2693" s="8">
        <f t="shared" si="168"/>
        <v>8.2542304489676782E-2</v>
      </c>
      <c r="F2693" s="9">
        <f t="shared" si="169"/>
        <v>4.8627304489676781E-2</v>
      </c>
      <c r="G2693" s="9">
        <f>AVERAGE(F$2:F2693)</f>
        <v>2.7812659417917194E-2</v>
      </c>
      <c r="H2693" s="9">
        <f>(2*F2693+(COUNT(F$2:F2693)-1)*H2692)/(COUNT(F$2:F2693)+1)</f>
        <v>3.7174619238150707E-2</v>
      </c>
      <c r="I2693" s="9" t="str">
        <f t="shared" si="170"/>
        <v>较好</v>
      </c>
      <c r="J2693" s="9" t="str">
        <f t="shared" si="171"/>
        <v>较好</v>
      </c>
      <c r="K2693" s="14"/>
    </row>
    <row r="2694" spans="1:11">
      <c r="A2694" s="6">
        <v>42496</v>
      </c>
      <c r="B2694" s="11">
        <f>[1]!s_dq_close(B$1,A2694,1)</f>
        <v>3130.3544000000002</v>
      </c>
      <c r="C2694" s="7">
        <f>[1]!s_val_pe_ttm(C$1,A2694)</f>
        <v>11.829899787902832</v>
      </c>
      <c r="D2694" s="8">
        <f>IFERROR(VLOOKUP(A2694,十年期国开债收益率!A:B,2,0)/100,D2693)</f>
        <v>3.3877000000000004E-2</v>
      </c>
      <c r="E2694" s="8">
        <f t="shared" si="168"/>
        <v>8.4531569829745523E-2</v>
      </c>
      <c r="F2694" s="9">
        <f t="shared" si="169"/>
        <v>5.0654569829745519E-2</v>
      </c>
      <c r="G2694" s="9">
        <f>AVERAGE(F$2:F2694)</f>
        <v>2.782114137499548E-2</v>
      </c>
      <c r="H2694" s="9">
        <f>(2*F2694+(COUNT(F$2:F2694)-1)*H2693)/(COUNT(F$2:F2694)+1)</f>
        <v>3.7184626625375354E-2</v>
      </c>
      <c r="I2694" s="9" t="str">
        <f t="shared" si="170"/>
        <v>较好</v>
      </c>
      <c r="J2694" s="9" t="str">
        <f t="shared" si="171"/>
        <v>较好</v>
      </c>
      <c r="K2694" s="14"/>
    </row>
    <row r="2695" spans="1:11">
      <c r="A2695" s="6">
        <v>42499</v>
      </c>
      <c r="B2695" s="11">
        <f>[1]!s_dq_close(B$1,A2695,1)</f>
        <v>3065.6154000000001</v>
      </c>
      <c r="C2695" s="7">
        <f>[1]!s_val_pe_ttm(C$1,A2695)</f>
        <v>11.58430004119873</v>
      </c>
      <c r="D2695" s="8">
        <f>IFERROR(VLOOKUP(A2695,十年期国开债收益率!A:B,2,0)/100,D2694)</f>
        <v>3.3291000000000001E-2</v>
      </c>
      <c r="E2695" s="8">
        <f t="shared" si="168"/>
        <v>8.6323730949955699E-2</v>
      </c>
      <c r="F2695" s="9">
        <f t="shared" si="169"/>
        <v>5.3032730949955698E-2</v>
      </c>
      <c r="G2695" s="9">
        <f>AVERAGE(F$2:F2695)</f>
        <v>2.78304997972579E-2</v>
      </c>
      <c r="H2695" s="9">
        <f>(2*F2695+(COUNT(F$2:F2695)-1)*H2694)/(COUNT(F$2:F2695)+1)</f>
        <v>3.7196387741757236E-2</v>
      </c>
      <c r="I2695" s="9" t="str">
        <f t="shared" si="170"/>
        <v>较好</v>
      </c>
      <c r="J2695" s="9" t="str">
        <f t="shared" si="171"/>
        <v>较好</v>
      </c>
      <c r="K2695" s="14"/>
    </row>
    <row r="2696" spans="1:11">
      <c r="A2696" s="6">
        <v>42500</v>
      </c>
      <c r="B2696" s="11">
        <f>[1]!s_dq_close(B$1,A2696,1)</f>
        <v>3069.1124</v>
      </c>
      <c r="C2696" s="7">
        <f>[1]!s_val_pe_ttm(C$1,A2696)</f>
        <v>11.598299980163574</v>
      </c>
      <c r="D2696" s="8">
        <f>IFERROR(VLOOKUP(A2696,十年期国开债收益率!A:B,2,0)/100,D2695)</f>
        <v>3.3116E-2</v>
      </c>
      <c r="E2696" s="8">
        <f t="shared" si="168"/>
        <v>8.6219532320278611E-2</v>
      </c>
      <c r="F2696" s="9">
        <f t="shared" si="169"/>
        <v>5.3103532320278611E-2</v>
      </c>
      <c r="G2696" s="9">
        <f>AVERAGE(F$2:F2696)</f>
        <v>2.7839877545874976E-2</v>
      </c>
      <c r="H2696" s="9">
        <f>(2*F2696+(COUNT(F$2:F2696)-1)*H2695)/(COUNT(F$2:F2696)+1)</f>
        <v>3.7208188294115187E-2</v>
      </c>
      <c r="I2696" s="9" t="str">
        <f t="shared" si="170"/>
        <v>较好</v>
      </c>
      <c r="J2696" s="9" t="str">
        <f t="shared" si="171"/>
        <v>较好</v>
      </c>
      <c r="K2696" s="14"/>
    </row>
    <row r="2697" spans="1:11">
      <c r="A2697" s="6">
        <v>42501</v>
      </c>
      <c r="B2697" s="11">
        <f>[1]!s_dq_close(B$1,A2697,1)</f>
        <v>3082.8085999999998</v>
      </c>
      <c r="C2697" s="7">
        <f>[1]!s_val_pe_ttm(C$1,A2697)</f>
        <v>11.653200149536133</v>
      </c>
      <c r="D2697" s="8">
        <f>IFERROR(VLOOKUP(A2697,十年期国开债收益率!A:B,2,0)/100,D2696)</f>
        <v>3.3054E-2</v>
      </c>
      <c r="E2697" s="8">
        <f t="shared" si="168"/>
        <v>8.5813337724213554E-2</v>
      </c>
      <c r="F2697" s="9">
        <f t="shared" si="169"/>
        <v>5.2759337724213554E-2</v>
      </c>
      <c r="G2697" s="9">
        <f>AVERAGE(F$2:F2697)</f>
        <v>2.7849120669086524E-2</v>
      </c>
      <c r="H2697" s="9">
        <f>(2*F2697+(COUNT(F$2:F2697)-1)*H2696)/(COUNT(F$2:F2697)+1)</f>
        <v>3.7219720477600617E-2</v>
      </c>
      <c r="I2697" s="9" t="str">
        <f t="shared" si="170"/>
        <v>较好</v>
      </c>
      <c r="J2697" s="9" t="str">
        <f t="shared" si="171"/>
        <v>较好</v>
      </c>
      <c r="K2697" s="14"/>
    </row>
    <row r="2698" spans="1:11">
      <c r="A2698" s="6">
        <v>42502</v>
      </c>
      <c r="B2698" s="11">
        <f>[1]!s_dq_close(B$1,A2698,1)</f>
        <v>3090.1372000000001</v>
      </c>
      <c r="C2698" s="7">
        <f>[1]!s_val_pe_ttm(C$1,A2698)</f>
        <v>11.670299530029297</v>
      </c>
      <c r="D2698" s="8">
        <f>IFERROR(VLOOKUP(A2698,十年期国开债收益率!A:B,2,0)/100,D2697)</f>
        <v>3.2742E-2</v>
      </c>
      <c r="E2698" s="8">
        <f t="shared" si="168"/>
        <v>8.5687603598079171E-2</v>
      </c>
      <c r="F2698" s="9">
        <f t="shared" si="169"/>
        <v>5.294560359807917E-2</v>
      </c>
      <c r="G2698" s="9">
        <f>AVERAGE(F$2:F2698)</f>
        <v>2.7858426002022745E-2</v>
      </c>
      <c r="H2698" s="9">
        <f>(2*F2698+(COUNT(F$2:F2698)-1)*H2697)/(COUNT(F$2:F2698)+1)</f>
        <v>3.7231377915050934E-2</v>
      </c>
      <c r="I2698" s="9" t="str">
        <f t="shared" si="170"/>
        <v>较好</v>
      </c>
      <c r="J2698" s="9" t="str">
        <f t="shared" si="171"/>
        <v>较好</v>
      </c>
      <c r="K2698" s="14"/>
    </row>
    <row r="2699" spans="1:11">
      <c r="A2699" s="6">
        <v>42503</v>
      </c>
      <c r="B2699" s="11">
        <f>[1]!s_dq_close(B$1,A2699,1)</f>
        <v>3074.9351000000001</v>
      </c>
      <c r="C2699" s="7">
        <f>[1]!s_val_pe_ttm(C$1,A2699)</f>
        <v>11.627300262451172</v>
      </c>
      <c r="D2699" s="8">
        <f>IFERROR(VLOOKUP(A2699,十年期国开债收益率!A:B,2,0)/100,D2698)</f>
        <v>3.2730000000000002E-2</v>
      </c>
      <c r="E2699" s="8">
        <f t="shared" si="168"/>
        <v>8.6004487493056989E-2</v>
      </c>
      <c r="F2699" s="9">
        <f t="shared" si="169"/>
        <v>5.3274487493056986E-2</v>
      </c>
      <c r="G2699" s="9">
        <f>AVERAGE(F$2:F2699)</f>
        <v>2.786784633615582E-2</v>
      </c>
      <c r="H2699" s="9">
        <f>(2*F2699+(COUNT(F$2:F2699)-1)*H2698)/(COUNT(F$2:F2699)+1)</f>
        <v>3.7243266102956085E-2</v>
      </c>
      <c r="I2699" s="9" t="str">
        <f t="shared" si="170"/>
        <v>较好</v>
      </c>
      <c r="J2699" s="9" t="str">
        <f t="shared" si="171"/>
        <v>较好</v>
      </c>
      <c r="K2699" s="14"/>
    </row>
    <row r="2700" spans="1:11">
      <c r="A2700" s="6">
        <v>42506</v>
      </c>
      <c r="B2700" s="11">
        <f>[1]!s_dq_close(B$1,A2700,1)</f>
        <v>3095.3085000000001</v>
      </c>
      <c r="C2700" s="7">
        <f>[1]!s_val_pe_ttm(C$1,A2700)</f>
        <v>11.689999580383301</v>
      </c>
      <c r="D2700" s="8">
        <f>IFERROR(VLOOKUP(A2700,十年期国开债收益率!A:B,2,0)/100,D2699)</f>
        <v>3.3031000000000005E-2</v>
      </c>
      <c r="E2700" s="8">
        <f t="shared" si="168"/>
        <v>8.5543202386258024E-2</v>
      </c>
      <c r="F2700" s="9">
        <f t="shared" si="169"/>
        <v>5.251220238625802E-2</v>
      </c>
      <c r="G2700" s="9">
        <f>AVERAGE(F$2:F2700)</f>
        <v>2.7876977257256266E-2</v>
      </c>
      <c r="H2700" s="9">
        <f>(2*F2700+(COUNT(F$2:F2700)-1)*H2699)/(COUNT(F$2:F2700)+1)</f>
        <v>3.7254576426128901E-2</v>
      </c>
      <c r="I2700" s="9" t="str">
        <f t="shared" si="170"/>
        <v>较好</v>
      </c>
      <c r="J2700" s="9" t="str">
        <f t="shared" si="171"/>
        <v>较好</v>
      </c>
      <c r="K2700" s="14"/>
    </row>
    <row r="2701" spans="1:11">
      <c r="A2701" s="6">
        <v>42507</v>
      </c>
      <c r="B2701" s="11">
        <f>[1]!s_dq_close(B$1,A2701,1)</f>
        <v>3086.0248999999999</v>
      </c>
      <c r="C2701" s="7">
        <f>[1]!s_val_pe_ttm(C$1,A2701)</f>
        <v>11.671299934387207</v>
      </c>
      <c r="D2701" s="8">
        <f>IFERROR(VLOOKUP(A2701,十年期国开债收益率!A:B,2,0)/100,D2700)</f>
        <v>3.3031000000000005E-2</v>
      </c>
      <c r="E2701" s="8">
        <f t="shared" si="168"/>
        <v>8.5680258893329891E-2</v>
      </c>
      <c r="F2701" s="9">
        <f t="shared" si="169"/>
        <v>5.2649258893329887E-2</v>
      </c>
      <c r="G2701" s="9">
        <f>AVERAGE(F$2:F2701)</f>
        <v>2.7886152176380734E-2</v>
      </c>
      <c r="H2701" s="9">
        <f>(2*F2701+(COUNT(F$2:F2701)-1)*H2700)/(COUNT(F$2:F2701)+1)</f>
        <v>3.726597567267996E-2</v>
      </c>
      <c r="I2701" s="9" t="str">
        <f t="shared" si="170"/>
        <v>较好</v>
      </c>
      <c r="J2701" s="9" t="str">
        <f t="shared" si="171"/>
        <v>较好</v>
      </c>
      <c r="K2701" s="14"/>
    </row>
    <row r="2702" spans="1:11">
      <c r="A2702" s="6">
        <v>42508</v>
      </c>
      <c r="B2702" s="11">
        <f>[1]!s_dq_close(B$1,A2702,1)</f>
        <v>3068.0358000000001</v>
      </c>
      <c r="C2702" s="7">
        <f>[1]!s_val_pe_ttm(C$1,A2702)</f>
        <v>11.608599662780762</v>
      </c>
      <c r="D2702" s="8">
        <f>IFERROR(VLOOKUP(A2702,十年期国开债收益率!A:B,2,0)/100,D2701)</f>
        <v>3.3405999999999998E-2</v>
      </c>
      <c r="E2702" s="8">
        <f t="shared" si="168"/>
        <v>8.6143034392526963E-2</v>
      </c>
      <c r="F2702" s="9">
        <f t="shared" si="169"/>
        <v>5.2737034392526964E-2</v>
      </c>
      <c r="G2702" s="9">
        <f>AVERAGE(F$2:F2702)</f>
        <v>2.7895352799193078E-2</v>
      </c>
      <c r="H2702" s="9">
        <f>(2*F2702+(COUNT(F$2:F2702)-1)*H2701)/(COUNT(F$2:F2702)+1)</f>
        <v>3.7277427233538475E-2</v>
      </c>
      <c r="I2702" s="9" t="str">
        <f t="shared" si="170"/>
        <v>较好</v>
      </c>
      <c r="J2702" s="9" t="str">
        <f t="shared" si="171"/>
        <v>较好</v>
      </c>
      <c r="K2702" s="14"/>
    </row>
    <row r="2703" spans="1:11">
      <c r="A2703" s="6">
        <v>42509</v>
      </c>
      <c r="B2703" s="11">
        <f>[1]!s_dq_close(B$1,A2703,1)</f>
        <v>3062.5001999999999</v>
      </c>
      <c r="C2703" s="7">
        <f>[1]!s_val_pe_ttm(C$1,A2703)</f>
        <v>11.585100173950195</v>
      </c>
      <c r="D2703" s="8">
        <f>IFERROR(VLOOKUP(A2703,十年期国开债收益率!A:B,2,0)/100,D2702)</f>
        <v>3.3706E-2</v>
      </c>
      <c r="E2703" s="8">
        <f t="shared" si="168"/>
        <v>8.6317768943298484E-2</v>
      </c>
      <c r="F2703" s="9">
        <f t="shared" si="169"/>
        <v>5.2611768943298484E-2</v>
      </c>
      <c r="G2703" s="9">
        <f>AVERAGE(F$2:F2703)</f>
        <v>2.7904500251503997E-2</v>
      </c>
      <c r="H2703" s="9">
        <f>(2*F2703+(COUNT(F$2:F2703)-1)*H2702)/(COUNT(F$2:F2703)+1)</f>
        <v>3.7288773398325571E-2</v>
      </c>
      <c r="I2703" s="9" t="str">
        <f t="shared" si="170"/>
        <v>较好</v>
      </c>
      <c r="J2703" s="9" t="str">
        <f t="shared" si="171"/>
        <v>较好</v>
      </c>
      <c r="K2703" s="14"/>
    </row>
    <row r="2704" spans="1:11">
      <c r="A2704" s="6">
        <v>42510</v>
      </c>
      <c r="B2704" s="11">
        <f>[1]!s_dq_close(B$1,A2704,1)</f>
        <v>3078.2183</v>
      </c>
      <c r="C2704" s="7">
        <f>[1]!s_val_pe_ttm(C$1,A2704)</f>
        <v>11.638099670410156</v>
      </c>
      <c r="D2704" s="8">
        <f>IFERROR(VLOOKUP(A2704,十年期国开债收益率!A:B,2,0)/100,D2703)</f>
        <v>3.3543999999999997E-2</v>
      </c>
      <c r="E2704" s="8">
        <f t="shared" si="168"/>
        <v>8.592468086026947E-2</v>
      </c>
      <c r="F2704" s="9">
        <f t="shared" si="169"/>
        <v>5.2380680860269473E-2</v>
      </c>
      <c r="G2704" s="9">
        <f>AVERAGE(F$2:F2704)</f>
        <v>2.7913555442258254E-2</v>
      </c>
      <c r="H2704" s="9">
        <f>(2*F2704+(COUNT(F$2:F2704)-1)*H2703)/(COUNT(F$2:F2704)+1)</f>
        <v>3.7299936051773751E-2</v>
      </c>
      <c r="I2704" s="9" t="str">
        <f t="shared" si="170"/>
        <v>较好</v>
      </c>
      <c r="J2704" s="9" t="str">
        <f t="shared" si="171"/>
        <v>较好</v>
      </c>
      <c r="K2704" s="14"/>
    </row>
    <row r="2705" spans="1:11">
      <c r="A2705" s="6">
        <v>42513</v>
      </c>
      <c r="B2705" s="11">
        <f>[1]!s_dq_close(B$1,A2705,1)</f>
        <v>3087.2224999999999</v>
      </c>
      <c r="C2705" s="7">
        <f>[1]!s_val_pe_ttm(C$1,A2705)</f>
        <v>11.675399780273438</v>
      </c>
      <c r="D2705" s="8">
        <f>IFERROR(VLOOKUP(A2705,十年期国开债收益率!A:B,2,0)/100,D2704)</f>
        <v>3.3627999999999998E-2</v>
      </c>
      <c r="E2705" s="8">
        <f t="shared" si="168"/>
        <v>8.5650172055742657E-2</v>
      </c>
      <c r="F2705" s="9">
        <f t="shared" si="169"/>
        <v>5.2022172055742659E-2</v>
      </c>
      <c r="G2705" s="9">
        <f>AVERAGE(F$2:F2705)</f>
        <v>2.7922471350769161E-2</v>
      </c>
      <c r="H2705" s="9">
        <f>(2*F2705+(COUNT(F$2:F2705)-1)*H2704)/(COUNT(F$2:F2705)+1)</f>
        <v>3.7310821253994798E-2</v>
      </c>
      <c r="I2705" s="9" t="str">
        <f t="shared" si="170"/>
        <v>较好</v>
      </c>
      <c r="J2705" s="9" t="str">
        <f t="shared" si="171"/>
        <v>较好</v>
      </c>
      <c r="K2705" s="14"/>
    </row>
    <row r="2706" spans="1:11">
      <c r="A2706" s="6">
        <v>42514</v>
      </c>
      <c r="B2706" s="11">
        <f>[1]!s_dq_close(B$1,A2706,1)</f>
        <v>3063.5556000000001</v>
      </c>
      <c r="C2706" s="7">
        <f>[1]!s_val_pe_ttm(C$1,A2706)</f>
        <v>11.607999801635742</v>
      </c>
      <c r="D2706" s="8">
        <f>IFERROR(VLOOKUP(A2706,十年期国开债收益率!A:B,2,0)/100,D2705)</f>
        <v>3.3269E-2</v>
      </c>
      <c r="E2706" s="8">
        <f t="shared" si="168"/>
        <v>8.6147485965591158E-2</v>
      </c>
      <c r="F2706" s="9">
        <f t="shared" si="169"/>
        <v>5.2878485965591158E-2</v>
      </c>
      <c r="G2706" s="9">
        <f>AVERAGE(F$2:F2706)</f>
        <v>2.793169723417575E-2</v>
      </c>
      <c r="H2706" s="9">
        <f>(2*F2706+(COUNT(F$2:F2706)-1)*H2705)/(COUNT(F$2:F2706)+1)</f>
        <v>3.7322327288519259E-2</v>
      </c>
      <c r="I2706" s="9" t="str">
        <f t="shared" si="170"/>
        <v>较好</v>
      </c>
      <c r="J2706" s="9" t="str">
        <f t="shared" si="171"/>
        <v>较好</v>
      </c>
      <c r="K2706" s="14"/>
    </row>
    <row r="2707" spans="1:11">
      <c r="A2707" s="6">
        <v>42515</v>
      </c>
      <c r="B2707" s="11">
        <f>[1]!s_dq_close(B$1,A2707,1)</f>
        <v>3059.2258999999999</v>
      </c>
      <c r="C2707" s="7">
        <f>[1]!s_val_pe_ttm(C$1,A2707)</f>
        <v>11.599900245666504</v>
      </c>
      <c r="D2707" s="8">
        <f>IFERROR(VLOOKUP(A2707,十年期国开债收益率!A:B,2,0)/100,D2706)</f>
        <v>3.3085000000000003E-2</v>
      </c>
      <c r="E2707" s="8">
        <f t="shared" si="168"/>
        <v>8.6207637895298325E-2</v>
      </c>
      <c r="F2707" s="9">
        <f t="shared" si="169"/>
        <v>5.3122637895298322E-2</v>
      </c>
      <c r="G2707" s="9">
        <f>AVERAGE(F$2:F2707)</f>
        <v>2.7941006524885698E-2</v>
      </c>
      <c r="H2707" s="9">
        <f>(2*F2707+(COUNT(F$2:F2707)-1)*H2706)/(COUNT(F$2:F2707)+1)</f>
        <v>3.733400095723502E-2</v>
      </c>
      <c r="I2707" s="9" t="str">
        <f t="shared" si="170"/>
        <v>较好</v>
      </c>
      <c r="J2707" s="9" t="str">
        <f t="shared" si="171"/>
        <v>较好</v>
      </c>
      <c r="K2707" s="14"/>
    </row>
    <row r="2708" spans="1:11">
      <c r="A2708" s="6">
        <v>42516</v>
      </c>
      <c r="B2708" s="11">
        <f>[1]!s_dq_close(B$1,A2708,1)</f>
        <v>3064.2111</v>
      </c>
      <c r="C2708" s="7">
        <f>[1]!s_val_pe_ttm(C$1,A2708)</f>
        <v>11.614500045776367</v>
      </c>
      <c r="D2708" s="8">
        <f>IFERROR(VLOOKUP(A2708,十年期国开债收益率!A:B,2,0)/100,D2707)</f>
        <v>3.3259999999999998E-2</v>
      </c>
      <c r="E2708" s="8">
        <f t="shared" si="168"/>
        <v>8.6099272121803613E-2</v>
      </c>
      <c r="F2708" s="9">
        <f t="shared" si="169"/>
        <v>5.2839272121803615E-2</v>
      </c>
      <c r="G2708" s="9">
        <f>AVERAGE(F$2:F2708)</f>
        <v>2.7950204258759697E-2</v>
      </c>
      <c r="H2708" s="9">
        <f>(2*F2708+(COUNT(F$2:F2708)-1)*H2707)/(COUNT(F$2:F2708)+1)</f>
        <v>3.7345452413043413E-2</v>
      </c>
      <c r="I2708" s="9" t="str">
        <f t="shared" si="170"/>
        <v>较好</v>
      </c>
      <c r="J2708" s="9" t="str">
        <f t="shared" si="171"/>
        <v>较好</v>
      </c>
      <c r="K2708" s="14"/>
    </row>
    <row r="2709" spans="1:11">
      <c r="A2709" s="6">
        <v>42517</v>
      </c>
      <c r="B2709" s="11">
        <f>[1]!s_dq_close(B$1,A2709,1)</f>
        <v>3062.4992999999999</v>
      </c>
      <c r="C2709" s="7">
        <f>[1]!s_val_pe_ttm(C$1,A2709)</f>
        <v>11.606599807739258</v>
      </c>
      <c r="D2709" s="8">
        <f>IFERROR(VLOOKUP(A2709,十年期国开债收益率!A:B,2,0)/100,D2708)</f>
        <v>3.3390000000000003E-2</v>
      </c>
      <c r="E2709" s="8">
        <f t="shared" si="168"/>
        <v>8.6157877118602982E-2</v>
      </c>
      <c r="F2709" s="9">
        <f t="shared" si="169"/>
        <v>5.2767877118602979E-2</v>
      </c>
      <c r="G2709" s="9">
        <f>AVERAGE(F$2:F2709)</f>
        <v>2.7959368835148116E-2</v>
      </c>
      <c r="H2709" s="9">
        <f>(2*F2709+(COUNT(F$2:F2709)-1)*H2708)/(COUNT(F$2:F2709)+1)</f>
        <v>3.7356838477794661E-2</v>
      </c>
      <c r="I2709" s="9" t="str">
        <f t="shared" si="170"/>
        <v>较好</v>
      </c>
      <c r="J2709" s="9" t="str">
        <f t="shared" si="171"/>
        <v>较好</v>
      </c>
      <c r="K2709" s="14"/>
    </row>
    <row r="2710" spans="1:11">
      <c r="A2710" s="6">
        <v>42520</v>
      </c>
      <c r="B2710" s="11">
        <f>[1]!s_dq_close(B$1,A2710,1)</f>
        <v>3066.7094999999999</v>
      </c>
      <c r="C2710" s="7">
        <f>[1]!s_val_pe_ttm(C$1,A2710)</f>
        <v>11.633899688720703</v>
      </c>
      <c r="D2710" s="8">
        <f>IFERROR(VLOOKUP(A2710,十年期国开债收益率!A:B,2,0)/100,D2709)</f>
        <v>3.3461999999999999E-2</v>
      </c>
      <c r="E2710" s="8">
        <f t="shared" si="168"/>
        <v>8.595570073287806E-2</v>
      </c>
      <c r="F2710" s="9">
        <f t="shared" si="169"/>
        <v>5.2493700732878061E-2</v>
      </c>
      <c r="G2710" s="9">
        <f>AVERAGE(F$2:F2710)</f>
        <v>2.796842543607013E-2</v>
      </c>
      <c r="H2710" s="9">
        <f>(2*F2710+(COUNT(F$2:F2710)-1)*H2709)/(COUNT(F$2:F2710)+1)</f>
        <v>3.7368009593850067E-2</v>
      </c>
      <c r="I2710" s="9" t="str">
        <f t="shared" si="170"/>
        <v>较好</v>
      </c>
      <c r="J2710" s="9" t="str">
        <f t="shared" si="171"/>
        <v>较好</v>
      </c>
      <c r="K2710" s="14"/>
    </row>
    <row r="2711" spans="1:11">
      <c r="A2711" s="6">
        <v>42521</v>
      </c>
      <c r="B2711" s="11">
        <f>[1]!s_dq_close(B$1,A2711,1)</f>
        <v>3169.5598</v>
      </c>
      <c r="C2711" s="7">
        <f>[1]!s_val_pe_ttm(C$1,A2711)</f>
        <v>11.987000465393066</v>
      </c>
      <c r="D2711" s="8">
        <f>IFERROR(VLOOKUP(A2711,十年期国开债收益率!A:B,2,0)/100,D2710)</f>
        <v>3.3286999999999997E-2</v>
      </c>
      <c r="E2711" s="8">
        <f t="shared" si="168"/>
        <v>8.3423705779192933E-2</v>
      </c>
      <c r="F2711" s="9">
        <f t="shared" si="169"/>
        <v>5.0136705779192936E-2</v>
      </c>
      <c r="G2711" s="9">
        <f>AVERAGE(F$2:F2711)</f>
        <v>2.7976605613318516E-2</v>
      </c>
      <c r="H2711" s="9">
        <f>(2*F2711+(COUNT(F$2:F2711)-1)*H2710)/(COUNT(F$2:F2711)+1)</f>
        <v>3.7377429509884999E-2</v>
      </c>
      <c r="I2711" s="9" t="str">
        <f t="shared" si="170"/>
        <v>较好</v>
      </c>
      <c r="J2711" s="9" t="str">
        <f t="shared" si="171"/>
        <v>较好</v>
      </c>
      <c r="K2711" s="14"/>
    </row>
    <row r="2712" spans="1:11">
      <c r="A2712" s="6">
        <v>42522</v>
      </c>
      <c r="B2712" s="11">
        <f>[1]!s_dq_close(B$1,A2712,1)</f>
        <v>3160.547</v>
      </c>
      <c r="C2712" s="7">
        <f>[1]!s_val_pe_ttm(C$1,A2712)</f>
        <v>11.95580005645752</v>
      </c>
      <c r="D2712" s="8">
        <f>IFERROR(VLOOKUP(A2712,十年期国开债收益率!A:B,2,0)/100,D2711)</f>
        <v>3.3312000000000001E-2</v>
      </c>
      <c r="E2712" s="8">
        <f t="shared" si="168"/>
        <v>8.3641412141204546E-2</v>
      </c>
      <c r="F2712" s="9">
        <f t="shared" si="169"/>
        <v>5.0329412141204545E-2</v>
      </c>
      <c r="G2712" s="9">
        <f>AVERAGE(F$2:F2712)</f>
        <v>2.7984850838891327E-2</v>
      </c>
      <c r="H2712" s="9">
        <f>(2*F2712+(COUNT(F$2:F2712)-1)*H2711)/(COUNT(F$2:F2712)+1)</f>
        <v>3.7386981119495115E-2</v>
      </c>
      <c r="I2712" s="9" t="str">
        <f t="shared" si="170"/>
        <v>较好</v>
      </c>
      <c r="J2712" s="9" t="str">
        <f t="shared" si="171"/>
        <v>较好</v>
      </c>
      <c r="K2712" s="14"/>
    </row>
    <row r="2713" spans="1:11">
      <c r="A2713" s="6">
        <v>42523</v>
      </c>
      <c r="B2713" s="11">
        <f>[1]!s_dq_close(B$1,A2713,1)</f>
        <v>3167.0997000000002</v>
      </c>
      <c r="C2713" s="7">
        <f>[1]!s_val_pe_ttm(C$1,A2713)</f>
        <v>11.974499702453613</v>
      </c>
      <c r="D2713" s="8">
        <f>IFERROR(VLOOKUP(A2713,十年期国开债收益率!A:B,2,0)/100,D2712)</f>
        <v>3.3437000000000001E-2</v>
      </c>
      <c r="E2713" s="8">
        <f t="shared" si="168"/>
        <v>8.3510795845199007E-2</v>
      </c>
      <c r="F2713" s="9">
        <f t="shared" si="169"/>
        <v>5.0073795845199005E-2</v>
      </c>
      <c r="G2713" s="9">
        <f>AVERAGE(F$2:F2713)</f>
        <v>2.7992995730117837E-2</v>
      </c>
      <c r="H2713" s="9">
        <f>(2*F2713+(COUNT(F$2:F2713)-1)*H2712)/(COUNT(F$2:F2713)+1)</f>
        <v>3.7396333728950119E-2</v>
      </c>
      <c r="I2713" s="9" t="str">
        <f t="shared" si="170"/>
        <v>较好</v>
      </c>
      <c r="J2713" s="9" t="str">
        <f t="shared" si="171"/>
        <v>较好</v>
      </c>
      <c r="K2713" s="14"/>
    </row>
    <row r="2714" spans="1:11">
      <c r="A2714" s="6">
        <v>42524</v>
      </c>
      <c r="B2714" s="11">
        <f>[1]!s_dq_close(B$1,A2714,1)</f>
        <v>3189.3254999999999</v>
      </c>
      <c r="C2714" s="7">
        <f>[1]!s_val_pe_ttm(C$1,A2714)</f>
        <v>12.045499801635742</v>
      </c>
      <c r="D2714" s="8">
        <f>IFERROR(VLOOKUP(A2714,十年期国开债收益率!A:B,2,0)/100,D2713)</f>
        <v>3.3475000000000005E-2</v>
      </c>
      <c r="E2714" s="8">
        <f t="shared" si="168"/>
        <v>8.3018556014106029E-2</v>
      </c>
      <c r="F2714" s="9">
        <f t="shared" si="169"/>
        <v>4.9543556014106024E-2</v>
      </c>
      <c r="G2714" s="9">
        <f>AVERAGE(F$2:F2714)</f>
        <v>2.800093917290589E-2</v>
      </c>
      <c r="H2714" s="9">
        <f>(2*F2714+(COUNT(F$2:F2714)-1)*H2713)/(COUNT(F$2:F2714)+1)</f>
        <v>3.7405285256057831E-2</v>
      </c>
      <c r="I2714" s="9" t="str">
        <f t="shared" si="170"/>
        <v>较好</v>
      </c>
      <c r="J2714" s="9" t="str">
        <f t="shared" si="171"/>
        <v>较好</v>
      </c>
      <c r="K2714" s="14"/>
    </row>
    <row r="2715" spans="1:11">
      <c r="A2715" s="6">
        <v>42527</v>
      </c>
      <c r="B2715" s="11">
        <f>[1]!s_dq_close(B$1,A2715,1)</f>
        <v>3178.7883000000002</v>
      </c>
      <c r="C2715" s="7">
        <f>[1]!s_val_pe_ttm(C$1,A2715)</f>
        <v>12.029800415039063</v>
      </c>
      <c r="D2715" s="8">
        <f>IFERROR(VLOOKUP(A2715,十年期国开债收益率!A:B,2,0)/100,D2714)</f>
        <v>3.3325999999999995E-2</v>
      </c>
      <c r="E2715" s="8">
        <f t="shared" si="168"/>
        <v>8.3126898659918694E-2</v>
      </c>
      <c r="F2715" s="9">
        <f t="shared" si="169"/>
        <v>4.9800898659918699E-2</v>
      </c>
      <c r="G2715" s="9">
        <f>AVERAGE(F$2:F2715)</f>
        <v>2.8008971582444215E-2</v>
      </c>
      <c r="H2715" s="9">
        <f>(2*F2715+(COUNT(F$2:F2715)-1)*H2714)/(COUNT(F$2:F2715)+1)</f>
        <v>3.741441646298517E-2</v>
      </c>
      <c r="I2715" s="9" t="str">
        <f t="shared" si="170"/>
        <v>较好</v>
      </c>
      <c r="J2715" s="9" t="str">
        <f t="shared" si="171"/>
        <v>较好</v>
      </c>
      <c r="K2715" s="14"/>
    </row>
    <row r="2716" spans="1:11">
      <c r="A2716" s="6">
        <v>42528</v>
      </c>
      <c r="B2716" s="11">
        <f>[1]!s_dq_close(B$1,A2716,1)</f>
        <v>3177.0536000000002</v>
      </c>
      <c r="C2716" s="7">
        <f>[1]!s_val_pe_ttm(C$1,A2716)</f>
        <v>12.029899597167969</v>
      </c>
      <c r="D2716" s="8">
        <f>IFERROR(VLOOKUP(A2716,十年期国开债收益率!A:B,2,0)/100,D2715)</f>
        <v>3.3466000000000003E-2</v>
      </c>
      <c r="E2716" s="8">
        <f t="shared" si="168"/>
        <v>8.312621330899686E-2</v>
      </c>
      <c r="F2716" s="9">
        <f t="shared" si="169"/>
        <v>4.9660213308996858E-2</v>
      </c>
      <c r="G2716" s="9">
        <f>AVERAGE(F$2:F2716)</f>
        <v>2.8016946257113297E-2</v>
      </c>
      <c r="H2716" s="9">
        <f>(2*F2716+(COUNT(F$2:F2716)-1)*H2715)/(COUNT(F$2:F2716)+1)</f>
        <v>3.7423433986435842E-2</v>
      </c>
      <c r="I2716" s="9" t="str">
        <f t="shared" si="170"/>
        <v>较好</v>
      </c>
      <c r="J2716" s="9" t="str">
        <f t="shared" si="171"/>
        <v>较好</v>
      </c>
      <c r="K2716" s="14"/>
    </row>
    <row r="2717" spans="1:11">
      <c r="A2717" s="6">
        <v>42529</v>
      </c>
      <c r="B2717" s="11">
        <f>[1]!s_dq_close(B$1,A2717,1)</f>
        <v>3163.9863999999998</v>
      </c>
      <c r="C2717" s="7">
        <f>[1]!s_val_pe_ttm(C$1,A2717)</f>
        <v>11.987400054931641</v>
      </c>
      <c r="D2717" s="8">
        <f>IFERROR(VLOOKUP(A2717,十年期国开债收益率!A:B,2,0)/100,D2716)</f>
        <v>3.3475999999999999E-2</v>
      </c>
      <c r="E2717" s="8">
        <f t="shared" si="168"/>
        <v>8.3420924922631409E-2</v>
      </c>
      <c r="F2717" s="9">
        <f t="shared" si="169"/>
        <v>4.994492492263141E-2</v>
      </c>
      <c r="G2717" s="9">
        <f>AVERAGE(F$2:F2717)</f>
        <v>2.8025019886960687E-2</v>
      </c>
      <c r="H2717" s="9">
        <f>(2*F2717+(COUNT(F$2:F2717)-1)*H2716)/(COUNT(F$2:F2717)+1)</f>
        <v>3.7432651131033709E-2</v>
      </c>
      <c r="I2717" s="9" t="str">
        <f t="shared" si="170"/>
        <v>较好</v>
      </c>
      <c r="J2717" s="9" t="str">
        <f t="shared" si="171"/>
        <v>较好</v>
      </c>
      <c r="K2717" s="14"/>
    </row>
    <row r="2718" spans="1:11">
      <c r="A2718" s="6">
        <v>42534</v>
      </c>
      <c r="B2718" s="11">
        <f>[1]!s_dq_close(B$1,A2718,1)</f>
        <v>3066.3413</v>
      </c>
      <c r="C2718" s="7">
        <f>[1]!s_val_pe_ttm(C$1,A2718)</f>
        <v>11.727899551391602</v>
      </c>
      <c r="D2718" s="8">
        <f>IFERROR(VLOOKUP(A2718,十年期国开债收益率!A:B,2,0)/100,D2717)</f>
        <v>3.3281999999999999E-2</v>
      </c>
      <c r="E2718" s="8">
        <f t="shared" si="168"/>
        <v>8.5266760311000667E-2</v>
      </c>
      <c r="F2718" s="9">
        <f t="shared" si="169"/>
        <v>5.1984760311000668E-2</v>
      </c>
      <c r="G2718" s="9">
        <f>AVERAGE(F$2:F2718)</f>
        <v>2.8033838341294158E-2</v>
      </c>
      <c r="H2718" s="9">
        <f>(2*F2718+(COUNT(F$2:F2718)-1)*H2717)/(COUNT(F$2:F2718)+1)</f>
        <v>3.7443359084808524E-2</v>
      </c>
      <c r="I2718" s="9" t="str">
        <f t="shared" si="170"/>
        <v>较好</v>
      </c>
      <c r="J2718" s="9" t="str">
        <f t="shared" si="171"/>
        <v>较好</v>
      </c>
      <c r="K2718" s="14"/>
    </row>
    <row r="2719" spans="1:11">
      <c r="A2719" s="6">
        <v>42535</v>
      </c>
      <c r="B2719" s="11">
        <f>[1]!s_dq_close(B$1,A2719,1)</f>
        <v>3075.9834000000001</v>
      </c>
      <c r="C2719" s="7">
        <f>[1]!s_val_pe_ttm(C$1,A2719)</f>
        <v>11.766599655151367</v>
      </c>
      <c r="D2719" s="8">
        <f>IFERROR(VLOOKUP(A2719,十年期国开债收益率!A:B,2,0)/100,D2718)</f>
        <v>3.2980000000000002E-2</v>
      </c>
      <c r="E2719" s="8">
        <f t="shared" si="168"/>
        <v>8.498631969365969E-2</v>
      </c>
      <c r="F2719" s="9">
        <f t="shared" si="169"/>
        <v>5.2006319693659687E-2</v>
      </c>
      <c r="G2719" s="9">
        <f>AVERAGE(F$2:F2719)</f>
        <v>2.8042658238774793E-2</v>
      </c>
      <c r="H2719" s="9">
        <f>(2*F2719+(COUNT(F$2:F2719)-1)*H2718)/(COUNT(F$2:F2719)+1)</f>
        <v>3.7454071082314112E-2</v>
      </c>
      <c r="I2719" s="9" t="str">
        <f t="shared" si="170"/>
        <v>较好</v>
      </c>
      <c r="J2719" s="9" t="str">
        <f t="shared" si="171"/>
        <v>较好</v>
      </c>
      <c r="K2719" s="14"/>
    </row>
    <row r="2720" spans="1:11">
      <c r="A2720" s="6">
        <v>42536</v>
      </c>
      <c r="B2720" s="11">
        <f>[1]!s_dq_close(B$1,A2720,1)</f>
        <v>3116.3681999999999</v>
      </c>
      <c r="C2720" s="7">
        <f>[1]!s_val_pe_ttm(C$1,A2720)</f>
        <v>11.884499549865723</v>
      </c>
      <c r="D2720" s="8">
        <f>IFERROR(VLOOKUP(A2720,十年期国开债收益率!A:B,2,0)/100,D2719)</f>
        <v>3.2931000000000002E-2</v>
      </c>
      <c r="E2720" s="8">
        <f t="shared" si="168"/>
        <v>8.4143214933379215E-2</v>
      </c>
      <c r="F2720" s="9">
        <f t="shared" si="169"/>
        <v>5.1212214933379213E-2</v>
      </c>
      <c r="G2720" s="9">
        <f>AVERAGE(F$2:F2720)</f>
        <v>2.8051179590997895E-2</v>
      </c>
      <c r="H2720" s="9">
        <f>(2*F2720+(COUNT(F$2:F2720)-1)*H2719)/(COUNT(F$2:F2720)+1)</f>
        <v>3.746418736455754E-2</v>
      </c>
      <c r="I2720" s="9" t="str">
        <f t="shared" si="170"/>
        <v>较好</v>
      </c>
      <c r="J2720" s="9" t="str">
        <f t="shared" si="171"/>
        <v>较好</v>
      </c>
      <c r="K2720" s="14"/>
    </row>
    <row r="2721" spans="1:11">
      <c r="A2721" s="6">
        <v>42537</v>
      </c>
      <c r="B2721" s="11">
        <f>[1]!s_dq_close(B$1,A2721,1)</f>
        <v>3094.6747999999998</v>
      </c>
      <c r="C2721" s="7">
        <f>[1]!s_val_pe_ttm(C$1,A2721)</f>
        <v>11.80519962310791</v>
      </c>
      <c r="D2721" s="8">
        <f>IFERROR(VLOOKUP(A2721,十年期国开债收益率!A:B,2,0)/100,D2720)</f>
        <v>3.2701000000000001E-2</v>
      </c>
      <c r="E2721" s="8">
        <f t="shared" si="168"/>
        <v>8.4708436276042728E-2</v>
      </c>
      <c r="F2721" s="9">
        <f t="shared" si="169"/>
        <v>5.2007436276042728E-2</v>
      </c>
      <c r="G2721" s="9">
        <f>AVERAGE(F$2:F2721)</f>
        <v>2.8059987038308573E-2</v>
      </c>
      <c r="H2721" s="9">
        <f>(2*F2721+(COUNT(F$2:F2721)-1)*H2720)/(COUNT(F$2:F2721)+1)</f>
        <v>3.747487699992063E-2</v>
      </c>
      <c r="I2721" s="9" t="str">
        <f t="shared" si="170"/>
        <v>较好</v>
      </c>
      <c r="J2721" s="9" t="str">
        <f t="shared" si="171"/>
        <v>较好</v>
      </c>
      <c r="K2721" s="14"/>
    </row>
    <row r="2722" spans="1:11">
      <c r="A2722" s="6">
        <v>42538</v>
      </c>
      <c r="B2722" s="11">
        <f>[1]!s_dq_close(B$1,A2722,1)</f>
        <v>3110.3571999999999</v>
      </c>
      <c r="C2722" s="7">
        <f>[1]!s_val_pe_ttm(C$1,A2722)</f>
        <v>11.855099678039551</v>
      </c>
      <c r="D2722" s="8">
        <f>IFERROR(VLOOKUP(A2722,十年期国开债收益率!A:B,2,0)/100,D2721)</f>
        <v>3.2672E-2</v>
      </c>
      <c r="E2722" s="8">
        <f t="shared" si="168"/>
        <v>8.4351884603079741E-2</v>
      </c>
      <c r="F2722" s="9">
        <f t="shared" si="169"/>
        <v>5.1679884603079741E-2</v>
      </c>
      <c r="G2722" s="9">
        <f>AVERAGE(F$2:F2722)</f>
        <v>2.8068667632782946E-2</v>
      </c>
      <c r="H2722" s="9">
        <f>(2*F2722+(COUNT(F$2:F2722)-1)*H2721)/(COUNT(F$2:F2722)+1)</f>
        <v>3.7485314184052272E-2</v>
      </c>
      <c r="I2722" s="9" t="str">
        <f t="shared" si="170"/>
        <v>较好</v>
      </c>
      <c r="J2722" s="9" t="str">
        <f t="shared" si="171"/>
        <v>较好</v>
      </c>
      <c r="K2722" s="14"/>
    </row>
    <row r="2723" spans="1:11">
      <c r="A2723" s="6">
        <v>42541</v>
      </c>
      <c r="B2723" s="11">
        <f>[1]!s_dq_close(B$1,A2723,1)</f>
        <v>3112.6743999999999</v>
      </c>
      <c r="C2723" s="7">
        <f>[1]!s_val_pe_ttm(C$1,A2723)</f>
        <v>11.867300033569336</v>
      </c>
      <c r="D2723" s="8">
        <f>IFERROR(VLOOKUP(A2723,十年期国开债收益率!A:B,2,0)/100,D2722)</f>
        <v>3.2772000000000003E-2</v>
      </c>
      <c r="E2723" s="8">
        <f t="shared" si="168"/>
        <v>8.4265165384819998E-2</v>
      </c>
      <c r="F2723" s="9">
        <f t="shared" si="169"/>
        <v>5.1493165384819996E-2</v>
      </c>
      <c r="G2723" s="9">
        <f>AVERAGE(F$2:F2723)</f>
        <v>2.8077273252824109E-2</v>
      </c>
      <c r="H2723" s="9">
        <f>(2*F2723+(COUNT(F$2:F2723)-1)*H2722)/(COUNT(F$2:F2723)+1)</f>
        <v>3.7495602726983428E-2</v>
      </c>
      <c r="I2723" s="9" t="str">
        <f t="shared" si="170"/>
        <v>较好</v>
      </c>
      <c r="J2723" s="9" t="str">
        <f t="shared" si="171"/>
        <v>较好</v>
      </c>
      <c r="K2723" s="14"/>
    </row>
    <row r="2724" spans="1:11">
      <c r="A2724" s="6">
        <v>42542</v>
      </c>
      <c r="B2724" s="11">
        <f>[1]!s_dq_close(B$1,A2724,1)</f>
        <v>3106.3175000000001</v>
      </c>
      <c r="C2724" s="7">
        <f>[1]!s_val_pe_ttm(C$1,A2724)</f>
        <v>11.849599838256836</v>
      </c>
      <c r="D2724" s="8">
        <f>IFERROR(VLOOKUP(A2724,十年期国开债收益率!A:B,2,0)/100,D2723)</f>
        <v>3.2772999999999997E-2</v>
      </c>
      <c r="E2724" s="8">
        <f t="shared" si="168"/>
        <v>8.4391035448426369E-2</v>
      </c>
      <c r="F2724" s="9">
        <f t="shared" si="169"/>
        <v>5.1618035448426372E-2</v>
      </c>
      <c r="G2724" s="9">
        <f>AVERAGE(F$2:F2724)</f>
        <v>2.8085918409708279E-2</v>
      </c>
      <c r="H2724" s="9">
        <f>(2*F2724+(COUNT(F$2:F2724)-1)*H2723)/(COUNT(F$2:F2724)+1)</f>
        <v>3.7505971620317817E-2</v>
      </c>
      <c r="I2724" s="9" t="str">
        <f t="shared" si="170"/>
        <v>较好</v>
      </c>
      <c r="J2724" s="9" t="str">
        <f t="shared" si="171"/>
        <v>较好</v>
      </c>
      <c r="K2724" s="14"/>
    </row>
    <row r="2725" spans="1:11">
      <c r="A2725" s="6">
        <v>42543</v>
      </c>
      <c r="B2725" s="11">
        <f>[1]!s_dq_close(B$1,A2725,1)</f>
        <v>3133.9611</v>
      </c>
      <c r="C2725" s="7">
        <f>[1]!s_val_pe_ttm(C$1,A2725)</f>
        <v>11.949099540710449</v>
      </c>
      <c r="D2725" s="8">
        <f>IFERROR(VLOOKUP(A2725,十年期国开债收益率!A:B,2,0)/100,D2724)</f>
        <v>3.2599000000000003E-2</v>
      </c>
      <c r="E2725" s="8">
        <f t="shared" si="168"/>
        <v>8.368831447030893E-2</v>
      </c>
      <c r="F2725" s="9">
        <f t="shared" si="169"/>
        <v>5.1089314470308927E-2</v>
      </c>
      <c r="G2725" s="9">
        <f>AVERAGE(F$2:F2725)</f>
        <v>2.8094363121918483E-2</v>
      </c>
      <c r="H2725" s="9">
        <f>(2*F2725+(COUNT(F$2:F2725)-1)*H2724)/(COUNT(F$2:F2725)+1)</f>
        <v>3.7515941046262768E-2</v>
      </c>
      <c r="I2725" s="9" t="str">
        <f t="shared" si="170"/>
        <v>较好</v>
      </c>
      <c r="J2725" s="9" t="str">
        <f t="shared" si="171"/>
        <v>较好</v>
      </c>
      <c r="K2725" s="14"/>
    </row>
    <row r="2726" spans="1:11">
      <c r="A2726" s="6">
        <v>42544</v>
      </c>
      <c r="B2726" s="11">
        <f>[1]!s_dq_close(B$1,A2726,1)</f>
        <v>3117.3168000000001</v>
      </c>
      <c r="C2726" s="7">
        <f>[1]!s_val_pe_ttm(C$1,A2726)</f>
        <v>11.904800415039063</v>
      </c>
      <c r="D2726" s="8">
        <f>IFERROR(VLOOKUP(A2726,十年期国开债收益率!A:B,2,0)/100,D2725)</f>
        <v>3.2648999999999997E-2</v>
      </c>
      <c r="E2726" s="8">
        <f t="shared" si="168"/>
        <v>8.3999728272363378E-2</v>
      </c>
      <c r="F2726" s="9">
        <f t="shared" si="169"/>
        <v>5.135072827236338E-2</v>
      </c>
      <c r="G2726" s="9">
        <f>AVERAGE(F$2:F2726)</f>
        <v>2.8102897567845255E-2</v>
      </c>
      <c r="H2726" s="9">
        <f>(2*F2726+(COUNT(F$2:F2726)-1)*H2725)/(COUNT(F$2:F2726)+1)</f>
        <v>3.7526091293677365E-2</v>
      </c>
      <c r="I2726" s="9" t="str">
        <f t="shared" si="170"/>
        <v>较好</v>
      </c>
      <c r="J2726" s="9" t="str">
        <f t="shared" si="171"/>
        <v>较好</v>
      </c>
      <c r="K2726" s="14"/>
    </row>
    <row r="2727" spans="1:11">
      <c r="A2727" s="6">
        <v>42545</v>
      </c>
      <c r="B2727" s="11">
        <f>[1]!s_dq_close(B$1,A2727,1)</f>
        <v>3077.1554000000001</v>
      </c>
      <c r="C2727" s="7">
        <f>[1]!s_val_pe_ttm(C$1,A2727)</f>
        <v>11.746999740600586</v>
      </c>
      <c r="D2727" s="8">
        <f>IFERROR(VLOOKUP(A2727,十年期国开债收益率!A:B,2,0)/100,D2726)</f>
        <v>3.2277E-2</v>
      </c>
      <c r="E2727" s="8">
        <f t="shared" si="168"/>
        <v>8.5128119697129856E-2</v>
      </c>
      <c r="F2727" s="9">
        <f t="shared" si="169"/>
        <v>5.2851119697129856E-2</v>
      </c>
      <c r="G2727" s="9">
        <f>AVERAGE(F$2:F2727)</f>
        <v>2.8111976152632223E-2</v>
      </c>
      <c r="H2727" s="9">
        <f>(2*F2727+(COUNT(F$2:F2727)-1)*H2726)/(COUNT(F$2:F2727)+1)</f>
        <v>3.7537330771787704E-2</v>
      </c>
      <c r="I2727" s="9" t="str">
        <f t="shared" si="170"/>
        <v>较好</v>
      </c>
      <c r="J2727" s="9" t="str">
        <f t="shared" si="171"/>
        <v>较好</v>
      </c>
      <c r="K2727" s="14"/>
    </row>
    <row r="2728" spans="1:11">
      <c r="A2728" s="6">
        <v>42548</v>
      </c>
      <c r="B2728" s="11">
        <f>[1]!s_dq_close(B$1,A2728,1)</f>
        <v>3120.5443</v>
      </c>
      <c r="C2728" s="7">
        <f>[1]!s_val_pe_ttm(C$1,A2728)</f>
        <v>11.882900238037109</v>
      </c>
      <c r="D2728" s="8">
        <f>IFERROR(VLOOKUP(A2728,十年期国开债收益率!A:B,2,0)/100,D2727)</f>
        <v>3.1979E-2</v>
      </c>
      <c r="E2728" s="8">
        <f t="shared" si="168"/>
        <v>8.4154539714050999E-2</v>
      </c>
      <c r="F2728" s="9">
        <f t="shared" si="169"/>
        <v>5.2175539714050999E-2</v>
      </c>
      <c r="G2728" s="9">
        <f>AVERAGE(F$2:F2728)</f>
        <v>2.812080034169032E-2</v>
      </c>
      <c r="H2728" s="9">
        <f>(2*F2728+(COUNT(F$2:F2728)-1)*H2727)/(COUNT(F$2:F2728)+1)</f>
        <v>3.7548062596525433E-2</v>
      </c>
      <c r="I2728" s="9" t="str">
        <f t="shared" si="170"/>
        <v>较好</v>
      </c>
      <c r="J2728" s="9" t="str">
        <f t="shared" si="171"/>
        <v>较好</v>
      </c>
      <c r="K2728" s="14"/>
    </row>
    <row r="2729" spans="1:11">
      <c r="A2729" s="6">
        <v>42549</v>
      </c>
      <c r="B2729" s="11">
        <f>[1]!s_dq_close(B$1,A2729,1)</f>
        <v>3136.4013</v>
      </c>
      <c r="C2729" s="7">
        <f>[1]!s_val_pe_ttm(C$1,A2729)</f>
        <v>11.937999725341797</v>
      </c>
      <c r="D2729" s="8">
        <f>IFERROR(VLOOKUP(A2729,十年期国开债收益率!A:B,2,0)/100,D2728)</f>
        <v>3.2080000000000004E-2</v>
      </c>
      <c r="E2729" s="8">
        <f t="shared" si="168"/>
        <v>8.3766126906270222E-2</v>
      </c>
      <c r="F2729" s="9">
        <f t="shared" si="169"/>
        <v>5.1686126906270217E-2</v>
      </c>
      <c r="G2729" s="9">
        <f>AVERAGE(F$2:F2729)</f>
        <v>2.8129438657879684E-2</v>
      </c>
      <c r="H2729" s="9">
        <f>(2*F2729+(COUNT(F$2:F2729)-1)*H2728)/(COUNT(F$2:F2729)+1)</f>
        <v>3.7558423948163208E-2</v>
      </c>
      <c r="I2729" s="9" t="str">
        <f t="shared" si="170"/>
        <v>较好</v>
      </c>
      <c r="J2729" s="9" t="str">
        <f t="shared" si="171"/>
        <v>较好</v>
      </c>
      <c r="K2729" s="14"/>
    </row>
    <row r="2730" spans="1:11">
      <c r="A2730" s="6">
        <v>42550</v>
      </c>
      <c r="B2730" s="11">
        <f>[1]!s_dq_close(B$1,A2730,1)</f>
        <v>3151.3897999999999</v>
      </c>
      <c r="C2730" s="7">
        <f>[1]!s_val_pe_ttm(C$1,A2730)</f>
        <v>12.000200271606445</v>
      </c>
      <c r="D2730" s="8">
        <f>IFERROR(VLOOKUP(A2730,十年期国开债收益率!A:B,2,0)/100,D2729)</f>
        <v>3.2131E-2</v>
      </c>
      <c r="E2730" s="8">
        <f t="shared" si="168"/>
        <v>8.3331942581499244E-2</v>
      </c>
      <c r="F2730" s="9">
        <f t="shared" si="169"/>
        <v>5.1200942581499244E-2</v>
      </c>
      <c r="G2730" s="9">
        <f>AVERAGE(F$2:F2730)</f>
        <v>2.8137892854993504E-2</v>
      </c>
      <c r="H2730" s="9">
        <f>(2*F2730+(COUNT(F$2:F2730)-1)*H2729)/(COUNT(F$2:F2730)+1)</f>
        <v>3.7568418467308511E-2</v>
      </c>
      <c r="I2730" s="9" t="str">
        <f t="shared" si="170"/>
        <v>较好</v>
      </c>
      <c r="J2730" s="9" t="str">
        <f t="shared" si="171"/>
        <v>较好</v>
      </c>
      <c r="K2730" s="14"/>
    </row>
    <row r="2731" spans="1:11">
      <c r="A2731" s="6">
        <v>42551</v>
      </c>
      <c r="B2731" s="11">
        <f>[1]!s_dq_close(B$1,A2731,1)</f>
        <v>3153.9209999999998</v>
      </c>
      <c r="C2731" s="7">
        <f>[1]!s_val_pe_ttm(C$1,A2731)</f>
        <v>11.984000205993652</v>
      </c>
      <c r="D2731" s="8">
        <f>IFERROR(VLOOKUP(A2731,十年期国开债收益率!A:B,2,0)/100,D2730)</f>
        <v>3.1883000000000002E-2</v>
      </c>
      <c r="E2731" s="8">
        <f t="shared" si="168"/>
        <v>8.3444591356053394E-2</v>
      </c>
      <c r="F2731" s="9">
        <f t="shared" si="169"/>
        <v>5.1561591356053392E-2</v>
      </c>
      <c r="G2731" s="9">
        <f>AVERAGE(F$2:F2731)</f>
        <v>2.8146472964334552E-2</v>
      </c>
      <c r="H2731" s="9">
        <f>(2*F2731+(COUNT(F$2:F2731)-1)*H2730)/(COUNT(F$2:F2731)+1)</f>
        <v>3.7578666122298439E-2</v>
      </c>
      <c r="I2731" s="9" t="str">
        <f t="shared" si="170"/>
        <v>较好</v>
      </c>
      <c r="J2731" s="9" t="str">
        <f t="shared" si="171"/>
        <v>较好</v>
      </c>
      <c r="K2731" s="14"/>
    </row>
    <row r="2732" spans="1:11">
      <c r="A2732" s="6">
        <v>42552</v>
      </c>
      <c r="B2732" s="11">
        <f>[1]!s_dq_close(B$1,A2732,1)</f>
        <v>3154.2003</v>
      </c>
      <c r="C2732" s="7">
        <f>[1]!s_val_pe_ttm(C$1,A2732)</f>
        <v>11.993800163269043</v>
      </c>
      <c r="D2732" s="8">
        <f>IFERROR(VLOOKUP(A2732,十年期国开债收益率!A:B,2,0)/100,D2731)</f>
        <v>3.1558999999999997E-2</v>
      </c>
      <c r="E2732" s="8">
        <f t="shared" si="168"/>
        <v>8.3376410010773339E-2</v>
      </c>
      <c r="F2732" s="9">
        <f t="shared" si="169"/>
        <v>5.1817410010773342E-2</v>
      </c>
      <c r="G2732" s="9">
        <f>AVERAGE(F$2:F2732)</f>
        <v>2.8155140462337639E-2</v>
      </c>
      <c r="H2732" s="9">
        <f>(2*F2732+(COUNT(F$2:F2732)-1)*H2731)/(COUNT(F$2:F2732)+1)</f>
        <v>3.7589089800108451E-2</v>
      </c>
      <c r="I2732" s="9" t="str">
        <f t="shared" si="170"/>
        <v>较好</v>
      </c>
      <c r="J2732" s="9" t="str">
        <f t="shared" si="171"/>
        <v>较好</v>
      </c>
      <c r="K2732" s="14"/>
    </row>
    <row r="2733" spans="1:11">
      <c r="A2733" s="6">
        <v>42555</v>
      </c>
      <c r="B2733" s="11">
        <f>[1]!s_dq_close(B$1,A2733,1)</f>
        <v>3204.6961999999999</v>
      </c>
      <c r="C2733" s="7">
        <f>[1]!s_val_pe_ttm(C$1,A2733)</f>
        <v>12.19279956817627</v>
      </c>
      <c r="D2733" s="8">
        <f>IFERROR(VLOOKUP(A2733,十年期国开债收益率!A:B,2,0)/100,D2732)</f>
        <v>3.1736E-2</v>
      </c>
      <c r="E2733" s="8">
        <f t="shared" si="168"/>
        <v>8.2015618677932098E-2</v>
      </c>
      <c r="F2733" s="9">
        <f t="shared" si="169"/>
        <v>5.0279618677932097E-2</v>
      </c>
      <c r="G2733" s="9">
        <f>AVERAGE(F$2:F2733)</f>
        <v>2.8163238734012455E-2</v>
      </c>
      <c r="H2733" s="9">
        <f>(2*F2733+(COUNT(F$2:F2733)-1)*H2732)/(COUNT(F$2:F2733)+1)</f>
        <v>3.7598376685492881E-2</v>
      </c>
      <c r="I2733" s="9" t="str">
        <f t="shared" si="170"/>
        <v>较好</v>
      </c>
      <c r="J2733" s="9" t="str">
        <f t="shared" si="171"/>
        <v>较好</v>
      </c>
      <c r="K2733" s="14"/>
    </row>
    <row r="2734" spans="1:11">
      <c r="A2734" s="6">
        <v>42556</v>
      </c>
      <c r="B2734" s="11">
        <f>[1]!s_dq_close(B$1,A2734,1)</f>
        <v>3207.3827000000001</v>
      </c>
      <c r="C2734" s="7">
        <f>[1]!s_val_pe_ttm(C$1,A2734)</f>
        <v>12.226300239562988</v>
      </c>
      <c r="D2734" s="8">
        <f>IFERROR(VLOOKUP(A2734,十年期国开债收益率!A:B,2,0)/100,D2733)</f>
        <v>3.1878999999999998E-2</v>
      </c>
      <c r="E2734" s="8">
        <f t="shared" si="168"/>
        <v>8.1790891799312107E-2</v>
      </c>
      <c r="F2734" s="9">
        <f t="shared" si="169"/>
        <v>4.9911891799312109E-2</v>
      </c>
      <c r="G2734" s="9">
        <f>AVERAGE(F$2:F2734)</f>
        <v>2.8171196528767414E-2</v>
      </c>
      <c r="H2734" s="9">
        <f>(2*F2734+(COUNT(F$2:F2734)-1)*H2733)/(COUNT(F$2:F2734)+1)</f>
        <v>3.7607384377602478E-2</v>
      </c>
      <c r="I2734" s="9" t="str">
        <f t="shared" si="170"/>
        <v>较好</v>
      </c>
      <c r="J2734" s="9" t="str">
        <f t="shared" si="171"/>
        <v>较好</v>
      </c>
      <c r="K2734" s="14"/>
    </row>
    <row r="2735" spans="1:11">
      <c r="A2735" s="6">
        <v>42557</v>
      </c>
      <c r="B2735" s="11">
        <f>[1]!s_dq_close(B$1,A2735,1)</f>
        <v>3216.8035</v>
      </c>
      <c r="C2735" s="7">
        <f>[1]!s_val_pe_ttm(C$1,A2735)</f>
        <v>12.251999855041504</v>
      </c>
      <c r="D2735" s="8">
        <f>IFERROR(VLOOKUP(A2735,十年期国开债收益率!A:B,2,0)/100,D2734)</f>
        <v>3.1760999999999998E-2</v>
      </c>
      <c r="E2735" s="8">
        <f t="shared" si="168"/>
        <v>8.16193284224139E-2</v>
      </c>
      <c r="F2735" s="9">
        <f t="shared" si="169"/>
        <v>4.9858328422413903E-2</v>
      </c>
      <c r="G2735" s="9">
        <f>AVERAGE(F$2:F2735)</f>
        <v>2.8179128910586597E-2</v>
      </c>
      <c r="H2735" s="9">
        <f>(2*F2735+(COUNT(F$2:F2735)-1)*H2734)/(COUNT(F$2:F2735)+1)</f>
        <v>3.7616343020414042E-2</v>
      </c>
      <c r="I2735" s="9" t="str">
        <f t="shared" si="170"/>
        <v>较好</v>
      </c>
      <c r="J2735" s="9" t="str">
        <f t="shared" si="171"/>
        <v>较好</v>
      </c>
      <c r="K2735" s="14"/>
    </row>
    <row r="2736" spans="1:11">
      <c r="A2736" s="6">
        <v>42558</v>
      </c>
      <c r="B2736" s="11">
        <f>[1]!s_dq_close(B$1,A2736,1)</f>
        <v>3209.9542000000001</v>
      </c>
      <c r="C2736" s="7">
        <f>[1]!s_val_pe_ttm(C$1,A2736)</f>
        <v>12.229000091552734</v>
      </c>
      <c r="D2736" s="8">
        <f>IFERROR(VLOOKUP(A2736,十年期国开债收益率!A:B,2,0)/100,D2735)</f>
        <v>3.1537000000000003E-2</v>
      </c>
      <c r="E2736" s="8">
        <f t="shared" si="168"/>
        <v>8.1772834451997164E-2</v>
      </c>
      <c r="F2736" s="9">
        <f t="shared" si="169"/>
        <v>5.0235834451997162E-2</v>
      </c>
      <c r="G2736" s="9">
        <f>AVERAGE(F$2:F2736)</f>
        <v>2.818719351955969E-2</v>
      </c>
      <c r="H2736" s="9">
        <f>(2*F2736+(COUNT(F$2:F2736)-1)*H2735)/(COUNT(F$2:F2736)+1)</f>
        <v>3.7625567794852335E-2</v>
      </c>
      <c r="I2736" s="9" t="str">
        <f t="shared" si="170"/>
        <v>较好</v>
      </c>
      <c r="J2736" s="9" t="str">
        <f t="shared" si="171"/>
        <v>较好</v>
      </c>
      <c r="K2736" s="14"/>
    </row>
    <row r="2737" spans="1:11">
      <c r="A2737" s="6">
        <v>42559</v>
      </c>
      <c r="B2737" s="11">
        <f>[1]!s_dq_close(B$1,A2737,1)</f>
        <v>3192.2804000000001</v>
      </c>
      <c r="C2737" s="7">
        <f>[1]!s_val_pe_ttm(C$1,A2737)</f>
        <v>12.113100051879883</v>
      </c>
      <c r="D2737" s="8">
        <f>IFERROR(VLOOKUP(A2737,十年期国开债收益率!A:B,2,0)/100,D2736)</f>
        <v>3.1475000000000003E-2</v>
      </c>
      <c r="E2737" s="8">
        <f t="shared" si="168"/>
        <v>8.2555249747549617E-2</v>
      </c>
      <c r="F2737" s="9">
        <f t="shared" si="169"/>
        <v>5.1080249747549614E-2</v>
      </c>
      <c r="G2737" s="9">
        <f>AVERAGE(F$2:F2737)</f>
        <v>2.8195560864672262E-2</v>
      </c>
      <c r="H2737" s="9">
        <f>(2*F2737+(COUNT(F$2:F2737)-1)*H2736)/(COUNT(F$2:F2737)+1)</f>
        <v>3.7635399495219671E-2</v>
      </c>
      <c r="I2737" s="9" t="str">
        <f t="shared" si="170"/>
        <v>较好</v>
      </c>
      <c r="J2737" s="9" t="str">
        <f t="shared" si="171"/>
        <v>较好</v>
      </c>
      <c r="K2737" s="14"/>
    </row>
    <row r="2738" spans="1:11">
      <c r="A2738" s="6">
        <v>42562</v>
      </c>
      <c r="B2738" s="11">
        <f>[1]!s_dq_close(B$1,A2738,1)</f>
        <v>3203.3298</v>
      </c>
      <c r="C2738" s="7">
        <f>[1]!s_val_pe_ttm(C$1,A2738)</f>
        <v>12.195300102233887</v>
      </c>
      <c r="D2738" s="8">
        <f>IFERROR(VLOOKUP(A2738,十年期国开债收益率!A:B,2,0)/100,D2737)</f>
        <v>3.1676999999999997E-2</v>
      </c>
      <c r="E2738" s="8">
        <f t="shared" si="168"/>
        <v>8.1998802130078291E-2</v>
      </c>
      <c r="F2738" s="9">
        <f t="shared" si="169"/>
        <v>5.0321802130078294E-2</v>
      </c>
      <c r="G2738" s="9">
        <f>AVERAGE(F$2:F2738)</f>
        <v>2.8203644986435291E-2</v>
      </c>
      <c r="H2738" s="9">
        <f>(2*F2738+(COUNT(F$2:F2738)-1)*H2737)/(COUNT(F$2:F2738)+1)</f>
        <v>3.7644666407297731E-2</v>
      </c>
      <c r="I2738" s="9" t="str">
        <f t="shared" si="170"/>
        <v>较好</v>
      </c>
      <c r="J2738" s="9" t="str">
        <f t="shared" si="171"/>
        <v>较好</v>
      </c>
      <c r="K2738" s="14"/>
    </row>
    <row r="2739" spans="1:11">
      <c r="A2739" s="6">
        <v>42563</v>
      </c>
      <c r="B2739" s="11">
        <f>[1]!s_dq_close(B$1,A2739,1)</f>
        <v>3273.1822999999999</v>
      </c>
      <c r="C2739" s="7">
        <f>[1]!s_val_pe_ttm(C$1,A2739)</f>
        <v>12.463100433349609</v>
      </c>
      <c r="D2739" s="8">
        <f>IFERROR(VLOOKUP(A2739,十年期国开债收益率!A:B,2,0)/100,D2738)</f>
        <v>3.1753999999999998E-2</v>
      </c>
      <c r="E2739" s="8">
        <f t="shared" si="168"/>
        <v>8.0236856418498578E-2</v>
      </c>
      <c r="F2739" s="9">
        <f t="shared" si="169"/>
        <v>4.8482856418498581E-2</v>
      </c>
      <c r="G2739" s="9">
        <f>AVERAGE(F$2:F2739)</f>
        <v>2.8211051564752336E-2</v>
      </c>
      <c r="H2739" s="9">
        <f>(2*F2739+(COUNT(F$2:F2739)-1)*H2738)/(COUNT(F$2:F2739)+1)</f>
        <v>3.7652580383209518E-2</v>
      </c>
      <c r="I2739" s="9" t="str">
        <f t="shared" si="170"/>
        <v>较好</v>
      </c>
      <c r="J2739" s="9" t="str">
        <f t="shared" si="171"/>
        <v>较好</v>
      </c>
      <c r="K2739" s="14"/>
    </row>
    <row r="2740" spans="1:11">
      <c r="A2740" s="6">
        <v>42564</v>
      </c>
      <c r="B2740" s="11">
        <f>[1]!s_dq_close(B$1,A2740,1)</f>
        <v>3282.8681000000001</v>
      </c>
      <c r="C2740" s="7">
        <f>[1]!s_val_pe_ttm(C$1,A2740)</f>
        <v>12.513799667358398</v>
      </c>
      <c r="D2740" s="8">
        <f>IFERROR(VLOOKUP(A2740,十年期国开债收益率!A:B,2,0)/100,D2739)</f>
        <v>3.184E-2</v>
      </c>
      <c r="E2740" s="8">
        <f t="shared" si="168"/>
        <v>7.9911779521966333E-2</v>
      </c>
      <c r="F2740" s="9">
        <f t="shared" si="169"/>
        <v>4.8071779521966333E-2</v>
      </c>
      <c r="G2740" s="9">
        <f>AVERAGE(F$2:F2740)</f>
        <v>2.8218302651994837E-2</v>
      </c>
      <c r="H2740" s="9">
        <f>(2*F2740+(COUNT(F$2:F2740)-1)*H2739)/(COUNT(F$2:F2740)+1)</f>
        <v>3.7660185638055323E-2</v>
      </c>
      <c r="I2740" s="9" t="str">
        <f t="shared" si="170"/>
        <v>较好</v>
      </c>
      <c r="J2740" s="9" t="str">
        <f t="shared" si="171"/>
        <v>较好</v>
      </c>
      <c r="K2740" s="14"/>
    </row>
    <row r="2741" spans="1:11">
      <c r="A2741" s="6">
        <v>42565</v>
      </c>
      <c r="B2741" s="11">
        <f>[1]!s_dq_close(B$1,A2741,1)</f>
        <v>3276.7637</v>
      </c>
      <c r="C2741" s="7">
        <f>[1]!s_val_pe_ttm(C$1,A2741)</f>
        <v>12.469300270080566</v>
      </c>
      <c r="D2741" s="8">
        <f>IFERROR(VLOOKUP(A2741,十年期国开债收益率!A:B,2,0)/100,D2740)</f>
        <v>3.1865999999999998E-2</v>
      </c>
      <c r="E2741" s="8">
        <f t="shared" si="168"/>
        <v>8.0196962005915251E-2</v>
      </c>
      <c r="F2741" s="9">
        <f t="shared" si="169"/>
        <v>4.8330962005915253E-2</v>
      </c>
      <c r="G2741" s="9">
        <f>AVERAGE(F$2:F2741)</f>
        <v>2.8225643038620359E-2</v>
      </c>
      <c r="H2741" s="9">
        <f>(2*F2741+(COUNT(F$2:F2741)-1)*H2740)/(COUNT(F$2:F2741)+1)</f>
        <v>3.766797168429236E-2</v>
      </c>
      <c r="I2741" s="9" t="str">
        <f t="shared" si="170"/>
        <v>较好</v>
      </c>
      <c r="J2741" s="9" t="str">
        <f t="shared" si="171"/>
        <v>较好</v>
      </c>
      <c r="K2741" s="14"/>
    </row>
    <row r="2742" spans="1:11">
      <c r="A2742" s="6">
        <v>42566</v>
      </c>
      <c r="B2742" s="11">
        <f>[1]!s_dq_close(B$1,A2742,1)</f>
        <v>3276.2775000000001</v>
      </c>
      <c r="C2742" s="7">
        <f>[1]!s_val_pe_ttm(C$1,A2742)</f>
        <v>12.486300468444824</v>
      </c>
      <c r="D2742" s="8">
        <f>IFERROR(VLOOKUP(A2742,十年期国开债收益率!A:B,2,0)/100,D2741)</f>
        <v>3.1766000000000003E-2</v>
      </c>
      <c r="E2742" s="8">
        <f t="shared" si="168"/>
        <v>8.008777319808888E-2</v>
      </c>
      <c r="F2742" s="9">
        <f t="shared" si="169"/>
        <v>4.8321773198088877E-2</v>
      </c>
      <c r="G2742" s="9">
        <f>AVERAGE(F$2:F2742)</f>
        <v>2.8232974716898163E-2</v>
      </c>
      <c r="H2742" s="9">
        <f>(2*F2742+(COUNT(F$2:F2742)-1)*H2741)/(COUNT(F$2:F2742)+1)</f>
        <v>3.767574250961242E-2</v>
      </c>
      <c r="I2742" s="9" t="str">
        <f t="shared" si="170"/>
        <v>较好</v>
      </c>
      <c r="J2742" s="9" t="str">
        <f t="shared" si="171"/>
        <v>较好</v>
      </c>
      <c r="K2742" s="14"/>
    </row>
    <row r="2743" spans="1:11">
      <c r="A2743" s="6">
        <v>42569</v>
      </c>
      <c r="B2743" s="11">
        <f>[1]!s_dq_close(B$1,A2743,1)</f>
        <v>3262.0221999999999</v>
      </c>
      <c r="C2743" s="7">
        <f>[1]!s_val_pe_ttm(C$1,A2743)</f>
        <v>12.459699630737305</v>
      </c>
      <c r="D2743" s="8">
        <f>IFERROR(VLOOKUP(A2743,十年期国开债收益率!A:B,2,0)/100,D2742)</f>
        <v>3.1705000000000004E-2</v>
      </c>
      <c r="E2743" s="8">
        <f t="shared" si="168"/>
        <v>8.0258756602210712E-2</v>
      </c>
      <c r="F2743" s="9">
        <f t="shared" si="169"/>
        <v>4.8553756602210708E-2</v>
      </c>
      <c r="G2743" s="9">
        <f>AVERAGE(F$2:F2743)</f>
        <v>2.8240385651210825E-2</v>
      </c>
      <c r="H2743" s="9">
        <f>(2*F2743+(COUNT(F$2:F2743)-1)*H2742)/(COUNT(F$2:F2743)+1)</f>
        <v>3.7683673981790768E-2</v>
      </c>
      <c r="I2743" s="9" t="str">
        <f t="shared" si="170"/>
        <v>较好</v>
      </c>
      <c r="J2743" s="9" t="str">
        <f t="shared" si="171"/>
        <v>较好</v>
      </c>
      <c r="K2743" s="14"/>
    </row>
    <row r="2744" spans="1:11">
      <c r="A2744" s="6">
        <v>42570</v>
      </c>
      <c r="B2744" s="11">
        <f>[1]!s_dq_close(B$1,A2744,1)</f>
        <v>3248.2341000000001</v>
      </c>
      <c r="C2744" s="7">
        <f>[1]!s_val_pe_ttm(C$1,A2744)</f>
        <v>12.406999588012695</v>
      </c>
      <c r="D2744" s="8">
        <f>IFERROR(VLOOKUP(A2744,十年期国开债收益率!A:B,2,0)/100,D2743)</f>
        <v>3.1669000000000003E-2</v>
      </c>
      <c r="E2744" s="8">
        <f t="shared" si="168"/>
        <v>8.0599664157817233E-2</v>
      </c>
      <c r="F2744" s="9">
        <f t="shared" si="169"/>
        <v>4.893066415781723E-2</v>
      </c>
      <c r="G2744" s="9">
        <f>AVERAGE(F$2:F2744)</f>
        <v>2.8247928589055015E-2</v>
      </c>
      <c r="H2744" s="9">
        <f>(2*F2744+(COUNT(F$2:F2744)-1)*H2743)/(COUNT(F$2:F2744)+1)</f>
        <v>3.7691871496496325E-2</v>
      </c>
      <c r="I2744" s="9" t="str">
        <f t="shared" si="170"/>
        <v>较好</v>
      </c>
      <c r="J2744" s="9" t="str">
        <f t="shared" si="171"/>
        <v>较好</v>
      </c>
      <c r="K2744" s="14"/>
    </row>
    <row r="2745" spans="1:11">
      <c r="A2745" s="6">
        <v>42571</v>
      </c>
      <c r="B2745" s="11">
        <f>[1]!s_dq_close(B$1,A2745,1)</f>
        <v>3237.6051000000002</v>
      </c>
      <c r="C2745" s="7">
        <f>[1]!s_val_pe_ttm(C$1,A2745)</f>
        <v>12.356800079345703</v>
      </c>
      <c r="D2745" s="8">
        <f>IFERROR(VLOOKUP(A2745,十年期国开债收益率!A:B,2,0)/100,D2744)</f>
        <v>3.1521E-2</v>
      </c>
      <c r="E2745" s="8">
        <f t="shared" si="168"/>
        <v>8.0927100347887984E-2</v>
      </c>
      <c r="F2745" s="9">
        <f t="shared" si="169"/>
        <v>4.9406100347887984E-2</v>
      </c>
      <c r="G2745" s="9">
        <f>AVERAGE(F$2:F2745)</f>
        <v>2.8255639293048761E-2</v>
      </c>
      <c r="H2745" s="9">
        <f>(2*F2745+(COUNT(F$2:F2745)-1)*H2744)/(COUNT(F$2:F2745)+1)</f>
        <v>3.7700406453765101E-2</v>
      </c>
      <c r="I2745" s="9" t="str">
        <f t="shared" si="170"/>
        <v>较好</v>
      </c>
      <c r="J2745" s="9" t="str">
        <f t="shared" si="171"/>
        <v>较好</v>
      </c>
      <c r="K2745" s="14"/>
    </row>
    <row r="2746" spans="1:11">
      <c r="A2746" s="6">
        <v>42572</v>
      </c>
      <c r="B2746" s="11">
        <f>[1]!s_dq_close(B$1,A2746,1)</f>
        <v>3252.5227</v>
      </c>
      <c r="C2746" s="7">
        <f>[1]!s_val_pe_ttm(C$1,A2746)</f>
        <v>12.40310001373291</v>
      </c>
      <c r="D2746" s="8">
        <f>IFERROR(VLOOKUP(A2746,十年期国开债收益率!A:B,2,0)/100,D2745)</f>
        <v>3.1448000000000004E-2</v>
      </c>
      <c r="E2746" s="8">
        <f t="shared" si="168"/>
        <v>8.0625004949793522E-2</v>
      </c>
      <c r="F2746" s="9">
        <f t="shared" si="169"/>
        <v>4.9177004949793518E-2</v>
      </c>
      <c r="G2746" s="9">
        <f>AVERAGE(F$2:F2746)</f>
        <v>2.8263260919881818E-2</v>
      </c>
      <c r="H2746" s="9">
        <f>(2*F2746+(COUNT(F$2:F2746)-1)*H2745)/(COUNT(F$2:F2746)+1)</f>
        <v>3.7708765229071746E-2</v>
      </c>
      <c r="I2746" s="9" t="str">
        <f t="shared" si="170"/>
        <v>较好</v>
      </c>
      <c r="J2746" s="9" t="str">
        <f t="shared" si="171"/>
        <v>较好</v>
      </c>
      <c r="K2746" s="14"/>
    </row>
    <row r="2747" spans="1:11">
      <c r="A2747" s="6">
        <v>42573</v>
      </c>
      <c r="B2747" s="11">
        <f>[1]!s_dq_close(B$1,A2747,1)</f>
        <v>3225.1621</v>
      </c>
      <c r="C2747" s="7">
        <f>[1]!s_val_pe_ttm(C$1,A2747)</f>
        <v>12.334699630737305</v>
      </c>
      <c r="D2747" s="8">
        <f>IFERROR(VLOOKUP(A2747,十年期国开债收益率!A:B,2,0)/100,D2746)</f>
        <v>3.1486E-2</v>
      </c>
      <c r="E2747" s="8">
        <f t="shared" si="168"/>
        <v>8.1072099843279705E-2</v>
      </c>
      <c r="F2747" s="9">
        <f t="shared" si="169"/>
        <v>4.9586099843279705E-2</v>
      </c>
      <c r="G2747" s="9">
        <f>AVERAGE(F$2:F2747)</f>
        <v>2.8271025974114666E-2</v>
      </c>
      <c r="H2747" s="9">
        <f>(2*F2747+(COUNT(F$2:F2747)-1)*H2746)/(COUNT(F$2:F2747)+1)</f>
        <v>3.7717412724240444E-2</v>
      </c>
      <c r="I2747" s="9" t="str">
        <f t="shared" si="170"/>
        <v>较好</v>
      </c>
      <c r="J2747" s="9" t="str">
        <f t="shared" si="171"/>
        <v>较好</v>
      </c>
      <c r="K2747" s="14"/>
    </row>
    <row r="2748" spans="1:11">
      <c r="A2748" s="6">
        <v>42576</v>
      </c>
      <c r="B2748" s="11">
        <f>[1]!s_dq_close(B$1,A2748,1)</f>
        <v>3230.8850000000002</v>
      </c>
      <c r="C2748" s="7">
        <f>[1]!s_val_pe_ttm(C$1,A2748)</f>
        <v>12.370699882507324</v>
      </c>
      <c r="D2748" s="8">
        <f>IFERROR(VLOOKUP(A2748,十年期国开债收益率!A:B,2,0)/100,D2747)</f>
        <v>3.1632E-2</v>
      </c>
      <c r="E2748" s="8">
        <f t="shared" si="168"/>
        <v>8.0836170103361804E-2</v>
      </c>
      <c r="F2748" s="9">
        <f t="shared" si="169"/>
        <v>4.9204170103361804E-2</v>
      </c>
      <c r="G2748" s="9">
        <f>AVERAGE(F$2:F2748)</f>
        <v>2.8278646339651343E-2</v>
      </c>
      <c r="H2748" s="9">
        <f>(2*F2748+(COUNT(F$2:F2748)-1)*H2747)/(COUNT(F$2:F2748)+1)</f>
        <v>3.7725772809669204E-2</v>
      </c>
      <c r="I2748" s="9" t="str">
        <f t="shared" si="170"/>
        <v>较好</v>
      </c>
      <c r="J2748" s="9" t="str">
        <f t="shared" si="171"/>
        <v>较好</v>
      </c>
      <c r="K2748" s="14"/>
    </row>
    <row r="2749" spans="1:11">
      <c r="A2749" s="6">
        <v>42577</v>
      </c>
      <c r="B2749" s="11">
        <f>[1]!s_dq_close(B$1,A2749,1)</f>
        <v>3269.5882000000001</v>
      </c>
      <c r="C2749" s="7">
        <f>[1]!s_val_pe_ttm(C$1,A2749)</f>
        <v>12.508899688720703</v>
      </c>
      <c r="D2749" s="8">
        <f>IFERROR(VLOOKUP(A2749,十年期国开债收益率!A:B,2,0)/100,D2748)</f>
        <v>3.1497999999999998E-2</v>
      </c>
      <c r="E2749" s="8">
        <f t="shared" si="168"/>
        <v>7.9943082516018713E-2</v>
      </c>
      <c r="F2749" s="9">
        <f t="shared" si="169"/>
        <v>4.8445082516018714E-2</v>
      </c>
      <c r="G2749" s="9">
        <f>AVERAGE(F$2:F2749)</f>
        <v>2.8285984926323969E-2</v>
      </c>
      <c r="H2749" s="9">
        <f>(2*F2749+(COUNT(F$2:F2749)-1)*H2748)/(COUNT(F$2:F2749)+1)</f>
        <v>3.7733571507163818E-2</v>
      </c>
      <c r="I2749" s="9" t="str">
        <f t="shared" si="170"/>
        <v>较好</v>
      </c>
      <c r="J2749" s="9" t="str">
        <f t="shared" si="171"/>
        <v>较好</v>
      </c>
      <c r="K2749" s="14"/>
    </row>
    <row r="2750" spans="1:11">
      <c r="A2750" s="6">
        <v>42578</v>
      </c>
      <c r="B2750" s="11">
        <f>[1]!s_dq_close(B$1,A2750,1)</f>
        <v>3218.2429999999999</v>
      </c>
      <c r="C2750" s="7">
        <f>[1]!s_val_pe_ttm(C$1,A2750)</f>
        <v>12.348199844360352</v>
      </c>
      <c r="D2750" s="8">
        <f>IFERROR(VLOOKUP(A2750,十年期国开债收益率!A:B,2,0)/100,D2749)</f>
        <v>3.1597E-2</v>
      </c>
      <c r="E2750" s="8">
        <f t="shared" si="168"/>
        <v>8.0983464197554131E-2</v>
      </c>
      <c r="F2750" s="9">
        <f t="shared" si="169"/>
        <v>4.9386464197554131E-2</v>
      </c>
      <c r="G2750" s="9">
        <f>AVERAGE(F$2:F2750)</f>
        <v>2.8293660619038132E-2</v>
      </c>
      <c r="H2750" s="9">
        <f>(2*F2750+(COUNT(F$2:F2750)-1)*H2749)/(COUNT(F$2:F2750)+1)</f>
        <v>3.7742046338211377E-2</v>
      </c>
      <c r="I2750" s="9" t="str">
        <f t="shared" si="170"/>
        <v>较好</v>
      </c>
      <c r="J2750" s="9" t="str">
        <f t="shared" si="171"/>
        <v>较好</v>
      </c>
      <c r="K2750" s="14"/>
    </row>
    <row r="2751" spans="1:11">
      <c r="A2751" s="6">
        <v>42579</v>
      </c>
      <c r="B2751" s="11">
        <f>[1]!s_dq_close(B$1,A2751,1)</f>
        <v>3221.1365000000001</v>
      </c>
      <c r="C2751" s="7">
        <f>[1]!s_val_pe_ttm(C$1,A2751)</f>
        <v>12.345999717712402</v>
      </c>
      <c r="D2751" s="8">
        <f>IFERROR(VLOOKUP(A2751,十年期国开债收益率!A:B,2,0)/100,D2750)</f>
        <v>3.1484999999999999E-2</v>
      </c>
      <c r="E2751" s="8">
        <f t="shared" si="168"/>
        <v>8.0997895906747247E-2</v>
      </c>
      <c r="F2751" s="9">
        <f t="shared" si="169"/>
        <v>4.9512895906747248E-2</v>
      </c>
      <c r="G2751" s="9">
        <f>AVERAGE(F$2:F2751)</f>
        <v>2.8301376704597297E-2</v>
      </c>
      <c r="H2751" s="9">
        <f>(2*F2751+(COUNT(F$2:F2751)-1)*H2750)/(COUNT(F$2:F2751)+1)</f>
        <v>3.7750603844259017E-2</v>
      </c>
      <c r="I2751" s="9" t="str">
        <f t="shared" si="170"/>
        <v>较好</v>
      </c>
      <c r="J2751" s="9" t="str">
        <f t="shared" si="171"/>
        <v>较好</v>
      </c>
      <c r="K2751" s="14"/>
    </row>
    <row r="2752" spans="1:11">
      <c r="A2752" s="6">
        <v>42580</v>
      </c>
      <c r="B2752" s="11">
        <f>[1]!s_dq_close(B$1,A2752,1)</f>
        <v>3203.9304000000002</v>
      </c>
      <c r="C2752" s="7">
        <f>[1]!s_val_pe_ttm(C$1,A2752)</f>
        <v>12.346199989318848</v>
      </c>
      <c r="D2752" s="8">
        <f>IFERROR(VLOOKUP(A2752,十年期国开债收益率!A:B,2,0)/100,D2751)</f>
        <v>3.1533000000000005E-2</v>
      </c>
      <c r="E2752" s="8">
        <f t="shared" si="168"/>
        <v>8.0996582014315074E-2</v>
      </c>
      <c r="F2752" s="9">
        <f t="shared" si="169"/>
        <v>4.9463582014315069E-2</v>
      </c>
      <c r="G2752" s="9">
        <f>AVERAGE(F$2:F2752)</f>
        <v>2.8309069254691704E-2</v>
      </c>
      <c r="H2752" s="9">
        <f>(2*F2752+(COUNT(F$2:F2752)-1)*H2751)/(COUNT(F$2:F2752)+1)</f>
        <v>3.7759116183045394E-2</v>
      </c>
      <c r="I2752" s="9" t="str">
        <f t="shared" si="170"/>
        <v>较好</v>
      </c>
      <c r="J2752" s="9" t="str">
        <f t="shared" si="171"/>
        <v>较好</v>
      </c>
      <c r="K2752" s="14"/>
    </row>
    <row r="2753" spans="1:11">
      <c r="A2753" s="6">
        <v>42583</v>
      </c>
      <c r="B2753" s="11">
        <f>[1]!s_dq_close(B$1,A2753,1)</f>
        <v>3176.8090999999999</v>
      </c>
      <c r="C2753" s="7">
        <f>[1]!s_val_pe_ttm(C$1,A2753)</f>
        <v>12.31149959564209</v>
      </c>
      <c r="D2753" s="8">
        <f>IFERROR(VLOOKUP(A2753,十年期国开债收益率!A:B,2,0)/100,D2752)</f>
        <v>3.1599000000000002E-2</v>
      </c>
      <c r="E2753" s="8">
        <f t="shared" si="168"/>
        <v>8.1224873723260385E-2</v>
      </c>
      <c r="F2753" s="9">
        <f t="shared" si="169"/>
        <v>4.9625873723260383E-2</v>
      </c>
      <c r="G2753" s="9">
        <f>AVERAGE(F$2:F2753)</f>
        <v>2.8316815186548015E-2</v>
      </c>
      <c r="H2753" s="9">
        <f>(2*F2753+(COUNT(F$2:F2753)-1)*H2752)/(COUNT(F$2:F2753)+1)</f>
        <v>3.7767737147477075E-2</v>
      </c>
      <c r="I2753" s="9" t="str">
        <f t="shared" si="170"/>
        <v>较好</v>
      </c>
      <c r="J2753" s="9" t="str">
        <f t="shared" si="171"/>
        <v>较好</v>
      </c>
      <c r="K2753" s="14"/>
    </row>
    <row r="2754" spans="1:11">
      <c r="A2754" s="6">
        <v>42584</v>
      </c>
      <c r="B2754" s="11">
        <f>[1]!s_dq_close(B$1,A2754,1)</f>
        <v>3189.0529000000001</v>
      </c>
      <c r="C2754" s="7">
        <f>[1]!s_val_pe_ttm(C$1,A2754)</f>
        <v>12.349399566650391</v>
      </c>
      <c r="D2754" s="8">
        <f>IFERROR(VLOOKUP(A2754,十年期国开债收益率!A:B,2,0)/100,D2753)</f>
        <v>3.1609999999999999E-2</v>
      </c>
      <c r="E2754" s="8">
        <f t="shared" si="168"/>
        <v>8.0975596797475444E-2</v>
      </c>
      <c r="F2754" s="9">
        <f t="shared" si="169"/>
        <v>4.9365596797475444E-2</v>
      </c>
      <c r="G2754" s="9">
        <f>AVERAGE(F$2:F2754)</f>
        <v>2.8324460948121178E-2</v>
      </c>
      <c r="H2754" s="9">
        <f>(2*F2754+(COUNT(F$2:F2754)-1)*H2753)/(COUNT(F$2:F2754)+1)</f>
        <v>3.7776159703504675E-2</v>
      </c>
      <c r="I2754" s="9" t="str">
        <f t="shared" si="170"/>
        <v>较好</v>
      </c>
      <c r="J2754" s="9" t="str">
        <f t="shared" si="171"/>
        <v>较好</v>
      </c>
      <c r="K2754" s="14"/>
    </row>
    <row r="2755" spans="1:11">
      <c r="A2755" s="6">
        <v>42585</v>
      </c>
      <c r="B2755" s="11">
        <f>[1]!s_dq_close(B$1,A2755,1)</f>
        <v>3193.5073000000002</v>
      </c>
      <c r="C2755" s="7">
        <f>[1]!s_val_pe_ttm(C$1,A2755)</f>
        <v>12.358599662780762</v>
      </c>
      <c r="D2755" s="8">
        <f>IFERROR(VLOOKUP(A2755,十年期国开债收益率!A:B,2,0)/100,D2754)</f>
        <v>3.1595999999999999E-2</v>
      </c>
      <c r="E2755" s="8">
        <f t="shared" ref="E2755:E2818" si="172">1/C2755</f>
        <v>8.0915316240205301E-2</v>
      </c>
      <c r="F2755" s="9">
        <f t="shared" ref="F2755:F2818" si="173">IFERROR(E2755-D2755,"")</f>
        <v>4.9319316240205302E-2</v>
      </c>
      <c r="G2755" s="9">
        <f>AVERAGE(F$2:F2755)</f>
        <v>2.8332084352366668E-2</v>
      </c>
      <c r="H2755" s="9">
        <f>(2*F2755+(COUNT(F$2:F2755)-1)*H2754)/(COUNT(F$2:F2755)+1)</f>
        <v>3.7784539490464168E-2</v>
      </c>
      <c r="I2755" s="9" t="str">
        <f t="shared" ref="I2755:I2818" si="174">IF(F2755&gt;G2755,"较好","较差")</f>
        <v>较好</v>
      </c>
      <c r="J2755" s="9" t="str">
        <f t="shared" ref="J2755:J2818" si="175">IF(F2755&gt;H2755,"较好","较差")</f>
        <v>较好</v>
      </c>
      <c r="K2755" s="14"/>
    </row>
    <row r="2756" spans="1:11">
      <c r="A2756" s="6">
        <v>42586</v>
      </c>
      <c r="B2756" s="11">
        <f>[1]!s_dq_close(B$1,A2756,1)</f>
        <v>3201.2887999999998</v>
      </c>
      <c r="C2756" s="7">
        <f>[1]!s_val_pe_ttm(C$1,A2756)</f>
        <v>12.369899749755859</v>
      </c>
      <c r="D2756" s="8">
        <f>IFERROR(VLOOKUP(A2756,十年期国开债收益率!A:B,2,0)/100,D2755)</f>
        <v>3.1626000000000001E-2</v>
      </c>
      <c r="E2756" s="8">
        <f t="shared" si="172"/>
        <v>8.0841398898138739E-2</v>
      </c>
      <c r="F2756" s="9">
        <f t="shared" si="173"/>
        <v>4.9215398898138737E-2</v>
      </c>
      <c r="G2756" s="9">
        <f>AVERAGE(F$2:F2756)</f>
        <v>2.8339664502837005E-2</v>
      </c>
      <c r="H2756" s="9">
        <f>(2*F2756+(COUNT(F$2:F2756)-1)*H2755)/(COUNT(F$2:F2756)+1)</f>
        <v>3.7792834744025616E-2</v>
      </c>
      <c r="I2756" s="9" t="str">
        <f t="shared" si="174"/>
        <v>较好</v>
      </c>
      <c r="J2756" s="9" t="str">
        <f t="shared" si="175"/>
        <v>较好</v>
      </c>
      <c r="K2756" s="14"/>
    </row>
    <row r="2757" spans="1:11">
      <c r="A2757" s="6">
        <v>42587</v>
      </c>
      <c r="B2757" s="11">
        <f>[1]!s_dq_close(B$1,A2757,1)</f>
        <v>3205.1100999999999</v>
      </c>
      <c r="C2757" s="7">
        <f>[1]!s_val_pe_ttm(C$1,A2757)</f>
        <v>12.370499610900879</v>
      </c>
      <c r="D2757" s="8">
        <f>IFERROR(VLOOKUP(A2757,十年期国开债收益率!A:B,2,0)/100,D2756)</f>
        <v>3.1563000000000001E-2</v>
      </c>
      <c r="E2757" s="8">
        <f t="shared" si="172"/>
        <v>8.0837478796636511E-2</v>
      </c>
      <c r="F2757" s="9">
        <f t="shared" si="173"/>
        <v>4.927447879663651E-2</v>
      </c>
      <c r="G2757" s="9">
        <f>AVERAGE(F$2:F2757)</f>
        <v>2.8347260589300646E-2</v>
      </c>
      <c r="H2757" s="9">
        <f>(2*F2757+(COUNT(F$2:F2757)-1)*H2756)/(COUNT(F$2:F2757)+1)</f>
        <v>3.7801163829301355E-2</v>
      </c>
      <c r="I2757" s="9" t="str">
        <f t="shared" si="174"/>
        <v>较好</v>
      </c>
      <c r="J2757" s="9" t="str">
        <f t="shared" si="175"/>
        <v>较好</v>
      </c>
      <c r="K2757" s="14"/>
    </row>
    <row r="2758" spans="1:11">
      <c r="A2758" s="6">
        <v>42590</v>
      </c>
      <c r="B2758" s="11">
        <f>[1]!s_dq_close(B$1,A2758,1)</f>
        <v>3234.1833000000001</v>
      </c>
      <c r="C2758" s="7">
        <f>[1]!s_val_pe_ttm(C$1,A2758)</f>
        <v>12.476300239562988</v>
      </c>
      <c r="D2758" s="8">
        <f>IFERROR(VLOOKUP(A2758,十年期国开债收益率!A:B,2,0)/100,D2757)</f>
        <v>3.1524000000000003E-2</v>
      </c>
      <c r="E2758" s="8">
        <f t="shared" si="172"/>
        <v>8.0151966592543894E-2</v>
      </c>
      <c r="F2758" s="9">
        <f t="shared" si="173"/>
        <v>4.8627966592543891E-2</v>
      </c>
      <c r="G2758" s="9">
        <f>AVERAGE(F$2:F2758)</f>
        <v>2.8354616666922426E-2</v>
      </c>
      <c r="H2758" s="9">
        <f>(2*F2758+(COUNT(F$2:F2758)-1)*H2757)/(COUNT(F$2:F2758)+1)</f>
        <v>3.7809015027824376E-2</v>
      </c>
      <c r="I2758" s="9" t="str">
        <f t="shared" si="174"/>
        <v>较好</v>
      </c>
      <c r="J2758" s="9" t="str">
        <f t="shared" si="175"/>
        <v>较好</v>
      </c>
      <c r="K2758" s="14"/>
    </row>
    <row r="2759" spans="1:11">
      <c r="A2759" s="6">
        <v>42591</v>
      </c>
      <c r="B2759" s="11">
        <f>[1]!s_dq_close(B$1,A2759,1)</f>
        <v>3256.9812999999999</v>
      </c>
      <c r="C2759" s="7">
        <f>[1]!s_val_pe_ttm(C$1,A2759)</f>
        <v>12.554800033569336</v>
      </c>
      <c r="D2759" s="8">
        <f>IFERROR(VLOOKUP(A2759,十年期国开债收益率!A:B,2,0)/100,D2758)</f>
        <v>3.1489999999999997E-2</v>
      </c>
      <c r="E2759" s="8">
        <f t="shared" si="172"/>
        <v>7.965081063228209E-2</v>
      </c>
      <c r="F2759" s="9">
        <f t="shared" si="173"/>
        <v>4.8160810632282093E-2</v>
      </c>
      <c r="G2759" s="9">
        <f>AVERAGE(F$2:F2759)</f>
        <v>2.8361798028041122E-2</v>
      </c>
      <c r="H2759" s="9">
        <f>(2*F2759+(COUNT(F$2:F2759)-1)*H2758)/(COUNT(F$2:F2759)+1)</f>
        <v>3.7816519047834854E-2</v>
      </c>
      <c r="I2759" s="9" t="str">
        <f t="shared" si="174"/>
        <v>较好</v>
      </c>
      <c r="J2759" s="9" t="str">
        <f t="shared" si="175"/>
        <v>较好</v>
      </c>
      <c r="K2759" s="14"/>
    </row>
    <row r="2760" spans="1:11">
      <c r="A2760" s="6">
        <v>42592</v>
      </c>
      <c r="B2760" s="11">
        <f>[1]!s_dq_close(B$1,A2760,1)</f>
        <v>3243.3409000000001</v>
      </c>
      <c r="C2760" s="7">
        <f>[1]!s_val_pe_ttm(C$1,A2760)</f>
        <v>12.521300315856934</v>
      </c>
      <c r="D2760" s="8">
        <f>IFERROR(VLOOKUP(A2760,十年期国开债收益率!A:B,2,0)/100,D2759)</f>
        <v>3.1185000000000001E-2</v>
      </c>
      <c r="E2760" s="8">
        <f t="shared" si="172"/>
        <v>7.9863909879519718E-2</v>
      </c>
      <c r="F2760" s="9">
        <f t="shared" si="173"/>
        <v>4.8678909879519713E-2</v>
      </c>
      <c r="G2760" s="9">
        <f>AVERAGE(F$2:F2760)</f>
        <v>2.8369161968545459E-2</v>
      </c>
      <c r="H2760" s="9">
        <f>(2*F2760+(COUNT(F$2:F2760)-1)*H2759)/(COUNT(F$2:F2760)+1)</f>
        <v>3.7824390345538979E-2</v>
      </c>
      <c r="I2760" s="9" t="str">
        <f t="shared" si="174"/>
        <v>较好</v>
      </c>
      <c r="J2760" s="9" t="str">
        <f t="shared" si="175"/>
        <v>较好</v>
      </c>
      <c r="K2760" s="14"/>
    </row>
    <row r="2761" spans="1:11">
      <c r="A2761" s="6">
        <v>42593</v>
      </c>
      <c r="B2761" s="11">
        <f>[1]!s_dq_close(B$1,A2761,1)</f>
        <v>3233.3604</v>
      </c>
      <c r="C2761" s="7">
        <f>[1]!s_val_pe_ttm(C$1,A2761)</f>
        <v>12.517600059509277</v>
      </c>
      <c r="D2761" s="8">
        <f>IFERROR(VLOOKUP(A2761,十年期国开债收益率!A:B,2,0)/100,D2760)</f>
        <v>3.1127999999999999E-2</v>
      </c>
      <c r="E2761" s="8">
        <f t="shared" si="172"/>
        <v>7.9887517994340088E-2</v>
      </c>
      <c r="F2761" s="9">
        <f t="shared" si="173"/>
        <v>4.8759517994340085E-2</v>
      </c>
      <c r="G2761" s="9">
        <f>AVERAGE(F$2:F2761)</f>
        <v>2.8376549778699734E-2</v>
      </c>
      <c r="H2761" s="9">
        <f>(2*F2761+(COUNT(F$2:F2761)-1)*H2760)/(COUNT(F$2:F2761)+1)</f>
        <v>3.7832311481104934E-2</v>
      </c>
      <c r="I2761" s="9" t="str">
        <f t="shared" si="174"/>
        <v>较好</v>
      </c>
      <c r="J2761" s="9" t="str">
        <f t="shared" si="175"/>
        <v>较好</v>
      </c>
      <c r="K2761" s="14"/>
    </row>
    <row r="2762" spans="1:11">
      <c r="A2762" s="6">
        <v>42594</v>
      </c>
      <c r="B2762" s="11">
        <f>[1]!s_dq_close(B$1,A2762,1)</f>
        <v>3294.2337000000002</v>
      </c>
      <c r="C2762" s="7">
        <f>[1]!s_val_pe_ttm(C$1,A2762)</f>
        <v>12.754300117492676</v>
      </c>
      <c r="D2762" s="8">
        <f>IFERROR(VLOOKUP(A2762,十年期国开债收益率!A:B,2,0)/100,D2761)</f>
        <v>3.0674E-2</v>
      </c>
      <c r="E2762" s="8">
        <f t="shared" si="172"/>
        <v>7.8404929379738211E-2</v>
      </c>
      <c r="F2762" s="9">
        <f t="shared" si="173"/>
        <v>4.7730929379738211E-2</v>
      </c>
      <c r="G2762" s="9">
        <f>AVERAGE(F$2:F2762)</f>
        <v>2.8383559695252084E-2</v>
      </c>
      <c r="H2762" s="9">
        <f>(2*F2762+(COUNT(F$2:F2762)-1)*H2761)/(COUNT(F$2:F2762)+1)</f>
        <v>3.7839479198627478E-2</v>
      </c>
      <c r="I2762" s="9" t="str">
        <f t="shared" si="174"/>
        <v>较好</v>
      </c>
      <c r="J2762" s="9" t="str">
        <f t="shared" si="175"/>
        <v>较好</v>
      </c>
      <c r="K2762" s="14"/>
    </row>
    <row r="2763" spans="1:11">
      <c r="A2763" s="6">
        <v>42597</v>
      </c>
      <c r="B2763" s="11">
        <f>[1]!s_dq_close(B$1,A2763,1)</f>
        <v>3393.4238999999998</v>
      </c>
      <c r="C2763" s="7">
        <f>[1]!s_val_pe_ttm(C$1,A2763)</f>
        <v>13.098899841308594</v>
      </c>
      <c r="D2763" s="8">
        <f>IFERROR(VLOOKUP(A2763,十年期国开债收益率!A:B,2,0)/100,D2762)</f>
        <v>3.0400999999999997E-2</v>
      </c>
      <c r="E2763" s="8">
        <f t="shared" si="172"/>
        <v>7.6342289208625555E-2</v>
      </c>
      <c r="F2763" s="9">
        <f t="shared" si="173"/>
        <v>4.5941289208625558E-2</v>
      </c>
      <c r="G2763" s="9">
        <f>AVERAGE(F$2:F2763)</f>
        <v>2.8389916585010729E-2</v>
      </c>
      <c r="H2763" s="9">
        <f>(2*F2763+(COUNT(F$2:F2763)-1)*H2762)/(COUNT(F$2:F2763)+1)</f>
        <v>3.784534370098723E-2</v>
      </c>
      <c r="I2763" s="9" t="str">
        <f t="shared" si="174"/>
        <v>较好</v>
      </c>
      <c r="J2763" s="9" t="str">
        <f t="shared" si="175"/>
        <v>较好</v>
      </c>
      <c r="K2763" s="14"/>
    </row>
    <row r="2764" spans="1:11">
      <c r="A2764" s="6">
        <v>42598</v>
      </c>
      <c r="B2764" s="11">
        <f>[1]!s_dq_close(B$1,A2764,1)</f>
        <v>3378.2451000000001</v>
      </c>
      <c r="C2764" s="7">
        <f>[1]!s_val_pe_ttm(C$1,A2764)</f>
        <v>12.993000030517578</v>
      </c>
      <c r="D2764" s="8">
        <f>IFERROR(VLOOKUP(A2764,十年期国开债收益率!A:B,2,0)/100,D2763)</f>
        <v>3.0632000000000003E-2</v>
      </c>
      <c r="E2764" s="8">
        <f t="shared" si="172"/>
        <v>7.6964519175804602E-2</v>
      </c>
      <c r="F2764" s="9">
        <f t="shared" si="173"/>
        <v>4.6332519175804596E-2</v>
      </c>
      <c r="G2764" s="9">
        <f>AVERAGE(F$2:F2764)</f>
        <v>2.8396410469408412E-2</v>
      </c>
      <c r="H2764" s="9">
        <f>(2*F2764+(COUNT(F$2:F2764)-1)*H2763)/(COUNT(F$2:F2764)+1)</f>
        <v>3.7851484927814164E-2</v>
      </c>
      <c r="I2764" s="9" t="str">
        <f t="shared" si="174"/>
        <v>较好</v>
      </c>
      <c r="J2764" s="9" t="str">
        <f t="shared" si="175"/>
        <v>较好</v>
      </c>
      <c r="K2764" s="14"/>
    </row>
    <row r="2765" spans="1:11">
      <c r="A2765" s="6">
        <v>42599</v>
      </c>
      <c r="B2765" s="11">
        <f>[1]!s_dq_close(B$1,A2765,1)</f>
        <v>3373.0475999999999</v>
      </c>
      <c r="C2765" s="7">
        <f>[1]!s_val_pe_ttm(C$1,A2765)</f>
        <v>12.968299865722656</v>
      </c>
      <c r="D2765" s="8">
        <f>IFERROR(VLOOKUP(A2765,十年期国开债收益率!A:B,2,0)/100,D2764)</f>
        <v>3.0941E-2</v>
      </c>
      <c r="E2765" s="8">
        <f t="shared" si="172"/>
        <v>7.7111110195960536E-2</v>
      </c>
      <c r="F2765" s="9">
        <f t="shared" si="173"/>
        <v>4.617011019596054E-2</v>
      </c>
      <c r="G2765" s="9">
        <f>AVERAGE(F$2:F2765)</f>
        <v>2.8402840896226991E-2</v>
      </c>
      <c r="H2765" s="9">
        <f>(2*F2765+(COUNT(F$2:F2765)-1)*H2764)/(COUNT(F$2:F2765)+1)</f>
        <v>3.7857502016615717E-2</v>
      </c>
      <c r="I2765" s="9" t="str">
        <f t="shared" si="174"/>
        <v>较好</v>
      </c>
      <c r="J2765" s="9" t="str">
        <f t="shared" si="175"/>
        <v>较好</v>
      </c>
      <c r="K2765" s="14"/>
    </row>
    <row r="2766" spans="1:11">
      <c r="A2766" s="6">
        <v>42600</v>
      </c>
      <c r="B2766" s="11">
        <f>[1]!s_dq_close(B$1,A2766,1)</f>
        <v>3364.4850999999999</v>
      </c>
      <c r="C2766" s="7">
        <f>[1]!s_val_pe_ttm(C$1,A2766)</f>
        <v>12.911399841308594</v>
      </c>
      <c r="D2766" s="8">
        <f>IFERROR(VLOOKUP(A2766,十年期国开债收益率!A:B,2,0)/100,D2765)</f>
        <v>3.0913E-2</v>
      </c>
      <c r="E2766" s="8">
        <f t="shared" si="172"/>
        <v>7.745093578471722E-2</v>
      </c>
      <c r="F2766" s="9">
        <f t="shared" si="173"/>
        <v>4.6537935784717224E-2</v>
      </c>
      <c r="G2766" s="9">
        <f>AVERAGE(F$2:F2766)</f>
        <v>2.8409399700888287E-2</v>
      </c>
      <c r="H2766" s="9">
        <f>(2*F2766+(COUNT(F$2:F2766)-1)*H2765)/(COUNT(F$2:F2766)+1)</f>
        <v>3.7863778541393812E-2</v>
      </c>
      <c r="I2766" s="9" t="str">
        <f t="shared" si="174"/>
        <v>较好</v>
      </c>
      <c r="J2766" s="9" t="str">
        <f t="shared" si="175"/>
        <v>较好</v>
      </c>
      <c r="K2766" s="14"/>
    </row>
    <row r="2767" spans="1:11">
      <c r="A2767" s="6">
        <v>42601</v>
      </c>
      <c r="B2767" s="11">
        <f>[1]!s_dq_close(B$1,A2767,1)</f>
        <v>3365.0196999999998</v>
      </c>
      <c r="C2767" s="7">
        <f>[1]!s_val_pe_ttm(C$1,A2767)</f>
        <v>12.924200057983398</v>
      </c>
      <c r="D2767" s="8">
        <f>IFERROR(VLOOKUP(A2767,十年期国开债收益率!A:B,2,0)/100,D2766)</f>
        <v>3.1244999999999998E-2</v>
      </c>
      <c r="E2767" s="8">
        <f t="shared" si="172"/>
        <v>7.7374227844940441E-2</v>
      </c>
      <c r="F2767" s="9">
        <f t="shared" si="173"/>
        <v>4.6129227844940446E-2</v>
      </c>
      <c r="G2767" s="9">
        <f>AVERAGE(F$2:F2767)</f>
        <v>2.8415806001735738E-2</v>
      </c>
      <c r="H2767" s="9">
        <f>(2*F2767+(COUNT(F$2:F2767)-1)*H2766)/(COUNT(F$2:F2767)+1)</f>
        <v>3.7869752845191104E-2</v>
      </c>
      <c r="I2767" s="9" t="str">
        <f t="shared" si="174"/>
        <v>较好</v>
      </c>
      <c r="J2767" s="9" t="str">
        <f t="shared" si="175"/>
        <v>较好</v>
      </c>
      <c r="K2767" s="14"/>
    </row>
    <row r="2768" spans="1:11">
      <c r="A2768" s="6">
        <v>42604</v>
      </c>
      <c r="B2768" s="11">
        <f>[1]!s_dq_close(B$1,A2768,1)</f>
        <v>3336.7948999999999</v>
      </c>
      <c r="C2768" s="7">
        <f>[1]!s_val_pe_ttm(C$1,A2768)</f>
        <v>12.873100280761719</v>
      </c>
      <c r="D2768" s="8">
        <f>IFERROR(VLOOKUP(A2768,十年期国开债收益率!A:B,2,0)/100,D2767)</f>
        <v>3.1139E-2</v>
      </c>
      <c r="E2768" s="8">
        <f t="shared" si="172"/>
        <v>7.7681364876373712E-2</v>
      </c>
      <c r="F2768" s="9">
        <f t="shared" si="173"/>
        <v>4.6542364876373712E-2</v>
      </c>
      <c r="G2768" s="9">
        <f>AVERAGE(F$2:F2768)</f>
        <v>2.8422356980729101E-2</v>
      </c>
      <c r="H2768" s="9">
        <f>(2*F2768+(COUNT(F$2:F2768)-1)*H2767)/(COUNT(F$2:F2768)+1)</f>
        <v>3.7876019183363918E-2</v>
      </c>
      <c r="I2768" s="9" t="str">
        <f t="shared" si="174"/>
        <v>较好</v>
      </c>
      <c r="J2768" s="9" t="str">
        <f t="shared" si="175"/>
        <v>较好</v>
      </c>
      <c r="K2768" s="14"/>
    </row>
    <row r="2769" spans="1:11">
      <c r="A2769" s="6">
        <v>42605</v>
      </c>
      <c r="B2769" s="11">
        <f>[1]!s_dq_close(B$1,A2769,1)</f>
        <v>3341.8298</v>
      </c>
      <c r="C2769" s="7">
        <f>[1]!s_val_pe_ttm(C$1,A2769)</f>
        <v>12.913200378417969</v>
      </c>
      <c r="D2769" s="8">
        <f>IFERROR(VLOOKUP(A2769,十年期国开债收益率!A:B,2,0)/100,D2768)</f>
        <v>3.1597E-2</v>
      </c>
      <c r="E2769" s="8">
        <f t="shared" si="172"/>
        <v>7.744013650336562E-2</v>
      </c>
      <c r="F2769" s="9">
        <f t="shared" si="173"/>
        <v>4.584313650336562E-2</v>
      </c>
      <c r="G2769" s="9">
        <f>AVERAGE(F$2:F2769)</f>
        <v>2.8428650614949709E-2</v>
      </c>
      <c r="H2769" s="9">
        <f>(2*F2769+(COUNT(F$2:F2769)-1)*H2768)/(COUNT(F$2:F2769)+1)</f>
        <v>3.7881773692081865E-2</v>
      </c>
      <c r="I2769" s="9" t="str">
        <f t="shared" si="174"/>
        <v>较好</v>
      </c>
      <c r="J2769" s="9" t="str">
        <f t="shared" si="175"/>
        <v>较好</v>
      </c>
      <c r="K2769" s="14"/>
    </row>
    <row r="2770" spans="1:11">
      <c r="A2770" s="6">
        <v>42606</v>
      </c>
      <c r="B2770" s="11">
        <f>[1]!s_dq_close(B$1,A2770,1)</f>
        <v>3329.8631</v>
      </c>
      <c r="C2770" s="7">
        <f>[1]!s_val_pe_ttm(C$1,A2770)</f>
        <v>12.869000434875488</v>
      </c>
      <c r="D2770" s="8">
        <f>IFERROR(VLOOKUP(A2770,十年期国开债收益率!A:B,2,0)/100,D2769)</f>
        <v>3.175E-2</v>
      </c>
      <c r="E2770" s="8">
        <f t="shared" si="172"/>
        <v>7.7706112845404948E-2</v>
      </c>
      <c r="F2770" s="9">
        <f t="shared" si="173"/>
        <v>4.5956112845404948E-2</v>
      </c>
      <c r="G2770" s="9">
        <f>AVERAGE(F$2:F2770)</f>
        <v>2.8434980503801444E-2</v>
      </c>
      <c r="H2770" s="9">
        <f>(2*F2770+(COUNT(F$2:F2770)-1)*H2769)/(COUNT(F$2:F2770)+1)</f>
        <v>3.7887603539845993E-2</v>
      </c>
      <c r="I2770" s="9" t="str">
        <f t="shared" si="174"/>
        <v>较好</v>
      </c>
      <c r="J2770" s="9" t="str">
        <f t="shared" si="175"/>
        <v>较好</v>
      </c>
      <c r="K2770" s="14"/>
    </row>
    <row r="2771" spans="1:11">
      <c r="A2771" s="6">
        <v>42607</v>
      </c>
      <c r="B2771" s="11">
        <f>[1]!s_dq_close(B$1,A2771,1)</f>
        <v>3308.9721</v>
      </c>
      <c r="C2771" s="7">
        <f>[1]!s_val_pe_ttm(C$1,A2771)</f>
        <v>12.809200286865234</v>
      </c>
      <c r="D2771" s="8">
        <f>IFERROR(VLOOKUP(A2771,十年期国开债收益率!A:B,2,0)/100,D2770)</f>
        <v>3.1669999999999997E-2</v>
      </c>
      <c r="E2771" s="8">
        <f t="shared" si="172"/>
        <v>7.80688862383873E-2</v>
      </c>
      <c r="F2771" s="9">
        <f t="shared" si="173"/>
        <v>4.6398886238387303E-2</v>
      </c>
      <c r="G2771" s="9">
        <f>AVERAGE(F$2:F2771)</f>
        <v>2.8441465668326567E-2</v>
      </c>
      <c r="H2771" s="9">
        <f>(2*F2771+(COUNT(F$2:F2771)-1)*H2770)/(COUNT(F$2:F2771)+1)</f>
        <v>3.7893746652584027E-2</v>
      </c>
      <c r="I2771" s="9" t="str">
        <f t="shared" si="174"/>
        <v>较好</v>
      </c>
      <c r="J2771" s="9" t="str">
        <f t="shared" si="175"/>
        <v>较好</v>
      </c>
      <c r="K2771" s="14"/>
    </row>
    <row r="2772" spans="1:11">
      <c r="A2772" s="6">
        <v>42608</v>
      </c>
      <c r="B2772" s="11">
        <f>[1]!s_dq_close(B$1,A2772,1)</f>
        <v>3307.0902000000001</v>
      </c>
      <c r="C2772" s="7">
        <f>[1]!s_val_pe_ttm(C$1,A2772)</f>
        <v>12.923800468444824</v>
      </c>
      <c r="D2772" s="8">
        <f>IFERROR(VLOOKUP(A2772,十年期国开债收益率!A:B,2,0)/100,D2771)</f>
        <v>3.1425000000000002E-2</v>
      </c>
      <c r="E2772" s="8">
        <f t="shared" si="172"/>
        <v>7.7376620170021421E-2</v>
      </c>
      <c r="F2772" s="9">
        <f t="shared" si="173"/>
        <v>4.5951620170021419E-2</v>
      </c>
      <c r="G2772" s="9">
        <f>AVERAGE(F$2:F2772)</f>
        <v>2.8447784742488127E-2</v>
      </c>
      <c r="H2772" s="9">
        <f>(2*F2772+(COUNT(F$2:F2772)-1)*H2771)/(COUNT(F$2:F2772)+1)</f>
        <v>3.7899560414140623E-2</v>
      </c>
      <c r="I2772" s="9" t="str">
        <f t="shared" si="174"/>
        <v>较好</v>
      </c>
      <c r="J2772" s="9" t="str">
        <f t="shared" si="175"/>
        <v>较好</v>
      </c>
      <c r="K2772" s="14"/>
    </row>
    <row r="2773" spans="1:11">
      <c r="A2773" s="6">
        <v>42611</v>
      </c>
      <c r="B2773" s="11">
        <f>[1]!s_dq_close(B$1,A2773,1)</f>
        <v>3307.7811999999999</v>
      </c>
      <c r="C2773" s="7">
        <f>[1]!s_val_pe_ttm(C$1,A2773)</f>
        <v>13.00529956817627</v>
      </c>
      <c r="D2773" s="8">
        <f>IFERROR(VLOOKUP(A2773,十年期国开债收益率!A:B,2,0)/100,D2772)</f>
        <v>3.1670999999999998E-2</v>
      </c>
      <c r="E2773" s="8">
        <f t="shared" si="172"/>
        <v>7.6891731309825559E-2</v>
      </c>
      <c r="F2773" s="9">
        <f t="shared" si="173"/>
        <v>4.5220731309825561E-2</v>
      </c>
      <c r="G2773" s="9">
        <f>AVERAGE(F$2:F2773)</f>
        <v>2.8453835589013141E-2</v>
      </c>
      <c r="H2773" s="9">
        <f>(2*F2773+(COUNT(F$2:F2773)-1)*H2772)/(COUNT(F$2:F2773)+1)</f>
        <v>3.7904840739344872E-2</v>
      </c>
      <c r="I2773" s="9" t="str">
        <f t="shared" si="174"/>
        <v>较好</v>
      </c>
      <c r="J2773" s="9" t="str">
        <f t="shared" si="175"/>
        <v>较好</v>
      </c>
      <c r="K2773" s="14"/>
    </row>
    <row r="2774" spans="1:11">
      <c r="A2774" s="6">
        <v>42612</v>
      </c>
      <c r="B2774" s="11">
        <f>[1]!s_dq_close(B$1,A2774,1)</f>
        <v>3311.9872</v>
      </c>
      <c r="C2774" s="7">
        <f>[1]!s_val_pe_ttm(C$1,A2774)</f>
        <v>13.13539981842041</v>
      </c>
      <c r="D2774" s="8">
        <f>IFERROR(VLOOKUP(A2774,十年期国开债收益率!A:B,2,0)/100,D2773)</f>
        <v>3.2010000000000004E-2</v>
      </c>
      <c r="E2774" s="8">
        <f t="shared" si="172"/>
        <v>7.6130153160442929E-2</v>
      </c>
      <c r="F2774" s="9">
        <f t="shared" si="173"/>
        <v>4.4120153160442925E-2</v>
      </c>
      <c r="G2774" s="9">
        <f>AVERAGE(F$2:F2774)</f>
        <v>2.845948518063645E-2</v>
      </c>
      <c r="H2774" s="9">
        <f>(2*F2774+(COUNT(F$2:F2774)-1)*H2773)/(COUNT(F$2:F2774)+1)</f>
        <v>3.7909321858610262E-2</v>
      </c>
      <c r="I2774" s="9" t="str">
        <f t="shared" si="174"/>
        <v>较好</v>
      </c>
      <c r="J2774" s="9" t="str">
        <f t="shared" si="175"/>
        <v>较好</v>
      </c>
      <c r="K2774" s="14"/>
    </row>
    <row r="2775" spans="1:11">
      <c r="A2775" s="6">
        <v>42613</v>
      </c>
      <c r="B2775" s="11">
        <f>[1]!s_dq_close(B$1,A2775,1)</f>
        <v>3327.7937999999999</v>
      </c>
      <c r="C2775" s="7">
        <f>[1]!s_val_pe_ttm(C$1,A2775)</f>
        <v>13.210200309753418</v>
      </c>
      <c r="D2775" s="8">
        <f>IFERROR(VLOOKUP(A2775,十年期国开债收益率!A:B,2,0)/100,D2774)</f>
        <v>3.1966000000000001E-2</v>
      </c>
      <c r="E2775" s="8">
        <f t="shared" si="172"/>
        <v>7.5699079238160771E-2</v>
      </c>
      <c r="F2775" s="9">
        <f t="shared" si="173"/>
        <v>4.373307923816077E-2</v>
      </c>
      <c r="G2775" s="9">
        <f>AVERAGE(F$2:F2775)</f>
        <v>2.8464991162632677E-2</v>
      </c>
      <c r="H2775" s="9">
        <f>(2*F2775+(COUNT(F$2:F2775)-1)*H2774)/(COUNT(F$2:F2775)+1)</f>
        <v>3.7913519161226157E-2</v>
      </c>
      <c r="I2775" s="9" t="str">
        <f t="shared" si="174"/>
        <v>较好</v>
      </c>
      <c r="J2775" s="9" t="str">
        <f t="shared" si="175"/>
        <v>较好</v>
      </c>
      <c r="K2775" s="14"/>
    </row>
    <row r="2776" spans="1:11">
      <c r="A2776" s="6">
        <v>42614</v>
      </c>
      <c r="B2776" s="11">
        <f>[1]!s_dq_close(B$1,A2776,1)</f>
        <v>3301.5767000000001</v>
      </c>
      <c r="C2776" s="7">
        <f>[1]!s_val_pe_ttm(C$1,A2776)</f>
        <v>13.12969970703125</v>
      </c>
      <c r="D2776" s="8">
        <f>IFERROR(VLOOKUP(A2776,十年期国开债收益率!A:B,2,0)/100,D2775)</f>
        <v>3.1885999999999998E-2</v>
      </c>
      <c r="E2776" s="8">
        <f t="shared" si="172"/>
        <v>7.6163204209802104E-2</v>
      </c>
      <c r="F2776" s="9">
        <f t="shared" si="173"/>
        <v>4.4277204209802107E-2</v>
      </c>
      <c r="G2776" s="9">
        <f>AVERAGE(F$2:F2776)</f>
        <v>2.847068925742445E-2</v>
      </c>
      <c r="H2776" s="9">
        <f>(2*F2776+(COUNT(F$2:F2776)-1)*H2775)/(COUNT(F$2:F2776)+1)</f>
        <v>3.7918103948725135E-2</v>
      </c>
      <c r="I2776" s="9" t="str">
        <f t="shared" si="174"/>
        <v>较好</v>
      </c>
      <c r="J2776" s="9" t="str">
        <f t="shared" si="175"/>
        <v>较好</v>
      </c>
      <c r="K2776" s="14"/>
    </row>
    <row r="2777" spans="1:11">
      <c r="A2777" s="6">
        <v>42615</v>
      </c>
      <c r="B2777" s="11">
        <f>[1]!s_dq_close(B$1,A2777,1)</f>
        <v>3314.1142</v>
      </c>
      <c r="C2777" s="7">
        <f>[1]!s_val_pe_ttm(C$1,A2777)</f>
        <v>13.162899971008301</v>
      </c>
      <c r="D2777" s="8">
        <f>IFERROR(VLOOKUP(A2777,十年期国开债收益率!A:B,2,0)/100,D2776)</f>
        <v>3.1866999999999999E-2</v>
      </c>
      <c r="E2777" s="8">
        <f t="shared" si="172"/>
        <v>7.5971100760663018E-2</v>
      </c>
      <c r="F2777" s="9">
        <f t="shared" si="173"/>
        <v>4.4104100760663019E-2</v>
      </c>
      <c r="G2777" s="9">
        <f>AVERAGE(F$2:F2777)</f>
        <v>2.8476320889810343E-2</v>
      </c>
      <c r="H2777" s="9">
        <f>(2*F2777+(COUNT(F$2:F2777)-1)*H2776)/(COUNT(F$2:F2777)+1)</f>
        <v>3.7922559113875973E-2</v>
      </c>
      <c r="I2777" s="9" t="str">
        <f t="shared" si="174"/>
        <v>较好</v>
      </c>
      <c r="J2777" s="9" t="str">
        <f t="shared" si="175"/>
        <v>较好</v>
      </c>
      <c r="K2777" s="14"/>
    </row>
    <row r="2778" spans="1:11">
      <c r="A2778" s="6">
        <v>42618</v>
      </c>
      <c r="B2778" s="11">
        <f>[1]!s_dq_close(B$1,A2778,1)</f>
        <v>3319.6803</v>
      </c>
      <c r="C2778" s="7">
        <f>[1]!s_val_pe_ttm(C$1,A2778)</f>
        <v>13.175800323486328</v>
      </c>
      <c r="D2778" s="8">
        <f>IFERROR(VLOOKUP(A2778,十年期国开债收益率!A:B,2,0)/100,D2777)</f>
        <v>3.1888E-2</v>
      </c>
      <c r="E2778" s="8">
        <f t="shared" si="172"/>
        <v>7.5896717880390527E-2</v>
      </c>
      <c r="F2778" s="9">
        <f t="shared" si="173"/>
        <v>4.4008717880390527E-2</v>
      </c>
      <c r="G2778" s="9">
        <f>AVERAGE(F$2:F2778)</f>
        <v>2.8481914118831077E-2</v>
      </c>
      <c r="H2778" s="9">
        <f>(2*F2778+(COUNT(F$2:F2778)-1)*H2777)/(COUNT(F$2:F2778)+1)</f>
        <v>3.7926940797653158E-2</v>
      </c>
      <c r="I2778" s="9" t="str">
        <f t="shared" si="174"/>
        <v>较好</v>
      </c>
      <c r="J2778" s="9" t="str">
        <f t="shared" si="175"/>
        <v>较好</v>
      </c>
      <c r="K2778" s="14"/>
    </row>
    <row r="2779" spans="1:11">
      <c r="A2779" s="6">
        <v>42619</v>
      </c>
      <c r="B2779" s="11">
        <f>[1]!s_dq_close(B$1,A2779,1)</f>
        <v>3342.6259</v>
      </c>
      <c r="C2779" s="7">
        <f>[1]!s_val_pe_ttm(C$1,A2779)</f>
        <v>13.227499961853027</v>
      </c>
      <c r="D2779" s="8">
        <f>IFERROR(VLOOKUP(A2779,十年期国开债收益率!A:B,2,0)/100,D2778)</f>
        <v>3.2007000000000001E-2</v>
      </c>
      <c r="E2779" s="8">
        <f t="shared" si="172"/>
        <v>7.5600075818099716E-2</v>
      </c>
      <c r="F2779" s="9">
        <f t="shared" si="173"/>
        <v>4.3593075818099715E-2</v>
      </c>
      <c r="G2779" s="9">
        <f>AVERAGE(F$2:F2779)</f>
        <v>2.8487353701876168E-2</v>
      </c>
      <c r="H2779" s="9">
        <f>(2*F2779+(COUNT(F$2:F2779)-1)*H2778)/(COUNT(F$2:F2779)+1)</f>
        <v>3.793101862062577E-2</v>
      </c>
      <c r="I2779" s="9" t="str">
        <f t="shared" si="174"/>
        <v>较好</v>
      </c>
      <c r="J2779" s="9" t="str">
        <f t="shared" si="175"/>
        <v>较好</v>
      </c>
      <c r="K2779" s="14"/>
    </row>
    <row r="2780" spans="1:11">
      <c r="A2780" s="6">
        <v>42620</v>
      </c>
      <c r="B2780" s="11">
        <f>[1]!s_dq_close(B$1,A2780,1)</f>
        <v>3340.8172</v>
      </c>
      <c r="C2780" s="7">
        <f>[1]!s_val_pe_ttm(C$1,A2780)</f>
        <v>13.229000091552734</v>
      </c>
      <c r="D2780" s="8">
        <f>IFERROR(VLOOKUP(A2780,十年期国开债收益率!A:B,2,0)/100,D2779)</f>
        <v>3.1706999999999999E-2</v>
      </c>
      <c r="E2780" s="8">
        <f t="shared" si="172"/>
        <v>7.5591502991865692E-2</v>
      </c>
      <c r="F2780" s="9">
        <f t="shared" si="173"/>
        <v>4.3884502991865693E-2</v>
      </c>
      <c r="G2780" s="9">
        <f>AVERAGE(F$2:F2780)</f>
        <v>2.8492894237784765E-2</v>
      </c>
      <c r="H2780" s="9">
        <f>(2*F2780+(COUNT(F$2:F2780)-1)*H2779)/(COUNT(F$2:F2780)+1)</f>
        <v>3.7935301702907237E-2</v>
      </c>
      <c r="I2780" s="9" t="str">
        <f t="shared" si="174"/>
        <v>较好</v>
      </c>
      <c r="J2780" s="9" t="str">
        <f t="shared" si="175"/>
        <v>较好</v>
      </c>
      <c r="K2780" s="14"/>
    </row>
    <row r="2781" spans="1:11">
      <c r="A2781" s="6">
        <v>42621</v>
      </c>
      <c r="B2781" s="11">
        <f>[1]!s_dq_close(B$1,A2781,1)</f>
        <v>3339.5639999999999</v>
      </c>
      <c r="C2781" s="7">
        <f>[1]!s_val_pe_ttm(C$1,A2781)</f>
        <v>13.225700378417969</v>
      </c>
      <c r="D2781" s="8">
        <f>IFERROR(VLOOKUP(A2781,十年期国开债收益率!A:B,2,0)/100,D2780)</f>
        <v>3.1347E-2</v>
      </c>
      <c r="E2781" s="8">
        <f t="shared" si="172"/>
        <v>7.561036250540086E-2</v>
      </c>
      <c r="F2781" s="9">
        <f t="shared" si="173"/>
        <v>4.4263362505400861E-2</v>
      </c>
      <c r="G2781" s="9">
        <f>AVERAGE(F$2:F2781)</f>
        <v>2.849856706809686E-2</v>
      </c>
      <c r="H2781" s="9">
        <f>(2*F2781+(COUNT(F$2:F2781)-1)*H2780)/(COUNT(F$2:F2781)+1)</f>
        <v>3.7939852627612375E-2</v>
      </c>
      <c r="I2781" s="9" t="str">
        <f t="shared" si="174"/>
        <v>较好</v>
      </c>
      <c r="J2781" s="9" t="str">
        <f t="shared" si="175"/>
        <v>较好</v>
      </c>
      <c r="K2781" s="14"/>
    </row>
    <row r="2782" spans="1:11">
      <c r="A2782" s="6">
        <v>42622</v>
      </c>
      <c r="B2782" s="11">
        <f>[1]!s_dq_close(B$1,A2782,1)</f>
        <v>3318.0439999999999</v>
      </c>
      <c r="C2782" s="7">
        <f>[1]!s_val_pe_ttm(C$1,A2782)</f>
        <v>13.156399726867676</v>
      </c>
      <c r="D2782" s="8">
        <f>IFERROR(VLOOKUP(A2782,十年期国开债收益率!A:B,2,0)/100,D2781)</f>
        <v>3.1201E-2</v>
      </c>
      <c r="E2782" s="8">
        <f t="shared" si="172"/>
        <v>7.6008636158859222E-2</v>
      </c>
      <c r="F2782" s="9">
        <f t="shared" si="173"/>
        <v>4.4807636158859222E-2</v>
      </c>
      <c r="G2782" s="9">
        <f>AVERAGE(F$2:F2782)</f>
        <v>2.8504431530193504E-2</v>
      </c>
      <c r="H2782" s="9">
        <f>(2*F2782+(COUNT(F$2:F2782)-1)*H2781)/(COUNT(F$2:F2782)+1)</f>
        <v>3.7944789927059713E-2</v>
      </c>
      <c r="I2782" s="9" t="str">
        <f t="shared" si="174"/>
        <v>较好</v>
      </c>
      <c r="J2782" s="9" t="str">
        <f t="shared" si="175"/>
        <v>较好</v>
      </c>
      <c r="K2782" s="14"/>
    </row>
    <row r="2783" spans="1:11">
      <c r="A2783" s="6">
        <v>42625</v>
      </c>
      <c r="B2783" s="11">
        <f>[1]!s_dq_close(B$1,A2783,1)</f>
        <v>3262.6043</v>
      </c>
      <c r="C2783" s="7">
        <f>[1]!s_val_pe_ttm(C$1,A2783)</f>
        <v>12.946800231933594</v>
      </c>
      <c r="D2783" s="8">
        <f>IFERROR(VLOOKUP(A2783,十年期国开债收益率!A:B,2,0)/100,D2782)</f>
        <v>3.1376000000000001E-2</v>
      </c>
      <c r="E2783" s="8">
        <f t="shared" si="172"/>
        <v>7.723916196169274E-2</v>
      </c>
      <c r="F2783" s="9">
        <f t="shared" si="173"/>
        <v>4.5863161961692739E-2</v>
      </c>
      <c r="G2783" s="9">
        <f>AVERAGE(F$2:F2783)</f>
        <v>2.8510671188867659E-2</v>
      </c>
      <c r="H2783" s="9">
        <f>(2*F2783+(COUNT(F$2:F2783)-1)*H2782)/(COUNT(F$2:F2783)+1)</f>
        <v>3.7950480456728872E-2</v>
      </c>
      <c r="I2783" s="9" t="str">
        <f t="shared" si="174"/>
        <v>较好</v>
      </c>
      <c r="J2783" s="9" t="str">
        <f t="shared" si="175"/>
        <v>较好</v>
      </c>
      <c r="K2783" s="14"/>
    </row>
    <row r="2784" spans="1:11">
      <c r="A2784" s="6">
        <v>42626</v>
      </c>
      <c r="B2784" s="11">
        <f>[1]!s_dq_close(B$1,A2784,1)</f>
        <v>3260.3330000000001</v>
      </c>
      <c r="C2784" s="7">
        <f>[1]!s_val_pe_ttm(C$1,A2784)</f>
        <v>12.926799774169922</v>
      </c>
      <c r="D2784" s="8">
        <f>IFERROR(VLOOKUP(A2784,十年期国开债收益率!A:B,2,0)/100,D2783)</f>
        <v>3.1175999999999999E-2</v>
      </c>
      <c r="E2784" s="8">
        <f t="shared" si="172"/>
        <v>7.7358667069182929E-2</v>
      </c>
      <c r="F2784" s="9">
        <f t="shared" si="173"/>
        <v>4.6182667069182934E-2</v>
      </c>
      <c r="G2784" s="9">
        <f>AVERAGE(F$2:F2784)</f>
        <v>2.8517021169421133E-2</v>
      </c>
      <c r="H2784" s="9">
        <f>(2*F2784+(COUNT(F$2:F2784)-1)*H2783)/(COUNT(F$2:F2784)+1)</f>
        <v>3.7956394383892991E-2</v>
      </c>
      <c r="I2784" s="9" t="str">
        <f t="shared" si="174"/>
        <v>较好</v>
      </c>
      <c r="J2784" s="9" t="str">
        <f t="shared" si="175"/>
        <v>较好</v>
      </c>
      <c r="K2784" s="14"/>
    </row>
    <row r="2785" spans="1:11">
      <c r="A2785" s="6">
        <v>42627</v>
      </c>
      <c r="B2785" s="11">
        <f>[1]!s_dq_close(B$1,A2785,1)</f>
        <v>3238.7298999999998</v>
      </c>
      <c r="C2785" s="7">
        <f>[1]!s_val_pe_ttm(C$1,A2785)</f>
        <v>12.830100059509277</v>
      </c>
      <c r="D2785" s="8">
        <f>IFERROR(VLOOKUP(A2785,十年期国开债收益率!A:B,2,0)/100,D2784)</f>
        <v>3.1101E-2</v>
      </c>
      <c r="E2785" s="8">
        <f t="shared" si="172"/>
        <v>7.7941714823870814E-2</v>
      </c>
      <c r="F2785" s="9">
        <f t="shared" si="173"/>
        <v>4.684071482387081E-2</v>
      </c>
      <c r="G2785" s="9">
        <f>AVERAGE(F$2:F2785)</f>
        <v>2.8523602955934944E-2</v>
      </c>
      <c r="H2785" s="9">
        <f>(2*F2785+(COUNT(F$2:F2785)-1)*H2784)/(COUNT(F$2:F2785)+1)</f>
        <v>3.7962774506291541E-2</v>
      </c>
      <c r="I2785" s="9" t="str">
        <f t="shared" si="174"/>
        <v>较好</v>
      </c>
      <c r="J2785" s="9" t="str">
        <f t="shared" si="175"/>
        <v>较好</v>
      </c>
      <c r="K2785" s="14"/>
    </row>
    <row r="2786" spans="1:11">
      <c r="A2786" s="6">
        <v>42632</v>
      </c>
      <c r="B2786" s="11">
        <f>[1]!s_dq_close(B$1,A2786,1)</f>
        <v>3263.1242000000002</v>
      </c>
      <c r="C2786" s="7">
        <f>[1]!s_val_pe_ttm(C$1,A2786)</f>
        <v>12.913900375366211</v>
      </c>
      <c r="D2786" s="8">
        <f>IFERROR(VLOOKUP(A2786,十年期国开债收益率!A:B,2,0)/100,D2785)</f>
        <v>3.1052E-2</v>
      </c>
      <c r="E2786" s="8">
        <f t="shared" si="172"/>
        <v>7.7435938866892651E-2</v>
      </c>
      <c r="F2786" s="9">
        <f t="shared" si="173"/>
        <v>4.6383938866892654E-2</v>
      </c>
      <c r="G2786" s="9">
        <f>AVERAGE(F$2:F2786)</f>
        <v>2.8530016002940677E-2</v>
      </c>
      <c r="H2786" s="9">
        <f>(2*F2786+(COUNT(F$2:F2786)-1)*H2785)/(COUNT(F$2:F2786)+1)</f>
        <v>3.7968819850412582E-2</v>
      </c>
      <c r="I2786" s="9" t="str">
        <f t="shared" si="174"/>
        <v>较好</v>
      </c>
      <c r="J2786" s="9" t="str">
        <f t="shared" si="175"/>
        <v>较好</v>
      </c>
      <c r="K2786" s="14"/>
    </row>
    <row r="2787" spans="1:11">
      <c r="A2787" s="6">
        <v>42633</v>
      </c>
      <c r="B2787" s="11">
        <f>[1]!s_dq_close(B$1,A2787,1)</f>
        <v>3257.4034000000001</v>
      </c>
      <c r="C2787" s="7">
        <f>[1]!s_val_pe_ttm(C$1,A2787)</f>
        <v>12.890700340270996</v>
      </c>
      <c r="D2787" s="8">
        <f>IFERROR(VLOOKUP(A2787,十年期国开债收益率!A:B,2,0)/100,D2786)</f>
        <v>3.0701999999999997E-2</v>
      </c>
      <c r="E2787" s="8">
        <f t="shared" si="172"/>
        <v>7.7575304180794988E-2</v>
      </c>
      <c r="F2787" s="9">
        <f t="shared" si="173"/>
        <v>4.6873304180794995E-2</v>
      </c>
      <c r="G2787" s="9">
        <f>AVERAGE(F$2:F2787)</f>
        <v>2.8536600097764025E-2</v>
      </c>
      <c r="H2787" s="9">
        <f>(2*F2787+(COUNT(F$2:F2787)-1)*H2786)/(COUNT(F$2:F2787)+1)</f>
        <v>3.7975209864284404E-2</v>
      </c>
      <c r="I2787" s="9" t="str">
        <f t="shared" si="174"/>
        <v>较好</v>
      </c>
      <c r="J2787" s="9" t="str">
        <f t="shared" si="175"/>
        <v>较好</v>
      </c>
      <c r="K2787" s="14"/>
    </row>
    <row r="2788" spans="1:11">
      <c r="A2788" s="6">
        <v>42634</v>
      </c>
      <c r="B2788" s="11">
        <f>[1]!s_dq_close(B$1,A2788,1)</f>
        <v>3266.6363000000001</v>
      </c>
      <c r="C2788" s="7">
        <f>[1]!s_val_pe_ttm(C$1,A2788)</f>
        <v>12.919400215148926</v>
      </c>
      <c r="D2788" s="8">
        <f>IFERROR(VLOOKUP(A2788,十年期国开债收益率!A:B,2,0)/100,D2787)</f>
        <v>3.0752000000000002E-2</v>
      </c>
      <c r="E2788" s="8">
        <f t="shared" si="172"/>
        <v>7.7402974081368578E-2</v>
      </c>
      <c r="F2788" s="9">
        <f t="shared" si="173"/>
        <v>4.6650974081368576E-2</v>
      </c>
      <c r="G2788" s="9">
        <f>AVERAGE(F$2:F2788)</f>
        <v>2.8543099693739488E-2</v>
      </c>
      <c r="H2788" s="9">
        <f>(2*F2788+(COUNT(F$2:F2788)-1)*H2787)/(COUNT(F$2:F2788)+1)</f>
        <v>3.7981433511498956E-2</v>
      </c>
      <c r="I2788" s="9" t="str">
        <f t="shared" si="174"/>
        <v>较好</v>
      </c>
      <c r="J2788" s="9" t="str">
        <f t="shared" si="175"/>
        <v>较好</v>
      </c>
      <c r="K2788" s="14"/>
    </row>
    <row r="2789" spans="1:11">
      <c r="A2789" s="6">
        <v>42635</v>
      </c>
      <c r="B2789" s="11">
        <f>[1]!s_dq_close(B$1,A2789,1)</f>
        <v>3291.1210999999998</v>
      </c>
      <c r="C2789" s="7">
        <f>[1]!s_val_pe_ttm(C$1,A2789)</f>
        <v>13.006400108337402</v>
      </c>
      <c r="D2789" s="8">
        <f>IFERROR(VLOOKUP(A2789,十年期国开债收益率!A:B,2,0)/100,D2788)</f>
        <v>3.0720000000000001E-2</v>
      </c>
      <c r="E2789" s="8">
        <f t="shared" si="172"/>
        <v>7.6885225094603771E-2</v>
      </c>
      <c r="F2789" s="9">
        <f t="shared" si="173"/>
        <v>4.6165225094603773E-2</v>
      </c>
      <c r="G2789" s="9">
        <f>AVERAGE(F$2:F2789)</f>
        <v>2.854942039868958E-2</v>
      </c>
      <c r="H2789" s="9">
        <f>(2*F2789+(COUNT(F$2:F2789)-1)*H2788)/(COUNT(F$2:F2789)+1)</f>
        <v>3.7987302132211118E-2</v>
      </c>
      <c r="I2789" s="9" t="str">
        <f t="shared" si="174"/>
        <v>较好</v>
      </c>
      <c r="J2789" s="9" t="str">
        <f t="shared" si="175"/>
        <v>较好</v>
      </c>
      <c r="K2789" s="14"/>
    </row>
    <row r="2790" spans="1:11">
      <c r="A2790" s="6">
        <v>42636</v>
      </c>
      <c r="B2790" s="11">
        <f>[1]!s_dq_close(B$1,A2790,1)</f>
        <v>3275.6664999999998</v>
      </c>
      <c r="C2790" s="7">
        <f>[1]!s_val_pe_ttm(C$1,A2790)</f>
        <v>12.969900131225586</v>
      </c>
      <c r="D2790" s="8">
        <f>IFERROR(VLOOKUP(A2790,十年期国开债收益率!A:B,2,0)/100,D2789)</f>
        <v>3.0615E-2</v>
      </c>
      <c r="E2790" s="8">
        <f t="shared" si="172"/>
        <v>7.71015959939782E-2</v>
      </c>
      <c r="F2790" s="9">
        <f t="shared" si="173"/>
        <v>4.6486595993978197E-2</v>
      </c>
      <c r="G2790" s="9">
        <f>AVERAGE(F$2:F2790)</f>
        <v>2.8555851799046444E-2</v>
      </c>
      <c r="H2790" s="9">
        <f>(2*F2790+(COUNT(F$2:F2790)-1)*H2789)/(COUNT(F$2:F2790)+1)</f>
        <v>3.7993394815982996E-2</v>
      </c>
      <c r="I2790" s="9" t="str">
        <f t="shared" si="174"/>
        <v>较好</v>
      </c>
      <c r="J2790" s="9" t="str">
        <f t="shared" si="175"/>
        <v>较好</v>
      </c>
      <c r="K2790" s="14"/>
    </row>
    <row r="2791" spans="1:11">
      <c r="A2791" s="6">
        <v>42639</v>
      </c>
      <c r="B2791" s="11">
        <f>[1]!s_dq_close(B$1,A2791,1)</f>
        <v>3220.2838000000002</v>
      </c>
      <c r="C2791" s="7">
        <f>[1]!s_val_pe_ttm(C$1,A2791)</f>
        <v>12.770199775695801</v>
      </c>
      <c r="D2791" s="8">
        <f>IFERROR(VLOOKUP(A2791,十年期国开债收益率!A:B,2,0)/100,D2790)</f>
        <v>3.049E-2</v>
      </c>
      <c r="E2791" s="8">
        <f t="shared" si="172"/>
        <v>7.8307310579682279E-2</v>
      </c>
      <c r="F2791" s="9">
        <f t="shared" si="173"/>
        <v>4.7817310579682276E-2</v>
      </c>
      <c r="G2791" s="9">
        <f>AVERAGE(F$2:F2791)</f>
        <v>2.8562755547713339E-2</v>
      </c>
      <c r="H2791" s="9">
        <f>(2*F2791+(COUNT(F$2:F2791)-1)*H2790)/(COUNT(F$2:F2791)+1)</f>
        <v>3.8000434526311695E-2</v>
      </c>
      <c r="I2791" s="9" t="str">
        <f t="shared" si="174"/>
        <v>较好</v>
      </c>
      <c r="J2791" s="9" t="str">
        <f t="shared" si="175"/>
        <v>较好</v>
      </c>
      <c r="K2791" s="14"/>
    </row>
    <row r="2792" spans="1:11">
      <c r="A2792" s="6">
        <v>42640</v>
      </c>
      <c r="B2792" s="11">
        <f>[1]!s_dq_close(B$1,A2792,1)</f>
        <v>3240.7546000000002</v>
      </c>
      <c r="C2792" s="7">
        <f>[1]!s_val_pe_ttm(C$1,A2792)</f>
        <v>12.84589958190918</v>
      </c>
      <c r="D2792" s="8">
        <f>IFERROR(VLOOKUP(A2792,十年期国开债收益率!A:B,2,0)/100,D2791)</f>
        <v>3.0518E-2</v>
      </c>
      <c r="E2792" s="8">
        <f t="shared" si="172"/>
        <v>7.7845852182146541E-2</v>
      </c>
      <c r="F2792" s="9">
        <f t="shared" si="173"/>
        <v>4.7327852182146538E-2</v>
      </c>
      <c r="G2792" s="9">
        <f>AVERAGE(F$2:F2792)</f>
        <v>2.856947897896896E-2</v>
      </c>
      <c r="H2792" s="9">
        <f>(2*F2792+(COUNT(F$2:F2792)-1)*H2791)/(COUNT(F$2:F2792)+1)</f>
        <v>3.8007116057583785E-2</v>
      </c>
      <c r="I2792" s="9" t="str">
        <f t="shared" si="174"/>
        <v>较好</v>
      </c>
      <c r="J2792" s="9" t="str">
        <f t="shared" si="175"/>
        <v>较好</v>
      </c>
      <c r="K2792" s="14"/>
    </row>
    <row r="2793" spans="1:11">
      <c r="A2793" s="6">
        <v>42641</v>
      </c>
      <c r="B2793" s="11">
        <f>[1]!s_dq_close(B$1,A2793,1)</f>
        <v>3230.8904000000002</v>
      </c>
      <c r="C2793" s="7">
        <f>[1]!s_val_pe_ttm(C$1,A2793)</f>
        <v>12.799900054931641</v>
      </c>
      <c r="D2793" s="8">
        <f>IFERROR(VLOOKUP(A2793,十年期国开债收益率!A:B,2,0)/100,D2792)</f>
        <v>3.0592999999999999E-2</v>
      </c>
      <c r="E2793" s="8">
        <f t="shared" si="172"/>
        <v>7.8125610021049549E-2</v>
      </c>
      <c r="F2793" s="9">
        <f t="shared" si="173"/>
        <v>4.7532610021049554E-2</v>
      </c>
      <c r="G2793" s="9">
        <f>AVERAGE(F$2:F2793)</f>
        <v>2.857627093134793E-2</v>
      </c>
      <c r="H2793" s="9">
        <f>(2*F2793+(COUNT(F$2:F2793)-1)*H2792)/(COUNT(F$2:F2793)+1)</f>
        <v>3.8013937034285156E-2</v>
      </c>
      <c r="I2793" s="9" t="str">
        <f t="shared" si="174"/>
        <v>较好</v>
      </c>
      <c r="J2793" s="9" t="str">
        <f t="shared" si="175"/>
        <v>较好</v>
      </c>
      <c r="K2793" s="14"/>
    </row>
    <row r="2794" spans="1:11">
      <c r="A2794" s="6">
        <v>42642</v>
      </c>
      <c r="B2794" s="11">
        <f>[1]!s_dq_close(B$1,A2794,1)</f>
        <v>3244.3874000000001</v>
      </c>
      <c r="C2794" s="7">
        <f>[1]!s_val_pe_ttm(C$1,A2794)</f>
        <v>12.855199813842773</v>
      </c>
      <c r="D2794" s="8">
        <f>IFERROR(VLOOKUP(A2794,十年期国开债收益率!A:B,2,0)/100,D2793)</f>
        <v>3.0608E-2</v>
      </c>
      <c r="E2794" s="8">
        <f t="shared" si="172"/>
        <v>7.7789533766964639E-2</v>
      </c>
      <c r="F2794" s="9">
        <f t="shared" si="173"/>
        <v>4.7181533766964642E-2</v>
      </c>
      <c r="G2794" s="9">
        <f>AVERAGE(F$2:F2794)</f>
        <v>2.8582932321550441E-2</v>
      </c>
      <c r="H2794" s="9">
        <f>(2*F2794+(COUNT(F$2:F2794)-1)*H2793)/(COUNT(F$2:F2794)+1)</f>
        <v>3.8020499379834677E-2</v>
      </c>
      <c r="I2794" s="9" t="str">
        <f t="shared" si="174"/>
        <v>较好</v>
      </c>
      <c r="J2794" s="9" t="str">
        <f t="shared" si="175"/>
        <v>较好</v>
      </c>
      <c r="K2794" s="14"/>
    </row>
    <row r="2795" spans="1:11">
      <c r="A2795" s="6">
        <v>42643</v>
      </c>
      <c r="B2795" s="11">
        <f>[1]!s_dq_close(B$1,A2795,1)</f>
        <v>3253.2847999999999</v>
      </c>
      <c r="C2795" s="7">
        <f>[1]!s_val_pe_ttm(C$1,A2795)</f>
        <v>12.878700256347656</v>
      </c>
      <c r="D2795" s="8">
        <f>IFERROR(VLOOKUP(A2795,十年期国开债收益率!A:B,2,0)/100,D2794)</f>
        <v>3.0554000000000001E-2</v>
      </c>
      <c r="E2795" s="8">
        <f t="shared" si="172"/>
        <v>7.7647587108576416E-2</v>
      </c>
      <c r="F2795" s="9">
        <f t="shared" si="173"/>
        <v>4.7093587108576418E-2</v>
      </c>
      <c r="G2795" s="9">
        <f>AVERAGE(F$2:F2795)</f>
        <v>2.8589557466427686E-2</v>
      </c>
      <c r="H2795" s="9">
        <f>(2*F2795+(COUNT(F$2:F2795)-1)*H2794)/(COUNT(F$2:F2795)+1)</f>
        <v>3.8026991750302469E-2</v>
      </c>
      <c r="I2795" s="9" t="str">
        <f t="shared" si="174"/>
        <v>较好</v>
      </c>
      <c r="J2795" s="9" t="str">
        <f t="shared" si="175"/>
        <v>较好</v>
      </c>
      <c r="K2795" s="14"/>
    </row>
    <row r="2796" spans="1:11">
      <c r="A2796" s="6">
        <v>42653</v>
      </c>
      <c r="B2796" s="11">
        <f>[1]!s_dq_close(B$1,A2796,1)</f>
        <v>3293.8688999999999</v>
      </c>
      <c r="C2796" s="7">
        <f>[1]!s_val_pe_ttm(C$1,A2796)</f>
        <v>13.037199974060059</v>
      </c>
      <c r="D2796" s="8">
        <f>IFERROR(VLOOKUP(A2796,十年期国开债收益率!A:B,2,0)/100,D2795)</f>
        <v>3.0192999999999998E-2</v>
      </c>
      <c r="E2796" s="8">
        <f t="shared" si="172"/>
        <v>7.6703586812328306E-2</v>
      </c>
      <c r="F2796" s="9">
        <f t="shared" si="173"/>
        <v>4.6510586812328308E-2</v>
      </c>
      <c r="G2796" s="9">
        <f>AVERAGE(F$2:F2796)</f>
        <v>2.8595969283724969E-2</v>
      </c>
      <c r="H2796" s="9">
        <f>(2*F2796+(COUNT(F$2:F2796)-1)*H2795)/(COUNT(F$2:F2796)+1)</f>
        <v>3.803306013017517E-2</v>
      </c>
      <c r="I2796" s="9" t="str">
        <f t="shared" si="174"/>
        <v>较好</v>
      </c>
      <c r="J2796" s="9" t="str">
        <f t="shared" si="175"/>
        <v>较好</v>
      </c>
      <c r="K2796" s="14"/>
    </row>
    <row r="2797" spans="1:11">
      <c r="A2797" s="6">
        <v>42654</v>
      </c>
      <c r="B2797" s="11">
        <f>[1]!s_dq_close(B$1,A2797,1)</f>
        <v>3306.5572999999999</v>
      </c>
      <c r="C2797" s="7">
        <f>[1]!s_val_pe_ttm(C$1,A2797)</f>
        <v>13.081500053405762</v>
      </c>
      <c r="D2797" s="8">
        <f>IFERROR(VLOOKUP(A2797,十年期国开债收益率!A:B,2,0)/100,D2796)</f>
        <v>3.0268000000000003E-2</v>
      </c>
      <c r="E2797" s="8">
        <f t="shared" si="172"/>
        <v>7.6443832581696208E-2</v>
      </c>
      <c r="F2797" s="9">
        <f t="shared" si="173"/>
        <v>4.6175832581696205E-2</v>
      </c>
      <c r="G2797" s="9">
        <f>AVERAGE(F$2:F2797)</f>
        <v>2.8602256788481037E-2</v>
      </c>
      <c r="H2797" s="9">
        <f>(2*F2797+(COUNT(F$2:F2797)-1)*H2796)/(COUNT(F$2:F2797)+1)</f>
        <v>3.8038882634609583E-2</v>
      </c>
      <c r="I2797" s="9" t="str">
        <f t="shared" si="174"/>
        <v>较好</v>
      </c>
      <c r="J2797" s="9" t="str">
        <f t="shared" si="175"/>
        <v>较好</v>
      </c>
      <c r="K2797" s="14"/>
    </row>
    <row r="2798" spans="1:11">
      <c r="A2798" s="6">
        <v>42655</v>
      </c>
      <c r="B2798" s="11">
        <f>[1]!s_dq_close(B$1,A2798,1)</f>
        <v>3300.0099</v>
      </c>
      <c r="C2798" s="7">
        <f>[1]!s_val_pe_ttm(C$1,A2798)</f>
        <v>13.049200057983398</v>
      </c>
      <c r="D2798" s="8">
        <f>IFERROR(VLOOKUP(A2798,十年期国开债收益率!A:B,2,0)/100,D2797)</f>
        <v>3.0506000000000002E-2</v>
      </c>
      <c r="E2798" s="8">
        <f t="shared" si="172"/>
        <v>7.6633049961419494E-2</v>
      </c>
      <c r="F2798" s="9">
        <f t="shared" si="173"/>
        <v>4.6127049961419489E-2</v>
      </c>
      <c r="G2798" s="9">
        <f>AVERAGE(F$2:F2798)</f>
        <v>2.8608522356294026E-2</v>
      </c>
      <c r="H2798" s="9">
        <f>(2*F2798+(COUNT(F$2:F2798)-1)*H2797)/(COUNT(F$2:F2798)+1)</f>
        <v>3.8044664026551545E-2</v>
      </c>
      <c r="I2798" s="9" t="str">
        <f t="shared" si="174"/>
        <v>较好</v>
      </c>
      <c r="J2798" s="9" t="str">
        <f t="shared" si="175"/>
        <v>较好</v>
      </c>
      <c r="K2798" s="14"/>
    </row>
    <row r="2799" spans="1:11">
      <c r="A2799" s="6">
        <v>42656</v>
      </c>
      <c r="B2799" s="11">
        <f>[1]!s_dq_close(B$1,A2799,1)</f>
        <v>3302.6455000000001</v>
      </c>
      <c r="C2799" s="7">
        <f>[1]!s_val_pe_ttm(C$1,A2799)</f>
        <v>13.052300453186035</v>
      </c>
      <c r="D2799" s="8">
        <f>IFERROR(VLOOKUP(A2799,十年期国开债收益率!A:B,2,0)/100,D2798)</f>
        <v>3.0405999999999999E-2</v>
      </c>
      <c r="E2799" s="8">
        <f t="shared" si="172"/>
        <v>7.6614846830000943E-2</v>
      </c>
      <c r="F2799" s="9">
        <f t="shared" si="173"/>
        <v>4.6208846830000941E-2</v>
      </c>
      <c r="G2799" s="9">
        <f>AVERAGE(F$2:F2799)</f>
        <v>2.8614812679551248E-2</v>
      </c>
      <c r="H2799" s="9">
        <f>(2*F2799+(COUNT(F$2:F2799)-1)*H2798)/(COUNT(F$2:F2799)+1)</f>
        <v>3.8050497669140648E-2</v>
      </c>
      <c r="I2799" s="9" t="str">
        <f t="shared" si="174"/>
        <v>较好</v>
      </c>
      <c r="J2799" s="9" t="str">
        <f t="shared" si="175"/>
        <v>较好</v>
      </c>
      <c r="K2799" s="14"/>
    </row>
    <row r="2800" spans="1:11">
      <c r="A2800" s="6">
        <v>42657</v>
      </c>
      <c r="B2800" s="11">
        <f>[1]!s_dq_close(B$1,A2800,1)</f>
        <v>3305.8481000000002</v>
      </c>
      <c r="C2800" s="7">
        <f>[1]!s_val_pe_ttm(C$1,A2800)</f>
        <v>13.073300361633301</v>
      </c>
      <c r="D2800" s="8">
        <f>IFERROR(VLOOKUP(A2800,十年期国开债收益率!A:B,2,0)/100,D2799)</f>
        <v>3.0331E-2</v>
      </c>
      <c r="E2800" s="8">
        <f t="shared" si="172"/>
        <v>7.6491778842222358E-2</v>
      </c>
      <c r="F2800" s="9">
        <f t="shared" si="173"/>
        <v>4.6160778842222361E-2</v>
      </c>
      <c r="G2800" s="9">
        <f>AVERAGE(F$2:F2800)</f>
        <v>2.8621081334843378E-2</v>
      </c>
      <c r="H2800" s="9">
        <f>(2*F2800+(COUNT(F$2:F2800)-1)*H2799)/(COUNT(F$2:F2800)+1)</f>
        <v>3.8056290727121418E-2</v>
      </c>
      <c r="I2800" s="9" t="str">
        <f t="shared" si="174"/>
        <v>较好</v>
      </c>
      <c r="J2800" s="9" t="str">
        <f t="shared" si="175"/>
        <v>较好</v>
      </c>
      <c r="K2800" s="14"/>
    </row>
    <row r="2801" spans="1:11">
      <c r="A2801" s="6">
        <v>42660</v>
      </c>
      <c r="B2801" s="11">
        <f>[1]!s_dq_close(B$1,A2801,1)</f>
        <v>3277.8787000000002</v>
      </c>
      <c r="C2801" s="7">
        <f>[1]!s_val_pe_ttm(C$1,A2801)</f>
        <v>12.968400001525879</v>
      </c>
      <c r="D2801" s="8">
        <f>IFERROR(VLOOKUP(A2801,十年期国开债收益率!A:B,2,0)/100,D2800)</f>
        <v>3.0307000000000001E-2</v>
      </c>
      <c r="E2801" s="8">
        <f t="shared" si="172"/>
        <v>7.711051478072381E-2</v>
      </c>
      <c r="F2801" s="9">
        <f t="shared" si="173"/>
        <v>4.6803514780723809E-2</v>
      </c>
      <c r="G2801" s="9">
        <f>AVERAGE(F$2:F2801)</f>
        <v>2.8627575061074047E-2</v>
      </c>
      <c r="H2801" s="9">
        <f>(2*F2801+(COUNT(F$2:F2801)-1)*H2800)/(COUNT(F$2:F2801)+1)</f>
        <v>3.8062536513664515E-2</v>
      </c>
      <c r="I2801" s="9" t="str">
        <f t="shared" si="174"/>
        <v>较好</v>
      </c>
      <c r="J2801" s="9" t="str">
        <f t="shared" si="175"/>
        <v>较好</v>
      </c>
      <c r="K2801" s="14"/>
    </row>
    <row r="2802" spans="1:11">
      <c r="A2802" s="6">
        <v>42661</v>
      </c>
      <c r="B2802" s="11">
        <f>[1]!s_dq_close(B$1,A2802,1)</f>
        <v>3321.3323999999998</v>
      </c>
      <c r="C2802" s="7">
        <f>[1]!s_val_pe_ttm(C$1,A2802)</f>
        <v>13.137499809265137</v>
      </c>
      <c r="D2802" s="8">
        <f>IFERROR(VLOOKUP(A2802,十年期国开债收益率!A:B,2,0)/100,D2801)</f>
        <v>3.0331999999999998E-2</v>
      </c>
      <c r="E2802" s="8">
        <f t="shared" si="172"/>
        <v>7.6117983978561621E-2</v>
      </c>
      <c r="F2802" s="9">
        <f t="shared" si="173"/>
        <v>4.5785983978561623E-2</v>
      </c>
      <c r="G2802" s="9">
        <f>AVERAGE(F$2:F2802)</f>
        <v>2.8633700876467653E-2</v>
      </c>
      <c r="H2802" s="9">
        <f>(2*F2802+(COUNT(F$2:F2802)-1)*H2801)/(COUNT(F$2:F2802)+1)</f>
        <v>3.8068049324131964E-2</v>
      </c>
      <c r="I2802" s="9" t="str">
        <f t="shared" si="174"/>
        <v>较好</v>
      </c>
      <c r="J2802" s="9" t="str">
        <f t="shared" si="175"/>
        <v>较好</v>
      </c>
      <c r="K2802" s="14"/>
    </row>
    <row r="2803" spans="1:11">
      <c r="A2803" s="6">
        <v>42662</v>
      </c>
      <c r="B2803" s="11">
        <f>[1]!s_dq_close(B$1,A2803,1)</f>
        <v>3316.2406999999998</v>
      </c>
      <c r="C2803" s="7">
        <f>[1]!s_val_pe_ttm(C$1,A2803)</f>
        <v>13.119000434875488</v>
      </c>
      <c r="D2803" s="8">
        <f>IFERROR(VLOOKUP(A2803,十年期国开债收益率!A:B,2,0)/100,D2802)</f>
        <v>3.0230999999999997E-2</v>
      </c>
      <c r="E2803" s="8">
        <f t="shared" si="172"/>
        <v>7.6225319525228818E-2</v>
      </c>
      <c r="F2803" s="9">
        <f t="shared" si="173"/>
        <v>4.5994319525228824E-2</v>
      </c>
      <c r="G2803" s="9">
        <f>AVERAGE(F$2:F2803)</f>
        <v>2.8639896671845515E-2</v>
      </c>
      <c r="H2803" s="9">
        <f>(2*F2803+(COUNT(F$2:F2803)-1)*H2802)/(COUNT(F$2:F2803)+1)</f>
        <v>3.8073704886173412E-2</v>
      </c>
      <c r="I2803" s="9" t="str">
        <f t="shared" si="174"/>
        <v>较好</v>
      </c>
      <c r="J2803" s="9" t="str">
        <f t="shared" si="175"/>
        <v>较好</v>
      </c>
      <c r="K2803" s="14"/>
    </row>
    <row r="2804" spans="1:11">
      <c r="A2804" s="6">
        <v>42663</v>
      </c>
      <c r="B2804" s="11">
        <f>[1]!s_dq_close(B$1,A2804,1)</f>
        <v>3318.6044000000002</v>
      </c>
      <c r="C2804" s="7">
        <f>[1]!s_val_pe_ttm(C$1,A2804)</f>
        <v>13.133099555969238</v>
      </c>
      <c r="D2804" s="8">
        <f>IFERROR(VLOOKUP(A2804,十年期国开债收益率!A:B,2,0)/100,D2803)</f>
        <v>3.0156000000000002E-2</v>
      </c>
      <c r="E2804" s="8">
        <f t="shared" si="172"/>
        <v>7.6143487357139647E-2</v>
      </c>
      <c r="F2804" s="9">
        <f t="shared" si="173"/>
        <v>4.5987487357139645E-2</v>
      </c>
      <c r="G2804" s="9">
        <f>AVERAGE(F$2:F2804)</f>
        <v>2.864608560894337E-2</v>
      </c>
      <c r="H2804" s="9">
        <f>(2*F2804+(COUNT(F$2:F2804)-1)*H2803)/(COUNT(F$2:F2804)+1)</f>
        <v>3.8079349524169824E-2</v>
      </c>
      <c r="I2804" s="9" t="str">
        <f t="shared" si="174"/>
        <v>较好</v>
      </c>
      <c r="J2804" s="9" t="str">
        <f t="shared" si="175"/>
        <v>较好</v>
      </c>
      <c r="K2804" s="14"/>
    </row>
    <row r="2805" spans="1:11">
      <c r="A2805" s="6">
        <v>42664</v>
      </c>
      <c r="B2805" s="11">
        <f>[1]!s_dq_close(B$1,A2805,1)</f>
        <v>3327.74</v>
      </c>
      <c r="C2805" s="7">
        <f>[1]!s_val_pe_ttm(C$1,A2805)</f>
        <v>13.173600196838379</v>
      </c>
      <c r="D2805" s="8">
        <f>IFERROR(VLOOKUP(A2805,十年期国开债收益率!A:B,2,0)/100,D2804)</f>
        <v>3.0157E-2</v>
      </c>
      <c r="E2805" s="8">
        <f t="shared" si="172"/>
        <v>7.5909393412439879E-2</v>
      </c>
      <c r="F2805" s="9">
        <f t="shared" si="173"/>
        <v>4.5752393412439876E-2</v>
      </c>
      <c r="G2805" s="9">
        <f>AVERAGE(F$2:F2805)</f>
        <v>2.8652186289329782E-2</v>
      </c>
      <c r="H2805" s="9">
        <f>(2*F2805+(COUNT(F$2:F2805)-1)*H2804)/(COUNT(F$2:F2805)+1)</f>
        <v>3.8084820500204244E-2</v>
      </c>
      <c r="I2805" s="9" t="str">
        <f t="shared" si="174"/>
        <v>较好</v>
      </c>
      <c r="J2805" s="9" t="str">
        <f t="shared" si="175"/>
        <v>较好</v>
      </c>
      <c r="K2805" s="14"/>
    </row>
    <row r="2806" spans="1:11">
      <c r="A2806" s="6">
        <v>42667</v>
      </c>
      <c r="B2806" s="11">
        <f>[1]!s_dq_close(B$1,A2806,1)</f>
        <v>3367.5778</v>
      </c>
      <c r="C2806" s="7">
        <f>[1]!s_val_pe_ttm(C$1,A2806)</f>
        <v>13.337800025939941</v>
      </c>
      <c r="D2806" s="8">
        <f>IFERROR(VLOOKUP(A2806,十年期国开债收益率!A:B,2,0)/100,D2805)</f>
        <v>3.0506999999999999E-2</v>
      </c>
      <c r="E2806" s="8">
        <f t="shared" si="172"/>
        <v>7.4974883268241838E-2</v>
      </c>
      <c r="F2806" s="9">
        <f t="shared" si="173"/>
        <v>4.4467883268241838E-2</v>
      </c>
      <c r="G2806" s="9">
        <f>AVERAGE(F$2:F2806)</f>
        <v>2.865782468397467E-2</v>
      </c>
      <c r="H2806" s="9">
        <f>(2*F2806+(COUNT(F$2:F2806)-1)*H2805)/(COUNT(F$2:F2806)+1)</f>
        <v>3.808937008164974E-2</v>
      </c>
      <c r="I2806" s="9" t="str">
        <f t="shared" si="174"/>
        <v>较好</v>
      </c>
      <c r="J2806" s="9" t="str">
        <f t="shared" si="175"/>
        <v>较好</v>
      </c>
      <c r="K2806" s="14"/>
    </row>
    <row r="2807" spans="1:11">
      <c r="A2807" s="6">
        <v>42668</v>
      </c>
      <c r="B2807" s="11">
        <f>[1]!s_dq_close(B$1,A2807,1)</f>
        <v>3367.4546999999998</v>
      </c>
      <c r="C2807" s="7">
        <f>[1]!s_val_pe_ttm(C$1,A2807)</f>
        <v>13.326700210571289</v>
      </c>
      <c r="D2807" s="8">
        <f>IFERROR(VLOOKUP(A2807,十年期国开债收益率!A:B,2,0)/100,D2806)</f>
        <v>3.0668999999999998E-2</v>
      </c>
      <c r="E2807" s="8">
        <f t="shared" si="172"/>
        <v>7.5037329886565515E-2</v>
      </c>
      <c r="F2807" s="9">
        <f t="shared" si="173"/>
        <v>4.4368329886565513E-2</v>
      </c>
      <c r="G2807" s="9">
        <f>AVERAGE(F$2:F2807)</f>
        <v>2.8663423581053286E-2</v>
      </c>
      <c r="H2807" s="9">
        <f>(2*F2807+(COUNT(F$2:F2807)-1)*H2806)/(COUNT(F$2:F2807)+1)</f>
        <v>3.8093843868471908E-2</v>
      </c>
      <c r="I2807" s="9" t="str">
        <f t="shared" si="174"/>
        <v>较好</v>
      </c>
      <c r="J2807" s="9" t="str">
        <f t="shared" si="175"/>
        <v>较好</v>
      </c>
      <c r="K2807" s="14"/>
    </row>
    <row r="2808" spans="1:11">
      <c r="A2808" s="6">
        <v>42669</v>
      </c>
      <c r="B2808" s="11">
        <f>[1]!s_dq_close(B$1,A2808,1)</f>
        <v>3354.8002999999999</v>
      </c>
      <c r="C2808" s="7">
        <f>[1]!s_val_pe_ttm(C$1,A2808)</f>
        <v>13.235199928283691</v>
      </c>
      <c r="D2808" s="8">
        <f>IFERROR(VLOOKUP(A2808,十年期国开债收益率!A:B,2,0)/100,D2807)</f>
        <v>3.1044000000000002E-2</v>
      </c>
      <c r="E2808" s="8">
        <f t="shared" si="172"/>
        <v>7.5556093252735435E-2</v>
      </c>
      <c r="F2808" s="9">
        <f t="shared" si="173"/>
        <v>4.4512093252735432E-2</v>
      </c>
      <c r="G2808" s="9">
        <f>AVERAGE(F$2:F2808)</f>
        <v>2.8669069704912096E-2</v>
      </c>
      <c r="H2808" s="9">
        <f>(2*F2808+(COUNT(F$2:F2808)-1)*H2807)/(COUNT(F$2:F2808)+1)</f>
        <v>3.8098415271167252E-2</v>
      </c>
      <c r="I2808" s="9" t="str">
        <f t="shared" si="174"/>
        <v>较好</v>
      </c>
      <c r="J2808" s="9" t="str">
        <f t="shared" si="175"/>
        <v>较好</v>
      </c>
      <c r="K2808" s="14"/>
    </row>
    <row r="2809" spans="1:11">
      <c r="A2809" s="6">
        <v>42670</v>
      </c>
      <c r="B2809" s="11">
        <f>[1]!s_dq_close(B$1,A2809,1)</f>
        <v>3345.6950000000002</v>
      </c>
      <c r="C2809" s="7">
        <f>[1]!s_val_pe_ttm(C$1,A2809)</f>
        <v>13.187899589538574</v>
      </c>
      <c r="D2809" s="8">
        <f>IFERROR(VLOOKUP(A2809,十年期国开债收益率!A:B,2,0)/100,D2808)</f>
        <v>3.0882E-2</v>
      </c>
      <c r="E2809" s="8">
        <f t="shared" si="172"/>
        <v>7.5827086277883052E-2</v>
      </c>
      <c r="F2809" s="9">
        <f t="shared" si="173"/>
        <v>4.4945086277883052E-2</v>
      </c>
      <c r="G2809" s="9">
        <f>AVERAGE(F$2:F2809)</f>
        <v>2.8674866007110444E-2</v>
      </c>
      <c r="H2809" s="9">
        <f>(2*F2809+(COUNT(F$2:F2809)-1)*H2808)/(COUNT(F$2:F2809)+1)</f>
        <v>3.8103290081424789E-2</v>
      </c>
      <c r="I2809" s="9" t="str">
        <f t="shared" si="174"/>
        <v>较好</v>
      </c>
      <c r="J2809" s="9" t="str">
        <f t="shared" si="175"/>
        <v>较好</v>
      </c>
      <c r="K2809" s="14"/>
    </row>
    <row r="2810" spans="1:11">
      <c r="A2810" s="6">
        <v>42671</v>
      </c>
      <c r="B2810" s="11">
        <f>[1]!s_dq_close(B$1,A2810,1)</f>
        <v>3340.1262000000002</v>
      </c>
      <c r="C2810" s="7">
        <f>[1]!s_val_pe_ttm(C$1,A2810)</f>
        <v>13.074799537658691</v>
      </c>
      <c r="D2810" s="8">
        <f>IFERROR(VLOOKUP(A2810,十年期国开债收益率!A:B,2,0)/100,D2809)</f>
        <v>3.0832000000000002E-2</v>
      </c>
      <c r="E2810" s="8">
        <f t="shared" si="172"/>
        <v>7.6483008180718182E-2</v>
      </c>
      <c r="F2810" s="9">
        <f t="shared" si="173"/>
        <v>4.5651008180718183E-2</v>
      </c>
      <c r="G2810" s="9">
        <f>AVERAGE(F$2:F2810)</f>
        <v>2.8680909489550318E-2</v>
      </c>
      <c r="H2810" s="9">
        <f>(2*F2810+(COUNT(F$2:F2810)-1)*H2809)/(COUNT(F$2:F2810)+1)</f>
        <v>3.8108662122776596E-2</v>
      </c>
      <c r="I2810" s="9" t="str">
        <f t="shared" si="174"/>
        <v>较好</v>
      </c>
      <c r="J2810" s="9" t="str">
        <f t="shared" si="175"/>
        <v>较好</v>
      </c>
      <c r="K2810" s="14"/>
    </row>
    <row r="2811" spans="1:11">
      <c r="A2811" s="6">
        <v>42674</v>
      </c>
      <c r="B2811" s="11">
        <f>[1]!s_dq_close(B$1,A2811,1)</f>
        <v>3336.2777999999998</v>
      </c>
      <c r="C2811" s="7">
        <f>[1]!s_val_pe_ttm(C$1,A2811)</f>
        <v>12.903800010681152</v>
      </c>
      <c r="D2811" s="8">
        <f>IFERROR(VLOOKUP(A2811,十年期国开债收益率!A:B,2,0)/100,D2810)</f>
        <v>3.1057999999999999E-2</v>
      </c>
      <c r="E2811" s="8">
        <f t="shared" si="172"/>
        <v>7.7496551339314587E-2</v>
      </c>
      <c r="F2811" s="9">
        <f t="shared" si="173"/>
        <v>4.6438551339314585E-2</v>
      </c>
      <c r="G2811" s="9">
        <f>AVERAGE(F$2:F2811)</f>
        <v>2.8687228935048457E-2</v>
      </c>
      <c r="H2811" s="9">
        <f>(2*F2811+(COUNT(F$2:F2811)-1)*H2810)/(COUNT(F$2:F2811)+1)</f>
        <v>3.8114588760426213E-2</v>
      </c>
      <c r="I2811" s="9" t="str">
        <f t="shared" si="174"/>
        <v>较好</v>
      </c>
      <c r="J2811" s="9" t="str">
        <f t="shared" si="175"/>
        <v>较好</v>
      </c>
      <c r="K2811" s="14"/>
    </row>
    <row r="2812" spans="1:11">
      <c r="A2812" s="6">
        <v>42675</v>
      </c>
      <c r="B2812" s="11">
        <f>[1]!s_dq_close(B$1,A2812,1)</f>
        <v>3359.0515</v>
      </c>
      <c r="C2812" s="7">
        <f>[1]!s_val_pe_ttm(C$1,A2812)</f>
        <v>12.974399566650391</v>
      </c>
      <c r="D2812" s="8">
        <f>IFERROR(VLOOKUP(A2812,十年期国开债收益率!A:B,2,0)/100,D2811)</f>
        <v>3.1083E-2</v>
      </c>
      <c r="E2812" s="8">
        <f t="shared" si="172"/>
        <v>7.7074857673600283E-2</v>
      </c>
      <c r="F2812" s="9">
        <f t="shared" si="173"/>
        <v>4.5991857673600284E-2</v>
      </c>
      <c r="G2812" s="9">
        <f>AVERAGE(F$2:F2812)</f>
        <v>2.8693384975154664E-2</v>
      </c>
      <c r="H2812" s="9">
        <f>(2*F2812+(COUNT(F$2:F2812)-1)*H2811)/(COUNT(F$2:F2812)+1)</f>
        <v>3.8120191369895036E-2</v>
      </c>
      <c r="I2812" s="9" t="str">
        <f t="shared" si="174"/>
        <v>较好</v>
      </c>
      <c r="J2812" s="9" t="str">
        <f t="shared" si="175"/>
        <v>较好</v>
      </c>
      <c r="K2812" s="14"/>
    </row>
    <row r="2813" spans="1:11">
      <c r="A2813" s="6">
        <v>42676</v>
      </c>
      <c r="B2813" s="11">
        <f>[1]!s_dq_close(B$1,A2813,1)</f>
        <v>3333.3524000000002</v>
      </c>
      <c r="C2813" s="7">
        <f>[1]!s_val_pe_ttm(C$1,A2813)</f>
        <v>12.874799728393555</v>
      </c>
      <c r="D2813" s="8">
        <f>IFERROR(VLOOKUP(A2813,十年期国开债收益率!A:B,2,0)/100,D2812)</f>
        <v>3.1008000000000001E-2</v>
      </c>
      <c r="E2813" s="8">
        <f t="shared" si="172"/>
        <v>7.7671111092675174E-2</v>
      </c>
      <c r="F2813" s="9">
        <f t="shared" si="173"/>
        <v>4.6663111092675173E-2</v>
      </c>
      <c r="G2813" s="9">
        <f>AVERAGE(F$2:F2813)</f>
        <v>2.8699775347173696E-2</v>
      </c>
      <c r="H2813" s="9">
        <f>(2*F2813+(COUNT(F$2:F2813)-1)*H2812)/(COUNT(F$2:F2813)+1)</f>
        <v>3.81262652552294E-2</v>
      </c>
      <c r="I2813" s="9" t="str">
        <f t="shared" si="174"/>
        <v>较好</v>
      </c>
      <c r="J2813" s="9" t="str">
        <f t="shared" si="175"/>
        <v>较好</v>
      </c>
      <c r="K2813" s="14"/>
    </row>
    <row r="2814" spans="1:11">
      <c r="A2814" s="6">
        <v>42677</v>
      </c>
      <c r="B2814" s="11">
        <f>[1]!s_dq_close(B$1,A2814,1)</f>
        <v>3365.085</v>
      </c>
      <c r="C2814" s="7">
        <f>[1]!s_val_pe_ttm(C$1,A2814)</f>
        <v>13.088399887084961</v>
      </c>
      <c r="D2814" s="8">
        <f>IFERROR(VLOOKUP(A2814,十年期国开债收益率!A:B,2,0)/100,D2813)</f>
        <v>3.0884000000000002E-2</v>
      </c>
      <c r="E2814" s="8">
        <f t="shared" si="172"/>
        <v>7.6403533558502795E-2</v>
      </c>
      <c r="F2814" s="9">
        <f t="shared" si="173"/>
        <v>4.5519533558502794E-2</v>
      </c>
      <c r="G2814" s="9">
        <f>AVERAGE(F$2:F2814)</f>
        <v>2.8705754642662971E-2</v>
      </c>
      <c r="H2814" s="9">
        <f>(2*F2814+(COUNT(F$2:F2814)-1)*H2813)/(COUNT(F$2:F2814)+1)</f>
        <v>3.8131519887996478E-2</v>
      </c>
      <c r="I2814" s="9" t="str">
        <f t="shared" si="174"/>
        <v>较好</v>
      </c>
      <c r="J2814" s="9" t="str">
        <f t="shared" si="175"/>
        <v>较好</v>
      </c>
      <c r="K2814" s="14"/>
    </row>
    <row r="2815" spans="1:11">
      <c r="A2815" s="6">
        <v>42678</v>
      </c>
      <c r="B2815" s="11">
        <f>[1]!s_dq_close(B$1,A2815,1)</f>
        <v>3354.1749</v>
      </c>
      <c r="C2815" s="7">
        <f>[1]!s_val_pe_ttm(C$1,A2815)</f>
        <v>13.13029956817627</v>
      </c>
      <c r="D2815" s="8">
        <f>IFERROR(VLOOKUP(A2815,十年期国开债收益率!A:B,2,0)/100,D2814)</f>
        <v>3.0914000000000001E-2</v>
      </c>
      <c r="E2815" s="8">
        <f t="shared" si="172"/>
        <v>7.6159724674042209E-2</v>
      </c>
      <c r="F2815" s="9">
        <f t="shared" si="173"/>
        <v>4.5245724674042212E-2</v>
      </c>
      <c r="G2815" s="9">
        <f>AVERAGE(F$2:F2815)</f>
        <v>2.8711632386099851E-2</v>
      </c>
      <c r="H2815" s="9">
        <f>(2*F2815+(COUNT(F$2:F2815)-1)*H2814)/(COUNT(F$2:F2815)+1)</f>
        <v>3.8136574385180165E-2</v>
      </c>
      <c r="I2815" s="9" t="str">
        <f t="shared" si="174"/>
        <v>较好</v>
      </c>
      <c r="J2815" s="9" t="str">
        <f t="shared" si="175"/>
        <v>较好</v>
      </c>
      <c r="K2815" s="14"/>
    </row>
    <row r="2816" spans="1:11">
      <c r="A2816" s="6">
        <v>42681</v>
      </c>
      <c r="B2816" s="11">
        <f>[1]!s_dq_close(B$1,A2816,1)</f>
        <v>3356.5916000000002</v>
      </c>
      <c r="C2816" s="7">
        <f>[1]!s_val_pe_ttm(C$1,A2816)</f>
        <v>13.016599655151367</v>
      </c>
      <c r="D2816" s="8">
        <f>IFERROR(VLOOKUP(A2816,十年期国开债收益率!A:B,2,0)/100,D2815)</f>
        <v>3.1150000000000001E-2</v>
      </c>
      <c r="E2816" s="8">
        <f t="shared" si="172"/>
        <v>7.6824979371954968E-2</v>
      </c>
      <c r="F2816" s="9">
        <f t="shared" si="173"/>
        <v>4.5674979371954971E-2</v>
      </c>
      <c r="G2816" s="9">
        <f>AVERAGE(F$2:F2816)</f>
        <v>2.8717658441867473E-2</v>
      </c>
      <c r="H2816" s="9">
        <f>(2*F2816+(COUNT(F$2:F2816)-1)*H2815)/(COUNT(F$2:F2816)+1)</f>
        <v>3.8141928365994636E-2</v>
      </c>
      <c r="I2816" s="9" t="str">
        <f t="shared" si="174"/>
        <v>较好</v>
      </c>
      <c r="J2816" s="9" t="str">
        <f t="shared" si="175"/>
        <v>较好</v>
      </c>
      <c r="K2816" s="14"/>
    </row>
    <row r="2817" spans="1:11">
      <c r="A2817" s="6">
        <v>42682</v>
      </c>
      <c r="B2817" s="11">
        <f>[1]!s_dq_close(B$1,A2817,1)</f>
        <v>3371.1176999999998</v>
      </c>
      <c r="C2817" s="7">
        <f>[1]!s_val_pe_ttm(C$1,A2817)</f>
        <v>13.031000137329102</v>
      </c>
      <c r="D2817" s="8">
        <f>IFERROR(VLOOKUP(A2817,十年期国开债收益率!A:B,2,0)/100,D2816)</f>
        <v>3.1272000000000001E-2</v>
      </c>
      <c r="E2817" s="8">
        <f t="shared" si="172"/>
        <v>7.6740080535749655E-2</v>
      </c>
      <c r="F2817" s="9">
        <f t="shared" si="173"/>
        <v>4.5468080535749654E-2</v>
      </c>
      <c r="G2817" s="9">
        <f>AVERAGE(F$2:F2817)</f>
        <v>2.872360674516786E-2</v>
      </c>
      <c r="H2817" s="9">
        <f>(2*F2817+(COUNT(F$2:F2817)-1)*H2816)/(COUNT(F$2:F2817)+1)</f>
        <v>3.8147129751986655E-2</v>
      </c>
      <c r="I2817" s="9" t="str">
        <f t="shared" si="174"/>
        <v>较好</v>
      </c>
      <c r="J2817" s="9" t="str">
        <f t="shared" si="175"/>
        <v>较好</v>
      </c>
      <c r="K2817" s="14"/>
    </row>
    <row r="2818" spans="1:11">
      <c r="A2818" s="6">
        <v>42683</v>
      </c>
      <c r="B2818" s="11">
        <f>[1]!s_dq_close(B$1,A2818,1)</f>
        <v>3353.0547000000001</v>
      </c>
      <c r="C2818" s="7">
        <f>[1]!s_val_pe_ttm(C$1,A2818)</f>
        <v>12.940400123596191</v>
      </c>
      <c r="D2818" s="8">
        <f>IFERROR(VLOOKUP(A2818,十年期国开债收益率!A:B,2,0)/100,D2817)</f>
        <v>3.1173000000000003E-2</v>
      </c>
      <c r="E2818" s="8">
        <f t="shared" si="172"/>
        <v>7.7277363176471534E-2</v>
      </c>
      <c r="F2818" s="9">
        <f t="shared" si="173"/>
        <v>4.6104363176471527E-2</v>
      </c>
      <c r="G2818" s="9">
        <f>AVERAGE(F$2:F2818)</f>
        <v>2.8729776697752632E-2</v>
      </c>
      <c r="H2818" s="9">
        <f>(2*F2818+(COUNT(F$2:F2818)-1)*H2817)/(COUNT(F$2:F2818)+1)</f>
        <v>3.8152777185219075E-2</v>
      </c>
      <c r="I2818" s="9" t="str">
        <f t="shared" si="174"/>
        <v>较好</v>
      </c>
      <c r="J2818" s="9" t="str">
        <f t="shared" si="175"/>
        <v>较好</v>
      </c>
      <c r="K2818" s="14"/>
    </row>
    <row r="2819" spans="1:11">
      <c r="A2819" s="6">
        <v>42684</v>
      </c>
      <c r="B2819" s="11">
        <f>[1]!s_dq_close(B$1,A2819,1)</f>
        <v>3390.6118999999999</v>
      </c>
      <c r="C2819" s="7">
        <f>[1]!s_val_pe_ttm(C$1,A2819)</f>
        <v>13.087699890136719</v>
      </c>
      <c r="D2819" s="8">
        <f>IFERROR(VLOOKUP(A2819,十年期国开债收益率!A:B,2,0)/100,D2818)</f>
        <v>3.1486E-2</v>
      </c>
      <c r="E2819" s="8">
        <f t="shared" ref="E2819:E2882" si="176">1/C2819</f>
        <v>7.6407620009198859E-2</v>
      </c>
      <c r="F2819" s="9">
        <f t="shared" ref="F2819:F2882" si="177">IFERROR(E2819-D2819,"")</f>
        <v>4.4921620009198859E-2</v>
      </c>
      <c r="G2819" s="9">
        <f>AVERAGE(F$2:F2819)</f>
        <v>2.8735522561241435E-2</v>
      </c>
      <c r="H2819" s="9">
        <f>(2*F2819+(COUNT(F$2:F2819)-1)*H2818)/(COUNT(F$2:F2819)+1)</f>
        <v>3.8157579485910087E-2</v>
      </c>
      <c r="I2819" s="9" t="str">
        <f t="shared" ref="I2819:I2882" si="178">IF(F2819&gt;G2819,"较好","较差")</f>
        <v>较好</v>
      </c>
      <c r="J2819" s="9" t="str">
        <f t="shared" ref="J2819:J2882" si="179">IF(F2819&gt;H2819,"较好","较差")</f>
        <v>较好</v>
      </c>
      <c r="K2819" s="14"/>
    </row>
    <row r="2820" spans="1:11">
      <c r="A2820" s="6">
        <v>42685</v>
      </c>
      <c r="B2820" s="11">
        <f>[1]!s_dq_close(B$1,A2820,1)</f>
        <v>3417.2211000000002</v>
      </c>
      <c r="C2820" s="7">
        <f>[1]!s_val_pe_ttm(C$1,A2820)</f>
        <v>13.192500114440918</v>
      </c>
      <c r="D2820" s="8">
        <f>IFERROR(VLOOKUP(A2820,十年期国开债收益率!A:B,2,0)/100,D2819)</f>
        <v>3.1587000000000004E-2</v>
      </c>
      <c r="E2820" s="8">
        <f t="shared" si="176"/>
        <v>7.5800643647929114E-2</v>
      </c>
      <c r="F2820" s="9">
        <f t="shared" si="177"/>
        <v>4.421364364792911E-2</v>
      </c>
      <c r="G2820" s="9">
        <f>AVERAGE(F$2:F2820)</f>
        <v>2.8741013203698582E-2</v>
      </c>
      <c r="H2820" s="9">
        <f>(2*F2820+(COUNT(F$2:F2820)-1)*H2819)/(COUNT(F$2:F2820)+1)</f>
        <v>3.8161874566876058E-2</v>
      </c>
      <c r="I2820" s="9" t="str">
        <f t="shared" si="178"/>
        <v>较好</v>
      </c>
      <c r="J2820" s="9" t="str">
        <f t="shared" si="179"/>
        <v>较好</v>
      </c>
      <c r="K2820" s="14"/>
    </row>
    <row r="2821" spans="1:11">
      <c r="A2821" s="6">
        <v>42688</v>
      </c>
      <c r="B2821" s="11">
        <f>[1]!s_dq_close(B$1,A2821,1)</f>
        <v>3430.2482</v>
      </c>
      <c r="C2821" s="7">
        <f>[1]!s_val_pe_ttm(C$1,A2821)</f>
        <v>13.252099990844727</v>
      </c>
      <c r="D2821" s="8">
        <f>IFERROR(VLOOKUP(A2821,十年期国开债收益率!A:B,2,0)/100,D2820)</f>
        <v>3.1787999999999997E-2</v>
      </c>
      <c r="E2821" s="8">
        <f t="shared" si="176"/>
        <v>7.5459738508678209E-2</v>
      </c>
      <c r="F2821" s="9">
        <f t="shared" si="177"/>
        <v>4.3671738508678212E-2</v>
      </c>
      <c r="G2821" s="9">
        <f>AVERAGE(F$2:F2821)</f>
        <v>2.8746307787140064E-2</v>
      </c>
      <c r="H2821" s="9">
        <f>(2*F2821+(COUNT(F$2:F2821)-1)*H2820)/(COUNT(F$2:F2821)+1)</f>
        <v>3.816578088657957E-2</v>
      </c>
      <c r="I2821" s="9" t="str">
        <f t="shared" si="178"/>
        <v>较好</v>
      </c>
      <c r="J2821" s="9" t="str">
        <f t="shared" si="179"/>
        <v>较好</v>
      </c>
      <c r="K2821" s="14"/>
    </row>
    <row r="2822" spans="1:11">
      <c r="A2822" s="6">
        <v>42689</v>
      </c>
      <c r="B2822" s="11">
        <f>[1]!s_dq_close(B$1,A2822,1)</f>
        <v>3429.8697000000002</v>
      </c>
      <c r="C2822" s="7">
        <f>[1]!s_val_pe_ttm(C$1,A2822)</f>
        <v>13.229499816894531</v>
      </c>
      <c r="D2822" s="8">
        <f>IFERROR(VLOOKUP(A2822,十年期国开债收益率!A:B,2,0)/100,D2821)</f>
        <v>3.1815000000000003E-2</v>
      </c>
      <c r="E2822" s="8">
        <f t="shared" si="176"/>
        <v>7.5588647631482278E-2</v>
      </c>
      <c r="F2822" s="9">
        <f t="shared" si="177"/>
        <v>4.3773647631482275E-2</v>
      </c>
      <c r="G2822" s="9">
        <f>AVERAGE(F$2:F2822)</f>
        <v>2.875163474206539E-2</v>
      </c>
      <c r="H2822" s="9">
        <f>(2*F2822+(COUNT(F$2:F2822)-1)*H2821)/(COUNT(F$2:F2822)+1)</f>
        <v>3.8169755278319402E-2</v>
      </c>
      <c r="I2822" s="9" t="str">
        <f t="shared" si="178"/>
        <v>较好</v>
      </c>
      <c r="J2822" s="9" t="str">
        <f t="shared" si="179"/>
        <v>较好</v>
      </c>
      <c r="K2822" s="14"/>
    </row>
    <row r="2823" spans="1:11">
      <c r="A2823" s="6">
        <v>42690</v>
      </c>
      <c r="B2823" s="11">
        <f>[1]!s_dq_close(B$1,A2823,1)</f>
        <v>3429.5920999999998</v>
      </c>
      <c r="C2823" s="7">
        <f>[1]!s_val_pe_ttm(C$1,A2823)</f>
        <v>13.228699684143066</v>
      </c>
      <c r="D2823" s="8">
        <f>IFERROR(VLOOKUP(A2823,十年期国开债收益率!A:B,2,0)/100,D2822)</f>
        <v>3.1995000000000003E-2</v>
      </c>
      <c r="E2823" s="8">
        <f t="shared" si="176"/>
        <v>7.5593219581413337E-2</v>
      </c>
      <c r="F2823" s="9">
        <f t="shared" si="177"/>
        <v>4.3598219581413335E-2</v>
      </c>
      <c r="G2823" s="9">
        <f>AVERAGE(F$2:F2823)</f>
        <v>2.8756895757245882E-2</v>
      </c>
      <c r="H2823" s="9">
        <f>(2*F2823+(COUNT(F$2:F2823)-1)*H2822)/(COUNT(F$2:F2823)+1)</f>
        <v>3.8173601161637212E-2</v>
      </c>
      <c r="I2823" s="9" t="str">
        <f t="shared" si="178"/>
        <v>较好</v>
      </c>
      <c r="J2823" s="9" t="str">
        <f t="shared" si="179"/>
        <v>较好</v>
      </c>
      <c r="K2823" s="14"/>
    </row>
    <row r="2824" spans="1:11">
      <c r="A2824" s="6">
        <v>42691</v>
      </c>
      <c r="B2824" s="11">
        <f>[1]!s_dq_close(B$1,A2824,1)</f>
        <v>3436.5349999999999</v>
      </c>
      <c r="C2824" s="7">
        <f>[1]!s_val_pe_ttm(C$1,A2824)</f>
        <v>13.265299797058105</v>
      </c>
      <c r="D2824" s="8">
        <f>IFERROR(VLOOKUP(A2824,十年期国开债收益率!A:B,2,0)/100,D2823)</f>
        <v>3.2396000000000001E-2</v>
      </c>
      <c r="E2824" s="8">
        <f t="shared" si="176"/>
        <v>7.53846513308183E-2</v>
      </c>
      <c r="F2824" s="9">
        <f t="shared" si="177"/>
        <v>4.2988651330818299E-2</v>
      </c>
      <c r="G2824" s="9">
        <f>AVERAGE(F$2:F2824)</f>
        <v>2.8761937115932942E-2</v>
      </c>
      <c r="H2824" s="9">
        <f>(2*F2824+(COUNT(F$2:F2824)-1)*H2823)/(COUNT(F$2:F2824)+1)</f>
        <v>3.8177011253825013E-2</v>
      </c>
      <c r="I2824" s="9" t="str">
        <f t="shared" si="178"/>
        <v>较好</v>
      </c>
      <c r="J2824" s="9" t="str">
        <f t="shared" si="179"/>
        <v>较好</v>
      </c>
      <c r="K2824" s="14"/>
    </row>
    <row r="2825" spans="1:11">
      <c r="A2825" s="6">
        <v>42692</v>
      </c>
      <c r="B2825" s="11">
        <f>[1]!s_dq_close(B$1,A2825,1)</f>
        <v>3417.4553999999998</v>
      </c>
      <c r="C2825" s="7">
        <f>[1]!s_val_pe_ttm(C$1,A2825)</f>
        <v>13.17549991607666</v>
      </c>
      <c r="D2825" s="8">
        <f>IFERROR(VLOOKUP(A2825,十年期国开债收益率!A:B,2,0)/100,D2824)</f>
        <v>3.2364999999999998E-2</v>
      </c>
      <c r="E2825" s="8">
        <f t="shared" si="176"/>
        <v>7.5898448360187568E-2</v>
      </c>
      <c r="F2825" s="9">
        <f t="shared" si="177"/>
        <v>4.353344836018757E-2</v>
      </c>
      <c r="G2825" s="9">
        <f>AVERAGE(F$2:F2825)</f>
        <v>2.8767167821047764E-2</v>
      </c>
      <c r="H2825" s="9">
        <f>(2*F2825+(COUNT(F$2:F2825)-1)*H2824)/(COUNT(F$2:F2825)+1)</f>
        <v>3.818080342168792E-2</v>
      </c>
      <c r="I2825" s="9" t="str">
        <f t="shared" si="178"/>
        <v>较好</v>
      </c>
      <c r="J2825" s="9" t="str">
        <f t="shared" si="179"/>
        <v>较好</v>
      </c>
      <c r="K2825" s="14"/>
    </row>
    <row r="2826" spans="1:11">
      <c r="A2826" s="6">
        <v>42695</v>
      </c>
      <c r="B2826" s="11">
        <f>[1]!s_dq_close(B$1,A2826,1)</f>
        <v>3441.1106</v>
      </c>
      <c r="C2826" s="7">
        <f>[1]!s_val_pe_ttm(C$1,A2826)</f>
        <v>13.293399810791016</v>
      </c>
      <c r="D2826" s="8">
        <f>IFERROR(VLOOKUP(A2826,十年期国开债收益率!A:B,2,0)/100,D2825)</f>
        <v>3.2230000000000002E-2</v>
      </c>
      <c r="E2826" s="8">
        <f t="shared" si="176"/>
        <v>7.5225300843524065E-2</v>
      </c>
      <c r="F2826" s="9">
        <f t="shared" si="177"/>
        <v>4.2995300843524063E-2</v>
      </c>
      <c r="G2826" s="9">
        <f>AVERAGE(F$2:F2826)</f>
        <v>2.8772204328312359E-2</v>
      </c>
      <c r="H2826" s="9">
        <f>(2*F2826+(COUNT(F$2:F2826)-1)*H2825)/(COUNT(F$2:F2826)+1)</f>
        <v>3.8184210709318378E-2</v>
      </c>
      <c r="I2826" s="9" t="str">
        <f t="shared" si="178"/>
        <v>较好</v>
      </c>
      <c r="J2826" s="9" t="str">
        <f t="shared" si="179"/>
        <v>较好</v>
      </c>
      <c r="K2826" s="14"/>
    </row>
    <row r="2827" spans="1:11">
      <c r="A2827" s="6">
        <v>42696</v>
      </c>
      <c r="B2827" s="11">
        <f>[1]!s_dq_close(B$1,A2827,1)</f>
        <v>3468.3636999999999</v>
      </c>
      <c r="C2827" s="7">
        <f>[1]!s_val_pe_ttm(C$1,A2827)</f>
        <v>13.418499946594238</v>
      </c>
      <c r="D2827" s="8">
        <f>IFERROR(VLOOKUP(A2827,十年期国开债收益率!A:B,2,0)/100,D2826)</f>
        <v>3.2129999999999999E-2</v>
      </c>
      <c r="E2827" s="8">
        <f t="shared" si="176"/>
        <v>7.4523978386556611E-2</v>
      </c>
      <c r="F2827" s="9">
        <f t="shared" si="177"/>
        <v>4.2393978386556612E-2</v>
      </c>
      <c r="G2827" s="9">
        <f>AVERAGE(F$2:F2827)</f>
        <v>2.8777024488984067E-2</v>
      </c>
      <c r="H2827" s="9">
        <f>(2*F2827+(COUNT(F$2:F2827)-1)*H2826)/(COUNT(F$2:F2827)+1)</f>
        <v>3.8187188967314302E-2</v>
      </c>
      <c r="I2827" s="9" t="str">
        <f t="shared" si="178"/>
        <v>较好</v>
      </c>
      <c r="J2827" s="9" t="str">
        <f t="shared" si="179"/>
        <v>较好</v>
      </c>
      <c r="K2827" s="14"/>
    </row>
    <row r="2828" spans="1:11">
      <c r="A2828" s="6">
        <v>42697</v>
      </c>
      <c r="B2828" s="11">
        <f>[1]!s_dq_close(B$1,A2828,1)</f>
        <v>3474.7289000000001</v>
      </c>
      <c r="C2828" s="7">
        <f>[1]!s_val_pe_ttm(C$1,A2828)</f>
        <v>13.43120002746582</v>
      </c>
      <c r="D2828" s="8">
        <f>IFERROR(VLOOKUP(A2828,十年期国开债收益率!A:B,2,0)/100,D2827)</f>
        <v>3.1919000000000003E-2</v>
      </c>
      <c r="E2828" s="8">
        <f t="shared" si="176"/>
        <v>7.4453511075337514E-2</v>
      </c>
      <c r="F2828" s="9">
        <f t="shared" si="177"/>
        <v>4.2534511075337511E-2</v>
      </c>
      <c r="G2828" s="9">
        <f>AVERAGE(F$2:F2828)</f>
        <v>2.8781890950457835E-2</v>
      </c>
      <c r="H2828" s="9">
        <f>(2*F2828+(COUNT(F$2:F2828)-1)*H2827)/(COUNT(F$2:F2828)+1)</f>
        <v>3.819026345253921E-2</v>
      </c>
      <c r="I2828" s="9" t="str">
        <f t="shared" si="178"/>
        <v>较好</v>
      </c>
      <c r="J2828" s="9" t="str">
        <f t="shared" si="179"/>
        <v>较好</v>
      </c>
      <c r="K2828" s="14"/>
    </row>
    <row r="2829" spans="1:11">
      <c r="A2829" s="6">
        <v>42698</v>
      </c>
      <c r="B2829" s="11">
        <f>[1]!s_dq_close(B$1,A2829,1)</f>
        <v>3488.7402000000002</v>
      </c>
      <c r="C2829" s="7">
        <f>[1]!s_val_pe_ttm(C$1,A2829)</f>
        <v>13.459199905395508</v>
      </c>
      <c r="D2829" s="8">
        <f>IFERROR(VLOOKUP(A2829,十年期国开债收益率!A:B,2,0)/100,D2828)</f>
        <v>3.1968000000000003E-2</v>
      </c>
      <c r="E2829" s="8">
        <f t="shared" si="176"/>
        <v>7.4298621539837684E-2</v>
      </c>
      <c r="F2829" s="9">
        <f t="shared" si="177"/>
        <v>4.233062153983768E-2</v>
      </c>
      <c r="G2829" s="9">
        <f>AVERAGE(F$2:F2829)</f>
        <v>2.8786681873579963E-2</v>
      </c>
      <c r="H2829" s="9">
        <f>(2*F2829+(COUNT(F$2:F2829)-1)*H2828)/(COUNT(F$2:F2829)+1)</f>
        <v>3.8193190534962188E-2</v>
      </c>
      <c r="I2829" s="9" t="str">
        <f t="shared" si="178"/>
        <v>较好</v>
      </c>
      <c r="J2829" s="9" t="str">
        <f t="shared" si="179"/>
        <v>较好</v>
      </c>
      <c r="K2829" s="14"/>
    </row>
    <row r="2830" spans="1:11">
      <c r="A2830" s="6">
        <v>42699</v>
      </c>
      <c r="B2830" s="11">
        <f>[1]!s_dq_close(B$1,A2830,1)</f>
        <v>3521.2984000000001</v>
      </c>
      <c r="C2830" s="7">
        <f>[1]!s_val_pe_ttm(C$1,A2830)</f>
        <v>13.590200424194336</v>
      </c>
      <c r="D2830" s="8">
        <f>IFERROR(VLOOKUP(A2830,十年期国开债收益率!A:B,2,0)/100,D2829)</f>
        <v>3.2080000000000004E-2</v>
      </c>
      <c r="E2830" s="8">
        <f t="shared" si="176"/>
        <v>7.3582432104512749E-2</v>
      </c>
      <c r="F2830" s="9">
        <f t="shared" si="177"/>
        <v>4.1502432104512745E-2</v>
      </c>
      <c r="G2830" s="9">
        <f>AVERAGE(F$2:F2830)</f>
        <v>2.8791176659805105E-2</v>
      </c>
      <c r="H2830" s="9">
        <f>(2*F2830+(COUNT(F$2:F2830)-1)*H2829)/(COUNT(F$2:F2830)+1)</f>
        <v>3.8195529221583778E-2</v>
      </c>
      <c r="I2830" s="9" t="str">
        <f t="shared" si="178"/>
        <v>较好</v>
      </c>
      <c r="J2830" s="9" t="str">
        <f t="shared" si="179"/>
        <v>较好</v>
      </c>
      <c r="K2830" s="14"/>
    </row>
    <row r="2831" spans="1:11">
      <c r="A2831" s="6">
        <v>42702</v>
      </c>
      <c r="B2831" s="11">
        <f>[1]!s_dq_close(B$1,A2831,1)</f>
        <v>3535.0807</v>
      </c>
      <c r="C2831" s="7">
        <f>[1]!s_val_pe_ttm(C$1,A2831)</f>
        <v>13.67039966583252</v>
      </c>
      <c r="D2831" s="8">
        <f>IFERROR(VLOOKUP(A2831,十年期国开债收益率!A:B,2,0)/100,D2830)</f>
        <v>3.2035999999999995E-2</v>
      </c>
      <c r="E2831" s="8">
        <f t="shared" si="176"/>
        <v>7.3150750851811372E-2</v>
      </c>
      <c r="F2831" s="9">
        <f t="shared" si="177"/>
        <v>4.1114750851811377E-2</v>
      </c>
      <c r="G2831" s="9">
        <f>AVERAGE(F$2:F2831)</f>
        <v>2.8795531279660939E-2</v>
      </c>
      <c r="H2831" s="9">
        <f>(2*F2831+(COUNT(F$2:F2831)-1)*H2830)/(COUNT(F$2:F2831)+1)</f>
        <v>3.8197591547002523E-2</v>
      </c>
      <c r="I2831" s="9" t="str">
        <f t="shared" si="178"/>
        <v>较好</v>
      </c>
      <c r="J2831" s="9" t="str">
        <f t="shared" si="179"/>
        <v>较好</v>
      </c>
      <c r="K2831" s="14"/>
    </row>
    <row r="2832" spans="1:11">
      <c r="A2832" s="6">
        <v>42703</v>
      </c>
      <c r="B2832" s="11">
        <f>[1]!s_dq_close(B$1,A2832,1)</f>
        <v>3564.0403999999999</v>
      </c>
      <c r="C2832" s="7">
        <f>[1]!s_val_pe_ttm(C$1,A2832)</f>
        <v>13.777600288391113</v>
      </c>
      <c r="D2832" s="8">
        <f>IFERROR(VLOOKUP(A2832,十年期国开债收益率!A:B,2,0)/100,D2831)</f>
        <v>3.2667000000000002E-2</v>
      </c>
      <c r="E2832" s="8">
        <f t="shared" si="176"/>
        <v>7.2581580178559202E-2</v>
      </c>
      <c r="F2832" s="9">
        <f t="shared" si="177"/>
        <v>3.99145801785592E-2</v>
      </c>
      <c r="G2832" s="9">
        <f>AVERAGE(F$2:F2832)</f>
        <v>2.8799458884358538E-2</v>
      </c>
      <c r="H2832" s="9">
        <f>(2*F2832+(COUNT(F$2:F2832)-1)*H2831)/(COUNT(F$2:F2832)+1)</f>
        <v>3.8198804109595433E-2</v>
      </c>
      <c r="I2832" s="9" t="str">
        <f t="shared" si="178"/>
        <v>较好</v>
      </c>
      <c r="J2832" s="9" t="str">
        <f t="shared" si="179"/>
        <v>较好</v>
      </c>
      <c r="K2832" s="14"/>
    </row>
    <row r="2833" spans="1:11">
      <c r="A2833" s="6">
        <v>42704</v>
      </c>
      <c r="B2833" s="11">
        <f>[1]!s_dq_close(B$1,A2833,1)</f>
        <v>3538.0010000000002</v>
      </c>
      <c r="C2833" s="7">
        <f>[1]!s_val_pe_ttm(C$1,A2833)</f>
        <v>13.632100105285645</v>
      </c>
      <c r="D2833" s="8">
        <f>IFERROR(VLOOKUP(A2833,十年期国开债收益率!A:B,2,0)/100,D2832)</f>
        <v>3.2868000000000001E-2</v>
      </c>
      <c r="E2833" s="8">
        <f t="shared" si="176"/>
        <v>7.3356268827006688E-2</v>
      </c>
      <c r="F2833" s="9">
        <f t="shared" si="177"/>
        <v>4.0488268827006686E-2</v>
      </c>
      <c r="G2833" s="9">
        <f>AVERAGE(F$2:F2833)</f>
        <v>2.8803586288999303E-2</v>
      </c>
      <c r="H2833" s="9">
        <f>(2*F2833+(COUNT(F$2:F2833)-1)*H2832)/(COUNT(F$2:F2833)+1)</f>
        <v>3.8200420392488062E-2</v>
      </c>
      <c r="I2833" s="9" t="str">
        <f t="shared" si="178"/>
        <v>较好</v>
      </c>
      <c r="J2833" s="9" t="str">
        <f t="shared" si="179"/>
        <v>较好</v>
      </c>
      <c r="K2833" s="14"/>
    </row>
    <row r="2834" spans="1:11">
      <c r="A2834" s="6">
        <v>42705</v>
      </c>
      <c r="B2834" s="11">
        <f>[1]!s_dq_close(B$1,A2834,1)</f>
        <v>3565.0360000000001</v>
      </c>
      <c r="C2834" s="7">
        <f>[1]!s_val_pe_ttm(C$1,A2834)</f>
        <v>13.7322998046875</v>
      </c>
      <c r="D2834" s="8">
        <f>IFERROR(VLOOKUP(A2834,十年期国开债收益率!A:B,2,0)/100,D2833)</f>
        <v>3.3418999999999997E-2</v>
      </c>
      <c r="E2834" s="8">
        <f t="shared" si="176"/>
        <v>7.2821014267300768E-2</v>
      </c>
      <c r="F2834" s="9">
        <f t="shared" si="177"/>
        <v>3.9402014267300771E-2</v>
      </c>
      <c r="G2834" s="9">
        <f>AVERAGE(F$2:F2834)</f>
        <v>2.8807327350763613E-2</v>
      </c>
      <c r="H2834" s="9">
        <f>(2*F2834+(COUNT(F$2:F2834)-1)*H2833)/(COUNT(F$2:F2834)+1)</f>
        <v>3.8201268376873959E-2</v>
      </c>
      <c r="I2834" s="9" t="str">
        <f t="shared" si="178"/>
        <v>较好</v>
      </c>
      <c r="J2834" s="9" t="str">
        <f t="shared" si="179"/>
        <v>较好</v>
      </c>
      <c r="K2834" s="14"/>
    </row>
    <row r="2835" spans="1:11">
      <c r="A2835" s="6">
        <v>42706</v>
      </c>
      <c r="B2835" s="11">
        <f>[1]!s_dq_close(B$1,A2835,1)</f>
        <v>3528.9546999999998</v>
      </c>
      <c r="C2835" s="7">
        <f>[1]!s_val_pe_ttm(C$1,A2835)</f>
        <v>13.655599594116211</v>
      </c>
      <c r="D2835" s="8">
        <f>IFERROR(VLOOKUP(A2835,十年期国开债收益率!A:B,2,0)/100,D2834)</f>
        <v>3.3570000000000003E-2</v>
      </c>
      <c r="E2835" s="8">
        <f t="shared" si="176"/>
        <v>7.3230032347380056E-2</v>
      </c>
      <c r="F2835" s="9">
        <f t="shared" si="177"/>
        <v>3.9660032347380053E-2</v>
      </c>
      <c r="G2835" s="9">
        <f>AVERAGE(F$2:F2835)</f>
        <v>2.8811156816182324E-2</v>
      </c>
      <c r="H2835" s="9">
        <f>(2*F2835+(COUNT(F$2:F2835)-1)*H2834)/(COUNT(F$2:F2835)+1)</f>
        <v>3.8202297487258792E-2</v>
      </c>
      <c r="I2835" s="9" t="str">
        <f t="shared" si="178"/>
        <v>较好</v>
      </c>
      <c r="J2835" s="9" t="str">
        <f t="shared" si="179"/>
        <v>较好</v>
      </c>
      <c r="K2835" s="14"/>
    </row>
    <row r="2836" spans="1:11">
      <c r="A2836" s="6">
        <v>42709</v>
      </c>
      <c r="B2836" s="11">
        <f>[1]!s_dq_close(B$1,A2836,1)</f>
        <v>3469.4072999999999</v>
      </c>
      <c r="C2836" s="7">
        <f>[1]!s_val_pe_ttm(C$1,A2836)</f>
        <v>13.45930004119873</v>
      </c>
      <c r="D2836" s="8">
        <f>IFERROR(VLOOKUP(A2836,十年期国开债收益率!A:B,2,0)/100,D2835)</f>
        <v>3.3869999999999997E-2</v>
      </c>
      <c r="E2836" s="8">
        <f t="shared" si="176"/>
        <v>7.4298068765761505E-2</v>
      </c>
      <c r="F2836" s="9">
        <f t="shared" si="177"/>
        <v>4.0428068765761507E-2</v>
      </c>
      <c r="G2836" s="9">
        <f>AVERAGE(F$2:F2836)</f>
        <v>2.8815254492355016E-2</v>
      </c>
      <c r="H2836" s="9">
        <f>(2*F2836+(COUNT(F$2:F2836)-1)*H2835)/(COUNT(F$2:F2836)+1)</f>
        <v>3.8203867142603293E-2</v>
      </c>
      <c r="I2836" s="9" t="str">
        <f t="shared" si="178"/>
        <v>较好</v>
      </c>
      <c r="J2836" s="9" t="str">
        <f t="shared" si="179"/>
        <v>较好</v>
      </c>
      <c r="K2836" s="14"/>
    </row>
    <row r="2837" spans="1:11">
      <c r="A2837" s="6">
        <v>42710</v>
      </c>
      <c r="B2837" s="11">
        <f>[1]!s_dq_close(B$1,A2837,1)</f>
        <v>3459.1532999999999</v>
      </c>
      <c r="C2837" s="7">
        <f>[1]!s_val_pe_ttm(C$1,A2837)</f>
        <v>13.404899597167969</v>
      </c>
      <c r="D2837" s="8">
        <f>IFERROR(VLOOKUP(A2837,十年期国开债收益率!A:B,2,0)/100,D2836)</f>
        <v>3.4795E-2</v>
      </c>
      <c r="E2837" s="8">
        <f t="shared" si="176"/>
        <v>7.4599588960089516E-2</v>
      </c>
      <c r="F2837" s="9">
        <f t="shared" si="177"/>
        <v>3.9804588960089517E-2</v>
      </c>
      <c r="G2837" s="9">
        <f>AVERAGE(F$2:F2837)</f>
        <v>2.88191294339868E-2</v>
      </c>
      <c r="H2837" s="9">
        <f>(2*F2837+(COUNT(F$2:F2837)-1)*H2836)/(COUNT(F$2:F2837)+1)</f>
        <v>3.8204995603525027E-2</v>
      </c>
      <c r="I2837" s="9" t="str">
        <f t="shared" si="178"/>
        <v>较好</v>
      </c>
      <c r="J2837" s="9" t="str">
        <f t="shared" si="179"/>
        <v>较好</v>
      </c>
      <c r="K2837" s="14"/>
    </row>
    <row r="2838" spans="1:11">
      <c r="A2838" s="6">
        <v>42711</v>
      </c>
      <c r="B2838" s="11">
        <f>[1]!s_dq_close(B$1,A2838,1)</f>
        <v>3475.7473</v>
      </c>
      <c r="C2838" s="7">
        <f>[1]!s_val_pe_ttm(C$1,A2838)</f>
        <v>13.455599784851074</v>
      </c>
      <c r="D2838" s="8">
        <f>IFERROR(VLOOKUP(A2838,十年期国开债收益率!A:B,2,0)/100,D2837)</f>
        <v>3.4533000000000001E-2</v>
      </c>
      <c r="E2838" s="8">
        <f t="shared" si="176"/>
        <v>7.4318500549179933E-2</v>
      </c>
      <c r="F2838" s="9">
        <f t="shared" si="177"/>
        <v>3.9785500549179932E-2</v>
      </c>
      <c r="G2838" s="9">
        <f>AVERAGE(F$2:F2838)</f>
        <v>2.8822994915521941E-2</v>
      </c>
      <c r="H2838" s="9">
        <f>(2*F2838+(COUNT(F$2:F2838)-1)*H2837)/(COUNT(F$2:F2838)+1)</f>
        <v>3.8206109419554386E-2</v>
      </c>
      <c r="I2838" s="9" t="str">
        <f t="shared" si="178"/>
        <v>较好</v>
      </c>
      <c r="J2838" s="9" t="str">
        <f t="shared" si="179"/>
        <v>较好</v>
      </c>
      <c r="K2838" s="14"/>
    </row>
    <row r="2839" spans="1:11">
      <c r="A2839" s="6">
        <v>42712</v>
      </c>
      <c r="B2839" s="11">
        <f>[1]!s_dq_close(B$1,A2839,1)</f>
        <v>3470.1426000000001</v>
      </c>
      <c r="C2839" s="7">
        <f>[1]!s_val_pe_ttm(C$1,A2839)</f>
        <v>13.433099746704102</v>
      </c>
      <c r="D2839" s="8">
        <f>IFERROR(VLOOKUP(A2839,十年期国开债收益率!A:B,2,0)/100,D2838)</f>
        <v>3.4338E-2</v>
      </c>
      <c r="E2839" s="8">
        <f t="shared" si="176"/>
        <v>7.4442981802867694E-2</v>
      </c>
      <c r="F2839" s="9">
        <f t="shared" si="177"/>
        <v>4.0104981802867694E-2</v>
      </c>
      <c r="G2839" s="9">
        <f>AVERAGE(F$2:F2839)</f>
        <v>2.8826970245644335E-2</v>
      </c>
      <c r="H2839" s="9">
        <f>(2*F2839+(COUNT(F$2:F2839)-1)*H2838)/(COUNT(F$2:F2839)+1)</f>
        <v>3.8207447124650067E-2</v>
      </c>
      <c r="I2839" s="9" t="str">
        <f t="shared" si="178"/>
        <v>较好</v>
      </c>
      <c r="J2839" s="9" t="str">
        <f t="shared" si="179"/>
        <v>较好</v>
      </c>
      <c r="K2839" s="14"/>
    </row>
    <row r="2840" spans="1:11">
      <c r="A2840" s="6">
        <v>42713</v>
      </c>
      <c r="B2840" s="11">
        <f>[1]!s_dq_close(B$1,A2840,1)</f>
        <v>3493.7004000000002</v>
      </c>
      <c r="C2840" s="7">
        <f>[1]!s_val_pe_ttm(C$1,A2840)</f>
        <v>13.570400238037109</v>
      </c>
      <c r="D2840" s="8">
        <f>IFERROR(VLOOKUP(A2840,十年期国开债收益率!A:B,2,0)/100,D2839)</f>
        <v>3.4493000000000003E-2</v>
      </c>
      <c r="E2840" s="8">
        <f t="shared" si="176"/>
        <v>7.3689794144542117E-2</v>
      </c>
      <c r="F2840" s="9">
        <f t="shared" si="177"/>
        <v>3.9196794144542114E-2</v>
      </c>
      <c r="G2840" s="9">
        <f>AVERAGE(F$2:F2840)</f>
        <v>2.8830622878225843E-2</v>
      </c>
      <c r="H2840" s="9">
        <f>(2*F2840+(COUNT(F$2:F2840)-1)*H2839)/(COUNT(F$2:F2840)+1)</f>
        <v>3.8208143847903511E-2</v>
      </c>
      <c r="I2840" s="9" t="str">
        <f t="shared" si="178"/>
        <v>较好</v>
      </c>
      <c r="J2840" s="9" t="str">
        <f t="shared" si="179"/>
        <v>较好</v>
      </c>
      <c r="K2840" s="14"/>
    </row>
    <row r="2841" spans="1:11">
      <c r="A2841" s="6">
        <v>42716</v>
      </c>
      <c r="B2841" s="11">
        <f>[1]!s_dq_close(B$1,A2841,1)</f>
        <v>3409.1794</v>
      </c>
      <c r="C2841" s="7">
        <f>[1]!s_val_pe_ttm(C$1,A2841)</f>
        <v>13.270600318908691</v>
      </c>
      <c r="D2841" s="8">
        <f>IFERROR(VLOOKUP(A2841,十年期国开债收益率!A:B,2,0)/100,D2840)</f>
        <v>3.5571999999999999E-2</v>
      </c>
      <c r="E2841" s="8">
        <f t="shared" si="176"/>
        <v>7.5354541314543569E-2</v>
      </c>
      <c r="F2841" s="9">
        <f t="shared" si="177"/>
        <v>3.9782541314543569E-2</v>
      </c>
      <c r="G2841" s="9">
        <f>AVERAGE(F$2:F2841)</f>
        <v>2.8834479187534401E-2</v>
      </c>
      <c r="H2841" s="9">
        <f>(2*F2841+(COUNT(F$2:F2841)-1)*H2840)/(COUNT(F$2:F2841)+1)</f>
        <v>3.8209252188253134E-2</v>
      </c>
      <c r="I2841" s="9" t="str">
        <f t="shared" si="178"/>
        <v>较好</v>
      </c>
      <c r="J2841" s="9" t="str">
        <f t="shared" si="179"/>
        <v>较好</v>
      </c>
      <c r="K2841" s="14"/>
    </row>
    <row r="2842" spans="1:11">
      <c r="A2842" s="6">
        <v>42717</v>
      </c>
      <c r="B2842" s="11">
        <f>[1]!s_dq_close(B$1,A2842,1)</f>
        <v>3405.0355</v>
      </c>
      <c r="C2842" s="7">
        <f>[1]!s_val_pe_ttm(C$1,A2842)</f>
        <v>13.237299919128418</v>
      </c>
      <c r="D2842" s="8">
        <f>IFERROR(VLOOKUP(A2842,十年期国开债收益率!A:B,2,0)/100,D2841)</f>
        <v>3.6173000000000004E-2</v>
      </c>
      <c r="E2842" s="8">
        <f t="shared" si="176"/>
        <v>7.5544106888064136E-2</v>
      </c>
      <c r="F2842" s="9">
        <f t="shared" si="177"/>
        <v>3.9371106888064132E-2</v>
      </c>
      <c r="G2842" s="9">
        <f>AVERAGE(F$2:F2842)</f>
        <v>2.8838187961804214E-2</v>
      </c>
      <c r="H2842" s="9">
        <f>(2*F2842+(COUNT(F$2:F2842)-1)*H2841)/(COUNT(F$2:F2842)+1)</f>
        <v>3.8210069819991213E-2</v>
      </c>
      <c r="I2842" s="9" t="str">
        <f t="shared" si="178"/>
        <v>较好</v>
      </c>
      <c r="J2842" s="9" t="str">
        <f t="shared" si="179"/>
        <v>较好</v>
      </c>
      <c r="K2842" s="14"/>
    </row>
    <row r="2843" spans="1:11">
      <c r="A2843" s="6">
        <v>42718</v>
      </c>
      <c r="B2843" s="11">
        <f>[1]!s_dq_close(B$1,A2843,1)</f>
        <v>3378.9452999999999</v>
      </c>
      <c r="C2843" s="7">
        <f>[1]!s_val_pe_ttm(C$1,A2843)</f>
        <v>13.163299560546875</v>
      </c>
      <c r="D2843" s="8">
        <f>IFERROR(VLOOKUP(A2843,十年期国开债收益率!A:B,2,0)/100,D2842)</f>
        <v>3.6604999999999999E-2</v>
      </c>
      <c r="E2843" s="8">
        <f t="shared" si="176"/>
        <v>7.5968794556435251E-2</v>
      </c>
      <c r="F2843" s="9">
        <f t="shared" si="177"/>
        <v>3.9363794556435253E-2</v>
      </c>
      <c r="G2843" s="9">
        <f>AVERAGE(F$2:F2843)</f>
        <v>2.8841891553146447E-2</v>
      </c>
      <c r="H2843" s="9">
        <f>(2*F2843+(COUNT(F$2:F2843)-1)*H2842)/(COUNT(F$2:F2843)+1)</f>
        <v>3.8210881444849777E-2</v>
      </c>
      <c r="I2843" s="9" t="str">
        <f t="shared" si="178"/>
        <v>较好</v>
      </c>
      <c r="J2843" s="9" t="str">
        <f t="shared" si="179"/>
        <v>较好</v>
      </c>
      <c r="K2843" s="14"/>
    </row>
    <row r="2844" spans="1:11">
      <c r="A2844" s="6">
        <v>42719</v>
      </c>
      <c r="B2844" s="11">
        <f>[1]!s_dq_close(B$1,A2844,1)</f>
        <v>3340.4337999999998</v>
      </c>
      <c r="C2844" s="7">
        <f>[1]!s_val_pe_ttm(C$1,A2844)</f>
        <v>12.963700294494629</v>
      </c>
      <c r="D2844" s="8">
        <f>IFERROR(VLOOKUP(A2844,十年期国开债收益率!A:B,2,0)/100,D2843)</f>
        <v>3.8871000000000003E-2</v>
      </c>
      <c r="E2844" s="8">
        <f t="shared" si="176"/>
        <v>7.713846951743214E-2</v>
      </c>
      <c r="F2844" s="9">
        <f t="shared" si="177"/>
        <v>3.8267469517432137E-2</v>
      </c>
      <c r="G2844" s="9">
        <f>AVERAGE(F$2:F2844)</f>
        <v>2.8845206916482465E-2</v>
      </c>
      <c r="H2844" s="9">
        <f>(2*F2844+(COUNT(F$2:F2844)-1)*H2843)/(COUNT(F$2:F2844)+1)</f>
        <v>3.8210921239556231E-2</v>
      </c>
      <c r="I2844" s="9" t="str">
        <f t="shared" si="178"/>
        <v>较好</v>
      </c>
      <c r="J2844" s="9" t="str">
        <f t="shared" si="179"/>
        <v>较好</v>
      </c>
      <c r="K2844" s="14"/>
    </row>
    <row r="2845" spans="1:11">
      <c r="A2845" s="6">
        <v>42720</v>
      </c>
      <c r="B2845" s="11">
        <f>[1]!s_dq_close(B$1,A2845,1)</f>
        <v>3346.0304999999998</v>
      </c>
      <c r="C2845" s="7">
        <f>[1]!s_val_pe_ttm(C$1,A2845)</f>
        <v>12.967300415039063</v>
      </c>
      <c r="D2845" s="8">
        <f>IFERROR(VLOOKUP(A2845,十年期国开债收益率!A:B,2,0)/100,D2844)</f>
        <v>3.7915999999999998E-2</v>
      </c>
      <c r="E2845" s="8">
        <f t="shared" si="176"/>
        <v>7.711705351101697E-2</v>
      </c>
      <c r="F2845" s="9">
        <f t="shared" si="177"/>
        <v>3.9201053511016971E-2</v>
      </c>
      <c r="G2845" s="9">
        <f>AVERAGE(F$2:F2845)</f>
        <v>2.8848848212753398E-2</v>
      </c>
      <c r="H2845" s="9">
        <f>(2*F2845+(COUNT(F$2:F2845)-1)*H2844)/(COUNT(F$2:F2845)+1)</f>
        <v>3.8211617290362175E-2</v>
      </c>
      <c r="I2845" s="9" t="str">
        <f t="shared" si="178"/>
        <v>较好</v>
      </c>
      <c r="J2845" s="9" t="str">
        <f t="shared" si="179"/>
        <v>较好</v>
      </c>
      <c r="K2845" s="14"/>
    </row>
    <row r="2846" spans="1:11">
      <c r="A2846" s="6">
        <v>42723</v>
      </c>
      <c r="B2846" s="11">
        <f>[1]!s_dq_close(B$1,A2846,1)</f>
        <v>3328.9827</v>
      </c>
      <c r="C2846" s="7">
        <f>[1]!s_val_pe_ttm(C$1,A2846)</f>
        <v>12.926400184631348</v>
      </c>
      <c r="D2846" s="8">
        <f>IFERROR(VLOOKUP(A2846,十年期国开债收益率!A:B,2,0)/100,D2845)</f>
        <v>3.9243E-2</v>
      </c>
      <c r="E2846" s="8">
        <f t="shared" si="176"/>
        <v>7.7361058432102017E-2</v>
      </c>
      <c r="F2846" s="9">
        <f t="shared" si="177"/>
        <v>3.8118058432102017E-2</v>
      </c>
      <c r="G2846" s="9">
        <f>AVERAGE(F$2:F2846)</f>
        <v>2.8852106283129269E-2</v>
      </c>
      <c r="H2846" s="9">
        <f>(2*F2846+(COUNT(F$2:F2846)-1)*H2845)/(COUNT(F$2:F2846)+1)</f>
        <v>3.8211551542745685E-2</v>
      </c>
      <c r="I2846" s="9" t="str">
        <f t="shared" si="178"/>
        <v>较好</v>
      </c>
      <c r="J2846" s="9" t="str">
        <f t="shared" si="179"/>
        <v>较差</v>
      </c>
      <c r="K2846" s="14"/>
    </row>
    <row r="2847" spans="1:11">
      <c r="A2847" s="6">
        <v>42724</v>
      </c>
      <c r="B2847" s="11">
        <f>[1]!s_dq_close(B$1,A2847,1)</f>
        <v>3309.0641000000001</v>
      </c>
      <c r="C2847" s="7">
        <f>[1]!s_val_pe_ttm(C$1,A2847)</f>
        <v>12.845000267028809</v>
      </c>
      <c r="D2847" s="8">
        <f>IFERROR(VLOOKUP(A2847,十年期国开债收益率!A:B,2,0)/100,D2846)</f>
        <v>3.9265000000000001E-2</v>
      </c>
      <c r="E2847" s="8">
        <f t="shared" si="176"/>
        <v>7.7851302390927163E-2</v>
      </c>
      <c r="F2847" s="9">
        <f t="shared" si="177"/>
        <v>3.8586302390927162E-2</v>
      </c>
      <c r="G2847" s="9">
        <f>AVERAGE(F$2:F2847)</f>
        <v>2.8855526590967566E-2</v>
      </c>
      <c r="H2847" s="9">
        <f>(2*F2847+(COUNT(F$2:F2847)-1)*H2846)/(COUNT(F$2:F2847)+1)</f>
        <v>3.8211814802913004E-2</v>
      </c>
      <c r="I2847" s="9" t="str">
        <f t="shared" si="178"/>
        <v>较好</v>
      </c>
      <c r="J2847" s="9" t="str">
        <f t="shared" si="179"/>
        <v>较好</v>
      </c>
      <c r="K2847" s="14"/>
    </row>
    <row r="2848" spans="1:11">
      <c r="A2848" s="6">
        <v>42725</v>
      </c>
      <c r="B2848" s="11">
        <f>[1]!s_dq_close(B$1,A2848,1)</f>
        <v>3338.5360000000001</v>
      </c>
      <c r="C2848" s="7">
        <f>[1]!s_val_pe_ttm(C$1,A2848)</f>
        <v>12.988400459289551</v>
      </c>
      <c r="D2848" s="8">
        <f>IFERROR(VLOOKUP(A2848,十年期国开债收益率!A:B,2,0)/100,D2847)</f>
        <v>3.8195E-2</v>
      </c>
      <c r="E2848" s="8">
        <f t="shared" si="176"/>
        <v>7.6991774555640602E-2</v>
      </c>
      <c r="F2848" s="9">
        <f t="shared" si="177"/>
        <v>3.8796774555640602E-2</v>
      </c>
      <c r="G2848" s="9">
        <f>AVERAGE(F$2:F2848)</f>
        <v>2.885901842376162E-2</v>
      </c>
      <c r="H2848" s="9">
        <f>(2*F2848+(COUNT(F$2:F2848)-1)*H2847)/(COUNT(F$2:F2848)+1)</f>
        <v>3.8212225589256216E-2</v>
      </c>
      <c r="I2848" s="9" t="str">
        <f t="shared" si="178"/>
        <v>较好</v>
      </c>
      <c r="J2848" s="9" t="str">
        <f t="shared" si="179"/>
        <v>较好</v>
      </c>
      <c r="K2848" s="14"/>
    </row>
    <row r="2849" spans="1:11">
      <c r="A2849" s="6">
        <v>42726</v>
      </c>
      <c r="B2849" s="11">
        <f>[1]!s_dq_close(B$1,A2849,1)</f>
        <v>3335.672</v>
      </c>
      <c r="C2849" s="7">
        <f>[1]!s_val_pe_ttm(C$1,A2849)</f>
        <v>12.998299598693848</v>
      </c>
      <c r="D2849" s="8">
        <f>IFERROR(VLOOKUP(A2849,十年期国开债收益率!A:B,2,0)/100,D2848)</f>
        <v>3.7385000000000002E-2</v>
      </c>
      <c r="E2849" s="8">
        <f t="shared" si="176"/>
        <v>7.6933139785490587E-2</v>
      </c>
      <c r="F2849" s="9">
        <f t="shared" si="177"/>
        <v>3.9548139785490585E-2</v>
      </c>
      <c r="G2849" s="9">
        <f>AVERAGE(F$2:F2849)</f>
        <v>2.8862771626486948E-2</v>
      </c>
      <c r="H2849" s="9">
        <f>(2*F2849+(COUNT(F$2:F2849)-1)*H2848)/(COUNT(F$2:F2849)+1)</f>
        <v>3.8213163401959786E-2</v>
      </c>
      <c r="I2849" s="9" t="str">
        <f t="shared" si="178"/>
        <v>较好</v>
      </c>
      <c r="J2849" s="9" t="str">
        <f t="shared" si="179"/>
        <v>较好</v>
      </c>
      <c r="K2849" s="14"/>
    </row>
    <row r="2850" spans="1:11">
      <c r="A2850" s="6">
        <v>42727</v>
      </c>
      <c r="B2850" s="11">
        <f>[1]!s_dq_close(B$1,A2850,1)</f>
        <v>3307.5990999999999</v>
      </c>
      <c r="C2850" s="7">
        <f>[1]!s_val_pe_ttm(C$1,A2850)</f>
        <v>12.909899711608887</v>
      </c>
      <c r="D2850" s="8">
        <f>IFERROR(VLOOKUP(A2850,十年期国开债收益率!A:B,2,0)/100,D2849)</f>
        <v>3.7693999999999998E-2</v>
      </c>
      <c r="E2850" s="8">
        <f t="shared" si="176"/>
        <v>7.7459935579575132E-2</v>
      </c>
      <c r="F2850" s="9">
        <f t="shared" si="177"/>
        <v>3.9765935579575133E-2</v>
      </c>
      <c r="G2850" s="9">
        <f>AVERAGE(F$2:F2850)</f>
        <v>2.8866598640861496E-2</v>
      </c>
      <c r="H2850" s="9">
        <f>(2*F2850+(COUNT(F$2:F2850)-1)*H2849)/(COUNT(F$2:F2850)+1)</f>
        <v>3.8214253066645831E-2</v>
      </c>
      <c r="I2850" s="9" t="str">
        <f t="shared" si="178"/>
        <v>较好</v>
      </c>
      <c r="J2850" s="9" t="str">
        <f t="shared" si="179"/>
        <v>较好</v>
      </c>
      <c r="K2850" s="14"/>
    </row>
    <row r="2851" spans="1:11">
      <c r="A2851" s="6">
        <v>42730</v>
      </c>
      <c r="B2851" s="11">
        <f>[1]!s_dq_close(B$1,A2851,1)</f>
        <v>3322.4005999999999</v>
      </c>
      <c r="C2851" s="7">
        <f>[1]!s_val_pe_ttm(C$1,A2851)</f>
        <v>12.965000152587891</v>
      </c>
      <c r="D2851" s="8">
        <f>IFERROR(VLOOKUP(A2851,十年期国开债收益率!A:B,2,0)/100,D2850)</f>
        <v>3.7830000000000003E-2</v>
      </c>
      <c r="E2851" s="8">
        <f t="shared" si="176"/>
        <v>7.71307356907662E-2</v>
      </c>
      <c r="F2851" s="9">
        <f t="shared" si="177"/>
        <v>3.9300735690766198E-2</v>
      </c>
      <c r="G2851" s="9">
        <f>AVERAGE(F$2:F2851)</f>
        <v>2.8870259741580764E-2</v>
      </c>
      <c r="H2851" s="9">
        <f>(2*F2851+(COUNT(F$2:F2851)-1)*H2850)/(COUNT(F$2:F2851)+1)</f>
        <v>3.8215015243162224E-2</v>
      </c>
      <c r="I2851" s="9" t="str">
        <f t="shared" si="178"/>
        <v>较好</v>
      </c>
      <c r="J2851" s="9" t="str">
        <f t="shared" si="179"/>
        <v>较好</v>
      </c>
      <c r="K2851" s="14"/>
    </row>
    <row r="2852" spans="1:11">
      <c r="A2852" s="6">
        <v>42731</v>
      </c>
      <c r="B2852" s="11">
        <f>[1]!s_dq_close(B$1,A2852,1)</f>
        <v>3316.3852000000002</v>
      </c>
      <c r="C2852" s="7">
        <f>[1]!s_val_pe_ttm(C$1,A2852)</f>
        <v>12.91819953918457</v>
      </c>
      <c r="D2852" s="8">
        <f>IFERROR(VLOOKUP(A2852,十年期国开债收益率!A:B,2,0)/100,D2851)</f>
        <v>3.8073999999999997E-2</v>
      </c>
      <c r="E2852" s="8">
        <f t="shared" si="176"/>
        <v>7.7410168264293783E-2</v>
      </c>
      <c r="F2852" s="9">
        <f t="shared" si="177"/>
        <v>3.9336168264293786E-2</v>
      </c>
      <c r="G2852" s="9">
        <f>AVERAGE(F$2:F2852)</f>
        <v>2.8873930702128892E-2</v>
      </c>
      <c r="H2852" s="9">
        <f>(2*F2852+(COUNT(F$2:F2852)-1)*H2851)/(COUNT(F$2:F2852)+1)</f>
        <v>3.8215801465477178E-2</v>
      </c>
      <c r="I2852" s="9" t="str">
        <f t="shared" si="178"/>
        <v>较好</v>
      </c>
      <c r="J2852" s="9" t="str">
        <f t="shared" si="179"/>
        <v>较好</v>
      </c>
      <c r="K2852" s="14"/>
    </row>
    <row r="2853" spans="1:11">
      <c r="A2853" s="6">
        <v>42732</v>
      </c>
      <c r="B2853" s="11">
        <f>[1]!s_dq_close(B$1,A2853,1)</f>
        <v>3301.8887</v>
      </c>
      <c r="C2853" s="7">
        <f>[1]!s_val_pe_ttm(C$1,A2853)</f>
        <v>12.870699882507324</v>
      </c>
      <c r="D2853" s="8">
        <f>IFERROR(VLOOKUP(A2853,十年期国开债收益率!A:B,2,0)/100,D2852)</f>
        <v>3.7436999999999998E-2</v>
      </c>
      <c r="E2853" s="8">
        <f t="shared" si="176"/>
        <v>7.7695852527733034E-2</v>
      </c>
      <c r="F2853" s="9">
        <f t="shared" si="177"/>
        <v>4.0258852527733036E-2</v>
      </c>
      <c r="G2853" s="9">
        <f>AVERAGE(F$2:F2853)</f>
        <v>2.8877922610202385E-2</v>
      </c>
      <c r="H2853" s="9">
        <f>(2*F2853+(COUNT(F$2:F2853)-1)*H2852)/(COUNT(F$2:F2853)+1)</f>
        <v>3.8217233677928814E-2</v>
      </c>
      <c r="I2853" s="9" t="str">
        <f t="shared" si="178"/>
        <v>较好</v>
      </c>
      <c r="J2853" s="9" t="str">
        <f t="shared" si="179"/>
        <v>较好</v>
      </c>
      <c r="K2853" s="14"/>
    </row>
    <row r="2854" spans="1:11">
      <c r="A2854" s="6">
        <v>42733</v>
      </c>
      <c r="B2854" s="11">
        <f>[1]!s_dq_close(B$1,A2854,1)</f>
        <v>3297.7647999999999</v>
      </c>
      <c r="C2854" s="7">
        <f>[1]!s_val_pe_ttm(C$1,A2854)</f>
        <v>12.859700202941895</v>
      </c>
      <c r="D2854" s="8">
        <f>IFERROR(VLOOKUP(A2854,十年期国开债收益率!A:B,2,0)/100,D2853)</f>
        <v>3.6969000000000002E-2</v>
      </c>
      <c r="E2854" s="8">
        <f t="shared" si="176"/>
        <v>7.7762310490817776E-2</v>
      </c>
      <c r="F2854" s="9">
        <f t="shared" si="177"/>
        <v>4.0793310490817775E-2</v>
      </c>
      <c r="G2854" s="9">
        <f>AVERAGE(F$2:F2854)</f>
        <v>2.8882099051800919E-2</v>
      </c>
      <c r="H2854" s="9">
        <f>(2*F2854+(COUNT(F$2:F2854)-1)*H2853)/(COUNT(F$2:F2854)+1)</f>
        <v>3.8219038917461326E-2</v>
      </c>
      <c r="I2854" s="9" t="str">
        <f t="shared" si="178"/>
        <v>较好</v>
      </c>
      <c r="J2854" s="9" t="str">
        <f t="shared" si="179"/>
        <v>较好</v>
      </c>
      <c r="K2854" s="14"/>
    </row>
    <row r="2855" spans="1:11">
      <c r="A2855" s="6">
        <v>42734</v>
      </c>
      <c r="B2855" s="11">
        <f>[1]!s_dq_close(B$1,A2855,1)</f>
        <v>3310.0808000000002</v>
      </c>
      <c r="C2855" s="7">
        <f>[1]!s_val_pe_ttm(C$1,A2855)</f>
        <v>12.908499717712402</v>
      </c>
      <c r="D2855" s="8">
        <f>IFERROR(VLOOKUP(A2855,十年期国开债收益率!A:B,2,0)/100,D2854)</f>
        <v>3.6804999999999997E-2</v>
      </c>
      <c r="E2855" s="8">
        <f t="shared" si="176"/>
        <v>7.7468336512247785E-2</v>
      </c>
      <c r="F2855" s="9">
        <f t="shared" si="177"/>
        <v>4.0663336512247787E-2</v>
      </c>
      <c r="G2855" s="9">
        <f>AVERAGE(F$2:F2855)</f>
        <v>2.8886227025683345E-2</v>
      </c>
      <c r="H2855" s="9">
        <f>(2*F2855+(COUNT(F$2:F2855)-1)*H2854)/(COUNT(F$2:F2855)+1)</f>
        <v>3.8220751209997079E-2</v>
      </c>
      <c r="I2855" s="9" t="str">
        <f t="shared" si="178"/>
        <v>较好</v>
      </c>
      <c r="J2855" s="9" t="str">
        <f t="shared" si="179"/>
        <v>较好</v>
      </c>
      <c r="K2855" s="14"/>
    </row>
    <row r="2856" spans="1:11">
      <c r="A2856" s="6">
        <v>42738</v>
      </c>
      <c r="B2856" s="11">
        <f>[1]!s_dq_close(B$1,A2856,1)</f>
        <v>3342.2271999999998</v>
      </c>
      <c r="C2856" s="7">
        <f>[1]!s_val_pe_ttm(C$1,A2856)</f>
        <v>13.037199974060059</v>
      </c>
      <c r="D2856" s="8">
        <f>IFERROR(VLOOKUP(A2856,十年期国开债收益率!A:B,2,0)/100,D2855)</f>
        <v>3.6993999999999999E-2</v>
      </c>
      <c r="E2856" s="8">
        <f t="shared" si="176"/>
        <v>7.6703586812328306E-2</v>
      </c>
      <c r="F2856" s="9">
        <f t="shared" si="177"/>
        <v>3.9709586812328307E-2</v>
      </c>
      <c r="G2856" s="9">
        <f>AVERAGE(F$2:F2856)</f>
        <v>2.8890018044873064E-2</v>
      </c>
      <c r="H2856" s="9">
        <f>(2*F2856+(COUNT(F$2:F2856)-1)*H2855)/(COUNT(F$2:F2856)+1)</f>
        <v>3.8221793811959497E-2</v>
      </c>
      <c r="I2856" s="9" t="str">
        <f t="shared" si="178"/>
        <v>较好</v>
      </c>
      <c r="J2856" s="9" t="str">
        <f t="shared" si="179"/>
        <v>较好</v>
      </c>
      <c r="K2856" s="14"/>
    </row>
    <row r="2857" spans="1:11">
      <c r="A2857" s="6">
        <v>42739</v>
      </c>
      <c r="B2857" s="11">
        <f>[1]!s_dq_close(B$1,A2857,1)</f>
        <v>3368.3117000000002</v>
      </c>
      <c r="C2857" s="7">
        <f>[1]!s_val_pe_ttm(C$1,A2857)</f>
        <v>13.128700256347656</v>
      </c>
      <c r="D2857" s="8">
        <f>IFERROR(VLOOKUP(A2857,十年期国开债收益率!A:B,2,0)/100,D2856)</f>
        <v>3.7536E-2</v>
      </c>
      <c r="E2857" s="8">
        <f t="shared" si="176"/>
        <v>7.6169002298342933E-2</v>
      </c>
      <c r="F2857" s="9">
        <f t="shared" si="177"/>
        <v>3.8633002298342933E-2</v>
      </c>
      <c r="G2857" s="9">
        <f>AVERAGE(F$2:F2857)</f>
        <v>2.8893429453925396E-2</v>
      </c>
      <c r="H2857" s="9">
        <f>(2*F2857+(COUNT(F$2:F2857)-1)*H2856)/(COUNT(F$2:F2857)+1)</f>
        <v>3.8222081672292976E-2</v>
      </c>
      <c r="I2857" s="9" t="str">
        <f t="shared" si="178"/>
        <v>较好</v>
      </c>
      <c r="J2857" s="9" t="str">
        <f t="shared" si="179"/>
        <v>较好</v>
      </c>
      <c r="K2857" s="14"/>
    </row>
    <row r="2858" spans="1:11">
      <c r="A2858" s="6">
        <v>42740</v>
      </c>
      <c r="B2858" s="11">
        <f>[1]!s_dq_close(B$1,A2858,1)</f>
        <v>3367.7892000000002</v>
      </c>
      <c r="C2858" s="7">
        <f>[1]!s_val_pe_ttm(C$1,A2858)</f>
        <v>13.155300140380859</v>
      </c>
      <c r="D2858" s="8">
        <f>IFERROR(VLOOKUP(A2858,十年期国开债收益率!A:B,2,0)/100,D2857)</f>
        <v>3.7919999999999995E-2</v>
      </c>
      <c r="E2858" s="8">
        <f t="shared" si="176"/>
        <v>7.6014989344899045E-2</v>
      </c>
      <c r="F2858" s="9">
        <f t="shared" si="177"/>
        <v>3.809498934489905E-2</v>
      </c>
      <c r="G2858" s="9">
        <f>AVERAGE(F$2:F2858)</f>
        <v>2.8896650160922587E-2</v>
      </c>
      <c r="H2858" s="9">
        <f>(2*F2858+(COUNT(F$2:F2858)-1)*H2857)/(COUNT(F$2:F2858)+1)</f>
        <v>3.8221992734345185E-2</v>
      </c>
      <c r="I2858" s="9" t="str">
        <f t="shared" si="178"/>
        <v>较好</v>
      </c>
      <c r="J2858" s="9" t="str">
        <f t="shared" si="179"/>
        <v>较差</v>
      </c>
      <c r="K2858" s="14"/>
    </row>
    <row r="2859" spans="1:11">
      <c r="A2859" s="6">
        <v>42741</v>
      </c>
      <c r="B2859" s="11">
        <f>[1]!s_dq_close(B$1,A2859,1)</f>
        <v>3347.6664999999998</v>
      </c>
      <c r="C2859" s="7">
        <f>[1]!s_val_pe_ttm(C$1,A2859)</f>
        <v>13.119199752807617</v>
      </c>
      <c r="D2859" s="8">
        <f>IFERROR(VLOOKUP(A2859,十年期国开债收益率!A:B,2,0)/100,D2858)</f>
        <v>3.7753999999999996E-2</v>
      </c>
      <c r="E2859" s="8">
        <f t="shared" si="176"/>
        <v>7.6224161445974756E-2</v>
      </c>
      <c r="F2859" s="9">
        <f t="shared" si="177"/>
        <v>3.847016144597476E-2</v>
      </c>
      <c r="G2859" s="9">
        <f>AVERAGE(F$2:F2859)</f>
        <v>2.8899999884955143E-2</v>
      </c>
      <c r="H2859" s="9">
        <f>(2*F2859+(COUNT(F$2:F2859)-1)*H2858)/(COUNT(F$2:F2859)+1)</f>
        <v>3.8222166339599906E-2</v>
      </c>
      <c r="I2859" s="9" t="str">
        <f t="shared" si="178"/>
        <v>较好</v>
      </c>
      <c r="J2859" s="9" t="str">
        <f t="shared" si="179"/>
        <v>较好</v>
      </c>
      <c r="K2859" s="14"/>
    </row>
    <row r="2860" spans="1:11">
      <c r="A2860" s="6">
        <v>42744</v>
      </c>
      <c r="B2860" s="11">
        <f>[1]!s_dq_close(B$1,A2860,1)</f>
        <v>3363.9014000000002</v>
      </c>
      <c r="C2860" s="7">
        <f>[1]!s_val_pe_ttm(C$1,A2860)</f>
        <v>13.178600311279297</v>
      </c>
      <c r="D2860" s="8">
        <f>IFERROR(VLOOKUP(A2860,十年期国开债收益率!A:B,2,0)/100,D2859)</f>
        <v>3.7414999999999997E-2</v>
      </c>
      <c r="E2860" s="8">
        <f t="shared" si="176"/>
        <v>7.5880592504510527E-2</v>
      </c>
      <c r="F2860" s="9">
        <f t="shared" si="177"/>
        <v>3.846559250451053E-2</v>
      </c>
      <c r="G2860" s="9">
        <f>AVERAGE(F$2:F2860)</f>
        <v>2.890334566761326E-2</v>
      </c>
      <c r="H2860" s="9">
        <f>(2*F2860+(COUNT(F$2:F2860)-1)*H2859)/(COUNT(F$2:F2860)+1)</f>
        <v>3.8222336567687254E-2</v>
      </c>
      <c r="I2860" s="9" t="str">
        <f t="shared" si="178"/>
        <v>较好</v>
      </c>
      <c r="J2860" s="9" t="str">
        <f t="shared" si="179"/>
        <v>较好</v>
      </c>
      <c r="K2860" s="14"/>
    </row>
    <row r="2861" spans="1:11">
      <c r="A2861" s="6">
        <v>42745</v>
      </c>
      <c r="B2861" s="11">
        <f>[1]!s_dq_close(B$1,A2861,1)</f>
        <v>3358.2716</v>
      </c>
      <c r="C2861" s="7">
        <f>[1]!s_val_pe_ttm(C$1,A2861)</f>
        <v>13.150899887084961</v>
      </c>
      <c r="D2861" s="8">
        <f>IFERROR(VLOOKUP(A2861,十年期国开债收益率!A:B,2,0)/100,D2860)</f>
        <v>3.7311000000000004E-2</v>
      </c>
      <c r="E2861" s="8">
        <f t="shared" si="176"/>
        <v>7.6040423741805308E-2</v>
      </c>
      <c r="F2861" s="9">
        <f t="shared" si="177"/>
        <v>3.8729423741805304E-2</v>
      </c>
      <c r="G2861" s="9">
        <f>AVERAGE(F$2:F2861)</f>
        <v>2.8906781359247589E-2</v>
      </c>
      <c r="H2861" s="9">
        <f>(2*F2861+(COUNT(F$2:F2861)-1)*H2860)/(COUNT(F$2:F2861)+1)</f>
        <v>3.8222691050157805E-2</v>
      </c>
      <c r="I2861" s="9" t="str">
        <f t="shared" si="178"/>
        <v>较好</v>
      </c>
      <c r="J2861" s="9" t="str">
        <f t="shared" si="179"/>
        <v>较好</v>
      </c>
      <c r="K2861" s="14"/>
    </row>
    <row r="2862" spans="1:11">
      <c r="A2862" s="6">
        <v>42746</v>
      </c>
      <c r="B2862" s="11">
        <f>[1]!s_dq_close(B$1,A2862,1)</f>
        <v>3334.4953999999998</v>
      </c>
      <c r="C2862" s="7">
        <f>[1]!s_val_pe_ttm(C$1,A2862)</f>
        <v>13.077500343322754</v>
      </c>
      <c r="D2862" s="8">
        <f>IFERROR(VLOOKUP(A2862,十年期国开债收益率!A:B,2,0)/100,D2861)</f>
        <v>3.7668E-2</v>
      </c>
      <c r="E2862" s="8">
        <f t="shared" si="176"/>
        <v>7.6467212674216481E-2</v>
      </c>
      <c r="F2862" s="9">
        <f t="shared" si="177"/>
        <v>3.8799212674216481E-2</v>
      </c>
      <c r="G2862" s="9">
        <f>AVERAGE(F$2:F2862)</f>
        <v>2.8910239042335664E-2</v>
      </c>
      <c r="H2862" s="9">
        <f>(2*F2862+(COUNT(F$2:F2862)-1)*H2861)/(COUNT(F$2:F2862)+1)</f>
        <v>3.8223093930398237E-2</v>
      </c>
      <c r="I2862" s="9" t="str">
        <f t="shared" si="178"/>
        <v>较好</v>
      </c>
      <c r="J2862" s="9" t="str">
        <f t="shared" si="179"/>
        <v>较好</v>
      </c>
      <c r="K2862" s="14"/>
    </row>
    <row r="2863" spans="1:11">
      <c r="A2863" s="6">
        <v>42747</v>
      </c>
      <c r="B2863" s="11">
        <f>[1]!s_dq_close(B$1,A2863,1)</f>
        <v>3317.6241</v>
      </c>
      <c r="C2863" s="7">
        <f>[1]!s_val_pe_ttm(C$1,A2863)</f>
        <v>13.041899681091309</v>
      </c>
      <c r="D2863" s="8">
        <f>IFERROR(VLOOKUP(A2863,十年期国开债收益率!A:B,2,0)/100,D2862)</f>
        <v>3.7589000000000004E-2</v>
      </c>
      <c r="E2863" s="8">
        <f t="shared" si="176"/>
        <v>7.6675946330874004E-2</v>
      </c>
      <c r="F2863" s="9">
        <f t="shared" si="177"/>
        <v>3.9086946330873999E-2</v>
      </c>
      <c r="G2863" s="9">
        <f>AVERAGE(F$2:F2863)</f>
        <v>2.8913794845022083E-2</v>
      </c>
      <c r="H2863" s="9">
        <f>(2*F2863+(COUNT(F$2:F2863)-1)*H2862)/(COUNT(F$2:F2863)+1)</f>
        <v>3.8223697389986412E-2</v>
      </c>
      <c r="I2863" s="9" t="str">
        <f t="shared" si="178"/>
        <v>较好</v>
      </c>
      <c r="J2863" s="9" t="str">
        <f t="shared" si="179"/>
        <v>较好</v>
      </c>
      <c r="K2863" s="14"/>
    </row>
    <row r="2864" spans="1:11">
      <c r="A2864" s="6">
        <v>42748</v>
      </c>
      <c r="B2864" s="11">
        <f>[1]!s_dq_close(B$1,A2864,1)</f>
        <v>3319.9122000000002</v>
      </c>
      <c r="C2864" s="7">
        <f>[1]!s_val_pe_ttm(C$1,A2864)</f>
        <v>13.072799682617188</v>
      </c>
      <c r="D2864" s="8">
        <f>IFERROR(VLOOKUP(A2864,十年期国开债收益率!A:B,2,0)/100,D2863)</f>
        <v>3.7558000000000001E-2</v>
      </c>
      <c r="E2864" s="8">
        <f t="shared" si="176"/>
        <v>7.6494708423452185E-2</v>
      </c>
      <c r="F2864" s="9">
        <f t="shared" si="177"/>
        <v>3.8936708423452183E-2</v>
      </c>
      <c r="G2864" s="9">
        <f>AVERAGE(F$2:F2864)</f>
        <v>2.8917295688046331E-2</v>
      </c>
      <c r="H2864" s="9">
        <f>(2*F2864+(COUNT(F$2:F2864)-1)*H2863)/(COUNT(F$2:F2864)+1)</f>
        <v>3.8224195302719276E-2</v>
      </c>
      <c r="I2864" s="9" t="str">
        <f t="shared" si="178"/>
        <v>较好</v>
      </c>
      <c r="J2864" s="9" t="str">
        <f t="shared" si="179"/>
        <v>较好</v>
      </c>
      <c r="K2864" s="14"/>
    </row>
    <row r="2865" spans="1:11">
      <c r="A2865" s="6">
        <v>42751</v>
      </c>
      <c r="B2865" s="11">
        <f>[1]!s_dq_close(B$1,A2865,1)</f>
        <v>3319.4454999999998</v>
      </c>
      <c r="C2865" s="7">
        <f>[1]!s_val_pe_ttm(C$1,A2865)</f>
        <v>13.122599601745605</v>
      </c>
      <c r="D2865" s="8">
        <f>IFERROR(VLOOKUP(A2865,十年期国开债收益率!A:B,2,0)/100,D2864)</f>
        <v>3.8013999999999999E-2</v>
      </c>
      <c r="E2865" s="8">
        <f t="shared" si="176"/>
        <v>7.6204413023999995E-2</v>
      </c>
      <c r="F2865" s="9">
        <f t="shared" si="177"/>
        <v>3.8190413023999996E-2</v>
      </c>
      <c r="G2865" s="9">
        <f>AVERAGE(F$2:F2865)</f>
        <v>2.8920533508345198E-2</v>
      </c>
      <c r="H2865" s="9">
        <f>(2*F2865+(COUNT(F$2:F2865)-1)*H2864)/(COUNT(F$2:F2865)+1)</f>
        <v>3.8224171719976711E-2</v>
      </c>
      <c r="I2865" s="9" t="str">
        <f t="shared" si="178"/>
        <v>较好</v>
      </c>
      <c r="J2865" s="9" t="str">
        <f t="shared" si="179"/>
        <v>较差</v>
      </c>
      <c r="K2865" s="14"/>
    </row>
    <row r="2866" spans="1:11">
      <c r="A2866" s="6">
        <v>42752</v>
      </c>
      <c r="B2866" s="11">
        <f>[1]!s_dq_close(B$1,A2866,1)</f>
        <v>3326.3562999999999</v>
      </c>
      <c r="C2866" s="7">
        <f>[1]!s_val_pe_ttm(C$1,A2866)</f>
        <v>13.13539981842041</v>
      </c>
      <c r="D2866" s="8">
        <f>IFERROR(VLOOKUP(A2866,十年期国开债收益率!A:B,2,0)/100,D2865)</f>
        <v>3.8248000000000004E-2</v>
      </c>
      <c r="E2866" s="8">
        <f t="shared" si="176"/>
        <v>7.6130153160442929E-2</v>
      </c>
      <c r="F2866" s="9">
        <f t="shared" si="177"/>
        <v>3.7882153160442925E-2</v>
      </c>
      <c r="G2866" s="9">
        <f>AVERAGE(F$2:F2866)</f>
        <v>2.8923661473319751E-2</v>
      </c>
      <c r="H2866" s="9">
        <f>(2*F2866+(COUNT(F$2:F2866)-1)*H2865)/(COUNT(F$2:F2866)+1)</f>
        <v>3.8223933046871661E-2</v>
      </c>
      <c r="I2866" s="9" t="str">
        <f t="shared" si="178"/>
        <v>较好</v>
      </c>
      <c r="J2866" s="9" t="str">
        <f t="shared" si="179"/>
        <v>较差</v>
      </c>
      <c r="K2866" s="14"/>
    </row>
    <row r="2867" spans="1:11">
      <c r="A2867" s="6">
        <v>42753</v>
      </c>
      <c r="B2867" s="11">
        <f>[1]!s_dq_close(B$1,A2867,1)</f>
        <v>3339.3652999999999</v>
      </c>
      <c r="C2867" s="7">
        <f>[1]!s_val_pe_ttm(C$1,A2867)</f>
        <v>13.18220043182373</v>
      </c>
      <c r="D2867" s="8">
        <f>IFERROR(VLOOKUP(A2867,十年期国开债收益率!A:B,2,0)/100,D2866)</f>
        <v>3.8397000000000001E-2</v>
      </c>
      <c r="E2867" s="8">
        <f t="shared" si="176"/>
        <v>7.5859869160072549E-2</v>
      </c>
      <c r="F2867" s="9">
        <f t="shared" si="177"/>
        <v>3.7462869160072548E-2</v>
      </c>
      <c r="G2867" s="9">
        <f>AVERAGE(F$2:F2867)</f>
        <v>2.8926640959602633E-2</v>
      </c>
      <c r="H2867" s="9">
        <f>(2*F2867+(COUNT(F$2:F2867)-1)*H2866)/(COUNT(F$2:F2867)+1)</f>
        <v>3.8223402133800995E-2</v>
      </c>
      <c r="I2867" s="9" t="str">
        <f t="shared" si="178"/>
        <v>较好</v>
      </c>
      <c r="J2867" s="9" t="str">
        <f t="shared" si="179"/>
        <v>较差</v>
      </c>
      <c r="K2867" s="14"/>
    </row>
    <row r="2868" spans="1:11">
      <c r="A2868" s="6">
        <v>42754</v>
      </c>
      <c r="B2868" s="11">
        <f>[1]!s_dq_close(B$1,A2868,1)</f>
        <v>3329.2891</v>
      </c>
      <c r="C2868" s="7">
        <f>[1]!s_val_pe_ttm(C$1,A2868)</f>
        <v>13.144200325012207</v>
      </c>
      <c r="D2868" s="8">
        <f>IFERROR(VLOOKUP(A2868,十年期国开债收益率!A:B,2,0)/100,D2867)</f>
        <v>3.8424E-2</v>
      </c>
      <c r="E2868" s="8">
        <f t="shared" si="176"/>
        <v>7.6079181332704721E-2</v>
      </c>
      <c r="F2868" s="9">
        <f t="shared" si="177"/>
        <v>3.7655181332704721E-2</v>
      </c>
      <c r="G2868" s="9">
        <f>AVERAGE(F$2:F2868)</f>
        <v>2.8929685445257713E-2</v>
      </c>
      <c r="H2868" s="9">
        <f>(2*F2868+(COUNT(F$2:F2868)-1)*H2867)/(COUNT(F$2:F2868)+1)</f>
        <v>3.8223005884985721E-2</v>
      </c>
      <c r="I2868" s="9" t="str">
        <f t="shared" si="178"/>
        <v>较好</v>
      </c>
      <c r="J2868" s="9" t="str">
        <f t="shared" si="179"/>
        <v>较差</v>
      </c>
      <c r="K2868" s="14"/>
    </row>
    <row r="2869" spans="1:11">
      <c r="A2869" s="6">
        <v>42755</v>
      </c>
      <c r="B2869" s="11">
        <f>[1]!s_dq_close(B$1,A2869,1)</f>
        <v>3354.8890999999999</v>
      </c>
      <c r="C2869" s="7">
        <f>[1]!s_val_pe_ttm(C$1,A2869)</f>
        <v>13.217900276184082</v>
      </c>
      <c r="D2869" s="8">
        <f>IFERROR(VLOOKUP(A2869,十年期国开债收益率!A:B,2,0)/100,D2868)</f>
        <v>3.8096999999999999E-2</v>
      </c>
      <c r="E2869" s="8">
        <f t="shared" si="176"/>
        <v>7.565498143466802E-2</v>
      </c>
      <c r="F2869" s="9">
        <f t="shared" si="177"/>
        <v>3.7557981434668021E-2</v>
      </c>
      <c r="G2869" s="9">
        <f>AVERAGE(F$2:F2869)</f>
        <v>2.8932693916662668E-2</v>
      </c>
      <c r="H2869" s="9">
        <f>(2*F2869+(COUNT(F$2:F2869)-1)*H2868)/(COUNT(F$2:F2869)+1)</f>
        <v>3.8222542291782291E-2</v>
      </c>
      <c r="I2869" s="9" t="str">
        <f t="shared" si="178"/>
        <v>较好</v>
      </c>
      <c r="J2869" s="9" t="str">
        <f t="shared" si="179"/>
        <v>较差</v>
      </c>
      <c r="K2869" s="14"/>
    </row>
    <row r="2870" spans="1:11">
      <c r="A2870" s="6">
        <v>42758</v>
      </c>
      <c r="B2870" s="11">
        <f>[1]!s_dq_close(B$1,A2870,1)</f>
        <v>3364.0808000000002</v>
      </c>
      <c r="C2870" s="7">
        <f>[1]!s_val_pe_ttm(C$1,A2870)</f>
        <v>13.24470043182373</v>
      </c>
      <c r="D2870" s="8">
        <f>IFERROR(VLOOKUP(A2870,十年期国开债收益率!A:B,2,0)/100,D2869)</f>
        <v>3.8262999999999998E-2</v>
      </c>
      <c r="E2870" s="8">
        <f t="shared" si="176"/>
        <v>7.5501896411129699E-2</v>
      </c>
      <c r="F2870" s="9">
        <f t="shared" si="177"/>
        <v>3.72388964111297E-2</v>
      </c>
      <c r="G2870" s="9">
        <f>AVERAGE(F$2:F2870)</f>
        <v>2.8935589072638431E-2</v>
      </c>
      <c r="H2870" s="9">
        <f>(2*F2870+(COUNT(F$2:F2870)-1)*H2869)/(COUNT(F$2:F2870)+1)</f>
        <v>3.8221856824269644E-2</v>
      </c>
      <c r="I2870" s="9" t="str">
        <f t="shared" si="178"/>
        <v>较好</v>
      </c>
      <c r="J2870" s="9" t="str">
        <f t="shared" si="179"/>
        <v>较差</v>
      </c>
      <c r="K2870" s="14"/>
    </row>
    <row r="2871" spans="1:11">
      <c r="A2871" s="6">
        <v>42759</v>
      </c>
      <c r="B2871" s="11">
        <f>[1]!s_dq_close(B$1,A2871,1)</f>
        <v>3364.4508999999998</v>
      </c>
      <c r="C2871" s="7">
        <f>[1]!s_val_pe_ttm(C$1,A2871)</f>
        <v>13.292200088500977</v>
      </c>
      <c r="D2871" s="8">
        <f>IFERROR(VLOOKUP(A2871,十年期国开债收益率!A:B,2,0)/100,D2870)</f>
        <v>3.8993E-2</v>
      </c>
      <c r="E2871" s="8">
        <f t="shared" si="176"/>
        <v>7.5232090499833482E-2</v>
      </c>
      <c r="F2871" s="9">
        <f t="shared" si="177"/>
        <v>3.6239090499833482E-2</v>
      </c>
      <c r="G2871" s="9">
        <f>AVERAGE(F$2:F2871)</f>
        <v>2.8938133846654876E-2</v>
      </c>
      <c r="H2871" s="9">
        <f>(2*F2871+(COUNT(F$2:F2871)-1)*H2870)/(COUNT(F$2:F2871)+1)</f>
        <v>3.8220475586844049E-2</v>
      </c>
      <c r="I2871" s="9" t="str">
        <f t="shared" si="178"/>
        <v>较好</v>
      </c>
      <c r="J2871" s="9" t="str">
        <f t="shared" si="179"/>
        <v>较差</v>
      </c>
      <c r="K2871" s="14"/>
    </row>
    <row r="2872" spans="1:11">
      <c r="A2872" s="6">
        <v>42760</v>
      </c>
      <c r="B2872" s="11">
        <f>[1]!s_dq_close(B$1,A2872,1)</f>
        <v>3375.9041999999999</v>
      </c>
      <c r="C2872" s="7">
        <f>[1]!s_val_pe_ttm(C$1,A2872)</f>
        <v>13.342399597167969</v>
      </c>
      <c r="D2872" s="8">
        <f>IFERROR(VLOOKUP(A2872,十年期国开债收益率!A:B,2,0)/100,D2871)</f>
        <v>3.9517999999999998E-2</v>
      </c>
      <c r="E2872" s="8">
        <f t="shared" si="176"/>
        <v>7.4949036919285339E-2</v>
      </c>
      <c r="F2872" s="9">
        <f t="shared" si="177"/>
        <v>3.5431036919285341E-2</v>
      </c>
      <c r="G2872" s="9">
        <f>AVERAGE(F$2:F2872)</f>
        <v>2.8940395394224584E-2</v>
      </c>
      <c r="H2872" s="9">
        <f>(2*F2872+(COUNT(F$2:F2872)-1)*H2871)/(COUNT(F$2:F2872)+1)</f>
        <v>3.8218533080808144E-2</v>
      </c>
      <c r="I2872" s="9" t="str">
        <f t="shared" si="178"/>
        <v>较好</v>
      </c>
      <c r="J2872" s="9" t="str">
        <f t="shared" si="179"/>
        <v>较差</v>
      </c>
      <c r="K2872" s="14"/>
    </row>
    <row r="2873" spans="1:11">
      <c r="A2873" s="6">
        <v>42761</v>
      </c>
      <c r="B2873" s="11">
        <f>[1]!s_dq_close(B$1,A2873,1)</f>
        <v>3387.9605999999999</v>
      </c>
      <c r="C2873" s="7">
        <f>[1]!s_val_pe_ttm(C$1,A2873)</f>
        <v>13.410900115966797</v>
      </c>
      <c r="D2873" s="8">
        <f>IFERROR(VLOOKUP(A2873,十年期国开债收益率!A:B,2,0)/100,D2872)</f>
        <v>3.9565999999999997E-2</v>
      </c>
      <c r="E2873" s="8">
        <f t="shared" si="176"/>
        <v>7.4566210422327764E-2</v>
      </c>
      <c r="F2873" s="9">
        <f t="shared" si="177"/>
        <v>3.5000210422327767E-2</v>
      </c>
      <c r="G2873" s="9">
        <f>AVERAGE(F$2:F2873)</f>
        <v>2.8942505357674481E-2</v>
      </c>
      <c r="H2873" s="9">
        <f>(2*F2873+(COUNT(F$2:F2873)-1)*H2872)/(COUNT(F$2:F2873)+1)</f>
        <v>3.8216292689121072E-2</v>
      </c>
      <c r="I2873" s="9" t="str">
        <f t="shared" si="178"/>
        <v>较好</v>
      </c>
      <c r="J2873" s="9" t="str">
        <f t="shared" si="179"/>
        <v>较差</v>
      </c>
      <c r="K2873" s="14"/>
    </row>
    <row r="2874" spans="1:11">
      <c r="A2874" s="6">
        <v>42769</v>
      </c>
      <c r="B2874" s="11">
        <f>[1]!s_dq_close(B$1,A2874,1)</f>
        <v>3364.4922999999999</v>
      </c>
      <c r="C2874" s="7">
        <f>[1]!s_val_pe_ttm(C$1,A2874)</f>
        <v>13.319100379943848</v>
      </c>
      <c r="D2874" s="8">
        <f>IFERROR(VLOOKUP(A2874,十年期国开债收益率!A:B,2,0)/100,D2873)</f>
        <v>4.0719999999999999E-2</v>
      </c>
      <c r="E2874" s="8">
        <f t="shared" si="176"/>
        <v>7.5080145916297678E-2</v>
      </c>
      <c r="F2874" s="9">
        <f t="shared" si="177"/>
        <v>3.4360145916297678E-2</v>
      </c>
      <c r="G2874" s="9">
        <f>AVERAGE(F$2:F2874)</f>
        <v>2.894439106618775E-2</v>
      </c>
      <c r="H2874" s="9">
        <f>(2*F2874+(COUNT(F$2:F2874)-1)*H2873)/(COUNT(F$2:F2874)+1)</f>
        <v>3.8213609218854666E-2</v>
      </c>
      <c r="I2874" s="9" t="str">
        <f t="shared" si="178"/>
        <v>较好</v>
      </c>
      <c r="J2874" s="9" t="str">
        <f t="shared" si="179"/>
        <v>较差</v>
      </c>
      <c r="K2874" s="14"/>
    </row>
    <row r="2875" spans="1:11">
      <c r="A2875" s="6">
        <v>42772</v>
      </c>
      <c r="B2875" s="11">
        <f>[1]!s_dq_close(B$1,A2875,1)</f>
        <v>3373.2051000000001</v>
      </c>
      <c r="C2875" s="7">
        <f>[1]!s_val_pe_ttm(C$1,A2875)</f>
        <v>13.350199699401855</v>
      </c>
      <c r="D2875" s="8">
        <f>IFERROR(VLOOKUP(A2875,十年期国开债收益率!A:B,2,0)/100,D2874)</f>
        <v>4.1694000000000002E-2</v>
      </c>
      <c r="E2875" s="8">
        <f t="shared" si="176"/>
        <v>7.4905246551840277E-2</v>
      </c>
      <c r="F2875" s="9">
        <f t="shared" si="177"/>
        <v>3.3211246551840275E-2</v>
      </c>
      <c r="G2875" s="9">
        <f>AVERAGE(F$2:F2875)</f>
        <v>2.8945875706231472E-2</v>
      </c>
      <c r="H2875" s="9">
        <f>(2*F2875+(COUNT(F$2:F2875)-1)*H2874)/(COUNT(F$2:F2875)+1)</f>
        <v>3.8210129314390655E-2</v>
      </c>
      <c r="I2875" s="9" t="str">
        <f t="shared" si="178"/>
        <v>较好</v>
      </c>
      <c r="J2875" s="9" t="str">
        <f t="shared" si="179"/>
        <v>较差</v>
      </c>
      <c r="K2875" s="14"/>
    </row>
    <row r="2876" spans="1:11">
      <c r="A2876" s="6">
        <v>42773</v>
      </c>
      <c r="B2876" s="11">
        <f>[1]!s_dq_close(B$1,A2876,1)</f>
        <v>3365.6849000000002</v>
      </c>
      <c r="C2876" s="7">
        <f>[1]!s_val_pe_ttm(C$1,A2876)</f>
        <v>13.310700416564941</v>
      </c>
      <c r="D2876" s="8">
        <f>IFERROR(VLOOKUP(A2876,十年期国开债收益率!A:B,2,0)/100,D2875)</f>
        <v>4.1932999999999998E-2</v>
      </c>
      <c r="E2876" s="8">
        <f t="shared" si="176"/>
        <v>7.5127526629291189E-2</v>
      </c>
      <c r="F2876" s="9">
        <f t="shared" si="177"/>
        <v>3.3194526629291191E-2</v>
      </c>
      <c r="G2876" s="9">
        <f>AVERAGE(F$2:F2876)</f>
        <v>2.8947353497856883E-2</v>
      </c>
      <c r="H2876" s="9">
        <f>(2*F2876+(COUNT(F$2:F2876)-1)*H2875)/(COUNT(F$2:F2876)+1)</f>
        <v>3.8206641412662487E-2</v>
      </c>
      <c r="I2876" s="9" t="str">
        <f t="shared" si="178"/>
        <v>较好</v>
      </c>
      <c r="J2876" s="9" t="str">
        <f t="shared" si="179"/>
        <v>较差</v>
      </c>
      <c r="K2876" s="14"/>
    </row>
    <row r="2877" spans="1:11">
      <c r="A2877" s="6">
        <v>42774</v>
      </c>
      <c r="B2877" s="11">
        <f>[1]!s_dq_close(B$1,A2877,1)</f>
        <v>3383.2878000000001</v>
      </c>
      <c r="C2877" s="7">
        <f>[1]!s_val_pe_ttm(C$1,A2877)</f>
        <v>13.361499786376953</v>
      </c>
      <c r="D2877" s="8">
        <f>IFERROR(VLOOKUP(A2877,十年期国开债收益率!A:B,2,0)/100,D2876)</f>
        <v>4.172E-2</v>
      </c>
      <c r="E2877" s="8">
        <f t="shared" si="176"/>
        <v>7.4841897690225964E-2</v>
      </c>
      <c r="F2877" s="9">
        <f t="shared" si="177"/>
        <v>3.3121897690225964E-2</v>
      </c>
      <c r="G2877" s="9">
        <f>AVERAGE(F$2:F2877)</f>
        <v>2.8948805008354922E-2</v>
      </c>
      <c r="H2877" s="9">
        <f>(2*F2877+(COUNT(F$2:F2877)-1)*H2876)/(COUNT(F$2:F2877)+1)</f>
        <v>3.8203106658597531E-2</v>
      </c>
      <c r="I2877" s="9" t="str">
        <f t="shared" si="178"/>
        <v>较好</v>
      </c>
      <c r="J2877" s="9" t="str">
        <f t="shared" si="179"/>
        <v>较差</v>
      </c>
      <c r="K2877" s="14"/>
    </row>
    <row r="2878" spans="1:11">
      <c r="A2878" s="6">
        <v>42775</v>
      </c>
      <c r="B2878" s="11">
        <f>[1]!s_dq_close(B$1,A2878,1)</f>
        <v>3396.2923999999998</v>
      </c>
      <c r="C2878" s="7">
        <f>[1]!s_val_pe_ttm(C$1,A2878)</f>
        <v>13.414299964904785</v>
      </c>
      <c r="D2878" s="8">
        <f>IFERROR(VLOOKUP(A2878,十年期国开债收益率!A:B,2,0)/100,D2877)</f>
        <v>4.1097000000000002E-2</v>
      </c>
      <c r="E2878" s="8">
        <f t="shared" si="176"/>
        <v>7.4547311646247214E-2</v>
      </c>
      <c r="F2878" s="9">
        <f t="shared" si="177"/>
        <v>3.3450311646247212E-2</v>
      </c>
      <c r="G2878" s="9">
        <f>AVERAGE(F$2:F2878)</f>
        <v>2.8950369661339941E-2</v>
      </c>
      <c r="H2878" s="9">
        <f>(2*F2878+(COUNT(F$2:F2878)-1)*H2877)/(COUNT(F$2:F2878)+1)</f>
        <v>3.8199803812862754E-2</v>
      </c>
      <c r="I2878" s="9" t="str">
        <f t="shared" si="178"/>
        <v>较好</v>
      </c>
      <c r="J2878" s="9" t="str">
        <f t="shared" si="179"/>
        <v>较差</v>
      </c>
      <c r="K2878" s="14"/>
    </row>
    <row r="2879" spans="1:11">
      <c r="A2879" s="6">
        <v>42776</v>
      </c>
      <c r="B2879" s="11">
        <f>[1]!s_dq_close(B$1,A2879,1)</f>
        <v>3413.4868000000001</v>
      </c>
      <c r="C2879" s="7">
        <f>[1]!s_val_pe_ttm(C$1,A2879)</f>
        <v>13.479999542236328</v>
      </c>
      <c r="D2879" s="8">
        <f>IFERROR(VLOOKUP(A2879,十年期国开债收益率!A:B,2,0)/100,D2878)</f>
        <v>4.1443000000000001E-2</v>
      </c>
      <c r="E2879" s="8">
        <f t="shared" si="176"/>
        <v>7.418397878032125E-2</v>
      </c>
      <c r="F2879" s="9">
        <f t="shared" si="177"/>
        <v>3.2740978780321249E-2</v>
      </c>
      <c r="G2879" s="9">
        <f>AVERAGE(F$2:F2879)</f>
        <v>2.8951686759713456E-2</v>
      </c>
      <c r="H2879" s="9">
        <f>(2*F2879+(COUNT(F$2:F2879)-1)*H2878)/(COUNT(F$2:F2879)+1)</f>
        <v>3.8196011645420906E-2</v>
      </c>
      <c r="I2879" s="9" t="str">
        <f t="shared" si="178"/>
        <v>较好</v>
      </c>
      <c r="J2879" s="9" t="str">
        <f t="shared" si="179"/>
        <v>较差</v>
      </c>
      <c r="K2879" s="14"/>
    </row>
    <row r="2880" spans="1:11">
      <c r="A2880" s="6">
        <v>42779</v>
      </c>
      <c r="B2880" s="11">
        <f>[1]!s_dq_close(B$1,A2880,1)</f>
        <v>3436.2750000000001</v>
      </c>
      <c r="C2880" s="7">
        <f>[1]!s_val_pe_ttm(C$1,A2880)</f>
        <v>13.566800117492676</v>
      </c>
      <c r="D2880" s="8">
        <f>IFERROR(VLOOKUP(A2880,十年期国开债收益率!A:B,2,0)/100,D2879)</f>
        <v>4.1399999999999999E-2</v>
      </c>
      <c r="E2880" s="8">
        <f t="shared" si="176"/>
        <v>7.3709348655518717E-2</v>
      </c>
      <c r="F2880" s="9">
        <f t="shared" si="177"/>
        <v>3.2309348655518717E-2</v>
      </c>
      <c r="G2880" s="9">
        <f>AVERAGE(F$2:F2880)</f>
        <v>2.8952853019489702E-2</v>
      </c>
      <c r="H2880" s="9">
        <f>(2*F2880+(COUNT(F$2:F2880)-1)*H2879)/(COUNT(F$2:F2880)+1)</f>
        <v>3.8191923685011252E-2</v>
      </c>
      <c r="I2880" s="9" t="str">
        <f t="shared" si="178"/>
        <v>较好</v>
      </c>
      <c r="J2880" s="9" t="str">
        <f t="shared" si="179"/>
        <v>较差</v>
      </c>
      <c r="K2880" s="14"/>
    </row>
    <row r="2881" spans="1:11">
      <c r="A2881" s="6">
        <v>42780</v>
      </c>
      <c r="B2881" s="11">
        <f>[1]!s_dq_close(B$1,A2881,1)</f>
        <v>3435.8042</v>
      </c>
      <c r="C2881" s="7">
        <f>[1]!s_val_pe_ttm(C$1,A2881)</f>
        <v>13.521300315856934</v>
      </c>
      <c r="D2881" s="8">
        <f>IFERROR(VLOOKUP(A2881,十年期国开债收益率!A:B,2,0)/100,D2880)</f>
        <v>4.1539E-2</v>
      </c>
      <c r="E2881" s="8">
        <f t="shared" si="176"/>
        <v>7.3957384026687334E-2</v>
      </c>
      <c r="F2881" s="9">
        <f t="shared" si="177"/>
        <v>3.2418384026687334E-2</v>
      </c>
      <c r="G2881" s="9">
        <f>AVERAGE(F$2:F2881)</f>
        <v>2.89540563288672E-2</v>
      </c>
      <c r="H2881" s="9">
        <f>(2*F2881+(COUNT(F$2:F2881)-1)*H2880)/(COUNT(F$2:F2881)+1)</f>
        <v>3.818791567414119E-2</v>
      </c>
      <c r="I2881" s="9" t="str">
        <f t="shared" si="178"/>
        <v>较好</v>
      </c>
      <c r="J2881" s="9" t="str">
        <f t="shared" si="179"/>
        <v>较差</v>
      </c>
      <c r="K2881" s="14"/>
    </row>
    <row r="2882" spans="1:11">
      <c r="A2882" s="6">
        <v>42781</v>
      </c>
      <c r="B2882" s="11">
        <f>[1]!s_dq_close(B$1,A2882,1)</f>
        <v>3421.7130999999999</v>
      </c>
      <c r="C2882" s="7">
        <f>[1]!s_val_pe_ttm(C$1,A2882)</f>
        <v>13.51099967956543</v>
      </c>
      <c r="D2882" s="8">
        <f>IFERROR(VLOOKUP(A2882,十年期国开债收益率!A:B,2,0)/100,D2881)</f>
        <v>4.1575000000000001E-2</v>
      </c>
      <c r="E2882" s="8">
        <f t="shared" si="176"/>
        <v>7.401376831593294E-2</v>
      </c>
      <c r="F2882" s="9">
        <f t="shared" si="177"/>
        <v>3.2438768315932939E-2</v>
      </c>
      <c r="G2882" s="9">
        <f>AVERAGE(F$2:F2882)</f>
        <v>2.8955265878324699E-2</v>
      </c>
      <c r="H2882" s="9">
        <f>(2*F2882+(COUNT(F$2:F2882)-1)*H2881)/(COUNT(F$2:F2882)+1)</f>
        <v>3.8183925981318007E-2</v>
      </c>
      <c r="I2882" s="9" t="str">
        <f t="shared" si="178"/>
        <v>较好</v>
      </c>
      <c r="J2882" s="9" t="str">
        <f t="shared" si="179"/>
        <v>较差</v>
      </c>
      <c r="K2882" s="14"/>
    </row>
    <row r="2883" spans="1:11">
      <c r="A2883" s="6">
        <v>42782</v>
      </c>
      <c r="B2883" s="11">
        <f>[1]!s_dq_close(B$1,A2883,1)</f>
        <v>3440.9331000000002</v>
      </c>
      <c r="C2883" s="7">
        <f>[1]!s_val_pe_ttm(C$1,A2883)</f>
        <v>13.550900459289551</v>
      </c>
      <c r="D2883" s="8">
        <f>IFERROR(VLOOKUP(A2883,十年期国开债收益率!A:B,2,0)/100,D2882)</f>
        <v>4.1203999999999998E-2</v>
      </c>
      <c r="E2883" s="8">
        <f t="shared" ref="E2883:E2946" si="180">1/C2883</f>
        <v>7.3795833937697466E-2</v>
      </c>
      <c r="F2883" s="9">
        <f t="shared" ref="F2883:F2946" si="181">IFERROR(E2883-D2883,"")</f>
        <v>3.2591833937697469E-2</v>
      </c>
      <c r="G2883" s="9">
        <f>AVERAGE(F$2:F2883)</f>
        <v>2.8956527699302969E-2</v>
      </c>
      <c r="H2883" s="9">
        <f>(2*F2883+(COUNT(F$2:F2883)-1)*H2882)/(COUNT(F$2:F2883)+1)</f>
        <v>3.8180046625061588E-2</v>
      </c>
      <c r="I2883" s="9" t="str">
        <f t="shared" ref="I2883:I2946" si="182">IF(F2883&gt;G2883,"较好","较差")</f>
        <v>较好</v>
      </c>
      <c r="J2883" s="9" t="str">
        <f t="shared" ref="J2883:J2946" si="183">IF(F2883&gt;H2883,"较好","较差")</f>
        <v>较差</v>
      </c>
      <c r="K2883" s="14"/>
    </row>
    <row r="2884" spans="1:11">
      <c r="A2884" s="6">
        <v>42783</v>
      </c>
      <c r="B2884" s="11">
        <f>[1]!s_dq_close(B$1,A2884,1)</f>
        <v>3421.4418999999998</v>
      </c>
      <c r="C2884" s="7">
        <f>[1]!s_val_pe_ttm(C$1,A2884)</f>
        <v>13.451800346374512</v>
      </c>
      <c r="D2884" s="8">
        <f>IFERROR(VLOOKUP(A2884,十年期国开债收益率!A:B,2,0)/100,D2883)</f>
        <v>4.1144999999999994E-2</v>
      </c>
      <c r="E2884" s="8">
        <f t="shared" si="180"/>
        <v>7.4339491685179296E-2</v>
      </c>
      <c r="F2884" s="9">
        <f t="shared" si="181"/>
        <v>3.3194491685179302E-2</v>
      </c>
      <c r="G2884" s="9">
        <f>AVERAGE(F$2:F2884)</f>
        <v>2.8957997683342469E-2</v>
      </c>
      <c r="H2884" s="9">
        <f>(2*F2884+(COUNT(F$2:F2884)-1)*H2883)/(COUNT(F$2:F2884)+1)</f>
        <v>3.8176589236060279E-2</v>
      </c>
      <c r="I2884" s="9" t="str">
        <f t="shared" si="182"/>
        <v>较好</v>
      </c>
      <c r="J2884" s="9" t="str">
        <f t="shared" si="183"/>
        <v>较差</v>
      </c>
      <c r="K2884" s="14"/>
    </row>
    <row r="2885" spans="1:11">
      <c r="A2885" s="6">
        <v>42786</v>
      </c>
      <c r="B2885" s="11">
        <f>[1]!s_dq_close(B$1,A2885,1)</f>
        <v>3471.3926000000001</v>
      </c>
      <c r="C2885" s="7">
        <f>[1]!s_val_pe_ttm(C$1,A2885)</f>
        <v>13.635199546813965</v>
      </c>
      <c r="D2885" s="8">
        <f>IFERROR(VLOOKUP(A2885,十年期国开债收益率!A:B,2,0)/100,D2884)</f>
        <v>4.0612000000000002E-2</v>
      </c>
      <c r="E2885" s="8">
        <f t="shared" si="180"/>
        <v>7.3339594082703574E-2</v>
      </c>
      <c r="F2885" s="9">
        <f t="shared" si="181"/>
        <v>3.2727594082703572E-2</v>
      </c>
      <c r="G2885" s="9">
        <f>AVERAGE(F$2:F2885)</f>
        <v>2.8959304755602995E-2</v>
      </c>
      <c r="H2885" s="9">
        <f>(2*F2885+(COUNT(F$2:F2885)-1)*H2884)/(COUNT(F$2:F2885)+1)</f>
        <v>3.817281176974946E-2</v>
      </c>
      <c r="I2885" s="9" t="str">
        <f t="shared" si="182"/>
        <v>较好</v>
      </c>
      <c r="J2885" s="9" t="str">
        <f t="shared" si="183"/>
        <v>较差</v>
      </c>
      <c r="K2885" s="14"/>
    </row>
    <row r="2886" spans="1:11">
      <c r="A2886" s="6">
        <v>42787</v>
      </c>
      <c r="B2886" s="11">
        <f>[1]!s_dq_close(B$1,A2886,1)</f>
        <v>3482.8229999999999</v>
      </c>
      <c r="C2886" s="7">
        <f>[1]!s_val_pe_ttm(C$1,A2886)</f>
        <v>13.671099662780762</v>
      </c>
      <c r="D2886" s="8">
        <f>IFERROR(VLOOKUP(A2886,十年期国开债收益率!A:B,2,0)/100,D2885)</f>
        <v>4.0911000000000003E-2</v>
      </c>
      <c r="E2886" s="8">
        <f t="shared" si="180"/>
        <v>7.3147005337286491E-2</v>
      </c>
      <c r="F2886" s="9">
        <f t="shared" si="181"/>
        <v>3.2236005337286489E-2</v>
      </c>
      <c r="G2886" s="9">
        <f>AVERAGE(F$2:F2886)</f>
        <v>2.8960440527035121E-2</v>
      </c>
      <c r="H2886" s="9">
        <f>(2*F2886+(COUNT(F$2:F2886)-1)*H2885)/(COUNT(F$2:F2886)+1)</f>
        <v>3.8168697558777553E-2</v>
      </c>
      <c r="I2886" s="9" t="str">
        <f t="shared" si="182"/>
        <v>较好</v>
      </c>
      <c r="J2886" s="9" t="str">
        <f t="shared" si="183"/>
        <v>较差</v>
      </c>
      <c r="K2886" s="14"/>
    </row>
    <row r="2887" spans="1:11">
      <c r="A2887" s="6">
        <v>42788</v>
      </c>
      <c r="B2887" s="11">
        <f>[1]!s_dq_close(B$1,A2887,1)</f>
        <v>3489.7566999999999</v>
      </c>
      <c r="C2887" s="7">
        <f>[1]!s_val_pe_ttm(C$1,A2887)</f>
        <v>13.703900337219238</v>
      </c>
      <c r="D2887" s="8">
        <f>IFERROR(VLOOKUP(A2887,十年期国开债收益率!A:B,2,0)/100,D2886)</f>
        <v>4.0707000000000007E-2</v>
      </c>
      <c r="E2887" s="8">
        <f t="shared" si="180"/>
        <v>7.2971925903754606E-2</v>
      </c>
      <c r="F2887" s="9">
        <f t="shared" si="181"/>
        <v>3.2264925903754599E-2</v>
      </c>
      <c r="G2887" s="9">
        <f>AVERAGE(F$2:F2887)</f>
        <v>2.8961585532363162E-2</v>
      </c>
      <c r="H2887" s="9">
        <f>(2*F2887+(COUNT(F$2:F2887)-1)*H2886)/(COUNT(F$2:F2887)+1)</f>
        <v>3.8164607658081315E-2</v>
      </c>
      <c r="I2887" s="9" t="str">
        <f t="shared" si="182"/>
        <v>较好</v>
      </c>
      <c r="J2887" s="9" t="str">
        <f t="shared" si="183"/>
        <v>较差</v>
      </c>
      <c r="K2887" s="14"/>
    </row>
    <row r="2888" spans="1:11">
      <c r="A2888" s="6">
        <v>42789</v>
      </c>
      <c r="B2888" s="11">
        <f>[1]!s_dq_close(B$1,A2888,1)</f>
        <v>3473.3236000000002</v>
      </c>
      <c r="C2888" s="7">
        <f>[1]!s_val_pe_ttm(C$1,A2888)</f>
        <v>13.642000198364258</v>
      </c>
      <c r="D2888" s="8">
        <f>IFERROR(VLOOKUP(A2888,十年期国开债收益率!A:B,2,0)/100,D2887)</f>
        <v>4.0613000000000003E-2</v>
      </c>
      <c r="E2888" s="8">
        <f t="shared" si="180"/>
        <v>7.330303367976089E-2</v>
      </c>
      <c r="F2888" s="9">
        <f t="shared" si="181"/>
        <v>3.2690033679760887E-2</v>
      </c>
      <c r="G2888" s="9">
        <f>AVERAGE(F$2:F2888)</f>
        <v>2.8962876993446428E-2</v>
      </c>
      <c r="H2888" s="9">
        <f>(2*F2888+(COUNT(F$2:F2888)-1)*H2887)/(COUNT(F$2:F2888)+1)</f>
        <v>3.816081640186364E-2</v>
      </c>
      <c r="I2888" s="9" t="str">
        <f t="shared" si="182"/>
        <v>较好</v>
      </c>
      <c r="J2888" s="9" t="str">
        <f t="shared" si="183"/>
        <v>较差</v>
      </c>
      <c r="K2888" s="14"/>
    </row>
    <row r="2889" spans="1:11">
      <c r="A2889" s="6">
        <v>42790</v>
      </c>
      <c r="B2889" s="11">
        <f>[1]!s_dq_close(B$1,A2889,1)</f>
        <v>3473.8517000000002</v>
      </c>
      <c r="C2889" s="7">
        <f>[1]!s_val_pe_ttm(C$1,A2889)</f>
        <v>13.622699737548828</v>
      </c>
      <c r="D2889" s="8">
        <f>IFERROR(VLOOKUP(A2889,十年期国开债收益率!A:B,2,0)/100,D2888)</f>
        <v>4.0613999999999997E-2</v>
      </c>
      <c r="E2889" s="8">
        <f t="shared" si="180"/>
        <v>7.3406888448378366E-2</v>
      </c>
      <c r="F2889" s="9">
        <f t="shared" si="181"/>
        <v>3.2792888448378368E-2</v>
      </c>
      <c r="G2889" s="9">
        <f>AVERAGE(F$2:F2889)</f>
        <v>2.8964203174698139E-2</v>
      </c>
      <c r="H2889" s="9">
        <f>(2*F2889+(COUNT(F$2:F2889)-1)*H2888)/(COUNT(F$2:F2889)+1)</f>
        <v>3.8157100286977184E-2</v>
      </c>
      <c r="I2889" s="9" t="str">
        <f t="shared" si="182"/>
        <v>较好</v>
      </c>
      <c r="J2889" s="9" t="str">
        <f t="shared" si="183"/>
        <v>较差</v>
      </c>
      <c r="K2889" s="14"/>
    </row>
    <row r="2890" spans="1:11">
      <c r="A2890" s="6">
        <v>42793</v>
      </c>
      <c r="B2890" s="11">
        <f>[1]!s_dq_close(B$1,A2890,1)</f>
        <v>3446.2228</v>
      </c>
      <c r="C2890" s="7">
        <f>[1]!s_val_pe_ttm(C$1,A2890)</f>
        <v>13.521900177001953</v>
      </c>
      <c r="D2890" s="8">
        <f>IFERROR(VLOOKUP(A2890,十年期国开债收益率!A:B,2,0)/100,D2889)</f>
        <v>4.0594999999999999E-2</v>
      </c>
      <c r="E2890" s="8">
        <f t="shared" si="180"/>
        <v>7.3954103114945338E-2</v>
      </c>
      <c r="F2890" s="9">
        <f t="shared" si="181"/>
        <v>3.3359103114945339E-2</v>
      </c>
      <c r="G2890" s="9">
        <f>AVERAGE(F$2:F2890)</f>
        <v>2.8965724427706185E-2</v>
      </c>
      <c r="H2890" s="9">
        <f>(2*F2890+(COUNT(F$2:F2890)-1)*H2889)/(COUNT(F$2:F2890)+1)</f>
        <v>3.815377987370934E-2</v>
      </c>
      <c r="I2890" s="9" t="str">
        <f t="shared" si="182"/>
        <v>较好</v>
      </c>
      <c r="J2890" s="9" t="str">
        <f t="shared" si="183"/>
        <v>较差</v>
      </c>
      <c r="K2890" s="14"/>
    </row>
    <row r="2891" spans="1:11">
      <c r="A2891" s="6">
        <v>42794</v>
      </c>
      <c r="B2891" s="11">
        <f>[1]!s_dq_close(B$1,A2891,1)</f>
        <v>3452.8103000000001</v>
      </c>
      <c r="C2891" s="7">
        <f>[1]!s_val_pe_ttm(C$1,A2891)</f>
        <v>13.553400039672852</v>
      </c>
      <c r="D2891" s="8">
        <f>IFERROR(VLOOKUP(A2891,十年期国开债收益率!A:B,2,0)/100,D2890)</f>
        <v>4.0660999999999996E-2</v>
      </c>
      <c r="E2891" s="8">
        <f t="shared" si="180"/>
        <v>7.378222417052907E-2</v>
      </c>
      <c r="F2891" s="9">
        <f t="shared" si="181"/>
        <v>3.3121224170529075E-2</v>
      </c>
      <c r="G2891" s="9">
        <f>AVERAGE(F$2:F2891)</f>
        <v>2.8967162316890553E-2</v>
      </c>
      <c r="H2891" s="9">
        <f>(2*F2891+(COUNT(F$2:F2891)-1)*H2890)/(COUNT(F$2:F2891)+1)</f>
        <v>3.8150298340881128E-2</v>
      </c>
      <c r="I2891" s="9" t="str">
        <f t="shared" si="182"/>
        <v>较好</v>
      </c>
      <c r="J2891" s="9" t="str">
        <f t="shared" si="183"/>
        <v>较差</v>
      </c>
      <c r="K2891" s="14"/>
    </row>
    <row r="2892" spans="1:11">
      <c r="A2892" s="6">
        <v>42795</v>
      </c>
      <c r="B2892" s="11">
        <f>[1]!s_dq_close(B$1,A2892,1)</f>
        <v>3458.4376000000002</v>
      </c>
      <c r="C2892" s="7">
        <f>[1]!s_val_pe_ttm(C$1,A2892)</f>
        <v>13.570799827575684</v>
      </c>
      <c r="D2892" s="8">
        <f>IFERROR(VLOOKUP(A2892,十年期国开债收益率!A:B,2,0)/100,D2891)</f>
        <v>4.1102999999999994E-2</v>
      </c>
      <c r="E2892" s="8">
        <f t="shared" si="180"/>
        <v>7.3687624363010157E-2</v>
      </c>
      <c r="F2892" s="9">
        <f t="shared" si="181"/>
        <v>3.2584624363010163E-2</v>
      </c>
      <c r="G2892" s="9">
        <f>AVERAGE(F$2:F2892)</f>
        <v>2.8968413600891287E-2</v>
      </c>
      <c r="H2892" s="9">
        <f>(2*F2892+(COUNT(F$2:F2892)-1)*H2891)/(COUNT(F$2:F2892)+1)</f>
        <v>3.8146449327065172E-2</v>
      </c>
      <c r="I2892" s="9" t="str">
        <f t="shared" si="182"/>
        <v>较好</v>
      </c>
      <c r="J2892" s="9" t="str">
        <f t="shared" si="183"/>
        <v>较差</v>
      </c>
      <c r="K2892" s="14"/>
    </row>
    <row r="2893" spans="1:11">
      <c r="A2893" s="6">
        <v>42796</v>
      </c>
      <c r="B2893" s="11">
        <f>[1]!s_dq_close(B$1,A2893,1)</f>
        <v>3435.0963000000002</v>
      </c>
      <c r="C2893" s="7">
        <f>[1]!s_val_pe_ttm(C$1,A2893)</f>
        <v>13.493399620056152</v>
      </c>
      <c r="D2893" s="8">
        <f>IFERROR(VLOOKUP(A2893,十年期国开债收益率!A:B,2,0)/100,D2892)</f>
        <v>4.1416000000000001E-2</v>
      </c>
      <c r="E2893" s="8">
        <f t="shared" si="180"/>
        <v>7.4110307865901517E-2</v>
      </c>
      <c r="F2893" s="9">
        <f t="shared" si="181"/>
        <v>3.2694307865901516E-2</v>
      </c>
      <c r="G2893" s="9">
        <f>AVERAGE(F$2:F2893)</f>
        <v>2.8969701946072825E-2</v>
      </c>
      <c r="H2893" s="9">
        <f>(2*F2893+(COUNT(F$2:F2893)-1)*H2892)/(COUNT(F$2:F2893)+1)</f>
        <v>3.8142680131447365E-2</v>
      </c>
      <c r="I2893" s="9" t="str">
        <f t="shared" si="182"/>
        <v>较好</v>
      </c>
      <c r="J2893" s="9" t="str">
        <f t="shared" si="183"/>
        <v>较差</v>
      </c>
      <c r="K2893" s="14"/>
    </row>
    <row r="2894" spans="1:11">
      <c r="A2894" s="6">
        <v>42797</v>
      </c>
      <c r="B2894" s="11">
        <f>[1]!s_dq_close(B$1,A2894,1)</f>
        <v>3427.8627999999999</v>
      </c>
      <c r="C2894" s="7">
        <f>[1]!s_val_pe_ttm(C$1,A2894)</f>
        <v>13.441699981689453</v>
      </c>
      <c r="D2894" s="8">
        <f>IFERROR(VLOOKUP(A2894,十年期国开债收益率!A:B,2,0)/100,D2893)</f>
        <v>4.1508999999999997E-2</v>
      </c>
      <c r="E2894" s="8">
        <f t="shared" si="180"/>
        <v>7.4395351879763691E-2</v>
      </c>
      <c r="F2894" s="9">
        <f t="shared" si="181"/>
        <v>3.2886351879763694E-2</v>
      </c>
      <c r="G2894" s="9">
        <f>AVERAGE(F$2:F2894)</f>
        <v>2.8971055782897468E-2</v>
      </c>
      <c r="H2894" s="9">
        <f>(2*F2894+(COUNT(F$2:F2894)-1)*H2893)/(COUNT(F$2:F2894)+1)</f>
        <v>3.8139047561819385E-2</v>
      </c>
      <c r="I2894" s="9" t="str">
        <f t="shared" si="182"/>
        <v>较好</v>
      </c>
      <c r="J2894" s="9" t="str">
        <f t="shared" si="183"/>
        <v>较差</v>
      </c>
      <c r="K2894" s="14"/>
    </row>
    <row r="2895" spans="1:11">
      <c r="A2895" s="6">
        <v>42800</v>
      </c>
      <c r="B2895" s="11">
        <f>[1]!s_dq_close(B$1,A2895,1)</f>
        <v>3446.4839999999999</v>
      </c>
      <c r="C2895" s="7">
        <f>[1]!s_val_pe_ttm(C$1,A2895)</f>
        <v>13.480299949645996</v>
      </c>
      <c r="D2895" s="8">
        <f>IFERROR(VLOOKUP(A2895,十年期国开债收益率!A:B,2,0)/100,D2894)</f>
        <v>4.1635999999999999E-2</v>
      </c>
      <c r="E2895" s="8">
        <f t="shared" si="180"/>
        <v>7.4182325596268417E-2</v>
      </c>
      <c r="F2895" s="9">
        <f t="shared" si="181"/>
        <v>3.2546325596268418E-2</v>
      </c>
      <c r="G2895" s="9">
        <f>AVERAGE(F$2:F2895)</f>
        <v>2.8972291190573131E-2</v>
      </c>
      <c r="H2895" s="9">
        <f>(2*F2895+(COUNT(F$2:F2895)-1)*H2894)/(COUNT(F$2:F2895)+1)</f>
        <v>3.8135183850616934E-2</v>
      </c>
      <c r="I2895" s="9" t="str">
        <f t="shared" si="182"/>
        <v>较好</v>
      </c>
      <c r="J2895" s="9" t="str">
        <f t="shared" si="183"/>
        <v>较差</v>
      </c>
      <c r="K2895" s="14"/>
    </row>
    <row r="2896" spans="1:11">
      <c r="A2896" s="6">
        <v>42801</v>
      </c>
      <c r="B2896" s="11">
        <f>[1]!s_dq_close(B$1,A2896,1)</f>
        <v>3453.9564999999998</v>
      </c>
      <c r="C2896" s="7">
        <f>[1]!s_val_pe_ttm(C$1,A2896)</f>
        <v>13.512100219726563</v>
      </c>
      <c r="D2896" s="8">
        <f>IFERROR(VLOOKUP(A2896,十年期国开债收益率!A:B,2,0)/100,D2895)</f>
        <v>4.1612999999999997E-2</v>
      </c>
      <c r="E2896" s="8">
        <f t="shared" si="180"/>
        <v>7.4007740006256151E-2</v>
      </c>
      <c r="F2896" s="9">
        <f t="shared" si="181"/>
        <v>3.2394740006256154E-2</v>
      </c>
      <c r="G2896" s="9">
        <f>AVERAGE(F$2:F2896)</f>
        <v>2.8973473383601001E-2</v>
      </c>
      <c r="H2896" s="9">
        <f>(2*F2896+(COUNT(F$2:F2896)-1)*H2895)/(COUNT(F$2:F2896)+1)</f>
        <v>3.8131219455696794E-2</v>
      </c>
      <c r="I2896" s="9" t="str">
        <f t="shared" si="182"/>
        <v>较好</v>
      </c>
      <c r="J2896" s="9" t="str">
        <f t="shared" si="183"/>
        <v>较差</v>
      </c>
      <c r="K2896" s="14"/>
    </row>
    <row r="2897" spans="1:11">
      <c r="A2897" s="6">
        <v>42802</v>
      </c>
      <c r="B2897" s="11">
        <f>[1]!s_dq_close(B$1,A2897,1)</f>
        <v>3448.7312999999999</v>
      </c>
      <c r="C2897" s="7">
        <f>[1]!s_val_pe_ttm(C$1,A2897)</f>
        <v>13.532099723815918</v>
      </c>
      <c r="D2897" s="8">
        <f>IFERROR(VLOOKUP(A2897,十年期国开债收益率!A:B,2,0)/100,D2896)</f>
        <v>4.2026000000000001E-2</v>
      </c>
      <c r="E2897" s="8">
        <f t="shared" si="180"/>
        <v>7.3898361703619631E-2</v>
      </c>
      <c r="F2897" s="9">
        <f t="shared" si="181"/>
        <v>3.187236170361963E-2</v>
      </c>
      <c r="G2897" s="9">
        <f>AVERAGE(F$2:F2897)</f>
        <v>2.8974474380949074E-2</v>
      </c>
      <c r="H2897" s="9">
        <f>(2*F2897+(COUNT(F$2:F2897)-1)*H2896)/(COUNT(F$2:F2897)+1)</f>
        <v>3.8126898532153765E-2</v>
      </c>
      <c r="I2897" s="9" t="str">
        <f t="shared" si="182"/>
        <v>较好</v>
      </c>
      <c r="J2897" s="9" t="str">
        <f t="shared" si="183"/>
        <v>较差</v>
      </c>
      <c r="K2897" s="14"/>
    </row>
    <row r="2898" spans="1:11">
      <c r="A2898" s="6">
        <v>42803</v>
      </c>
      <c r="B2898" s="11">
        <f>[1]!s_dq_close(B$1,A2898,1)</f>
        <v>3426.9438</v>
      </c>
      <c r="C2898" s="7">
        <f>[1]!s_val_pe_ttm(C$1,A2898)</f>
        <v>13.444399833679199</v>
      </c>
      <c r="D2898" s="8">
        <f>IFERROR(VLOOKUP(A2898,十年期国开债收益率!A:B,2,0)/100,D2897)</f>
        <v>4.2121000000000006E-2</v>
      </c>
      <c r="E2898" s="8">
        <f t="shared" si="180"/>
        <v>7.4380412095073761E-2</v>
      </c>
      <c r="F2898" s="9">
        <f t="shared" si="181"/>
        <v>3.2259412095073756E-2</v>
      </c>
      <c r="G2898" s="9">
        <f>AVERAGE(F$2:F2898)</f>
        <v>2.8975608291102378E-2</v>
      </c>
      <c r="H2898" s="9">
        <f>(2*F2898+(COUNT(F$2:F2898)-1)*H2897)/(COUNT(F$2:F2898)+1)</f>
        <v>3.8122849197138521E-2</v>
      </c>
      <c r="I2898" s="9" t="str">
        <f t="shared" si="182"/>
        <v>较好</v>
      </c>
      <c r="J2898" s="9" t="str">
        <f t="shared" si="183"/>
        <v>较差</v>
      </c>
      <c r="K2898" s="14"/>
    </row>
    <row r="2899" spans="1:11">
      <c r="A2899" s="6">
        <v>42804</v>
      </c>
      <c r="B2899" s="11">
        <f>[1]!s_dq_close(B$1,A2899,1)</f>
        <v>3427.8915999999999</v>
      </c>
      <c r="C2899" s="7">
        <f>[1]!s_val_pe_ttm(C$1,A2899)</f>
        <v>13.430299758911133</v>
      </c>
      <c r="D2899" s="8">
        <f>IFERROR(VLOOKUP(A2899,十年期国开债收益率!A:B,2,0)/100,D2898)</f>
        <v>4.2060000000000007E-2</v>
      </c>
      <c r="E2899" s="8">
        <f t="shared" si="180"/>
        <v>7.4458501891329007E-2</v>
      </c>
      <c r="F2899" s="9">
        <f t="shared" si="181"/>
        <v>3.2398501891329E-2</v>
      </c>
      <c r="G2899" s="9">
        <f>AVERAGE(F$2:F2899)</f>
        <v>2.8976789413807769E-2</v>
      </c>
      <c r="H2899" s="9">
        <f>(2*F2899+(COUNT(F$2:F2899)-1)*H2898)/(COUNT(F$2:F2899)+1)</f>
        <v>3.8118900009621579E-2</v>
      </c>
      <c r="I2899" s="9" t="str">
        <f t="shared" si="182"/>
        <v>较好</v>
      </c>
      <c r="J2899" s="9" t="str">
        <f t="shared" si="183"/>
        <v>较差</v>
      </c>
      <c r="K2899" s="14"/>
    </row>
    <row r="2900" spans="1:11">
      <c r="A2900" s="6">
        <v>42807</v>
      </c>
      <c r="B2900" s="11">
        <f>[1]!s_dq_close(B$1,A2900,1)</f>
        <v>3458.098</v>
      </c>
      <c r="C2900" s="7">
        <f>[1]!s_val_pe_ttm(C$1,A2900)</f>
        <v>13.538700103759766</v>
      </c>
      <c r="D2900" s="8">
        <f>IFERROR(VLOOKUP(A2900,十年期国开债收益率!A:B,2,0)/100,D2899)</f>
        <v>4.1788999999999993E-2</v>
      </c>
      <c r="E2900" s="8">
        <f t="shared" si="180"/>
        <v>7.3862334813243627E-2</v>
      </c>
      <c r="F2900" s="9">
        <f t="shared" si="181"/>
        <v>3.2073334813243634E-2</v>
      </c>
      <c r="G2900" s="9">
        <f>AVERAGE(F$2:F2900)</f>
        <v>2.8977857556408471E-2</v>
      </c>
      <c r="H2900" s="9">
        <f>(2*F2900+(COUNT(F$2:F2900)-1)*H2899)/(COUNT(F$2:F2900)+1)</f>
        <v>3.8114730654313728E-2</v>
      </c>
      <c r="I2900" s="9" t="str">
        <f t="shared" si="182"/>
        <v>较好</v>
      </c>
      <c r="J2900" s="9" t="str">
        <f t="shared" si="183"/>
        <v>较差</v>
      </c>
      <c r="K2900" s="14"/>
    </row>
    <row r="2901" spans="1:11">
      <c r="A2901" s="6">
        <v>42808</v>
      </c>
      <c r="B2901" s="11">
        <f>[1]!s_dq_close(B$1,A2901,1)</f>
        <v>3456.6934000000001</v>
      </c>
      <c r="C2901" s="7">
        <f>[1]!s_val_pe_ttm(C$1,A2901)</f>
        <v>13.551600456237793</v>
      </c>
      <c r="D2901" s="8">
        <f>IFERROR(VLOOKUP(A2901,十年期国开债收益率!A:B,2,0)/100,D2900)</f>
        <v>4.1542000000000003E-2</v>
      </c>
      <c r="E2901" s="8">
        <f t="shared" si="180"/>
        <v>7.379202207365114E-2</v>
      </c>
      <c r="F2901" s="9">
        <f t="shared" si="181"/>
        <v>3.2250022073651137E-2</v>
      </c>
      <c r="G2901" s="9">
        <f>AVERAGE(F$2:F2901)</f>
        <v>2.8978985889000625E-2</v>
      </c>
      <c r="H2901" s="9">
        <f>(2*F2901+(COUNT(F$2:F2901)-1)*H2900)/(COUNT(F$2:F2901)+1)</f>
        <v>3.8110687421924444E-2</v>
      </c>
      <c r="I2901" s="9" t="str">
        <f t="shared" si="182"/>
        <v>较好</v>
      </c>
      <c r="J2901" s="9" t="str">
        <f t="shared" si="183"/>
        <v>较差</v>
      </c>
      <c r="K2901" s="14"/>
    </row>
    <row r="2902" spans="1:11">
      <c r="A2902" s="6">
        <v>42809</v>
      </c>
      <c r="B2902" s="11">
        <f>[1]!s_dq_close(B$1,A2902,1)</f>
        <v>3463.6435999999999</v>
      </c>
      <c r="C2902" s="7">
        <f>[1]!s_val_pe_ttm(C$1,A2902)</f>
        <v>13.569299697875977</v>
      </c>
      <c r="D2902" s="8">
        <f>IFERROR(VLOOKUP(A2902,十年期国开债收益率!A:B,2,0)/100,D2901)</f>
        <v>4.1238999999999998E-2</v>
      </c>
      <c r="E2902" s="8">
        <f t="shared" si="180"/>
        <v>7.3695770766750143E-2</v>
      </c>
      <c r="F2902" s="9">
        <f t="shared" si="181"/>
        <v>3.2456770766750145E-2</v>
      </c>
      <c r="G2902" s="9">
        <f>AVERAGE(F$2:F2902)</f>
        <v>2.8980184711778205E-2</v>
      </c>
      <c r="H2902" s="9">
        <f>(2*F2902+(COUNT(F$2:F2902)-1)*H2901)/(COUNT(F$2:F2902)+1)</f>
        <v>3.8106790856345413E-2</v>
      </c>
      <c r="I2902" s="9" t="str">
        <f t="shared" si="182"/>
        <v>较好</v>
      </c>
      <c r="J2902" s="9" t="str">
        <f t="shared" si="183"/>
        <v>较差</v>
      </c>
      <c r="K2902" s="14"/>
    </row>
    <row r="2903" spans="1:11">
      <c r="A2903" s="6">
        <v>42810</v>
      </c>
      <c r="B2903" s="11">
        <f>[1]!s_dq_close(B$1,A2903,1)</f>
        <v>3481.5066000000002</v>
      </c>
      <c r="C2903" s="7">
        <f>[1]!s_val_pe_ttm(C$1,A2903)</f>
        <v>13.633600234985352</v>
      </c>
      <c r="D2903" s="8">
        <f>IFERROR(VLOOKUP(A2903,十年期国开债收益率!A:B,2,0)/100,D2902)</f>
        <v>4.0827000000000002E-2</v>
      </c>
      <c r="E2903" s="8">
        <f t="shared" si="180"/>
        <v>7.3348197304031804E-2</v>
      </c>
      <c r="F2903" s="9">
        <f t="shared" si="181"/>
        <v>3.2521197304031801E-2</v>
      </c>
      <c r="G2903" s="9">
        <f>AVERAGE(F$2:F2903)</f>
        <v>2.8981404909087734E-2</v>
      </c>
      <c r="H2903" s="9">
        <f>(2*F2903+(COUNT(F$2:F2903)-1)*H2902)/(COUNT(F$2:F2903)+1)</f>
        <v>3.8102942703708613E-2</v>
      </c>
      <c r="I2903" s="9" t="str">
        <f t="shared" si="182"/>
        <v>较好</v>
      </c>
      <c r="J2903" s="9" t="str">
        <f t="shared" si="183"/>
        <v>较差</v>
      </c>
      <c r="K2903" s="14"/>
    </row>
    <row r="2904" spans="1:11">
      <c r="A2904" s="6">
        <v>42811</v>
      </c>
      <c r="B2904" s="11">
        <f>[1]!s_dq_close(B$1,A2904,1)</f>
        <v>3445.8051</v>
      </c>
      <c r="C2904" s="7">
        <f>[1]!s_val_pe_ttm(C$1,A2904)</f>
        <v>13.506500244140625</v>
      </c>
      <c r="D2904" s="8">
        <f>IFERROR(VLOOKUP(A2904,十年期国开债收益率!A:B,2,0)/100,D2903)</f>
        <v>4.0891000000000004E-2</v>
      </c>
      <c r="E2904" s="8">
        <f t="shared" si="180"/>
        <v>7.4038424604761607E-2</v>
      </c>
      <c r="F2904" s="9">
        <f t="shared" si="181"/>
        <v>3.3147424604761604E-2</v>
      </c>
      <c r="G2904" s="9">
        <f>AVERAGE(F$2:F2904)</f>
        <v>2.8982839983044219E-2</v>
      </c>
      <c r="H2904" s="9">
        <f>(2*F2904+(COUNT(F$2:F2904)-1)*H2903)/(COUNT(F$2:F2904)+1)</f>
        <v>3.8099529812455894E-2</v>
      </c>
      <c r="I2904" s="9" t="str">
        <f t="shared" si="182"/>
        <v>较好</v>
      </c>
      <c r="J2904" s="9" t="str">
        <f t="shared" si="183"/>
        <v>较差</v>
      </c>
      <c r="K2904" s="14"/>
    </row>
    <row r="2905" spans="1:11">
      <c r="A2905" s="6">
        <v>42814</v>
      </c>
      <c r="B2905" s="11">
        <f>[1]!s_dq_close(B$1,A2905,1)</f>
        <v>3449.6125999999999</v>
      </c>
      <c r="C2905" s="7">
        <f>[1]!s_val_pe_ttm(C$1,A2905)</f>
        <v>13.509400367736816</v>
      </c>
      <c r="D2905" s="8">
        <f>IFERROR(VLOOKUP(A2905,十年期国开债收益率!A:B,2,0)/100,D2904)</f>
        <v>4.0979000000000002E-2</v>
      </c>
      <c r="E2905" s="8">
        <f t="shared" si="180"/>
        <v>7.4022530443927217E-2</v>
      </c>
      <c r="F2905" s="9">
        <f t="shared" si="181"/>
        <v>3.3043530443927216E-2</v>
      </c>
      <c r="G2905" s="9">
        <f>AVERAGE(F$2:F2905)</f>
        <v>2.8984238292431578E-2</v>
      </c>
      <c r="H2905" s="9">
        <f>(2*F2905+(COUNT(F$2:F2905)-1)*H2904)/(COUNT(F$2:F2905)+1)</f>
        <v>3.8096048917882035E-2</v>
      </c>
      <c r="I2905" s="9" t="str">
        <f t="shared" si="182"/>
        <v>较好</v>
      </c>
      <c r="J2905" s="9" t="str">
        <f t="shared" si="183"/>
        <v>较差</v>
      </c>
      <c r="K2905" s="14"/>
    </row>
    <row r="2906" spans="1:11">
      <c r="A2906" s="6">
        <v>42815</v>
      </c>
      <c r="B2906" s="11">
        <f>[1]!s_dq_close(B$1,A2906,1)</f>
        <v>3466.3467999999998</v>
      </c>
      <c r="C2906" s="7">
        <f>[1]!s_val_pe_ttm(C$1,A2906)</f>
        <v>13.567600250244141</v>
      </c>
      <c r="D2906" s="8">
        <f>IFERROR(VLOOKUP(A2906,十年期国开债收益率!A:B,2,0)/100,D2905)</f>
        <v>4.1116E-2</v>
      </c>
      <c r="E2906" s="8">
        <f t="shared" si="180"/>
        <v>7.3705001736177014E-2</v>
      </c>
      <c r="F2906" s="9">
        <f t="shared" si="181"/>
        <v>3.2589001736177015E-2</v>
      </c>
      <c r="G2906" s="9">
        <f>AVERAGE(F$2:F2906)</f>
        <v>2.8985479174856273E-2</v>
      </c>
      <c r="H2906" s="9">
        <f>(2*F2906+(COUNT(F$2:F2906)-1)*H2905)/(COUNT(F$2:F2906)+1)</f>
        <v>3.8092258795940047E-2</v>
      </c>
      <c r="I2906" s="9" t="str">
        <f t="shared" si="182"/>
        <v>较好</v>
      </c>
      <c r="J2906" s="9" t="str">
        <f t="shared" si="183"/>
        <v>较差</v>
      </c>
      <c r="K2906" s="14"/>
    </row>
    <row r="2907" spans="1:11">
      <c r="A2907" s="6">
        <v>42816</v>
      </c>
      <c r="B2907" s="11">
        <f>[1]!s_dq_close(B$1,A2907,1)</f>
        <v>3450.0502000000001</v>
      </c>
      <c r="C2907" s="7">
        <f>[1]!s_val_pe_ttm(C$1,A2907)</f>
        <v>13.482399940490723</v>
      </c>
      <c r="D2907" s="8">
        <f>IFERROR(VLOOKUP(A2907,十年期国开债收益率!A:B,2,0)/100,D2906)</f>
        <v>4.0953999999999997E-2</v>
      </c>
      <c r="E2907" s="8">
        <f t="shared" si="180"/>
        <v>7.4170771110028552E-2</v>
      </c>
      <c r="F2907" s="9">
        <f t="shared" si="181"/>
        <v>3.3216771110028555E-2</v>
      </c>
      <c r="G2907" s="9">
        <f>AVERAGE(F$2:F2907)</f>
        <v>2.8986935228516003E-2</v>
      </c>
      <c r="H2907" s="9">
        <f>(2*F2907+(COUNT(F$2:F2907)-1)*H2906)/(COUNT(F$2:F2907)+1)</f>
        <v>3.8088904487246611E-2</v>
      </c>
      <c r="I2907" s="9" t="str">
        <f t="shared" si="182"/>
        <v>较好</v>
      </c>
      <c r="J2907" s="9" t="str">
        <f t="shared" si="183"/>
        <v>较差</v>
      </c>
      <c r="K2907" s="14"/>
    </row>
    <row r="2908" spans="1:11">
      <c r="A2908" s="6">
        <v>42817</v>
      </c>
      <c r="B2908" s="11">
        <f>[1]!s_dq_close(B$1,A2908,1)</f>
        <v>3461.9782</v>
      </c>
      <c r="C2908" s="7">
        <f>[1]!s_val_pe_ttm(C$1,A2908)</f>
        <v>13.521300315856934</v>
      </c>
      <c r="D2908" s="8">
        <f>IFERROR(VLOOKUP(A2908,十年期国开债收益率!A:B,2,0)/100,D2907)</f>
        <v>4.0979000000000002E-2</v>
      </c>
      <c r="E2908" s="8">
        <f t="shared" si="180"/>
        <v>7.3957384026687334E-2</v>
      </c>
      <c r="F2908" s="9">
        <f t="shared" si="181"/>
        <v>3.2978384026687332E-2</v>
      </c>
      <c r="G2908" s="9">
        <f>AVERAGE(F$2:F2908)</f>
        <v>2.8988308275918199E-2</v>
      </c>
      <c r="H2908" s="9">
        <f>(2*F2908+(COUNT(F$2:F2908)-1)*H2907)/(COUNT(F$2:F2908)+1)</f>
        <v>3.8085389686379652E-2</v>
      </c>
      <c r="I2908" s="9" t="str">
        <f t="shared" si="182"/>
        <v>较好</v>
      </c>
      <c r="J2908" s="9" t="str">
        <f t="shared" si="183"/>
        <v>较差</v>
      </c>
      <c r="K2908" s="14"/>
    </row>
    <row r="2909" spans="1:11">
      <c r="A2909" s="6">
        <v>42818</v>
      </c>
      <c r="B2909" s="11">
        <f>[1]!s_dq_close(B$1,A2909,1)</f>
        <v>3489.5997000000002</v>
      </c>
      <c r="C2909" s="7">
        <f>[1]!s_val_pe_ttm(C$1,A2909)</f>
        <v>13.592700004577637</v>
      </c>
      <c r="D2909" s="8">
        <f>IFERROR(VLOOKUP(A2909,十年期国开债收益率!A:B,2,0)/100,D2908)</f>
        <v>4.0536000000000003E-2</v>
      </c>
      <c r="E2909" s="8">
        <f t="shared" si="180"/>
        <v>7.356890092941272E-2</v>
      </c>
      <c r="F2909" s="9">
        <f t="shared" si="181"/>
        <v>3.3032900929412717E-2</v>
      </c>
      <c r="G2909" s="9">
        <f>AVERAGE(F$2:F2909)</f>
        <v>2.8989699126211695E-2</v>
      </c>
      <c r="H2909" s="9">
        <f>(2*F2909+(COUNT(F$2:F2909)-1)*H2908)/(COUNT(F$2:F2909)+1)</f>
        <v>3.8081915991806284E-2</v>
      </c>
      <c r="I2909" s="9" t="str">
        <f t="shared" si="182"/>
        <v>较好</v>
      </c>
      <c r="J2909" s="9" t="str">
        <f t="shared" si="183"/>
        <v>较差</v>
      </c>
      <c r="K2909" s="14"/>
    </row>
    <row r="2910" spans="1:11">
      <c r="A2910" s="6">
        <v>42821</v>
      </c>
      <c r="B2910" s="11">
        <f>[1]!s_dq_close(B$1,A2910,1)</f>
        <v>3478.0385000000001</v>
      </c>
      <c r="C2910" s="7">
        <f>[1]!s_val_pe_ttm(C$1,A2910)</f>
        <v>13.510700225830078</v>
      </c>
      <c r="D2910" s="8">
        <f>IFERROR(VLOOKUP(A2910,十年期国开债收益率!A:B,2,0)/100,D2909)</f>
        <v>4.0458000000000001E-2</v>
      </c>
      <c r="E2910" s="8">
        <f t="shared" si="180"/>
        <v>7.4015408771203148E-2</v>
      </c>
      <c r="F2910" s="9">
        <f t="shared" si="181"/>
        <v>3.3557408771203147E-2</v>
      </c>
      <c r="G2910" s="9">
        <f>AVERAGE(F$2:F2910)</f>
        <v>2.899126932547089E-2</v>
      </c>
      <c r="H2910" s="9">
        <f>(2*F2910+(COUNT(F$2:F2910)-1)*H2909)/(COUNT(F$2:F2910)+1)</f>
        <v>3.8078806364850545E-2</v>
      </c>
      <c r="I2910" s="9" t="str">
        <f t="shared" si="182"/>
        <v>较好</v>
      </c>
      <c r="J2910" s="9" t="str">
        <f t="shared" si="183"/>
        <v>较差</v>
      </c>
      <c r="K2910" s="14"/>
    </row>
    <row r="2911" spans="1:11">
      <c r="A2911" s="6">
        <v>42822</v>
      </c>
      <c r="B2911" s="11">
        <f>[1]!s_dq_close(B$1,A2911,1)</f>
        <v>3469.8092999999999</v>
      </c>
      <c r="C2911" s="7">
        <f>[1]!s_val_pe_ttm(C$1,A2911)</f>
        <v>13.462599754333496</v>
      </c>
      <c r="D2911" s="8">
        <f>IFERROR(VLOOKUP(A2911,十年期国开债收益率!A:B,2,0)/100,D2910)</f>
        <v>4.0502000000000003E-2</v>
      </c>
      <c r="E2911" s="8">
        <f t="shared" si="180"/>
        <v>7.4279858143900368E-2</v>
      </c>
      <c r="F2911" s="9">
        <f t="shared" si="181"/>
        <v>3.3777858143900365E-2</v>
      </c>
      <c r="G2911" s="9">
        <f>AVERAGE(F$2:F2911)</f>
        <v>2.8992914201353512E-2</v>
      </c>
      <c r="H2911" s="9">
        <f>(2*F2911+(COUNT(F$2:F2911)-1)*H2910)/(COUNT(F$2:F2911)+1)</f>
        <v>3.8075851402142917E-2</v>
      </c>
      <c r="I2911" s="9" t="str">
        <f t="shared" si="182"/>
        <v>较好</v>
      </c>
      <c r="J2911" s="9" t="str">
        <f t="shared" si="183"/>
        <v>较差</v>
      </c>
      <c r="K2911" s="14"/>
    </row>
    <row r="2912" spans="1:11">
      <c r="A2912" s="6">
        <v>42823</v>
      </c>
      <c r="B2912" s="11">
        <f>[1]!s_dq_close(B$1,A2912,1)</f>
        <v>3465.1932999999999</v>
      </c>
      <c r="C2912" s="7">
        <f>[1]!s_val_pe_ttm(C$1,A2912)</f>
        <v>13.510199546813965</v>
      </c>
      <c r="D2912" s="8">
        <f>IFERROR(VLOOKUP(A2912,十年期国开债收益率!A:B,2,0)/100,D2911)</f>
        <v>4.0576000000000001E-2</v>
      </c>
      <c r="E2912" s="8">
        <f t="shared" si="180"/>
        <v>7.4018151733060408E-2</v>
      </c>
      <c r="F2912" s="9">
        <f t="shared" si="181"/>
        <v>3.3442151733060407E-2</v>
      </c>
      <c r="G2912" s="9">
        <f>AVERAGE(F$2:F2912)</f>
        <v>2.8994442623727853E-2</v>
      </c>
      <c r="H2912" s="9">
        <f>(2*F2912+(COUNT(F$2:F2912)-1)*H2911)/(COUNT(F$2:F2912)+1)</f>
        <v>3.8072668916106459E-2</v>
      </c>
      <c r="I2912" s="9" t="str">
        <f t="shared" si="182"/>
        <v>较好</v>
      </c>
      <c r="J2912" s="9" t="str">
        <f t="shared" si="183"/>
        <v>较差</v>
      </c>
      <c r="K2912" s="14"/>
    </row>
    <row r="2913" spans="1:11">
      <c r="A2913" s="6">
        <v>42824</v>
      </c>
      <c r="B2913" s="11">
        <f>[1]!s_dq_close(B$1,A2913,1)</f>
        <v>3436.7579999999998</v>
      </c>
      <c r="C2913" s="7">
        <f>[1]!s_val_pe_ttm(C$1,A2913)</f>
        <v>13.4197998046875</v>
      </c>
      <c r="D2913" s="8">
        <f>IFERROR(VLOOKUP(A2913,十年期国开债收益率!A:B,2,0)/100,D2912)</f>
        <v>4.0690999999999998E-2</v>
      </c>
      <c r="E2913" s="8">
        <f t="shared" si="180"/>
        <v>7.4516759903579394E-2</v>
      </c>
      <c r="F2913" s="9">
        <f t="shared" si="181"/>
        <v>3.3825759903579396E-2</v>
      </c>
      <c r="G2913" s="9">
        <f>AVERAGE(F$2:F2913)</f>
        <v>2.899610172993659E-2</v>
      </c>
      <c r="H2913" s="9">
        <f>(2*F2913+(COUNT(F$2:F2913)-1)*H2912)/(COUNT(F$2:F2913)+1)</f>
        <v>3.8069753084309321E-2</v>
      </c>
      <c r="I2913" s="9" t="str">
        <f t="shared" si="182"/>
        <v>较好</v>
      </c>
      <c r="J2913" s="9" t="str">
        <f t="shared" si="183"/>
        <v>较差</v>
      </c>
      <c r="K2913" s="14"/>
    </row>
    <row r="2914" spans="1:11">
      <c r="A2914" s="6">
        <v>42825</v>
      </c>
      <c r="B2914" s="11">
        <f>[1]!s_dq_close(B$1,A2914,1)</f>
        <v>3456.0455000000002</v>
      </c>
      <c r="C2914" s="7">
        <f>[1]!s_val_pe_ttm(C$1,A2914)</f>
        <v>13.496800422668457</v>
      </c>
      <c r="D2914" s="8">
        <f>IFERROR(VLOOKUP(A2914,十年期国开债收益率!A:B,2,0)/100,D2913)</f>
        <v>4.0598000000000002E-2</v>
      </c>
      <c r="E2914" s="8">
        <f t="shared" si="180"/>
        <v>7.4091634215799548E-2</v>
      </c>
      <c r="F2914" s="9">
        <f t="shared" si="181"/>
        <v>3.3493634215799546E-2</v>
      </c>
      <c r="G2914" s="9">
        <f>AVERAGE(F$2:F2914)</f>
        <v>2.8997645682042966E-2</v>
      </c>
      <c r="H2914" s="9">
        <f>(2*F2914+(COUNT(F$2:F2914)-1)*H2913)/(COUNT(F$2:F2914)+1)</f>
        <v>3.8066612302656261E-2</v>
      </c>
      <c r="I2914" s="9" t="str">
        <f t="shared" si="182"/>
        <v>较好</v>
      </c>
      <c r="J2914" s="9" t="str">
        <f t="shared" si="183"/>
        <v>较差</v>
      </c>
      <c r="K2914" s="14"/>
    </row>
    <row r="2915" spans="1:11">
      <c r="A2915" s="6">
        <v>42830</v>
      </c>
      <c r="B2915" s="11">
        <f>[1]!s_dq_close(B$1,A2915,1)</f>
        <v>3503.8932</v>
      </c>
      <c r="C2915" s="7">
        <f>[1]!s_val_pe_ttm(C$1,A2915)</f>
        <v>13.710700035095215</v>
      </c>
      <c r="D2915" s="8">
        <f>IFERROR(VLOOKUP(A2915,十年期国开债收益率!A:B,2,0)/100,D2914)</f>
        <v>4.0773999999999998E-2</v>
      </c>
      <c r="E2915" s="8">
        <f t="shared" si="180"/>
        <v>7.2935736136032783E-2</v>
      </c>
      <c r="F2915" s="9">
        <f t="shared" si="181"/>
        <v>3.2161736136032786E-2</v>
      </c>
      <c r="G2915" s="9">
        <f>AVERAGE(F$2:F2915)</f>
        <v>2.8998731505808919E-2</v>
      </c>
      <c r="H2915" s="9">
        <f>(2*F2915+(COUNT(F$2:F2915)-1)*H2914)/(COUNT(F$2:F2915)+1)</f>
        <v>3.8062560929643136E-2</v>
      </c>
      <c r="I2915" s="9" t="str">
        <f t="shared" si="182"/>
        <v>较好</v>
      </c>
      <c r="J2915" s="9" t="str">
        <f t="shared" si="183"/>
        <v>较差</v>
      </c>
      <c r="K2915" s="14"/>
    </row>
    <row r="2916" spans="1:11">
      <c r="A2916" s="6">
        <v>42831</v>
      </c>
      <c r="B2916" s="11">
        <f>[1]!s_dq_close(B$1,A2916,1)</f>
        <v>3514.0468999999998</v>
      </c>
      <c r="C2916" s="7">
        <f>[1]!s_val_pe_ttm(C$1,A2916)</f>
        <v>13.737899780273438</v>
      </c>
      <c r="D2916" s="8">
        <f>IFERROR(VLOOKUP(A2916,十年期国开债收益率!A:B,2,0)/100,D2915)</f>
        <v>4.0837000000000005E-2</v>
      </c>
      <c r="E2916" s="8">
        <f t="shared" si="180"/>
        <v>7.2791330261116241E-2</v>
      </c>
      <c r="F2916" s="9">
        <f t="shared" si="181"/>
        <v>3.1954330261116236E-2</v>
      </c>
      <c r="G2916" s="9">
        <f>AVERAGE(F$2:F2916)</f>
        <v>2.8999745433340756E-2</v>
      </c>
      <c r="H2916" s="9">
        <f>(2*F2916+(COUNT(F$2:F2916)-1)*H2915)/(COUNT(F$2:F2916)+1)</f>
        <v>3.8058371471022749E-2</v>
      </c>
      <c r="I2916" s="9" t="str">
        <f t="shared" si="182"/>
        <v>较好</v>
      </c>
      <c r="J2916" s="9" t="str">
        <f t="shared" si="183"/>
        <v>较差</v>
      </c>
      <c r="K2916" s="14"/>
    </row>
    <row r="2917" spans="1:11">
      <c r="A2917" s="6">
        <v>42832</v>
      </c>
      <c r="B2917" s="11">
        <f>[1]!s_dq_close(B$1,A2917,1)</f>
        <v>3517.4634000000001</v>
      </c>
      <c r="C2917" s="7">
        <f>[1]!s_val_pe_ttm(C$1,A2917)</f>
        <v>13.768400192260742</v>
      </c>
      <c r="D2917" s="8">
        <f>IFERROR(VLOOKUP(A2917,十年期国开债收益率!A:B,2,0)/100,D2916)</f>
        <v>4.0667999999999996E-2</v>
      </c>
      <c r="E2917" s="8">
        <f t="shared" si="180"/>
        <v>7.2630079459929039E-2</v>
      </c>
      <c r="F2917" s="9">
        <f t="shared" si="181"/>
        <v>3.1962079459929044E-2</v>
      </c>
      <c r="G2917" s="9">
        <f>AVERAGE(F$2:F2917)</f>
        <v>2.9000761322924635E-2</v>
      </c>
      <c r="H2917" s="9">
        <f>(2*F2917+(COUNT(F$2:F2917)-1)*H2916)/(COUNT(F$2:F2917)+1)</f>
        <v>3.8054191634196495E-2</v>
      </c>
      <c r="I2917" s="9" t="str">
        <f t="shared" si="182"/>
        <v>较好</v>
      </c>
      <c r="J2917" s="9" t="str">
        <f t="shared" si="183"/>
        <v>较差</v>
      </c>
      <c r="K2917" s="14"/>
    </row>
    <row r="2918" spans="1:11">
      <c r="A2918" s="6">
        <v>42835</v>
      </c>
      <c r="B2918" s="11">
        <f>[1]!s_dq_close(B$1,A2918,1)</f>
        <v>3505.1392000000001</v>
      </c>
      <c r="C2918" s="7">
        <f>[1]!s_val_pe_ttm(C$1,A2918)</f>
        <v>13.738499641418457</v>
      </c>
      <c r="D2918" s="8">
        <f>IFERROR(VLOOKUP(A2918,十年期国开债收益率!A:B,2,0)/100,D2917)</f>
        <v>4.0743999999999995E-2</v>
      </c>
      <c r="E2918" s="8">
        <f t="shared" si="180"/>
        <v>7.2788151988971705E-2</v>
      </c>
      <c r="F2918" s="9">
        <f t="shared" si="181"/>
        <v>3.204415198897171E-2</v>
      </c>
      <c r="G2918" s="9">
        <f>AVERAGE(F$2:F2918)</f>
        <v>2.9001804651915392E-2</v>
      </c>
      <c r="H2918" s="9">
        <f>(2*F2918+(COUNT(F$2:F2918)-1)*H2917)/(COUNT(F$2:F2918)+1)</f>
        <v>3.8050072347256658E-2</v>
      </c>
      <c r="I2918" s="9" t="str">
        <f t="shared" si="182"/>
        <v>较好</v>
      </c>
      <c r="J2918" s="9" t="str">
        <f t="shared" si="183"/>
        <v>较差</v>
      </c>
      <c r="K2918" s="14"/>
    </row>
    <row r="2919" spans="1:11">
      <c r="A2919" s="6">
        <v>42836</v>
      </c>
      <c r="B2919" s="11">
        <f>[1]!s_dq_close(B$1,A2919,1)</f>
        <v>3517.328</v>
      </c>
      <c r="C2919" s="7">
        <f>[1]!s_val_pe_ttm(C$1,A2919)</f>
        <v>13.78600025177002</v>
      </c>
      <c r="D2919" s="8">
        <f>IFERROR(VLOOKUP(A2919,十年期国开债收益率!A:B,2,0)/100,D2918)</f>
        <v>4.0726000000000005E-2</v>
      </c>
      <c r="E2919" s="8">
        <f t="shared" si="180"/>
        <v>7.2537355413990173E-2</v>
      </c>
      <c r="F2919" s="9">
        <f t="shared" si="181"/>
        <v>3.1811355413990168E-2</v>
      </c>
      <c r="G2919" s="9">
        <f>AVERAGE(F$2:F2919)</f>
        <v>2.9002767486309526E-2</v>
      </c>
      <c r="H2919" s="9">
        <f>(2*F2919+(COUNT(F$2:F2919)-1)*H2918)/(COUNT(F$2:F2919)+1)</f>
        <v>3.8045797789577139E-2</v>
      </c>
      <c r="I2919" s="9" t="str">
        <f t="shared" si="182"/>
        <v>较好</v>
      </c>
      <c r="J2919" s="9" t="str">
        <f t="shared" si="183"/>
        <v>较差</v>
      </c>
      <c r="K2919" s="14"/>
    </row>
    <row r="2920" spans="1:11">
      <c r="A2920" s="6">
        <v>42837</v>
      </c>
      <c r="B2920" s="11">
        <f>[1]!s_dq_close(B$1,A2920,1)</f>
        <v>3509.4387000000002</v>
      </c>
      <c r="C2920" s="7">
        <f>[1]!s_val_pe_ttm(C$1,A2920)</f>
        <v>13.775699615478516</v>
      </c>
      <c r="D2920" s="8">
        <f>IFERROR(VLOOKUP(A2920,十年期国开债收益率!A:B,2,0)/100,D2919)</f>
        <v>4.0487999999999996E-2</v>
      </c>
      <c r="E2920" s="8">
        <f t="shared" si="180"/>
        <v>7.2591594468014525E-2</v>
      </c>
      <c r="F2920" s="9">
        <f t="shared" si="181"/>
        <v>3.2103594468014529E-2</v>
      </c>
      <c r="G2920" s="9">
        <f>AVERAGE(F$2:F2920)</f>
        <v>2.9003829777156289E-2</v>
      </c>
      <c r="H2920" s="9">
        <f>(2*F2920+(COUNT(F$2:F2920)-1)*H2919)/(COUNT(F$2:F2920)+1)</f>
        <v>3.8041727787302096E-2</v>
      </c>
      <c r="I2920" s="9" t="str">
        <f t="shared" si="182"/>
        <v>较好</v>
      </c>
      <c r="J2920" s="9" t="str">
        <f t="shared" si="183"/>
        <v>较差</v>
      </c>
      <c r="K2920" s="14"/>
    </row>
    <row r="2921" spans="1:11">
      <c r="A2921" s="6">
        <v>42838</v>
      </c>
      <c r="B2921" s="11">
        <f>[1]!s_dq_close(B$1,A2921,1)</f>
        <v>3514.5662000000002</v>
      </c>
      <c r="C2921" s="7">
        <f>[1]!s_val_pe_ttm(C$1,A2921)</f>
        <v>13.771499633789063</v>
      </c>
      <c r="D2921" s="8">
        <f>IFERROR(VLOOKUP(A2921,十年期国开债收益率!A:B,2,0)/100,D2920)</f>
        <v>4.0513E-2</v>
      </c>
      <c r="E2921" s="8">
        <f t="shared" si="180"/>
        <v>7.2613733187520846E-2</v>
      </c>
      <c r="F2921" s="9">
        <f t="shared" si="181"/>
        <v>3.2100733187520845E-2</v>
      </c>
      <c r="G2921" s="9">
        <f>AVERAGE(F$2:F2921)</f>
        <v>2.9004890360516004E-2</v>
      </c>
      <c r="H2921" s="9">
        <f>(2*F2921+(COUNT(F$2:F2921)-1)*H2920)/(COUNT(F$2:F2921)+1)</f>
        <v>3.803766000599447E-2</v>
      </c>
      <c r="I2921" s="9" t="str">
        <f t="shared" si="182"/>
        <v>较好</v>
      </c>
      <c r="J2921" s="9" t="str">
        <f t="shared" si="183"/>
        <v>较差</v>
      </c>
      <c r="K2921" s="14"/>
    </row>
    <row r="2922" spans="1:11">
      <c r="A2922" s="6">
        <v>42839</v>
      </c>
      <c r="B2922" s="11">
        <f>[1]!s_dq_close(B$1,A2922,1)</f>
        <v>3486.5045</v>
      </c>
      <c r="C2922" s="7">
        <f>[1]!s_val_pe_ttm(C$1,A2922)</f>
        <v>13.671199798583984</v>
      </c>
      <c r="D2922" s="8">
        <f>IFERROR(VLOOKUP(A2922,十年期国开债收益率!A:B,2,0)/100,D2921)</f>
        <v>4.0826000000000001E-2</v>
      </c>
      <c r="E2922" s="8">
        <f t="shared" si="180"/>
        <v>7.314646956615882E-2</v>
      </c>
      <c r="F2922" s="9">
        <f t="shared" si="181"/>
        <v>3.2320469566158819E-2</v>
      </c>
      <c r="G2922" s="9">
        <f>AVERAGE(F$2:F2922)</f>
        <v>2.900602544411944E-2</v>
      </c>
      <c r="H2922" s="9">
        <f>(2*F2922+(COUNT(F$2:F2922)-1)*H2921)/(COUNT(F$2:F2922)+1)</f>
        <v>3.8033746802408001E-2</v>
      </c>
      <c r="I2922" s="9" t="str">
        <f t="shared" si="182"/>
        <v>较好</v>
      </c>
      <c r="J2922" s="9" t="str">
        <f t="shared" si="183"/>
        <v>较差</v>
      </c>
      <c r="K2922" s="14"/>
    </row>
    <row r="2923" spans="1:11">
      <c r="A2923" s="6">
        <v>42842</v>
      </c>
      <c r="B2923" s="11">
        <f>[1]!s_dq_close(B$1,A2923,1)</f>
        <v>3479.9416999999999</v>
      </c>
      <c r="C2923" s="7">
        <f>[1]!s_val_pe_ttm(C$1,A2923)</f>
        <v>13.626799583435059</v>
      </c>
      <c r="D2923" s="8">
        <f>IFERROR(VLOOKUP(A2923,十年期国开债收益率!A:B,2,0)/100,D2922)</f>
        <v>4.1200000000000001E-2</v>
      </c>
      <c r="E2923" s="8">
        <f t="shared" si="180"/>
        <v>7.3384802783451442E-2</v>
      </c>
      <c r="F2923" s="9">
        <f t="shared" si="181"/>
        <v>3.2184802783451441E-2</v>
      </c>
      <c r="G2923" s="9">
        <f>AVERAGE(F$2:F2923)</f>
        <v>2.9007113321374515E-2</v>
      </c>
      <c r="H2923" s="9">
        <f>(2*F2923+(COUNT(F$2:F2923)-1)*H2922)/(COUNT(F$2:F2923)+1)</f>
        <v>3.8029744788026239E-2</v>
      </c>
      <c r="I2923" s="9" t="str">
        <f t="shared" si="182"/>
        <v>较好</v>
      </c>
      <c r="J2923" s="9" t="str">
        <f t="shared" si="183"/>
        <v>较差</v>
      </c>
      <c r="K2923" s="14"/>
    </row>
    <row r="2924" spans="1:11">
      <c r="A2924" s="6">
        <v>42843</v>
      </c>
      <c r="B2924" s="11">
        <f>[1]!s_dq_close(B$1,A2924,1)</f>
        <v>3462.7429000000002</v>
      </c>
      <c r="C2924" s="7">
        <f>[1]!s_val_pe_ttm(C$1,A2924)</f>
        <v>13.546600341796875</v>
      </c>
      <c r="D2924" s="8">
        <f>IFERROR(VLOOKUP(A2924,十年期国开债收益率!A:B,2,0)/100,D2923)</f>
        <v>4.1174999999999996E-2</v>
      </c>
      <c r="E2924" s="8">
        <f t="shared" si="180"/>
        <v>7.3819259059011696E-2</v>
      </c>
      <c r="F2924" s="9">
        <f t="shared" si="181"/>
        <v>3.26442590590117E-2</v>
      </c>
      <c r="G2924" s="9">
        <f>AVERAGE(F$2:F2924)</f>
        <v>2.9008357640819483E-2</v>
      </c>
      <c r="H2924" s="9">
        <f>(2*F2924+(COUNT(F$2:F2924)-1)*H2923)/(COUNT(F$2:F2924)+1)</f>
        <v>3.8026061145256737E-2</v>
      </c>
      <c r="I2924" s="9" t="str">
        <f t="shared" si="182"/>
        <v>较好</v>
      </c>
      <c r="J2924" s="9" t="str">
        <f t="shared" si="183"/>
        <v>较差</v>
      </c>
      <c r="K2924" s="14"/>
    </row>
    <row r="2925" spans="1:11">
      <c r="A2925" s="6">
        <v>42844</v>
      </c>
      <c r="B2925" s="11">
        <f>[1]!s_dq_close(B$1,A2925,1)</f>
        <v>3445.8761</v>
      </c>
      <c r="C2925" s="7">
        <f>[1]!s_val_pe_ttm(C$1,A2925)</f>
        <v>13.444399833679199</v>
      </c>
      <c r="D2925" s="8">
        <f>IFERROR(VLOOKUP(A2925,十年期国开债收益率!A:B,2,0)/100,D2924)</f>
        <v>4.1149999999999999E-2</v>
      </c>
      <c r="E2925" s="8">
        <f t="shared" si="180"/>
        <v>7.4380412095073761E-2</v>
      </c>
      <c r="F2925" s="9">
        <f t="shared" si="181"/>
        <v>3.3230412095073762E-2</v>
      </c>
      <c r="G2925" s="9">
        <f>AVERAGE(F$2:F2925)</f>
        <v>2.900980157189139E-2</v>
      </c>
      <c r="H2925" s="9">
        <f>(2*F2925+(COUNT(F$2:F2925)-1)*H2924)/(COUNT(F$2:F2925)+1)</f>
        <v>3.8022782068983109E-2</v>
      </c>
      <c r="I2925" s="9" t="str">
        <f t="shared" si="182"/>
        <v>较好</v>
      </c>
      <c r="J2925" s="9" t="str">
        <f t="shared" si="183"/>
        <v>较差</v>
      </c>
      <c r="K2925" s="14"/>
    </row>
    <row r="2926" spans="1:11">
      <c r="A2926" s="6">
        <v>42845</v>
      </c>
      <c r="B2926" s="11">
        <f>[1]!s_dq_close(B$1,A2926,1)</f>
        <v>3461.5481</v>
      </c>
      <c r="C2926" s="7">
        <f>[1]!s_val_pe_ttm(C$1,A2926)</f>
        <v>13.482500076293945</v>
      </c>
      <c r="D2926" s="8">
        <f>IFERROR(VLOOKUP(A2926,十年期国开债收益率!A:B,2,0)/100,D2925)</f>
        <v>4.1399999999999999E-2</v>
      </c>
      <c r="E2926" s="8">
        <f t="shared" si="180"/>
        <v>7.4170220236696546E-2</v>
      </c>
      <c r="F2926" s="9">
        <f t="shared" si="181"/>
        <v>3.2770220236696547E-2</v>
      </c>
      <c r="G2926" s="9">
        <f>AVERAGE(F$2:F2926)</f>
        <v>2.901108718511013E-2</v>
      </c>
      <c r="H2926" s="9">
        <f>(2*F2926+(COUNT(F$2:F2926)-1)*H2925)/(COUNT(F$2:F2926)+1)</f>
        <v>3.8019191801155164E-2</v>
      </c>
      <c r="I2926" s="9" t="str">
        <f t="shared" si="182"/>
        <v>较好</v>
      </c>
      <c r="J2926" s="9" t="str">
        <f t="shared" si="183"/>
        <v>较差</v>
      </c>
      <c r="K2926" s="14"/>
    </row>
    <row r="2927" spans="1:11">
      <c r="A2927" s="6">
        <v>42846</v>
      </c>
      <c r="B2927" s="11">
        <f>[1]!s_dq_close(B$1,A2927,1)</f>
        <v>3466.7865000000002</v>
      </c>
      <c r="C2927" s="7">
        <f>[1]!s_val_pe_ttm(C$1,A2927)</f>
        <v>13.532699584960938</v>
      </c>
      <c r="D2927" s="8">
        <f>IFERROR(VLOOKUP(A2927,十年期国开债收益率!A:B,2,0)/100,D2926)</f>
        <v>4.1737999999999997E-2</v>
      </c>
      <c r="E2927" s="8">
        <f t="shared" si="180"/>
        <v>7.3895086026391429E-2</v>
      </c>
      <c r="F2927" s="9">
        <f t="shared" si="181"/>
        <v>3.2157086026391432E-2</v>
      </c>
      <c r="G2927" s="9">
        <f>AVERAGE(F$2:F2927)</f>
        <v>2.9012162372684044E-2</v>
      </c>
      <c r="H2927" s="9">
        <f>(2*F2927+(COUNT(F$2:F2927)-1)*H2926)/(COUNT(F$2:F2927)+1)</f>
        <v>3.8015186262532162E-2</v>
      </c>
      <c r="I2927" s="9" t="str">
        <f t="shared" si="182"/>
        <v>较好</v>
      </c>
      <c r="J2927" s="9" t="str">
        <f t="shared" si="183"/>
        <v>较差</v>
      </c>
      <c r="K2927" s="14"/>
    </row>
    <row r="2928" spans="1:11">
      <c r="A2928" s="6">
        <v>42849</v>
      </c>
      <c r="B2928" s="11">
        <f>[1]!s_dq_close(B$1,A2928,1)</f>
        <v>3431.2586999999999</v>
      </c>
      <c r="C2928" s="7">
        <f>[1]!s_val_pe_ttm(C$1,A2928)</f>
        <v>13.428099632263184</v>
      </c>
      <c r="D2928" s="8">
        <f>IFERROR(VLOOKUP(A2928,十年期国开债收益率!A:B,2,0)/100,D2927)</f>
        <v>4.2112999999999998E-2</v>
      </c>
      <c r="E2928" s="8">
        <f t="shared" si="180"/>
        <v>7.4470701542706616E-2</v>
      </c>
      <c r="F2928" s="9">
        <f t="shared" si="181"/>
        <v>3.2357701542706618E-2</v>
      </c>
      <c r="G2928" s="9">
        <f>AVERAGE(F$2:F2928)</f>
        <v>2.9013305365225905E-2</v>
      </c>
      <c r="H2928" s="9">
        <f>(2*F2928+(COUNT(F$2:F2928)-1)*H2927)/(COUNT(F$2:F2928)+1)</f>
        <v>3.8011321860401133E-2</v>
      </c>
      <c r="I2928" s="9" t="str">
        <f t="shared" si="182"/>
        <v>较好</v>
      </c>
      <c r="J2928" s="9" t="str">
        <f t="shared" si="183"/>
        <v>较差</v>
      </c>
      <c r="K2928" s="14"/>
    </row>
    <row r="2929" spans="1:11">
      <c r="A2929" s="6">
        <v>42850</v>
      </c>
      <c r="B2929" s="11">
        <f>[1]!s_dq_close(B$1,A2929,1)</f>
        <v>3440.9742999999999</v>
      </c>
      <c r="C2929" s="7">
        <f>[1]!s_val_pe_ttm(C$1,A2929)</f>
        <v>13.415499687194824</v>
      </c>
      <c r="D2929" s="8">
        <f>IFERROR(VLOOKUP(A2929,十年期国开债收益率!A:B,2,0)/100,D2928)</f>
        <v>4.1588E-2</v>
      </c>
      <c r="E2929" s="8">
        <f t="shared" si="180"/>
        <v>7.4540645023793345E-2</v>
      </c>
      <c r="F2929" s="9">
        <f t="shared" si="181"/>
        <v>3.2952645023793345E-2</v>
      </c>
      <c r="G2929" s="9">
        <f>AVERAGE(F$2:F2929)</f>
        <v>2.9014650768114759E-2</v>
      </c>
      <c r="H2929" s="9">
        <f>(2*F2929+(COUNT(F$2:F2929)-1)*H2928)/(COUNT(F$2:F2929)+1)</f>
        <v>3.8007867659761586E-2</v>
      </c>
      <c r="I2929" s="9" t="str">
        <f t="shared" si="182"/>
        <v>较好</v>
      </c>
      <c r="J2929" s="9" t="str">
        <f t="shared" si="183"/>
        <v>较差</v>
      </c>
      <c r="K2929" s="14"/>
    </row>
    <row r="2930" spans="1:11">
      <c r="A2930" s="6">
        <v>42851</v>
      </c>
      <c r="B2930" s="11">
        <f>[1]!s_dq_close(B$1,A2930,1)</f>
        <v>3445.1831999999999</v>
      </c>
      <c r="C2930" s="7">
        <f>[1]!s_val_pe_ttm(C$1,A2930)</f>
        <v>13.421299934387207</v>
      </c>
      <c r="D2930" s="8">
        <f>IFERROR(VLOOKUP(A2930,十年期国开债收益率!A:B,2,0)/100,D2929)</f>
        <v>4.1624999999999995E-2</v>
      </c>
      <c r="E2930" s="8">
        <f t="shared" si="180"/>
        <v>7.4508430993175501E-2</v>
      </c>
      <c r="F2930" s="9">
        <f t="shared" si="181"/>
        <v>3.2883430993175505E-2</v>
      </c>
      <c r="G2930" s="9">
        <f>AVERAGE(F$2:F2930)</f>
        <v>2.9015971621725232E-2</v>
      </c>
      <c r="H2930" s="9">
        <f>(2*F2930+(COUNT(F$2:F2930)-1)*H2929)/(COUNT(F$2:F2930)+1)</f>
        <v>3.8004369750774154E-2</v>
      </c>
      <c r="I2930" s="9" t="str">
        <f t="shared" si="182"/>
        <v>较好</v>
      </c>
      <c r="J2930" s="9" t="str">
        <f t="shared" si="183"/>
        <v>较差</v>
      </c>
      <c r="K2930" s="14"/>
    </row>
    <row r="2931" spans="1:11">
      <c r="A2931" s="6">
        <v>42852</v>
      </c>
      <c r="B2931" s="11">
        <f>[1]!s_dq_close(B$1,A2931,1)</f>
        <v>3446.7202000000002</v>
      </c>
      <c r="C2931" s="7">
        <f>[1]!s_val_pe_ttm(C$1,A2931)</f>
        <v>13.386300086975098</v>
      </c>
      <c r="D2931" s="8">
        <f>IFERROR(VLOOKUP(A2931,十年期国开债收益率!A:B,2,0)/100,D2930)</f>
        <v>4.1589999999999995E-2</v>
      </c>
      <c r="E2931" s="8">
        <f t="shared" si="180"/>
        <v>7.470324088827221E-2</v>
      </c>
      <c r="F2931" s="9">
        <f t="shared" si="181"/>
        <v>3.3113240888272215E-2</v>
      </c>
      <c r="G2931" s="9">
        <f>AVERAGE(F$2:F2931)</f>
        <v>2.9017370007140431E-2</v>
      </c>
      <c r="H2931" s="9">
        <f>(2*F2931+(COUNT(F$2:F2931)-1)*H2930)/(COUNT(F$2:F2931)+1)</f>
        <v>3.8001032235344262E-2</v>
      </c>
      <c r="I2931" s="9" t="str">
        <f t="shared" si="182"/>
        <v>较好</v>
      </c>
      <c r="J2931" s="9" t="str">
        <f t="shared" si="183"/>
        <v>较差</v>
      </c>
      <c r="K2931" s="14"/>
    </row>
    <row r="2932" spans="1:11">
      <c r="A2932" s="6">
        <v>42853</v>
      </c>
      <c r="B2932" s="11">
        <f>[1]!s_dq_close(B$1,A2932,1)</f>
        <v>3439.7530000000002</v>
      </c>
      <c r="C2932" s="7">
        <f>[1]!s_val_pe_ttm(C$1,A2932)</f>
        <v>13.041000366210938</v>
      </c>
      <c r="D2932" s="8">
        <f>IFERROR(VLOOKUP(A2932,十年期国开债收益率!A:B,2,0)/100,D2931)</f>
        <v>4.1775E-2</v>
      </c>
      <c r="E2932" s="8">
        <f t="shared" si="180"/>
        <v>7.6681233948201324E-2</v>
      </c>
      <c r="F2932" s="9">
        <f t="shared" si="181"/>
        <v>3.4906233948201325E-2</v>
      </c>
      <c r="G2932" s="9">
        <f>AVERAGE(F$2:F2932)</f>
        <v>2.9019379172592862E-2</v>
      </c>
      <c r="H2932" s="9">
        <f>(2*F2932+(COUNT(F$2:F2932)-1)*H2931)/(COUNT(F$2:F2932)+1)</f>
        <v>3.7998921186035158E-2</v>
      </c>
      <c r="I2932" s="9" t="str">
        <f t="shared" si="182"/>
        <v>较好</v>
      </c>
      <c r="J2932" s="9" t="str">
        <f t="shared" si="183"/>
        <v>较差</v>
      </c>
      <c r="K2932" s="14"/>
    </row>
    <row r="2933" spans="1:11">
      <c r="A2933" s="6">
        <v>42857</v>
      </c>
      <c r="B2933" s="11">
        <f>[1]!s_dq_close(B$1,A2933,1)</f>
        <v>3426.5765999999999</v>
      </c>
      <c r="C2933" s="7">
        <f>[1]!s_val_pe_ttm(C$1,A2933)</f>
        <v>12.847900390625</v>
      </c>
      <c r="D2933" s="8">
        <f>IFERROR(VLOOKUP(A2933,十年期国开债收益率!A:B,2,0)/100,D2932)</f>
        <v>4.2062999999999996E-2</v>
      </c>
      <c r="E2933" s="8">
        <f t="shared" si="180"/>
        <v>7.7833729216152017E-2</v>
      </c>
      <c r="F2933" s="9">
        <f t="shared" si="181"/>
        <v>3.5770729216152021E-2</v>
      </c>
      <c r="G2933" s="9">
        <f>AVERAGE(F$2:F2933)</f>
        <v>2.9021681815854648E-2</v>
      </c>
      <c r="H2933" s="9">
        <f>(2*F2933+(COUNT(F$2:F2933)-1)*H2932)/(COUNT(F$2:F2933)+1)</f>
        <v>3.7997401791579052E-2</v>
      </c>
      <c r="I2933" s="9" t="str">
        <f t="shared" si="182"/>
        <v>较好</v>
      </c>
      <c r="J2933" s="9" t="str">
        <f t="shared" si="183"/>
        <v>较差</v>
      </c>
      <c r="K2933" s="14"/>
    </row>
    <row r="2934" spans="1:11">
      <c r="A2934" s="6">
        <v>42858</v>
      </c>
      <c r="B2934" s="11">
        <f>[1]!s_dq_close(B$1,A2934,1)</f>
        <v>3413.1282000000001</v>
      </c>
      <c r="C2934" s="7">
        <f>[1]!s_val_pe_ttm(C$1,A2934)</f>
        <v>12.792200088500977</v>
      </c>
      <c r="D2934" s="8">
        <f>IFERROR(VLOOKUP(A2934,十年期国开债收益率!A:B,2,0)/100,D2933)</f>
        <v>4.2163000000000006E-2</v>
      </c>
      <c r="E2934" s="8">
        <f t="shared" si="180"/>
        <v>7.8172635909510901E-2</v>
      </c>
      <c r="F2934" s="9">
        <f t="shared" si="181"/>
        <v>3.6009635909510895E-2</v>
      </c>
      <c r="G2934" s="9">
        <f>AVERAGE(F$2:F2934)</f>
        <v>2.9024064343673828E-2</v>
      </c>
      <c r="H2934" s="9">
        <f>(2*F2934+(COUNT(F$2:F2934)-1)*H2933)/(COUNT(F$2:F2934)+1)</f>
        <v>3.7996046804611043E-2</v>
      </c>
      <c r="I2934" s="9" t="str">
        <f t="shared" si="182"/>
        <v>较好</v>
      </c>
      <c r="J2934" s="9" t="str">
        <f t="shared" si="183"/>
        <v>较差</v>
      </c>
      <c r="K2934" s="14"/>
    </row>
    <row r="2935" spans="1:11">
      <c r="A2935" s="6">
        <v>42859</v>
      </c>
      <c r="B2935" s="11">
        <f>[1]!s_dq_close(B$1,A2935,1)</f>
        <v>3404.3863999999999</v>
      </c>
      <c r="C2935" s="7">
        <f>[1]!s_val_pe_ttm(C$1,A2935)</f>
        <v>12.775099754333496</v>
      </c>
      <c r="D2935" s="8">
        <f>IFERROR(VLOOKUP(A2935,十年期国开债收益率!A:B,2,0)/100,D2934)</f>
        <v>4.2637999999999995E-2</v>
      </c>
      <c r="E2935" s="8">
        <f t="shared" si="180"/>
        <v>7.827727526438967E-2</v>
      </c>
      <c r="F2935" s="9">
        <f t="shared" si="181"/>
        <v>3.5639275264389675E-2</v>
      </c>
      <c r="G2935" s="9">
        <f>AVERAGE(F$2:F2935)</f>
        <v>2.9026319016789273E-2</v>
      </c>
      <c r="H2935" s="9">
        <f>(2*F2935+(COUNT(F$2:F2935)-1)*H2934)/(COUNT(F$2:F2935)+1)</f>
        <v>3.7994440827411574E-2</v>
      </c>
      <c r="I2935" s="9" t="str">
        <f t="shared" si="182"/>
        <v>较好</v>
      </c>
      <c r="J2935" s="9" t="str">
        <f t="shared" si="183"/>
        <v>较差</v>
      </c>
      <c r="K2935" s="14"/>
    </row>
    <row r="2936" spans="1:11">
      <c r="A2936" s="6">
        <v>42860</v>
      </c>
      <c r="B2936" s="11">
        <f>[1]!s_dq_close(B$1,A2936,1)</f>
        <v>3382.5502000000001</v>
      </c>
      <c r="C2936" s="7">
        <f>[1]!s_val_pe_ttm(C$1,A2936)</f>
        <v>12.72189998626709</v>
      </c>
      <c r="D2936" s="8">
        <f>IFERROR(VLOOKUP(A2936,十年期国开债收益率!A:B,2,0)/100,D2935)</f>
        <v>4.2625000000000003E-2</v>
      </c>
      <c r="E2936" s="8">
        <f t="shared" si="180"/>
        <v>7.8604611031329444E-2</v>
      </c>
      <c r="F2936" s="9">
        <f t="shared" si="181"/>
        <v>3.5979611031329441E-2</v>
      </c>
      <c r="G2936" s="9">
        <f>AVERAGE(F$2:F2936)</f>
        <v>2.9028688111172419E-2</v>
      </c>
      <c r="H2936" s="9">
        <f>(2*F2936+(COUNT(F$2:F2936)-1)*H2935)/(COUNT(F$2:F2936)+1)</f>
        <v>3.7993068327550485E-2</v>
      </c>
      <c r="I2936" s="9" t="str">
        <f t="shared" si="182"/>
        <v>较好</v>
      </c>
      <c r="J2936" s="9" t="str">
        <f t="shared" si="183"/>
        <v>较差</v>
      </c>
      <c r="K2936" s="14"/>
    </row>
    <row r="2937" spans="1:11">
      <c r="A2937" s="6">
        <v>42863</v>
      </c>
      <c r="B2937" s="11">
        <f>[1]!s_dq_close(B$1,A2937,1)</f>
        <v>3358.8125</v>
      </c>
      <c r="C2937" s="7">
        <f>[1]!s_val_pe_ttm(C$1,A2937)</f>
        <v>12.680700302124023</v>
      </c>
      <c r="D2937" s="8">
        <f>IFERROR(VLOOKUP(A2937,十年期国开债收益率!A:B,2,0)/100,D2936)</f>
        <v>4.2925999999999999E-2</v>
      </c>
      <c r="E2937" s="8">
        <f t="shared" si="180"/>
        <v>7.8859997963401082E-2</v>
      </c>
      <c r="F2937" s="9">
        <f t="shared" si="181"/>
        <v>3.5933997963401083E-2</v>
      </c>
      <c r="G2937" s="9">
        <f>AVERAGE(F$2:F2937)</f>
        <v>2.9031040055944975E-2</v>
      </c>
      <c r="H2937" s="9">
        <f>(2*F2937+(COUNT(F$2:F2937)-1)*H2936)/(COUNT(F$2:F2937)+1)</f>
        <v>3.7991666168637209E-2</v>
      </c>
      <c r="I2937" s="9" t="str">
        <f t="shared" si="182"/>
        <v>较好</v>
      </c>
      <c r="J2937" s="9" t="str">
        <f t="shared" si="183"/>
        <v>较差</v>
      </c>
      <c r="K2937" s="14"/>
    </row>
    <row r="2938" spans="1:11">
      <c r="A2938" s="6">
        <v>42864</v>
      </c>
      <c r="B2938" s="11">
        <f>[1]!s_dq_close(B$1,A2938,1)</f>
        <v>3352.5324000000001</v>
      </c>
      <c r="C2938" s="7">
        <f>[1]!s_val_pe_ttm(C$1,A2938)</f>
        <v>12.650199890136719</v>
      </c>
      <c r="D2938" s="8">
        <f>IFERROR(VLOOKUP(A2938,十年期国开债收益率!A:B,2,0)/100,D2937)</f>
        <v>4.3550999999999999E-2</v>
      </c>
      <c r="E2938" s="8">
        <f t="shared" si="180"/>
        <v>7.9050134281253029E-2</v>
      </c>
      <c r="F2938" s="9">
        <f t="shared" si="181"/>
        <v>3.5499134281253029E-2</v>
      </c>
      <c r="G2938" s="9">
        <f>AVERAGE(F$2:F2938)</f>
        <v>2.9033242335218146E-2</v>
      </c>
      <c r="H2938" s="9">
        <f>(2*F2938+(COUNT(F$2:F2938)-1)*H2937)/(COUNT(F$2:F2938)+1)</f>
        <v>3.7989969414459278E-2</v>
      </c>
      <c r="I2938" s="9" t="str">
        <f t="shared" si="182"/>
        <v>较好</v>
      </c>
      <c r="J2938" s="9" t="str">
        <f t="shared" si="183"/>
        <v>较差</v>
      </c>
      <c r="K2938" s="14"/>
    </row>
    <row r="2939" spans="1:11">
      <c r="A2939" s="6">
        <v>42865</v>
      </c>
      <c r="B2939" s="11">
        <f>[1]!s_dq_close(B$1,A2939,1)</f>
        <v>3337.7006999999999</v>
      </c>
      <c r="C2939" s="7">
        <f>[1]!s_val_pe_ttm(C$1,A2939)</f>
        <v>12.616600036621094</v>
      </c>
      <c r="D2939" s="8">
        <f>IFERROR(VLOOKUP(A2939,十年期国开债收益率!A:B,2,0)/100,D2938)</f>
        <v>4.385E-2</v>
      </c>
      <c r="E2939" s="8">
        <f t="shared" si="180"/>
        <v>7.9260656365216314E-2</v>
      </c>
      <c r="F2939" s="9">
        <f t="shared" si="181"/>
        <v>3.5410656365216314E-2</v>
      </c>
      <c r="G2939" s="9">
        <f>AVERAGE(F$2:F2939)</f>
        <v>2.903541300030664E-2</v>
      </c>
      <c r="H2939" s="9">
        <f>(2*F2939+(COUNT(F$2:F2939)-1)*H2938)/(COUNT(F$2:F2939)+1)</f>
        <v>3.7988214182714301E-2</v>
      </c>
      <c r="I2939" s="9" t="str">
        <f t="shared" si="182"/>
        <v>较好</v>
      </c>
      <c r="J2939" s="9" t="str">
        <f t="shared" si="183"/>
        <v>较差</v>
      </c>
      <c r="K2939" s="14"/>
    </row>
    <row r="2940" spans="1:11">
      <c r="A2940" s="6">
        <v>42866</v>
      </c>
      <c r="B2940" s="11">
        <f>[1]!s_dq_close(B$1,A2940,1)</f>
        <v>3356.6459</v>
      </c>
      <c r="C2940" s="7">
        <f>[1]!s_val_pe_ttm(C$1,A2940)</f>
        <v>12.702400207519531</v>
      </c>
      <c r="D2940" s="8">
        <f>IFERROR(VLOOKUP(A2940,十年期国开债收益率!A:B,2,0)/100,D2939)</f>
        <v>4.3326000000000003E-2</v>
      </c>
      <c r="E2940" s="8">
        <f t="shared" si="180"/>
        <v>7.8725278975860236E-2</v>
      </c>
      <c r="F2940" s="9">
        <f t="shared" si="181"/>
        <v>3.5399278975860232E-2</v>
      </c>
      <c r="G2940" s="9">
        <f>AVERAGE(F$2:F2940)</f>
        <v>2.9037578317072734E-2</v>
      </c>
      <c r="H2940" s="9">
        <f>(2*F2940+(COUNT(F$2:F2940)-1)*H2939)/(COUNT(F$2:F2940)+1)</f>
        <v>3.7986453002301475E-2</v>
      </c>
      <c r="I2940" s="9" t="str">
        <f t="shared" si="182"/>
        <v>较好</v>
      </c>
      <c r="J2940" s="9" t="str">
        <f t="shared" si="183"/>
        <v>较差</v>
      </c>
      <c r="K2940" s="14"/>
    </row>
    <row r="2941" spans="1:11">
      <c r="A2941" s="6">
        <v>42867</v>
      </c>
      <c r="B2941" s="11">
        <f>[1]!s_dq_close(B$1,A2941,1)</f>
        <v>3385.3787000000002</v>
      </c>
      <c r="C2941" s="7">
        <f>[1]!s_val_pe_ttm(C$1,A2941)</f>
        <v>12.833700180053711</v>
      </c>
      <c r="D2941" s="8">
        <f>IFERROR(VLOOKUP(A2941,十年期国开债收益率!A:B,2,0)/100,D2940)</f>
        <v>4.3625999999999998E-2</v>
      </c>
      <c r="E2941" s="8">
        <f t="shared" si="180"/>
        <v>7.79198505474058E-2</v>
      </c>
      <c r="F2941" s="9">
        <f t="shared" si="181"/>
        <v>3.4293850547405802E-2</v>
      </c>
      <c r="G2941" s="9">
        <f>AVERAGE(F$2:F2941)</f>
        <v>2.9039366164770125E-2</v>
      </c>
      <c r="H2941" s="9">
        <f>(2*F2941+(COUNT(F$2:F2941)-1)*H2940)/(COUNT(F$2:F2941)+1)</f>
        <v>3.7983941881964925E-2</v>
      </c>
      <c r="I2941" s="9" t="str">
        <f t="shared" si="182"/>
        <v>较好</v>
      </c>
      <c r="J2941" s="9" t="str">
        <f t="shared" si="183"/>
        <v>较差</v>
      </c>
      <c r="K2941" s="14"/>
    </row>
    <row r="2942" spans="1:11">
      <c r="A2942" s="6">
        <v>42870</v>
      </c>
      <c r="B2942" s="11">
        <f>[1]!s_dq_close(B$1,A2942,1)</f>
        <v>3399.1936999999998</v>
      </c>
      <c r="C2942" s="7">
        <f>[1]!s_val_pe_ttm(C$1,A2942)</f>
        <v>12.870200157165527</v>
      </c>
      <c r="D2942" s="8">
        <f>IFERROR(VLOOKUP(A2942,十年期国开债收益率!A:B,2,0)/100,D2941)</f>
        <v>4.3128E-2</v>
      </c>
      <c r="E2942" s="8">
        <f t="shared" si="180"/>
        <v>7.7698869309600183E-2</v>
      </c>
      <c r="F2942" s="9">
        <f t="shared" si="181"/>
        <v>3.4570869309600183E-2</v>
      </c>
      <c r="G2942" s="9">
        <f>AVERAGE(F$2:F2942)</f>
        <v>2.9041246988688804E-2</v>
      </c>
      <c r="H2942" s="9">
        <f>(2*F2942+(COUNT(F$2:F2942)-1)*H2941)/(COUNT(F$2:F2942)+1)</f>
        <v>3.7981621642282824E-2</v>
      </c>
      <c r="I2942" s="9" t="str">
        <f t="shared" si="182"/>
        <v>较好</v>
      </c>
      <c r="J2942" s="9" t="str">
        <f t="shared" si="183"/>
        <v>较差</v>
      </c>
      <c r="K2942" s="14"/>
    </row>
    <row r="2943" spans="1:11">
      <c r="A2943" s="6">
        <v>42871</v>
      </c>
      <c r="B2943" s="11">
        <f>[1]!s_dq_close(B$1,A2943,1)</f>
        <v>3428.6491000000001</v>
      </c>
      <c r="C2943" s="7">
        <f>[1]!s_val_pe_ttm(C$1,A2943)</f>
        <v>12.914899826049805</v>
      </c>
      <c r="D2943" s="8">
        <f>IFERROR(VLOOKUP(A2943,十年期国开债收益率!A:B,2,0)/100,D2942)</f>
        <v>4.3314999999999999E-2</v>
      </c>
      <c r="E2943" s="8">
        <f t="shared" si="180"/>
        <v>7.7429946299929095E-2</v>
      </c>
      <c r="F2943" s="9">
        <f t="shared" si="181"/>
        <v>3.4114946299929096E-2</v>
      </c>
      <c r="G2943" s="9">
        <f>AVERAGE(F$2:F2943)</f>
        <v>2.9042971563573657E-2</v>
      </c>
      <c r="H2943" s="9">
        <f>(2*F2943+(COUNT(F$2:F2943)-1)*H2942)/(COUNT(F$2:F2943)+1)</f>
        <v>3.7978993932230254E-2</v>
      </c>
      <c r="I2943" s="9" t="str">
        <f t="shared" si="182"/>
        <v>较好</v>
      </c>
      <c r="J2943" s="9" t="str">
        <f t="shared" si="183"/>
        <v>较差</v>
      </c>
      <c r="K2943" s="14"/>
    </row>
    <row r="2944" spans="1:11">
      <c r="A2944" s="6">
        <v>42872</v>
      </c>
      <c r="B2944" s="11">
        <f>[1]!s_dq_close(B$1,A2944,1)</f>
        <v>3409.9656</v>
      </c>
      <c r="C2944" s="7">
        <f>[1]!s_val_pe_ttm(C$1,A2944)</f>
        <v>12.833700180053711</v>
      </c>
      <c r="D2944" s="8">
        <f>IFERROR(VLOOKUP(A2944,十年期国开债收益率!A:B,2,0)/100,D2943)</f>
        <v>4.3228000000000003E-2</v>
      </c>
      <c r="E2944" s="8">
        <f t="shared" si="180"/>
        <v>7.79198505474058E-2</v>
      </c>
      <c r="F2944" s="9">
        <f t="shared" si="181"/>
        <v>3.4691850547405798E-2</v>
      </c>
      <c r="G2944" s="9">
        <f>AVERAGE(F$2:F2944)</f>
        <v>2.9044890992382298E-2</v>
      </c>
      <c r="H2944" s="9">
        <f>(2*F2944+(COUNT(F$2:F2944)-1)*H2943)/(COUNT(F$2:F2944)+1)</f>
        <v>3.7976760818517738E-2</v>
      </c>
      <c r="I2944" s="9" t="str">
        <f t="shared" si="182"/>
        <v>较好</v>
      </c>
      <c r="J2944" s="9" t="str">
        <f t="shared" si="183"/>
        <v>较差</v>
      </c>
      <c r="K2944" s="14"/>
    </row>
    <row r="2945" spans="1:11">
      <c r="A2945" s="6">
        <v>42873</v>
      </c>
      <c r="B2945" s="11">
        <f>[1]!s_dq_close(B$1,A2945,1)</f>
        <v>3398.1127000000001</v>
      </c>
      <c r="C2945" s="7">
        <f>[1]!s_val_pe_ttm(C$1,A2945)</f>
        <v>12.808300018310547</v>
      </c>
      <c r="D2945" s="8">
        <f>IFERROR(VLOOKUP(A2945,十年期国开债收益率!A:B,2,0)/100,D2944)</f>
        <v>4.3041000000000003E-2</v>
      </c>
      <c r="E2945" s="8">
        <f t="shared" si="180"/>
        <v>7.8074373536723488E-2</v>
      </c>
      <c r="F2945" s="9">
        <f t="shared" si="181"/>
        <v>3.5033373536723485E-2</v>
      </c>
      <c r="G2945" s="9">
        <f>AVERAGE(F$2:F2945)</f>
        <v>2.9046925123681323E-2</v>
      </c>
      <c r="H2945" s="9">
        <f>(2*F2945+(COUNT(F$2:F2945)-1)*H2944)/(COUNT(F$2:F2945)+1)</f>
        <v>3.7974761913742328E-2</v>
      </c>
      <c r="I2945" s="9" t="str">
        <f t="shared" si="182"/>
        <v>较好</v>
      </c>
      <c r="J2945" s="9" t="str">
        <f t="shared" si="183"/>
        <v>较差</v>
      </c>
      <c r="K2945" s="14"/>
    </row>
    <row r="2946" spans="1:11">
      <c r="A2946" s="6">
        <v>42874</v>
      </c>
      <c r="B2946" s="11">
        <f>[1]!s_dq_close(B$1,A2946,1)</f>
        <v>3403.8492000000001</v>
      </c>
      <c r="C2946" s="7">
        <f>[1]!s_val_pe_ttm(C$1,A2946)</f>
        <v>12.815299987792969</v>
      </c>
      <c r="D2946" s="8">
        <f>IFERROR(VLOOKUP(A2946,十年期国开债收益率!A:B,2,0)/100,D2945)</f>
        <v>4.3167999999999998E-2</v>
      </c>
      <c r="E2946" s="8">
        <f t="shared" si="180"/>
        <v>7.803172777481103E-2</v>
      </c>
      <c r="F2946" s="9">
        <f t="shared" si="181"/>
        <v>3.4863727774811032E-2</v>
      </c>
      <c r="G2946" s="9">
        <f>AVERAGE(F$2:F2946)</f>
        <v>2.904890026889393E-2</v>
      </c>
      <c r="H2946" s="9">
        <f>(2*F2946+(COUNT(F$2:F2946)-1)*H2945)/(COUNT(F$2:F2946)+1)</f>
        <v>3.7972649874272589E-2</v>
      </c>
      <c r="I2946" s="9" t="str">
        <f t="shared" si="182"/>
        <v>较好</v>
      </c>
      <c r="J2946" s="9" t="str">
        <f t="shared" si="183"/>
        <v>较差</v>
      </c>
      <c r="K2946" s="14"/>
    </row>
    <row r="2947" spans="1:11">
      <c r="A2947" s="6">
        <v>42877</v>
      </c>
      <c r="B2947" s="11">
        <f>[1]!s_dq_close(B$1,A2947,1)</f>
        <v>3411.2386999999999</v>
      </c>
      <c r="C2947" s="7">
        <f>[1]!s_val_pe_ttm(C$1,A2947)</f>
        <v>12.871899604797363</v>
      </c>
      <c r="D2947" s="8">
        <f>IFERROR(VLOOKUP(A2947,十年期国开债收益率!A:B,2,0)/100,D2946)</f>
        <v>4.3589999999999997E-2</v>
      </c>
      <c r="E2947" s="8">
        <f t="shared" ref="E2947:E3010" si="184">1/C2947</f>
        <v>7.7688610904586258E-2</v>
      </c>
      <c r="F2947" s="9">
        <f t="shared" ref="F2947:F3010" si="185">IFERROR(E2947-D2947,"")</f>
        <v>3.4098610904586261E-2</v>
      </c>
      <c r="G2947" s="9">
        <f>AVERAGE(F$2:F2947)</f>
        <v>2.9050614359401636E-2</v>
      </c>
      <c r="H2947" s="9">
        <f>(2*F2947+(COUNT(F$2:F2947)-1)*H2946)/(COUNT(F$2:F2947)+1)</f>
        <v>3.7970020733471992E-2</v>
      </c>
      <c r="I2947" s="9" t="str">
        <f t="shared" ref="I2947:I3010" si="186">IF(F2947&gt;G2947,"较好","较差")</f>
        <v>较好</v>
      </c>
      <c r="J2947" s="9" t="str">
        <f t="shared" ref="J2947:J3010" si="187">IF(F2947&gt;H2947,"较好","较差")</f>
        <v>较差</v>
      </c>
      <c r="K2947" s="14"/>
    </row>
    <row r="2948" spans="1:11">
      <c r="A2948" s="6">
        <v>42878</v>
      </c>
      <c r="B2948" s="11">
        <f>[1]!s_dq_close(B$1,A2948,1)</f>
        <v>3424.194</v>
      </c>
      <c r="C2948" s="7">
        <f>[1]!s_val_pe_ttm(C$1,A2948)</f>
        <v>12.968099594116211</v>
      </c>
      <c r="D2948" s="8">
        <f>IFERROR(VLOOKUP(A2948,十年期国开债收益率!A:B,2,0)/100,D2947)</f>
        <v>4.3566000000000001E-2</v>
      </c>
      <c r="E2948" s="8">
        <f t="shared" si="184"/>
        <v>7.71123010540197E-2</v>
      </c>
      <c r="F2948" s="9">
        <f t="shared" si="185"/>
        <v>3.3546301054019699E-2</v>
      </c>
      <c r="G2948" s="9">
        <f>AVERAGE(F$2:F2948)</f>
        <v>2.9052139872362142E-2</v>
      </c>
      <c r="H2948" s="9">
        <f>(2*F2948+(COUNT(F$2:F2948)-1)*H2947)/(COUNT(F$2:F2948)+1)</f>
        <v>3.7967019566796649E-2</v>
      </c>
      <c r="I2948" s="9" t="str">
        <f t="shared" si="186"/>
        <v>较好</v>
      </c>
      <c r="J2948" s="9" t="str">
        <f t="shared" si="187"/>
        <v>较差</v>
      </c>
      <c r="K2948" s="14"/>
    </row>
    <row r="2949" spans="1:11">
      <c r="A2949" s="6">
        <v>42879</v>
      </c>
      <c r="B2949" s="11">
        <f>[1]!s_dq_close(B$1,A2949,1)</f>
        <v>3424.1669000000002</v>
      </c>
      <c r="C2949" s="7">
        <f>[1]!s_val_pe_ttm(C$1,A2949)</f>
        <v>12.958100318908691</v>
      </c>
      <c r="D2949" s="8">
        <f>IFERROR(VLOOKUP(A2949,十年期国开债收益率!A:B,2,0)/100,D2948)</f>
        <v>4.3429000000000002E-2</v>
      </c>
      <c r="E2949" s="8">
        <f t="shared" si="184"/>
        <v>7.7171805695992496E-2</v>
      </c>
      <c r="F2949" s="9">
        <f t="shared" si="185"/>
        <v>3.3742805695992494E-2</v>
      </c>
      <c r="G2949" s="9">
        <f>AVERAGE(F$2:F2949)</f>
        <v>2.9053731007309101E-2</v>
      </c>
      <c r="H2949" s="9">
        <f>(2*F2949+(COUNT(F$2:F2949)-1)*H2948)/(COUNT(F$2:F2949)+1)</f>
        <v>3.7964154721852057E-2</v>
      </c>
      <c r="I2949" s="9" t="str">
        <f t="shared" si="186"/>
        <v>较好</v>
      </c>
      <c r="J2949" s="9" t="str">
        <f t="shared" si="187"/>
        <v>较差</v>
      </c>
      <c r="K2949" s="14"/>
    </row>
    <row r="2950" spans="1:11">
      <c r="A2950" s="6">
        <v>42880</v>
      </c>
      <c r="B2950" s="11">
        <f>[1]!s_dq_close(B$1,A2950,1)</f>
        <v>3485.6581000000001</v>
      </c>
      <c r="C2950" s="7">
        <f>[1]!s_val_pe_ttm(C$1,A2950)</f>
        <v>13.174200057983398</v>
      </c>
      <c r="D2950" s="8">
        <f>IFERROR(VLOOKUP(A2950,十年期国开债收益率!A:B,2,0)/100,D2949)</f>
        <v>4.3577999999999999E-2</v>
      </c>
      <c r="E2950" s="8">
        <f t="shared" si="184"/>
        <v>7.5905937028336881E-2</v>
      </c>
      <c r="F2950" s="9">
        <f t="shared" si="185"/>
        <v>3.2327937028336882E-2</v>
      </c>
      <c r="G2950" s="9">
        <f>AVERAGE(F$2:F2950)</f>
        <v>2.9054841284020201E-2</v>
      </c>
      <c r="H2950" s="9">
        <f>(2*F2950+(COUNT(F$2:F2950)-1)*H2949)/(COUNT(F$2:F2950)+1)</f>
        <v>3.7960333557314083E-2</v>
      </c>
      <c r="I2950" s="9" t="str">
        <f t="shared" si="186"/>
        <v>较好</v>
      </c>
      <c r="J2950" s="9" t="str">
        <f t="shared" si="187"/>
        <v>较差</v>
      </c>
      <c r="K2950" s="14"/>
    </row>
    <row r="2951" spans="1:11">
      <c r="A2951" s="6">
        <v>42881</v>
      </c>
      <c r="B2951" s="11">
        <f>[1]!s_dq_close(B$1,A2951,1)</f>
        <v>3480.4344999999998</v>
      </c>
      <c r="C2951" s="7">
        <f>[1]!s_val_pe_ttm(C$1,A2951)</f>
        <v>13.183500289916992</v>
      </c>
      <c r="D2951" s="8">
        <f>IFERROR(VLOOKUP(A2951,十年期国开债收益率!A:B,2,0)/100,D2950)</f>
        <v>4.3602999999999996E-2</v>
      </c>
      <c r="E2951" s="8">
        <f t="shared" si="184"/>
        <v>7.585238957857196E-2</v>
      </c>
      <c r="F2951" s="9">
        <f t="shared" si="185"/>
        <v>3.2249389578571964E-2</v>
      </c>
      <c r="G2951" s="9">
        <f>AVERAGE(F$2:F2951)</f>
        <v>2.9055924181747166E-2</v>
      </c>
      <c r="H2951" s="9">
        <f>(2*F2951+(COUNT(F$2:F2951)-1)*H2950)/(COUNT(F$2:F2951)+1)</f>
        <v>3.7956463042926596E-2</v>
      </c>
      <c r="I2951" s="9" t="str">
        <f t="shared" si="186"/>
        <v>较好</v>
      </c>
      <c r="J2951" s="9" t="str">
        <f t="shared" si="187"/>
        <v>较差</v>
      </c>
      <c r="K2951" s="14"/>
    </row>
    <row r="2952" spans="1:11">
      <c r="A2952" s="6">
        <v>42886</v>
      </c>
      <c r="B2952" s="11">
        <f>[1]!s_dq_close(B$1,A2952,1)</f>
        <v>3492.8845000000001</v>
      </c>
      <c r="C2952" s="7">
        <f>[1]!s_val_pe_ttm(C$1,A2952)</f>
        <v>13.235199928283691</v>
      </c>
      <c r="D2952" s="8">
        <f>IFERROR(VLOOKUP(A2952,十年期国开债收益率!A:B,2,0)/100,D2951)</f>
        <v>4.3367000000000003E-2</v>
      </c>
      <c r="E2952" s="8">
        <f t="shared" si="184"/>
        <v>7.5556093252735435E-2</v>
      </c>
      <c r="F2952" s="9">
        <f t="shared" si="185"/>
        <v>3.2189093252735432E-2</v>
      </c>
      <c r="G2952" s="9">
        <f>AVERAGE(F$2:F2952)</f>
        <v>2.9056985913048755E-2</v>
      </c>
      <c r="H2952" s="9">
        <f>(2*F2952+(COUNT(F$2:F2952)-1)*H2951)/(COUNT(F$2:F2952)+1)</f>
        <v>3.7952555610819415E-2</v>
      </c>
      <c r="I2952" s="9" t="str">
        <f t="shared" si="186"/>
        <v>较好</v>
      </c>
      <c r="J2952" s="9" t="str">
        <f t="shared" si="187"/>
        <v>较差</v>
      </c>
      <c r="K2952" s="14"/>
    </row>
    <row r="2953" spans="1:11">
      <c r="A2953" s="6">
        <v>42887</v>
      </c>
      <c r="B2953" s="11">
        <f>[1]!s_dq_close(B$1,A2953,1)</f>
        <v>3497.7381999999998</v>
      </c>
      <c r="C2953" s="7">
        <f>[1]!s_val_pe_ttm(C$1,A2953)</f>
        <v>13.291000366210938</v>
      </c>
      <c r="D2953" s="8">
        <f>IFERROR(VLOOKUP(A2953,十年期国开债收益率!A:B,2,0)/100,D2952)</f>
        <v>4.3392E-2</v>
      </c>
      <c r="E2953" s="8">
        <f t="shared" si="184"/>
        <v>7.5238881381889902E-2</v>
      </c>
      <c r="F2953" s="9">
        <f t="shared" si="185"/>
        <v>3.1846881381889902E-2</v>
      </c>
      <c r="G2953" s="9">
        <f>AVERAGE(F$2:F2953)</f>
        <v>2.9057930999589691E-2</v>
      </c>
      <c r="H2953" s="9">
        <f>(2*F2953+(COUNT(F$2:F2953)-1)*H2952)/(COUNT(F$2:F2953)+1)</f>
        <v>3.7948420375987765E-2</v>
      </c>
      <c r="I2953" s="9" t="str">
        <f t="shared" si="186"/>
        <v>较好</v>
      </c>
      <c r="J2953" s="9" t="str">
        <f t="shared" si="187"/>
        <v>较差</v>
      </c>
      <c r="K2953" s="14"/>
    </row>
    <row r="2954" spans="1:11">
      <c r="A2954" s="6">
        <v>42888</v>
      </c>
      <c r="B2954" s="11">
        <f>[1]!s_dq_close(B$1,A2954,1)</f>
        <v>3486.5074</v>
      </c>
      <c r="C2954" s="7">
        <f>[1]!s_val_pe_ttm(C$1,A2954)</f>
        <v>13.235199928283691</v>
      </c>
      <c r="D2954" s="8">
        <f>IFERROR(VLOOKUP(A2954,十年期国开债收益率!A:B,2,0)/100,D2953)</f>
        <v>4.3451000000000004E-2</v>
      </c>
      <c r="E2954" s="8">
        <f t="shared" si="184"/>
        <v>7.5556093252735435E-2</v>
      </c>
      <c r="F2954" s="9">
        <f t="shared" si="185"/>
        <v>3.2105093252735431E-2</v>
      </c>
      <c r="G2954" s="9">
        <f>AVERAGE(F$2:F2954)</f>
        <v>2.9058962886570103E-2</v>
      </c>
      <c r="H2954" s="9">
        <f>(2*F2954+(COUNT(F$2:F2954)-1)*H2953)/(COUNT(F$2:F2954)+1)</f>
        <v>3.7944464162634181E-2</v>
      </c>
      <c r="I2954" s="9" t="str">
        <f t="shared" si="186"/>
        <v>较好</v>
      </c>
      <c r="J2954" s="9" t="str">
        <f t="shared" si="187"/>
        <v>较差</v>
      </c>
      <c r="K2954" s="14"/>
    </row>
    <row r="2955" spans="1:11">
      <c r="A2955" s="6">
        <v>42891</v>
      </c>
      <c r="B2955" s="11">
        <f>[1]!s_dq_close(B$1,A2955,1)</f>
        <v>3468.7538</v>
      </c>
      <c r="C2955" s="7">
        <f>[1]!s_val_pe_ttm(C$1,A2955)</f>
        <v>13.104399681091309</v>
      </c>
      <c r="D2955" s="8">
        <f>IFERROR(VLOOKUP(A2955,十年期国开债收益率!A:B,2,0)/100,D2954)</f>
        <v>4.3373000000000002E-2</v>
      </c>
      <c r="E2955" s="8">
        <f t="shared" si="184"/>
        <v>7.6310248797045385E-2</v>
      </c>
      <c r="F2955" s="9">
        <f t="shared" si="185"/>
        <v>3.2937248797045383E-2</v>
      </c>
      <c r="G2955" s="9">
        <f>AVERAGE(F$2:F2955)</f>
        <v>2.90602757795662E-2</v>
      </c>
      <c r="H2955" s="9">
        <f>(2*F2955+(COUNT(F$2:F2955)-1)*H2954)/(COUNT(F$2:F2955)+1)</f>
        <v>3.794107518438336E-2</v>
      </c>
      <c r="I2955" s="9" t="str">
        <f t="shared" si="186"/>
        <v>较好</v>
      </c>
      <c r="J2955" s="9" t="str">
        <f t="shared" si="187"/>
        <v>较差</v>
      </c>
      <c r="K2955" s="14"/>
    </row>
    <row r="2956" spans="1:11">
      <c r="A2956" s="6">
        <v>42892</v>
      </c>
      <c r="B2956" s="11">
        <f>[1]!s_dq_close(B$1,A2956,1)</f>
        <v>3492.8816000000002</v>
      </c>
      <c r="C2956" s="7">
        <f>[1]!s_val_pe_ttm(C$1,A2956)</f>
        <v>13.16919994354248</v>
      </c>
      <c r="D2956" s="8">
        <f>IFERROR(VLOOKUP(A2956,十年期国开债收益率!A:B,2,0)/100,D2955)</f>
        <v>4.3529999999999999E-2</v>
      </c>
      <c r="E2956" s="8">
        <f t="shared" si="184"/>
        <v>7.5934757182447535E-2</v>
      </c>
      <c r="F2956" s="9">
        <f t="shared" si="185"/>
        <v>3.2404757182447536E-2</v>
      </c>
      <c r="G2956" s="9">
        <f>AVERAGE(F$2:F2956)</f>
        <v>2.9061407583763452E-2</v>
      </c>
      <c r="H2956" s="9">
        <f>(2*F2956+(COUNT(F$2:F2956)-1)*H2955)/(COUNT(F$2:F2956)+1)</f>
        <v>3.7937329367061345E-2</v>
      </c>
      <c r="I2956" s="9" t="str">
        <f t="shared" si="186"/>
        <v>较好</v>
      </c>
      <c r="J2956" s="9" t="str">
        <f t="shared" si="187"/>
        <v>较差</v>
      </c>
      <c r="K2956" s="14"/>
    </row>
    <row r="2957" spans="1:11">
      <c r="A2957" s="6">
        <v>42893</v>
      </c>
      <c r="B2957" s="11">
        <f>[1]!s_dq_close(B$1,A2957,1)</f>
        <v>3533.8717999999999</v>
      </c>
      <c r="C2957" s="7">
        <f>[1]!s_val_pe_ttm(C$1,A2957)</f>
        <v>13.294899940490723</v>
      </c>
      <c r="D2957" s="8">
        <f>IFERROR(VLOOKUP(A2957,十年期国开债收益率!A:B,2,0)/100,D2956)</f>
        <v>4.3442999999999996E-2</v>
      </c>
      <c r="E2957" s="8">
        <f t="shared" si="184"/>
        <v>7.521681279859932E-2</v>
      </c>
      <c r="F2957" s="9">
        <f t="shared" si="185"/>
        <v>3.1773812798599324E-2</v>
      </c>
      <c r="G2957" s="9">
        <f>AVERAGE(F$2:F2957)</f>
        <v>2.9062325176867253E-2</v>
      </c>
      <c r="H2957" s="9">
        <f>(2*F2957+(COUNT(F$2:F2957)-1)*H2956)/(COUNT(F$2:F2957)+1)</f>
        <v>3.7933160603741453E-2</v>
      </c>
      <c r="I2957" s="9" t="str">
        <f t="shared" si="186"/>
        <v>较好</v>
      </c>
      <c r="J2957" s="9" t="str">
        <f t="shared" si="187"/>
        <v>较差</v>
      </c>
      <c r="K2957" s="14"/>
    </row>
    <row r="2958" spans="1:11">
      <c r="A2958" s="6">
        <v>42894</v>
      </c>
      <c r="B2958" s="11">
        <f>[1]!s_dq_close(B$1,A2958,1)</f>
        <v>3560.9785999999999</v>
      </c>
      <c r="C2958" s="7">
        <f>[1]!s_val_pe_ttm(C$1,A2958)</f>
        <v>13.365500450134277</v>
      </c>
      <c r="D2958" s="8">
        <f>IFERROR(VLOOKUP(A2958,十年期国开债收益率!A:B,2,0)/100,D2957)</f>
        <v>4.3444999999999998E-2</v>
      </c>
      <c r="E2958" s="8">
        <f t="shared" si="184"/>
        <v>7.4819495441336314E-2</v>
      </c>
      <c r="F2958" s="9">
        <f t="shared" si="185"/>
        <v>3.1374495441336317E-2</v>
      </c>
      <c r="G2958" s="9">
        <f>AVERAGE(F$2:F2958)</f>
        <v>2.9063107107967855E-2</v>
      </c>
      <c r="H2958" s="9">
        <f>(2*F2958+(COUNT(F$2:F2958)-1)*H2957)/(COUNT(F$2:F2958)+1)</f>
        <v>3.7928726076924414E-2</v>
      </c>
      <c r="I2958" s="9" t="str">
        <f t="shared" si="186"/>
        <v>较好</v>
      </c>
      <c r="J2958" s="9" t="str">
        <f t="shared" si="187"/>
        <v>较差</v>
      </c>
      <c r="K2958" s="14"/>
    </row>
    <row r="2959" spans="1:11">
      <c r="A2959" s="6">
        <v>42895</v>
      </c>
      <c r="B2959" s="11">
        <f>[1]!s_dq_close(B$1,A2959,1)</f>
        <v>3576.1703000000002</v>
      </c>
      <c r="C2959" s="7">
        <f>[1]!s_val_pe_ttm(C$1,A2959)</f>
        <v>13.417799949645996</v>
      </c>
      <c r="D2959" s="8">
        <f>IFERROR(VLOOKUP(A2959,十年期国开债收益率!A:B,2,0)/100,D2958)</f>
        <v>4.3368999999999998E-2</v>
      </c>
      <c r="E2959" s="8">
        <f t="shared" si="184"/>
        <v>7.4527866248772265E-2</v>
      </c>
      <c r="F2959" s="9">
        <f t="shared" si="185"/>
        <v>3.1158866248772267E-2</v>
      </c>
      <c r="G2959" s="9">
        <f>AVERAGE(F$2:F2959)</f>
        <v>2.9063815613424516E-2</v>
      </c>
      <c r="H2959" s="9">
        <f>(2*F2959+(COUNT(F$2:F2959)-1)*H2958)/(COUNT(F$2:F2959)+1)</f>
        <v>3.7924150301440702E-2</v>
      </c>
      <c r="I2959" s="9" t="str">
        <f t="shared" si="186"/>
        <v>较好</v>
      </c>
      <c r="J2959" s="9" t="str">
        <f t="shared" si="187"/>
        <v>较差</v>
      </c>
      <c r="K2959" s="14"/>
    </row>
    <row r="2960" spans="1:11">
      <c r="A2960" s="6">
        <v>42898</v>
      </c>
      <c r="B2960" s="11">
        <f>[1]!s_dq_close(B$1,A2960,1)</f>
        <v>3574.3894</v>
      </c>
      <c r="C2960" s="7">
        <f>[1]!s_val_pe_ttm(C$1,A2960)</f>
        <v>13.526300430297852</v>
      </c>
      <c r="D2960" s="8">
        <f>IFERROR(VLOOKUP(A2960,十年期国开债收益率!A:B,2,0)/100,D2959)</f>
        <v>4.2743999999999997E-2</v>
      </c>
      <c r="E2960" s="8">
        <f t="shared" si="184"/>
        <v>7.3930045037302175E-2</v>
      </c>
      <c r="F2960" s="9">
        <f t="shared" si="185"/>
        <v>3.1186045037302178E-2</v>
      </c>
      <c r="G2960" s="9">
        <f>AVERAGE(F$2:F2960)</f>
        <v>2.9064532825125725E-2</v>
      </c>
      <c r="H2960" s="9">
        <f>(2*F2960+(COUNT(F$2:F2960)-1)*H2959)/(COUNT(F$2:F2960)+1)</f>
        <v>3.7919597527613577E-2</v>
      </c>
      <c r="I2960" s="9" t="str">
        <f t="shared" si="186"/>
        <v>较好</v>
      </c>
      <c r="J2960" s="9" t="str">
        <f t="shared" si="187"/>
        <v>较差</v>
      </c>
      <c r="K2960" s="14"/>
    </row>
    <row r="2961" spans="1:11">
      <c r="A2961" s="6">
        <v>42899</v>
      </c>
      <c r="B2961" s="11">
        <f>[1]!s_dq_close(B$1,A2961,1)</f>
        <v>3582.2674000000002</v>
      </c>
      <c r="C2961" s="7">
        <f>[1]!s_val_pe_ttm(C$1,A2961)</f>
        <v>13.546799659729004</v>
      </c>
      <c r="D2961" s="8">
        <f>IFERROR(VLOOKUP(A2961,十年期国开债收益率!A:B,2,0)/100,D2960)</f>
        <v>4.2531999999999993E-2</v>
      </c>
      <c r="E2961" s="8">
        <f t="shared" si="184"/>
        <v>7.381817293517165E-2</v>
      </c>
      <c r="F2961" s="9">
        <f t="shared" si="185"/>
        <v>3.1286172935171656E-2</v>
      </c>
      <c r="G2961" s="9">
        <f>AVERAGE(F$2:F2961)</f>
        <v>2.9065283379216954E-2</v>
      </c>
      <c r="H2961" s="9">
        <f>(2*F2961+(COUNT(F$2:F2961)-1)*H2960)/(COUNT(F$2:F2961)+1)</f>
        <v>3.7915116997662583E-2</v>
      </c>
      <c r="I2961" s="9" t="str">
        <f t="shared" si="186"/>
        <v>较好</v>
      </c>
      <c r="J2961" s="9" t="str">
        <f t="shared" si="187"/>
        <v>较差</v>
      </c>
      <c r="K2961" s="14"/>
    </row>
    <row r="2962" spans="1:11">
      <c r="A2962" s="6">
        <v>42900</v>
      </c>
      <c r="B2962" s="11">
        <f>[1]!s_dq_close(B$1,A2962,1)</f>
        <v>3535.2986999999998</v>
      </c>
      <c r="C2962" s="7">
        <f>[1]!s_val_pe_ttm(C$1,A2962)</f>
        <v>13.401100158691406</v>
      </c>
      <c r="D2962" s="8">
        <f>IFERROR(VLOOKUP(A2962,十年期国开债收益率!A:B,2,0)/100,D2961)</f>
        <v>4.2182000000000004E-2</v>
      </c>
      <c r="E2962" s="8">
        <f t="shared" si="184"/>
        <v>7.4620739204866018E-2</v>
      </c>
      <c r="F2962" s="9">
        <f t="shared" si="185"/>
        <v>3.2438739204866014E-2</v>
      </c>
      <c r="G2962" s="9">
        <f>AVERAGE(F$2:F2962)</f>
        <v>2.9066422675341794E-2</v>
      </c>
      <c r="H2962" s="9">
        <f>(2*F2962+(COUNT(F$2:F2962)-1)*H2961)/(COUNT(F$2:F2962)+1)</f>
        <v>3.791141924088149E-2</v>
      </c>
      <c r="I2962" s="9" t="str">
        <f t="shared" si="186"/>
        <v>较好</v>
      </c>
      <c r="J2962" s="9" t="str">
        <f t="shared" si="187"/>
        <v>较差</v>
      </c>
      <c r="K2962" s="14"/>
    </row>
    <row r="2963" spans="1:11">
      <c r="A2963" s="6">
        <v>42901</v>
      </c>
      <c r="B2963" s="11">
        <f>[1]!s_dq_close(B$1,A2963,1)</f>
        <v>3528.7926000000002</v>
      </c>
      <c r="C2963" s="7">
        <f>[1]!s_val_pe_ttm(C$1,A2963)</f>
        <v>13.350000381469727</v>
      </c>
      <c r="D2963" s="8">
        <f>IFERROR(VLOOKUP(A2963,十年期国开债收益率!A:B,2,0)/100,D2962)</f>
        <v>4.2219E-2</v>
      </c>
      <c r="E2963" s="8">
        <f t="shared" si="184"/>
        <v>7.4906364900785727E-2</v>
      </c>
      <c r="F2963" s="9">
        <f t="shared" si="185"/>
        <v>3.2687364900785727E-2</v>
      </c>
      <c r="G2963" s="9">
        <f>AVERAGE(F$2:F2963)</f>
        <v>2.9067645140644104E-2</v>
      </c>
      <c r="H2963" s="9">
        <f>(2*F2963+(COUNT(F$2:F2963)-1)*H2962)/(COUNT(F$2:F2963)+1)</f>
        <v>3.790789304827933E-2</v>
      </c>
      <c r="I2963" s="9" t="str">
        <f t="shared" si="186"/>
        <v>较好</v>
      </c>
      <c r="J2963" s="9" t="str">
        <f t="shared" si="187"/>
        <v>较差</v>
      </c>
      <c r="K2963" s="14"/>
    </row>
    <row r="2964" spans="1:11">
      <c r="A2964" s="6">
        <v>42902</v>
      </c>
      <c r="B2964" s="11">
        <f>[1]!s_dq_close(B$1,A2964,1)</f>
        <v>3518.7611000000002</v>
      </c>
      <c r="C2964" s="7">
        <f>[1]!s_val_pe_ttm(C$1,A2964)</f>
        <v>13.307100296020508</v>
      </c>
      <c r="D2964" s="8">
        <f>IFERROR(VLOOKUP(A2964,十年期国开债收益率!A:B,2,0)/100,D2963)</f>
        <v>4.2344E-2</v>
      </c>
      <c r="E2964" s="8">
        <f t="shared" si="184"/>
        <v>7.5147851729880644E-2</v>
      </c>
      <c r="F2964" s="9">
        <f t="shared" si="185"/>
        <v>3.2803851729880644E-2</v>
      </c>
      <c r="G2964" s="9">
        <f>AVERAGE(F$2:F2964)</f>
        <v>2.9068906094606047E-2</v>
      </c>
      <c r="H2964" s="9">
        <f>(2*F2964+(COUNT(F$2:F2964)-1)*H2963)/(COUNT(F$2:F2964)+1)</f>
        <v>3.7904449025797281E-2</v>
      </c>
      <c r="I2964" s="9" t="str">
        <f t="shared" si="186"/>
        <v>较好</v>
      </c>
      <c r="J2964" s="9" t="str">
        <f t="shared" si="187"/>
        <v>较差</v>
      </c>
      <c r="K2964" s="14"/>
    </row>
    <row r="2965" spans="1:11">
      <c r="A2965" s="6">
        <v>42905</v>
      </c>
      <c r="B2965" s="11">
        <f>[1]!s_dq_close(B$1,A2965,1)</f>
        <v>3553.6653000000001</v>
      </c>
      <c r="C2965" s="7">
        <f>[1]!s_val_pe_ttm(C$1,A2965)</f>
        <v>13.390899658203125</v>
      </c>
      <c r="D2965" s="8">
        <f>IFERROR(VLOOKUP(A2965,十年期国开债收益率!A:B,2,0)/100,D2964)</f>
        <v>4.1645000000000001E-2</v>
      </c>
      <c r="E2965" s="8">
        <f t="shared" si="184"/>
        <v>7.4677581456404268E-2</v>
      </c>
      <c r="F2965" s="9">
        <f t="shared" si="185"/>
        <v>3.3032581456404267E-2</v>
      </c>
      <c r="G2965" s="9">
        <f>AVERAGE(F$2:F2965)</f>
        <v>2.9070243366995319E-2</v>
      </c>
      <c r="H2965" s="9">
        <f>(2*F2965+(COUNT(F$2:F2965)-1)*H2964)/(COUNT(F$2:F2965)+1)</f>
        <v>3.7901162774485714E-2</v>
      </c>
      <c r="I2965" s="9" t="str">
        <f t="shared" si="186"/>
        <v>较好</v>
      </c>
      <c r="J2965" s="9" t="str">
        <f t="shared" si="187"/>
        <v>较差</v>
      </c>
      <c r="K2965" s="14"/>
    </row>
    <row r="2966" spans="1:11">
      <c r="A2966" s="6">
        <v>42906</v>
      </c>
      <c r="B2966" s="11">
        <f>[1]!s_dq_close(B$1,A2966,1)</f>
        <v>3546.4940000000001</v>
      </c>
      <c r="C2966" s="7">
        <f>[1]!s_val_pe_ttm(C$1,A2966)</f>
        <v>13.379400253295898</v>
      </c>
      <c r="D2966" s="8">
        <f>IFERROR(VLOOKUP(A2966,十年期国开债收益率!A:B,2,0)/100,D2965)</f>
        <v>4.1531999999999999E-2</v>
      </c>
      <c r="E2966" s="8">
        <f t="shared" si="184"/>
        <v>7.4741765779348643E-2</v>
      </c>
      <c r="F2966" s="9">
        <f t="shared" si="185"/>
        <v>3.3209765779348643E-2</v>
      </c>
      <c r="G2966" s="9">
        <f>AVERAGE(F$2:F2966)</f>
        <v>2.9071639495970816E-2</v>
      </c>
      <c r="H2966" s="9">
        <f>(2*F2966+(COUNT(F$2:F2966)-1)*H2965)/(COUNT(F$2:F2966)+1)</f>
        <v>3.7897999324050691E-2</v>
      </c>
      <c r="I2966" s="9" t="str">
        <f t="shared" si="186"/>
        <v>较好</v>
      </c>
      <c r="J2966" s="9" t="str">
        <f t="shared" si="187"/>
        <v>较差</v>
      </c>
      <c r="K2966" s="14"/>
    </row>
    <row r="2967" spans="1:11">
      <c r="A2967" s="6">
        <v>42907</v>
      </c>
      <c r="B2967" s="11">
        <f>[1]!s_dq_close(B$1,A2967,1)</f>
        <v>3587.9549999999999</v>
      </c>
      <c r="C2967" s="7">
        <f>[1]!s_val_pe_ttm(C$1,A2967)</f>
        <v>13.491499900817871</v>
      </c>
      <c r="D2967" s="8">
        <f>IFERROR(VLOOKUP(A2967,十年期国开债收益率!A:B,2,0)/100,D2966)</f>
        <v>4.1769000000000001E-2</v>
      </c>
      <c r="E2967" s="8">
        <f t="shared" si="184"/>
        <v>7.4120743234736913E-2</v>
      </c>
      <c r="F2967" s="9">
        <f t="shared" si="185"/>
        <v>3.2351743234736913E-2</v>
      </c>
      <c r="G2967" s="9">
        <f>AVERAGE(F$2:F2967)</f>
        <v>2.9072745397433652E-2</v>
      </c>
      <c r="H2967" s="9">
        <f>(2*F2967+(COUNT(F$2:F2967)-1)*H2966)/(COUNT(F$2:F2967)+1)</f>
        <v>3.7894260695072388E-2</v>
      </c>
      <c r="I2967" s="9" t="str">
        <f t="shared" si="186"/>
        <v>较好</v>
      </c>
      <c r="J2967" s="9" t="str">
        <f t="shared" si="187"/>
        <v>较差</v>
      </c>
      <c r="K2967" s="14"/>
    </row>
    <row r="2968" spans="1:11">
      <c r="A2968" s="6">
        <v>42908</v>
      </c>
      <c r="B2968" s="11">
        <f>[1]!s_dq_close(B$1,A2968,1)</f>
        <v>3590.3425000000002</v>
      </c>
      <c r="C2968" s="7">
        <f>[1]!s_val_pe_ttm(C$1,A2968)</f>
        <v>13.534999847412109</v>
      </c>
      <c r="D2968" s="8">
        <f>IFERROR(VLOOKUP(A2968,十年期国开债收益率!A:B,2,0)/100,D2967)</f>
        <v>4.2154999999999998E-2</v>
      </c>
      <c r="E2968" s="8">
        <f t="shared" si="184"/>
        <v>7.3882527615336466E-2</v>
      </c>
      <c r="F2968" s="9">
        <f t="shared" si="185"/>
        <v>3.1727527615336468E-2</v>
      </c>
      <c r="G2968" s="9">
        <f>AVERAGE(F$2:F2968)</f>
        <v>2.9073640167308238E-2</v>
      </c>
      <c r="H2968" s="9">
        <f>(2*F2968+(COUNT(F$2:F2968)-1)*H2967)/(COUNT(F$2:F2968)+1)</f>
        <v>3.7890105214560439E-2</v>
      </c>
      <c r="I2968" s="9" t="str">
        <f t="shared" si="186"/>
        <v>较好</v>
      </c>
      <c r="J2968" s="9" t="str">
        <f t="shared" si="187"/>
        <v>较差</v>
      </c>
      <c r="K2968" s="14"/>
    </row>
    <row r="2969" spans="1:11">
      <c r="A2969" s="6">
        <v>42909</v>
      </c>
      <c r="B2969" s="11">
        <f>[1]!s_dq_close(B$1,A2969,1)</f>
        <v>3622.8831</v>
      </c>
      <c r="C2969" s="7">
        <f>[1]!s_val_pe_ttm(C$1,A2969)</f>
        <v>13.626199722290039</v>
      </c>
      <c r="D2969" s="8">
        <f>IFERROR(VLOOKUP(A2969,十年期国开债收益率!A:B,2,0)/100,D2968)</f>
        <v>4.1894000000000001E-2</v>
      </c>
      <c r="E2969" s="8">
        <f t="shared" si="184"/>
        <v>7.3388033375452286E-2</v>
      </c>
      <c r="F2969" s="9">
        <f t="shared" si="185"/>
        <v>3.1494033375452285E-2</v>
      </c>
      <c r="G2969" s="9">
        <f>AVERAGE(F$2:F2969)</f>
        <v>2.9074455663672168E-2</v>
      </c>
      <c r="H2969" s="9">
        <f>(2*F2969+(COUNT(F$2:F2969)-1)*H2968)/(COUNT(F$2:F2969)+1)</f>
        <v>3.7885796644779972E-2</v>
      </c>
      <c r="I2969" s="9" t="str">
        <f t="shared" si="186"/>
        <v>较好</v>
      </c>
      <c r="J2969" s="9" t="str">
        <f t="shared" si="187"/>
        <v>较差</v>
      </c>
      <c r="K2969" s="14"/>
    </row>
    <row r="2970" spans="1:11">
      <c r="A2970" s="6">
        <v>42912</v>
      </c>
      <c r="B2970" s="11">
        <f>[1]!s_dq_close(B$1,A2970,1)</f>
        <v>3668.0918999999999</v>
      </c>
      <c r="C2970" s="7">
        <f>[1]!s_val_pe_ttm(C$1,A2970)</f>
        <v>13.734100341796875</v>
      </c>
      <c r="D2970" s="8">
        <f>IFERROR(VLOOKUP(A2970,十年期国开债收益率!A:B,2,0)/100,D2969)</f>
        <v>4.1619999999999997E-2</v>
      </c>
      <c r="E2970" s="8">
        <f t="shared" si="184"/>
        <v>7.281146745059873E-2</v>
      </c>
      <c r="F2970" s="9">
        <f t="shared" si="185"/>
        <v>3.1191467450598732E-2</v>
      </c>
      <c r="G2970" s="9">
        <f>AVERAGE(F$2:F2970)</f>
        <v>2.9075168702333981E-2</v>
      </c>
      <c r="H2970" s="9">
        <f>(2*F2970+(COUNT(F$2:F2970)-1)*H2969)/(COUNT(F$2:F2970)+1)</f>
        <v>3.7881288678992646E-2</v>
      </c>
      <c r="I2970" s="9" t="str">
        <f t="shared" si="186"/>
        <v>较好</v>
      </c>
      <c r="J2970" s="9" t="str">
        <f t="shared" si="187"/>
        <v>较差</v>
      </c>
      <c r="K2970" s="14"/>
    </row>
    <row r="2971" spans="1:11">
      <c r="A2971" s="6">
        <v>42913</v>
      </c>
      <c r="B2971" s="11">
        <f>[1]!s_dq_close(B$1,A2971,1)</f>
        <v>3674.7152000000001</v>
      </c>
      <c r="C2971" s="7">
        <f>[1]!s_val_pe_ttm(C$1,A2971)</f>
        <v>13.752699851989746</v>
      </c>
      <c r="D2971" s="8">
        <f>IFERROR(VLOOKUP(A2971,十年期国开债收益率!A:B,2,0)/100,D2970)</f>
        <v>4.1479999999999996E-2</v>
      </c>
      <c r="E2971" s="8">
        <f t="shared" si="184"/>
        <v>7.2712995321810914E-2</v>
      </c>
      <c r="F2971" s="9">
        <f t="shared" si="185"/>
        <v>3.1232995321810918E-2</v>
      </c>
      <c r="G2971" s="9">
        <f>AVERAGE(F$2:F2971)</f>
        <v>2.9075895243283301E-2</v>
      </c>
      <c r="H2971" s="9">
        <f>(2*F2971+(COUNT(F$2:F2971)-1)*H2970)/(COUNT(F$2:F2971)+1)</f>
        <v>3.7876813220657279E-2</v>
      </c>
      <c r="I2971" s="9" t="str">
        <f t="shared" si="186"/>
        <v>较好</v>
      </c>
      <c r="J2971" s="9" t="str">
        <f t="shared" si="187"/>
        <v>较差</v>
      </c>
      <c r="K2971" s="14"/>
    </row>
    <row r="2972" spans="1:11">
      <c r="A2972" s="6">
        <v>42914</v>
      </c>
      <c r="B2972" s="11">
        <f>[1]!s_dq_close(B$1,A2972,1)</f>
        <v>3646.1666</v>
      </c>
      <c r="C2972" s="7">
        <f>[1]!s_val_pe_ttm(C$1,A2972)</f>
        <v>13.671500205993652</v>
      </c>
      <c r="D2972" s="8">
        <f>IFERROR(VLOOKUP(A2972,十年期国开债收益率!A:B,2,0)/100,D2971)</f>
        <v>4.1656000000000006E-2</v>
      </c>
      <c r="E2972" s="8">
        <f t="shared" si="184"/>
        <v>7.3144862299866345E-2</v>
      </c>
      <c r="F2972" s="9">
        <f t="shared" si="185"/>
        <v>3.148886229986634E-2</v>
      </c>
      <c r="G2972" s="9">
        <f>AVERAGE(F$2:F2972)</f>
        <v>2.9076707416644657E-2</v>
      </c>
      <c r="H2972" s="9">
        <f>(2*F2972+(COUNT(F$2:F2972)-1)*H2971)/(COUNT(F$2:F2972)+1)</f>
        <v>3.7872514464990528E-2</v>
      </c>
      <c r="I2972" s="9" t="str">
        <f t="shared" si="186"/>
        <v>较好</v>
      </c>
      <c r="J2972" s="9" t="str">
        <f t="shared" si="187"/>
        <v>较差</v>
      </c>
      <c r="K2972" s="14"/>
    </row>
    <row r="2973" spans="1:11">
      <c r="A2973" s="6">
        <v>42915</v>
      </c>
      <c r="B2973" s="11">
        <f>[1]!s_dq_close(B$1,A2973,1)</f>
        <v>3668.8279000000002</v>
      </c>
      <c r="C2973" s="7">
        <f>[1]!s_val_pe_ttm(C$1,A2973)</f>
        <v>13.751199722290039</v>
      </c>
      <c r="D2973" s="8">
        <f>IFERROR(VLOOKUP(A2973,十年期国开债收益率!A:B,2,0)/100,D2972)</f>
        <v>4.1794999999999999E-2</v>
      </c>
      <c r="E2973" s="8">
        <f t="shared" si="184"/>
        <v>7.2720927642338562E-2</v>
      </c>
      <c r="F2973" s="9">
        <f t="shared" si="185"/>
        <v>3.0925927642338563E-2</v>
      </c>
      <c r="G2973" s="9">
        <f>AVERAGE(F$2:F2973)</f>
        <v>2.9077329630717907E-2</v>
      </c>
      <c r="H2973" s="9">
        <f>(2*F2973+(COUNT(F$2:F2973)-1)*H2972)/(COUNT(F$2:F2973)+1)</f>
        <v>3.7867841349065429E-2</v>
      </c>
      <c r="I2973" s="9" t="str">
        <f t="shared" si="186"/>
        <v>较好</v>
      </c>
      <c r="J2973" s="9" t="str">
        <f t="shared" si="187"/>
        <v>较差</v>
      </c>
      <c r="K2973" s="14"/>
    </row>
    <row r="2974" spans="1:11">
      <c r="A2974" s="6">
        <v>42916</v>
      </c>
      <c r="B2974" s="11">
        <f>[1]!s_dq_close(B$1,A2974,1)</f>
        <v>3666.7977000000001</v>
      </c>
      <c r="C2974" s="7">
        <f>[1]!s_val_pe_ttm(C$1,A2974)</f>
        <v>13.738699913024902</v>
      </c>
      <c r="D2974" s="8">
        <f>IFERROR(VLOOKUP(A2974,十年期国开债收益率!A:B,2,0)/100,D2973)</f>
        <v>4.1986999999999997E-2</v>
      </c>
      <c r="E2974" s="8">
        <f t="shared" si="184"/>
        <v>7.2787090942422819E-2</v>
      </c>
      <c r="F2974" s="9">
        <f t="shared" si="185"/>
        <v>3.0800090942422823E-2</v>
      </c>
      <c r="G2974" s="9">
        <f>AVERAGE(F$2:F2974)</f>
        <v>2.9077909099709396E-2</v>
      </c>
      <c r="H2974" s="9">
        <f>(2*F2974+(COUNT(F$2:F2974)-1)*H2973)/(COUNT(F$2:F2974)+1)</f>
        <v>3.7863088322564659E-2</v>
      </c>
      <c r="I2974" s="9" t="str">
        <f t="shared" si="186"/>
        <v>较好</v>
      </c>
      <c r="J2974" s="9" t="str">
        <f t="shared" si="187"/>
        <v>较差</v>
      </c>
      <c r="K2974" s="14"/>
    </row>
    <row r="2975" spans="1:11">
      <c r="A2975" s="6">
        <v>42919</v>
      </c>
      <c r="B2975" s="11">
        <f>[1]!s_dq_close(B$1,A2975,1)</f>
        <v>3650.8463000000002</v>
      </c>
      <c r="C2975" s="7">
        <f>[1]!s_val_pe_ttm(C$1,A2975)</f>
        <v>13.701899528503418</v>
      </c>
      <c r="D2975" s="8">
        <f>IFERROR(VLOOKUP(A2975,十年期国开债收益率!A:B,2,0)/100,D2974)</f>
        <v>4.2251999999999998E-2</v>
      </c>
      <c r="E2975" s="8">
        <f t="shared" si="184"/>
        <v>7.2982581569785043E-2</v>
      </c>
      <c r="F2975" s="9">
        <f t="shared" si="185"/>
        <v>3.0730581569785045E-2</v>
      </c>
      <c r="G2975" s="9">
        <f>AVERAGE(F$2:F2975)</f>
        <v>2.9078464806659658E-2</v>
      </c>
      <c r="H2975" s="9">
        <f>(2*F2975+(COUNT(F$2:F2975)-1)*H2974)/(COUNT(F$2:F2975)+1)</f>
        <v>3.7858293360041782E-2</v>
      </c>
      <c r="I2975" s="9" t="str">
        <f t="shared" si="186"/>
        <v>较好</v>
      </c>
      <c r="J2975" s="9" t="str">
        <f t="shared" si="187"/>
        <v>较差</v>
      </c>
      <c r="K2975" s="14"/>
    </row>
    <row r="2976" spans="1:11">
      <c r="A2976" s="6">
        <v>42920</v>
      </c>
      <c r="B2976" s="11">
        <f>[1]!s_dq_close(B$1,A2976,1)</f>
        <v>3619.9841000000001</v>
      </c>
      <c r="C2976" s="7">
        <f>[1]!s_val_pe_ttm(C$1,A2976)</f>
        <v>13.629300117492676</v>
      </c>
      <c r="D2976" s="8">
        <f>IFERROR(VLOOKUP(A2976,十年期国开债收益率!A:B,2,0)/100,D2975)</f>
        <v>4.2314999999999998E-2</v>
      </c>
      <c r="E2976" s="8">
        <f t="shared" si="184"/>
        <v>7.3371339054786752E-2</v>
      </c>
      <c r="F2976" s="9">
        <f t="shared" si="185"/>
        <v>3.1056339054786754E-2</v>
      </c>
      <c r="G2976" s="9">
        <f>AVERAGE(F$2:F2976)</f>
        <v>2.9079129638339699E-2</v>
      </c>
      <c r="H2976" s="9">
        <f>(2*F2976+(COUNT(F$2:F2976)-1)*H2975)/(COUNT(F$2:F2976)+1)</f>
        <v>3.7853722154191471E-2</v>
      </c>
      <c r="I2976" s="9" t="str">
        <f t="shared" si="186"/>
        <v>较好</v>
      </c>
      <c r="J2976" s="9" t="str">
        <f t="shared" si="187"/>
        <v>较差</v>
      </c>
      <c r="K2976" s="14"/>
    </row>
    <row r="2977" spans="1:11">
      <c r="A2977" s="6">
        <v>42921</v>
      </c>
      <c r="B2977" s="11">
        <f>[1]!s_dq_close(B$1,A2977,1)</f>
        <v>3659.6795000000002</v>
      </c>
      <c r="C2977" s="7">
        <f>[1]!s_val_pe_ttm(C$1,A2977)</f>
        <v>13.736000061035156</v>
      </c>
      <c r="D2977" s="8">
        <f>IFERROR(VLOOKUP(A2977,十年期国开债收益率!A:B,2,0)/100,D2976)</f>
        <v>4.1981999999999998E-2</v>
      </c>
      <c r="E2977" s="8">
        <f t="shared" si="184"/>
        <v>7.280139746334853E-2</v>
      </c>
      <c r="F2977" s="9">
        <f t="shared" si="185"/>
        <v>3.0819397463348532E-2</v>
      </c>
      <c r="G2977" s="9">
        <f>AVERAGE(F$2:F2977)</f>
        <v>2.9079714405754017E-2</v>
      </c>
      <c r="H2977" s="9">
        <f>(2*F2977+(COUNT(F$2:F2977)-1)*H2976)/(COUNT(F$2:F2977)+1)</f>
        <v>3.7848996373411596E-2</v>
      </c>
      <c r="I2977" s="9" t="str">
        <f t="shared" si="186"/>
        <v>较好</v>
      </c>
      <c r="J2977" s="9" t="str">
        <f t="shared" si="187"/>
        <v>较差</v>
      </c>
      <c r="K2977" s="14"/>
    </row>
    <row r="2978" spans="1:11">
      <c r="A2978" s="6">
        <v>42922</v>
      </c>
      <c r="B2978" s="11">
        <f>[1]!s_dq_close(B$1,A2978,1)</f>
        <v>3660.0967000000001</v>
      </c>
      <c r="C2978" s="7">
        <f>[1]!s_val_pe_ttm(C$1,A2978)</f>
        <v>13.748499870300293</v>
      </c>
      <c r="D2978" s="8">
        <f>IFERROR(VLOOKUP(A2978,十年期国开债收益率!A:B,2,0)/100,D2977)</f>
        <v>4.1855000000000003E-2</v>
      </c>
      <c r="E2978" s="8">
        <f t="shared" si="184"/>
        <v>7.2735208163344015E-2</v>
      </c>
      <c r="F2978" s="9">
        <f t="shared" si="185"/>
        <v>3.0880208163344011E-2</v>
      </c>
      <c r="G2978" s="9">
        <f>AVERAGE(F$2:F2978)</f>
        <v>2.9080319207150585E-2</v>
      </c>
      <c r="H2978" s="9">
        <f>(2*F2978+(COUNT(F$2:F2978)-1)*H2977)/(COUNT(F$2:F2978)+1)</f>
        <v>3.7844316193283947E-2</v>
      </c>
      <c r="I2978" s="9" t="str">
        <f t="shared" si="186"/>
        <v>较好</v>
      </c>
      <c r="J2978" s="9" t="str">
        <f t="shared" si="187"/>
        <v>较差</v>
      </c>
      <c r="K2978" s="14"/>
    </row>
    <row r="2979" spans="1:11">
      <c r="A2979" s="6">
        <v>42923</v>
      </c>
      <c r="B2979" s="11">
        <f>[1]!s_dq_close(B$1,A2979,1)</f>
        <v>3655.9292999999998</v>
      </c>
      <c r="C2979" s="7">
        <f>[1]!s_val_pe_ttm(C$1,A2979)</f>
        <v>13.734800338745117</v>
      </c>
      <c r="D2979" s="8">
        <f>IFERROR(VLOOKUP(A2979,十年期国开债收益率!A:B,2,0)/100,D2978)</f>
        <v>4.2020999999999996E-2</v>
      </c>
      <c r="E2979" s="8">
        <f t="shared" si="184"/>
        <v>7.2807756599056986E-2</v>
      </c>
      <c r="F2979" s="9">
        <f t="shared" si="185"/>
        <v>3.078675659905699E-2</v>
      </c>
      <c r="G2979" s="9">
        <f>AVERAGE(F$2:F2979)</f>
        <v>2.9080892221721406E-2</v>
      </c>
      <c r="H2979" s="9">
        <f>(2*F2979+(COUNT(F$2:F2979)-1)*H2978)/(COUNT(F$2:F2979)+1)</f>
        <v>3.7839577986104204E-2</v>
      </c>
      <c r="I2979" s="9" t="str">
        <f t="shared" si="186"/>
        <v>较好</v>
      </c>
      <c r="J2979" s="9" t="str">
        <f t="shared" si="187"/>
        <v>较差</v>
      </c>
      <c r="K2979" s="14"/>
    </row>
    <row r="2980" spans="1:11">
      <c r="A2980" s="6">
        <v>42926</v>
      </c>
      <c r="B2980" s="11">
        <f>[1]!s_dq_close(B$1,A2980,1)</f>
        <v>3653.6867999999999</v>
      </c>
      <c r="C2980" s="7">
        <f>[1]!s_val_pe_ttm(C$1,A2980)</f>
        <v>13.715299606323242</v>
      </c>
      <c r="D2980" s="8">
        <f>IFERROR(VLOOKUP(A2980,十年期国开债收益率!A:B,2,0)/100,D2979)</f>
        <v>4.2032999999999994E-2</v>
      </c>
      <c r="E2980" s="8">
        <f t="shared" si="184"/>
        <v>7.2911276363147356E-2</v>
      </c>
      <c r="F2980" s="9">
        <f t="shared" si="185"/>
        <v>3.0878276363147363E-2</v>
      </c>
      <c r="G2980" s="9">
        <f>AVERAGE(F$2:F2980)</f>
        <v>2.9081495573229105E-2</v>
      </c>
      <c r="H2980" s="9">
        <f>(2*F2980+(COUNT(F$2:F2980)-1)*H2979)/(COUNT(F$2:F2980)+1)</f>
        <v>3.7834905971592156E-2</v>
      </c>
      <c r="I2980" s="9" t="str">
        <f t="shared" si="186"/>
        <v>较好</v>
      </c>
      <c r="J2980" s="9" t="str">
        <f t="shared" si="187"/>
        <v>较差</v>
      </c>
      <c r="K2980" s="14"/>
    </row>
    <row r="2981" spans="1:11">
      <c r="A2981" s="6">
        <v>42927</v>
      </c>
      <c r="B2981" s="11">
        <f>[1]!s_dq_close(B$1,A2981,1)</f>
        <v>3670.8085999999998</v>
      </c>
      <c r="C2981" s="7">
        <f>[1]!s_val_pe_ttm(C$1,A2981)</f>
        <v>13.76200008392334</v>
      </c>
      <c r="D2981" s="8">
        <f>IFERROR(VLOOKUP(A2981,十年期国开债收益率!A:B,2,0)/100,D2980)</f>
        <v>4.1921E-2</v>
      </c>
      <c r="E2981" s="8">
        <f t="shared" si="184"/>
        <v>7.2663856554411169E-2</v>
      </c>
      <c r="F2981" s="9">
        <f t="shared" si="185"/>
        <v>3.0742856554411169E-2</v>
      </c>
      <c r="G2981" s="9">
        <f>AVERAGE(F$2:F2981)</f>
        <v>2.9082053076914065E-2</v>
      </c>
      <c r="H2981" s="9">
        <f>(2*F2981+(COUNT(F$2:F2981)-1)*H2980)/(COUNT(F$2:F2981)+1)</f>
        <v>3.7830147803583312E-2</v>
      </c>
      <c r="I2981" s="9" t="str">
        <f t="shared" si="186"/>
        <v>较好</v>
      </c>
      <c r="J2981" s="9" t="str">
        <f t="shared" si="187"/>
        <v>较差</v>
      </c>
      <c r="K2981" s="14"/>
    </row>
    <row r="2982" spans="1:11">
      <c r="A2982" s="6">
        <v>42928</v>
      </c>
      <c r="B2982" s="11">
        <f>[1]!s_dq_close(B$1,A2982,1)</f>
        <v>3658.8236000000002</v>
      </c>
      <c r="C2982" s="7">
        <f>[1]!s_val_pe_ttm(C$1,A2982)</f>
        <v>13.736300468444824</v>
      </c>
      <c r="D2982" s="8">
        <f>IFERROR(VLOOKUP(A2982,十年期国开债收益率!A:B,2,0)/100,D2981)</f>
        <v>4.1784999999999996E-2</v>
      </c>
      <c r="E2982" s="8">
        <f t="shared" si="184"/>
        <v>7.2799805325837963E-2</v>
      </c>
      <c r="F2982" s="9">
        <f t="shared" si="185"/>
        <v>3.1014805325837967E-2</v>
      </c>
      <c r="G2982" s="9">
        <f>AVERAGE(F$2:F2982)</f>
        <v>2.9082701433924774E-2</v>
      </c>
      <c r="H2982" s="9">
        <f>(2*F2982+(COUNT(F$2:F2982)-1)*H2981)/(COUNT(F$2:F2982)+1)</f>
        <v>3.7825576816006019E-2</v>
      </c>
      <c r="I2982" s="9" t="str">
        <f t="shared" si="186"/>
        <v>较好</v>
      </c>
      <c r="J2982" s="9" t="str">
        <f t="shared" si="187"/>
        <v>较差</v>
      </c>
      <c r="K2982" s="14"/>
    </row>
    <row r="2983" spans="1:11">
      <c r="A2983" s="6">
        <v>42929</v>
      </c>
      <c r="B2983" s="11">
        <f>[1]!s_dq_close(B$1,A2983,1)</f>
        <v>3686.9205000000002</v>
      </c>
      <c r="C2983" s="7">
        <f>[1]!s_val_pe_ttm(C$1,A2983)</f>
        <v>13.844300270080566</v>
      </c>
      <c r="D2983" s="8">
        <f>IFERROR(VLOOKUP(A2983,十年期国开债收益率!A:B,2,0)/100,D2982)</f>
        <v>4.1672000000000001E-2</v>
      </c>
      <c r="E2983" s="8">
        <f t="shared" si="184"/>
        <v>7.2231891861023648E-2</v>
      </c>
      <c r="F2983" s="9">
        <f t="shared" si="185"/>
        <v>3.0559891861023647E-2</v>
      </c>
      <c r="G2983" s="9">
        <f>AVERAGE(F$2:F2983)</f>
        <v>2.9083196802947946E-2</v>
      </c>
      <c r="H2983" s="9">
        <f>(2*F2983+(COUNT(F$2:F2983)-1)*H2982)/(COUNT(F$2:F2983)+1)</f>
        <v>3.7820705421466976E-2</v>
      </c>
      <c r="I2983" s="9" t="str">
        <f t="shared" si="186"/>
        <v>较好</v>
      </c>
      <c r="J2983" s="9" t="str">
        <f t="shared" si="187"/>
        <v>较差</v>
      </c>
      <c r="K2983" s="14"/>
    </row>
    <row r="2984" spans="1:11">
      <c r="A2984" s="6">
        <v>42930</v>
      </c>
      <c r="B2984" s="11">
        <f>[1]!s_dq_close(B$1,A2984,1)</f>
        <v>3703.0940000000001</v>
      </c>
      <c r="C2984" s="7">
        <f>[1]!s_val_pe_ttm(C$1,A2984)</f>
        <v>13.888500213623047</v>
      </c>
      <c r="D2984" s="8">
        <f>IFERROR(VLOOKUP(A2984,十年期国开债收益率!A:B,2,0)/100,D2983)</f>
        <v>4.1661000000000004E-2</v>
      </c>
      <c r="E2984" s="8">
        <f t="shared" si="184"/>
        <v>7.2002014948965701E-2</v>
      </c>
      <c r="F2984" s="9">
        <f t="shared" si="185"/>
        <v>3.0341014948965697E-2</v>
      </c>
      <c r="G2984" s="9">
        <f>AVERAGE(F$2:F2984)</f>
        <v>2.9083618465082041E-2</v>
      </c>
      <c r="H2984" s="9">
        <f>(2*F2984+(COUNT(F$2:F2984)-1)*H2983)/(COUNT(F$2:F2984)+1)</f>
        <v>3.7815692224099348E-2</v>
      </c>
      <c r="I2984" s="9" t="str">
        <f t="shared" si="186"/>
        <v>较好</v>
      </c>
      <c r="J2984" s="9" t="str">
        <f t="shared" si="187"/>
        <v>较差</v>
      </c>
      <c r="K2984" s="14"/>
    </row>
    <row r="2985" spans="1:11">
      <c r="A2985" s="6">
        <v>42933</v>
      </c>
      <c r="B2985" s="11">
        <f>[1]!s_dq_close(B$1,A2985,1)</f>
        <v>3663.5574999999999</v>
      </c>
      <c r="C2985" s="7">
        <f>[1]!s_val_pe_ttm(C$1,A2985)</f>
        <v>13.87559986114502</v>
      </c>
      <c r="D2985" s="8">
        <f>IFERROR(VLOOKUP(A2985,十年期国开债收益率!A:B,2,0)/100,D2984)</f>
        <v>4.1702000000000003E-2</v>
      </c>
      <c r="E2985" s="8">
        <f t="shared" si="184"/>
        <v>7.2068956297899445E-2</v>
      </c>
      <c r="F2985" s="9">
        <f t="shared" si="185"/>
        <v>3.0366956297899442E-2</v>
      </c>
      <c r="G2985" s="9">
        <f>AVERAGE(F$2:F2985)</f>
        <v>2.9084048538082316E-2</v>
      </c>
      <c r="H2985" s="9">
        <f>(2*F2985+(COUNT(F$2:F2985)-1)*H2984)/(COUNT(F$2:F2985)+1)</f>
        <v>3.7810701446259351E-2</v>
      </c>
      <c r="I2985" s="9" t="str">
        <f t="shared" si="186"/>
        <v>较好</v>
      </c>
      <c r="J2985" s="9" t="str">
        <f t="shared" si="187"/>
        <v>较差</v>
      </c>
      <c r="K2985" s="14"/>
    </row>
    <row r="2986" spans="1:11">
      <c r="A2986" s="6">
        <v>42934</v>
      </c>
      <c r="B2986" s="11">
        <f>[1]!s_dq_close(B$1,A2986,1)</f>
        <v>3667.1806999999999</v>
      </c>
      <c r="C2986" s="7">
        <f>[1]!s_val_pe_ttm(C$1,A2986)</f>
        <v>13.85890007019043</v>
      </c>
      <c r="D2986" s="8">
        <f>IFERROR(VLOOKUP(A2986,十年期国开债收益率!A:B,2,0)/100,D2985)</f>
        <v>4.1917000000000003E-2</v>
      </c>
      <c r="E2986" s="8">
        <f t="shared" si="184"/>
        <v>7.2155798435327004E-2</v>
      </c>
      <c r="F2986" s="9">
        <f t="shared" si="185"/>
        <v>3.0238798435327001E-2</v>
      </c>
      <c r="G2986" s="9">
        <f>AVERAGE(F$2:F2986)</f>
        <v>2.9084435388969161E-2</v>
      </c>
      <c r="H2986" s="9">
        <f>(2*F2986+(COUNT(F$2:F2986)-1)*H2985)/(COUNT(F$2:F2986)+1)</f>
        <v>3.7805629843438902E-2</v>
      </c>
      <c r="I2986" s="9" t="str">
        <f t="shared" si="186"/>
        <v>较好</v>
      </c>
      <c r="J2986" s="9" t="str">
        <f t="shared" si="187"/>
        <v>较差</v>
      </c>
      <c r="K2986" s="14"/>
    </row>
    <row r="2987" spans="1:11">
      <c r="A2987" s="6">
        <v>42935</v>
      </c>
      <c r="B2987" s="11">
        <f>[1]!s_dq_close(B$1,A2987,1)</f>
        <v>3729.7465999999999</v>
      </c>
      <c r="C2987" s="7">
        <f>[1]!s_val_pe_ttm(C$1,A2987)</f>
        <v>14.029800415039063</v>
      </c>
      <c r="D2987" s="8">
        <f>IFERROR(VLOOKUP(A2987,十年期国开债收益率!A:B,2,0)/100,D2986)</f>
        <v>4.1875000000000002E-2</v>
      </c>
      <c r="E2987" s="8">
        <f t="shared" si="184"/>
        <v>7.1276851446016504E-2</v>
      </c>
      <c r="F2987" s="9">
        <f t="shared" si="185"/>
        <v>2.9401851446016501E-2</v>
      </c>
      <c r="G2987" s="9">
        <f>AVERAGE(F$2:F2987)</f>
        <v>2.908454169039483E-2</v>
      </c>
      <c r="H2987" s="9">
        <f>(2*F2987+(COUNT(F$2:F2987)-1)*H2986)/(COUNT(F$2:F2987)+1)</f>
        <v>3.7800002941264531E-2</v>
      </c>
      <c r="I2987" s="9" t="str">
        <f t="shared" si="186"/>
        <v>较好</v>
      </c>
      <c r="J2987" s="9" t="str">
        <f t="shared" si="187"/>
        <v>较差</v>
      </c>
      <c r="K2987" s="14"/>
    </row>
    <row r="2988" spans="1:11">
      <c r="A2988" s="6">
        <v>42936</v>
      </c>
      <c r="B2988" s="11">
        <f>[1]!s_dq_close(B$1,A2988,1)</f>
        <v>3747.8843000000002</v>
      </c>
      <c r="C2988" s="7">
        <f>[1]!s_val_pe_ttm(C$1,A2988)</f>
        <v>14.082099914550781</v>
      </c>
      <c r="D2988" s="8">
        <f>IFERROR(VLOOKUP(A2988,十年期国开债收益率!A:B,2,0)/100,D2987)</f>
        <v>4.1752000000000004E-2</v>
      </c>
      <c r="E2988" s="8">
        <f t="shared" si="184"/>
        <v>7.1012136404934742E-2</v>
      </c>
      <c r="F2988" s="9">
        <f t="shared" si="185"/>
        <v>2.9260136404934738E-2</v>
      </c>
      <c r="G2988" s="9">
        <f>AVERAGE(F$2:F2988)</f>
        <v>2.9084600476707027E-2</v>
      </c>
      <c r="H2988" s="9">
        <f>(2*F2988+(COUNT(F$2:F2988)-1)*H2987)/(COUNT(F$2:F2988)+1)</f>
        <v>3.779428683247181E-2</v>
      </c>
      <c r="I2988" s="9" t="str">
        <f t="shared" si="186"/>
        <v>较好</v>
      </c>
      <c r="J2988" s="9" t="str">
        <f t="shared" si="187"/>
        <v>较差</v>
      </c>
      <c r="K2988" s="14"/>
    </row>
    <row r="2989" spans="1:11">
      <c r="A2989" s="6">
        <v>42937</v>
      </c>
      <c r="B2989" s="11">
        <f>[1]!s_dq_close(B$1,A2989,1)</f>
        <v>3728.5976000000001</v>
      </c>
      <c r="C2989" s="7">
        <f>[1]!s_val_pe_ttm(C$1,A2989)</f>
        <v>14.028800010681152</v>
      </c>
      <c r="D2989" s="8">
        <f>IFERROR(VLOOKUP(A2989,十年期国开债收益率!A:B,2,0)/100,D2988)</f>
        <v>4.1799000000000003E-2</v>
      </c>
      <c r="E2989" s="8">
        <f t="shared" si="184"/>
        <v>7.1281934252297188E-2</v>
      </c>
      <c r="F2989" s="9">
        <f t="shared" si="185"/>
        <v>2.9482934252297185E-2</v>
      </c>
      <c r="G2989" s="9">
        <f>AVERAGE(F$2:F2989)</f>
        <v>2.9084733787876904E-2</v>
      </c>
      <c r="H2989" s="9">
        <f>(2*F2989+(COUNT(F$2:F2989)-1)*H2988)/(COUNT(F$2:F2989)+1)</f>
        <v>3.7788725539343558E-2</v>
      </c>
      <c r="I2989" s="9" t="str">
        <f t="shared" si="186"/>
        <v>较好</v>
      </c>
      <c r="J2989" s="9" t="str">
        <f t="shared" si="187"/>
        <v>较差</v>
      </c>
      <c r="K2989" s="14"/>
    </row>
    <row r="2990" spans="1:11">
      <c r="A2990" s="6">
        <v>42940</v>
      </c>
      <c r="B2990" s="11">
        <f>[1]!s_dq_close(B$1,A2990,1)</f>
        <v>3743.4686000000002</v>
      </c>
      <c r="C2990" s="7">
        <f>[1]!s_val_pe_ttm(C$1,A2990)</f>
        <v>14.068499565124512</v>
      </c>
      <c r="D2990" s="8">
        <f>IFERROR(VLOOKUP(A2990,十年期国开债收益率!A:B,2,0)/100,D2989)</f>
        <v>4.1826000000000002E-2</v>
      </c>
      <c r="E2990" s="8">
        <f t="shared" si="184"/>
        <v>7.1080785507430883E-2</v>
      </c>
      <c r="F2990" s="9">
        <f t="shared" si="185"/>
        <v>2.925478550743088E-2</v>
      </c>
      <c r="G2990" s="9">
        <f>AVERAGE(F$2:F2990)</f>
        <v>2.90847906803893E-2</v>
      </c>
      <c r="H2990" s="9">
        <f>(2*F2990+(COUNT(F$2:F2990)-1)*H2989)/(COUNT(F$2:F2990)+1)</f>
        <v>3.7783017218251974E-2</v>
      </c>
      <c r="I2990" s="9" t="str">
        <f t="shared" si="186"/>
        <v>较好</v>
      </c>
      <c r="J2990" s="9" t="str">
        <f t="shared" si="187"/>
        <v>较差</v>
      </c>
      <c r="K2990" s="14"/>
    </row>
    <row r="2991" spans="1:11">
      <c r="A2991" s="6">
        <v>42941</v>
      </c>
      <c r="B2991" s="11">
        <f>[1]!s_dq_close(B$1,A2991,1)</f>
        <v>3719.5590000000002</v>
      </c>
      <c r="C2991" s="7">
        <f>[1]!s_val_pe_ttm(C$1,A2991)</f>
        <v>14.040900230407715</v>
      </c>
      <c r="D2991" s="8">
        <f>IFERROR(VLOOKUP(A2991,十年期国开债收益率!A:B,2,0)/100,D2990)</f>
        <v>4.1951000000000002E-2</v>
      </c>
      <c r="E2991" s="8">
        <f t="shared" si="184"/>
        <v>7.1220504639321294E-2</v>
      </c>
      <c r="F2991" s="9">
        <f t="shared" si="185"/>
        <v>2.9269504639321292E-2</v>
      </c>
      <c r="G2991" s="9">
        <f>AVERAGE(F$2:F2991)</f>
        <v>2.9084852457633089E-2</v>
      </c>
      <c r="H2991" s="9">
        <f>(2*F2991+(COUNT(F$2:F2991)-1)*H2990)/(COUNT(F$2:F2991)+1)</f>
        <v>3.7777324464939421E-2</v>
      </c>
      <c r="I2991" s="9" t="str">
        <f t="shared" si="186"/>
        <v>较好</v>
      </c>
      <c r="J2991" s="9" t="str">
        <f t="shared" si="187"/>
        <v>较差</v>
      </c>
      <c r="K2991" s="14"/>
    </row>
    <row r="2992" spans="1:11">
      <c r="A2992" s="6">
        <v>42942</v>
      </c>
      <c r="B2992" s="11">
        <f>[1]!s_dq_close(B$1,A2992,1)</f>
        <v>3705.3883999999998</v>
      </c>
      <c r="C2992" s="7">
        <f>[1]!s_val_pe_ttm(C$1,A2992)</f>
        <v>14.06879997253418</v>
      </c>
      <c r="D2992" s="8">
        <f>IFERROR(VLOOKUP(A2992,十年期国开债收益率!A:B,2,0)/100,D2991)</f>
        <v>4.2150999999999994E-2</v>
      </c>
      <c r="E2992" s="8">
        <f t="shared" si="184"/>
        <v>7.1079267737991184E-2</v>
      </c>
      <c r="F2992" s="9">
        <f t="shared" si="185"/>
        <v>2.892826773799119E-2</v>
      </c>
      <c r="G2992" s="9">
        <f>AVERAGE(F$2:F2992)</f>
        <v>2.9084800105670657E-2</v>
      </c>
      <c r="H2992" s="9">
        <f>(2*F2992+(COUNT(F$2:F2992)-1)*H2991)/(COUNT(F$2:F2992)+1)</f>
        <v>3.7771409320068464E-2</v>
      </c>
      <c r="I2992" s="9" t="str">
        <f t="shared" si="186"/>
        <v>较差</v>
      </c>
      <c r="J2992" s="9" t="str">
        <f t="shared" si="187"/>
        <v>较差</v>
      </c>
      <c r="K2992" s="14"/>
    </row>
    <row r="2993" spans="1:11">
      <c r="A2993" s="6">
        <v>42943</v>
      </c>
      <c r="B2993" s="11">
        <f>[1]!s_dq_close(B$1,A2993,1)</f>
        <v>3712.1947</v>
      </c>
      <c r="C2993" s="7">
        <f>[1]!s_val_pe_ttm(C$1,A2993)</f>
        <v>14.061699867248535</v>
      </c>
      <c r="D2993" s="8">
        <f>IFERROR(VLOOKUP(A2993,十年期国开债收益率!A:B,2,0)/100,D2992)</f>
        <v>4.1963E-2</v>
      </c>
      <c r="E2993" s="8">
        <f t="shared" si="184"/>
        <v>7.1115157444735788E-2</v>
      </c>
      <c r="F2993" s="9">
        <f t="shared" si="185"/>
        <v>2.9152157444735788E-2</v>
      </c>
      <c r="G2993" s="9">
        <f>AVERAGE(F$2:F2993)</f>
        <v>2.9084822618150291E-2</v>
      </c>
      <c r="H2993" s="9">
        <f>(2*F2993+(COUNT(F$2:F2993)-1)*H2992)/(COUNT(F$2:F2993)+1)</f>
        <v>3.7765649713068575E-2</v>
      </c>
      <c r="I2993" s="9" t="str">
        <f t="shared" si="186"/>
        <v>较好</v>
      </c>
      <c r="J2993" s="9" t="str">
        <f t="shared" si="187"/>
        <v>较差</v>
      </c>
      <c r="K2993" s="14"/>
    </row>
    <row r="2994" spans="1:11">
      <c r="A2994" s="6">
        <v>42944</v>
      </c>
      <c r="B2994" s="11">
        <f>[1]!s_dq_close(B$1,A2994,1)</f>
        <v>3721.8914</v>
      </c>
      <c r="C2994" s="7">
        <f>[1]!s_val_pe_ttm(C$1,A2994)</f>
        <v>14.082300186157227</v>
      </c>
      <c r="D2994" s="8">
        <f>IFERROR(VLOOKUP(A2994,十年期国开债收益率!A:B,2,0)/100,D2993)</f>
        <v>4.2008000000000004E-2</v>
      </c>
      <c r="E2994" s="8">
        <f t="shared" si="184"/>
        <v>7.1011126504957681E-2</v>
      </c>
      <c r="F2994" s="9">
        <f t="shared" si="185"/>
        <v>2.9003126504957677E-2</v>
      </c>
      <c r="G2994" s="9">
        <f>AVERAGE(F$2:F2994)</f>
        <v>2.908479532242253E-2</v>
      </c>
      <c r="H2994" s="9">
        <f>(2*F2994+(COUNT(F$2:F2994)-1)*H2993)/(COUNT(F$2:F2994)+1)</f>
        <v>3.7759796324152002E-2</v>
      </c>
      <c r="I2994" s="9" t="str">
        <f t="shared" si="186"/>
        <v>较差</v>
      </c>
      <c r="J2994" s="9" t="str">
        <f t="shared" si="187"/>
        <v>较差</v>
      </c>
      <c r="K2994" s="14"/>
    </row>
    <row r="2995" spans="1:11">
      <c r="A2995" s="6">
        <v>42947</v>
      </c>
      <c r="B2995" s="11">
        <f>[1]!s_dq_close(B$1,A2995,1)</f>
        <v>3737.8732</v>
      </c>
      <c r="C2995" s="7">
        <f>[1]!s_val_pe_ttm(C$1,A2995)</f>
        <v>14.115500450134277</v>
      </c>
      <c r="D2995" s="8">
        <f>IFERROR(VLOOKUP(A2995,十年期国开债收益率!A:B,2,0)/100,D2994)</f>
        <v>4.2276999999999995E-2</v>
      </c>
      <c r="E2995" s="8">
        <f t="shared" si="184"/>
        <v>7.0844105282181991E-2</v>
      </c>
      <c r="F2995" s="9">
        <f t="shared" si="185"/>
        <v>2.8567105282181995E-2</v>
      </c>
      <c r="G2995" s="9">
        <f>AVERAGE(F$2:F2995)</f>
        <v>2.9084622413257454E-2</v>
      </c>
      <c r="H2995" s="9">
        <f>(2*F2995+(COUNT(F$2:F2995)-1)*H2994)/(COUNT(F$2:F2995)+1)</f>
        <v>3.7753657632304274E-2</v>
      </c>
      <c r="I2995" s="9" t="str">
        <f t="shared" si="186"/>
        <v>较差</v>
      </c>
      <c r="J2995" s="9" t="str">
        <f t="shared" si="187"/>
        <v>较差</v>
      </c>
      <c r="K2995" s="14"/>
    </row>
    <row r="2996" spans="1:11">
      <c r="A2996" s="6">
        <v>42948</v>
      </c>
      <c r="B2996" s="11">
        <f>[1]!s_dq_close(B$1,A2996,1)</f>
        <v>3770.3827999999999</v>
      </c>
      <c r="C2996" s="7">
        <f>[1]!s_val_pe_ttm(C$1,A2996)</f>
        <v>14.232700347900391</v>
      </c>
      <c r="D2996" s="8">
        <f>IFERROR(VLOOKUP(A2996,十年期国开债收益率!A:B,2,0)/100,D2995)</f>
        <v>4.2365000000000007E-2</v>
      </c>
      <c r="E2996" s="8">
        <f t="shared" si="184"/>
        <v>7.0260735879788275E-2</v>
      </c>
      <c r="F2996" s="9">
        <f t="shared" si="185"/>
        <v>2.7895735879788268E-2</v>
      </c>
      <c r="G2996" s="9">
        <f>AVERAGE(F$2:F2996)</f>
        <v>2.9084225456151122E-2</v>
      </c>
      <c r="H2996" s="9">
        <f>(2*F2996+(COUNT(F$2:F2996)-1)*H2995)/(COUNT(F$2:F2996)+1)</f>
        <v>3.7747076910173087E-2</v>
      </c>
      <c r="I2996" s="9" t="str">
        <f t="shared" si="186"/>
        <v>较差</v>
      </c>
      <c r="J2996" s="9" t="str">
        <f t="shared" si="187"/>
        <v>较差</v>
      </c>
      <c r="K2996" s="14"/>
    </row>
    <row r="2997" spans="1:11">
      <c r="A2997" s="6">
        <v>42949</v>
      </c>
      <c r="B2997" s="11">
        <f>[1]!s_dq_close(B$1,A2997,1)</f>
        <v>3760.8525</v>
      </c>
      <c r="C2997" s="7">
        <f>[1]!s_val_pe_ttm(C$1,A2997)</f>
        <v>14.230500221252441</v>
      </c>
      <c r="D2997" s="8">
        <f>IFERROR(VLOOKUP(A2997,十年期国开债收益率!A:B,2,0)/100,D2996)</f>
        <v>4.2350000000000006E-2</v>
      </c>
      <c r="E2997" s="8">
        <f t="shared" si="184"/>
        <v>7.0271598640401764E-2</v>
      </c>
      <c r="F2997" s="9">
        <f t="shared" si="185"/>
        <v>2.7921598640401758E-2</v>
      </c>
      <c r="G2997" s="9">
        <f>AVERAGE(F$2:F2997)</f>
        <v>2.9083837396466292E-2</v>
      </c>
      <c r="H2997" s="9">
        <f>(2*F2997+(COUNT(F$2:F2997)-1)*H2996)/(COUNT(F$2:F2997)+1)</f>
        <v>3.7740520034450852E-2</v>
      </c>
      <c r="I2997" s="9" t="str">
        <f t="shared" si="186"/>
        <v>较差</v>
      </c>
      <c r="J2997" s="9" t="str">
        <f t="shared" si="187"/>
        <v>较差</v>
      </c>
      <c r="K2997" s="14"/>
    </row>
    <row r="2998" spans="1:11">
      <c r="A2998" s="6">
        <v>42950</v>
      </c>
      <c r="B2998" s="11">
        <f>[1]!s_dq_close(B$1,A2998,1)</f>
        <v>3727.8263999999999</v>
      </c>
      <c r="C2998" s="7">
        <f>[1]!s_val_pe_ttm(C$1,A2998)</f>
        <v>14.11970043182373</v>
      </c>
      <c r="D2998" s="8">
        <f>IFERROR(VLOOKUP(A2998,十年期国开债收益率!A:B,2,0)/100,D2997)</f>
        <v>4.2403000000000003E-2</v>
      </c>
      <c r="E2998" s="8">
        <f t="shared" si="184"/>
        <v>7.0823032317749945E-2</v>
      </c>
      <c r="F2998" s="9">
        <f t="shared" si="185"/>
        <v>2.8420032317749942E-2</v>
      </c>
      <c r="G2998" s="9">
        <f>AVERAGE(F$2:F2998)</f>
        <v>2.9083615906616872E-2</v>
      </c>
      <c r="H2998" s="9">
        <f>(2*F2998+(COUNT(F$2:F2998)-1)*H2997)/(COUNT(F$2:F2998)+1)</f>
        <v>3.7734302230770594E-2</v>
      </c>
      <c r="I2998" s="9" t="str">
        <f t="shared" si="186"/>
        <v>较差</v>
      </c>
      <c r="J2998" s="9" t="str">
        <f t="shared" si="187"/>
        <v>较差</v>
      </c>
      <c r="K2998" s="14"/>
    </row>
    <row r="2999" spans="1:11">
      <c r="A2999" s="6">
        <v>42951</v>
      </c>
      <c r="B2999" s="11">
        <f>[1]!s_dq_close(B$1,A2999,1)</f>
        <v>3707.5796</v>
      </c>
      <c r="C2999" s="7">
        <f>[1]!s_val_pe_ttm(C$1,A2999)</f>
        <v>14.064800262451172</v>
      </c>
      <c r="D2999" s="8">
        <f>IFERROR(VLOOKUP(A2999,十年期国开债收益率!A:B,2,0)/100,D2998)</f>
        <v>4.2465999999999997E-2</v>
      </c>
      <c r="E2999" s="8">
        <f t="shared" si="184"/>
        <v>7.1099481069041709E-2</v>
      </c>
      <c r="F2999" s="9">
        <f t="shared" si="185"/>
        <v>2.8633481069041712E-2</v>
      </c>
      <c r="G2999" s="9">
        <f>AVERAGE(F$2:F2999)</f>
        <v>2.9083465761574317E-2</v>
      </c>
      <c r="H2999" s="9">
        <f>(2*F2999+(COUNT(F$2:F2999)-1)*H2998)/(COUNT(F$2:F2999)+1)</f>
        <v>3.7728232993583716E-2</v>
      </c>
      <c r="I2999" s="9" t="str">
        <f t="shared" si="186"/>
        <v>较差</v>
      </c>
      <c r="J2999" s="9" t="str">
        <f t="shared" si="187"/>
        <v>较差</v>
      </c>
      <c r="K2999" s="14"/>
    </row>
    <row r="3000" spans="1:11">
      <c r="A3000" s="6">
        <v>42954</v>
      </c>
      <c r="B3000" s="11">
        <f>[1]!s_dq_close(B$1,A3000,1)</f>
        <v>3726.7948000000001</v>
      </c>
      <c r="C3000" s="7">
        <f>[1]!s_val_pe_ttm(C$1,A3000)</f>
        <v>14.110300064086914</v>
      </c>
      <c r="D3000" s="8">
        <f>IFERROR(VLOOKUP(A3000,十年期国开债收益率!A:B,2,0)/100,D2999)</f>
        <v>4.2962E-2</v>
      </c>
      <c r="E3000" s="8">
        <f t="shared" si="184"/>
        <v>7.0870215052702398E-2</v>
      </c>
      <c r="F3000" s="9">
        <f t="shared" si="185"/>
        <v>2.7908215052702398E-2</v>
      </c>
      <c r="G3000" s="9">
        <f>AVERAGE(F$2:F3000)</f>
        <v>2.9083073880711074E-2</v>
      </c>
      <c r="H3000" s="9">
        <f>(2*F3000+(COUNT(F$2:F3000)-1)*H2999)/(COUNT(F$2:F3000)+1)</f>
        <v>3.7721686314956461E-2</v>
      </c>
      <c r="I3000" s="9" t="str">
        <f t="shared" si="186"/>
        <v>较差</v>
      </c>
      <c r="J3000" s="9" t="str">
        <f t="shared" si="187"/>
        <v>较差</v>
      </c>
      <c r="K3000" s="14"/>
    </row>
    <row r="3001" spans="1:11">
      <c r="A3001" s="6">
        <v>42955</v>
      </c>
      <c r="B3001" s="11">
        <f>[1]!s_dq_close(B$1,A3001,1)</f>
        <v>3732.2129</v>
      </c>
      <c r="C3001" s="7">
        <f>[1]!s_val_pe_ttm(C$1,A3001)</f>
        <v>14.133299827575684</v>
      </c>
      <c r="D3001" s="8">
        <f>IFERROR(VLOOKUP(A3001,十年期国开债收益率!A:B,2,0)/100,D3000)</f>
        <v>4.3097000000000003E-2</v>
      </c>
      <c r="E3001" s="8">
        <f t="shared" si="184"/>
        <v>7.0754884719058012E-2</v>
      </c>
      <c r="F3001" s="9">
        <f t="shared" si="185"/>
        <v>2.7657884719058008E-2</v>
      </c>
      <c r="G3001" s="9">
        <f>AVERAGE(F$2:F3001)</f>
        <v>2.908259881765719E-2</v>
      </c>
      <c r="H3001" s="9">
        <f>(2*F3001+(COUNT(F$2:F3001)-1)*H3000)/(COUNT(F$2:F3001)+1)</f>
        <v>3.7714979349547664E-2</v>
      </c>
      <c r="I3001" s="9" t="str">
        <f t="shared" si="186"/>
        <v>较差</v>
      </c>
      <c r="J3001" s="9" t="str">
        <f t="shared" si="187"/>
        <v>较差</v>
      </c>
      <c r="K3001" s="14"/>
    </row>
    <row r="3002" spans="1:11">
      <c r="A3002" s="6">
        <v>42956</v>
      </c>
      <c r="B3002" s="11">
        <f>[1]!s_dq_close(B$1,A3002,1)</f>
        <v>3731.0439999999999</v>
      </c>
      <c r="C3002" s="7">
        <f>[1]!s_val_pe_ttm(C$1,A3002)</f>
        <v>14.059800148010254</v>
      </c>
      <c r="D3002" s="8">
        <f>IFERROR(VLOOKUP(A3002,十年期国开债收益率!A:B,2,0)/100,D3001)</f>
        <v>4.3124000000000003E-2</v>
      </c>
      <c r="E3002" s="8">
        <f t="shared" si="184"/>
        <v>7.1124766317643584E-2</v>
      </c>
      <c r="F3002" s="9">
        <f t="shared" si="185"/>
        <v>2.8000766317643581E-2</v>
      </c>
      <c r="G3002" s="9">
        <f>AVERAGE(F$2:F3002)</f>
        <v>2.9082238326987409E-2</v>
      </c>
      <c r="H3002" s="9">
        <f>(2*F3002+(COUNT(F$2:F3002)-1)*H3001)/(COUNT(F$2:F3002)+1)</f>
        <v>3.7708507522078043E-2</v>
      </c>
      <c r="I3002" s="9" t="str">
        <f t="shared" si="186"/>
        <v>较差</v>
      </c>
      <c r="J3002" s="9" t="str">
        <f t="shared" si="187"/>
        <v>较差</v>
      </c>
      <c r="K3002" s="14"/>
    </row>
    <row r="3003" spans="1:11">
      <c r="A3003" s="6">
        <v>42957</v>
      </c>
      <c r="B3003" s="11">
        <f>[1]!s_dq_close(B$1,A3003,1)</f>
        <v>3715.9207999999999</v>
      </c>
      <c r="C3003" s="7">
        <f>[1]!s_val_pe_ttm(C$1,A3003)</f>
        <v>14.018500328063965</v>
      </c>
      <c r="D3003" s="8">
        <f>IFERROR(VLOOKUP(A3003,十年期国开债收益率!A:B,2,0)/100,D3002)</f>
        <v>4.2944000000000003E-2</v>
      </c>
      <c r="E3003" s="8">
        <f t="shared" si="184"/>
        <v>7.1334306566165032E-2</v>
      </c>
      <c r="F3003" s="9">
        <f t="shared" si="185"/>
        <v>2.8390306566165029E-2</v>
      </c>
      <c r="G3003" s="9">
        <f>AVERAGE(F$2:F3003)</f>
        <v>2.9082007836727309E-2</v>
      </c>
      <c r="H3003" s="9">
        <f>(2*F3003+(COUNT(F$2:F3003)-1)*H3002)/(COUNT(F$2:F3003)+1)</f>
        <v>3.7702301594035481E-2</v>
      </c>
      <c r="I3003" s="9" t="str">
        <f t="shared" si="186"/>
        <v>较差</v>
      </c>
      <c r="J3003" s="9" t="str">
        <f t="shared" si="187"/>
        <v>较差</v>
      </c>
      <c r="K3003" s="14"/>
    </row>
    <row r="3004" spans="1:11">
      <c r="A3004" s="6">
        <v>42958</v>
      </c>
      <c r="B3004" s="11">
        <f>[1]!s_dq_close(B$1,A3004,1)</f>
        <v>3647.3503000000001</v>
      </c>
      <c r="C3004" s="7">
        <f>[1]!s_val_pe_ttm(C$1,A3004)</f>
        <v>13.807499885559082</v>
      </c>
      <c r="D3004" s="8">
        <f>IFERROR(VLOOKUP(A3004,十年期国开债收益率!A:B,2,0)/100,D3003)</f>
        <v>4.2705E-2</v>
      </c>
      <c r="E3004" s="8">
        <f t="shared" si="184"/>
        <v>7.2424407625443832E-2</v>
      </c>
      <c r="F3004" s="9">
        <f t="shared" si="185"/>
        <v>2.9719407625443832E-2</v>
      </c>
      <c r="G3004" s="9">
        <f>AVERAGE(F$2:F3004)</f>
        <v>2.908222009106921E-2</v>
      </c>
      <c r="H3004" s="9">
        <f>(2*F3004+(COUNT(F$2:F3004)-1)*H3003)/(COUNT(F$2:F3004)+1)</f>
        <v>3.7696986751180224E-2</v>
      </c>
      <c r="I3004" s="9" t="str">
        <f t="shared" si="186"/>
        <v>较好</v>
      </c>
      <c r="J3004" s="9" t="str">
        <f t="shared" si="187"/>
        <v>较差</v>
      </c>
      <c r="K3004" s="14"/>
    </row>
    <row r="3005" spans="1:11">
      <c r="A3005" s="6">
        <v>42961</v>
      </c>
      <c r="B3005" s="11">
        <f>[1]!s_dq_close(B$1,A3005,1)</f>
        <v>3694.6831000000002</v>
      </c>
      <c r="C3005" s="7">
        <f>[1]!s_val_pe_ttm(C$1,A3005)</f>
        <v>13.917200088500977</v>
      </c>
      <c r="D3005" s="8">
        <f>IFERROR(VLOOKUP(A3005,十年期国开债收益率!A:B,2,0)/100,D3004)</f>
        <v>4.2566E-2</v>
      </c>
      <c r="E3005" s="8">
        <f t="shared" si="184"/>
        <v>7.1853533299865782E-2</v>
      </c>
      <c r="F3005" s="9">
        <f t="shared" si="185"/>
        <v>2.9287533299865783E-2</v>
      </c>
      <c r="G3005" s="9">
        <f>AVERAGE(F$2:F3005)</f>
        <v>2.9082288437676664E-2</v>
      </c>
      <c r="H3005" s="9">
        <f>(2*F3005+(COUNT(F$2:F3005)-1)*H3004)/(COUNT(F$2:F3005)+1)</f>
        <v>3.7691389777169369E-2</v>
      </c>
      <c r="I3005" s="9" t="str">
        <f t="shared" si="186"/>
        <v>较好</v>
      </c>
      <c r="J3005" s="9" t="str">
        <f t="shared" si="187"/>
        <v>较差</v>
      </c>
      <c r="K3005" s="14"/>
    </row>
    <row r="3006" spans="1:11">
      <c r="A3006" s="6">
        <v>42962</v>
      </c>
      <c r="B3006" s="11">
        <f>[1]!s_dq_close(B$1,A3006,1)</f>
        <v>3706.0565999999999</v>
      </c>
      <c r="C3006" s="7">
        <f>[1]!s_val_pe_ttm(C$1,A3006)</f>
        <v>14.004300117492676</v>
      </c>
      <c r="D3006" s="8">
        <f>IFERROR(VLOOKUP(A3006,十年期国开债收益率!A:B,2,0)/100,D3005)</f>
        <v>4.2552000000000006E-2</v>
      </c>
      <c r="E3006" s="8">
        <f t="shared" si="184"/>
        <v>7.1406638790246058E-2</v>
      </c>
      <c r="F3006" s="9">
        <f t="shared" si="185"/>
        <v>2.8854638790246051E-2</v>
      </c>
      <c r="G3006" s="9">
        <f>AVERAGE(F$2:F3006)</f>
        <v>2.9082212680722447E-2</v>
      </c>
      <c r="H3006" s="9">
        <f>(2*F3006+(COUNT(F$2:F3006)-1)*H3005)/(COUNT(F$2:F3006)+1)</f>
        <v>3.7685510368661766E-2</v>
      </c>
      <c r="I3006" s="9" t="str">
        <f t="shared" si="186"/>
        <v>较差</v>
      </c>
      <c r="J3006" s="9" t="str">
        <f t="shared" si="187"/>
        <v>较差</v>
      </c>
      <c r="K3006" s="14"/>
    </row>
    <row r="3007" spans="1:11">
      <c r="A3007" s="6">
        <v>42963</v>
      </c>
      <c r="B3007" s="11">
        <f>[1]!s_dq_close(B$1,A3007,1)</f>
        <v>3701.4207000000001</v>
      </c>
      <c r="C3007" s="7">
        <f>[1]!s_val_pe_ttm(C$1,A3007)</f>
        <v>13.979900360107422</v>
      </c>
      <c r="D3007" s="8">
        <f>IFERROR(VLOOKUP(A3007,十年期国开债收益率!A:B,2,0)/100,D3006)</f>
        <v>4.2765000000000004E-2</v>
      </c>
      <c r="E3007" s="8">
        <f t="shared" si="184"/>
        <v>7.1531268052064709E-2</v>
      </c>
      <c r="F3007" s="9">
        <f t="shared" si="185"/>
        <v>2.8766268052064704E-2</v>
      </c>
      <c r="G3007" s="9">
        <f>AVERAGE(F$2:F3007)</f>
        <v>2.908210757605556E-2</v>
      </c>
      <c r="H3007" s="9">
        <f>(2*F3007+(COUNT(F$2:F3007)-1)*H3006)/(COUNT(F$2:F3007)+1)</f>
        <v>3.7679578049196125E-2</v>
      </c>
      <c r="I3007" s="9" t="str">
        <f t="shared" si="186"/>
        <v>较差</v>
      </c>
      <c r="J3007" s="9" t="str">
        <f t="shared" si="187"/>
        <v>较差</v>
      </c>
      <c r="K3007" s="14"/>
    </row>
    <row r="3008" spans="1:11">
      <c r="A3008" s="6">
        <v>42964</v>
      </c>
      <c r="B3008" s="11">
        <f>[1]!s_dq_close(B$1,A3008,1)</f>
        <v>3721.277</v>
      </c>
      <c r="C3008" s="7">
        <f>[1]!s_val_pe_ttm(C$1,A3008)</f>
        <v>14.049200057983398</v>
      </c>
      <c r="D3008" s="8">
        <f>IFERROR(VLOOKUP(A3008,十年期国开债收益率!A:B,2,0)/100,D3007)</f>
        <v>4.2687999999999997E-2</v>
      </c>
      <c r="E3008" s="8">
        <f t="shared" si="184"/>
        <v>7.1178429794780687E-2</v>
      </c>
      <c r="F3008" s="9">
        <f t="shared" si="185"/>
        <v>2.849042979478069E-2</v>
      </c>
      <c r="G3008" s="9">
        <f>AVERAGE(F$2:F3008)</f>
        <v>2.9081910809251016E-2</v>
      </c>
      <c r="H3008" s="9">
        <f>(2*F3008+(COUNT(F$2:F3008)-1)*H3007)/(COUNT(F$2:F3008)+1)</f>
        <v>3.7673468243175898E-2</v>
      </c>
      <c r="I3008" s="9" t="str">
        <f t="shared" si="186"/>
        <v>较差</v>
      </c>
      <c r="J3008" s="9" t="str">
        <f t="shared" si="187"/>
        <v>较差</v>
      </c>
      <c r="K3008" s="14"/>
    </row>
    <row r="3009" spans="1:11">
      <c r="A3009" s="6">
        <v>42965</v>
      </c>
      <c r="B3009" s="11">
        <f>[1]!s_dq_close(B$1,A3009,1)</f>
        <v>3724.6747999999998</v>
      </c>
      <c r="C3009" s="7">
        <f>[1]!s_val_pe_ttm(C$1,A3009)</f>
        <v>14.040499687194824</v>
      </c>
      <c r="D3009" s="8">
        <f>IFERROR(VLOOKUP(A3009,十年期国开债收益率!A:B,2,0)/100,D3008)</f>
        <v>4.2805999999999997E-2</v>
      </c>
      <c r="E3009" s="8">
        <f t="shared" si="184"/>
        <v>7.1222536396764929E-2</v>
      </c>
      <c r="F3009" s="9">
        <f t="shared" si="185"/>
        <v>2.8416536396764933E-2</v>
      </c>
      <c r="G3009" s="9">
        <f>AVERAGE(F$2:F3009)</f>
        <v>2.9081689607651118E-2</v>
      </c>
      <c r="H3009" s="9">
        <f>(2*F3009+(COUNT(F$2:F3009)-1)*H3008)/(COUNT(F$2:F3009)+1)</f>
        <v>3.7667315413766514E-2</v>
      </c>
      <c r="I3009" s="9" t="str">
        <f t="shared" si="186"/>
        <v>较差</v>
      </c>
      <c r="J3009" s="9" t="str">
        <f t="shared" si="187"/>
        <v>较差</v>
      </c>
      <c r="K3009" s="14"/>
    </row>
    <row r="3010" spans="1:11">
      <c r="A3010" s="6">
        <v>42968</v>
      </c>
      <c r="B3010" s="11">
        <f>[1]!s_dq_close(B$1,A3010,1)</f>
        <v>3740.9940999999999</v>
      </c>
      <c r="C3010" s="7">
        <f>[1]!s_val_pe_ttm(C$1,A3010)</f>
        <v>14.100099563598633</v>
      </c>
      <c r="D3010" s="8">
        <f>IFERROR(VLOOKUP(A3010,十年期国开债收益率!A:B,2,0)/100,D3009)</f>
        <v>4.3042999999999998E-2</v>
      </c>
      <c r="E3010" s="8">
        <f t="shared" si="184"/>
        <v>7.0921485021399347E-2</v>
      </c>
      <c r="F3010" s="9">
        <f t="shared" si="185"/>
        <v>2.7878485021399349E-2</v>
      </c>
      <c r="G3010" s="9">
        <f>AVERAGE(F$2:F3010)</f>
        <v>2.9081289739061471E-2</v>
      </c>
      <c r="H3010" s="9">
        <f>(2*F3010+(COUNT(F$2:F3010)-1)*H3009)/(COUNT(F$2:F3010)+1)</f>
        <v>3.7660811207525735E-2</v>
      </c>
      <c r="I3010" s="9" t="str">
        <f t="shared" si="186"/>
        <v>较差</v>
      </c>
      <c r="J3010" s="9" t="str">
        <f t="shared" si="187"/>
        <v>较差</v>
      </c>
      <c r="K3010" s="14"/>
    </row>
    <row r="3011" spans="1:11">
      <c r="A3011" s="6">
        <v>42969</v>
      </c>
      <c r="B3011" s="11">
        <f>[1]!s_dq_close(B$1,A3011,1)</f>
        <v>3752.2979999999998</v>
      </c>
      <c r="C3011" s="7">
        <f>[1]!s_val_pe_ttm(C$1,A3011)</f>
        <v>14.136199951171875</v>
      </c>
      <c r="D3011" s="8">
        <f>IFERROR(VLOOKUP(A3011,十年期国开债收益率!A:B,2,0)/100,D3010)</f>
        <v>4.3191E-2</v>
      </c>
      <c r="E3011" s="8">
        <f t="shared" ref="E3011:E3074" si="188">1/C3011</f>
        <v>7.074036894314735E-2</v>
      </c>
      <c r="F3011" s="9">
        <f t="shared" ref="F3011:F3074" si="189">IFERROR(E3011-D3011,"")</f>
        <v>2.754936894314735E-2</v>
      </c>
      <c r="G3011" s="9">
        <f>AVERAGE(F$2:F3011)</f>
        <v>2.908078079527545E-2</v>
      </c>
      <c r="H3011" s="9">
        <f>(2*F3011+(COUNT(F$2:F3011)-1)*H3010)/(COUNT(F$2:F3011)+1)</f>
        <v>3.7654094872577627E-2</v>
      </c>
      <c r="I3011" s="9" t="str">
        <f t="shared" ref="I3011:I3074" si="190">IF(F3011&gt;G3011,"较好","较差")</f>
        <v>较差</v>
      </c>
      <c r="J3011" s="9" t="str">
        <f t="shared" ref="J3011:J3074" si="191">IF(F3011&gt;H3011,"较好","较差")</f>
        <v>较差</v>
      </c>
      <c r="K3011" s="14"/>
    </row>
    <row r="3012" spans="1:11">
      <c r="A3012" s="6">
        <v>42970</v>
      </c>
      <c r="B3012" s="11">
        <f>[1]!s_dq_close(B$1,A3012,1)</f>
        <v>3756.0884000000001</v>
      </c>
      <c r="C3012" s="7">
        <f>[1]!s_val_pe_ttm(C$1,A3012)</f>
        <v>14.18340015411377</v>
      </c>
      <c r="D3012" s="8">
        <f>IFERROR(VLOOKUP(A3012,十年期国开债收益率!A:B,2,0)/100,D3011)</f>
        <v>4.3259999999999993E-2</v>
      </c>
      <c r="E3012" s="8">
        <f t="shared" si="188"/>
        <v>7.0504955732350175E-2</v>
      </c>
      <c r="F3012" s="9">
        <f t="shared" si="189"/>
        <v>2.7244955732350182E-2</v>
      </c>
      <c r="G3012" s="9">
        <f>AVERAGE(F$2:F3012)</f>
        <v>2.9080171089176841E-2</v>
      </c>
      <c r="H3012" s="9">
        <f>(2*F3012+(COUNT(F$2:F3012)-1)*H3011)/(COUNT(F$2:F3012)+1)</f>
        <v>3.7647183093600052E-2</v>
      </c>
      <c r="I3012" s="9" t="str">
        <f t="shared" si="190"/>
        <v>较差</v>
      </c>
      <c r="J3012" s="9" t="str">
        <f t="shared" si="191"/>
        <v>较差</v>
      </c>
      <c r="K3012" s="14"/>
    </row>
    <row r="3013" spans="1:11">
      <c r="A3013" s="6">
        <v>42971</v>
      </c>
      <c r="B3013" s="11">
        <f>[1]!s_dq_close(B$1,A3013,1)</f>
        <v>3734.6457999999998</v>
      </c>
      <c r="C3013" s="7">
        <f>[1]!s_val_pe_ttm(C$1,A3013)</f>
        <v>14.141300201416016</v>
      </c>
      <c r="D3013" s="8">
        <f>IFERROR(VLOOKUP(A3013,十年期国开债收益率!A:B,2,0)/100,D3012)</f>
        <v>4.3441E-2</v>
      </c>
      <c r="E3013" s="8">
        <f t="shared" si="188"/>
        <v>7.0714855476999683E-2</v>
      </c>
      <c r="F3013" s="9">
        <f t="shared" si="189"/>
        <v>2.7273855476999682E-2</v>
      </c>
      <c r="G3013" s="9">
        <f>AVERAGE(F$2:F3013)</f>
        <v>2.9079571382798299E-2</v>
      </c>
      <c r="H3013" s="9">
        <f>(2*F3013+(COUNT(F$2:F3013)-1)*H3012)/(COUNT(F$2:F3013)+1)</f>
        <v>3.7640297379948146E-2</v>
      </c>
      <c r="I3013" s="9" t="str">
        <f t="shared" si="190"/>
        <v>较差</v>
      </c>
      <c r="J3013" s="9" t="str">
        <f t="shared" si="191"/>
        <v>较差</v>
      </c>
      <c r="K3013" s="14"/>
    </row>
    <row r="3014" spans="1:11">
      <c r="A3014" s="6">
        <v>42972</v>
      </c>
      <c r="B3014" s="11">
        <f>[1]!s_dq_close(B$1,A3014,1)</f>
        <v>3795.7543999999998</v>
      </c>
      <c r="C3014" s="7">
        <f>[1]!s_val_pe_ttm(C$1,A3014)</f>
        <v>14.440699577331543</v>
      </c>
      <c r="D3014" s="8">
        <f>IFERROR(VLOOKUP(A3014,十年期国开债收益率!A:B,2,0)/100,D3013)</f>
        <v>4.3612000000000005E-2</v>
      </c>
      <c r="E3014" s="8">
        <f t="shared" si="188"/>
        <v>6.9248722656744532E-2</v>
      </c>
      <c r="F3014" s="9">
        <f t="shared" si="189"/>
        <v>2.5636722656744527E-2</v>
      </c>
      <c r="G3014" s="9">
        <f>AVERAGE(F$2:F3014)</f>
        <v>2.9078428718103289E-2</v>
      </c>
      <c r="H3014" s="9">
        <f>(2*F3014+(COUNT(F$2:F3014)-1)*H3013)/(COUNT(F$2:F3014)+1)</f>
        <v>3.7632332167789419E-2</v>
      </c>
      <c r="I3014" s="9" t="str">
        <f t="shared" si="190"/>
        <v>较差</v>
      </c>
      <c r="J3014" s="9" t="str">
        <f t="shared" si="191"/>
        <v>较差</v>
      </c>
      <c r="K3014" s="14"/>
    </row>
    <row r="3015" spans="1:11">
      <c r="A3015" s="6">
        <v>42975</v>
      </c>
      <c r="B3015" s="11">
        <f>[1]!s_dq_close(B$1,A3015,1)</f>
        <v>3842.7118999999998</v>
      </c>
      <c r="C3015" s="7">
        <f>[1]!s_val_pe_ttm(C$1,A3015)</f>
        <v>14.495400428771973</v>
      </c>
      <c r="D3015" s="8">
        <f>IFERROR(VLOOKUP(A3015,十年期国开债收益率!A:B,2,0)/100,D3014)</f>
        <v>4.3475E-2</v>
      </c>
      <c r="E3015" s="8">
        <f t="shared" si="188"/>
        <v>6.8987400859592429E-2</v>
      </c>
      <c r="F3015" s="9">
        <f t="shared" si="189"/>
        <v>2.551240085959243E-2</v>
      </c>
      <c r="G3015" s="9">
        <f>AVERAGE(F$2:F3015)</f>
        <v>2.9077245563538422E-2</v>
      </c>
      <c r="H3015" s="9">
        <f>(2*F3015+(COUNT(F$2:F3015)-1)*H3014)/(COUNT(F$2:F3015)+1)</f>
        <v>3.7624292412361093E-2</v>
      </c>
      <c r="I3015" s="9" t="str">
        <f t="shared" si="190"/>
        <v>较差</v>
      </c>
      <c r="J3015" s="9" t="str">
        <f t="shared" si="191"/>
        <v>较差</v>
      </c>
      <c r="K3015" s="14"/>
    </row>
    <row r="3016" spans="1:11">
      <c r="A3016" s="6">
        <v>42976</v>
      </c>
      <c r="B3016" s="11">
        <f>[1]!s_dq_close(B$1,A3016,1)</f>
        <v>3834.5376000000001</v>
      </c>
      <c r="C3016" s="7">
        <f>[1]!s_val_pe_ttm(C$1,A3016)</f>
        <v>14.470600128173828</v>
      </c>
      <c r="D3016" s="8">
        <f>IFERROR(VLOOKUP(A3016,十年期国开债收益率!A:B,2,0)/100,D3015)</f>
        <v>4.3150000000000001E-2</v>
      </c>
      <c r="E3016" s="8">
        <f t="shared" si="188"/>
        <v>6.9105634261362098E-2</v>
      </c>
      <c r="F3016" s="9">
        <f t="shared" si="189"/>
        <v>2.5955634261362097E-2</v>
      </c>
      <c r="G3016" s="9">
        <f>AVERAGE(F$2:F3016)</f>
        <v>2.9076210203239194E-2</v>
      </c>
      <c r="H3016" s="9">
        <f>(2*F3016+(COUNT(F$2:F3016)-1)*H3015)/(COUNT(F$2:F3016)+1)</f>
        <v>3.7616554575390933E-2</v>
      </c>
      <c r="I3016" s="9" t="str">
        <f t="shared" si="190"/>
        <v>较差</v>
      </c>
      <c r="J3016" s="9" t="str">
        <f t="shared" si="191"/>
        <v>较差</v>
      </c>
      <c r="K3016" s="14"/>
    </row>
    <row r="3017" spans="1:11">
      <c r="A3017" s="6">
        <v>42977</v>
      </c>
      <c r="B3017" s="11">
        <f>[1]!s_dq_close(B$1,A3017,1)</f>
        <v>3834.3004999999998</v>
      </c>
      <c r="C3017" s="7">
        <f>[1]!s_val_pe_ttm(C$1,A3017)</f>
        <v>14.383899688720703</v>
      </c>
      <c r="D3017" s="8">
        <f>IFERROR(VLOOKUP(A3017,十年期国开债收益率!A:B,2,0)/100,D3016)</f>
        <v>4.2950000000000002E-2</v>
      </c>
      <c r="E3017" s="8">
        <f t="shared" si="188"/>
        <v>6.9522175601944805E-2</v>
      </c>
      <c r="F3017" s="9">
        <f t="shared" si="189"/>
        <v>2.6572175601944803E-2</v>
      </c>
      <c r="G3017" s="9">
        <f>AVERAGE(F$2:F3017)</f>
        <v>2.9075379953039826E-2</v>
      </c>
      <c r="H3017" s="9">
        <f>(2*F3017+(COUNT(F$2:F3017)-1)*H3016)/(COUNT(F$2:F3017)+1)</f>
        <v>3.7609233144185468E-2</v>
      </c>
      <c r="I3017" s="9" t="str">
        <f t="shared" si="190"/>
        <v>较差</v>
      </c>
      <c r="J3017" s="9" t="str">
        <f t="shared" si="191"/>
        <v>较差</v>
      </c>
      <c r="K3017" s="14"/>
    </row>
    <row r="3018" spans="1:11">
      <c r="A3018" s="6">
        <v>42978</v>
      </c>
      <c r="B3018" s="11">
        <f>[1]!s_dq_close(B$1,A3018,1)</f>
        <v>3822.0927999999999</v>
      </c>
      <c r="C3018" s="7">
        <f>[1]!s_val_pe_ttm(C$1,A3018)</f>
        <v>14.138400077819824</v>
      </c>
      <c r="D3018" s="8">
        <f>IFERROR(VLOOKUP(A3018,十年期国开债收益率!A:B,2,0)/100,D3017)</f>
        <v>4.2750000000000003E-2</v>
      </c>
      <c r="E3018" s="8">
        <f t="shared" si="188"/>
        <v>7.0729360783105127E-2</v>
      </c>
      <c r="F3018" s="9">
        <f t="shared" si="189"/>
        <v>2.7979360783105124E-2</v>
      </c>
      <c r="G3018" s="9">
        <f>AVERAGE(F$2:F3018)</f>
        <v>2.9075016671909586E-2</v>
      </c>
      <c r="H3018" s="9">
        <f>(2*F3018+(COUNT(F$2:F3018)-1)*H3017)/(COUNT(F$2:F3018)+1)</f>
        <v>3.7602851519029021E-2</v>
      </c>
      <c r="I3018" s="9" t="str">
        <f t="shared" si="190"/>
        <v>较差</v>
      </c>
      <c r="J3018" s="9" t="str">
        <f t="shared" si="191"/>
        <v>较差</v>
      </c>
      <c r="K3018" s="14"/>
    </row>
    <row r="3019" spans="1:11">
      <c r="A3019" s="6">
        <v>42979</v>
      </c>
      <c r="B3019" s="11">
        <f>[1]!s_dq_close(B$1,A3019,1)</f>
        <v>3830.5383000000002</v>
      </c>
      <c r="C3019" s="7">
        <f>[1]!s_val_pe_ttm(C$1,A3019)</f>
        <v>14.121100425720215</v>
      </c>
      <c r="D3019" s="8">
        <f>IFERROR(VLOOKUP(A3019,十年期国开债收益率!A:B,2,0)/100,D3018)</f>
        <v>4.2775999999999995E-2</v>
      </c>
      <c r="E3019" s="8">
        <f t="shared" si="188"/>
        <v>7.0816010781893243E-2</v>
      </c>
      <c r="F3019" s="9">
        <f t="shared" si="189"/>
        <v>2.8040010781893249E-2</v>
      </c>
      <c r="G3019" s="9">
        <f>AVERAGE(F$2:F3019)</f>
        <v>2.9074673727612032E-2</v>
      </c>
      <c r="H3019" s="9">
        <f>(2*F3019+(COUNT(F$2:F3019)-1)*H3018)/(COUNT(F$2:F3019)+1)</f>
        <v>3.7596516414201503E-2</v>
      </c>
      <c r="I3019" s="9" t="str">
        <f t="shared" si="190"/>
        <v>较差</v>
      </c>
      <c r="J3019" s="9" t="str">
        <f t="shared" si="191"/>
        <v>较差</v>
      </c>
      <c r="K3019" s="14"/>
    </row>
    <row r="3020" spans="1:11">
      <c r="A3020" s="6">
        <v>42982</v>
      </c>
      <c r="B3020" s="11">
        <f>[1]!s_dq_close(B$1,A3020,1)</f>
        <v>3845.6163000000001</v>
      </c>
      <c r="C3020" s="7">
        <f>[1]!s_val_pe_ttm(C$1,A3020)</f>
        <v>14.190799713134766</v>
      </c>
      <c r="D3020" s="8">
        <f>IFERROR(VLOOKUP(A3020,十年期国开债收益率!A:B,2,0)/100,D3019)</f>
        <v>4.2962999999999994E-2</v>
      </c>
      <c r="E3020" s="8">
        <f t="shared" si="188"/>
        <v>7.0468192083242273E-2</v>
      </c>
      <c r="F3020" s="9">
        <f t="shared" si="189"/>
        <v>2.7505192083242279E-2</v>
      </c>
      <c r="G3020" s="9">
        <f>AVERAGE(F$2:F3020)</f>
        <v>2.9074153859561563E-2</v>
      </c>
      <c r="H3020" s="9">
        <f>(2*F3020+(COUNT(F$2:F3020)-1)*H3019)/(COUNT(F$2:F3020)+1)</f>
        <v>3.7589833417955833E-2</v>
      </c>
      <c r="I3020" s="9" t="str">
        <f t="shared" si="190"/>
        <v>较差</v>
      </c>
      <c r="J3020" s="9" t="str">
        <f t="shared" si="191"/>
        <v>较差</v>
      </c>
      <c r="K3020" s="14"/>
    </row>
    <row r="3021" spans="1:11">
      <c r="A3021" s="6">
        <v>42983</v>
      </c>
      <c r="B3021" s="11">
        <f>[1]!s_dq_close(B$1,A3021,1)</f>
        <v>3857.0464000000002</v>
      </c>
      <c r="C3021" s="7">
        <f>[1]!s_val_pe_ttm(C$1,A3021)</f>
        <v>14.25469970703125</v>
      </c>
      <c r="D3021" s="8">
        <f>IFERROR(VLOOKUP(A3021,十年期国开债收益率!A:B,2,0)/100,D3020)</f>
        <v>4.3200000000000002E-2</v>
      </c>
      <c r="E3021" s="8">
        <f t="shared" si="188"/>
        <v>7.0152302086500043E-2</v>
      </c>
      <c r="F3021" s="9">
        <f t="shared" si="189"/>
        <v>2.6952302086500041E-2</v>
      </c>
      <c r="G3021" s="9">
        <f>AVERAGE(F$2:F3021)</f>
        <v>2.9073451259636708E-2</v>
      </c>
      <c r="H3021" s="9">
        <f>(2*F3021+(COUNT(F$2:F3021)-1)*H3020)/(COUNT(F$2:F3021)+1)</f>
        <v>3.7582791027137255E-2</v>
      </c>
      <c r="I3021" s="9" t="str">
        <f t="shared" si="190"/>
        <v>较差</v>
      </c>
      <c r="J3021" s="9" t="str">
        <f t="shared" si="191"/>
        <v>较差</v>
      </c>
      <c r="K3021" s="14"/>
    </row>
    <row r="3022" spans="1:11">
      <c r="A3022" s="6">
        <v>42984</v>
      </c>
      <c r="B3022" s="11">
        <f>[1]!s_dq_close(B$1,A3022,1)</f>
        <v>3849.4499000000001</v>
      </c>
      <c r="C3022" s="7">
        <f>[1]!s_val_pe_ttm(C$1,A3022)</f>
        <v>14.237700462341309</v>
      </c>
      <c r="D3022" s="8">
        <f>IFERROR(VLOOKUP(A3022,十年期国开债收益率!A:B,2,0)/100,D3021)</f>
        <v>4.2979999999999997E-2</v>
      </c>
      <c r="E3022" s="8">
        <f t="shared" si="188"/>
        <v>7.0236061128340077E-2</v>
      </c>
      <c r="F3022" s="9">
        <f t="shared" si="189"/>
        <v>2.725606112834008E-2</v>
      </c>
      <c r="G3022" s="9">
        <f>AVERAGE(F$2:F3022)</f>
        <v>2.9072849674025552E-2</v>
      </c>
      <c r="H3022" s="9">
        <f>(2*F3022+(COUNT(F$2:F3022)-1)*H3021)/(COUNT(F$2:F3022)+1)</f>
        <v>3.7575956659236E-2</v>
      </c>
      <c r="I3022" s="9" t="str">
        <f t="shared" si="190"/>
        <v>较差</v>
      </c>
      <c r="J3022" s="9" t="str">
        <f t="shared" si="191"/>
        <v>较差</v>
      </c>
      <c r="K3022" s="14"/>
    </row>
    <row r="3023" spans="1:11">
      <c r="A3023" s="6">
        <v>42985</v>
      </c>
      <c r="B3023" s="11">
        <f>[1]!s_dq_close(B$1,A3023,1)</f>
        <v>3829.8712999999998</v>
      </c>
      <c r="C3023" s="7">
        <f>[1]!s_val_pe_ttm(C$1,A3023)</f>
        <v>14.155900001525879</v>
      </c>
      <c r="D3023" s="8">
        <f>IFERROR(VLOOKUP(A3023,十年期国开债收益率!A:B,2,0)/100,D3022)</f>
        <v>4.2500999999999997E-2</v>
      </c>
      <c r="E3023" s="8">
        <f t="shared" si="188"/>
        <v>7.0641923148101429E-2</v>
      </c>
      <c r="F3023" s="9">
        <f t="shared" si="189"/>
        <v>2.8140923148101432E-2</v>
      </c>
      <c r="G3023" s="9">
        <f>AVERAGE(F$2:F3023)</f>
        <v>2.9072541293308832E-2</v>
      </c>
      <c r="H3023" s="9">
        <f>(2*F3023+(COUNT(F$2:F3023)-1)*H3022)/(COUNT(F$2:F3023)+1)</f>
        <v>3.7569714493499225E-2</v>
      </c>
      <c r="I3023" s="9" t="str">
        <f t="shared" si="190"/>
        <v>较差</v>
      </c>
      <c r="J3023" s="9" t="str">
        <f t="shared" si="191"/>
        <v>较差</v>
      </c>
      <c r="K3023" s="14"/>
    </row>
    <row r="3024" spans="1:11">
      <c r="A3024" s="6">
        <v>42986</v>
      </c>
      <c r="B3024" s="11">
        <f>[1]!s_dq_close(B$1,A3024,1)</f>
        <v>3825.9895000000001</v>
      </c>
      <c r="C3024" s="7">
        <f>[1]!s_val_pe_ttm(C$1,A3024)</f>
        <v>14.143500328063965</v>
      </c>
      <c r="D3024" s="8">
        <f>IFERROR(VLOOKUP(A3024,十年期国开债收益率!A:B,2,0)/100,D3023)</f>
        <v>4.2276000000000001E-2</v>
      </c>
      <c r="E3024" s="8">
        <f t="shared" si="188"/>
        <v>7.0703855255390316E-2</v>
      </c>
      <c r="F3024" s="9">
        <f t="shared" si="189"/>
        <v>2.8427855255390315E-2</v>
      </c>
      <c r="G3024" s="9">
        <f>AVERAGE(F$2:F3024)</f>
        <v>2.9072328032958877E-2</v>
      </c>
      <c r="H3024" s="9">
        <f>(2*F3024+(COUNT(F$2:F3024)-1)*H3023)/(COUNT(F$2:F3024)+1)</f>
        <v>3.7563668290299411E-2</v>
      </c>
      <c r="I3024" s="9" t="str">
        <f t="shared" si="190"/>
        <v>较差</v>
      </c>
      <c r="J3024" s="9" t="str">
        <f t="shared" si="191"/>
        <v>较差</v>
      </c>
      <c r="K3024" s="14"/>
    </row>
    <row r="3025" spans="1:11">
      <c r="A3025" s="6">
        <v>42989</v>
      </c>
      <c r="B3025" s="11">
        <f>[1]!s_dq_close(B$1,A3025,1)</f>
        <v>3825.6453000000001</v>
      </c>
      <c r="C3025" s="7">
        <f>[1]!s_val_pe_ttm(C$1,A3025)</f>
        <v>14.14210033416748</v>
      </c>
      <c r="D3025" s="8">
        <f>IFERROR(VLOOKUP(A3025,十年期国开债收益率!A:B,2,0)/100,D3024)</f>
        <v>4.2412999999999999E-2</v>
      </c>
      <c r="E3025" s="8">
        <f t="shared" si="188"/>
        <v>7.0710854566912409E-2</v>
      </c>
      <c r="F3025" s="9">
        <f t="shared" si="189"/>
        <v>2.829785456691241E-2</v>
      </c>
      <c r="G3025" s="9">
        <f>AVERAGE(F$2:F3025)</f>
        <v>2.9072071924008465E-2</v>
      </c>
      <c r="H3025" s="9">
        <f>(2*F3025+(COUNT(F$2:F3025)-1)*H3024)/(COUNT(F$2:F3025)+1)</f>
        <v>3.7557542132465767E-2</v>
      </c>
      <c r="I3025" s="9" t="str">
        <f t="shared" si="190"/>
        <v>较差</v>
      </c>
      <c r="J3025" s="9" t="str">
        <f t="shared" si="191"/>
        <v>较差</v>
      </c>
      <c r="K3025" s="14"/>
    </row>
    <row r="3026" spans="1:11">
      <c r="A3026" s="6">
        <v>42990</v>
      </c>
      <c r="B3026" s="11">
        <f>[1]!s_dq_close(B$1,A3026,1)</f>
        <v>3837.9340999999999</v>
      </c>
      <c r="C3026" s="7">
        <f>[1]!s_val_pe_ttm(C$1,A3026)</f>
        <v>14.180299758911133</v>
      </c>
      <c r="D3026" s="8">
        <f>IFERROR(VLOOKUP(A3026,十年期国开债收益率!A:B,2,0)/100,D3025)</f>
        <v>4.2426000000000005E-2</v>
      </c>
      <c r="E3026" s="8">
        <f t="shared" si="188"/>
        <v>7.0520371007783786E-2</v>
      </c>
      <c r="F3026" s="9">
        <f t="shared" si="189"/>
        <v>2.809437100778378E-2</v>
      </c>
      <c r="G3026" s="9">
        <f>AVERAGE(F$2:F3026)</f>
        <v>2.9071748717094011E-2</v>
      </c>
      <c r="H3026" s="9">
        <f>(2*F3026+(COUNT(F$2:F3026)-1)*H3025)/(COUNT(F$2:F3026)+1)</f>
        <v>3.7551287558027772E-2</v>
      </c>
      <c r="I3026" s="9" t="str">
        <f t="shared" si="190"/>
        <v>较差</v>
      </c>
      <c r="J3026" s="9" t="str">
        <f t="shared" si="191"/>
        <v>较差</v>
      </c>
      <c r="K3026" s="14"/>
    </row>
    <row r="3027" spans="1:11">
      <c r="A3027" s="6">
        <v>42991</v>
      </c>
      <c r="B3027" s="11">
        <f>[1]!s_dq_close(B$1,A3027,1)</f>
        <v>3842.6061</v>
      </c>
      <c r="C3027" s="7">
        <f>[1]!s_val_pe_ttm(C$1,A3027)</f>
        <v>14.179100036621094</v>
      </c>
      <c r="D3027" s="8">
        <f>IFERROR(VLOOKUP(A3027,十年期国开债收益率!A:B,2,0)/100,D3026)</f>
        <v>4.2512999999999995E-2</v>
      </c>
      <c r="E3027" s="8">
        <f t="shared" si="188"/>
        <v>7.0526337878796849E-2</v>
      </c>
      <c r="F3027" s="9">
        <f t="shared" si="189"/>
        <v>2.8013337878796854E-2</v>
      </c>
      <c r="G3027" s="9">
        <f>AVERAGE(F$2:F3027)</f>
        <v>2.9071398944840773E-2</v>
      </c>
      <c r="H3027" s="9">
        <f>(2*F3027+(COUNT(F$2:F3027)-1)*H3026)/(COUNT(F$2:F3027)+1)</f>
        <v>3.7544985642151175E-2</v>
      </c>
      <c r="I3027" s="9" t="str">
        <f t="shared" si="190"/>
        <v>较差</v>
      </c>
      <c r="J3027" s="9" t="str">
        <f t="shared" si="191"/>
        <v>较差</v>
      </c>
      <c r="K3027" s="14"/>
    </row>
    <row r="3028" spans="1:11">
      <c r="A3028" s="6">
        <v>42992</v>
      </c>
      <c r="B3028" s="11">
        <f>[1]!s_dq_close(B$1,A3028,1)</f>
        <v>3829.9553999999998</v>
      </c>
      <c r="C3028" s="7">
        <f>[1]!s_val_pe_ttm(C$1,A3028)</f>
        <v>14.114299774169922</v>
      </c>
      <c r="D3028" s="8">
        <f>IFERROR(VLOOKUP(A3028,十年期国开债收益率!A:B,2,0)/100,D3027)</f>
        <v>4.2026000000000001E-2</v>
      </c>
      <c r="E3028" s="8">
        <f t="shared" si="188"/>
        <v>7.0850131852099707E-2</v>
      </c>
      <c r="F3028" s="9">
        <f t="shared" si="189"/>
        <v>2.8824131852099706E-2</v>
      </c>
      <c r="G3028" s="9">
        <f>AVERAGE(F$2:F3028)</f>
        <v>2.9071317257661145E-2</v>
      </c>
      <c r="H3028" s="9">
        <f>(2*F3028+(COUNT(F$2:F3028)-1)*H3027)/(COUNT(F$2:F3028)+1)</f>
        <v>3.7539225500942422E-2</v>
      </c>
      <c r="I3028" s="9" t="str">
        <f t="shared" si="190"/>
        <v>较差</v>
      </c>
      <c r="J3028" s="9" t="str">
        <f t="shared" si="191"/>
        <v>较差</v>
      </c>
      <c r="K3028" s="14"/>
    </row>
    <row r="3029" spans="1:11">
      <c r="A3029" s="6">
        <v>42993</v>
      </c>
      <c r="B3029" s="11">
        <f>[1]!s_dq_close(B$1,A3029,1)</f>
        <v>3831.2964999999999</v>
      </c>
      <c r="C3029" s="7">
        <f>[1]!s_val_pe_ttm(C$1,A3029)</f>
        <v>14.07289981842041</v>
      </c>
      <c r="D3029" s="8">
        <f>IFERROR(VLOOKUP(A3029,十年期国开债收益率!A:B,2,0)/100,D3028)</f>
        <v>4.2076000000000002E-2</v>
      </c>
      <c r="E3029" s="8">
        <f t="shared" si="188"/>
        <v>7.1058560275620825E-2</v>
      </c>
      <c r="F3029" s="9">
        <f t="shared" si="189"/>
        <v>2.8982560275620822E-2</v>
      </c>
      <c r="G3029" s="9">
        <f>AVERAGE(F$2:F3029)</f>
        <v>2.907128794557989E-2</v>
      </c>
      <c r="H3029" s="9">
        <f>(2*F3029+(COUNT(F$2:F3029)-1)*H3028)/(COUNT(F$2:F3029)+1)</f>
        <v>3.7533575672467463E-2</v>
      </c>
      <c r="I3029" s="9" t="str">
        <f t="shared" si="190"/>
        <v>较差</v>
      </c>
      <c r="J3029" s="9" t="str">
        <f t="shared" si="191"/>
        <v>较差</v>
      </c>
      <c r="K3029" s="14"/>
    </row>
    <row r="3030" spans="1:11">
      <c r="A3030" s="6">
        <v>42996</v>
      </c>
      <c r="B3030" s="11">
        <f>[1]!s_dq_close(B$1,A3030,1)</f>
        <v>3843.1428000000001</v>
      </c>
      <c r="C3030" s="7">
        <f>[1]!s_val_pe_ttm(C$1,A3030)</f>
        <v>14.097599983215332</v>
      </c>
      <c r="D3030" s="8">
        <f>IFERROR(VLOOKUP(A3030,十年期国开债收益率!A:B,2,0)/100,D3029)</f>
        <v>4.2276000000000001E-2</v>
      </c>
      <c r="E3030" s="8">
        <f t="shared" si="188"/>
        <v>7.0934059782559067E-2</v>
      </c>
      <c r="F3030" s="9">
        <f t="shared" si="189"/>
        <v>2.8658059782559066E-2</v>
      </c>
      <c r="G3030" s="9">
        <f>AVERAGE(F$2:F3030)</f>
        <v>2.9071151521623793E-2</v>
      </c>
      <c r="H3030" s="9">
        <f>(2*F3030+(COUNT(F$2:F3030)-1)*H3029)/(COUNT(F$2:F3030)+1)</f>
        <v>3.7527717246137487E-2</v>
      </c>
      <c r="I3030" s="9" t="str">
        <f t="shared" si="190"/>
        <v>较差</v>
      </c>
      <c r="J3030" s="9" t="str">
        <f t="shared" si="191"/>
        <v>较差</v>
      </c>
      <c r="K3030" s="14"/>
    </row>
    <row r="3031" spans="1:11">
      <c r="A3031" s="6">
        <v>42997</v>
      </c>
      <c r="B3031" s="11">
        <f>[1]!s_dq_close(B$1,A3031,1)</f>
        <v>3832.1161000000002</v>
      </c>
      <c r="C3031" s="7">
        <f>[1]!s_val_pe_ttm(C$1,A3031)</f>
        <v>14.083700180053711</v>
      </c>
      <c r="D3031" s="8">
        <f>IFERROR(VLOOKUP(A3031,十年期国开债收益率!A:B,2,0)/100,D3030)</f>
        <v>4.2126000000000004E-2</v>
      </c>
      <c r="E3031" s="8">
        <f t="shared" si="188"/>
        <v>7.1004067625372175E-2</v>
      </c>
      <c r="F3031" s="9">
        <f t="shared" si="189"/>
        <v>2.8878067625372171E-2</v>
      </c>
      <c r="G3031" s="9">
        <f>AVERAGE(F$2:F3031)</f>
        <v>2.9071087797565624E-2</v>
      </c>
      <c r="H3031" s="9">
        <f>(2*F3031+(COUNT(F$2:F3031)-1)*H3030)/(COUNT(F$2:F3031)+1)</f>
        <v>3.7522009790102666E-2</v>
      </c>
      <c r="I3031" s="9" t="str">
        <f t="shared" si="190"/>
        <v>较差</v>
      </c>
      <c r="J3031" s="9" t="str">
        <f t="shared" si="191"/>
        <v>较差</v>
      </c>
      <c r="K3031" s="14"/>
    </row>
    <row r="3032" spans="1:11">
      <c r="A3032" s="6">
        <v>42998</v>
      </c>
      <c r="B3032" s="11">
        <f>[1]!s_dq_close(B$1,A3032,1)</f>
        <v>3842.4353000000001</v>
      </c>
      <c r="C3032" s="7">
        <f>[1]!s_val_pe_ttm(C$1,A3032)</f>
        <v>14.112400054931641</v>
      </c>
      <c r="D3032" s="8">
        <f>IFERROR(VLOOKUP(A3032,十年期国开债收益率!A:B,2,0)/100,D3031)</f>
        <v>4.2150999999999994E-2</v>
      </c>
      <c r="E3032" s="8">
        <f t="shared" si="188"/>
        <v>7.0859669234684536E-2</v>
      </c>
      <c r="F3032" s="9">
        <f t="shared" si="189"/>
        <v>2.8708669234684542E-2</v>
      </c>
      <c r="G3032" s="9">
        <f>AVERAGE(F$2:F3032)</f>
        <v>2.9070968226941118E-2</v>
      </c>
      <c r="H3032" s="9">
        <f>(2*F3032+(COUNT(F$2:F3032)-1)*H3031)/(COUNT(F$2:F3032)+1)</f>
        <v>3.751619624092363E-2</v>
      </c>
      <c r="I3032" s="9" t="str">
        <f t="shared" si="190"/>
        <v>较差</v>
      </c>
      <c r="J3032" s="9" t="str">
        <f t="shared" si="191"/>
        <v>较差</v>
      </c>
      <c r="K3032" s="14"/>
    </row>
    <row r="3033" spans="1:11">
      <c r="A3033" s="6">
        <v>42999</v>
      </c>
      <c r="B3033" s="11">
        <f>[1]!s_dq_close(B$1,A3033,1)</f>
        <v>3837.8175999999999</v>
      </c>
      <c r="C3033" s="7">
        <f>[1]!s_val_pe_ttm(C$1,A3033)</f>
        <v>14.144900321960449</v>
      </c>
      <c r="D3033" s="8">
        <f>IFERROR(VLOOKUP(A3033,十年期国开债收益率!A:B,2,0)/100,D3032)</f>
        <v>4.2301000000000005E-2</v>
      </c>
      <c r="E3033" s="8">
        <f t="shared" si="188"/>
        <v>7.0696857329384299E-2</v>
      </c>
      <c r="F3033" s="9">
        <f t="shared" si="189"/>
        <v>2.8395857329384294E-2</v>
      </c>
      <c r="G3033" s="9">
        <f>AVERAGE(F$2:F3033)</f>
        <v>2.9070745565035593E-2</v>
      </c>
      <c r="H3033" s="9">
        <f>(2*F3033+(COUNT(F$2:F3033)-1)*H3032)/(COUNT(F$2:F3033)+1)</f>
        <v>3.7510182169765351E-2</v>
      </c>
      <c r="I3033" s="9" t="str">
        <f t="shared" si="190"/>
        <v>较差</v>
      </c>
      <c r="J3033" s="9" t="str">
        <f t="shared" si="191"/>
        <v>较差</v>
      </c>
      <c r="K3033" s="14"/>
    </row>
    <row r="3034" spans="1:11">
      <c r="A3034" s="6">
        <v>43000</v>
      </c>
      <c r="B3034" s="11">
        <f>[1]!s_dq_close(B$1,A3034,1)</f>
        <v>3837.7303999999999</v>
      </c>
      <c r="C3034" s="7">
        <f>[1]!s_val_pe_ttm(C$1,A3034)</f>
        <v>14.152199745178223</v>
      </c>
      <c r="D3034" s="8">
        <f>IFERROR(VLOOKUP(A3034,十年期国开债收益率!A:B,2,0)/100,D3033)</f>
        <v>4.2089999999999995E-2</v>
      </c>
      <c r="E3034" s="8">
        <f t="shared" si="188"/>
        <v>7.0660393296152327E-2</v>
      </c>
      <c r="F3034" s="9">
        <f t="shared" si="189"/>
        <v>2.8570393296152331E-2</v>
      </c>
      <c r="G3034" s="9">
        <f>AVERAGE(F$2:F3034)</f>
        <v>2.9070580595609647E-2</v>
      </c>
      <c r="H3034" s="9">
        <f>(2*F3034+(COUNT(F$2:F3034)-1)*H3033)/(COUNT(F$2:F3034)+1)</f>
        <v>3.7504289098655517E-2</v>
      </c>
      <c r="I3034" s="9" t="str">
        <f t="shared" si="190"/>
        <v>较差</v>
      </c>
      <c r="J3034" s="9" t="str">
        <f t="shared" si="191"/>
        <v>较差</v>
      </c>
      <c r="K3034" s="14"/>
    </row>
    <row r="3035" spans="1:11">
      <c r="A3035" s="6">
        <v>43003</v>
      </c>
      <c r="B3035" s="11">
        <f>[1]!s_dq_close(B$1,A3035,1)</f>
        <v>3817.7914999999998</v>
      </c>
      <c r="C3035" s="7">
        <f>[1]!s_val_pe_ttm(C$1,A3035)</f>
        <v>14.147000312805176</v>
      </c>
      <c r="D3035" s="8">
        <f>IFERROR(VLOOKUP(A3035,十年期国开债收益率!A:B,2,0)/100,D3034)</f>
        <v>4.1935E-2</v>
      </c>
      <c r="E3035" s="8">
        <f t="shared" si="188"/>
        <v>7.0686363037318151E-2</v>
      </c>
      <c r="F3035" s="9">
        <f t="shared" si="189"/>
        <v>2.8751363037318151E-2</v>
      </c>
      <c r="G3035" s="9">
        <f>AVERAGE(F$2:F3035)</f>
        <v>2.90704753821758E-2</v>
      </c>
      <c r="H3035" s="9">
        <f>(2*F3035+(COUNT(F$2:F3035)-1)*H3034)/(COUNT(F$2:F3035)+1)</f>
        <v>3.7498521107840792E-2</v>
      </c>
      <c r="I3035" s="9" t="str">
        <f t="shared" si="190"/>
        <v>较差</v>
      </c>
      <c r="J3035" s="9" t="str">
        <f t="shared" si="191"/>
        <v>较差</v>
      </c>
      <c r="K3035" s="14"/>
    </row>
    <row r="3036" spans="1:11">
      <c r="A3036" s="6">
        <v>43004</v>
      </c>
      <c r="B3036" s="11">
        <f>[1]!s_dq_close(B$1,A3036,1)</f>
        <v>3820.7815999999998</v>
      </c>
      <c r="C3036" s="7">
        <f>[1]!s_val_pe_ttm(C$1,A3036)</f>
        <v>14.152400016784668</v>
      </c>
      <c r="D3036" s="8">
        <f>IFERROR(VLOOKUP(A3036,十年期国开债收益率!A:B,2,0)/100,D3035)</f>
        <v>4.2077000000000003E-2</v>
      </c>
      <c r="E3036" s="8">
        <f t="shared" si="188"/>
        <v>7.0659393375964899E-2</v>
      </c>
      <c r="F3036" s="9">
        <f t="shared" si="189"/>
        <v>2.8582393375964896E-2</v>
      </c>
      <c r="G3036" s="9">
        <f>AVERAGE(F$2:F3036)</f>
        <v>2.9070314564381333E-2</v>
      </c>
      <c r="H3036" s="9">
        <f>(2*F3036+(COUNT(F$2:F3036)-1)*H3035)/(COUNT(F$2:F3036)+1)</f>
        <v>3.7492647505909381E-2</v>
      </c>
      <c r="I3036" s="9" t="str">
        <f t="shared" si="190"/>
        <v>较差</v>
      </c>
      <c r="J3036" s="9" t="str">
        <f t="shared" si="191"/>
        <v>较差</v>
      </c>
      <c r="K3036" s="14"/>
    </row>
    <row r="3037" spans="1:11">
      <c r="A3037" s="6">
        <v>43005</v>
      </c>
      <c r="B3037" s="11">
        <f>[1]!s_dq_close(B$1,A3037,1)</f>
        <v>3821.2</v>
      </c>
      <c r="C3037" s="7">
        <f>[1]!s_val_pe_ttm(C$1,A3037)</f>
        <v>14.123900413513184</v>
      </c>
      <c r="D3037" s="8">
        <f>IFERROR(VLOOKUP(A3037,十年期国开债收益率!A:B,2,0)/100,D3036)</f>
        <v>4.2152000000000002E-2</v>
      </c>
      <c r="E3037" s="8">
        <f t="shared" si="188"/>
        <v>7.0801971886125734E-2</v>
      </c>
      <c r="F3037" s="9">
        <f t="shared" si="189"/>
        <v>2.8649971886125732E-2</v>
      </c>
      <c r="G3037" s="9">
        <f>AVERAGE(F$2:F3037)</f>
        <v>2.9070176111588759E-2</v>
      </c>
      <c r="H3037" s="9">
        <f>(2*F3037+(COUNT(F$2:F3037)-1)*H3036)/(COUNT(F$2:F3037)+1)</f>
        <v>3.7486824209485424E-2</v>
      </c>
      <c r="I3037" s="9" t="str">
        <f t="shared" si="190"/>
        <v>较差</v>
      </c>
      <c r="J3037" s="9" t="str">
        <f t="shared" si="191"/>
        <v>较差</v>
      </c>
      <c r="K3037" s="14"/>
    </row>
    <row r="3038" spans="1:11">
      <c r="A3038" s="6">
        <v>43006</v>
      </c>
      <c r="B3038" s="11">
        <f>[1]!s_dq_close(B$1,A3038,1)</f>
        <v>3822.5385999999999</v>
      </c>
      <c r="C3038" s="7">
        <f>[1]!s_val_pe_ttm(C$1,A3038)</f>
        <v>14.122099876403809</v>
      </c>
      <c r="D3038" s="8">
        <f>IFERROR(VLOOKUP(A3038,十年期国开债收益率!A:B,2,0)/100,D3037)</f>
        <v>4.1927000000000006E-2</v>
      </c>
      <c r="E3038" s="8">
        <f t="shared" si="188"/>
        <v>7.0810998984001658E-2</v>
      </c>
      <c r="F3038" s="9">
        <f t="shared" si="189"/>
        <v>2.8883998984001652E-2</v>
      </c>
      <c r="G3038" s="9">
        <f>AVERAGE(F$2:F3038)</f>
        <v>2.9070114808616224E-2</v>
      </c>
      <c r="H3038" s="9">
        <f>(2*F3038+(COUNT(F$2:F3038)-1)*H3037)/(COUNT(F$2:F3038)+1)</f>
        <v>3.7481160730074306E-2</v>
      </c>
      <c r="I3038" s="9" t="str">
        <f t="shared" si="190"/>
        <v>较差</v>
      </c>
      <c r="J3038" s="9" t="str">
        <f t="shared" si="191"/>
        <v>较差</v>
      </c>
      <c r="K3038" s="14"/>
    </row>
    <row r="3039" spans="1:11">
      <c r="A3039" s="6">
        <v>43007</v>
      </c>
      <c r="B3039" s="11">
        <f>[1]!s_dq_close(B$1,A3039,1)</f>
        <v>3836.5012999999999</v>
      </c>
      <c r="C3039" s="7">
        <f>[1]!s_val_pe_ttm(C$1,A3039)</f>
        <v>14.147899627685547</v>
      </c>
      <c r="D3039" s="8">
        <f>IFERROR(VLOOKUP(A3039,十年期国开债收益率!A:B,2,0)/100,D3038)</f>
        <v>4.1902000000000002E-2</v>
      </c>
      <c r="E3039" s="8">
        <f t="shared" si="188"/>
        <v>7.0681869840462666E-2</v>
      </c>
      <c r="F3039" s="9">
        <f t="shared" si="189"/>
        <v>2.8779869840462664E-2</v>
      </c>
      <c r="G3039" s="9">
        <f>AVERAGE(F$2:F3039)</f>
        <v>2.9070019270443694E-2</v>
      </c>
      <c r="H3039" s="9">
        <f>(2*F3039+(COUNT(F$2:F3039)-1)*H3038)/(COUNT(F$2:F3039)+1)</f>
        <v>3.747543431290444E-2</v>
      </c>
      <c r="I3039" s="9" t="str">
        <f t="shared" si="190"/>
        <v>较差</v>
      </c>
      <c r="J3039" s="9" t="str">
        <f t="shared" si="191"/>
        <v>较差</v>
      </c>
      <c r="K3039" s="14"/>
    </row>
    <row r="3040" spans="1:11">
      <c r="A3040" s="6">
        <v>43017</v>
      </c>
      <c r="B3040" s="11">
        <f>[1]!s_dq_close(B$1,A3040,1)</f>
        <v>3882.2076000000002</v>
      </c>
      <c r="C3040" s="7">
        <f>[1]!s_val_pe_ttm(C$1,A3040)</f>
        <v>14.272500038146973</v>
      </c>
      <c r="D3040" s="8">
        <f>IFERROR(VLOOKUP(A3040,十年期国开债收益率!A:B,2,0)/100,D3039)</f>
        <v>4.2203999999999998E-2</v>
      </c>
      <c r="E3040" s="8">
        <f t="shared" si="188"/>
        <v>7.0064809761936561E-2</v>
      </c>
      <c r="F3040" s="9">
        <f t="shared" si="189"/>
        <v>2.7860809761936563E-2</v>
      </c>
      <c r="G3040" s="9">
        <f>AVERAGE(F$2:F3040)</f>
        <v>2.9069621373270769E-2</v>
      </c>
      <c r="H3040" s="9">
        <f>(2*F3040+(COUNT(F$2:F3040)-1)*H3039)/(COUNT(F$2:F3040)+1)</f>
        <v>3.7469108902015651E-2</v>
      </c>
      <c r="I3040" s="9" t="str">
        <f t="shared" si="190"/>
        <v>较差</v>
      </c>
      <c r="J3040" s="9" t="str">
        <f t="shared" si="191"/>
        <v>较差</v>
      </c>
      <c r="K3040" s="14"/>
    </row>
    <row r="3041" spans="1:11">
      <c r="A3041" s="6">
        <v>43018</v>
      </c>
      <c r="B3041" s="11">
        <f>[1]!s_dq_close(B$1,A3041,1)</f>
        <v>3889.8636999999999</v>
      </c>
      <c r="C3041" s="7">
        <f>[1]!s_val_pe_ttm(C$1,A3041)</f>
        <v>14.297499656677246</v>
      </c>
      <c r="D3041" s="8">
        <f>IFERROR(VLOOKUP(A3041,十年期国开债收益率!A:B,2,0)/100,D3040)</f>
        <v>4.2244000000000004E-2</v>
      </c>
      <c r="E3041" s="8">
        <f t="shared" si="188"/>
        <v>6.9942299283985515E-2</v>
      </c>
      <c r="F3041" s="9">
        <f t="shared" si="189"/>
        <v>2.7698299283985511E-2</v>
      </c>
      <c r="G3041" s="9">
        <f>AVERAGE(F$2:F3041)</f>
        <v>2.9069170280478243E-2</v>
      </c>
      <c r="H3041" s="9">
        <f>(2*F3041+(COUNT(F$2:F3041)-1)*H3040)/(COUNT(F$2:F3041)+1)</f>
        <v>3.7462682851625621E-2</v>
      </c>
      <c r="I3041" s="9" t="str">
        <f t="shared" si="190"/>
        <v>较差</v>
      </c>
      <c r="J3041" s="9" t="str">
        <f t="shared" si="191"/>
        <v>较差</v>
      </c>
      <c r="K3041" s="14"/>
    </row>
    <row r="3042" spans="1:11">
      <c r="A3042" s="6">
        <v>43019</v>
      </c>
      <c r="B3042" s="11">
        <f>[1]!s_dq_close(B$1,A3042,1)</f>
        <v>3902.6867999999999</v>
      </c>
      <c r="C3042" s="7">
        <f>[1]!s_val_pe_ttm(C$1,A3042)</f>
        <v>14.349599838256836</v>
      </c>
      <c r="D3042" s="8">
        <f>IFERROR(VLOOKUP(A3042,十年期国开债收益率!A:B,2,0)/100,D3041)</f>
        <v>4.2266000000000005E-2</v>
      </c>
      <c r="E3042" s="8">
        <f t="shared" si="188"/>
        <v>6.9688354467832891E-2</v>
      </c>
      <c r="F3042" s="9">
        <f t="shared" si="189"/>
        <v>2.7422354467832886E-2</v>
      </c>
      <c r="G3042" s="9">
        <f>AVERAGE(F$2:F3042)</f>
        <v>2.9068628742887761E-2</v>
      </c>
      <c r="H3042" s="9">
        <f>(2*F3042+(COUNT(F$2:F3042)-1)*H3041)/(COUNT(F$2:F3042)+1)</f>
        <v>3.7456081715278616E-2</v>
      </c>
      <c r="I3042" s="9" t="str">
        <f t="shared" si="190"/>
        <v>较差</v>
      </c>
      <c r="J3042" s="9" t="str">
        <f t="shared" si="191"/>
        <v>较差</v>
      </c>
      <c r="K3042" s="14"/>
    </row>
    <row r="3043" spans="1:11">
      <c r="A3043" s="6">
        <v>43020</v>
      </c>
      <c r="B3043" s="11">
        <f>[1]!s_dq_close(B$1,A3043,1)</f>
        <v>3912.9535999999998</v>
      </c>
      <c r="C3043" s="7">
        <f>[1]!s_val_pe_ttm(C$1,A3043)</f>
        <v>14.356100082397461</v>
      </c>
      <c r="D3043" s="8">
        <f>IFERROR(VLOOKUP(A3043,十年期国开债收益率!A:B,2,0)/100,D3042)</f>
        <v>4.2554000000000002E-2</v>
      </c>
      <c r="E3043" s="8">
        <f t="shared" si="188"/>
        <v>6.9656800541961716E-2</v>
      </c>
      <c r="F3043" s="9">
        <f t="shared" si="189"/>
        <v>2.7102800541961715E-2</v>
      </c>
      <c r="G3043" s="9">
        <f>AVERAGE(F$2:F3043)</f>
        <v>2.906798251402487E-2</v>
      </c>
      <c r="H3043" s="9">
        <f>(2*F3043+(COUNT(F$2:F3043)-1)*H3042)/(COUNT(F$2:F3043)+1)</f>
        <v>3.7449277061204794E-2</v>
      </c>
      <c r="I3043" s="9" t="str">
        <f t="shared" si="190"/>
        <v>较差</v>
      </c>
      <c r="J3043" s="9" t="str">
        <f t="shared" si="191"/>
        <v>较差</v>
      </c>
      <c r="K3043" s="14"/>
    </row>
    <row r="3044" spans="1:11">
      <c r="A3044" s="6">
        <v>43021</v>
      </c>
      <c r="B3044" s="11">
        <f>[1]!s_dq_close(B$1,A3044,1)</f>
        <v>3921.0016999999998</v>
      </c>
      <c r="C3044" s="7">
        <f>[1]!s_val_pe_ttm(C$1,A3044)</f>
        <v>14.358200073242188</v>
      </c>
      <c r="D3044" s="8">
        <f>IFERROR(VLOOKUP(A3044,十年期国开债收益率!A:B,2,0)/100,D3043)</f>
        <v>4.2554000000000002E-2</v>
      </c>
      <c r="E3044" s="8">
        <f t="shared" si="188"/>
        <v>6.9646612729933402E-2</v>
      </c>
      <c r="F3044" s="9">
        <f t="shared" si="189"/>
        <v>2.70926127299334E-2</v>
      </c>
      <c r="G3044" s="9">
        <f>AVERAGE(F$2:F3044)</f>
        <v>2.9067333361943341E-2</v>
      </c>
      <c r="H3044" s="9">
        <f>(2*F3044+(COUNT(F$2:F3044)-1)*H3043)/(COUNT(F$2:F3044)+1)</f>
        <v>3.7442472419725641E-2</v>
      </c>
      <c r="I3044" s="9" t="str">
        <f t="shared" si="190"/>
        <v>较差</v>
      </c>
      <c r="J3044" s="9" t="str">
        <f t="shared" si="191"/>
        <v>较差</v>
      </c>
      <c r="K3044" s="14"/>
    </row>
    <row r="3045" spans="1:11">
      <c r="A3045" s="6">
        <v>43024</v>
      </c>
      <c r="B3045" s="11">
        <f>[1]!s_dq_close(B$1,A3045,1)</f>
        <v>3913.4461999999999</v>
      </c>
      <c r="C3045" s="7">
        <f>[1]!s_val_pe_ttm(C$1,A3045)</f>
        <v>14.369199752807617</v>
      </c>
      <c r="D3045" s="8">
        <f>IFERROR(VLOOKUP(A3045,十年期国开债收益率!A:B,2,0)/100,D3044)</f>
        <v>4.2942000000000001E-2</v>
      </c>
      <c r="E3045" s="8">
        <f t="shared" si="188"/>
        <v>6.9593297970863596E-2</v>
      </c>
      <c r="F3045" s="9">
        <f t="shared" si="189"/>
        <v>2.6651297970863595E-2</v>
      </c>
      <c r="G3045" s="9">
        <f>AVERAGE(F$2:F3045)</f>
        <v>2.9066539657806978E-2</v>
      </c>
      <c r="H3045" s="9">
        <f>(2*F3045+(COUNT(F$2:F3045)-1)*H3044)/(COUNT(F$2:F3045)+1)</f>
        <v>3.7435384620416047E-2</v>
      </c>
      <c r="I3045" s="9" t="str">
        <f t="shared" si="190"/>
        <v>较差</v>
      </c>
      <c r="J3045" s="9" t="str">
        <f t="shared" si="191"/>
        <v>较差</v>
      </c>
      <c r="K3045" s="14"/>
    </row>
    <row r="3046" spans="1:11">
      <c r="A3046" s="6">
        <v>43025</v>
      </c>
      <c r="B3046" s="11">
        <f>[1]!s_dq_close(B$1,A3046,1)</f>
        <v>3913.0688</v>
      </c>
      <c r="C3046" s="7">
        <f>[1]!s_val_pe_ttm(C$1,A3046)</f>
        <v>14.343400001525879</v>
      </c>
      <c r="D3046" s="8">
        <f>IFERROR(VLOOKUP(A3046,十年期国开债收益率!A:B,2,0)/100,D3045)</f>
        <v>4.3316E-2</v>
      </c>
      <c r="E3046" s="8">
        <f t="shared" si="188"/>
        <v>6.9718476783302286E-2</v>
      </c>
      <c r="F3046" s="9">
        <f t="shared" si="189"/>
        <v>2.6402476783302285E-2</v>
      </c>
      <c r="G3046" s="9">
        <f>AVERAGE(F$2:F3046)</f>
        <v>2.9065664760311246E-2</v>
      </c>
      <c r="H3046" s="9">
        <f>(2*F3046+(COUNT(F$2:F3046)-1)*H3045)/(COUNT(F$2:F3046)+1)</f>
        <v>3.7428140426169751E-2</v>
      </c>
      <c r="I3046" s="9" t="str">
        <f t="shared" si="190"/>
        <v>较差</v>
      </c>
      <c r="J3046" s="9" t="str">
        <f t="shared" si="191"/>
        <v>较差</v>
      </c>
      <c r="K3046" s="14"/>
    </row>
    <row r="3047" spans="1:11">
      <c r="A3047" s="6">
        <v>43026</v>
      </c>
      <c r="B3047" s="11">
        <f>[1]!s_dq_close(B$1,A3047,1)</f>
        <v>3944.1626000000001</v>
      </c>
      <c r="C3047" s="7">
        <f>[1]!s_val_pe_ttm(C$1,A3047)</f>
        <v>14.479100227355957</v>
      </c>
      <c r="D3047" s="8">
        <f>IFERROR(VLOOKUP(A3047,十年期国开债收益率!A:B,2,0)/100,D3046)</f>
        <v>4.3091999999999998E-2</v>
      </c>
      <c r="E3047" s="8">
        <f t="shared" si="188"/>
        <v>6.9065065114381832E-2</v>
      </c>
      <c r="F3047" s="9">
        <f t="shared" si="189"/>
        <v>2.5973065114381834E-2</v>
      </c>
      <c r="G3047" s="9">
        <f>AVERAGE(F$2:F3047)</f>
        <v>2.9064649461675026E-2</v>
      </c>
      <c r="H3047" s="9">
        <f>(2*F3047+(COUNT(F$2:F3047)-1)*H3046)/(COUNT(F$2:F3047)+1)</f>
        <v>3.7420621505715672E-2</v>
      </c>
      <c r="I3047" s="9" t="str">
        <f t="shared" si="190"/>
        <v>较差</v>
      </c>
      <c r="J3047" s="9" t="str">
        <f t="shared" si="191"/>
        <v>较差</v>
      </c>
      <c r="K3047" s="14"/>
    </row>
    <row r="3048" spans="1:11">
      <c r="A3048" s="6">
        <v>43027</v>
      </c>
      <c r="B3048" s="11">
        <f>[1]!s_dq_close(B$1,A3048,1)</f>
        <v>3931.2494999999999</v>
      </c>
      <c r="C3048" s="7">
        <f>[1]!s_val_pe_ttm(C$1,A3048)</f>
        <v>14.464500427246094</v>
      </c>
      <c r="D3048" s="8">
        <f>IFERROR(VLOOKUP(A3048,十年期国开债收益率!A:B,2,0)/100,D3047)</f>
        <v>4.2892E-2</v>
      </c>
      <c r="E3048" s="8">
        <f t="shared" si="188"/>
        <v>6.9134776208125887E-2</v>
      </c>
      <c r="F3048" s="9">
        <f t="shared" si="189"/>
        <v>2.6242776208125887E-2</v>
      </c>
      <c r="G3048" s="9">
        <f>AVERAGE(F$2:F3048)</f>
        <v>2.906372334639654E-2</v>
      </c>
      <c r="H3048" s="9">
        <f>(2*F3048+(COUNT(F$2:F3048)-1)*H3047)/(COUNT(F$2:F3048)+1)</f>
        <v>3.741328696155715E-2</v>
      </c>
      <c r="I3048" s="9" t="str">
        <f t="shared" si="190"/>
        <v>较差</v>
      </c>
      <c r="J3048" s="9" t="str">
        <f t="shared" si="191"/>
        <v>较差</v>
      </c>
      <c r="K3048" s="14"/>
    </row>
    <row r="3049" spans="1:11">
      <c r="A3049" s="6">
        <v>43028</v>
      </c>
      <c r="B3049" s="11">
        <f>[1]!s_dq_close(B$1,A3049,1)</f>
        <v>3926.8519999999999</v>
      </c>
      <c r="C3049" s="7">
        <f>[1]!s_val_pe_ttm(C$1,A3049)</f>
        <v>14.429499626159668</v>
      </c>
      <c r="D3049" s="8">
        <f>IFERROR(VLOOKUP(A3049,十年期国开债收益率!A:B,2,0)/100,D3048)</f>
        <v>4.3141999999999993E-2</v>
      </c>
      <c r="E3049" s="8">
        <f t="shared" si="188"/>
        <v>6.9302472428570586E-2</v>
      </c>
      <c r="F3049" s="9">
        <f t="shared" si="189"/>
        <v>2.6160472428570593E-2</v>
      </c>
      <c r="G3049" s="9">
        <f>AVERAGE(F$2:F3049)</f>
        <v>2.9062770836252895E-2</v>
      </c>
      <c r="H3049" s="9">
        <f>(2*F3049+(COUNT(F$2:F3049)-1)*H3048)/(COUNT(F$2:F3049)+1)</f>
        <v>3.7405905646678186E-2</v>
      </c>
      <c r="I3049" s="9" t="str">
        <f t="shared" si="190"/>
        <v>较差</v>
      </c>
      <c r="J3049" s="9" t="str">
        <f t="shared" si="191"/>
        <v>较差</v>
      </c>
      <c r="K3049" s="14"/>
    </row>
    <row r="3050" spans="1:11">
      <c r="A3050" s="6">
        <v>43031</v>
      </c>
      <c r="B3050" s="11">
        <f>[1]!s_dq_close(B$1,A3050,1)</f>
        <v>3930.7981</v>
      </c>
      <c r="C3050" s="7">
        <f>[1]!s_val_pe_ttm(C$1,A3050)</f>
        <v>14.413299560546875</v>
      </c>
      <c r="D3050" s="8">
        <f>IFERROR(VLOOKUP(A3050,十年期国开债收益率!A:B,2,0)/100,D3049)</f>
        <v>4.3091999999999998E-2</v>
      </c>
      <c r="E3050" s="8">
        <f t="shared" si="188"/>
        <v>6.9380366084756354E-2</v>
      </c>
      <c r="F3050" s="9">
        <f t="shared" si="189"/>
        <v>2.6288366084756355E-2</v>
      </c>
      <c r="G3050" s="9">
        <f>AVERAGE(F$2:F3050)</f>
        <v>2.9061860897010031E-2</v>
      </c>
      <c r="H3050" s="9">
        <f>(2*F3050+(COUNT(F$2:F3050)-1)*H3049)/(COUNT(F$2:F3050)+1)</f>
        <v>3.7398615456801516E-2</v>
      </c>
      <c r="I3050" s="9" t="str">
        <f t="shared" si="190"/>
        <v>较差</v>
      </c>
      <c r="J3050" s="9" t="str">
        <f t="shared" si="191"/>
        <v>较差</v>
      </c>
      <c r="K3050" s="14"/>
    </row>
    <row r="3051" spans="1:11">
      <c r="A3051" s="6">
        <v>43032</v>
      </c>
      <c r="B3051" s="11">
        <f>[1]!s_dq_close(B$1,A3051,1)</f>
        <v>3959.3953000000001</v>
      </c>
      <c r="C3051" s="7">
        <f>[1]!s_val_pe_ttm(C$1,A3051)</f>
        <v>14.50059986114502</v>
      </c>
      <c r="D3051" s="8">
        <f>IFERROR(VLOOKUP(A3051,十年期国开债收益率!A:B,2,0)/100,D3050)</f>
        <v>4.3154999999999999E-2</v>
      </c>
      <c r="E3051" s="8">
        <f t="shared" si="188"/>
        <v>6.8962664274292748E-2</v>
      </c>
      <c r="F3051" s="9">
        <f t="shared" si="189"/>
        <v>2.5807664274292749E-2</v>
      </c>
      <c r="G3051" s="9">
        <f>AVERAGE(F$2:F3051)</f>
        <v>2.9060793947297665E-2</v>
      </c>
      <c r="H3051" s="9">
        <f>(2*F3051+(COUNT(F$2:F3051)-1)*H3050)/(COUNT(F$2:F3051)+1)</f>
        <v>3.7391017324266272E-2</v>
      </c>
      <c r="I3051" s="9" t="str">
        <f t="shared" si="190"/>
        <v>较差</v>
      </c>
      <c r="J3051" s="9" t="str">
        <f t="shared" si="191"/>
        <v>较差</v>
      </c>
      <c r="K3051" s="14"/>
    </row>
    <row r="3052" spans="1:11">
      <c r="A3052" s="6">
        <v>43033</v>
      </c>
      <c r="B3052" s="11">
        <f>[1]!s_dq_close(B$1,A3052,1)</f>
        <v>3976.9490000000001</v>
      </c>
      <c r="C3052" s="7">
        <f>[1]!s_val_pe_ttm(C$1,A3052)</f>
        <v>14.50100040435791</v>
      </c>
      <c r="D3052" s="8">
        <f>IFERROR(VLOOKUP(A3052,十年期国开债收益率!A:B,2,0)/100,D3051)</f>
        <v>4.3703000000000006E-2</v>
      </c>
      <c r="E3052" s="8">
        <f t="shared" si="188"/>
        <v>6.8960759403846036E-2</v>
      </c>
      <c r="F3052" s="9">
        <f t="shared" si="189"/>
        <v>2.5257759403846031E-2</v>
      </c>
      <c r="G3052" s="9">
        <f>AVERAGE(F$2:F3052)</f>
        <v>2.9059547459410594E-2</v>
      </c>
      <c r="H3052" s="9">
        <f>(2*F3052+(COUNT(F$2:F3052)-1)*H3051)/(COUNT(F$2:F3052)+1)</f>
        <v>3.7383066303348561E-2</v>
      </c>
      <c r="I3052" s="9" t="str">
        <f t="shared" si="190"/>
        <v>较差</v>
      </c>
      <c r="J3052" s="9" t="str">
        <f t="shared" si="191"/>
        <v>较差</v>
      </c>
      <c r="K3052" s="14"/>
    </row>
    <row r="3053" spans="1:11">
      <c r="A3053" s="6">
        <v>43034</v>
      </c>
      <c r="B3053" s="11">
        <f>[1]!s_dq_close(B$1,A3053,1)</f>
        <v>3993.5752000000002</v>
      </c>
      <c r="C3053" s="7">
        <f>[1]!s_val_pe_ttm(C$1,A3053)</f>
        <v>14.471199989318848</v>
      </c>
      <c r="D3053" s="8">
        <f>IFERROR(VLOOKUP(A3053,十年期国开债收益率!A:B,2,0)/100,D3052)</f>
        <v>4.3640999999999999E-2</v>
      </c>
      <c r="E3053" s="8">
        <f t="shared" si="188"/>
        <v>6.9102769690011695E-2</v>
      </c>
      <c r="F3053" s="9">
        <f t="shared" si="189"/>
        <v>2.5461769690011696E-2</v>
      </c>
      <c r="G3053" s="9">
        <f>AVERAGE(F$2:F3053)</f>
        <v>2.9058368633142768E-2</v>
      </c>
      <c r="H3053" s="9">
        <f>(2*F3053+(COUNT(F$2:F3053)-1)*H3052)/(COUNT(F$2:F3053)+1)</f>
        <v>3.7375256741204219E-2</v>
      </c>
      <c r="I3053" s="9" t="str">
        <f t="shared" si="190"/>
        <v>较差</v>
      </c>
      <c r="J3053" s="9" t="str">
        <f t="shared" si="191"/>
        <v>较差</v>
      </c>
      <c r="K3053" s="14"/>
    </row>
    <row r="3054" spans="1:11">
      <c r="A3054" s="6">
        <v>43035</v>
      </c>
      <c r="B3054" s="11">
        <f>[1]!s_dq_close(B$1,A3054,1)</f>
        <v>4021.9675999999999</v>
      </c>
      <c r="C3054" s="7">
        <f>[1]!s_val_pe_ttm(C$1,A3054)</f>
        <v>14.462200164794922</v>
      </c>
      <c r="D3054" s="8">
        <f>IFERROR(VLOOKUP(A3054,十年期国开债收益率!A:B,2,0)/100,D3053)</f>
        <v>4.4077000000000005E-2</v>
      </c>
      <c r="E3054" s="8">
        <f t="shared" si="188"/>
        <v>6.9145772330982E-2</v>
      </c>
      <c r="F3054" s="9">
        <f t="shared" si="189"/>
        <v>2.5068772330981995E-2</v>
      </c>
      <c r="G3054" s="9">
        <f>AVERAGE(F$2:F3054)</f>
        <v>2.9057061854137804E-2</v>
      </c>
      <c r="H3054" s="9">
        <f>(2*F3054+(COUNT(F$2:F3054)-1)*H3053)/(COUNT(F$2:F3054)+1)</f>
        <v>3.7367197484877948E-2</v>
      </c>
      <c r="I3054" s="9" t="str">
        <f t="shared" si="190"/>
        <v>较差</v>
      </c>
      <c r="J3054" s="9" t="str">
        <f t="shared" si="191"/>
        <v>较差</v>
      </c>
      <c r="K3054" s="14"/>
    </row>
    <row r="3055" spans="1:11">
      <c r="A3055" s="6">
        <v>43038</v>
      </c>
      <c r="B3055" s="11">
        <f>[1]!s_dq_close(B$1,A3055,1)</f>
        <v>4009.7217999999998</v>
      </c>
      <c r="C3055" s="7">
        <f>[1]!s_val_pe_ttm(C$1,A3055)</f>
        <v>14.307900428771973</v>
      </c>
      <c r="D3055" s="8">
        <f>IFERROR(VLOOKUP(A3055,十年期国开债收益率!A:B,2,0)/100,D3054)</f>
        <v>4.4964000000000004E-2</v>
      </c>
      <c r="E3055" s="8">
        <f t="shared" si="188"/>
        <v>6.9891456470376673E-2</v>
      </c>
      <c r="F3055" s="9">
        <f t="shared" si="189"/>
        <v>2.4927456470376669E-2</v>
      </c>
      <c r="G3055" s="9">
        <f>AVERAGE(F$2:F3055)</f>
        <v>2.9055709658530809E-2</v>
      </c>
      <c r="H3055" s="9">
        <f>(2*F3055+(COUNT(F$2:F3055)-1)*H3054)/(COUNT(F$2:F3055)+1)</f>
        <v>3.7359053628239977E-2</v>
      </c>
      <c r="I3055" s="9" t="str">
        <f t="shared" si="190"/>
        <v>较差</v>
      </c>
      <c r="J3055" s="9" t="str">
        <f t="shared" si="191"/>
        <v>较差</v>
      </c>
      <c r="K3055" s="14"/>
    </row>
    <row r="3056" spans="1:11">
      <c r="A3056" s="6">
        <v>43039</v>
      </c>
      <c r="B3056" s="11">
        <f>[1]!s_dq_close(B$1,A3056,1)</f>
        <v>4006.7179000000001</v>
      </c>
      <c r="C3056" s="7">
        <f>[1]!s_val_pe_ttm(C$1,A3056)</f>
        <v>14.124899864196777</v>
      </c>
      <c r="D3056" s="8">
        <f>IFERROR(VLOOKUP(A3056,十年期国开债收益率!A:B,2,0)/100,D3055)</f>
        <v>4.4950999999999998E-2</v>
      </c>
      <c r="E3056" s="8">
        <f t="shared" si="188"/>
        <v>7.0796962075091188E-2</v>
      </c>
      <c r="F3056" s="9">
        <f t="shared" si="189"/>
        <v>2.584596207509119E-2</v>
      </c>
      <c r="G3056" s="9">
        <f>AVERAGE(F$2:F3056)</f>
        <v>2.9054659004657344E-2</v>
      </c>
      <c r="H3056" s="9">
        <f>(2*F3056+(COUNT(F$2:F3056)-1)*H3055)/(COUNT(F$2:F3056)+1)</f>
        <v>3.735151888245912E-2</v>
      </c>
      <c r="I3056" s="9" t="str">
        <f t="shared" si="190"/>
        <v>较差</v>
      </c>
      <c r="J3056" s="9" t="str">
        <f t="shared" si="191"/>
        <v>较差</v>
      </c>
      <c r="K3056" s="14"/>
    </row>
    <row r="3057" spans="1:11">
      <c r="A3057" s="6">
        <v>43040</v>
      </c>
      <c r="B3057" s="11">
        <f>[1]!s_dq_close(B$1,A3057,1)</f>
        <v>3996.6221</v>
      </c>
      <c r="C3057" s="7">
        <f>[1]!s_val_pe_ttm(C$1,A3057)</f>
        <v>14.119899749755859</v>
      </c>
      <c r="D3057" s="8">
        <f>IFERROR(VLOOKUP(A3057,十年期国开债收益率!A:B,2,0)/100,D3056)</f>
        <v>4.4676999999999994E-2</v>
      </c>
      <c r="E3057" s="8">
        <f t="shared" si="188"/>
        <v>7.0822032572666851E-2</v>
      </c>
      <c r="F3057" s="9">
        <f t="shared" si="189"/>
        <v>2.6145032572666857E-2</v>
      </c>
      <c r="G3057" s="9">
        <f>AVERAGE(F$2:F3057)</f>
        <v>2.9053706901767298E-2</v>
      </c>
      <c r="H3057" s="9">
        <f>(2*F3057+(COUNT(F$2:F3057)-1)*H3056)/(COUNT(F$2:F3057)+1)</f>
        <v>3.7344187193672863E-2</v>
      </c>
      <c r="I3057" s="9" t="str">
        <f t="shared" si="190"/>
        <v>较差</v>
      </c>
      <c r="J3057" s="9" t="str">
        <f t="shared" si="191"/>
        <v>较差</v>
      </c>
      <c r="K3057" s="14"/>
    </row>
    <row r="3058" spans="1:11">
      <c r="A3058" s="6">
        <v>43041</v>
      </c>
      <c r="B3058" s="11">
        <f>[1]!s_dq_close(B$1,A3058,1)</f>
        <v>3997.1343000000002</v>
      </c>
      <c r="C3058" s="7">
        <f>[1]!s_val_pe_ttm(C$1,A3058)</f>
        <v>14.146400451660156</v>
      </c>
      <c r="D3058" s="8">
        <f>IFERROR(VLOOKUP(A3058,十年期国开债收益率!A:B,2,0)/100,D3057)</f>
        <v>4.4926000000000001E-2</v>
      </c>
      <c r="E3058" s="8">
        <f t="shared" si="188"/>
        <v>7.0689360407766813E-2</v>
      </c>
      <c r="F3058" s="9">
        <f t="shared" si="189"/>
        <v>2.5763360407766812E-2</v>
      </c>
      <c r="G3058" s="9">
        <f>AVERAGE(F$2:F3058)</f>
        <v>2.9052630569907957E-2</v>
      </c>
      <c r="H3058" s="9">
        <f>(2*F3058+(COUNT(F$2:F3058)-1)*H3057)/(COUNT(F$2:F3058)+1)</f>
        <v>3.7336613075434864E-2</v>
      </c>
      <c r="I3058" s="9" t="str">
        <f t="shared" si="190"/>
        <v>较差</v>
      </c>
      <c r="J3058" s="9" t="str">
        <f t="shared" si="191"/>
        <v>较差</v>
      </c>
      <c r="K3058" s="14"/>
    </row>
    <row r="3059" spans="1:11">
      <c r="A3059" s="6">
        <v>43042</v>
      </c>
      <c r="B3059" s="11">
        <f>[1]!s_dq_close(B$1,A3059,1)</f>
        <v>3992.6979000000001</v>
      </c>
      <c r="C3059" s="7">
        <f>[1]!s_val_pe_ttm(C$1,A3059)</f>
        <v>14.120200157165527</v>
      </c>
      <c r="D3059" s="8">
        <f>IFERROR(VLOOKUP(A3059,十年期国开债收益率!A:B,2,0)/100,D3058)</f>
        <v>4.4988E-2</v>
      </c>
      <c r="E3059" s="8">
        <f t="shared" si="188"/>
        <v>7.082052583316488E-2</v>
      </c>
      <c r="F3059" s="9">
        <f t="shared" si="189"/>
        <v>2.5832525833164879E-2</v>
      </c>
      <c r="G3059" s="9">
        <f>AVERAGE(F$2:F3059)</f>
        <v>2.9051577559856701E-2</v>
      </c>
      <c r="H3059" s="9">
        <f>(2*F3059+(COUNT(F$2:F3059)-1)*H3058)/(COUNT(F$2:F3059)+1)</f>
        <v>3.7329091606168915E-2</v>
      </c>
      <c r="I3059" s="9" t="str">
        <f t="shared" si="190"/>
        <v>较差</v>
      </c>
      <c r="J3059" s="9" t="str">
        <f t="shared" si="191"/>
        <v>较差</v>
      </c>
      <c r="K3059" s="14"/>
    </row>
    <row r="3060" spans="1:11">
      <c r="A3060" s="6">
        <v>43045</v>
      </c>
      <c r="B3060" s="11">
        <f>[1]!s_dq_close(B$1,A3060,1)</f>
        <v>4020.8896</v>
      </c>
      <c r="C3060" s="7">
        <f>[1]!s_val_pe_ttm(C$1,A3060)</f>
        <v>14.158699989318848</v>
      </c>
      <c r="D3060" s="8">
        <f>IFERROR(VLOOKUP(A3060,十年期国开债收益率!A:B,2,0)/100,D3059)</f>
        <v>4.4888999999999998E-2</v>
      </c>
      <c r="E3060" s="8">
        <f t="shared" si="188"/>
        <v>7.0627953184571171E-2</v>
      </c>
      <c r="F3060" s="9">
        <f t="shared" si="189"/>
        <v>2.5738953184571173E-2</v>
      </c>
      <c r="G3060" s="9">
        <f>AVERAGE(F$2:F3060)</f>
        <v>2.905049464897887E-2</v>
      </c>
      <c r="H3060" s="9">
        <f>(2*F3060+(COUNT(F$2:F3060)-1)*H3059)/(COUNT(F$2:F3060)+1)</f>
        <v>3.7321516352298592E-2</v>
      </c>
      <c r="I3060" s="9" t="str">
        <f t="shared" si="190"/>
        <v>较差</v>
      </c>
      <c r="J3060" s="9" t="str">
        <f t="shared" si="191"/>
        <v>较差</v>
      </c>
      <c r="K3060" s="14"/>
    </row>
    <row r="3061" spans="1:11">
      <c r="A3061" s="6">
        <v>43046</v>
      </c>
      <c r="B3061" s="11">
        <f>[1]!s_dq_close(B$1,A3061,1)</f>
        <v>4054.2465000000002</v>
      </c>
      <c r="C3061" s="7">
        <f>[1]!s_val_pe_ttm(C$1,A3061)</f>
        <v>14.277700424194336</v>
      </c>
      <c r="D3061" s="8">
        <f>IFERROR(VLOOKUP(A3061,十年期国开债收益率!A:B,2,0)/100,D3060)</f>
        <v>4.5475000000000002E-2</v>
      </c>
      <c r="E3061" s="8">
        <f t="shared" si="188"/>
        <v>7.0039289961949747E-2</v>
      </c>
      <c r="F3061" s="9">
        <f t="shared" si="189"/>
        <v>2.4564289961949745E-2</v>
      </c>
      <c r="G3061" s="9">
        <f>AVERAGE(F$2:F3061)</f>
        <v>2.9049028569015787E-2</v>
      </c>
      <c r="H3061" s="9">
        <f>(2*F3061+(COUNT(F$2:F3061)-1)*H3060)/(COUNT(F$2:F3061)+1)</f>
        <v>3.7313181019799184E-2</v>
      </c>
      <c r="I3061" s="9" t="str">
        <f t="shared" si="190"/>
        <v>较差</v>
      </c>
      <c r="J3061" s="9" t="str">
        <f t="shared" si="191"/>
        <v>较差</v>
      </c>
      <c r="K3061" s="14"/>
    </row>
    <row r="3062" spans="1:11">
      <c r="A3062" s="6">
        <v>43047</v>
      </c>
      <c r="B3062" s="11">
        <f>[1]!s_dq_close(B$1,A3062,1)</f>
        <v>4048.0057000000002</v>
      </c>
      <c r="C3062" s="7">
        <f>[1]!s_val_pe_ttm(C$1,A3062)</f>
        <v>14.258199691772461</v>
      </c>
      <c r="D3062" s="8">
        <f>IFERROR(VLOOKUP(A3062,十年期国开债收益率!A:B,2,0)/100,D3061)</f>
        <v>4.5525999999999997E-2</v>
      </c>
      <c r="E3062" s="8">
        <f t="shared" si="188"/>
        <v>7.0135081680546191E-2</v>
      </c>
      <c r="F3062" s="9">
        <f t="shared" si="189"/>
        <v>2.4609081680546194E-2</v>
      </c>
      <c r="G3062" s="9">
        <f>AVERAGE(F$2:F3062)</f>
        <v>2.9047578079996361E-2</v>
      </c>
      <c r="H3062" s="9">
        <f>(2*F3062+(COUNT(F$2:F3062)-1)*H3061)/(COUNT(F$2:F3062)+1)</f>
        <v>3.7304883110367927E-2</v>
      </c>
      <c r="I3062" s="9" t="str">
        <f t="shared" si="190"/>
        <v>较差</v>
      </c>
      <c r="J3062" s="9" t="str">
        <f t="shared" si="191"/>
        <v>较差</v>
      </c>
      <c r="K3062" s="14"/>
    </row>
    <row r="3063" spans="1:11">
      <c r="A3063" s="6">
        <v>43048</v>
      </c>
      <c r="B3063" s="11">
        <f>[1]!s_dq_close(B$1,A3063,1)</f>
        <v>4075.8998000000001</v>
      </c>
      <c r="C3063" s="7">
        <f>[1]!s_val_pe_ttm(C$1,A3063)</f>
        <v>14.308799743652344</v>
      </c>
      <c r="D3063" s="8">
        <f>IFERROR(VLOOKUP(A3063,十年期国开债收益率!A:B,2,0)/100,D3062)</f>
        <v>4.5650000000000003E-2</v>
      </c>
      <c r="E3063" s="8">
        <f t="shared" si="188"/>
        <v>6.9887063759042342E-2</v>
      </c>
      <c r="F3063" s="9">
        <f t="shared" si="189"/>
        <v>2.4237063759042339E-2</v>
      </c>
      <c r="G3063" s="9">
        <f>AVERAGE(F$2:F3063)</f>
        <v>2.9046007043314143E-2</v>
      </c>
      <c r="H3063" s="9">
        <f>(2*F3063+(COUNT(F$2:F3063)-1)*H3062)/(COUNT(F$2:F3063)+1)</f>
        <v>3.7296350417353678E-2</v>
      </c>
      <c r="I3063" s="9" t="str">
        <f t="shared" si="190"/>
        <v>较差</v>
      </c>
      <c r="J3063" s="9" t="str">
        <f t="shared" si="191"/>
        <v>较差</v>
      </c>
      <c r="K3063" s="14"/>
    </row>
    <row r="3064" spans="1:11">
      <c r="A3064" s="6">
        <v>43049</v>
      </c>
      <c r="B3064" s="11">
        <f>[1]!s_dq_close(B$1,A3064,1)</f>
        <v>4111.9111999999996</v>
      </c>
      <c r="C3064" s="7">
        <f>[1]!s_val_pe_ttm(C$1,A3064)</f>
        <v>14.337900161743164</v>
      </c>
      <c r="D3064" s="8">
        <f>IFERROR(VLOOKUP(A3064,十年期国开债收益率!A:B,2,0)/100,D3063)</f>
        <v>4.5948999999999997E-2</v>
      </c>
      <c r="E3064" s="8">
        <f t="shared" si="188"/>
        <v>6.9745219921968166E-2</v>
      </c>
      <c r="F3064" s="9">
        <f t="shared" si="189"/>
        <v>2.3796219921968169E-2</v>
      </c>
      <c r="G3064" s="9">
        <f>AVERAGE(F$2:F3064)</f>
        <v>2.90442931069376E-2</v>
      </c>
      <c r="H3064" s="9">
        <f>(2*F3064+(COUNT(F$2:F3064)-1)*H3063)/(COUNT(F$2:F3064)+1)</f>
        <v>3.7287538321730061E-2</v>
      </c>
      <c r="I3064" s="9" t="str">
        <f t="shared" si="190"/>
        <v>较差</v>
      </c>
      <c r="J3064" s="9" t="str">
        <f t="shared" si="191"/>
        <v>较差</v>
      </c>
      <c r="K3064" s="14"/>
    </row>
    <row r="3065" spans="1:11">
      <c r="A3065" s="6">
        <v>43052</v>
      </c>
      <c r="B3065" s="11">
        <f>[1]!s_dq_close(B$1,A3065,1)</f>
        <v>4128.0733</v>
      </c>
      <c r="C3065" s="7">
        <f>[1]!s_val_pe_ttm(C$1,A3065)</f>
        <v>14.408499717712402</v>
      </c>
      <c r="D3065" s="8">
        <f>IFERROR(VLOOKUP(A3065,十年期国开债收益率!A:B,2,0)/100,D3064)</f>
        <v>4.6799999999999994E-2</v>
      </c>
      <c r="E3065" s="8">
        <f t="shared" si="188"/>
        <v>6.9403478473938379E-2</v>
      </c>
      <c r="F3065" s="9">
        <f t="shared" si="189"/>
        <v>2.2603478473938385E-2</v>
      </c>
      <c r="G3065" s="9">
        <f>AVERAGE(F$2:F3065)</f>
        <v>2.9042191013388972E-2</v>
      </c>
      <c r="H3065" s="9">
        <f>(2*F3065+(COUNT(F$2:F3065)-1)*H3064)/(COUNT(F$2:F3065)+1)</f>
        <v>3.7277956553477022E-2</v>
      </c>
      <c r="I3065" s="9" t="str">
        <f t="shared" si="190"/>
        <v>较差</v>
      </c>
      <c r="J3065" s="9" t="str">
        <f t="shared" si="191"/>
        <v>较差</v>
      </c>
      <c r="K3065" s="14"/>
    </row>
    <row r="3066" spans="1:11">
      <c r="A3066" s="6">
        <v>43053</v>
      </c>
      <c r="B3066" s="11">
        <f>[1]!s_dq_close(B$1,A3066,1)</f>
        <v>4099.3509999999997</v>
      </c>
      <c r="C3066" s="7">
        <f>[1]!s_val_pe_ttm(C$1,A3066)</f>
        <v>14.329400062561035</v>
      </c>
      <c r="D3066" s="8">
        <f>IFERROR(VLOOKUP(A3066,十年期国开债收益率!A:B,2,0)/100,D3065)</f>
        <v>4.7202000000000001E-2</v>
      </c>
      <c r="E3066" s="8">
        <f t="shared" si="188"/>
        <v>6.9786592295146943E-2</v>
      </c>
      <c r="F3066" s="9">
        <f t="shared" si="189"/>
        <v>2.2584592295146942E-2</v>
      </c>
      <c r="G3066" s="9">
        <f>AVERAGE(F$2:F3066)</f>
        <v>2.904008412963098E-2</v>
      </c>
      <c r="H3066" s="9">
        <f>(2*F3066+(COUNT(F$2:F3066)-1)*H3065)/(COUNT(F$2:F3066)+1)</f>
        <v>3.7268371840979746E-2</v>
      </c>
      <c r="I3066" s="9" t="str">
        <f t="shared" si="190"/>
        <v>较差</v>
      </c>
      <c r="J3066" s="9" t="str">
        <f t="shared" si="191"/>
        <v>较差</v>
      </c>
      <c r="K3066" s="14"/>
    </row>
    <row r="3067" spans="1:11">
      <c r="A3067" s="6">
        <v>43054</v>
      </c>
      <c r="B3067" s="11">
        <f>[1]!s_dq_close(B$1,A3067,1)</f>
        <v>4073.6696000000002</v>
      </c>
      <c r="C3067" s="7">
        <f>[1]!s_val_pe_ttm(C$1,A3067)</f>
        <v>14.225199699401855</v>
      </c>
      <c r="D3067" s="8">
        <f>IFERROR(VLOOKUP(A3067,十年期国开债收益率!A:B,2,0)/100,D3066)</f>
        <v>4.7199999999999999E-2</v>
      </c>
      <c r="E3067" s="8">
        <f t="shared" si="188"/>
        <v>7.0297782887508306E-2</v>
      </c>
      <c r="F3067" s="9">
        <f t="shared" si="189"/>
        <v>2.3097782887508307E-2</v>
      </c>
      <c r="G3067" s="9">
        <f>AVERAGE(F$2:F3067)</f>
        <v>2.9038146001371969E-2</v>
      </c>
      <c r="H3067" s="9">
        <f>(2*F3067+(COUNT(F$2:F3067)-1)*H3066)/(COUNT(F$2:F3067)+1)</f>
        <v>3.7259131156954006E-2</v>
      </c>
      <c r="I3067" s="9" t="str">
        <f t="shared" si="190"/>
        <v>较差</v>
      </c>
      <c r="J3067" s="9" t="str">
        <f t="shared" si="191"/>
        <v>较差</v>
      </c>
      <c r="K3067" s="14"/>
    </row>
    <row r="3068" spans="1:11">
      <c r="A3068" s="6">
        <v>43055</v>
      </c>
      <c r="B3068" s="11">
        <f>[1]!s_dq_close(B$1,A3068,1)</f>
        <v>4105.0122000000001</v>
      </c>
      <c r="C3068" s="7">
        <f>[1]!s_val_pe_ttm(C$1,A3068)</f>
        <v>14.257200241088867</v>
      </c>
      <c r="D3068" s="8">
        <f>IFERROR(VLOOKUP(A3068,十年期国开债收益率!A:B,2,0)/100,D3067)</f>
        <v>4.6940000000000003E-2</v>
      </c>
      <c r="E3068" s="8">
        <f t="shared" si="188"/>
        <v>7.0139998252814528E-2</v>
      </c>
      <c r="F3068" s="9">
        <f t="shared" si="189"/>
        <v>2.3199998252814526E-2</v>
      </c>
      <c r="G3068" s="9">
        <f>AVERAGE(F$2:F3068)</f>
        <v>2.9036242464447106E-2</v>
      </c>
      <c r="H3068" s="9">
        <f>(2*F3068+(COUNT(F$2:F3068)-1)*H3067)/(COUNT(F$2:F3068)+1)</f>
        <v>3.7249966142023014E-2</v>
      </c>
      <c r="I3068" s="9" t="str">
        <f t="shared" si="190"/>
        <v>较差</v>
      </c>
      <c r="J3068" s="9" t="str">
        <f t="shared" si="191"/>
        <v>较差</v>
      </c>
      <c r="K3068" s="14"/>
    </row>
    <row r="3069" spans="1:11">
      <c r="A3069" s="6">
        <v>43056</v>
      </c>
      <c r="B3069" s="11">
        <f>[1]!s_dq_close(B$1,A3069,1)</f>
        <v>4120.8508000000002</v>
      </c>
      <c r="C3069" s="7">
        <f>[1]!s_val_pe_ttm(C$1,A3069)</f>
        <v>14.368900299072266</v>
      </c>
      <c r="D3069" s="8">
        <f>IFERROR(VLOOKUP(A3069,十年期国开债收益率!A:B,2,0)/100,D3068)</f>
        <v>4.7048E-2</v>
      </c>
      <c r="E3069" s="8">
        <f t="shared" si="188"/>
        <v>6.9594748323541886E-2</v>
      </c>
      <c r="F3069" s="9">
        <f t="shared" si="189"/>
        <v>2.2546748323541886E-2</v>
      </c>
      <c r="G3069" s="9">
        <f>AVERAGE(F$2:F3069)</f>
        <v>2.9034127244714086E-2</v>
      </c>
      <c r="H3069" s="9">
        <f>(2*F3069+(COUNT(F$2:F3069)-1)*H3068)/(COUNT(F$2:F3069)+1)</f>
        <v>3.7240384377397094E-2</v>
      </c>
      <c r="I3069" s="9" t="str">
        <f t="shared" si="190"/>
        <v>较差</v>
      </c>
      <c r="J3069" s="9" t="str">
        <f t="shared" si="191"/>
        <v>较差</v>
      </c>
      <c r="K3069" s="14"/>
    </row>
    <row r="3070" spans="1:11">
      <c r="A3070" s="6">
        <v>43059</v>
      </c>
      <c r="B3070" s="11">
        <f>[1]!s_dq_close(B$1,A3070,1)</f>
        <v>4143.8334000000004</v>
      </c>
      <c r="C3070" s="7">
        <f>[1]!s_val_pe_ttm(C$1,A3070)</f>
        <v>14.462200164794922</v>
      </c>
      <c r="D3070" s="8">
        <f>IFERROR(VLOOKUP(A3070,十年期国开债收益率!A:B,2,0)/100,D3069)</f>
        <v>4.7251000000000001E-2</v>
      </c>
      <c r="E3070" s="8">
        <f t="shared" si="188"/>
        <v>6.9145772330982E-2</v>
      </c>
      <c r="F3070" s="9">
        <f t="shared" si="189"/>
        <v>2.1894772330981999E-2</v>
      </c>
      <c r="G3070" s="9">
        <f>AVERAGE(F$2:F3070)</f>
        <v>2.9031800964194783E-2</v>
      </c>
      <c r="H3070" s="9">
        <f>(2*F3070+(COUNT(F$2:F3070)-1)*H3069)/(COUNT(F$2:F3070)+1)</f>
        <v>3.723038723599878E-2</v>
      </c>
      <c r="I3070" s="9" t="str">
        <f t="shared" si="190"/>
        <v>较差</v>
      </c>
      <c r="J3070" s="9" t="str">
        <f t="shared" si="191"/>
        <v>较差</v>
      </c>
      <c r="K3070" s="14"/>
    </row>
    <row r="3071" spans="1:11">
      <c r="A3071" s="6">
        <v>43060</v>
      </c>
      <c r="B3071" s="11">
        <f>[1]!s_dq_close(B$1,A3071,1)</f>
        <v>4217.7015000000001</v>
      </c>
      <c r="C3071" s="7">
        <f>[1]!s_val_pe_ttm(C$1,A3071)</f>
        <v>14.62909984588623</v>
      </c>
      <c r="D3071" s="8">
        <f>IFERROR(VLOOKUP(A3071,十年期国开债收益率!A:B,2,0)/100,D3070)</f>
        <v>4.7919000000000003E-2</v>
      </c>
      <c r="E3071" s="8">
        <f t="shared" si="188"/>
        <v>6.8356905792888181E-2</v>
      </c>
      <c r="F3071" s="9">
        <f t="shared" si="189"/>
        <v>2.0437905792888178E-2</v>
      </c>
      <c r="G3071" s="9">
        <f>AVERAGE(F$2:F3071)</f>
        <v>2.9029001649806738E-2</v>
      </c>
      <c r="H3071" s="9">
        <f>(2*F3071+(COUNT(F$2:F3071)-1)*H3070)/(COUNT(F$2:F3071)+1)</f>
        <v>3.721945107094303E-2</v>
      </c>
      <c r="I3071" s="9" t="str">
        <f t="shared" si="190"/>
        <v>较差</v>
      </c>
      <c r="J3071" s="9" t="str">
        <f t="shared" si="191"/>
        <v>较差</v>
      </c>
      <c r="K3071" s="14"/>
    </row>
    <row r="3072" spans="1:11">
      <c r="A3072" s="6">
        <v>43061</v>
      </c>
      <c r="B3072" s="11">
        <f>[1]!s_dq_close(B$1,A3072,1)</f>
        <v>4227.5666000000001</v>
      </c>
      <c r="C3072" s="7">
        <f>[1]!s_val_pe_ttm(C$1,A3072)</f>
        <v>14.749300003051758</v>
      </c>
      <c r="D3072" s="8">
        <f>IFERROR(VLOOKUP(A3072,十年期国开债收益率!A:B,2,0)/100,D3071)</f>
        <v>4.9417999999999997E-2</v>
      </c>
      <c r="E3072" s="8">
        <f t="shared" si="188"/>
        <v>6.7799827774409044E-2</v>
      </c>
      <c r="F3072" s="9">
        <f t="shared" si="189"/>
        <v>1.8381827774409047E-2</v>
      </c>
      <c r="G3072" s="9">
        <f>AVERAGE(F$2:F3072)</f>
        <v>2.9025534644311655E-2</v>
      </c>
      <c r="H3072" s="9">
        <f>(2*F3072+(COUNT(F$2:F3072)-1)*H3071)/(COUNT(F$2:F3072)+1)</f>
        <v>3.7207186993276013E-2</v>
      </c>
      <c r="I3072" s="9" t="str">
        <f t="shared" si="190"/>
        <v>较差</v>
      </c>
      <c r="J3072" s="9" t="str">
        <f t="shared" si="191"/>
        <v>较差</v>
      </c>
      <c r="K3072" s="14"/>
    </row>
    <row r="3073" spans="1:11">
      <c r="A3073" s="6">
        <v>43062</v>
      </c>
      <c r="B3073" s="11">
        <f>[1]!s_dq_close(B$1,A3073,1)</f>
        <v>4102.3966</v>
      </c>
      <c r="C3073" s="7">
        <f>[1]!s_val_pe_ttm(C$1,A3073)</f>
        <v>14.386599540710449</v>
      </c>
      <c r="D3073" s="8">
        <f>IFERROR(VLOOKUP(A3073,十年期国开债收益率!A:B,2,0)/100,D3072)</f>
        <v>4.9286000000000003E-2</v>
      </c>
      <c r="E3073" s="8">
        <f t="shared" si="188"/>
        <v>6.9509128767381911E-2</v>
      </c>
      <c r="F3073" s="9">
        <f t="shared" si="189"/>
        <v>2.0223128767381908E-2</v>
      </c>
      <c r="G3073" s="9">
        <f>AVERAGE(F$2:F3073)</f>
        <v>2.9022669277815258E-2</v>
      </c>
      <c r="H3073" s="9">
        <f>(2*F3073+(COUNT(F$2:F3073)-1)*H3072)/(COUNT(F$2:F3073)+1)</f>
        <v>3.7196133261921706E-2</v>
      </c>
      <c r="I3073" s="9" t="str">
        <f t="shared" si="190"/>
        <v>较差</v>
      </c>
      <c r="J3073" s="9" t="str">
        <f t="shared" si="191"/>
        <v>较差</v>
      </c>
      <c r="K3073" s="14"/>
    </row>
    <row r="3074" spans="1:11">
      <c r="A3074" s="6">
        <v>43063</v>
      </c>
      <c r="B3074" s="11">
        <f>[1]!s_dq_close(B$1,A3074,1)</f>
        <v>4104.2034000000003</v>
      </c>
      <c r="C3074" s="7">
        <f>[1]!s_val_pe_ttm(C$1,A3074)</f>
        <v>14.389399528503418</v>
      </c>
      <c r="D3074" s="8">
        <f>IFERROR(VLOOKUP(A3074,十年期国开债收益率!A:B,2,0)/100,D3073)</f>
        <v>4.8201000000000001E-2</v>
      </c>
      <c r="E3074" s="8">
        <f t="shared" si="188"/>
        <v>6.9495603205619372E-2</v>
      </c>
      <c r="F3074" s="9">
        <f t="shared" si="189"/>
        <v>2.1294603205619371E-2</v>
      </c>
      <c r="G3074" s="9">
        <f>AVERAGE(F$2:F3074)</f>
        <v>2.9020154449936247E-2</v>
      </c>
      <c r="H3074" s="9">
        <f>(2*F3074+(COUNT(F$2:F3074)-1)*H3073)/(COUNT(F$2:F3074)+1)</f>
        <v>3.7185787438853195E-2</v>
      </c>
      <c r="I3074" s="9" t="str">
        <f t="shared" si="190"/>
        <v>较差</v>
      </c>
      <c r="J3074" s="9" t="str">
        <f t="shared" si="191"/>
        <v>较差</v>
      </c>
      <c r="K3074" s="14"/>
    </row>
    <row r="3075" spans="1:11">
      <c r="A3075" s="6">
        <v>43066</v>
      </c>
      <c r="B3075" s="11">
        <f>[1]!s_dq_close(B$1,A3075,1)</f>
        <v>4049.9475000000002</v>
      </c>
      <c r="C3075" s="7">
        <f>[1]!s_val_pe_ttm(C$1,A3075)</f>
        <v>14.217800140380859</v>
      </c>
      <c r="D3075" s="8">
        <f>IFERROR(VLOOKUP(A3075,十年期国开债收益率!A:B,2,0)/100,D3074)</f>
        <v>4.8403000000000002E-2</v>
      </c>
      <c r="E3075" s="8">
        <f t="shared" ref="E3075:E3138" si="192">1/C3075</f>
        <v>7.0334368898591959E-2</v>
      </c>
      <c r="F3075" s="9">
        <f t="shared" ref="F3075:F3138" si="193">IFERROR(E3075-D3075,"")</f>
        <v>2.1931368898591957E-2</v>
      </c>
      <c r="G3075" s="9">
        <f>AVERAGE(F$2:F3075)</f>
        <v>2.9017848403888314E-2</v>
      </c>
      <c r="H3075" s="9">
        <f>(2*F3075+(COUNT(F$2:F3075)-1)*H3074)/(COUNT(F$2:F3075)+1)</f>
        <v>3.7175865865818877E-2</v>
      </c>
      <c r="I3075" s="9" t="str">
        <f t="shared" ref="I3075:I3138" si="194">IF(F3075&gt;G3075,"较好","较差")</f>
        <v>较差</v>
      </c>
      <c r="J3075" s="9" t="str">
        <f t="shared" ref="J3075:J3138" si="195">IF(F3075&gt;H3075,"较好","较差")</f>
        <v>较差</v>
      </c>
      <c r="K3075" s="14"/>
    </row>
    <row r="3076" spans="1:11">
      <c r="A3076" s="6">
        <v>43067</v>
      </c>
      <c r="B3076" s="11">
        <f>[1]!s_dq_close(B$1,A3076,1)</f>
        <v>4055.8235</v>
      </c>
      <c r="C3076" s="7">
        <f>[1]!s_val_pe_ttm(C$1,A3076)</f>
        <v>14.198699951171875</v>
      </c>
      <c r="D3076" s="8">
        <f>IFERROR(VLOOKUP(A3076,十年期国开债收益率!A:B,2,0)/100,D3075)</f>
        <v>4.8853999999999995E-2</v>
      </c>
      <c r="E3076" s="8">
        <f t="shared" si="192"/>
        <v>7.0428983177256738E-2</v>
      </c>
      <c r="F3076" s="9">
        <f t="shared" si="193"/>
        <v>2.1574983177256743E-2</v>
      </c>
      <c r="G3076" s="9">
        <f>AVERAGE(F$2:F3076)</f>
        <v>2.9015427959912177E-2</v>
      </c>
      <c r="H3076" s="9">
        <f>(2*F3076+(COUNT(F$2:F3076)-1)*H3075)/(COUNT(F$2:F3076)+1)</f>
        <v>3.7165722248986267E-2</v>
      </c>
      <c r="I3076" s="9" t="str">
        <f t="shared" si="194"/>
        <v>较差</v>
      </c>
      <c r="J3076" s="9" t="str">
        <f t="shared" si="195"/>
        <v>较差</v>
      </c>
      <c r="K3076" s="14"/>
    </row>
    <row r="3077" spans="1:11">
      <c r="A3077" s="6">
        <v>43068</v>
      </c>
      <c r="B3077" s="11">
        <f>[1]!s_dq_close(B$1,A3077,1)</f>
        <v>4053.7529</v>
      </c>
      <c r="C3077" s="7">
        <f>[1]!s_val_pe_ttm(C$1,A3077)</f>
        <v>14.20359992980957</v>
      </c>
      <c r="D3077" s="8">
        <f>IFERROR(VLOOKUP(A3077,十年期国开债收益率!A:B,2,0)/100,D3076)</f>
        <v>4.8253999999999998E-2</v>
      </c>
      <c r="E3077" s="8">
        <f t="shared" si="192"/>
        <v>7.0404686483830525E-2</v>
      </c>
      <c r="F3077" s="9">
        <f t="shared" si="193"/>
        <v>2.2150686483830527E-2</v>
      </c>
      <c r="G3077" s="9">
        <f>AVERAGE(F$2:F3077)</f>
        <v>2.9013196249419299E-2</v>
      </c>
      <c r="H3077" s="9">
        <f>(2*F3077+(COUNT(F$2:F3077)-1)*H3076)/(COUNT(F$2:F3077)+1)</f>
        <v>3.7155962719727154E-2</v>
      </c>
      <c r="I3077" s="9" t="str">
        <f t="shared" si="194"/>
        <v>较差</v>
      </c>
      <c r="J3077" s="9" t="str">
        <f t="shared" si="195"/>
        <v>较差</v>
      </c>
      <c r="K3077" s="14"/>
    </row>
    <row r="3078" spans="1:11">
      <c r="A3078" s="6">
        <v>43069</v>
      </c>
      <c r="B3078" s="11">
        <f>[1]!s_dq_close(B$1,A3078,1)</f>
        <v>4006.0992999999999</v>
      </c>
      <c r="C3078" s="7">
        <f>[1]!s_val_pe_ttm(C$1,A3078)</f>
        <v>14.081899642944336</v>
      </c>
      <c r="D3078" s="8">
        <f>IFERROR(VLOOKUP(A3078,十年期国开债收益率!A:B,2,0)/100,D3077)</f>
        <v>4.8155000000000003E-2</v>
      </c>
      <c r="E3078" s="8">
        <f t="shared" si="192"/>
        <v>7.1013146333637228E-2</v>
      </c>
      <c r="F3078" s="9">
        <f t="shared" si="193"/>
        <v>2.2858146333637225E-2</v>
      </c>
      <c r="G3078" s="9">
        <f>AVERAGE(F$2:F3078)</f>
        <v>2.9011195908205199E-2</v>
      </c>
      <c r="H3078" s="9">
        <f>(2*F3078+(COUNT(F$2:F3078)-1)*H3077)/(COUNT(F$2:F3078)+1)</f>
        <v>3.714667239069136E-2</v>
      </c>
      <c r="I3078" s="9" t="str">
        <f t="shared" si="194"/>
        <v>较差</v>
      </c>
      <c r="J3078" s="9" t="str">
        <f t="shared" si="195"/>
        <v>较差</v>
      </c>
      <c r="K3078" s="14"/>
    </row>
    <row r="3079" spans="1:11">
      <c r="A3079" s="6">
        <v>43070</v>
      </c>
      <c r="B3079" s="11">
        <f>[1]!s_dq_close(B$1,A3079,1)</f>
        <v>3998.1365000000001</v>
      </c>
      <c r="C3079" s="7">
        <f>[1]!s_val_pe_ttm(C$1,A3079)</f>
        <v>14.041299819946289</v>
      </c>
      <c r="D3079" s="8">
        <f>IFERROR(VLOOKUP(A3079,十年期国开债收益率!A:B,2,0)/100,D3078)</f>
        <v>4.8052999999999998E-2</v>
      </c>
      <c r="E3079" s="8">
        <f t="shared" si="192"/>
        <v>7.1218477834897848E-2</v>
      </c>
      <c r="F3079" s="9">
        <f t="shared" si="193"/>
        <v>2.3165477834897849E-2</v>
      </c>
      <c r="G3079" s="9">
        <f>AVERAGE(F$2:F3079)</f>
        <v>2.9009296714549153E-2</v>
      </c>
      <c r="H3079" s="9">
        <f>(2*F3079+(COUNT(F$2:F3079)-1)*H3078)/(COUNT(F$2:F3079)+1)</f>
        <v>3.7137590744341378E-2</v>
      </c>
      <c r="I3079" s="9" t="str">
        <f t="shared" si="194"/>
        <v>较差</v>
      </c>
      <c r="J3079" s="9" t="str">
        <f t="shared" si="195"/>
        <v>较差</v>
      </c>
      <c r="K3079" s="14"/>
    </row>
    <row r="3080" spans="1:11">
      <c r="A3080" s="6">
        <v>43073</v>
      </c>
      <c r="B3080" s="11">
        <f>[1]!s_dq_close(B$1,A3080,1)</f>
        <v>4018.8571000000002</v>
      </c>
      <c r="C3080" s="7">
        <f>[1]!s_val_pe_ttm(C$1,A3080)</f>
        <v>14.088899612426758</v>
      </c>
      <c r="D3080" s="8">
        <f>IFERROR(VLOOKUP(A3080,十年期国开债收益率!A:B,2,0)/100,D3079)</f>
        <v>4.7980999999999996E-2</v>
      </c>
      <c r="E3080" s="8">
        <f t="shared" si="192"/>
        <v>7.0977863957379275E-2</v>
      </c>
      <c r="F3080" s="9">
        <f t="shared" si="193"/>
        <v>2.2996863957379279E-2</v>
      </c>
      <c r="G3080" s="9">
        <f>AVERAGE(F$2:F3080)</f>
        <v>2.90073439919908E-2</v>
      </c>
      <c r="H3080" s="9">
        <f>(2*F3080+(COUNT(F$2:F3080)-1)*H3079)/(COUNT(F$2:F3080)+1)</f>
        <v>3.7128408454219976E-2</v>
      </c>
      <c r="I3080" s="9" t="str">
        <f t="shared" si="194"/>
        <v>较差</v>
      </c>
      <c r="J3080" s="9" t="str">
        <f t="shared" si="195"/>
        <v>较差</v>
      </c>
      <c r="K3080" s="14"/>
    </row>
    <row r="3081" spans="1:11">
      <c r="A3081" s="6">
        <v>43074</v>
      </c>
      <c r="B3081" s="11">
        <f>[1]!s_dq_close(B$1,A3081,1)</f>
        <v>4040.1704</v>
      </c>
      <c r="C3081" s="7">
        <f>[1]!s_val_pe_ttm(C$1,A3081)</f>
        <v>14.204400062561035</v>
      </c>
      <c r="D3081" s="8">
        <f>IFERROR(VLOOKUP(A3081,十年期国开债收益率!A:B,2,0)/100,D3080)</f>
        <v>4.7782999999999999E-2</v>
      </c>
      <c r="E3081" s="8">
        <f t="shared" si="192"/>
        <v>7.0400720593313204E-2</v>
      </c>
      <c r="F3081" s="9">
        <f t="shared" si="193"/>
        <v>2.2617720593313205E-2</v>
      </c>
      <c r="G3081" s="9">
        <f>AVERAGE(F$2:F3081)</f>
        <v>2.9005269438939281E-2</v>
      </c>
      <c r="H3081" s="9">
        <f>(2*F3081+(COUNT(F$2:F3081)-1)*H3080)/(COUNT(F$2:F3081)+1)</f>
        <v>3.7118988987903251E-2</v>
      </c>
      <c r="I3081" s="9" t="str">
        <f t="shared" si="194"/>
        <v>较差</v>
      </c>
      <c r="J3081" s="9" t="str">
        <f t="shared" si="195"/>
        <v>较差</v>
      </c>
      <c r="K3081" s="14"/>
    </row>
    <row r="3082" spans="1:11">
      <c r="A3082" s="6">
        <v>43075</v>
      </c>
      <c r="B3082" s="11">
        <f>[1]!s_dq_close(B$1,A3082,1)</f>
        <v>4015.8211000000001</v>
      </c>
      <c r="C3082" s="7">
        <f>[1]!s_val_pe_ttm(C$1,A3082)</f>
        <v>14.113900184631348</v>
      </c>
      <c r="D3082" s="8">
        <f>IFERROR(VLOOKUP(A3082,十年期国开债收益率!A:B,2,0)/100,D3081)</f>
        <v>4.7697000000000003E-2</v>
      </c>
      <c r="E3082" s="8">
        <f t="shared" si="192"/>
        <v>7.0852137744951735E-2</v>
      </c>
      <c r="F3082" s="9">
        <f t="shared" si="193"/>
        <v>2.3155137744951731E-2</v>
      </c>
      <c r="G3082" s="9">
        <f>AVERAGE(F$2:F3082)</f>
        <v>2.9003370662018156E-2</v>
      </c>
      <c r="H3082" s="9">
        <f>(2*F3082+(COUNT(F$2:F3082)-1)*H3081)/(COUNT(F$2:F3082)+1)</f>
        <v>3.7109927436155717E-2</v>
      </c>
      <c r="I3082" s="9" t="str">
        <f t="shared" si="194"/>
        <v>较差</v>
      </c>
      <c r="J3082" s="9" t="str">
        <f t="shared" si="195"/>
        <v>较差</v>
      </c>
      <c r="K3082" s="14"/>
    </row>
    <row r="3083" spans="1:11">
      <c r="A3083" s="6">
        <v>43076</v>
      </c>
      <c r="B3083" s="11">
        <f>[1]!s_dq_close(B$1,A3083,1)</f>
        <v>3971.0569</v>
      </c>
      <c r="C3083" s="7">
        <f>[1]!s_val_pe_ttm(C$1,A3083)</f>
        <v>13.969400405883789</v>
      </c>
      <c r="D3083" s="8">
        <f>IFERROR(VLOOKUP(A3083,十年期国开债收益率!A:B,2,0)/100,D3082)</f>
        <v>4.7411000000000002E-2</v>
      </c>
      <c r="E3083" s="8">
        <f t="shared" si="192"/>
        <v>7.1585033784185098E-2</v>
      </c>
      <c r="F3083" s="9">
        <f t="shared" si="193"/>
        <v>2.4174033784185096E-2</v>
      </c>
      <c r="G3083" s="9">
        <f>AVERAGE(F$2:F3083)</f>
        <v>2.9001803712998743E-2</v>
      </c>
      <c r="H3083" s="9">
        <f>(2*F3083+(COUNT(F$2:F3083)-1)*H3082)/(COUNT(F$2:F3083)+1)</f>
        <v>3.7101535679002311E-2</v>
      </c>
      <c r="I3083" s="9" t="str">
        <f t="shared" si="194"/>
        <v>较差</v>
      </c>
      <c r="J3083" s="9" t="str">
        <f t="shared" si="195"/>
        <v>较差</v>
      </c>
      <c r="K3083" s="14"/>
    </row>
    <row r="3084" spans="1:11">
      <c r="A3084" s="6">
        <v>43077</v>
      </c>
      <c r="B3084" s="11">
        <f>[1]!s_dq_close(B$1,A3084,1)</f>
        <v>4003.3791999999999</v>
      </c>
      <c r="C3084" s="7">
        <f>[1]!s_val_pe_ttm(C$1,A3084)</f>
        <v>14.031599998474121</v>
      </c>
      <c r="D3084" s="8">
        <f>IFERROR(VLOOKUP(A3084,十年期国开债收益率!A:B,2,0)/100,D3083)</f>
        <v>4.7685999999999999E-2</v>
      </c>
      <c r="E3084" s="8">
        <f t="shared" si="192"/>
        <v>7.126771003369152E-2</v>
      </c>
      <c r="F3084" s="9">
        <f t="shared" si="193"/>
        <v>2.3581710033691521E-2</v>
      </c>
      <c r="G3084" s="9">
        <f>AVERAGE(F$2:F3084)</f>
        <v>2.9000045654718073E-2</v>
      </c>
      <c r="H3084" s="9">
        <f>(2*F3084+(COUNT(F$2:F3084)-1)*H3083)/(COUNT(F$2:F3084)+1)</f>
        <v>3.7092767958090953E-2</v>
      </c>
      <c r="I3084" s="9" t="str">
        <f t="shared" si="194"/>
        <v>较差</v>
      </c>
      <c r="J3084" s="9" t="str">
        <f t="shared" si="195"/>
        <v>较差</v>
      </c>
      <c r="K3084" s="14"/>
    </row>
    <row r="3085" spans="1:11">
      <c r="A3085" s="6">
        <v>43080</v>
      </c>
      <c r="B3085" s="11">
        <f>[1]!s_dq_close(B$1,A3085,1)</f>
        <v>4069.4996999999998</v>
      </c>
      <c r="C3085" s="7">
        <f>[1]!s_val_pe_ttm(C$1,A3085)</f>
        <v>14.26200008392334</v>
      </c>
      <c r="D3085" s="8">
        <f>IFERROR(VLOOKUP(A3085,十年期国开债收益率!A:B,2,0)/100,D3084)</f>
        <v>4.8255999999999993E-2</v>
      </c>
      <c r="E3085" s="8">
        <f t="shared" si="192"/>
        <v>7.0116392800140107E-2</v>
      </c>
      <c r="F3085" s="9">
        <f t="shared" si="193"/>
        <v>2.1860392800140113E-2</v>
      </c>
      <c r="G3085" s="9">
        <f>AVERAGE(F$2:F3085)</f>
        <v>2.8997730592184162E-2</v>
      </c>
      <c r="H3085" s="9">
        <f>(2*F3085+(COUNT(F$2:F3085)-1)*H3084)/(COUNT(F$2:F3085)+1)</f>
        <v>3.7082892836432638E-2</v>
      </c>
      <c r="I3085" s="9" t="str">
        <f t="shared" si="194"/>
        <v>较差</v>
      </c>
      <c r="J3085" s="9" t="str">
        <f t="shared" si="195"/>
        <v>较差</v>
      </c>
      <c r="K3085" s="14"/>
    </row>
    <row r="3086" spans="1:11">
      <c r="A3086" s="6">
        <v>43081</v>
      </c>
      <c r="B3086" s="11">
        <f>[1]!s_dq_close(B$1,A3086,1)</f>
        <v>4016.0162999999998</v>
      </c>
      <c r="C3086" s="7">
        <f>[1]!s_val_pe_ttm(C$1,A3086)</f>
        <v>14.078100204467773</v>
      </c>
      <c r="D3086" s="8">
        <f>IFERROR(VLOOKUP(A3086,十年期国开债收益率!A:B,2,0)/100,D3085)</f>
        <v>4.8604000000000001E-2</v>
      </c>
      <c r="E3086" s="8">
        <f t="shared" si="192"/>
        <v>7.1032311567340869E-2</v>
      </c>
      <c r="F3086" s="9">
        <f t="shared" si="193"/>
        <v>2.2428311567340868E-2</v>
      </c>
      <c r="G3086" s="9">
        <f>AVERAGE(F$2:F3086)</f>
        <v>2.8995601120863305E-2</v>
      </c>
      <c r="H3086" s="9">
        <f>(2*F3086+(COUNT(F$2:F3086)-1)*H3085)/(COUNT(F$2:F3086)+1)</f>
        <v>3.7073395376115661E-2</v>
      </c>
      <c r="I3086" s="9" t="str">
        <f t="shared" si="194"/>
        <v>较差</v>
      </c>
      <c r="J3086" s="9" t="str">
        <f t="shared" si="195"/>
        <v>较差</v>
      </c>
      <c r="K3086" s="14"/>
    </row>
    <row r="3087" spans="1:11">
      <c r="A3087" s="6">
        <v>43082</v>
      </c>
      <c r="B3087" s="11">
        <f>[1]!s_dq_close(B$1,A3087,1)</f>
        <v>4050.0927000000001</v>
      </c>
      <c r="C3087" s="7">
        <f>[1]!s_val_pe_ttm(C$1,A3087)</f>
        <v>14.186100006103516</v>
      </c>
      <c r="D3087" s="8">
        <f>IFERROR(VLOOKUP(A3087,十年期国开债收益率!A:B,2,0)/100,D3086)</f>
        <v>4.8529999999999997E-2</v>
      </c>
      <c r="E3087" s="8">
        <f t="shared" si="192"/>
        <v>7.0491537460595499E-2</v>
      </c>
      <c r="F3087" s="9">
        <f t="shared" si="193"/>
        <v>2.1961537460595502E-2</v>
      </c>
      <c r="G3087" s="9">
        <f>AVERAGE(F$2:F3087)</f>
        <v>2.8993321774246239E-2</v>
      </c>
      <c r="H3087" s="9">
        <f>(2*F3087+(COUNT(F$2:F3087)-1)*H3086)/(COUNT(F$2:F3087)+1)</f>
        <v>3.7063604732827347E-2</v>
      </c>
      <c r="I3087" s="9" t="str">
        <f t="shared" si="194"/>
        <v>较差</v>
      </c>
      <c r="J3087" s="9" t="str">
        <f t="shared" si="195"/>
        <v>较差</v>
      </c>
      <c r="K3087" s="14"/>
    </row>
    <row r="3088" spans="1:11">
      <c r="A3088" s="6">
        <v>43083</v>
      </c>
      <c r="B3088" s="11">
        <f>[1]!s_dq_close(B$1,A3088,1)</f>
        <v>4026.1516000000001</v>
      </c>
      <c r="C3088" s="7">
        <f>[1]!s_val_pe_ttm(C$1,A3088)</f>
        <v>14.103599548339844</v>
      </c>
      <c r="D3088" s="8">
        <f>IFERROR(VLOOKUP(A3088,十年期国开债收益率!A:B,2,0)/100,D3087)</f>
        <v>4.8305999999999995E-2</v>
      </c>
      <c r="E3088" s="8">
        <f t="shared" si="192"/>
        <v>7.090388496727501E-2</v>
      </c>
      <c r="F3088" s="9">
        <f t="shared" si="193"/>
        <v>2.2597884967275016E-2</v>
      </c>
      <c r="G3088" s="9">
        <f>AVERAGE(F$2:F3088)</f>
        <v>2.8991250042206401E-2</v>
      </c>
      <c r="H3088" s="9">
        <f>(2*F3088+(COUNT(F$2:F3088)-1)*H3087)/(COUNT(F$2:F3088)+1)</f>
        <v>3.7054235743341886E-2</v>
      </c>
      <c r="I3088" s="9" t="str">
        <f t="shared" si="194"/>
        <v>较差</v>
      </c>
      <c r="J3088" s="9" t="str">
        <f t="shared" si="195"/>
        <v>较差</v>
      </c>
      <c r="K3088" s="14"/>
    </row>
    <row r="3089" spans="1:11">
      <c r="A3089" s="6">
        <v>43084</v>
      </c>
      <c r="B3089" s="11">
        <f>[1]!s_dq_close(B$1,A3089,1)</f>
        <v>3980.8557999999998</v>
      </c>
      <c r="C3089" s="7">
        <f>[1]!s_val_pe_ttm(C$1,A3089)</f>
        <v>13.968400001525879</v>
      </c>
      <c r="D3089" s="8">
        <f>IFERROR(VLOOKUP(A3089,十年期国开债收益率!A:B,2,0)/100,D3088)</f>
        <v>4.7957E-2</v>
      </c>
      <c r="E3089" s="8">
        <f t="shared" si="192"/>
        <v>7.1590160640500139E-2</v>
      </c>
      <c r="F3089" s="9">
        <f t="shared" si="193"/>
        <v>2.3633160640500139E-2</v>
      </c>
      <c r="G3089" s="9">
        <f>AVERAGE(F$2:F3089)</f>
        <v>2.8989514909628131E-2</v>
      </c>
      <c r="H3089" s="9">
        <f>(2*F3089+(COUNT(F$2:F3089)-1)*H3088)/(COUNT(F$2:F3089)+1)</f>
        <v>3.7045546151174301E-2</v>
      </c>
      <c r="I3089" s="9" t="str">
        <f t="shared" si="194"/>
        <v>较差</v>
      </c>
      <c r="J3089" s="9" t="str">
        <f t="shared" si="195"/>
        <v>较差</v>
      </c>
      <c r="K3089" s="14"/>
    </row>
    <row r="3090" spans="1:11">
      <c r="A3090" s="6">
        <v>43087</v>
      </c>
      <c r="B3090" s="11">
        <f>[1]!s_dq_close(B$1,A3090,1)</f>
        <v>3985.2914000000001</v>
      </c>
      <c r="C3090" s="7">
        <f>[1]!s_val_pe_ttm(C$1,A3090)</f>
        <v>14.006099700927734</v>
      </c>
      <c r="D3090" s="8">
        <f>IFERROR(VLOOKUP(A3090,十年期国开债收益率!A:B,2,0)/100,D3089)</f>
        <v>4.7958999999999995E-2</v>
      </c>
      <c r="E3090" s="8">
        <f t="shared" si="192"/>
        <v>7.1397464058731652E-2</v>
      </c>
      <c r="F3090" s="9">
        <f t="shared" si="193"/>
        <v>2.3438464058731658E-2</v>
      </c>
      <c r="G3090" s="9">
        <f>AVERAGE(F$2:F3090)</f>
        <v>2.8987717871476332E-2</v>
      </c>
      <c r="H3090" s="9">
        <f>(2*F3090+(COUNT(F$2:F3090)-1)*H3089)/(COUNT(F$2:F3090)+1)</f>
        <v>3.7036738978298935E-2</v>
      </c>
      <c r="I3090" s="9" t="str">
        <f t="shared" si="194"/>
        <v>较差</v>
      </c>
      <c r="J3090" s="9" t="str">
        <f t="shared" si="195"/>
        <v>较差</v>
      </c>
      <c r="K3090" s="14"/>
    </row>
    <row r="3091" spans="1:11">
      <c r="A3091" s="6">
        <v>43088</v>
      </c>
      <c r="B3091" s="11">
        <f>[1]!s_dq_close(B$1,A3091,1)</f>
        <v>4035.3294000000001</v>
      </c>
      <c r="C3091" s="7">
        <f>[1]!s_val_pe_ttm(C$1,A3091)</f>
        <v>14.17549991607666</v>
      </c>
      <c r="D3091" s="8">
        <f>IFERROR(VLOOKUP(A3091,十年期国开债收益率!A:B,2,0)/100,D3090)</f>
        <v>4.811E-2</v>
      </c>
      <c r="E3091" s="8">
        <f t="shared" si="192"/>
        <v>7.0544249297753797E-2</v>
      </c>
      <c r="F3091" s="9">
        <f t="shared" si="193"/>
        <v>2.2434249297753797E-2</v>
      </c>
      <c r="G3091" s="9">
        <f>AVERAGE(F$2:F3091)</f>
        <v>2.8985597007860242E-2</v>
      </c>
      <c r="H3091" s="9">
        <f>(2*F3091+(COUNT(F$2:F3091)-1)*H3090)/(COUNT(F$2:F3091)+1)</f>
        <v>3.7027290586399524E-2</v>
      </c>
      <c r="I3091" s="9" t="str">
        <f t="shared" si="194"/>
        <v>较差</v>
      </c>
      <c r="J3091" s="9" t="str">
        <f t="shared" si="195"/>
        <v>较差</v>
      </c>
      <c r="K3091" s="14"/>
    </row>
    <row r="3092" spans="1:11">
      <c r="A3092" s="6">
        <v>43089</v>
      </c>
      <c r="B3092" s="11">
        <f>[1]!s_dq_close(B$1,A3092,1)</f>
        <v>4030.4897999999998</v>
      </c>
      <c r="C3092" s="7">
        <f>[1]!s_val_pe_ttm(C$1,A3092)</f>
        <v>14.171799659729004</v>
      </c>
      <c r="D3092" s="8">
        <f>IFERROR(VLOOKUP(A3092,十年期国开债收益率!A:B,2,0)/100,D3091)</f>
        <v>4.8334999999999996E-2</v>
      </c>
      <c r="E3092" s="8">
        <f t="shared" si="192"/>
        <v>7.0562668398540015E-2</v>
      </c>
      <c r="F3092" s="9">
        <f t="shared" si="193"/>
        <v>2.2227668398540019E-2</v>
      </c>
      <c r="G3092" s="9">
        <f>AVERAGE(F$2:F3092)</f>
        <v>2.8983410683496181E-2</v>
      </c>
      <c r="H3092" s="9">
        <f>(2*F3092+(COUNT(F$2:F3092)-1)*H3091)/(COUNT(F$2:F3092)+1)</f>
        <v>3.7017717738930013E-2</v>
      </c>
      <c r="I3092" s="9" t="str">
        <f t="shared" si="194"/>
        <v>较差</v>
      </c>
      <c r="J3092" s="9" t="str">
        <f t="shared" si="195"/>
        <v>较差</v>
      </c>
      <c r="K3092" s="14"/>
    </row>
    <row r="3093" spans="1:11">
      <c r="A3093" s="6">
        <v>43090</v>
      </c>
      <c r="B3093" s="11">
        <f>[1]!s_dq_close(B$1,A3093,1)</f>
        <v>4067.8485000000001</v>
      </c>
      <c r="C3093" s="7">
        <f>[1]!s_val_pe_ttm(C$1,A3093)</f>
        <v>14.255900382995605</v>
      </c>
      <c r="D3093" s="8">
        <f>IFERROR(VLOOKUP(A3093,十年期国开债收益率!A:B,2,0)/100,D3092)</f>
        <v>4.8337000000000005E-2</v>
      </c>
      <c r="E3093" s="8">
        <f t="shared" si="192"/>
        <v>7.0146393642929558E-2</v>
      </c>
      <c r="F3093" s="9">
        <f t="shared" si="193"/>
        <v>2.1809393642929553E-2</v>
      </c>
      <c r="G3093" s="9">
        <f>AVERAGE(F$2:F3093)</f>
        <v>2.898109049687245E-2</v>
      </c>
      <c r="H3093" s="9">
        <f>(2*F3093+(COUNT(F$2:F3093)-1)*H3092)/(COUNT(F$2:F3093)+1)</f>
        <v>3.7007883711063221E-2</v>
      </c>
      <c r="I3093" s="9" t="str">
        <f t="shared" si="194"/>
        <v>较差</v>
      </c>
      <c r="J3093" s="9" t="str">
        <f t="shared" si="195"/>
        <v>较差</v>
      </c>
      <c r="K3093" s="14"/>
    </row>
    <row r="3094" spans="1:11">
      <c r="A3094" s="6">
        <v>43091</v>
      </c>
      <c r="B3094" s="11">
        <f>[1]!s_dq_close(B$1,A3094,1)</f>
        <v>4054.5983999999999</v>
      </c>
      <c r="C3094" s="7">
        <f>[1]!s_val_pe_ttm(C$1,A3094)</f>
        <v>14.222900390625</v>
      </c>
      <c r="D3094" s="8">
        <f>IFERROR(VLOOKUP(A3094,十年期国开债收益率!A:B,2,0)/100,D3093)</f>
        <v>4.7988999999999997E-2</v>
      </c>
      <c r="E3094" s="8">
        <f t="shared" si="192"/>
        <v>7.0309147398595881E-2</v>
      </c>
      <c r="F3094" s="9">
        <f t="shared" si="193"/>
        <v>2.2320147398595884E-2</v>
      </c>
      <c r="G3094" s="9">
        <f>AVERAGE(F$2:F3094)</f>
        <v>2.8978936942686138E-2</v>
      </c>
      <c r="H3094" s="9">
        <f>(2*F3094+(COUNT(F$2:F3094)-1)*H3093)/(COUNT(F$2:F3094)+1)</f>
        <v>3.6998389376019604E-2</v>
      </c>
      <c r="I3094" s="9" t="str">
        <f t="shared" si="194"/>
        <v>较差</v>
      </c>
      <c r="J3094" s="9" t="str">
        <f t="shared" si="195"/>
        <v>较差</v>
      </c>
      <c r="K3094" s="14"/>
    </row>
    <row r="3095" spans="1:11">
      <c r="A3095" s="6">
        <v>43094</v>
      </c>
      <c r="B3095" s="11">
        <f>[1]!s_dq_close(B$1,A3095,1)</f>
        <v>4041.5401000000002</v>
      </c>
      <c r="C3095" s="7">
        <f>[1]!s_val_pe_ttm(C$1,A3095)</f>
        <v>14.213199615478516</v>
      </c>
      <c r="D3095" s="8">
        <f>IFERROR(VLOOKUP(A3095,十年期国开债收益率!A:B,2,0)/100,D3094)</f>
        <v>4.8315999999999998E-2</v>
      </c>
      <c r="E3095" s="8">
        <f t="shared" si="192"/>
        <v>7.0357134709553792E-2</v>
      </c>
      <c r="F3095" s="9">
        <f t="shared" si="193"/>
        <v>2.2041134709553795E-2</v>
      </c>
      <c r="G3095" s="9">
        <f>AVERAGE(F$2:F3095)</f>
        <v>2.8976694601951448E-2</v>
      </c>
      <c r="H3095" s="9">
        <f>(2*F3095+(COUNT(F$2:F3095)-1)*H3094)/(COUNT(F$2:F3095)+1)</f>
        <v>3.6988723944894261E-2</v>
      </c>
      <c r="I3095" s="9" t="str">
        <f t="shared" si="194"/>
        <v>较差</v>
      </c>
      <c r="J3095" s="9" t="str">
        <f t="shared" si="195"/>
        <v>较差</v>
      </c>
      <c r="K3095" s="14"/>
    </row>
    <row r="3096" spans="1:11">
      <c r="A3096" s="6">
        <v>43095</v>
      </c>
      <c r="B3096" s="11">
        <f>[1]!s_dq_close(B$1,A3096,1)</f>
        <v>4053.6224000000002</v>
      </c>
      <c r="C3096" s="7">
        <f>[1]!s_val_pe_ttm(C$1,A3096)</f>
        <v>14.300700187683105</v>
      </c>
      <c r="D3096" s="8">
        <f>IFERROR(VLOOKUP(A3096,十年期国开债收益率!A:B,2,0)/100,D3095)</f>
        <v>4.8514999999999996E-2</v>
      </c>
      <c r="E3096" s="8">
        <f t="shared" si="192"/>
        <v>6.9926646029631417E-2</v>
      </c>
      <c r="F3096" s="9">
        <f t="shared" si="193"/>
        <v>2.1411646029631422E-2</v>
      </c>
      <c r="G3096" s="9">
        <f>AVERAGE(F$2:F3096)</f>
        <v>2.8974250321314187E-2</v>
      </c>
      <c r="H3096" s="9">
        <f>(2*F3096+(COUNT(F$2:F3096)-1)*H3095)/(COUNT(F$2:F3096)+1)</f>
        <v>3.6978661233062697E-2</v>
      </c>
      <c r="I3096" s="9" t="str">
        <f t="shared" si="194"/>
        <v>较差</v>
      </c>
      <c r="J3096" s="9" t="str">
        <f t="shared" si="195"/>
        <v>较差</v>
      </c>
      <c r="K3096" s="14"/>
    </row>
    <row r="3097" spans="1:11">
      <c r="A3097" s="6">
        <v>43096</v>
      </c>
      <c r="B3097" s="11">
        <f>[1]!s_dq_close(B$1,A3097,1)</f>
        <v>3991.2075</v>
      </c>
      <c r="C3097" s="7">
        <f>[1]!s_val_pe_ttm(C$1,A3097)</f>
        <v>14.134200096130371</v>
      </c>
      <c r="D3097" s="8">
        <f>IFERROR(VLOOKUP(A3097,十年期国开债收益率!A:B,2,0)/100,D3096)</f>
        <v>4.8615999999999999E-2</v>
      </c>
      <c r="E3097" s="8">
        <f t="shared" si="192"/>
        <v>7.0750378033333325E-2</v>
      </c>
      <c r="F3097" s="9">
        <f t="shared" si="193"/>
        <v>2.2134378033333325E-2</v>
      </c>
      <c r="G3097" s="9">
        <f>AVERAGE(F$2:F3097)</f>
        <v>2.8972041060239258E-2</v>
      </c>
      <c r="H3097" s="9">
        <f>(2*F3097+(COUNT(F$2:F3097)-1)*H3096)/(COUNT(F$2:F3097)+1)</f>
        <v>3.6969074999159093E-2</v>
      </c>
      <c r="I3097" s="9" t="str">
        <f t="shared" si="194"/>
        <v>较差</v>
      </c>
      <c r="J3097" s="9" t="str">
        <f t="shared" si="195"/>
        <v>较差</v>
      </c>
      <c r="K3097" s="14"/>
    </row>
    <row r="3098" spans="1:11">
      <c r="A3098" s="6">
        <v>43097</v>
      </c>
      <c r="B3098" s="11">
        <f>[1]!s_dq_close(B$1,A3098,1)</f>
        <v>4018.8973999999998</v>
      </c>
      <c r="C3098" s="7">
        <f>[1]!s_val_pe_ttm(C$1,A3098)</f>
        <v>14.244799613952637</v>
      </c>
      <c r="D3098" s="8">
        <f>IFERROR(VLOOKUP(A3098,十年期国开债收益率!A:B,2,0)/100,D3097)</f>
        <v>4.8441999999999999E-2</v>
      </c>
      <c r="E3098" s="8">
        <f t="shared" si="192"/>
        <v>7.020105772639372E-2</v>
      </c>
      <c r="F3098" s="9">
        <f t="shared" si="193"/>
        <v>2.1759057726393721E-2</v>
      </c>
      <c r="G3098" s="9">
        <f>AVERAGE(F$2:F3098)</f>
        <v>2.8969712037528943E-2</v>
      </c>
      <c r="H3098" s="9">
        <f>(2*F3098+(COUNT(F$2:F3098)-1)*H3097)/(COUNT(F$2:F3098)+1)</f>
        <v>3.6959255749789977E-2</v>
      </c>
      <c r="I3098" s="9" t="str">
        <f t="shared" si="194"/>
        <v>较差</v>
      </c>
      <c r="J3098" s="9" t="str">
        <f t="shared" si="195"/>
        <v>较差</v>
      </c>
      <c r="K3098" s="14"/>
    </row>
    <row r="3099" spans="1:11">
      <c r="A3099" s="6">
        <v>43098</v>
      </c>
      <c r="B3099" s="11">
        <f>[1]!s_dq_close(B$1,A3099,1)</f>
        <v>4030.8548999999998</v>
      </c>
      <c r="C3099" s="7">
        <f>[1]!s_val_pe_ttm(C$1,A3099)</f>
        <v>14.300000190734863</v>
      </c>
      <c r="D3099" s="8">
        <f>IFERROR(VLOOKUP(A3099,十年期国开债收益率!A:B,2,0)/100,D3098)</f>
        <v>4.8214E-2</v>
      </c>
      <c r="E3099" s="8">
        <f t="shared" si="192"/>
        <v>6.9930068997335518E-2</v>
      </c>
      <c r="F3099" s="9">
        <f t="shared" si="193"/>
        <v>2.1716068997335518E-2</v>
      </c>
      <c r="G3099" s="9">
        <f>AVERAGE(F$2:F3099)</f>
        <v>2.8967370642099571E-2</v>
      </c>
      <c r="H3099" s="9">
        <f>(2*F3099+(COUNT(F$2:F3099)-1)*H3098)/(COUNT(F$2:F3099)+1)</f>
        <v>3.69494182623731E-2</v>
      </c>
      <c r="I3099" s="9" t="str">
        <f t="shared" si="194"/>
        <v>较差</v>
      </c>
      <c r="J3099" s="9" t="str">
        <f t="shared" si="195"/>
        <v>较差</v>
      </c>
      <c r="K3099" s="14"/>
    </row>
    <row r="3100" spans="1:11">
      <c r="A3100" s="6">
        <v>43102</v>
      </c>
      <c r="B3100" s="11">
        <f>[1]!s_dq_close(B$1,A3100,1)</f>
        <v>4087.4011999999998</v>
      </c>
      <c r="C3100" s="7">
        <f>[1]!s_val_pe_ttm(C$1,A3100)</f>
        <v>14.498299598693848</v>
      </c>
      <c r="D3100" s="8">
        <f>IFERROR(VLOOKUP(A3100,十年期国开债收益率!A:B,2,0)/100,D3099)</f>
        <v>4.8714000000000007E-2</v>
      </c>
      <c r="E3100" s="8">
        <f t="shared" si="192"/>
        <v>6.8973605710982142E-2</v>
      </c>
      <c r="F3100" s="9">
        <f t="shared" si="193"/>
        <v>2.0259605710982134E-2</v>
      </c>
      <c r="G3100" s="9">
        <f>AVERAGE(F$2:F3100)</f>
        <v>2.8964560779262811E-2</v>
      </c>
      <c r="H3100" s="9">
        <f>(2*F3100+(COUNT(F$2:F3100)-1)*H3099)/(COUNT(F$2:F3100)+1)</f>
        <v>3.6938650641372202E-2</v>
      </c>
      <c r="I3100" s="9" t="str">
        <f t="shared" si="194"/>
        <v>较差</v>
      </c>
      <c r="J3100" s="9" t="str">
        <f t="shared" si="195"/>
        <v>较差</v>
      </c>
      <c r="K3100" s="14"/>
    </row>
    <row r="3101" spans="1:11">
      <c r="A3101" s="6">
        <v>43103</v>
      </c>
      <c r="B3101" s="11">
        <f>[1]!s_dq_close(B$1,A3101,1)</f>
        <v>4111.3924999999999</v>
      </c>
      <c r="C3101" s="7">
        <f>[1]!s_val_pe_ttm(C$1,A3101)</f>
        <v>14.572099685668945</v>
      </c>
      <c r="D3101" s="8">
        <f>IFERROR(VLOOKUP(A3101,十年期国开债收益率!A:B,2,0)/100,D3100)</f>
        <v>4.8845E-2</v>
      </c>
      <c r="E3101" s="8">
        <f t="shared" si="192"/>
        <v>6.8624290361083543E-2</v>
      </c>
      <c r="F3101" s="9">
        <f t="shared" si="193"/>
        <v>1.9779290361083543E-2</v>
      </c>
      <c r="G3101" s="9">
        <f>AVERAGE(F$2:F3101)</f>
        <v>2.8961597788805336E-2</v>
      </c>
      <c r="H3101" s="9">
        <f>(2*F3101+(COUNT(F$2:F3101)-1)*H3100)/(COUNT(F$2:F3101)+1)</f>
        <v>3.692758365634783E-2</v>
      </c>
      <c r="I3101" s="9" t="str">
        <f t="shared" si="194"/>
        <v>较差</v>
      </c>
      <c r="J3101" s="9" t="str">
        <f t="shared" si="195"/>
        <v>较差</v>
      </c>
      <c r="K3101" s="14"/>
    </row>
    <row r="3102" spans="1:11">
      <c r="A3102" s="6">
        <v>43104</v>
      </c>
      <c r="B3102" s="11">
        <f>[1]!s_dq_close(B$1,A3102,1)</f>
        <v>4128.8118999999997</v>
      </c>
      <c r="C3102" s="7">
        <f>[1]!s_val_pe_ttm(C$1,A3102)</f>
        <v>14.62600040435791</v>
      </c>
      <c r="D3102" s="8">
        <f>IFERROR(VLOOKUP(A3102,十年期国开债收益率!A:B,2,0)/100,D3101)</f>
        <v>4.9410999999999997E-2</v>
      </c>
      <c r="E3102" s="8">
        <f t="shared" si="192"/>
        <v>6.8371391518767061E-2</v>
      </c>
      <c r="F3102" s="9">
        <f t="shared" si="193"/>
        <v>1.8960391518767064E-2</v>
      </c>
      <c r="G3102" s="9">
        <f>AVERAGE(F$2:F3102)</f>
        <v>2.8958372633606996E-2</v>
      </c>
      <c r="H3102" s="9">
        <f>(2*F3102+(COUNT(F$2:F3102)-1)*H3101)/(COUNT(F$2:F3102)+1)</f>
        <v>3.6915999393203038E-2</v>
      </c>
      <c r="I3102" s="9" t="str">
        <f t="shared" si="194"/>
        <v>较差</v>
      </c>
      <c r="J3102" s="9" t="str">
        <f t="shared" si="195"/>
        <v>较差</v>
      </c>
      <c r="K3102" s="14"/>
    </row>
    <row r="3103" spans="1:11">
      <c r="A3103" s="6">
        <v>43105</v>
      </c>
      <c r="B3103" s="11">
        <f>[1]!s_dq_close(B$1,A3103,1)</f>
        <v>4138.7505000000001</v>
      </c>
      <c r="C3103" s="7">
        <f>[1]!s_val_pe_ttm(C$1,A3103)</f>
        <v>14.665200233459473</v>
      </c>
      <c r="D3103" s="8">
        <f>IFERROR(VLOOKUP(A3103,十年期国开债收益率!A:B,2,0)/100,D3102)</f>
        <v>4.9208999999999996E-2</v>
      </c>
      <c r="E3103" s="8">
        <f t="shared" si="192"/>
        <v>6.8188635960008528E-2</v>
      </c>
      <c r="F3103" s="9">
        <f t="shared" si="193"/>
        <v>1.8979635960008533E-2</v>
      </c>
      <c r="G3103" s="9">
        <f>AVERAGE(F$2:F3103)</f>
        <v>2.8955155761694166E-2</v>
      </c>
      <c r="H3103" s="9">
        <f>(2*F3103+(COUNT(F$2:F3103)-1)*H3102)/(COUNT(F$2:F3103)+1)</f>
        <v>3.6904438733561924E-2</v>
      </c>
      <c r="I3103" s="9" t="str">
        <f t="shared" si="194"/>
        <v>较差</v>
      </c>
      <c r="J3103" s="9" t="str">
        <f t="shared" si="195"/>
        <v>较差</v>
      </c>
      <c r="K3103" s="14"/>
    </row>
    <row r="3104" spans="1:11">
      <c r="A3104" s="6">
        <v>43108</v>
      </c>
      <c r="B3104" s="11">
        <f>[1]!s_dq_close(B$1,A3104,1)</f>
        <v>4160.1594999999998</v>
      </c>
      <c r="C3104" s="7">
        <f>[1]!s_val_pe_ttm(C$1,A3104)</f>
        <v>14.729599952697754</v>
      </c>
      <c r="D3104" s="8">
        <f>IFERROR(VLOOKUP(A3104,十年期国开债收益率!A:B,2,0)/100,D3103)</f>
        <v>4.9301000000000005E-2</v>
      </c>
      <c r="E3104" s="8">
        <f t="shared" si="192"/>
        <v>6.789050640963594E-2</v>
      </c>
      <c r="F3104" s="9">
        <f t="shared" si="193"/>
        <v>1.8589506409635935E-2</v>
      </c>
      <c r="G3104" s="9">
        <f>AVERAGE(F$2:F3104)</f>
        <v>2.895181523660488E-2</v>
      </c>
      <c r="H3104" s="9">
        <f>(2*F3104+(COUNT(F$2:F3104)-1)*H3103)/(COUNT(F$2:F3104)+1)</f>
        <v>3.6892637875105785E-2</v>
      </c>
      <c r="I3104" s="9" t="str">
        <f t="shared" si="194"/>
        <v>较差</v>
      </c>
      <c r="J3104" s="9" t="str">
        <f t="shared" si="195"/>
        <v>较差</v>
      </c>
      <c r="K3104" s="14"/>
    </row>
    <row r="3105" spans="1:11">
      <c r="A3105" s="6">
        <v>43109</v>
      </c>
      <c r="B3105" s="11">
        <f>[1]!s_dq_close(B$1,A3105,1)</f>
        <v>4189.2977000000001</v>
      </c>
      <c r="C3105" s="7">
        <f>[1]!s_val_pe_ttm(C$1,A3105)</f>
        <v>14.778499603271484</v>
      </c>
      <c r="D3105" s="8">
        <f>IFERROR(VLOOKUP(A3105,十年期国开债收益率!A:B,2,0)/100,D3104)</f>
        <v>4.9338E-2</v>
      </c>
      <c r="E3105" s="8">
        <f t="shared" si="192"/>
        <v>6.7665867770408311E-2</v>
      </c>
      <c r="F3105" s="9">
        <f t="shared" si="193"/>
        <v>1.8327867770408311E-2</v>
      </c>
      <c r="G3105" s="9">
        <f>AVERAGE(F$2:F3105)</f>
        <v>2.8948392573117061E-2</v>
      </c>
      <c r="H3105" s="9">
        <f>(2*F3105+(COUNT(F$2:F3105)-1)*H3104)/(COUNT(F$2:F3105)+1)</f>
        <v>3.688067989114141E-2</v>
      </c>
      <c r="I3105" s="9" t="str">
        <f t="shared" si="194"/>
        <v>较差</v>
      </c>
      <c r="J3105" s="9" t="str">
        <f t="shared" si="195"/>
        <v>较差</v>
      </c>
      <c r="K3105" s="14"/>
    </row>
    <row r="3106" spans="1:11">
      <c r="A3106" s="6">
        <v>43110</v>
      </c>
      <c r="B3106" s="11">
        <f>[1]!s_dq_close(B$1,A3106,1)</f>
        <v>4207.8131999999996</v>
      </c>
      <c r="C3106" s="7">
        <f>[1]!s_val_pe_ttm(C$1,A3106)</f>
        <v>14.886599540710449</v>
      </c>
      <c r="D3106" s="8">
        <f>IFERROR(VLOOKUP(A3106,十年期国开债收益率!A:B,2,0)/100,D3105)</f>
        <v>5.0011E-2</v>
      </c>
      <c r="E3106" s="8">
        <f t="shared" si="192"/>
        <v>6.7174508004013644E-2</v>
      </c>
      <c r="F3106" s="9">
        <f t="shared" si="193"/>
        <v>1.7163508004013645E-2</v>
      </c>
      <c r="G3106" s="9">
        <f>AVERAGE(F$2:F3106)</f>
        <v>2.8944597119149557E-2</v>
      </c>
      <c r="H3106" s="9">
        <f>(2*F3106+(COUNT(F$2:F3106)-1)*H3105)/(COUNT(F$2:F3106)+1)</f>
        <v>3.6867983708342232E-2</v>
      </c>
      <c r="I3106" s="9" t="str">
        <f t="shared" si="194"/>
        <v>较差</v>
      </c>
      <c r="J3106" s="9" t="str">
        <f t="shared" si="195"/>
        <v>较差</v>
      </c>
      <c r="K3106" s="14"/>
    </row>
    <row r="3107" spans="1:11">
      <c r="A3107" s="6">
        <v>43111</v>
      </c>
      <c r="B3107" s="11">
        <f>[1]!s_dq_close(B$1,A3107,1)</f>
        <v>4205.5862999999999</v>
      </c>
      <c r="C3107" s="7">
        <f>[1]!s_val_pe_ttm(C$1,A3107)</f>
        <v>14.906399726867676</v>
      </c>
      <c r="D3107" s="8">
        <f>IFERROR(VLOOKUP(A3107,十年期国开债收益率!A:B,2,0)/100,D3106)</f>
        <v>5.0209999999999998E-2</v>
      </c>
      <c r="E3107" s="8">
        <f t="shared" si="192"/>
        <v>6.708528003563291E-2</v>
      </c>
      <c r="F3107" s="9">
        <f t="shared" si="193"/>
        <v>1.6875280035632913E-2</v>
      </c>
      <c r="G3107" s="9">
        <f>AVERAGE(F$2:F3107)</f>
        <v>2.894071131197521E-2</v>
      </c>
      <c r="H3107" s="9">
        <f>(2*F3107+(COUNT(F$2:F3107)-1)*H3106)/(COUNT(F$2:F3107)+1)</f>
        <v>3.6855114249911135E-2</v>
      </c>
      <c r="I3107" s="9" t="str">
        <f t="shared" si="194"/>
        <v>较差</v>
      </c>
      <c r="J3107" s="9" t="str">
        <f t="shared" si="195"/>
        <v>较差</v>
      </c>
      <c r="K3107" s="14"/>
    </row>
    <row r="3108" spans="1:11">
      <c r="A3108" s="6">
        <v>43112</v>
      </c>
      <c r="B3108" s="11">
        <f>[1]!s_dq_close(B$1,A3108,1)</f>
        <v>4225.0010000000002</v>
      </c>
      <c r="C3108" s="7">
        <f>[1]!s_val_pe_ttm(C$1,A3108)</f>
        <v>14.956500053405762</v>
      </c>
      <c r="D3108" s="8">
        <f>IFERROR(VLOOKUP(A3108,十年期国开债收益率!A:B,2,0)/100,D3107)</f>
        <v>5.0007999999999997E-2</v>
      </c>
      <c r="E3108" s="8">
        <f t="shared" si="192"/>
        <v>6.6860562058587286E-2</v>
      </c>
      <c r="F3108" s="9">
        <f t="shared" si="193"/>
        <v>1.6852562058587289E-2</v>
      </c>
      <c r="G3108" s="9">
        <f>AVERAGE(F$2:F3108)</f>
        <v>2.8936820694256064E-2</v>
      </c>
      <c r="H3108" s="9">
        <f>(2*F3108+(COUNT(F$2:F3108)-1)*H3107)/(COUNT(F$2:F3108)+1)</f>
        <v>3.6842242594704366E-2</v>
      </c>
      <c r="I3108" s="9" t="str">
        <f t="shared" si="194"/>
        <v>较差</v>
      </c>
      <c r="J3108" s="9" t="str">
        <f t="shared" si="195"/>
        <v>较差</v>
      </c>
      <c r="K3108" s="14"/>
    </row>
    <row r="3109" spans="1:11">
      <c r="A3109" s="6">
        <v>43115</v>
      </c>
      <c r="B3109" s="11">
        <f>[1]!s_dq_close(B$1,A3109,1)</f>
        <v>4225.2393000000002</v>
      </c>
      <c r="C3109" s="7">
        <f>[1]!s_val_pe_ttm(C$1,A3109)</f>
        <v>14.977100372314453</v>
      </c>
      <c r="D3109" s="8">
        <f>IFERROR(VLOOKUP(A3109,十年期国开债收益率!A:B,2,0)/100,D3108)</f>
        <v>5.0509999999999999E-2</v>
      </c>
      <c r="E3109" s="8">
        <f t="shared" si="192"/>
        <v>6.6768598402967588E-2</v>
      </c>
      <c r="F3109" s="9">
        <f t="shared" si="193"/>
        <v>1.6258598402967589E-2</v>
      </c>
      <c r="G3109" s="9">
        <f>AVERAGE(F$2:F3109)</f>
        <v>2.8932741472154622E-2</v>
      </c>
      <c r="H3109" s="9">
        <f>(2*F3109+(COUNT(F$2:F3109)-1)*H3108)/(COUNT(F$2:F3109)+1)</f>
        <v>3.6829001266822904E-2</v>
      </c>
      <c r="I3109" s="9" t="str">
        <f t="shared" si="194"/>
        <v>较差</v>
      </c>
      <c r="J3109" s="9" t="str">
        <f t="shared" si="195"/>
        <v>较差</v>
      </c>
      <c r="K3109" s="14"/>
    </row>
    <row r="3110" spans="1:11">
      <c r="A3110" s="6">
        <v>43116</v>
      </c>
      <c r="B3110" s="11">
        <f>[1]!s_dq_close(B$1,A3110,1)</f>
        <v>4258.473</v>
      </c>
      <c r="C3110" s="7">
        <f>[1]!s_val_pe_ttm(C$1,A3110)</f>
        <v>15.061300277709961</v>
      </c>
      <c r="D3110" s="8">
        <f>IFERROR(VLOOKUP(A3110,十年期国开债收益率!A:B,2,0)/100,D3109)</f>
        <v>5.0560000000000001E-2</v>
      </c>
      <c r="E3110" s="8">
        <f t="shared" si="192"/>
        <v>6.639532985607853E-2</v>
      </c>
      <c r="F3110" s="9">
        <f t="shared" si="193"/>
        <v>1.583532985607853E-2</v>
      </c>
      <c r="G3110" s="9">
        <f>AVERAGE(F$2:F3110)</f>
        <v>2.8928528731203808E-2</v>
      </c>
      <c r="H3110" s="9">
        <f>(2*F3110+(COUNT(F$2:F3110)-1)*H3109)/(COUNT(F$2:F3110)+1)</f>
        <v>3.6815500513504101E-2</v>
      </c>
      <c r="I3110" s="9" t="str">
        <f t="shared" si="194"/>
        <v>较差</v>
      </c>
      <c r="J3110" s="9" t="str">
        <f t="shared" si="195"/>
        <v>较差</v>
      </c>
      <c r="K3110" s="14"/>
    </row>
    <row r="3111" spans="1:11">
      <c r="A3111" s="6">
        <v>43117</v>
      </c>
      <c r="B3111" s="11">
        <f>[1]!s_dq_close(B$1,A3111,1)</f>
        <v>4248.1163999999999</v>
      </c>
      <c r="C3111" s="7">
        <f>[1]!s_val_pe_ttm(C$1,A3111)</f>
        <v>15.100700378417969</v>
      </c>
      <c r="D3111" s="8">
        <f>IFERROR(VLOOKUP(A3111,十年期国开债收益率!A:B,2,0)/100,D3110)</f>
        <v>5.076E-2</v>
      </c>
      <c r="E3111" s="8">
        <f t="shared" si="192"/>
        <v>6.6222094004938156E-2</v>
      </c>
      <c r="F3111" s="9">
        <f t="shared" si="193"/>
        <v>1.5462094004938157E-2</v>
      </c>
      <c r="G3111" s="9">
        <f>AVERAGE(F$2:F3111)</f>
        <v>2.8924198687883464E-2</v>
      </c>
      <c r="H3111" s="9">
        <f>(2*F3111+(COUNT(F$2:F3111)-1)*H3110)/(COUNT(F$2:F3111)+1)</f>
        <v>3.6801772833331449E-2</v>
      </c>
      <c r="I3111" s="9" t="str">
        <f t="shared" si="194"/>
        <v>较差</v>
      </c>
      <c r="J3111" s="9" t="str">
        <f t="shared" si="195"/>
        <v>较差</v>
      </c>
      <c r="K3111" s="14"/>
    </row>
    <row r="3112" spans="1:11">
      <c r="A3112" s="6">
        <v>43118</v>
      </c>
      <c r="B3112" s="11">
        <f>[1]!s_dq_close(B$1,A3112,1)</f>
        <v>4271.4168</v>
      </c>
      <c r="C3112" s="7">
        <f>[1]!s_val_pe_ttm(C$1,A3112)</f>
        <v>15.288800239562988</v>
      </c>
      <c r="D3112" s="8">
        <f>IFERROR(VLOOKUP(A3112,十年期国开债收益率!A:B,2,0)/100,D3111)</f>
        <v>5.1159999999999997E-2</v>
      </c>
      <c r="E3112" s="8">
        <f t="shared" si="192"/>
        <v>6.5407355994637803E-2</v>
      </c>
      <c r="F3112" s="9">
        <f t="shared" si="193"/>
        <v>1.4247355994637806E-2</v>
      </c>
      <c r="G3112" s="9">
        <f>AVERAGE(F$2:F3112)</f>
        <v>2.8919480962813313E-2</v>
      </c>
      <c r="H3112" s="9">
        <f>(2*F3112+(COUNT(F$2:F3112)-1)*H3111)/(COUNT(F$2:F3112)+1)</f>
        <v>3.6787277706828436E-2</v>
      </c>
      <c r="I3112" s="9" t="str">
        <f t="shared" si="194"/>
        <v>较差</v>
      </c>
      <c r="J3112" s="9" t="str">
        <f t="shared" si="195"/>
        <v>较差</v>
      </c>
      <c r="K3112" s="14"/>
    </row>
    <row r="3113" spans="1:11">
      <c r="A3113" s="6">
        <v>43119</v>
      </c>
      <c r="B3113" s="11">
        <f>[1]!s_dq_close(B$1,A3113,1)</f>
        <v>4285.3950000000004</v>
      </c>
      <c r="C3113" s="7">
        <f>[1]!s_val_pe_ttm(C$1,A3113)</f>
        <v>15.374199867248535</v>
      </c>
      <c r="D3113" s="8">
        <f>IFERROR(VLOOKUP(A3113,十年期国开债收益率!A:B,2,0)/100,D3112)</f>
        <v>5.1257000000000004E-2</v>
      </c>
      <c r="E3113" s="8">
        <f t="shared" si="192"/>
        <v>6.5044035373202566E-2</v>
      </c>
      <c r="F3113" s="9">
        <f t="shared" si="193"/>
        <v>1.3787035373202562E-2</v>
      </c>
      <c r="G3113" s="9">
        <f>AVERAGE(F$2:F3113)</f>
        <v>2.8914618351762664E-2</v>
      </c>
      <c r="H3113" s="9">
        <f>(2*F3113+(COUNT(F$2:F3113)-1)*H3112)/(COUNT(F$2:F3113)+1)</f>
        <v>3.6772500808445123E-2</v>
      </c>
      <c r="I3113" s="9" t="str">
        <f t="shared" si="194"/>
        <v>较差</v>
      </c>
      <c r="J3113" s="9" t="str">
        <f t="shared" si="195"/>
        <v>较差</v>
      </c>
      <c r="K3113" s="14"/>
    </row>
    <row r="3114" spans="1:11">
      <c r="A3114" s="6">
        <v>43122</v>
      </c>
      <c r="B3114" s="11">
        <f>[1]!s_dq_close(B$1,A3114,1)</f>
        <v>4336.5973999999997</v>
      </c>
      <c r="C3114" s="7">
        <f>[1]!s_val_pe_ttm(C$1,A3114)</f>
        <v>15.469699859619141</v>
      </c>
      <c r="D3114" s="8">
        <f>IFERROR(VLOOKUP(A3114,十年期国开债收益率!A:B,2,0)/100,D3113)</f>
        <v>5.0861000000000003E-2</v>
      </c>
      <c r="E3114" s="8">
        <f t="shared" si="192"/>
        <v>6.4642495269757599E-2</v>
      </c>
      <c r="F3114" s="9">
        <f t="shared" si="193"/>
        <v>1.3781495269757596E-2</v>
      </c>
      <c r="G3114" s="9">
        <f>AVERAGE(F$2:F3114)</f>
        <v>2.8909757085112484E-2</v>
      </c>
      <c r="H3114" s="9">
        <f>(2*F3114+(COUNT(F$2:F3114)-1)*H3113)/(COUNT(F$2:F3114)+1)</f>
        <v>3.6757734587803709E-2</v>
      </c>
      <c r="I3114" s="9" t="str">
        <f t="shared" si="194"/>
        <v>较差</v>
      </c>
      <c r="J3114" s="9" t="str">
        <f t="shared" si="195"/>
        <v>较差</v>
      </c>
      <c r="K3114" s="14"/>
    </row>
    <row r="3115" spans="1:11">
      <c r="A3115" s="6">
        <v>43123</v>
      </c>
      <c r="B3115" s="11">
        <f>[1]!s_dq_close(B$1,A3115,1)</f>
        <v>4382.6129000000001</v>
      </c>
      <c r="C3115" s="7">
        <f>[1]!s_val_pe_ttm(C$1,A3115)</f>
        <v>15.778400421142578</v>
      </c>
      <c r="D3115" s="8">
        <f>IFERROR(VLOOKUP(A3115,十年期国开债收益率!A:B,2,0)/100,D3114)</f>
        <v>5.0785999999999998E-2</v>
      </c>
      <c r="E3115" s="8">
        <f t="shared" si="192"/>
        <v>6.3377780593020711E-2</v>
      </c>
      <c r="F3115" s="9">
        <f t="shared" si="193"/>
        <v>1.2591780593020713E-2</v>
      </c>
      <c r="G3115" s="9">
        <f>AVERAGE(F$2:F3115)</f>
        <v>2.8904516887138146E-2</v>
      </c>
      <c r="H3115" s="9">
        <f>(2*F3115+(COUNT(F$2:F3115)-1)*H3114)/(COUNT(F$2:F3115)+1)</f>
        <v>3.6742218726490847E-2</v>
      </c>
      <c r="I3115" s="9" t="str">
        <f t="shared" si="194"/>
        <v>较差</v>
      </c>
      <c r="J3115" s="9" t="str">
        <f t="shared" si="195"/>
        <v>较差</v>
      </c>
      <c r="K3115" s="14"/>
    </row>
    <row r="3116" spans="1:11">
      <c r="A3116" s="6">
        <v>43124</v>
      </c>
      <c r="B3116" s="11">
        <f>[1]!s_dq_close(B$1,A3116,1)</f>
        <v>4389.8852999999999</v>
      </c>
      <c r="C3116" s="7">
        <f>[1]!s_val_pe_ttm(C$1,A3116)</f>
        <v>15.788399696350098</v>
      </c>
      <c r="D3116" s="8">
        <f>IFERROR(VLOOKUP(A3116,十年期国开债收益率!A:B,2,0)/100,D3115)</f>
        <v>5.0749000000000002E-2</v>
      </c>
      <c r="E3116" s="8">
        <f t="shared" si="192"/>
        <v>6.3337641511012427E-2</v>
      </c>
      <c r="F3116" s="9">
        <f t="shared" si="193"/>
        <v>1.2588641511012424E-2</v>
      </c>
      <c r="G3116" s="9">
        <f>AVERAGE(F$2:F3116)</f>
        <v>2.8899279045925909E-2</v>
      </c>
      <c r="H3116" s="9">
        <f>(2*F3116+(COUNT(F$2:F3116)-1)*H3115)/(COUNT(F$2:F3116)+1)</f>
        <v>3.6726715788611849E-2</v>
      </c>
      <c r="I3116" s="9" t="str">
        <f t="shared" si="194"/>
        <v>较差</v>
      </c>
      <c r="J3116" s="9" t="str">
        <f t="shared" si="195"/>
        <v>较差</v>
      </c>
      <c r="K3116" s="14"/>
    </row>
    <row r="3117" spans="1:11">
      <c r="A3117" s="6">
        <v>43125</v>
      </c>
      <c r="B3117" s="11">
        <f>[1]!s_dq_close(B$1,A3117,1)</f>
        <v>4365.0793999999996</v>
      </c>
      <c r="C3117" s="7">
        <f>[1]!s_val_pe_ttm(C$1,A3117)</f>
        <v>15.697699546813965</v>
      </c>
      <c r="D3117" s="8">
        <f>IFERROR(VLOOKUP(A3117,十年期国开债收益率!A:B,2,0)/100,D3116)</f>
        <v>5.0613999999999999E-2</v>
      </c>
      <c r="E3117" s="8">
        <f t="shared" si="192"/>
        <v>6.3703601729526146E-2</v>
      </c>
      <c r="F3117" s="9">
        <f t="shared" si="193"/>
        <v>1.3089601729526147E-2</v>
      </c>
      <c r="G3117" s="9">
        <f>AVERAGE(F$2:F3117)</f>
        <v>2.8894205336902675E-2</v>
      </c>
      <c r="H3117" s="9">
        <f>(2*F3117+(COUNT(F$2:F3117)-1)*H3116)/(COUNT(F$2:F3117)+1)</f>
        <v>3.6711549209170663E-2</v>
      </c>
      <c r="I3117" s="9" t="str">
        <f t="shared" si="194"/>
        <v>较差</v>
      </c>
      <c r="J3117" s="9" t="str">
        <f t="shared" si="195"/>
        <v>较差</v>
      </c>
      <c r="K3117" s="14"/>
    </row>
    <row r="3118" spans="1:11">
      <c r="A3118" s="6">
        <v>43126</v>
      </c>
      <c r="B3118" s="11">
        <f>[1]!s_dq_close(B$1,A3118,1)</f>
        <v>4381.2996000000003</v>
      </c>
      <c r="C3118" s="7">
        <f>[1]!s_val_pe_ttm(C$1,A3118)</f>
        <v>15.764900207519531</v>
      </c>
      <c r="D3118" s="8">
        <f>IFERROR(VLOOKUP(A3118,十年期国开债收益率!A:B,2,0)/100,D3117)</f>
        <v>5.0834999999999998E-2</v>
      </c>
      <c r="E3118" s="8">
        <f t="shared" si="192"/>
        <v>6.3432053919568784E-2</v>
      </c>
      <c r="F3118" s="9">
        <f t="shared" si="193"/>
        <v>1.2597053919568786E-2</v>
      </c>
      <c r="G3118" s="9">
        <f>AVERAGE(F$2:F3118)</f>
        <v>2.8888976863557365E-2</v>
      </c>
      <c r="H3118" s="9">
        <f>(2*F3118+(COUNT(F$2:F3118)-1)*H3117)/(COUNT(F$2:F3118)+1)</f>
        <v>3.6696081284033011E-2</v>
      </c>
      <c r="I3118" s="9" t="str">
        <f t="shared" si="194"/>
        <v>较差</v>
      </c>
      <c r="J3118" s="9" t="str">
        <f t="shared" si="195"/>
        <v>较差</v>
      </c>
      <c r="K3118" s="14"/>
    </row>
    <row r="3119" spans="1:11">
      <c r="A3119" s="6">
        <v>43129</v>
      </c>
      <c r="B3119" s="11">
        <f>[1]!s_dq_close(B$1,A3119,1)</f>
        <v>4302.0181000000002</v>
      </c>
      <c r="C3119" s="7">
        <f>[1]!s_val_pe_ttm(C$1,A3119)</f>
        <v>15.564700126647949</v>
      </c>
      <c r="D3119" s="8">
        <f>IFERROR(VLOOKUP(A3119,十年期国开债收益率!A:B,2,0)/100,D3118)</f>
        <v>5.0863999999999999E-2</v>
      </c>
      <c r="E3119" s="8">
        <f t="shared" si="192"/>
        <v>6.4247945149159921E-2</v>
      </c>
      <c r="F3119" s="9">
        <f t="shared" si="193"/>
        <v>1.3383945149159922E-2</v>
      </c>
      <c r="G3119" s="9">
        <f>AVERAGE(F$2:F3119)</f>
        <v>2.8884004114450756E-2</v>
      </c>
      <c r="H3119" s="9">
        <f>(2*F3119+(COUNT(F$2:F3119)-1)*H3118)/(COUNT(F$2:F3119)+1)</f>
        <v>3.6681132815847776E-2</v>
      </c>
      <c r="I3119" s="9" t="str">
        <f t="shared" si="194"/>
        <v>较差</v>
      </c>
      <c r="J3119" s="9" t="str">
        <f t="shared" si="195"/>
        <v>较差</v>
      </c>
      <c r="K3119" s="14"/>
    </row>
    <row r="3120" spans="1:11">
      <c r="A3120" s="6">
        <v>43130</v>
      </c>
      <c r="B3120" s="11">
        <f>[1]!s_dq_close(B$1,A3120,1)</f>
        <v>4256.1021000000001</v>
      </c>
      <c r="C3120" s="7">
        <f>[1]!s_val_pe_ttm(C$1,A3120)</f>
        <v>15.355999946594238</v>
      </c>
      <c r="D3120" s="8">
        <f>IFERROR(VLOOKUP(A3120,十年期国开债收益率!A:B,2,0)/100,D3119)</f>
        <v>5.0957000000000002E-2</v>
      </c>
      <c r="E3120" s="8">
        <f t="shared" si="192"/>
        <v>6.5121125519526132E-2</v>
      </c>
      <c r="F3120" s="9">
        <f t="shared" si="193"/>
        <v>1.416412551952613E-2</v>
      </c>
      <c r="G3120" s="9">
        <f>AVERAGE(F$2:F3120)</f>
        <v>2.8879284692009295E-2</v>
      </c>
      <c r="H3120" s="9">
        <f>(2*F3120+(COUNT(F$2:F3120)-1)*H3119)/(COUNT(F$2:F3120)+1)</f>
        <v>3.6666698836811673E-2</v>
      </c>
      <c r="I3120" s="9" t="str">
        <f t="shared" si="194"/>
        <v>较差</v>
      </c>
      <c r="J3120" s="9" t="str">
        <f t="shared" si="195"/>
        <v>较差</v>
      </c>
      <c r="K3120" s="14"/>
    </row>
    <row r="3121" spans="1:11">
      <c r="A3121" s="6">
        <v>43131</v>
      </c>
      <c r="B3121" s="11">
        <f>[1]!s_dq_close(B$1,A3121,1)</f>
        <v>4275.8986000000004</v>
      </c>
      <c r="C3121" s="7">
        <f>[1]!s_val_pe_ttm(C$1,A3121)</f>
        <v>15.437399864196777</v>
      </c>
      <c r="D3121" s="8">
        <f>IFERROR(VLOOKUP(A3121,十年期国开债收益率!A:B,2,0)/100,D3120)</f>
        <v>5.0693000000000002E-2</v>
      </c>
      <c r="E3121" s="8">
        <f t="shared" si="192"/>
        <v>6.4777748118013845E-2</v>
      </c>
      <c r="F3121" s="9">
        <f t="shared" si="193"/>
        <v>1.4084748118013843E-2</v>
      </c>
      <c r="G3121" s="9">
        <f>AVERAGE(F$2:F3121)</f>
        <v>2.8874542853363782E-2</v>
      </c>
      <c r="H3121" s="9">
        <f>(2*F3121+(COUNT(F$2:F3121)-1)*H3120)/(COUNT(F$2:F3121)+1)</f>
        <v>3.6652227865508376E-2</v>
      </c>
      <c r="I3121" s="9" t="str">
        <f t="shared" si="194"/>
        <v>较差</v>
      </c>
      <c r="J3121" s="9" t="str">
        <f t="shared" si="195"/>
        <v>较差</v>
      </c>
      <c r="K3121" s="14"/>
    </row>
    <row r="3122" spans="1:11">
      <c r="A3122" s="6">
        <v>43132</v>
      </c>
      <c r="B3122" s="11">
        <f>[1]!s_dq_close(B$1,A3122,1)</f>
        <v>4245.8977999999997</v>
      </c>
      <c r="C3122" s="7">
        <f>[1]!s_val_pe_ttm(C$1,A3122)</f>
        <v>15.428099632263184</v>
      </c>
      <c r="D3122" s="8">
        <f>IFERROR(VLOOKUP(A3122,十年期国开债收益率!A:B,2,0)/100,D3121)</f>
        <v>5.0442999999999995E-2</v>
      </c>
      <c r="E3122" s="8">
        <f t="shared" si="192"/>
        <v>6.4816796872947571E-2</v>
      </c>
      <c r="F3122" s="9">
        <f t="shared" si="193"/>
        <v>1.4373796872947577E-2</v>
      </c>
      <c r="G3122" s="9">
        <f>AVERAGE(F$2:F3122)</f>
        <v>2.8869896667532181E-2</v>
      </c>
      <c r="H3122" s="9">
        <f>(2*F3122+(COUNT(F$2:F3122)-1)*H3121)/(COUNT(F$2:F3122)+1)</f>
        <v>3.6637955968652151E-2</v>
      </c>
      <c r="I3122" s="9" t="str">
        <f t="shared" si="194"/>
        <v>较差</v>
      </c>
      <c r="J3122" s="9" t="str">
        <f t="shared" si="195"/>
        <v>较差</v>
      </c>
      <c r="K3122" s="14"/>
    </row>
    <row r="3123" spans="1:11">
      <c r="A3123" s="6">
        <v>43133</v>
      </c>
      <c r="B3123" s="11">
        <f>[1]!s_dq_close(B$1,A3123,1)</f>
        <v>4271.2326000000003</v>
      </c>
      <c r="C3123" s="7">
        <f>[1]!s_val_pe_ttm(C$1,A3123)</f>
        <v>15.499099731445313</v>
      </c>
      <c r="D3123" s="8">
        <f>IFERROR(VLOOKUP(A3123,十年期国开债收益率!A:B,2,0)/100,D3122)</f>
        <v>5.0439999999999999E-2</v>
      </c>
      <c r="E3123" s="8">
        <f t="shared" si="192"/>
        <v>6.4519876465544149E-2</v>
      </c>
      <c r="F3123" s="9">
        <f t="shared" si="193"/>
        <v>1.407987646554415E-2</v>
      </c>
      <c r="G3123" s="9">
        <f>AVERAGE(F$2:F3123)</f>
        <v>2.8865159313207395E-2</v>
      </c>
      <c r="H3123" s="9">
        <f>(2*F3123+(COUNT(F$2:F3123)-1)*H3122)/(COUNT(F$2:F3123)+1)</f>
        <v>3.6623509552063546E-2</v>
      </c>
      <c r="I3123" s="9" t="str">
        <f t="shared" si="194"/>
        <v>较差</v>
      </c>
      <c r="J3123" s="9" t="str">
        <f t="shared" si="195"/>
        <v>较差</v>
      </c>
      <c r="K3123" s="14"/>
    </row>
    <row r="3124" spans="1:11">
      <c r="A3124" s="6">
        <v>43136</v>
      </c>
      <c r="B3124" s="11">
        <f>[1]!s_dq_close(B$1,A3124,1)</f>
        <v>4274.1463999999996</v>
      </c>
      <c r="C3124" s="7">
        <f>[1]!s_val_pe_ttm(C$1,A3124)</f>
        <v>15.630200386047363</v>
      </c>
      <c r="D3124" s="8">
        <f>IFERROR(VLOOKUP(A3124,十年期国开债收益率!A:B,2,0)/100,D3123)</f>
        <v>5.0681999999999998E-2</v>
      </c>
      <c r="E3124" s="8">
        <f t="shared" si="192"/>
        <v>6.3978706305817534E-2</v>
      </c>
      <c r="F3124" s="9">
        <f t="shared" si="193"/>
        <v>1.3296706305817536E-2</v>
      </c>
      <c r="G3124" s="9">
        <f>AVERAGE(F$2:F3124)</f>
        <v>2.886017421778396E-2</v>
      </c>
      <c r="H3124" s="9">
        <f>(2*F3124+(COUNT(F$2:F3124)-1)*H3123)/(COUNT(F$2:F3124)+1)</f>
        <v>3.6608575619127406E-2</v>
      </c>
      <c r="I3124" s="9" t="str">
        <f t="shared" si="194"/>
        <v>较差</v>
      </c>
      <c r="J3124" s="9" t="str">
        <f t="shared" si="195"/>
        <v>较差</v>
      </c>
      <c r="K3124" s="14"/>
    </row>
    <row r="3125" spans="1:11">
      <c r="A3125" s="6">
        <v>43137</v>
      </c>
      <c r="B3125" s="11">
        <f>[1]!s_dq_close(B$1,A3125,1)</f>
        <v>4148.8855999999996</v>
      </c>
      <c r="C3125" s="7">
        <f>[1]!s_val_pe_ttm(C$1,A3125)</f>
        <v>15.183899879455566</v>
      </c>
      <c r="D3125" s="8">
        <f>IFERROR(VLOOKUP(A3125,十年期国开债收益率!A:B,2,0)/100,D3124)</f>
        <v>5.0021000000000003E-2</v>
      </c>
      <c r="E3125" s="8">
        <f t="shared" si="192"/>
        <v>6.5859232999358794E-2</v>
      </c>
      <c r="F3125" s="9">
        <f t="shared" si="193"/>
        <v>1.5838232999358791E-2</v>
      </c>
      <c r="G3125" s="9">
        <f>AVERAGE(F$2:F3125)</f>
        <v>2.8856005862720444E-2</v>
      </c>
      <c r="H3125" s="9">
        <f>(2*F3125+(COUNT(F$2:F3125)-1)*H3124)/(COUNT(F$2:F3125)+1)</f>
        <v>3.6595282599850752E-2</v>
      </c>
      <c r="I3125" s="9" t="str">
        <f t="shared" si="194"/>
        <v>较差</v>
      </c>
      <c r="J3125" s="9" t="str">
        <f t="shared" si="195"/>
        <v>较差</v>
      </c>
      <c r="K3125" s="14"/>
    </row>
    <row r="3126" spans="1:11">
      <c r="A3126" s="6">
        <v>43138</v>
      </c>
      <c r="B3126" s="11">
        <f>[1]!s_dq_close(B$1,A3126,1)</f>
        <v>4050.4971999999998</v>
      </c>
      <c r="C3126" s="7">
        <f>[1]!s_val_pe_ttm(C$1,A3126)</f>
        <v>14.750900268554688</v>
      </c>
      <c r="D3126" s="8">
        <f>IFERROR(VLOOKUP(A3126,十年期国开债收益率!A:B,2,0)/100,D3125)</f>
        <v>4.9821999999999998E-2</v>
      </c>
      <c r="E3126" s="8">
        <f t="shared" si="192"/>
        <v>6.7792472445343255E-2</v>
      </c>
      <c r="F3126" s="9">
        <f t="shared" si="193"/>
        <v>1.7970472445343257E-2</v>
      </c>
      <c r="G3126" s="9">
        <f>AVERAGE(F$2:F3126)</f>
        <v>2.8852522492026883E-2</v>
      </c>
      <c r="H3126" s="9">
        <f>(2*F3126+(COUNT(F$2:F3126)-1)*H3125)/(COUNT(F$2:F3126)+1)</f>
        <v>3.6583366534492782E-2</v>
      </c>
      <c r="I3126" s="9" t="str">
        <f t="shared" si="194"/>
        <v>较差</v>
      </c>
      <c r="J3126" s="9" t="str">
        <f t="shared" si="195"/>
        <v>较差</v>
      </c>
      <c r="K3126" s="14"/>
    </row>
    <row r="3127" spans="1:11">
      <c r="A3127" s="6">
        <v>43139</v>
      </c>
      <c r="B3127" s="11">
        <f>[1]!s_dq_close(B$1,A3127,1)</f>
        <v>4012.0472</v>
      </c>
      <c r="C3127" s="7">
        <f>[1]!s_val_pe_ttm(C$1,A3127)</f>
        <v>14.462200164794922</v>
      </c>
      <c r="D3127" s="8">
        <f>IFERROR(VLOOKUP(A3127,十年期国开债收益率!A:B,2,0)/100,D3126)</f>
        <v>4.9591000000000003E-2</v>
      </c>
      <c r="E3127" s="8">
        <f t="shared" si="192"/>
        <v>6.9145772330982E-2</v>
      </c>
      <c r="F3127" s="9">
        <f t="shared" si="193"/>
        <v>1.9554772330981997E-2</v>
      </c>
      <c r="G3127" s="9">
        <f>AVERAGE(F$2:F3127)</f>
        <v>2.8849548163760393E-2</v>
      </c>
      <c r="H3127" s="9">
        <f>(2*F3127+(COUNT(F$2:F3127)-1)*H3126)/(COUNT(F$2:F3127)+1)</f>
        <v>3.6572475204653634E-2</v>
      </c>
      <c r="I3127" s="9" t="str">
        <f t="shared" si="194"/>
        <v>较差</v>
      </c>
      <c r="J3127" s="9" t="str">
        <f t="shared" si="195"/>
        <v>较差</v>
      </c>
      <c r="K3127" s="14"/>
    </row>
    <row r="3128" spans="1:11">
      <c r="A3128" s="6">
        <v>43140</v>
      </c>
      <c r="B3128" s="11">
        <f>[1]!s_dq_close(B$1,A3128,1)</f>
        <v>3840.6527000000001</v>
      </c>
      <c r="C3128" s="7">
        <f>[1]!s_val_pe_ttm(C$1,A3128)</f>
        <v>13.875800132751465</v>
      </c>
      <c r="D3128" s="8">
        <f>IFERROR(VLOOKUP(A3128,十年期国开债收益率!A:B,2,0)/100,D3127)</f>
        <v>4.9360000000000001E-2</v>
      </c>
      <c r="E3128" s="8">
        <f t="shared" si="192"/>
        <v>7.2067916115314323E-2</v>
      </c>
      <c r="F3128" s="9">
        <f t="shared" si="193"/>
        <v>2.2707916115314322E-2</v>
      </c>
      <c r="G3128" s="9">
        <f>AVERAGE(F$2:F3128)</f>
        <v>2.884758409850665E-2</v>
      </c>
      <c r="H3128" s="9">
        <f>(2*F3128+(COUNT(F$2:F3128)-1)*H3127)/(COUNT(F$2:F3128)+1)</f>
        <v>3.6563610397051756E-2</v>
      </c>
      <c r="I3128" s="9" t="str">
        <f t="shared" si="194"/>
        <v>较差</v>
      </c>
      <c r="J3128" s="9" t="str">
        <f t="shared" si="195"/>
        <v>较差</v>
      </c>
      <c r="K3128" s="14"/>
    </row>
    <row r="3129" spans="1:11">
      <c r="A3129" s="6">
        <v>43143</v>
      </c>
      <c r="B3129" s="11">
        <f>[1]!s_dq_close(B$1,A3129,1)</f>
        <v>3890.1046000000001</v>
      </c>
      <c r="C3129" s="7">
        <f>[1]!s_val_pe_ttm(C$1,A3129)</f>
        <v>13.947600364685059</v>
      </c>
      <c r="D3129" s="8">
        <f>IFERROR(VLOOKUP(A3129,十年期国开债收益率!A:B,2,0)/100,D3128)</f>
        <v>4.9000000000000002E-2</v>
      </c>
      <c r="E3129" s="8">
        <f t="shared" si="192"/>
        <v>7.1696920893429994E-2</v>
      </c>
      <c r="F3129" s="9">
        <f t="shared" si="193"/>
        <v>2.2696920893429992E-2</v>
      </c>
      <c r="G3129" s="9">
        <f>AVERAGE(F$2:F3129)</f>
        <v>2.8845617773952597E-2</v>
      </c>
      <c r="H3129" s="9">
        <f>(2*F3129+(COUNT(F$2:F3129)-1)*H3128)/(COUNT(F$2:F3129)+1)</f>
        <v>3.655474706083979E-2</v>
      </c>
      <c r="I3129" s="9" t="str">
        <f t="shared" si="194"/>
        <v>较差</v>
      </c>
      <c r="J3129" s="9" t="str">
        <f t="shared" si="195"/>
        <v>较差</v>
      </c>
      <c r="K3129" s="14"/>
    </row>
    <row r="3130" spans="1:11">
      <c r="A3130" s="6">
        <v>43144</v>
      </c>
      <c r="B3130" s="11">
        <f>[1]!s_dq_close(B$1,A3130,1)</f>
        <v>3935.6324</v>
      </c>
      <c r="C3130" s="7">
        <f>[1]!s_val_pe_ttm(C$1,A3130)</f>
        <v>14.117799758911133</v>
      </c>
      <c r="D3130" s="8">
        <f>IFERROR(VLOOKUP(A3130,十年期国开债收益率!A:B,2,0)/100,D3129)</f>
        <v>4.8899999999999999E-2</v>
      </c>
      <c r="E3130" s="8">
        <f t="shared" si="192"/>
        <v>7.0832567190138931E-2</v>
      </c>
      <c r="F3130" s="9">
        <f t="shared" si="193"/>
        <v>2.1932567190138932E-2</v>
      </c>
      <c r="G3130" s="9">
        <f>AVERAGE(F$2:F3130)</f>
        <v>2.8843408425731496E-2</v>
      </c>
      <c r="H3130" s="9">
        <f>(2*F3130+(COUNT(F$2:F3130)-1)*H3129)/(COUNT(F$2:F3130)+1)</f>
        <v>3.6545403814916021E-2</v>
      </c>
      <c r="I3130" s="9" t="str">
        <f t="shared" si="194"/>
        <v>较差</v>
      </c>
      <c r="J3130" s="9" t="str">
        <f t="shared" si="195"/>
        <v>较差</v>
      </c>
      <c r="K3130" s="14"/>
    </row>
    <row r="3131" spans="1:11">
      <c r="A3131" s="6">
        <v>43145</v>
      </c>
      <c r="B3131" s="11">
        <f>[1]!s_dq_close(B$1,A3131,1)</f>
        <v>3966.9614000000001</v>
      </c>
      <c r="C3131" s="7">
        <f>[1]!s_val_pe_ttm(C$1,A3131)</f>
        <v>14.18809986114502</v>
      </c>
      <c r="D3131" s="8">
        <f>IFERROR(VLOOKUP(A3131,十年期国开债收益率!A:B,2,0)/100,D3130)</f>
        <v>4.8903000000000002E-2</v>
      </c>
      <c r="E3131" s="8">
        <f t="shared" si="192"/>
        <v>7.0481601467900667E-2</v>
      </c>
      <c r="F3131" s="9">
        <f t="shared" si="193"/>
        <v>2.1578601467900665E-2</v>
      </c>
      <c r="G3131" s="9">
        <f>AVERAGE(F$2:F3131)</f>
        <v>2.8841087401144327E-2</v>
      </c>
      <c r="H3131" s="9">
        <f>(2*F3131+(COUNT(F$2:F3131)-1)*H3130)/(COUNT(F$2:F3131)+1)</f>
        <v>3.6535843417377208E-2</v>
      </c>
      <c r="I3131" s="9" t="str">
        <f t="shared" si="194"/>
        <v>较差</v>
      </c>
      <c r="J3131" s="9" t="str">
        <f t="shared" si="195"/>
        <v>较差</v>
      </c>
      <c r="K3131" s="14"/>
    </row>
    <row r="3132" spans="1:11">
      <c r="A3132" s="6">
        <v>43153</v>
      </c>
      <c r="B3132" s="11">
        <f>[1]!s_dq_close(B$1,A3132,1)</f>
        <v>4052.7332000000001</v>
      </c>
      <c r="C3132" s="7">
        <f>[1]!s_val_pe_ttm(C$1,A3132)</f>
        <v>14.520199775695801</v>
      </c>
      <c r="D3132" s="8">
        <f>IFERROR(VLOOKUP(A3132,十年期国开债收益率!A:B,2,0)/100,D3131)</f>
        <v>4.9151E-2</v>
      </c>
      <c r="E3132" s="8">
        <f t="shared" si="192"/>
        <v>6.886957586312413E-2</v>
      </c>
      <c r="F3132" s="9">
        <f t="shared" si="193"/>
        <v>1.971857586312413E-2</v>
      </c>
      <c r="G3132" s="9">
        <f>AVERAGE(F$2:F3132)</f>
        <v>2.883817379158252E-2</v>
      </c>
      <c r="H3132" s="9">
        <f>(2*F3132+(COUNT(F$2:F3132)-1)*H3131)/(COUNT(F$2:F3132)+1)</f>
        <v>3.6525104421493267E-2</v>
      </c>
      <c r="I3132" s="9" t="str">
        <f t="shared" si="194"/>
        <v>较差</v>
      </c>
      <c r="J3132" s="9" t="str">
        <f t="shared" si="195"/>
        <v>较差</v>
      </c>
      <c r="K3132" s="14"/>
    </row>
    <row r="3133" spans="1:11">
      <c r="A3133" s="6">
        <v>43154</v>
      </c>
      <c r="B3133" s="11">
        <f>[1]!s_dq_close(B$1,A3133,1)</f>
        <v>4071.0889000000002</v>
      </c>
      <c r="C3133" s="7">
        <f>[1]!s_val_pe_ttm(C$1,A3133)</f>
        <v>14.600399971008301</v>
      </c>
      <c r="D3133" s="8">
        <f>IFERROR(VLOOKUP(A3133,十年期国开债收益率!A:B,2,0)/100,D3132)</f>
        <v>4.8945999999999996E-2</v>
      </c>
      <c r="E3133" s="8">
        <f t="shared" si="192"/>
        <v>6.849127434766708E-2</v>
      </c>
      <c r="F3133" s="9">
        <f t="shared" si="193"/>
        <v>1.9545274347667084E-2</v>
      </c>
      <c r="G3133" s="9">
        <f>AVERAGE(F$2:F3133)</f>
        <v>2.883520671002316E-2</v>
      </c>
      <c r="H3133" s="9">
        <f>(2*F3133+(COUNT(F$2:F3133)-1)*H3132)/(COUNT(F$2:F3133)+1)</f>
        <v>3.6514265078962889E-2</v>
      </c>
      <c r="I3133" s="9" t="str">
        <f t="shared" si="194"/>
        <v>较差</v>
      </c>
      <c r="J3133" s="9" t="str">
        <f t="shared" si="195"/>
        <v>较差</v>
      </c>
      <c r="K3133" s="14"/>
    </row>
    <row r="3134" spans="1:11">
      <c r="A3134" s="6">
        <v>43157</v>
      </c>
      <c r="B3134" s="11">
        <f>[1]!s_dq_close(B$1,A3134,1)</f>
        <v>4118.4186</v>
      </c>
      <c r="C3134" s="7">
        <f>[1]!s_val_pe_ttm(C$1,A3134)</f>
        <v>14.741800308227539</v>
      </c>
      <c r="D3134" s="8">
        <f>IFERROR(VLOOKUP(A3134,十年期国开债收益率!A:B,2,0)/100,D3133)</f>
        <v>4.8396000000000002E-2</v>
      </c>
      <c r="E3134" s="8">
        <f t="shared" si="192"/>
        <v>6.7834320034974999E-2</v>
      </c>
      <c r="F3134" s="9">
        <f t="shared" si="193"/>
        <v>1.9438320034974997E-2</v>
      </c>
      <c r="G3134" s="9">
        <f>AVERAGE(F$2:F3134)</f>
        <v>2.883220738456033E-2</v>
      </c>
      <c r="H3134" s="9">
        <f>(2*F3134+(COUNT(F$2:F3134)-1)*H3133)/(COUNT(F$2:F3134)+1)</f>
        <v>3.6503367858130728E-2</v>
      </c>
      <c r="I3134" s="9" t="str">
        <f t="shared" si="194"/>
        <v>较差</v>
      </c>
      <c r="J3134" s="9" t="str">
        <f t="shared" si="195"/>
        <v>较差</v>
      </c>
      <c r="K3134" s="14"/>
    </row>
    <row r="3135" spans="1:11">
      <c r="A3135" s="6">
        <v>43158</v>
      </c>
      <c r="B3135" s="11">
        <f>[1]!s_dq_close(B$1,A3135,1)</f>
        <v>4058.9805999999999</v>
      </c>
      <c r="C3135" s="7">
        <f>[1]!s_val_pe_ttm(C$1,A3135)</f>
        <v>14.502699851989746</v>
      </c>
      <c r="D3135" s="8">
        <f>IFERROR(VLOOKUP(A3135,十年期国开债收益率!A:B,2,0)/100,D3134)</f>
        <v>4.8150999999999999E-2</v>
      </c>
      <c r="E3135" s="8">
        <f t="shared" si="192"/>
        <v>6.8952678480952059E-2</v>
      </c>
      <c r="F3135" s="9">
        <f t="shared" si="193"/>
        <v>2.080167848095206E-2</v>
      </c>
      <c r="G3135" s="9">
        <f>AVERAGE(F$2:F3135)</f>
        <v>2.8829644994993128E-2</v>
      </c>
      <c r="H3135" s="9">
        <f>(2*F3135+(COUNT(F$2:F3135)-1)*H3134)/(COUNT(F$2:F3135)+1)</f>
        <v>3.6493350831414827E-2</v>
      </c>
      <c r="I3135" s="9" t="str">
        <f t="shared" si="194"/>
        <v>较差</v>
      </c>
      <c r="J3135" s="9" t="str">
        <f t="shared" si="195"/>
        <v>较差</v>
      </c>
      <c r="K3135" s="14"/>
    </row>
    <row r="3136" spans="1:11">
      <c r="A3136" s="6">
        <v>43159</v>
      </c>
      <c r="B3136" s="11">
        <f>[1]!s_dq_close(B$1,A3136,1)</f>
        <v>4023.6415000000002</v>
      </c>
      <c r="C3136" s="7">
        <f>[1]!s_val_pe_ttm(C$1,A3136)</f>
        <v>14.326299667358398</v>
      </c>
      <c r="D3136" s="8">
        <f>IFERROR(VLOOKUP(A3136,十年期国开债收益率!A:B,2,0)/100,D3135)</f>
        <v>4.8139000000000001E-2</v>
      </c>
      <c r="E3136" s="8">
        <f t="shared" si="192"/>
        <v>6.9801695009803488E-2</v>
      </c>
      <c r="F3136" s="9">
        <f t="shared" si="193"/>
        <v>2.1662695009803487E-2</v>
      </c>
      <c r="G3136" s="9">
        <f>AVERAGE(F$2:F3136)</f>
        <v>2.8827358886544904E-2</v>
      </c>
      <c r="H3136" s="9">
        <f>(2*F3136+(COUNT(F$2:F3136)-1)*H3135)/(COUNT(F$2:F3136)+1)</f>
        <v>3.6483892504997985E-2</v>
      </c>
      <c r="I3136" s="9" t="str">
        <f t="shared" si="194"/>
        <v>较差</v>
      </c>
      <c r="J3136" s="9" t="str">
        <f t="shared" si="195"/>
        <v>较差</v>
      </c>
      <c r="K3136" s="14"/>
    </row>
    <row r="3137" spans="1:11">
      <c r="A3137" s="6">
        <v>43160</v>
      </c>
      <c r="B3137" s="11">
        <f>[1]!s_dq_close(B$1,A3137,1)</f>
        <v>4049.0862999999999</v>
      </c>
      <c r="C3137" s="7">
        <f>[1]!s_val_pe_ttm(C$1,A3137)</f>
        <v>14.383999824523926</v>
      </c>
      <c r="D3137" s="8">
        <f>IFERROR(VLOOKUP(A3137,十年期国开债收益率!A:B,2,0)/100,D3136)</f>
        <v>4.8101000000000005E-2</v>
      </c>
      <c r="E3137" s="8">
        <f t="shared" si="192"/>
        <v>6.9521691615641923E-2</v>
      </c>
      <c r="F3137" s="9">
        <f t="shared" si="193"/>
        <v>2.1420691615641918E-2</v>
      </c>
      <c r="G3137" s="9">
        <f>AVERAGE(F$2:F3137)</f>
        <v>2.8824997066624336E-2</v>
      </c>
      <c r="H3137" s="9">
        <f>(2*F3137+(COUNT(F$2:F3137)-1)*H3136)/(COUNT(F$2:F3137)+1)</f>
        <v>3.6474288934140883E-2</v>
      </c>
      <c r="I3137" s="9" t="str">
        <f t="shared" si="194"/>
        <v>较差</v>
      </c>
      <c r="J3137" s="9" t="str">
        <f t="shared" si="195"/>
        <v>较差</v>
      </c>
      <c r="K3137" s="14"/>
    </row>
    <row r="3138" spans="1:11">
      <c r="A3138" s="6">
        <v>43161</v>
      </c>
      <c r="B3138" s="11">
        <f>[1]!s_dq_close(B$1,A3138,1)</f>
        <v>4016.4609999999998</v>
      </c>
      <c r="C3138" s="7">
        <f>[1]!s_val_pe_ttm(C$1,A3138)</f>
        <v>14.277199745178223</v>
      </c>
      <c r="D3138" s="8">
        <f>IFERROR(VLOOKUP(A3138,十年期国开债收益率!A:B,2,0)/100,D3137)</f>
        <v>4.8352000000000006E-2</v>
      </c>
      <c r="E3138" s="8">
        <f t="shared" si="192"/>
        <v>7.0041746130064877E-2</v>
      </c>
      <c r="F3138" s="9">
        <f t="shared" si="193"/>
        <v>2.1689746130064871E-2</v>
      </c>
      <c r="G3138" s="9">
        <f>AVERAGE(F$2:F3138)</f>
        <v>2.8822722520581441E-2</v>
      </c>
      <c r="H3138" s="9">
        <f>(2*F3138+(COUNT(F$2:F3138)-1)*H3137)/(COUNT(F$2:F3138)+1)</f>
        <v>3.6464866026043957E-2</v>
      </c>
      <c r="I3138" s="9" t="str">
        <f t="shared" si="194"/>
        <v>较差</v>
      </c>
      <c r="J3138" s="9" t="str">
        <f t="shared" si="195"/>
        <v>较差</v>
      </c>
      <c r="K3138" s="14"/>
    </row>
    <row r="3139" spans="1:11">
      <c r="A3139" s="6">
        <v>43164</v>
      </c>
      <c r="B3139" s="11">
        <f>[1]!s_dq_close(B$1,A3139,1)</f>
        <v>4018.0970000000002</v>
      </c>
      <c r="C3139" s="7">
        <f>[1]!s_val_pe_ttm(C$1,A3139)</f>
        <v>14.28439998626709</v>
      </c>
      <c r="D3139" s="8">
        <f>IFERROR(VLOOKUP(A3139,十年期国开债收益率!A:B,2,0)/100,D3138)</f>
        <v>4.8464E-2</v>
      </c>
      <c r="E3139" s="8">
        <f t="shared" ref="E3139:E3202" si="196">1/C3139</f>
        <v>7.0006440659838159E-2</v>
      </c>
      <c r="F3139" s="9">
        <f t="shared" ref="F3139:F3202" si="197">IFERROR(E3139-D3139,"")</f>
        <v>2.1542440659838159E-2</v>
      </c>
      <c r="G3139" s="9">
        <f>AVERAGE(F$2:F3139)</f>
        <v>2.8820402481747553E-2</v>
      </c>
      <c r="H3139" s="9">
        <f>(2*F3139+(COUNT(F$2:F3139)-1)*H3138)/(COUNT(F$2:F3139)+1)</f>
        <v>3.6455358268563096E-2</v>
      </c>
      <c r="I3139" s="9" t="str">
        <f t="shared" ref="I3139:I3202" si="198">IF(F3139&gt;G3139,"较好","较差")</f>
        <v>较差</v>
      </c>
      <c r="J3139" s="9" t="str">
        <f t="shared" ref="J3139:J3202" si="199">IF(F3139&gt;H3139,"较好","较差")</f>
        <v>较差</v>
      </c>
      <c r="K3139" s="14"/>
    </row>
    <row r="3140" spans="1:11">
      <c r="A3140" s="6">
        <v>43165</v>
      </c>
      <c r="B3140" s="11">
        <f>[1]!s_dq_close(B$1,A3140,1)</f>
        <v>4066.5646999999999</v>
      </c>
      <c r="C3140" s="7">
        <f>[1]!s_val_pe_ttm(C$1,A3140)</f>
        <v>14.418399810791016</v>
      </c>
      <c r="D3140" s="8">
        <f>IFERROR(VLOOKUP(A3140,十年期国开债收益率!A:B,2,0)/100,D3139)</f>
        <v>4.8106000000000003E-2</v>
      </c>
      <c r="E3140" s="8">
        <f t="shared" si="196"/>
        <v>6.9355824025047516E-2</v>
      </c>
      <c r="F3140" s="9">
        <f t="shared" si="197"/>
        <v>2.1249824025047513E-2</v>
      </c>
      <c r="G3140" s="9">
        <f>AVERAGE(F$2:F3140)</f>
        <v>2.881799070141729E-2</v>
      </c>
      <c r="H3140" s="9">
        <f>(2*F3140+(COUNT(F$2:F3140)-1)*H3139)/(COUNT(F$2:F3140)+1)</f>
        <v>3.6445673214904807E-2</v>
      </c>
      <c r="I3140" s="9" t="str">
        <f t="shared" si="198"/>
        <v>较差</v>
      </c>
      <c r="J3140" s="9" t="str">
        <f t="shared" si="199"/>
        <v>较差</v>
      </c>
      <c r="K3140" s="14"/>
    </row>
    <row r="3141" spans="1:11">
      <c r="A3141" s="6">
        <v>43166</v>
      </c>
      <c r="B3141" s="11">
        <f>[1]!s_dq_close(B$1,A3141,1)</f>
        <v>4036.6536000000001</v>
      </c>
      <c r="C3141" s="7">
        <f>[1]!s_val_pe_ttm(C$1,A3141)</f>
        <v>14.360799789428711</v>
      </c>
      <c r="D3141" s="8">
        <f>IFERROR(VLOOKUP(A3141,十年期国开债收益率!A:B,2,0)/100,D3140)</f>
        <v>4.8000999999999995E-2</v>
      </c>
      <c r="E3141" s="8">
        <f t="shared" si="196"/>
        <v>6.9634004697713373E-2</v>
      </c>
      <c r="F3141" s="9">
        <f t="shared" si="197"/>
        <v>2.1633004697713377E-2</v>
      </c>
      <c r="G3141" s="9">
        <f>AVERAGE(F$2:F3141)</f>
        <v>2.8815702489314202E-2</v>
      </c>
      <c r="H3141" s="9">
        <f>(2*F3141+(COUNT(F$2:F3141)-1)*H3140)/(COUNT(F$2:F3141)+1)</f>
        <v>3.6436241397956579E-2</v>
      </c>
      <c r="I3141" s="9" t="str">
        <f t="shared" si="198"/>
        <v>较差</v>
      </c>
      <c r="J3141" s="9" t="str">
        <f t="shared" si="199"/>
        <v>较差</v>
      </c>
      <c r="K3141" s="14"/>
    </row>
    <row r="3142" spans="1:11">
      <c r="A3142" s="6">
        <v>43167</v>
      </c>
      <c r="B3142" s="11">
        <f>[1]!s_dq_close(B$1,A3142,1)</f>
        <v>4077.6001000000001</v>
      </c>
      <c r="C3142" s="7">
        <f>[1]!s_val_pe_ttm(C$1,A3142)</f>
        <v>14.433899879455566</v>
      </c>
      <c r="D3142" s="8">
        <f>IFERROR(VLOOKUP(A3142,十年期国开债收益率!A:B,2,0)/100,D3141)</f>
        <v>4.7901999999999993E-2</v>
      </c>
      <c r="E3142" s="8">
        <f t="shared" si="196"/>
        <v>6.9281345190938037E-2</v>
      </c>
      <c r="F3142" s="9">
        <f t="shared" si="197"/>
        <v>2.1379345190938044E-2</v>
      </c>
      <c r="G3142" s="9">
        <f>AVERAGE(F$2:F3142)</f>
        <v>2.8813334976643595E-2</v>
      </c>
      <c r="H3142" s="9">
        <f>(2*F3142+(COUNT(F$2:F3142)-1)*H3141)/(COUNT(F$2:F3142)+1)</f>
        <v>3.6426657122840718E-2</v>
      </c>
      <c r="I3142" s="9" t="str">
        <f t="shared" si="198"/>
        <v>较差</v>
      </c>
      <c r="J3142" s="9" t="str">
        <f t="shared" si="199"/>
        <v>较差</v>
      </c>
      <c r="K3142" s="14"/>
    </row>
    <row r="3143" spans="1:11">
      <c r="A3143" s="6">
        <v>43168</v>
      </c>
      <c r="B3143" s="11">
        <f>[1]!s_dq_close(B$1,A3143,1)</f>
        <v>4108.8652000000002</v>
      </c>
      <c r="C3143" s="7">
        <f>[1]!s_val_pe_ttm(C$1,A3143)</f>
        <v>14.511599540710449</v>
      </c>
      <c r="D3143" s="8">
        <f>IFERROR(VLOOKUP(A3143,十年期国开债收益率!A:B,2,0)/100,D3142)</f>
        <v>4.7977999999999993E-2</v>
      </c>
      <c r="E3143" s="8">
        <f t="shared" si="196"/>
        <v>6.8910391111236702E-2</v>
      </c>
      <c r="F3143" s="9">
        <f t="shared" si="197"/>
        <v>2.0932391111236709E-2</v>
      </c>
      <c r="G3143" s="9">
        <f>AVERAGE(F$2:F3143)</f>
        <v>2.8810826719525385E-2</v>
      </c>
      <c r="H3143" s="9">
        <f>(2*F3143+(COUNT(F$2:F3143)-1)*H3142)/(COUNT(F$2:F3143)+1)</f>
        <v>3.6416797583539669E-2</v>
      </c>
      <c r="I3143" s="9" t="str">
        <f t="shared" si="198"/>
        <v>较差</v>
      </c>
      <c r="J3143" s="9" t="str">
        <f t="shared" si="199"/>
        <v>较差</v>
      </c>
      <c r="K3143" s="14"/>
    </row>
    <row r="3144" spans="1:11">
      <c r="A3144" s="6">
        <v>43171</v>
      </c>
      <c r="B3144" s="11">
        <f>[1]!s_dq_close(B$1,A3144,1)</f>
        <v>4127.6661999999997</v>
      </c>
      <c r="C3144" s="7">
        <f>[1]!s_val_pe_ttm(C$1,A3144)</f>
        <v>14.546699523925781</v>
      </c>
      <c r="D3144" s="8">
        <f>IFERROR(VLOOKUP(A3144,十年期国开债收益率!A:B,2,0)/100,D3143)</f>
        <v>4.7988999999999997E-2</v>
      </c>
      <c r="E3144" s="8">
        <f t="shared" si="196"/>
        <v>6.8744116035066458E-2</v>
      </c>
      <c r="F3144" s="9">
        <f t="shared" si="197"/>
        <v>2.0755116035066461E-2</v>
      </c>
      <c r="G3144" s="9">
        <f>AVERAGE(F$2:F3144)</f>
        <v>2.8808263655355971E-2</v>
      </c>
      <c r="H3144" s="9">
        <f>(2*F3144+(COUNT(F$2:F3144)-1)*H3143)/(COUNT(F$2:F3144)+1)</f>
        <v>3.6406834681791275E-2</v>
      </c>
      <c r="I3144" s="9" t="str">
        <f t="shared" si="198"/>
        <v>较差</v>
      </c>
      <c r="J3144" s="9" t="str">
        <f t="shared" si="199"/>
        <v>较差</v>
      </c>
      <c r="K3144" s="14"/>
    </row>
    <row r="3145" spans="1:11">
      <c r="A3145" s="6">
        <v>43172</v>
      </c>
      <c r="B3145" s="11">
        <f>[1]!s_dq_close(B$1,A3145,1)</f>
        <v>4091.2532999999999</v>
      </c>
      <c r="C3145" s="7">
        <f>[1]!s_val_pe_ttm(C$1,A3145)</f>
        <v>14.428500175476074</v>
      </c>
      <c r="D3145" s="8">
        <f>IFERROR(VLOOKUP(A3145,十年期国开债收益率!A:B,2,0)/100,D3144)</f>
        <v>4.8376999999999996E-2</v>
      </c>
      <c r="E3145" s="8">
        <f t="shared" si="196"/>
        <v>6.9307272955486138E-2</v>
      </c>
      <c r="F3145" s="9">
        <f t="shared" si="197"/>
        <v>2.0930272955486141E-2</v>
      </c>
      <c r="G3145" s="9">
        <f>AVERAGE(F$2:F3145)</f>
        <v>2.8805757933123188E-2</v>
      </c>
      <c r="H3145" s="9">
        <f>(2*F3145+(COUNT(F$2:F3145)-1)*H3144)/(COUNT(F$2:F3145)+1)</f>
        <v>3.6396992671154517E-2</v>
      </c>
      <c r="I3145" s="9" t="str">
        <f t="shared" si="198"/>
        <v>较差</v>
      </c>
      <c r="J3145" s="9" t="str">
        <f t="shared" si="199"/>
        <v>较差</v>
      </c>
      <c r="K3145" s="14"/>
    </row>
    <row r="3146" spans="1:11">
      <c r="A3146" s="6">
        <v>43173</v>
      </c>
      <c r="B3146" s="11">
        <f>[1]!s_dq_close(B$1,A3146,1)</f>
        <v>4073.3447000000001</v>
      </c>
      <c r="C3146" s="7">
        <f>[1]!s_val_pe_ttm(C$1,A3146)</f>
        <v>14.361700057983398</v>
      </c>
      <c r="D3146" s="8">
        <f>IFERROR(VLOOKUP(A3146,十年期国开债收益率!A:B,2,0)/100,D3145)</f>
        <v>4.8502000000000003E-2</v>
      </c>
      <c r="E3146" s="8">
        <f t="shared" si="196"/>
        <v>6.96296396640117E-2</v>
      </c>
      <c r="F3146" s="9">
        <f t="shared" si="197"/>
        <v>2.1127639664011696E-2</v>
      </c>
      <c r="G3146" s="9">
        <f>AVERAGE(F$2:F3146)</f>
        <v>2.880331656006465E-2</v>
      </c>
      <c r="H3146" s="9">
        <f>(2*F3146+(COUNT(F$2:F3146)-1)*H3145)/(COUNT(F$2:F3146)+1)</f>
        <v>3.6387285517303823E-2</v>
      </c>
      <c r="I3146" s="9" t="str">
        <f t="shared" si="198"/>
        <v>较差</v>
      </c>
      <c r="J3146" s="9" t="str">
        <f t="shared" si="199"/>
        <v>较差</v>
      </c>
      <c r="K3146" s="14"/>
    </row>
    <row r="3147" spans="1:11">
      <c r="A3147" s="6">
        <v>43174</v>
      </c>
      <c r="B3147" s="11">
        <f>[1]!s_dq_close(B$1,A3147,1)</f>
        <v>4096.1626999999999</v>
      </c>
      <c r="C3147" s="7">
        <f>[1]!s_val_pe_ttm(C$1,A3147)</f>
        <v>14.401599884033203</v>
      </c>
      <c r="D3147" s="8">
        <f>IFERROR(VLOOKUP(A3147,十年期国开债收益率!A:B,2,0)/100,D3146)</f>
        <v>4.8376999999999996E-2</v>
      </c>
      <c r="E3147" s="8">
        <f t="shared" si="196"/>
        <v>6.9436729811434506E-2</v>
      </c>
      <c r="F3147" s="9">
        <f t="shared" si="197"/>
        <v>2.1059729811434509E-2</v>
      </c>
      <c r="G3147" s="9">
        <f>AVERAGE(F$2:F3147)</f>
        <v>2.8800855152960828E-2</v>
      </c>
      <c r="H3147" s="9">
        <f>(2*F3147+(COUNT(F$2:F3147)-1)*H3146)/(COUNT(F$2:F3147)+1)</f>
        <v>3.6377544458704607E-2</v>
      </c>
      <c r="I3147" s="9" t="str">
        <f t="shared" si="198"/>
        <v>较差</v>
      </c>
      <c r="J3147" s="9" t="str">
        <f t="shared" si="199"/>
        <v>较差</v>
      </c>
      <c r="K3147" s="14"/>
    </row>
    <row r="3148" spans="1:11">
      <c r="A3148" s="6">
        <v>43175</v>
      </c>
      <c r="B3148" s="11">
        <f>[1]!s_dq_close(B$1,A3148,1)</f>
        <v>4056.4225999999999</v>
      </c>
      <c r="C3148" s="7">
        <f>[1]!s_val_pe_ttm(C$1,A3148)</f>
        <v>14.260899543762207</v>
      </c>
      <c r="D3148" s="8">
        <f>IFERROR(VLOOKUP(A3148,十年期国开债收益率!A:B,2,0)/100,D3147)</f>
        <v>4.8377999999999997E-2</v>
      </c>
      <c r="E3148" s="8">
        <f t="shared" si="196"/>
        <v>7.012180381267781E-2</v>
      </c>
      <c r="F3148" s="9">
        <f t="shared" si="197"/>
        <v>2.1743803812677813E-2</v>
      </c>
      <c r="G3148" s="9">
        <f>AVERAGE(F$2:F3148)</f>
        <v>2.8798612683516824E-2</v>
      </c>
      <c r="H3148" s="9">
        <f>(2*F3148+(COUNT(F$2:F3148)-1)*H3147)/(COUNT(F$2:F3148)+1)</f>
        <v>3.6368247291839274E-2</v>
      </c>
      <c r="I3148" s="9" t="str">
        <f t="shared" si="198"/>
        <v>较差</v>
      </c>
      <c r="J3148" s="9" t="str">
        <f t="shared" si="199"/>
        <v>较差</v>
      </c>
      <c r="K3148" s="14"/>
    </row>
    <row r="3149" spans="1:11">
      <c r="A3149" s="6">
        <v>43178</v>
      </c>
      <c r="B3149" s="11">
        <f>[1]!s_dq_close(B$1,A3149,1)</f>
        <v>4074.2478999999998</v>
      </c>
      <c r="C3149" s="7">
        <f>[1]!s_val_pe_ttm(C$1,A3149)</f>
        <v>14.319399833679199</v>
      </c>
      <c r="D3149" s="8">
        <f>IFERROR(VLOOKUP(A3149,十年期国开债收益率!A:B,2,0)/100,D3148)</f>
        <v>4.8327000000000002E-2</v>
      </c>
      <c r="E3149" s="8">
        <f t="shared" si="196"/>
        <v>6.9835329107020394E-2</v>
      </c>
      <c r="F3149" s="9">
        <f t="shared" si="197"/>
        <v>2.1508329107020392E-2</v>
      </c>
      <c r="G3149" s="9">
        <f>AVERAGE(F$2:F3149)</f>
        <v>2.8796296837399767E-2</v>
      </c>
      <c r="H3149" s="9">
        <f>(2*F3149+(COUNT(F$2:F3149)-1)*H3148)/(COUNT(F$2:F3149)+1)</f>
        <v>3.6358809427002932E-2</v>
      </c>
      <c r="I3149" s="9" t="str">
        <f t="shared" si="198"/>
        <v>较差</v>
      </c>
      <c r="J3149" s="9" t="str">
        <f t="shared" si="199"/>
        <v>较差</v>
      </c>
      <c r="K3149" s="14"/>
    </row>
    <row r="3150" spans="1:11">
      <c r="A3150" s="6">
        <v>43179</v>
      </c>
      <c r="B3150" s="11">
        <f>[1]!s_dq_close(B$1,A3150,1)</f>
        <v>4077.7040999999999</v>
      </c>
      <c r="C3150" s="7">
        <f>[1]!s_val_pe_ttm(C$1,A3150)</f>
        <v>14.376199722290039</v>
      </c>
      <c r="D3150" s="8">
        <f>IFERROR(VLOOKUP(A3150,十年期国开债收益率!A:B,2,0)/100,D3149)</f>
        <v>4.8002999999999997E-2</v>
      </c>
      <c r="E3150" s="8">
        <f t="shared" si="196"/>
        <v>6.9559412036375515E-2</v>
      </c>
      <c r="F3150" s="9">
        <f t="shared" si="197"/>
        <v>2.1556412036375518E-2</v>
      </c>
      <c r="G3150" s="9">
        <f>AVERAGE(F$2:F3150)</f>
        <v>2.8793997731397535E-2</v>
      </c>
      <c r="H3150" s="9">
        <f>(2*F3150+(COUNT(F$2:F3150)-1)*H3149)/(COUNT(F$2:F3150)+1)</f>
        <v>3.6349411079453324E-2</v>
      </c>
      <c r="I3150" s="9" t="str">
        <f t="shared" si="198"/>
        <v>较差</v>
      </c>
      <c r="J3150" s="9" t="str">
        <f t="shared" si="199"/>
        <v>较差</v>
      </c>
      <c r="K3150" s="14"/>
    </row>
    <row r="3151" spans="1:11">
      <c r="A3151" s="6">
        <v>43180</v>
      </c>
      <c r="B3151" s="11">
        <f>[1]!s_dq_close(B$1,A3151,1)</f>
        <v>4061.0502000000001</v>
      </c>
      <c r="C3151" s="7">
        <f>[1]!s_val_pe_ttm(C$1,A3151)</f>
        <v>14.234700202941895</v>
      </c>
      <c r="D3151" s="8">
        <f>IFERROR(VLOOKUP(A3151,十年期国开债收益率!A:B,2,0)/100,D3150)</f>
        <v>4.8052999999999998E-2</v>
      </c>
      <c r="E3151" s="8">
        <f t="shared" si="196"/>
        <v>7.0250864840365898E-2</v>
      </c>
      <c r="F3151" s="9">
        <f t="shared" si="197"/>
        <v>2.21978648403659E-2</v>
      </c>
      <c r="G3151" s="9">
        <f>AVERAGE(F$2:F3151)</f>
        <v>2.8791903720955938E-2</v>
      </c>
      <c r="H3151" s="9">
        <f>(2*F3151+(COUNT(F$2:F3151)-1)*H3150)/(COUNT(F$2:F3151)+1)</f>
        <v>3.6340428822240319E-2</v>
      </c>
      <c r="I3151" s="9" t="str">
        <f t="shared" si="198"/>
        <v>较差</v>
      </c>
      <c r="J3151" s="9" t="str">
        <f t="shared" si="199"/>
        <v>较差</v>
      </c>
      <c r="K3151" s="14"/>
    </row>
    <row r="3152" spans="1:11">
      <c r="A3152" s="6">
        <v>43181</v>
      </c>
      <c r="B3152" s="11">
        <f>[1]!s_dq_close(B$1,A3152,1)</f>
        <v>4020.3490000000002</v>
      </c>
      <c r="C3152" s="7">
        <f>[1]!s_val_pe_ttm(C$1,A3152)</f>
        <v>14.123100280761719</v>
      </c>
      <c r="D3152" s="8">
        <f>IFERROR(VLOOKUP(A3152,十年期国开债收益率!A:B,2,0)/100,D3151)</f>
        <v>4.7803000000000005E-2</v>
      </c>
      <c r="E3152" s="8">
        <f t="shared" si="196"/>
        <v>7.0805983114216459E-2</v>
      </c>
      <c r="F3152" s="9">
        <f t="shared" si="197"/>
        <v>2.3002983114216453E-2</v>
      </c>
      <c r="G3152" s="9">
        <f>AVERAGE(F$2:F3152)</f>
        <v>2.8790066551610732E-2</v>
      </c>
      <c r="H3152" s="9">
        <f>(2*F3152+(COUNT(F$2:F3152)-1)*H3151)/(COUNT(F$2:F3152)+1)</f>
        <v>3.6331965975978882E-2</v>
      </c>
      <c r="I3152" s="9" t="str">
        <f t="shared" si="198"/>
        <v>较差</v>
      </c>
      <c r="J3152" s="9" t="str">
        <f t="shared" si="199"/>
        <v>较差</v>
      </c>
      <c r="K3152" s="14"/>
    </row>
    <row r="3153" spans="1:11">
      <c r="A3153" s="6">
        <v>43182</v>
      </c>
      <c r="B3153" s="11">
        <f>[1]!s_dq_close(B$1,A3153,1)</f>
        <v>3904.9355</v>
      </c>
      <c r="C3153" s="7">
        <f>[1]!s_val_pe_ttm(C$1,A3153)</f>
        <v>13.738200187683105</v>
      </c>
      <c r="D3153" s="8">
        <f>IFERROR(VLOOKUP(A3153,十年期国开债收益率!A:B,2,0)/100,D3152)</f>
        <v>4.6556E-2</v>
      </c>
      <c r="E3153" s="8">
        <f t="shared" si="196"/>
        <v>7.2789738563901807E-2</v>
      </c>
      <c r="F3153" s="9">
        <f t="shared" si="197"/>
        <v>2.6233738563901807E-2</v>
      </c>
      <c r="G3153" s="9">
        <f>AVERAGE(F$2:F3153)</f>
        <v>2.8789255533848136E-2</v>
      </c>
      <c r="H3153" s="9">
        <f>(2*F3153+(COUNT(F$2:F3153)-1)*H3152)/(COUNT(F$2:F3153)+1)</f>
        <v>3.6325560503468843E-2</v>
      </c>
      <c r="I3153" s="9" t="str">
        <f t="shared" si="198"/>
        <v>较差</v>
      </c>
      <c r="J3153" s="9" t="str">
        <f t="shared" si="199"/>
        <v>较差</v>
      </c>
      <c r="K3153" s="14"/>
    </row>
    <row r="3154" spans="1:11">
      <c r="A3154" s="6">
        <v>43185</v>
      </c>
      <c r="B3154" s="11">
        <f>[1]!s_dq_close(B$1,A3154,1)</f>
        <v>3879.893</v>
      </c>
      <c r="C3154" s="7">
        <f>[1]!s_val_pe_ttm(C$1,A3154)</f>
        <v>13.54580020904541</v>
      </c>
      <c r="D3154" s="8">
        <f>IFERROR(VLOOKUP(A3154,十年期国开债收益率!A:B,2,0)/100,D3153)</f>
        <v>4.6803999999999998E-2</v>
      </c>
      <c r="E3154" s="8">
        <f t="shared" si="196"/>
        <v>7.3823619466366786E-2</v>
      </c>
      <c r="F3154" s="9">
        <f t="shared" si="197"/>
        <v>2.7019619466366787E-2</v>
      </c>
      <c r="G3154" s="9">
        <f>AVERAGE(F$2:F3154)</f>
        <v>2.8788694279148649E-2</v>
      </c>
      <c r="H3154" s="9">
        <f>(2*F3154+(COUNT(F$2:F3154)-1)*H3153)/(COUNT(F$2:F3154)+1)</f>
        <v>3.6319659462861927E-2</v>
      </c>
      <c r="I3154" s="9" t="str">
        <f t="shared" si="198"/>
        <v>较差</v>
      </c>
      <c r="J3154" s="9" t="str">
        <f t="shared" si="199"/>
        <v>较差</v>
      </c>
      <c r="K3154" s="14"/>
    </row>
    <row r="3155" spans="1:11">
      <c r="A3155" s="6">
        <v>43186</v>
      </c>
      <c r="B3155" s="11">
        <f>[1]!s_dq_close(B$1,A3155,1)</f>
        <v>3913.2689</v>
      </c>
      <c r="C3155" s="7">
        <f>[1]!s_val_pe_ttm(C$1,A3155)</f>
        <v>13.599300384521484</v>
      </c>
      <c r="D3155" s="8">
        <f>IFERROR(VLOOKUP(A3155,十年期国开债收益率!A:B,2,0)/100,D3154)</f>
        <v>4.7099000000000002E-2</v>
      </c>
      <c r="E3155" s="8">
        <f t="shared" si="196"/>
        <v>7.3533194482429745E-2</v>
      </c>
      <c r="F3155" s="9">
        <f t="shared" si="197"/>
        <v>2.6434194482429743E-2</v>
      </c>
      <c r="G3155" s="9">
        <f>AVERAGE(F$2:F3155)</f>
        <v>2.878794776684785E-2</v>
      </c>
      <c r="H3155" s="9">
        <f>(2*F3155+(COUNT(F$2:F3155)-1)*H3154)/(COUNT(F$2:F3155)+1)</f>
        <v>3.6313392924047068E-2</v>
      </c>
      <c r="I3155" s="9" t="str">
        <f t="shared" si="198"/>
        <v>较差</v>
      </c>
      <c r="J3155" s="9" t="str">
        <f t="shared" si="199"/>
        <v>较差</v>
      </c>
      <c r="K3155" s="14"/>
    </row>
    <row r="3156" spans="1:11">
      <c r="A3156" s="6">
        <v>43187</v>
      </c>
      <c r="B3156" s="11">
        <f>[1]!s_dq_close(B$1,A3156,1)</f>
        <v>3842.7154999999998</v>
      </c>
      <c r="C3156" s="7">
        <f>[1]!s_val_pe_ttm(C$1,A3156)</f>
        <v>13.354700088500977</v>
      </c>
      <c r="D3156" s="8">
        <f>IFERROR(VLOOKUP(A3156,十年期国开债收益率!A:B,2,0)/100,D3155)</f>
        <v>4.6748999999999999E-2</v>
      </c>
      <c r="E3156" s="8">
        <f t="shared" si="196"/>
        <v>7.4880004296093997E-2</v>
      </c>
      <c r="F3156" s="9">
        <f t="shared" si="197"/>
        <v>2.8131004296093998E-2</v>
      </c>
      <c r="G3156" s="9">
        <f>AVERAGE(F$2:F3156)</f>
        <v>2.8787739543877727E-2</v>
      </c>
      <c r="H3156" s="9">
        <f>(2*F3156+(COUNT(F$2:F3156)-1)*H3155)/(COUNT(F$2:F3156)+1)</f>
        <v>3.6308207633408314E-2</v>
      </c>
      <c r="I3156" s="9" t="str">
        <f t="shared" si="198"/>
        <v>较差</v>
      </c>
      <c r="J3156" s="9" t="str">
        <f t="shared" si="199"/>
        <v>较差</v>
      </c>
      <c r="K3156" s="14"/>
    </row>
    <row r="3157" spans="1:11">
      <c r="A3157" s="6">
        <v>43188</v>
      </c>
      <c r="B3157" s="11">
        <f>[1]!s_dq_close(B$1,A3157,1)</f>
        <v>3894.0497999999998</v>
      </c>
      <c r="C3157" s="7">
        <f>[1]!s_val_pe_ttm(C$1,A3157)</f>
        <v>13.546799659729004</v>
      </c>
      <c r="D3157" s="8">
        <f>IFERROR(VLOOKUP(A3157,十年期国开债收益率!A:B,2,0)/100,D3156)</f>
        <v>4.6605000000000001E-2</v>
      </c>
      <c r="E3157" s="8">
        <f t="shared" si="196"/>
        <v>7.381817293517165E-2</v>
      </c>
      <c r="F3157" s="9">
        <f t="shared" si="197"/>
        <v>2.7213172935171649E-2</v>
      </c>
      <c r="G3157" s="9">
        <f>AVERAGE(F$2:F3157)</f>
        <v>2.878724063177104E-2</v>
      </c>
      <c r="H3157" s="9">
        <f>(2*F3157+(COUNT(F$2:F3157)-1)*H3156)/(COUNT(F$2:F3157)+1)</f>
        <v>3.6302445812250103E-2</v>
      </c>
      <c r="I3157" s="9" t="str">
        <f t="shared" si="198"/>
        <v>较差</v>
      </c>
      <c r="J3157" s="9" t="str">
        <f t="shared" si="199"/>
        <v>较差</v>
      </c>
      <c r="K3157" s="14"/>
    </row>
    <row r="3158" spans="1:11">
      <c r="A3158" s="6">
        <v>43189</v>
      </c>
      <c r="B3158" s="11">
        <f>[1]!s_dq_close(B$1,A3158,1)</f>
        <v>3898.4976999999999</v>
      </c>
      <c r="C3158" s="7">
        <f>[1]!s_val_pe_ttm(C$1,A3158)</f>
        <v>13.485199928283691</v>
      </c>
      <c r="D3158" s="8">
        <f>IFERROR(VLOOKUP(A3158,十年期国开债收益率!A:B,2,0)/100,D3157)</f>
        <v>4.6456999999999998E-2</v>
      </c>
      <c r="E3158" s="8">
        <f t="shared" si="196"/>
        <v>7.4155370726288777E-2</v>
      </c>
      <c r="F3158" s="9">
        <f t="shared" si="197"/>
        <v>2.7698370726288779E-2</v>
      </c>
      <c r="G3158" s="9">
        <f>AVERAGE(F$2:F3158)</f>
        <v>2.8786895725244118E-2</v>
      </c>
      <c r="H3158" s="9">
        <f>(2*F3158+(COUNT(F$2:F3158)-1)*H3157)/(COUNT(F$2:F3158)+1)</f>
        <v>3.6296996746331196E-2</v>
      </c>
      <c r="I3158" s="9" t="str">
        <f t="shared" si="198"/>
        <v>较差</v>
      </c>
      <c r="J3158" s="9" t="str">
        <f t="shared" si="199"/>
        <v>较差</v>
      </c>
      <c r="K3158" s="14"/>
    </row>
    <row r="3159" spans="1:11">
      <c r="A3159" s="6">
        <v>43192</v>
      </c>
      <c r="B3159" s="11">
        <f>[1]!s_dq_close(B$1,A3159,1)</f>
        <v>3886.9189000000001</v>
      </c>
      <c r="C3159" s="7">
        <f>[1]!s_val_pe_ttm(C$1,A3159)</f>
        <v>13.423399925231934</v>
      </c>
      <c r="D3159" s="8">
        <f>IFERROR(VLOOKUP(A3159,十年期国开债收益率!A:B,2,0)/100,D3158)</f>
        <v>4.6504999999999998E-2</v>
      </c>
      <c r="E3159" s="8">
        <f t="shared" si="196"/>
        <v>7.4496774704618782E-2</v>
      </c>
      <c r="F3159" s="9">
        <f t="shared" si="197"/>
        <v>2.7991774704618784E-2</v>
      </c>
      <c r="G3159" s="9">
        <f>AVERAGE(F$2:F3159)</f>
        <v>2.8786643945313585E-2</v>
      </c>
      <c r="H3159" s="9">
        <f>(2*F3159+(COUNT(F$2:F3159)-1)*H3158)/(COUNT(F$2:F3159)+1)</f>
        <v>3.6291738612718213E-2</v>
      </c>
      <c r="I3159" s="9" t="str">
        <f t="shared" si="198"/>
        <v>较差</v>
      </c>
      <c r="J3159" s="9" t="str">
        <f t="shared" si="199"/>
        <v>较差</v>
      </c>
      <c r="K3159" s="14"/>
    </row>
    <row r="3160" spans="1:11">
      <c r="A3160" s="6">
        <v>43193</v>
      </c>
      <c r="B3160" s="11">
        <f>[1]!s_dq_close(B$1,A3160,1)</f>
        <v>3862.4796000000001</v>
      </c>
      <c r="C3160" s="7">
        <f>[1]!s_val_pe_ttm(C$1,A3160)</f>
        <v>13.320599555969238</v>
      </c>
      <c r="D3160" s="8">
        <f>IFERROR(VLOOKUP(A3160,十年期国开债收益率!A:B,2,0)/100,D3159)</f>
        <v>4.6280999999999996E-2</v>
      </c>
      <c r="E3160" s="8">
        <f t="shared" si="196"/>
        <v>7.5071695969711749E-2</v>
      </c>
      <c r="F3160" s="9">
        <f t="shared" si="197"/>
        <v>2.8790695969711753E-2</v>
      </c>
      <c r="G3160" s="9">
        <f>AVERAGE(F$2:F3160)</f>
        <v>2.8786645228005704E-2</v>
      </c>
      <c r="H3160" s="9">
        <f>(2*F3160+(COUNT(F$2:F3160)-1)*H3159)/(COUNT(F$2:F3160)+1)</f>
        <v>3.6286991117374538E-2</v>
      </c>
      <c r="I3160" s="9" t="str">
        <f t="shared" si="198"/>
        <v>较好</v>
      </c>
      <c r="J3160" s="9" t="str">
        <f t="shared" si="199"/>
        <v>较差</v>
      </c>
      <c r="K3160" s="14"/>
    </row>
    <row r="3161" spans="1:11">
      <c r="A3161" s="6">
        <v>43194</v>
      </c>
      <c r="B3161" s="11">
        <f>[1]!s_dq_close(B$1,A3161,1)</f>
        <v>3854.8625000000002</v>
      </c>
      <c r="C3161" s="7">
        <f>[1]!s_val_pe_ttm(C$1,A3161)</f>
        <v>13.286199569702148</v>
      </c>
      <c r="D3161" s="8">
        <f>IFERROR(VLOOKUP(A3161,十年期国开债收益率!A:B,2,0)/100,D3160)</f>
        <v>4.6005000000000004E-2</v>
      </c>
      <c r="E3161" s="8">
        <f t="shared" si="196"/>
        <v>7.5266067979318937E-2</v>
      </c>
      <c r="F3161" s="9">
        <f t="shared" si="197"/>
        <v>2.9261067979318933E-2</v>
      </c>
      <c r="G3161" s="9">
        <f>AVERAGE(F$2:F3161)</f>
        <v>2.8786795361787767E-2</v>
      </c>
      <c r="H3161" s="9">
        <f>(2*F3161+(COUNT(F$2:F3161)-1)*H3160)/(COUNT(F$2:F3161)+1)</f>
        <v>3.6282545737344137E-2</v>
      </c>
      <c r="I3161" s="9" t="str">
        <f t="shared" si="198"/>
        <v>较好</v>
      </c>
      <c r="J3161" s="9" t="str">
        <f t="shared" si="199"/>
        <v>较差</v>
      </c>
      <c r="K3161" s="14"/>
    </row>
    <row r="3162" spans="1:11">
      <c r="A3162" s="6">
        <v>43199</v>
      </c>
      <c r="B3162" s="11">
        <f>[1]!s_dq_close(B$1,A3162,1)</f>
        <v>3852.9292</v>
      </c>
      <c r="C3162" s="7">
        <f>[1]!s_val_pe_ttm(C$1,A3162)</f>
        <v>13.338500022888184</v>
      </c>
      <c r="D3162" s="8">
        <f>IFERROR(VLOOKUP(A3162,十年期国开债收益率!A:B,2,0)/100,D3161)</f>
        <v>4.5353000000000004E-2</v>
      </c>
      <c r="E3162" s="8">
        <f t="shared" si="196"/>
        <v>7.4970948628710218E-2</v>
      </c>
      <c r="F3162" s="9">
        <f t="shared" si="197"/>
        <v>2.9617948628710214E-2</v>
      </c>
      <c r="G3162" s="9">
        <f>AVERAGE(F$2:F3162)</f>
        <v>2.8787058301764649E-2</v>
      </c>
      <c r="H3162" s="9">
        <f>(2*F3162+(COUNT(F$2:F3162)-1)*H3161)/(COUNT(F$2:F3162)+1)</f>
        <v>3.6278330305902877E-2</v>
      </c>
      <c r="I3162" s="9" t="str">
        <f t="shared" si="198"/>
        <v>较好</v>
      </c>
      <c r="J3162" s="9" t="str">
        <f t="shared" si="199"/>
        <v>较差</v>
      </c>
      <c r="K3162" s="14"/>
    </row>
    <row r="3163" spans="1:11">
      <c r="A3163" s="6">
        <v>43200</v>
      </c>
      <c r="B3163" s="11">
        <f>[1]!s_dq_close(B$1,A3163,1)</f>
        <v>3927.1729</v>
      </c>
      <c r="C3163" s="7">
        <f>[1]!s_val_pe_ttm(C$1,A3163)</f>
        <v>13.617400169372559</v>
      </c>
      <c r="D3163" s="8">
        <f>IFERROR(VLOOKUP(A3163,十年期国开债收益率!A:B,2,0)/100,D3162)</f>
        <v>4.5707999999999999E-2</v>
      </c>
      <c r="E3163" s="8">
        <f t="shared" si="196"/>
        <v>7.3435456662949525E-2</v>
      </c>
      <c r="F3163" s="9">
        <f t="shared" si="197"/>
        <v>2.7727456662949526E-2</v>
      </c>
      <c r="G3163" s="9">
        <f>AVERAGE(F$2:F3163)</f>
        <v>2.8786723196882035E-2</v>
      </c>
      <c r="H3163" s="9">
        <f>(2*F3163+(COUNT(F$2:F3163)-1)*H3162)/(COUNT(F$2:F3163)+1)</f>
        <v>3.6272923493608882E-2</v>
      </c>
      <c r="I3163" s="9" t="str">
        <f t="shared" si="198"/>
        <v>较差</v>
      </c>
      <c r="J3163" s="9" t="str">
        <f t="shared" si="199"/>
        <v>较差</v>
      </c>
      <c r="K3163" s="14"/>
    </row>
    <row r="3164" spans="1:11">
      <c r="A3164" s="6">
        <v>43201</v>
      </c>
      <c r="B3164" s="11">
        <f>[1]!s_dq_close(B$1,A3164,1)</f>
        <v>3938.3434000000002</v>
      </c>
      <c r="C3164" s="7">
        <f>[1]!s_val_pe_ttm(C$1,A3164)</f>
        <v>13.694499969482422</v>
      </c>
      <c r="D3164" s="8">
        <f>IFERROR(VLOOKUP(A3164,十年期国开债收益率!A:B,2,0)/100,D3163)</f>
        <v>4.5559000000000002E-2</v>
      </c>
      <c r="E3164" s="8">
        <f t="shared" si="196"/>
        <v>7.3022016300591852E-2</v>
      </c>
      <c r="F3164" s="9">
        <f t="shared" si="197"/>
        <v>2.746301630059185E-2</v>
      </c>
      <c r="G3164" s="9">
        <f>AVERAGE(F$2:F3164)</f>
        <v>2.8786304699602146E-2</v>
      </c>
      <c r="H3164" s="9">
        <f>(2*F3164+(COUNT(F$2:F3164)-1)*H3163)/(COUNT(F$2:F3164)+1)</f>
        <v>3.6267354652146797E-2</v>
      </c>
      <c r="I3164" s="9" t="str">
        <f t="shared" si="198"/>
        <v>较差</v>
      </c>
      <c r="J3164" s="9" t="str">
        <f t="shared" si="199"/>
        <v>较差</v>
      </c>
      <c r="K3164" s="14"/>
    </row>
    <row r="3165" spans="1:11">
      <c r="A3165" s="6">
        <v>43202</v>
      </c>
      <c r="B3165" s="11">
        <f>[1]!s_dq_close(B$1,A3165,1)</f>
        <v>3898.6354000000001</v>
      </c>
      <c r="C3165" s="7">
        <f>[1]!s_val_pe_ttm(C$1,A3165)</f>
        <v>13.526100158691406</v>
      </c>
      <c r="D3165" s="8">
        <f>IFERROR(VLOOKUP(A3165,十年期国开债收益率!A:B,2,0)/100,D3164)</f>
        <v>4.5572000000000001E-2</v>
      </c>
      <c r="E3165" s="8">
        <f t="shared" si="196"/>
        <v>7.3931139668327414E-2</v>
      </c>
      <c r="F3165" s="9">
        <f t="shared" si="197"/>
        <v>2.8359139668327413E-2</v>
      </c>
      <c r="G3165" s="9">
        <f>AVERAGE(F$2:F3165)</f>
        <v>2.8786169691690868E-2</v>
      </c>
      <c r="H3165" s="9">
        <f>(2*F3165+(COUNT(F$2:F3165)-1)*H3164)/(COUNT(F$2:F3165)+1)</f>
        <v>3.6262357359897933E-2</v>
      </c>
      <c r="I3165" s="9" t="str">
        <f t="shared" si="198"/>
        <v>较差</v>
      </c>
      <c r="J3165" s="9" t="str">
        <f t="shared" si="199"/>
        <v>较差</v>
      </c>
      <c r="K3165" s="14"/>
    </row>
    <row r="3166" spans="1:11">
      <c r="A3166" s="6">
        <v>43203</v>
      </c>
      <c r="B3166" s="11">
        <f>[1]!s_dq_close(B$1,A3166,1)</f>
        <v>3871.1442999999999</v>
      </c>
      <c r="C3166" s="7">
        <f>[1]!s_val_pe_ttm(C$1,A3166)</f>
        <v>13.42140007019043</v>
      </c>
      <c r="D3166" s="8">
        <f>IFERROR(VLOOKUP(A3166,十年期国开债收益率!A:B,2,0)/100,D3165)</f>
        <v>4.5811000000000004E-2</v>
      </c>
      <c r="E3166" s="8">
        <f t="shared" si="196"/>
        <v>7.45078750927817E-2</v>
      </c>
      <c r="F3166" s="9">
        <f t="shared" si="197"/>
        <v>2.8696875092781696E-2</v>
      </c>
      <c r="G3166" s="9">
        <f>AVERAGE(F$2:F3166)</f>
        <v>2.8786141478547453E-2</v>
      </c>
      <c r="H3166" s="9">
        <f>(2*F3166+(COUNT(F$2:F3166)-1)*H3165)/(COUNT(F$2:F3166)+1)</f>
        <v>3.6257578154422813E-2</v>
      </c>
      <c r="I3166" s="9" t="str">
        <f t="shared" si="198"/>
        <v>较差</v>
      </c>
      <c r="J3166" s="9" t="str">
        <f t="shared" si="199"/>
        <v>较差</v>
      </c>
      <c r="K3166" s="14"/>
    </row>
    <row r="3167" spans="1:11">
      <c r="A3167" s="6">
        <v>43206</v>
      </c>
      <c r="B3167" s="11">
        <f>[1]!s_dq_close(B$1,A3167,1)</f>
        <v>3808.8629999999998</v>
      </c>
      <c r="C3167" s="7">
        <f>[1]!s_val_pe_ttm(C$1,A3167)</f>
        <v>13.151300430297852</v>
      </c>
      <c r="D3167" s="8">
        <f>IFERROR(VLOOKUP(A3167,十年期国开债收益率!A:B,2,0)/100,D3166)</f>
        <v>4.5510000000000002E-2</v>
      </c>
      <c r="E3167" s="8">
        <f t="shared" si="196"/>
        <v>7.6038107812989253E-2</v>
      </c>
      <c r="F3167" s="9">
        <f t="shared" si="197"/>
        <v>3.0528107812989251E-2</v>
      </c>
      <c r="G3167" s="9">
        <f>AVERAGE(F$2:F3167)</f>
        <v>2.8786691689013162E-2</v>
      </c>
      <c r="H3167" s="9">
        <f>(2*F3167+(COUNT(F$2:F3167)-1)*H3166)/(COUNT(F$2:F3167)+1)</f>
        <v>3.6253959922442118E-2</v>
      </c>
      <c r="I3167" s="9" t="str">
        <f t="shared" si="198"/>
        <v>较好</v>
      </c>
      <c r="J3167" s="9" t="str">
        <f t="shared" si="199"/>
        <v>较差</v>
      </c>
      <c r="K3167" s="14"/>
    </row>
    <row r="3168" spans="1:11">
      <c r="A3168" s="6">
        <v>43207</v>
      </c>
      <c r="B3168" s="11">
        <f>[1]!s_dq_close(B$1,A3168,1)</f>
        <v>3748.6412</v>
      </c>
      <c r="C3168" s="7">
        <f>[1]!s_val_pe_ttm(C$1,A3168)</f>
        <v>12.975399971008301</v>
      </c>
      <c r="D3168" s="8">
        <f>IFERROR(VLOOKUP(A3168,十年期国开债收益率!A:B,2,0)/100,D3167)</f>
        <v>4.5359999999999998E-2</v>
      </c>
      <c r="E3168" s="8">
        <f t="shared" si="196"/>
        <v>7.7068915196013901E-2</v>
      </c>
      <c r="F3168" s="9">
        <f t="shared" si="197"/>
        <v>3.1708915196013904E-2</v>
      </c>
      <c r="G3168" s="9">
        <f>AVERAGE(F$2:F3168)</f>
        <v>2.8787614399309026E-2</v>
      </c>
      <c r="H3168" s="9">
        <f>(2*F3168+(COUNT(F$2:F3168)-1)*H3167)/(COUNT(F$2:F3168)+1)</f>
        <v>3.6251090576023916E-2</v>
      </c>
      <c r="I3168" s="9" t="str">
        <f t="shared" si="198"/>
        <v>较好</v>
      </c>
      <c r="J3168" s="9" t="str">
        <f t="shared" si="199"/>
        <v>较差</v>
      </c>
      <c r="K3168" s="14"/>
    </row>
    <row r="3169" spans="1:11">
      <c r="A3169" s="6">
        <v>43208</v>
      </c>
      <c r="B3169" s="11">
        <f>[1]!s_dq_close(B$1,A3169,1)</f>
        <v>3766.2820000000002</v>
      </c>
      <c r="C3169" s="7">
        <f>[1]!s_val_pe_ttm(C$1,A3169)</f>
        <v>13.067999839782715</v>
      </c>
      <c r="D3169" s="8">
        <f>IFERROR(VLOOKUP(A3169,十年期国开债收益率!A:B,2,0)/100,D3168)</f>
        <v>4.3110999999999997E-2</v>
      </c>
      <c r="E3169" s="8">
        <f t="shared" si="196"/>
        <v>7.6522804733721764E-2</v>
      </c>
      <c r="F3169" s="9">
        <f t="shared" si="197"/>
        <v>3.3411804733721767E-2</v>
      </c>
      <c r="G3169" s="9">
        <f>AVERAGE(F$2:F3169)</f>
        <v>2.8789074055348928E-2</v>
      </c>
      <c r="H3169" s="9">
        <f>(2*F3169+(COUNT(F$2:F3169)-1)*H3168)/(COUNT(F$2:F3169)+1)</f>
        <v>3.6249298663217161E-2</v>
      </c>
      <c r="I3169" s="9" t="str">
        <f t="shared" si="198"/>
        <v>较好</v>
      </c>
      <c r="J3169" s="9" t="str">
        <f t="shared" si="199"/>
        <v>较差</v>
      </c>
      <c r="K3169" s="14"/>
    </row>
    <row r="3170" spans="1:11">
      <c r="A3170" s="6">
        <v>43209</v>
      </c>
      <c r="B3170" s="11">
        <f>[1]!s_dq_close(B$1,A3170,1)</f>
        <v>3811.8429999999998</v>
      </c>
      <c r="C3170" s="7">
        <f>[1]!s_val_pe_ttm(C$1,A3170)</f>
        <v>13.190199851989746</v>
      </c>
      <c r="D3170" s="8">
        <f>IFERROR(VLOOKUP(A3170,十年期国开债收益率!A:B,2,0)/100,D3169)</f>
        <v>4.3758999999999999E-2</v>
      </c>
      <c r="E3170" s="8">
        <f t="shared" si="196"/>
        <v>7.5813862657217415E-2</v>
      </c>
      <c r="F3170" s="9">
        <f t="shared" si="197"/>
        <v>3.2054862657217416E-2</v>
      </c>
      <c r="G3170" s="9">
        <f>AVERAGE(F$2:F3170)</f>
        <v>2.8790104597665706E-2</v>
      </c>
      <c r="H3170" s="9">
        <f>(2*F3170+(COUNT(F$2:F3170)-1)*H3169)/(COUNT(F$2:F3170)+1)</f>
        <v>3.6246652331352179E-2</v>
      </c>
      <c r="I3170" s="9" t="str">
        <f t="shared" si="198"/>
        <v>较好</v>
      </c>
      <c r="J3170" s="9" t="str">
        <f t="shared" si="199"/>
        <v>较差</v>
      </c>
      <c r="K3170" s="14"/>
    </row>
    <row r="3171" spans="1:11">
      <c r="A3171" s="6">
        <v>43210</v>
      </c>
      <c r="B3171" s="11">
        <f>[1]!s_dq_close(B$1,A3171,1)</f>
        <v>3760.8543</v>
      </c>
      <c r="C3171" s="7">
        <f>[1]!s_val_pe_ttm(C$1,A3171)</f>
        <v>13.031800270080566</v>
      </c>
      <c r="D3171" s="8">
        <f>IFERROR(VLOOKUP(A3171,十年期国开债收益率!A:B,2,0)/100,D3170)</f>
        <v>4.3602999999999996E-2</v>
      </c>
      <c r="E3171" s="8">
        <f t="shared" si="196"/>
        <v>7.6735368811312946E-2</v>
      </c>
      <c r="F3171" s="9">
        <f t="shared" si="197"/>
        <v>3.313236881131295E-2</v>
      </c>
      <c r="G3171" s="9">
        <f>AVERAGE(F$2:F3171)</f>
        <v>2.8791474397102189E-2</v>
      </c>
      <c r="H3171" s="9">
        <f>(2*F3171+(COUNT(F$2:F3171)-1)*H3170)/(COUNT(F$2:F3171)+1)</f>
        <v>3.6244688103335761E-2</v>
      </c>
      <c r="I3171" s="9" t="str">
        <f t="shared" si="198"/>
        <v>较好</v>
      </c>
      <c r="J3171" s="9" t="str">
        <f t="shared" si="199"/>
        <v>较差</v>
      </c>
      <c r="K3171" s="14"/>
    </row>
    <row r="3172" spans="1:11">
      <c r="A3172" s="6">
        <v>43213</v>
      </c>
      <c r="B3172" s="11">
        <f>[1]!s_dq_close(B$1,A3172,1)</f>
        <v>3766.3256999999999</v>
      </c>
      <c r="C3172" s="7">
        <f>[1]!s_val_pe_ttm(C$1,A3172)</f>
        <v>13.045999526977539</v>
      </c>
      <c r="D3172" s="8">
        <f>IFERROR(VLOOKUP(A3172,十年期国开债收益率!A:B,2,0)/100,D3171)</f>
        <v>4.4010000000000001E-2</v>
      </c>
      <c r="E3172" s="8">
        <f t="shared" si="196"/>
        <v>7.6651850088766418E-2</v>
      </c>
      <c r="F3172" s="9">
        <f t="shared" si="197"/>
        <v>3.2641850088766418E-2</v>
      </c>
      <c r="G3172" s="9">
        <f>AVERAGE(F$2:F3172)</f>
        <v>2.8792688643614853E-2</v>
      </c>
      <c r="H3172" s="9">
        <f>(2*F3172+(COUNT(F$2:F3172)-1)*H3171)/(COUNT(F$2:F3172)+1)</f>
        <v>3.6242416452633E-2</v>
      </c>
      <c r="I3172" s="9" t="str">
        <f t="shared" si="198"/>
        <v>较好</v>
      </c>
      <c r="J3172" s="9" t="str">
        <f t="shared" si="199"/>
        <v>较差</v>
      </c>
      <c r="K3172" s="14"/>
    </row>
    <row r="3173" spans="1:11">
      <c r="A3173" s="6">
        <v>43214</v>
      </c>
      <c r="B3173" s="11">
        <f>[1]!s_dq_close(B$1,A3173,1)</f>
        <v>3843.4886000000001</v>
      </c>
      <c r="C3173" s="7">
        <f>[1]!s_val_pe_ttm(C$1,A3173)</f>
        <v>13.279000282287598</v>
      </c>
      <c r="D3173" s="8">
        <f>IFERROR(VLOOKUP(A3173,十年期国开债收益率!A:B,2,0)/100,D3172)</f>
        <v>4.3508999999999999E-2</v>
      </c>
      <c r="E3173" s="8">
        <f t="shared" si="196"/>
        <v>7.5306873916846415E-2</v>
      </c>
      <c r="F3173" s="9">
        <f t="shared" si="197"/>
        <v>3.1797873916846416E-2</v>
      </c>
      <c r="G3173" s="9">
        <f>AVERAGE(F$2:F3173)</f>
        <v>2.8793636053852316E-2</v>
      </c>
      <c r="H3173" s="9">
        <f>(2*F3173+(COUNT(F$2:F3173)-1)*H3172)/(COUNT(F$2:F3173)+1)</f>
        <v>3.6239614976089803E-2</v>
      </c>
      <c r="I3173" s="9" t="str">
        <f t="shared" si="198"/>
        <v>较好</v>
      </c>
      <c r="J3173" s="9" t="str">
        <f t="shared" si="199"/>
        <v>较差</v>
      </c>
      <c r="K3173" s="14"/>
    </row>
    <row r="3174" spans="1:11">
      <c r="A3174" s="6">
        <v>43215</v>
      </c>
      <c r="B3174" s="11">
        <f>[1]!s_dq_close(B$1,A3174,1)</f>
        <v>3828.7015000000001</v>
      </c>
      <c r="C3174" s="7">
        <f>[1]!s_val_pe_ttm(C$1,A3174)</f>
        <v>13.177599906921387</v>
      </c>
      <c r="D3174" s="8">
        <f>IFERROR(VLOOKUP(A3174,十年期国开债收益率!A:B,2,0)/100,D3173)</f>
        <v>4.3834999999999999E-2</v>
      </c>
      <c r="E3174" s="8">
        <f t="shared" si="196"/>
        <v>7.5886353134364107E-2</v>
      </c>
      <c r="F3174" s="9">
        <f t="shared" si="197"/>
        <v>3.2051353134364108E-2</v>
      </c>
      <c r="G3174" s="9">
        <f>AVERAGE(F$2:F3174)</f>
        <v>2.8794662753215856E-2</v>
      </c>
      <c r="H3174" s="9">
        <f>(2*F3174+(COUNT(F$2:F3174)-1)*H3173)/(COUNT(F$2:F3174)+1)</f>
        <v>3.6236975869699303E-2</v>
      </c>
      <c r="I3174" s="9" t="str">
        <f t="shared" si="198"/>
        <v>较好</v>
      </c>
      <c r="J3174" s="9" t="str">
        <f t="shared" si="199"/>
        <v>较差</v>
      </c>
      <c r="K3174" s="14"/>
    </row>
    <row r="3175" spans="1:11">
      <c r="A3175" s="6">
        <v>43216</v>
      </c>
      <c r="B3175" s="11">
        <f>[1]!s_dq_close(B$1,A3175,1)</f>
        <v>3755.4940999999999</v>
      </c>
      <c r="C3175" s="7">
        <f>[1]!s_val_pe_ttm(C$1,A3175)</f>
        <v>12.942399978637695</v>
      </c>
      <c r="D3175" s="8">
        <f>IFERROR(VLOOKUP(A3175,十年期国开债收益率!A:B,2,0)/100,D3174)</f>
        <v>4.4147999999999993E-2</v>
      </c>
      <c r="E3175" s="8">
        <f t="shared" si="196"/>
        <v>7.7265422305798581E-2</v>
      </c>
      <c r="F3175" s="9">
        <f t="shared" si="197"/>
        <v>3.3117422305798588E-2</v>
      </c>
      <c r="G3175" s="9">
        <f>AVERAGE(F$2:F3175)</f>
        <v>2.879602468124124E-2</v>
      </c>
      <c r="H3175" s="9">
        <f>(2*F3175+(COUNT(F$2:F3175)-1)*H3174)/(COUNT(F$2:F3175)+1)</f>
        <v>3.6235010796588182E-2</v>
      </c>
      <c r="I3175" s="9" t="str">
        <f t="shared" si="198"/>
        <v>较好</v>
      </c>
      <c r="J3175" s="9" t="str">
        <f t="shared" si="199"/>
        <v>较差</v>
      </c>
      <c r="K3175" s="14"/>
    </row>
    <row r="3176" spans="1:11">
      <c r="A3176" s="6">
        <v>43217</v>
      </c>
      <c r="B3176" s="11">
        <f>[1]!s_dq_close(B$1,A3176,1)</f>
        <v>3756.8764999999999</v>
      </c>
      <c r="C3176" s="7">
        <f>[1]!s_val_pe_ttm(C$1,A3176)</f>
        <v>12.877499580383301</v>
      </c>
      <c r="D3176" s="8">
        <f>IFERROR(VLOOKUP(A3176,十年期国开债收益率!A:B,2,0)/100,D3175)</f>
        <v>4.4360999999999998E-2</v>
      </c>
      <c r="E3176" s="8">
        <f t="shared" si="196"/>
        <v>7.7654826836362809E-2</v>
      </c>
      <c r="F3176" s="9">
        <f t="shared" si="197"/>
        <v>3.3293826836362811E-2</v>
      </c>
      <c r="G3176" s="9">
        <f>AVERAGE(F$2:F3176)</f>
        <v>2.8797441311841279E-2</v>
      </c>
      <c r="H3176" s="9">
        <f>(2*F3176+(COUNT(F$2:F3176)-1)*H3175)/(COUNT(F$2:F3176)+1)</f>
        <v>3.6233158665630864E-2</v>
      </c>
      <c r="I3176" s="9" t="str">
        <f t="shared" si="198"/>
        <v>较好</v>
      </c>
      <c r="J3176" s="9" t="str">
        <f t="shared" si="199"/>
        <v>较差</v>
      </c>
      <c r="K3176" s="14"/>
    </row>
    <row r="3177" spans="1:11">
      <c r="A3177" s="6">
        <v>43222</v>
      </c>
      <c r="B3177" s="11">
        <f>[1]!s_dq_close(B$1,A3177,1)</f>
        <v>3763.6460999999999</v>
      </c>
      <c r="C3177" s="7">
        <f>[1]!s_val_pe_ttm(C$1,A3177)</f>
        <v>12.728300094604492</v>
      </c>
      <c r="D3177" s="8">
        <f>IFERROR(VLOOKUP(A3177,十年期国开债收益率!A:B,2,0)/100,D3176)</f>
        <v>4.4713000000000003E-2</v>
      </c>
      <c r="E3177" s="8">
        <f t="shared" si="196"/>
        <v>7.8565086662585729E-2</v>
      </c>
      <c r="F3177" s="9">
        <f t="shared" si="197"/>
        <v>3.3852086662585726E-2</v>
      </c>
      <c r="G3177" s="9">
        <f>AVERAGE(F$2:F3177)</f>
        <v>2.8799032824861036E-2</v>
      </c>
      <c r="H3177" s="9">
        <f>(2*F3177+(COUNT(F$2:F3177)-1)*H3176)/(COUNT(F$2:F3177)+1)</f>
        <v>3.6231659721971406E-2</v>
      </c>
      <c r="I3177" s="9" t="str">
        <f t="shared" si="198"/>
        <v>较好</v>
      </c>
      <c r="J3177" s="9" t="str">
        <f t="shared" si="199"/>
        <v>较差</v>
      </c>
      <c r="K3177" s="14"/>
    </row>
    <row r="3178" spans="1:11">
      <c r="A3178" s="6">
        <v>43223</v>
      </c>
      <c r="B3178" s="11">
        <f>[1]!s_dq_close(B$1,A3178,1)</f>
        <v>3793.0001000000002</v>
      </c>
      <c r="C3178" s="7">
        <f>[1]!s_val_pe_ttm(C$1,A3178)</f>
        <v>12.803999900817871</v>
      </c>
      <c r="D3178" s="8">
        <f>IFERROR(VLOOKUP(A3178,十年期国开债收益率!A:B,2,0)/100,D3177)</f>
        <v>4.4462000000000002E-2</v>
      </c>
      <c r="E3178" s="8">
        <f t="shared" si="196"/>
        <v>7.8100594169492596E-2</v>
      </c>
      <c r="F3178" s="9">
        <f t="shared" si="197"/>
        <v>3.3638594169492594E-2</v>
      </c>
      <c r="G3178" s="9">
        <f>AVERAGE(F$2:F3178)</f>
        <v>2.8800556136584242E-2</v>
      </c>
      <c r="H3178" s="9">
        <f>(2*F3178+(COUNT(F$2:F3178)-1)*H3177)/(COUNT(F$2:F3178)+1)</f>
        <v>3.6230027836790489E-2</v>
      </c>
      <c r="I3178" s="9" t="str">
        <f t="shared" si="198"/>
        <v>较好</v>
      </c>
      <c r="J3178" s="9" t="str">
        <f t="shared" si="199"/>
        <v>较差</v>
      </c>
      <c r="K3178" s="14"/>
    </row>
    <row r="3179" spans="1:11">
      <c r="A3179" s="6">
        <v>43224</v>
      </c>
      <c r="B3179" s="11">
        <f>[1]!s_dq_close(B$1,A3179,1)</f>
        <v>3774.5981000000002</v>
      </c>
      <c r="C3179" s="7">
        <f>[1]!s_val_pe_ttm(C$1,A3179)</f>
        <v>12.740300178527832</v>
      </c>
      <c r="D3179" s="8">
        <f>IFERROR(VLOOKUP(A3179,十年期国开债收益率!A:B,2,0)/100,D3178)</f>
        <v>4.4016E-2</v>
      </c>
      <c r="E3179" s="8">
        <f t="shared" si="196"/>
        <v>7.8491086237149565E-2</v>
      </c>
      <c r="F3179" s="9">
        <f t="shared" si="197"/>
        <v>3.4475086237149566E-2</v>
      </c>
      <c r="G3179" s="9">
        <f>AVERAGE(F$2:F3179)</f>
        <v>2.8802341703009843E-2</v>
      </c>
      <c r="H3179" s="9">
        <f>(2*F3179+(COUNT(F$2:F3179)-1)*H3178)/(COUNT(F$2:F3179)+1)</f>
        <v>3.6228923752739131E-2</v>
      </c>
      <c r="I3179" s="9" t="str">
        <f t="shared" si="198"/>
        <v>较好</v>
      </c>
      <c r="J3179" s="9" t="str">
        <f t="shared" si="199"/>
        <v>较差</v>
      </c>
      <c r="K3179" s="14"/>
    </row>
    <row r="3180" spans="1:11">
      <c r="A3180" s="6">
        <v>43227</v>
      </c>
      <c r="B3180" s="11">
        <f>[1]!s_dq_close(B$1,A3180,1)</f>
        <v>3834.1876999999999</v>
      </c>
      <c r="C3180" s="7">
        <f>[1]!s_val_pe_ttm(C$1,A3180)</f>
        <v>12.922599792480469</v>
      </c>
      <c r="D3180" s="8">
        <f>IFERROR(VLOOKUP(A3180,十年期国开债收益率!A:B,2,0)/100,D3179)</f>
        <v>4.4513999999999998E-2</v>
      </c>
      <c r="E3180" s="8">
        <f t="shared" si="196"/>
        <v>7.7383809454649358E-2</v>
      </c>
      <c r="F3180" s="9">
        <f t="shared" si="197"/>
        <v>3.286980945464936E-2</v>
      </c>
      <c r="G3180" s="9">
        <f>AVERAGE(F$2:F3180)</f>
        <v>2.8803621183271452E-2</v>
      </c>
      <c r="H3180" s="9">
        <f>(2*F3180+(COUNT(F$2:F3180)-1)*H3179)/(COUNT(F$2:F3180)+1)</f>
        <v>3.6226811102237189E-2</v>
      </c>
      <c r="I3180" s="9" t="str">
        <f t="shared" si="198"/>
        <v>较好</v>
      </c>
      <c r="J3180" s="9" t="str">
        <f t="shared" si="199"/>
        <v>较差</v>
      </c>
      <c r="K3180" s="14"/>
    </row>
    <row r="3181" spans="1:11">
      <c r="A3181" s="6">
        <v>43228</v>
      </c>
      <c r="B3181" s="11">
        <f>[1]!s_dq_close(B$1,A3181,1)</f>
        <v>3878.6767</v>
      </c>
      <c r="C3181" s="7">
        <f>[1]!s_val_pe_ttm(C$1,A3181)</f>
        <v>13.057999610900879</v>
      </c>
      <c r="D3181" s="8">
        <f>IFERROR(VLOOKUP(A3181,十年期国开债收益率!A:B,2,0)/100,D3180)</f>
        <v>4.4939E-2</v>
      </c>
      <c r="E3181" s="8">
        <f t="shared" si="196"/>
        <v>7.6581408316569052E-2</v>
      </c>
      <c r="F3181" s="9">
        <f t="shared" si="197"/>
        <v>3.1642408316569053E-2</v>
      </c>
      <c r="G3181" s="9">
        <f>AVERAGE(F$2:F3181)</f>
        <v>2.8804513883627834E-2</v>
      </c>
      <c r="H3181" s="9">
        <f>(2*F3181+(COUNT(F$2:F3181)-1)*H3180)/(COUNT(F$2:F3181)+1)</f>
        <v>3.6223928736449279E-2</v>
      </c>
      <c r="I3181" s="9" t="str">
        <f t="shared" si="198"/>
        <v>较好</v>
      </c>
      <c r="J3181" s="9" t="str">
        <f t="shared" si="199"/>
        <v>较差</v>
      </c>
      <c r="K3181" s="14"/>
    </row>
    <row r="3182" spans="1:11">
      <c r="A3182" s="6">
        <v>43229</v>
      </c>
      <c r="B3182" s="11">
        <f>[1]!s_dq_close(B$1,A3182,1)</f>
        <v>3871.6152000000002</v>
      </c>
      <c r="C3182" s="7">
        <f>[1]!s_val_pe_ttm(C$1,A3182)</f>
        <v>13.046799659729004</v>
      </c>
      <c r="D3182" s="8">
        <f>IFERROR(VLOOKUP(A3182,十年期国开债收益率!A:B,2,0)/100,D3181)</f>
        <v>4.5289000000000003E-2</v>
      </c>
      <c r="E3182" s="8">
        <f t="shared" si="196"/>
        <v>7.6647149192200531E-2</v>
      </c>
      <c r="F3182" s="9">
        <f t="shared" si="197"/>
        <v>3.1358149192200528E-2</v>
      </c>
      <c r="G3182" s="9">
        <f>AVERAGE(F$2:F3182)</f>
        <v>2.8805316661153321E-2</v>
      </c>
      <c r="H3182" s="9">
        <f>(2*F3182+(COUNT(F$2:F3182)-1)*H3181)/(COUNT(F$2:F3182)+1)</f>
        <v>3.6220870421210909E-2</v>
      </c>
      <c r="I3182" s="9" t="str">
        <f t="shared" si="198"/>
        <v>较好</v>
      </c>
      <c r="J3182" s="9" t="str">
        <f t="shared" si="199"/>
        <v>较差</v>
      </c>
      <c r="K3182" s="14"/>
    </row>
    <row r="3183" spans="1:11">
      <c r="A3183" s="6">
        <v>43230</v>
      </c>
      <c r="B3183" s="11">
        <f>[1]!s_dq_close(B$1,A3183,1)</f>
        <v>3893.0565000000001</v>
      </c>
      <c r="C3183" s="7">
        <f>[1]!s_val_pe_ttm(C$1,A3183)</f>
        <v>13.109499931335449</v>
      </c>
      <c r="D3183" s="8">
        <f>IFERROR(VLOOKUP(A3183,十年期国开债收益率!A:B,2,0)/100,D3182)</f>
        <v>4.5243999999999999E-2</v>
      </c>
      <c r="E3183" s="8">
        <f t="shared" si="196"/>
        <v>7.628056029884972E-2</v>
      </c>
      <c r="F3183" s="9">
        <f t="shared" si="197"/>
        <v>3.1036560298849721E-2</v>
      </c>
      <c r="G3183" s="9">
        <f>AVERAGE(F$2:F3183)</f>
        <v>2.8806017869084714E-2</v>
      </c>
      <c r="H3183" s="9">
        <f>(2*F3183+(COUNT(F$2:F3183)-1)*H3182)/(COUNT(F$2:F3183)+1)</f>
        <v>3.6217612921919447E-2</v>
      </c>
      <c r="I3183" s="9" t="str">
        <f t="shared" si="198"/>
        <v>较好</v>
      </c>
      <c r="J3183" s="9" t="str">
        <f t="shared" si="199"/>
        <v>较差</v>
      </c>
      <c r="K3183" s="14"/>
    </row>
    <row r="3184" spans="1:11">
      <c r="A3184" s="6">
        <v>43231</v>
      </c>
      <c r="B3184" s="11">
        <f>[1]!s_dq_close(B$1,A3184,1)</f>
        <v>3872.8382999999999</v>
      </c>
      <c r="C3184" s="7">
        <f>[1]!s_val_pe_ttm(C$1,A3184)</f>
        <v>13.089099884033203</v>
      </c>
      <c r="D3184" s="8">
        <f>IFERROR(VLOOKUP(A3184,十年期国开债收益率!A:B,2,0)/100,D3183)</f>
        <v>4.5076999999999999E-2</v>
      </c>
      <c r="E3184" s="8">
        <f t="shared" si="196"/>
        <v>7.6399447544888435E-2</v>
      </c>
      <c r="F3184" s="9">
        <f t="shared" si="197"/>
        <v>3.1322447544888436E-2</v>
      </c>
      <c r="G3184" s="9">
        <f>AVERAGE(F$2:F3184)</f>
        <v>2.8806808453337246E-2</v>
      </c>
      <c r="H3184" s="9">
        <f>(2*F3184+(COUNT(F$2:F3184)-1)*H3183)/(COUNT(F$2:F3184)+1)</f>
        <v>3.6214538069295685E-2</v>
      </c>
      <c r="I3184" s="9" t="str">
        <f t="shared" si="198"/>
        <v>较好</v>
      </c>
      <c r="J3184" s="9" t="str">
        <f t="shared" si="199"/>
        <v>较差</v>
      </c>
      <c r="K3184" s="14"/>
    </row>
    <row r="3185" spans="1:11">
      <c r="A3185" s="6">
        <v>43234</v>
      </c>
      <c r="B3185" s="11">
        <f>[1]!s_dq_close(B$1,A3185,1)</f>
        <v>3909.2932999999998</v>
      </c>
      <c r="C3185" s="7">
        <f>[1]!s_val_pe_ttm(C$1,A3185)</f>
        <v>13.177800178527832</v>
      </c>
      <c r="D3185" s="8">
        <f>IFERROR(VLOOKUP(A3185,十年期国开债收益率!A:B,2,0)/100,D3184)</f>
        <v>4.5266000000000001E-2</v>
      </c>
      <c r="E3185" s="8">
        <f t="shared" si="196"/>
        <v>7.5885199840062811E-2</v>
      </c>
      <c r="F3185" s="9">
        <f t="shared" si="197"/>
        <v>3.0619199840062811E-2</v>
      </c>
      <c r="G3185" s="9">
        <f>AVERAGE(F$2:F3185)</f>
        <v>2.8807377671737598E-2</v>
      </c>
      <c r="H3185" s="9">
        <f>(2*F3185+(COUNT(F$2:F3185)-1)*H3184)/(COUNT(F$2:F3185)+1)</f>
        <v>3.621102451310778E-2</v>
      </c>
      <c r="I3185" s="9" t="str">
        <f t="shared" si="198"/>
        <v>较好</v>
      </c>
      <c r="J3185" s="9" t="str">
        <f t="shared" si="199"/>
        <v>较差</v>
      </c>
      <c r="K3185" s="14"/>
    </row>
    <row r="3186" spans="1:11">
      <c r="A3186" s="6">
        <v>43235</v>
      </c>
      <c r="B3186" s="11">
        <f>[1]!s_dq_close(B$1,A3186,1)</f>
        <v>3924.0974999999999</v>
      </c>
      <c r="C3186" s="7">
        <f>[1]!s_val_pe_ttm(C$1,A3186)</f>
        <v>13.215900421142578</v>
      </c>
      <c r="D3186" s="8">
        <f>IFERROR(VLOOKUP(A3186,十年期国开债收益率!A:B,2,0)/100,D3185)</f>
        <v>4.5365999999999997E-2</v>
      </c>
      <c r="E3186" s="8">
        <f t="shared" si="196"/>
        <v>7.5666429689513745E-2</v>
      </c>
      <c r="F3186" s="9">
        <f t="shared" si="197"/>
        <v>3.0300429689513748E-2</v>
      </c>
      <c r="G3186" s="9">
        <f>AVERAGE(F$2:F3186)</f>
        <v>2.8807846447881327E-2</v>
      </c>
      <c r="H3186" s="9">
        <f>(2*F3186+(COUNT(F$2:F3186)-1)*H3185)/(COUNT(F$2:F3186)+1)</f>
        <v>3.6207314158541809E-2</v>
      </c>
      <c r="I3186" s="9" t="str">
        <f t="shared" si="198"/>
        <v>较好</v>
      </c>
      <c r="J3186" s="9" t="str">
        <f t="shared" si="199"/>
        <v>较差</v>
      </c>
      <c r="K3186" s="14"/>
    </row>
    <row r="3187" spans="1:11">
      <c r="A3187" s="6">
        <v>43236</v>
      </c>
      <c r="B3187" s="11">
        <f>[1]!s_dq_close(B$1,A3187,1)</f>
        <v>3892.8442</v>
      </c>
      <c r="C3187" s="7">
        <f>[1]!s_val_pe_ttm(C$1,A3187)</f>
        <v>13.087599754333496</v>
      </c>
      <c r="D3187" s="8">
        <f>IFERROR(VLOOKUP(A3187,十年期国开债收益率!A:B,2,0)/100,D3186)</f>
        <v>4.5415999999999998E-2</v>
      </c>
      <c r="E3187" s="8">
        <f t="shared" si="196"/>
        <v>7.6408204618947442E-2</v>
      </c>
      <c r="F3187" s="9">
        <f t="shared" si="197"/>
        <v>3.0992204618947444E-2</v>
      </c>
      <c r="G3187" s="9">
        <f>AVERAGE(F$2:F3187)</f>
        <v>2.8808532059360008E-2</v>
      </c>
      <c r="H3187" s="9">
        <f>(2*F3187+(COUNT(F$2:F3187)-1)*H3186)/(COUNT(F$2:F3187)+1)</f>
        <v>3.6204041419577525E-2</v>
      </c>
      <c r="I3187" s="9" t="str">
        <f t="shared" si="198"/>
        <v>较好</v>
      </c>
      <c r="J3187" s="9" t="str">
        <f t="shared" si="199"/>
        <v>较差</v>
      </c>
      <c r="K3187" s="14"/>
    </row>
    <row r="3188" spans="1:11">
      <c r="A3188" s="6">
        <v>43237</v>
      </c>
      <c r="B3188" s="11">
        <f>[1]!s_dq_close(B$1,A3188,1)</f>
        <v>3864.0506999999998</v>
      </c>
      <c r="C3188" s="7">
        <f>[1]!s_val_pe_ttm(C$1,A3188)</f>
        <v>13.017000198364258</v>
      </c>
      <c r="D3188" s="8">
        <f>IFERROR(VLOOKUP(A3188,十年期国开债收益率!A:B,2,0)/100,D3187)</f>
        <v>4.5545999999999996E-2</v>
      </c>
      <c r="E3188" s="8">
        <f t="shared" si="196"/>
        <v>7.6822615407631481E-2</v>
      </c>
      <c r="F3188" s="9">
        <f t="shared" si="197"/>
        <v>3.1276615407631485E-2</v>
      </c>
      <c r="G3188" s="9">
        <f>AVERAGE(F$2:F3188)</f>
        <v>2.8809306481496273E-2</v>
      </c>
      <c r="H3188" s="9">
        <f>(2*F3188+(COUNT(F$2:F3188)-1)*H3187)/(COUNT(F$2:F3188)+1)</f>
        <v>3.6200950186194875E-2</v>
      </c>
      <c r="I3188" s="9" t="str">
        <f t="shared" si="198"/>
        <v>较好</v>
      </c>
      <c r="J3188" s="9" t="str">
        <f t="shared" si="199"/>
        <v>较差</v>
      </c>
      <c r="K3188" s="14"/>
    </row>
    <row r="3189" spans="1:11">
      <c r="A3189" s="6">
        <v>43238</v>
      </c>
      <c r="B3189" s="11">
        <f>[1]!s_dq_close(B$1,A3189,1)</f>
        <v>3903.0637000000002</v>
      </c>
      <c r="C3189" s="7">
        <f>[1]!s_val_pe_ttm(C$1,A3189)</f>
        <v>13.204299926757813</v>
      </c>
      <c r="D3189" s="8">
        <f>IFERROR(VLOOKUP(A3189,十年期国开债收益率!A:B,2,0)/100,D3188)</f>
        <v>4.5430999999999999E-2</v>
      </c>
      <c r="E3189" s="8">
        <f t="shared" si="196"/>
        <v>7.5732905610054579E-2</v>
      </c>
      <c r="F3189" s="9">
        <f t="shared" si="197"/>
        <v>3.030190561005458E-2</v>
      </c>
      <c r="G3189" s="9">
        <f>AVERAGE(F$2:F3189)</f>
        <v>2.8809774674447515E-2</v>
      </c>
      <c r="H3189" s="9">
        <f>(2*F3189+(COUNT(F$2:F3189)-1)*H3188)/(COUNT(F$2:F3189)+1)</f>
        <v>3.6197250565889988E-2</v>
      </c>
      <c r="I3189" s="9" t="str">
        <f t="shared" si="198"/>
        <v>较好</v>
      </c>
      <c r="J3189" s="9" t="str">
        <f t="shared" si="199"/>
        <v>较差</v>
      </c>
      <c r="K3189" s="14"/>
    </row>
    <row r="3190" spans="1:11">
      <c r="A3190" s="6">
        <v>43241</v>
      </c>
      <c r="B3190" s="11">
        <f>[1]!s_dq_close(B$1,A3190,1)</f>
        <v>3921.2420999999999</v>
      </c>
      <c r="C3190" s="7">
        <f>[1]!s_val_pe_ttm(C$1,A3190)</f>
        <v>13.23639965057373</v>
      </c>
      <c r="D3190" s="8">
        <f>IFERROR(VLOOKUP(A3190,十年期国开债收益率!A:B,2,0)/100,D3189)</f>
        <v>4.5187999999999999E-2</v>
      </c>
      <c r="E3190" s="8">
        <f t="shared" si="196"/>
        <v>7.5549244991001394E-2</v>
      </c>
      <c r="F3190" s="9">
        <f t="shared" si="197"/>
        <v>3.0361244991001395E-2</v>
      </c>
      <c r="G3190" s="9">
        <f>AVERAGE(F$2:F3190)</f>
        <v>2.8810261181288703E-2</v>
      </c>
      <c r="H3190" s="9">
        <f>(2*F3190+(COUNT(F$2:F3190)-1)*H3189)/(COUNT(F$2:F3190)+1)</f>
        <v>3.6193591628225476E-2</v>
      </c>
      <c r="I3190" s="9" t="str">
        <f t="shared" si="198"/>
        <v>较好</v>
      </c>
      <c r="J3190" s="9" t="str">
        <f t="shared" si="199"/>
        <v>较差</v>
      </c>
      <c r="K3190" s="14"/>
    </row>
    <row r="3191" spans="1:11">
      <c r="A3191" s="6">
        <v>43242</v>
      </c>
      <c r="B3191" s="11">
        <f>[1]!s_dq_close(B$1,A3191,1)</f>
        <v>3906.2080999999998</v>
      </c>
      <c r="C3191" s="7">
        <f>[1]!s_val_pe_ttm(C$1,A3191)</f>
        <v>13.172900199890137</v>
      </c>
      <c r="D3191" s="8">
        <f>IFERROR(VLOOKUP(A3191,十年期国开债收益率!A:B,2,0)/100,D3190)</f>
        <v>4.4794E-2</v>
      </c>
      <c r="E3191" s="8">
        <f t="shared" si="196"/>
        <v>7.5913427174400069E-2</v>
      </c>
      <c r="F3191" s="9">
        <f t="shared" si="197"/>
        <v>3.1119427174400069E-2</v>
      </c>
      <c r="G3191" s="9">
        <f>AVERAGE(F$2:F3191)</f>
        <v>2.8810985057775573E-2</v>
      </c>
      <c r="H3191" s="9">
        <f>(2*F3191+(COUNT(F$2:F3191)-1)*H3190)/(COUNT(F$2:F3191)+1)</f>
        <v>3.6190411330855481E-2</v>
      </c>
      <c r="I3191" s="9" t="str">
        <f t="shared" si="198"/>
        <v>较好</v>
      </c>
      <c r="J3191" s="9" t="str">
        <f t="shared" si="199"/>
        <v>较差</v>
      </c>
      <c r="K3191" s="14"/>
    </row>
    <row r="3192" spans="1:11">
      <c r="A3192" s="6">
        <v>43243</v>
      </c>
      <c r="B3192" s="11">
        <f>[1]!s_dq_close(B$1,A3192,1)</f>
        <v>3854.5825</v>
      </c>
      <c r="C3192" s="7">
        <f>[1]!s_val_pe_ttm(C$1,A3192)</f>
        <v>12.971400260925293</v>
      </c>
      <c r="D3192" s="8">
        <f>IFERROR(VLOOKUP(A3192,十年期国开债收益率!A:B,2,0)/100,D3191)</f>
        <v>4.4519999999999997E-2</v>
      </c>
      <c r="E3192" s="8">
        <f t="shared" si="196"/>
        <v>7.7092679270130443E-2</v>
      </c>
      <c r="F3192" s="9">
        <f t="shared" si="197"/>
        <v>3.2572679270130446E-2</v>
      </c>
      <c r="G3192" s="9">
        <f>AVERAGE(F$2:F3192)</f>
        <v>2.8812163902718336E-2</v>
      </c>
      <c r="H3192" s="9">
        <f>(2*F3192+(COUNT(F$2:F3192)-1)*H3191)/(COUNT(F$2:F3192)+1)</f>
        <v>3.6188144581444003E-2</v>
      </c>
      <c r="I3192" s="9" t="str">
        <f t="shared" si="198"/>
        <v>较好</v>
      </c>
      <c r="J3192" s="9" t="str">
        <f t="shared" si="199"/>
        <v>较差</v>
      </c>
      <c r="K3192" s="14"/>
    </row>
    <row r="3193" spans="1:11">
      <c r="A3193" s="6">
        <v>43244</v>
      </c>
      <c r="B3193" s="11">
        <f>[1]!s_dq_close(B$1,A3193,1)</f>
        <v>3827.2170000000001</v>
      </c>
      <c r="C3193" s="7">
        <f>[1]!s_val_pe_ttm(C$1,A3193)</f>
        <v>12.883700370788574</v>
      </c>
      <c r="D3193" s="8">
        <f>IFERROR(VLOOKUP(A3193,十年期国开债收益率!A:B,2,0)/100,D3192)</f>
        <v>4.4450000000000003E-2</v>
      </c>
      <c r="E3193" s="8">
        <f t="shared" si="196"/>
        <v>7.7617452379389107E-2</v>
      </c>
      <c r="F3193" s="9">
        <f t="shared" si="197"/>
        <v>3.3167452379389104E-2</v>
      </c>
      <c r="G3193" s="9">
        <f>AVERAGE(F$2:F3193)</f>
        <v>2.881352834146416E-2</v>
      </c>
      <c r="H3193" s="9">
        <f>(2*F3193+(COUNT(F$2:F3193)-1)*H3192)/(COUNT(F$2:F3193)+1)</f>
        <v>3.618625250991124E-2</v>
      </c>
      <c r="I3193" s="9" t="str">
        <f t="shared" si="198"/>
        <v>较好</v>
      </c>
      <c r="J3193" s="9" t="str">
        <f t="shared" si="199"/>
        <v>较差</v>
      </c>
      <c r="K3193" s="14"/>
    </row>
    <row r="3194" spans="1:11">
      <c r="A3194" s="6">
        <v>43245</v>
      </c>
      <c r="B3194" s="11">
        <f>[1]!s_dq_close(B$1,A3194,1)</f>
        <v>3816.498</v>
      </c>
      <c r="C3194" s="7">
        <f>[1]!s_val_pe_ttm(C$1,A3194)</f>
        <v>12.838299751281738</v>
      </c>
      <c r="D3194" s="8">
        <f>IFERROR(VLOOKUP(A3194,十年期国开债收益率!A:B,2,0)/100,D3193)</f>
        <v>4.4023000000000007E-2</v>
      </c>
      <c r="E3194" s="8">
        <f t="shared" si="196"/>
        <v>7.7891934241538716E-2</v>
      </c>
      <c r="F3194" s="9">
        <f t="shared" si="197"/>
        <v>3.3868934241538709E-2</v>
      </c>
      <c r="G3194" s="9">
        <f>AVERAGE(F$2:F3194)</f>
        <v>2.8815111619228041E-2</v>
      </c>
      <c r="H3194" s="9">
        <f>(2*F3194+(COUNT(F$2:F3194)-1)*H3193)/(COUNT(F$2:F3194)+1)</f>
        <v>3.6184801465284834E-2</v>
      </c>
      <c r="I3194" s="9" t="str">
        <f t="shared" si="198"/>
        <v>较好</v>
      </c>
      <c r="J3194" s="9" t="str">
        <f t="shared" si="199"/>
        <v>较差</v>
      </c>
      <c r="K3194" s="14"/>
    </row>
    <row r="3195" spans="1:11">
      <c r="A3195" s="6">
        <v>43248</v>
      </c>
      <c r="B3195" s="11">
        <f>[1]!s_dq_close(B$1,A3195,1)</f>
        <v>3833.2599</v>
      </c>
      <c r="C3195" s="7">
        <f>[1]!s_val_pe_ttm(C$1,A3195)</f>
        <v>12.858799934387207</v>
      </c>
      <c r="D3195" s="8">
        <f>IFERROR(VLOOKUP(A3195,十年期国开债收益率!A:B,2,0)/100,D3194)</f>
        <v>4.4222000000000004E-2</v>
      </c>
      <c r="E3195" s="8">
        <f t="shared" si="196"/>
        <v>7.776775477513917E-2</v>
      </c>
      <c r="F3195" s="9">
        <f t="shared" si="197"/>
        <v>3.3545754775139165E-2</v>
      </c>
      <c r="G3195" s="9">
        <f>AVERAGE(F$2:F3195)</f>
        <v>2.8816592722282489E-2</v>
      </c>
      <c r="H3195" s="9">
        <f>(2*F3195+(COUNT(F$2:F3195)-1)*H3194)/(COUNT(F$2:F3195)+1)</f>
        <v>3.6183149479876289E-2</v>
      </c>
      <c r="I3195" s="9" t="str">
        <f t="shared" si="198"/>
        <v>较好</v>
      </c>
      <c r="J3195" s="9" t="str">
        <f t="shared" si="199"/>
        <v>较差</v>
      </c>
      <c r="K3195" s="14"/>
    </row>
    <row r="3196" spans="1:11">
      <c r="A3196" s="6">
        <v>43249</v>
      </c>
      <c r="B3196" s="11">
        <f>[1]!s_dq_close(B$1,A3196,1)</f>
        <v>3804.0093000000002</v>
      </c>
      <c r="C3196" s="7">
        <f>[1]!s_val_pe_ttm(C$1,A3196)</f>
        <v>12.779999732971191</v>
      </c>
      <c r="D3196" s="8">
        <f>IFERROR(VLOOKUP(A3196,十年期国开债收益率!A:B,2,0)/100,D3195)</f>
        <v>4.3971000000000003E-2</v>
      </c>
      <c r="E3196" s="8">
        <f t="shared" si="196"/>
        <v>7.8247262980772572E-2</v>
      </c>
      <c r="F3196" s="9">
        <f t="shared" si="197"/>
        <v>3.4276262980772569E-2</v>
      </c>
      <c r="G3196" s="9">
        <f>AVERAGE(F$2:F3196)</f>
        <v>2.8818301539264801E-2</v>
      </c>
      <c r="H3196" s="9">
        <f>(2*F3196+(COUNT(F$2:F3196)-1)*H3195)/(COUNT(F$2:F3196)+1)</f>
        <v>3.6181956184194751E-2</v>
      </c>
      <c r="I3196" s="9" t="str">
        <f t="shared" si="198"/>
        <v>较好</v>
      </c>
      <c r="J3196" s="9" t="str">
        <f t="shared" si="199"/>
        <v>较差</v>
      </c>
      <c r="K3196" s="14"/>
    </row>
    <row r="3197" spans="1:11">
      <c r="A3197" s="6">
        <v>43250</v>
      </c>
      <c r="B3197" s="11">
        <f>[1]!s_dq_close(B$1,A3197,1)</f>
        <v>3723.3724000000002</v>
      </c>
      <c r="C3197" s="7">
        <f>[1]!s_val_pe_ttm(C$1,A3197)</f>
        <v>12.499799728393555</v>
      </c>
      <c r="D3197" s="8">
        <f>IFERROR(VLOOKUP(A3197,十年期国开债收益率!A:B,2,0)/100,D3196)</f>
        <v>4.3871E-2</v>
      </c>
      <c r="E3197" s="8">
        <f t="shared" si="196"/>
        <v>8.0001281758817239E-2</v>
      </c>
      <c r="F3197" s="9">
        <f t="shared" si="197"/>
        <v>3.6130281758817238E-2</v>
      </c>
      <c r="G3197" s="9">
        <f>AVERAGE(F$2:F3197)</f>
        <v>2.8820589392900456E-2</v>
      </c>
      <c r="H3197" s="9">
        <f>(2*F3197+(COUNT(F$2:F3197)-1)*H3196)/(COUNT(F$2:F3197)+1)</f>
        <v>3.618192385737249E-2</v>
      </c>
      <c r="I3197" s="9" t="str">
        <f t="shared" si="198"/>
        <v>较好</v>
      </c>
      <c r="J3197" s="9" t="str">
        <f t="shared" si="199"/>
        <v>较差</v>
      </c>
      <c r="K3197" s="14"/>
    </row>
    <row r="3198" spans="1:11">
      <c r="A3198" s="6">
        <v>43251</v>
      </c>
      <c r="B3198" s="11">
        <f>[1]!s_dq_close(B$1,A3198,1)</f>
        <v>3802.3759</v>
      </c>
      <c r="C3198" s="7">
        <f>[1]!s_val_pe_ttm(C$1,A3198)</f>
        <v>12.721199989318848</v>
      </c>
      <c r="D3198" s="8">
        <f>IFERROR(VLOOKUP(A3198,十年期国开债收益率!A:B,2,0)/100,D3197)</f>
        <v>4.4268000000000002E-2</v>
      </c>
      <c r="E3198" s="8">
        <f t="shared" si="196"/>
        <v>7.8608936329877213E-2</v>
      </c>
      <c r="F3198" s="9">
        <f t="shared" si="197"/>
        <v>3.4340936329877211E-2</v>
      </c>
      <c r="G3198" s="9">
        <f>AVERAGE(F$2:F3198)</f>
        <v>2.8822316120125036E-2</v>
      </c>
      <c r="H3198" s="9">
        <f>(2*F3198+(COUNT(F$2:F3198)-1)*H3197)/(COUNT(F$2:F3198)+1)</f>
        <v>3.6180772520582313E-2</v>
      </c>
      <c r="I3198" s="9" t="str">
        <f t="shared" si="198"/>
        <v>较好</v>
      </c>
      <c r="J3198" s="9" t="str">
        <f t="shared" si="199"/>
        <v>较差</v>
      </c>
      <c r="K3198" s="14"/>
    </row>
    <row r="3199" spans="1:11">
      <c r="A3199" s="6">
        <v>43252</v>
      </c>
      <c r="B3199" s="11">
        <f>[1]!s_dq_close(B$1,A3199,1)</f>
        <v>3770.5891000000001</v>
      </c>
      <c r="C3199" s="7">
        <f>[1]!s_val_pe_ttm(C$1,A3199)</f>
        <v>12.642800331115723</v>
      </c>
      <c r="D3199" s="8">
        <f>IFERROR(VLOOKUP(A3199,十年期国开债收益率!A:B,2,0)/100,D3198)</f>
        <v>4.4180000000000004E-2</v>
      </c>
      <c r="E3199" s="8">
        <f t="shared" si="196"/>
        <v>7.9096400624065727E-2</v>
      </c>
      <c r="F3199" s="9">
        <f t="shared" si="197"/>
        <v>3.4916400624065723E-2</v>
      </c>
      <c r="G3199" s="9">
        <f>AVERAGE(F$2:F3199)</f>
        <v>2.882422171252777E-2</v>
      </c>
      <c r="H3199" s="9">
        <f>(2*F3199+(COUNT(F$2:F3199)-1)*H3198)/(COUNT(F$2:F3199)+1)</f>
        <v>3.6179982041122154E-2</v>
      </c>
      <c r="I3199" s="9" t="str">
        <f t="shared" si="198"/>
        <v>较好</v>
      </c>
      <c r="J3199" s="9" t="str">
        <f t="shared" si="199"/>
        <v>较差</v>
      </c>
      <c r="K3199" s="14"/>
    </row>
    <row r="3200" spans="1:11">
      <c r="A3200" s="6">
        <v>43255</v>
      </c>
      <c r="B3200" s="11">
        <f>[1]!s_dq_close(B$1,A3200,1)</f>
        <v>3807.5781000000002</v>
      </c>
      <c r="C3200" s="7">
        <f>[1]!s_val_pe_ttm(C$1,A3200)</f>
        <v>12.755900382995605</v>
      </c>
      <c r="D3200" s="8">
        <f>IFERROR(VLOOKUP(A3200,十年期国开债收益率!A:B,2,0)/100,D3199)</f>
        <v>4.4474E-2</v>
      </c>
      <c r="E3200" s="8">
        <f t="shared" si="196"/>
        <v>7.8395093249008202E-2</v>
      </c>
      <c r="F3200" s="9">
        <f t="shared" si="197"/>
        <v>3.3921093249008202E-2</v>
      </c>
      <c r="G3200" s="9">
        <f>AVERAGE(F$2:F3200)</f>
        <v>2.8825814982779873E-2</v>
      </c>
      <c r="H3200" s="9">
        <f>(2*F3200+(COUNT(F$2:F3200)-1)*H3199)/(COUNT(F$2:F3200)+1)</f>
        <v>3.6178570235627081E-2</v>
      </c>
      <c r="I3200" s="9" t="str">
        <f t="shared" si="198"/>
        <v>较好</v>
      </c>
      <c r="J3200" s="9" t="str">
        <f t="shared" si="199"/>
        <v>较差</v>
      </c>
      <c r="K3200" s="14"/>
    </row>
    <row r="3201" spans="1:11">
      <c r="A3201" s="6">
        <v>43256</v>
      </c>
      <c r="B3201" s="11">
        <f>[1]!s_dq_close(B$1,A3201,1)</f>
        <v>3845.3164000000002</v>
      </c>
      <c r="C3201" s="7">
        <f>[1]!s_val_pe_ttm(C$1,A3201)</f>
        <v>12.824399948120117</v>
      </c>
      <c r="D3201" s="8">
        <f>IFERROR(VLOOKUP(A3201,十年期国开债收益率!A:B,2,0)/100,D3200)</f>
        <v>4.4600000000000001E-2</v>
      </c>
      <c r="E3201" s="8">
        <f t="shared" si="196"/>
        <v>7.7976357883831157E-2</v>
      </c>
      <c r="F3201" s="9">
        <f t="shared" si="197"/>
        <v>3.3376357883831156E-2</v>
      </c>
      <c r="G3201" s="9">
        <f>AVERAGE(F$2:F3201)</f>
        <v>2.8827237027436451E-2</v>
      </c>
      <c r="H3201" s="9">
        <f>(2*F3201+(COUNT(F$2:F3201)-1)*H3200)/(COUNT(F$2:F3201)+1)</f>
        <v>3.6176819400043324E-2</v>
      </c>
      <c r="I3201" s="9" t="str">
        <f t="shared" si="198"/>
        <v>较好</v>
      </c>
      <c r="J3201" s="9" t="str">
        <f t="shared" si="199"/>
        <v>较差</v>
      </c>
      <c r="K3201" s="14"/>
    </row>
    <row r="3202" spans="1:11">
      <c r="A3202" s="6">
        <v>43257</v>
      </c>
      <c r="B3202" s="11">
        <f>[1]!s_dq_close(B$1,A3202,1)</f>
        <v>3837.3510999999999</v>
      </c>
      <c r="C3202" s="7">
        <f>[1]!s_val_pe_ttm(C$1,A3202)</f>
        <v>12.798399925231934</v>
      </c>
      <c r="D3202" s="8">
        <f>IFERROR(VLOOKUP(A3202,十年期国开债收益率!A:B,2,0)/100,D3201)</f>
        <v>4.4549999999999999E-2</v>
      </c>
      <c r="E3202" s="8">
        <f t="shared" si="196"/>
        <v>7.8134767302317901E-2</v>
      </c>
      <c r="F3202" s="9">
        <f t="shared" si="197"/>
        <v>3.3584767302317901E-2</v>
      </c>
      <c r="G3202" s="9">
        <f>AVERAGE(F$2:F3202)</f>
        <v>2.8828723291189927E-2</v>
      </c>
      <c r="H3202" s="9">
        <f>(2*F3202+(COUNT(F$2:F3202)-1)*H3201)/(COUNT(F$2:F3202)+1)</f>
        <v>3.6175200379370165E-2</v>
      </c>
      <c r="I3202" s="9" t="str">
        <f t="shared" si="198"/>
        <v>较好</v>
      </c>
      <c r="J3202" s="9" t="str">
        <f t="shared" si="199"/>
        <v>较差</v>
      </c>
      <c r="K3202" s="14"/>
    </row>
    <row r="3203" spans="1:11">
      <c r="A3203" s="6">
        <v>43258</v>
      </c>
      <c r="B3203" s="11">
        <f>[1]!s_dq_close(B$1,A3203,1)</f>
        <v>3831.0128</v>
      </c>
      <c r="C3203" s="7">
        <f>[1]!s_val_pe_ttm(C$1,A3203)</f>
        <v>12.799400329589844</v>
      </c>
      <c r="D3203" s="8">
        <f>IFERROR(VLOOKUP(A3203,十年期国开债收益率!A:B,2,0)/100,D3202)</f>
        <v>4.4732000000000001E-2</v>
      </c>
      <c r="E3203" s="8">
        <f t="shared" ref="E3203:E3266" si="200">1/C3203</f>
        <v>7.812866026919911E-2</v>
      </c>
      <c r="F3203" s="9">
        <f t="shared" ref="F3203:F3266" si="201">IFERROR(E3203-D3203,"")</f>
        <v>3.3396660269199109E-2</v>
      </c>
      <c r="G3203" s="9">
        <f>AVERAGE(F$2:F3203)</f>
        <v>2.8830149879877625E-2</v>
      </c>
      <c r="H3203" s="9">
        <f>(2*F3203+(COUNT(F$2:F3203)-1)*H3202)/(COUNT(F$2:F3203)+1)</f>
        <v>3.6173465418327284E-2</v>
      </c>
      <c r="I3203" s="9" t="str">
        <f t="shared" ref="I3203:I3266" si="202">IF(F3203&gt;G3203,"较好","较差")</f>
        <v>较好</v>
      </c>
      <c r="J3203" s="9" t="str">
        <f t="shared" ref="J3203:J3266" si="203">IF(F3203&gt;H3203,"较好","较差")</f>
        <v>较差</v>
      </c>
      <c r="K3203" s="14"/>
    </row>
    <row r="3204" spans="1:11">
      <c r="A3204" s="6">
        <v>43259</v>
      </c>
      <c r="B3204" s="11">
        <f>[1]!s_dq_close(B$1,A3204,1)</f>
        <v>3779.6158999999998</v>
      </c>
      <c r="C3204" s="7">
        <f>[1]!s_val_pe_ttm(C$1,A3204)</f>
        <v>12.617300033569336</v>
      </c>
      <c r="D3204" s="8">
        <f>IFERROR(VLOOKUP(A3204,十年期国开债收益率!A:B,2,0)/100,D3203)</f>
        <v>4.4452999999999993E-2</v>
      </c>
      <c r="E3204" s="8">
        <f t="shared" si="200"/>
        <v>7.9256259052207678E-2</v>
      </c>
      <c r="F3204" s="9">
        <f t="shared" si="201"/>
        <v>3.4803259052207686E-2</v>
      </c>
      <c r="G3204" s="9">
        <f>AVERAGE(F$2:F3204)</f>
        <v>2.8832014728198678E-2</v>
      </c>
      <c r="H3204" s="9">
        <f>(2*F3204+(COUNT(F$2:F3204)-1)*H3203)/(COUNT(F$2:F3204)+1)</f>
        <v>3.6172610108485763E-2</v>
      </c>
      <c r="I3204" s="9" t="str">
        <f t="shared" si="202"/>
        <v>较好</v>
      </c>
      <c r="J3204" s="9" t="str">
        <f t="shared" si="203"/>
        <v>较差</v>
      </c>
      <c r="K3204" s="14"/>
    </row>
    <row r="3205" spans="1:11">
      <c r="A3205" s="6">
        <v>43262</v>
      </c>
      <c r="B3205" s="11">
        <f>[1]!s_dq_close(B$1,A3205,1)</f>
        <v>3779.9818</v>
      </c>
      <c r="C3205" s="7">
        <f>[1]!s_val_pe_ttm(C$1,A3205)</f>
        <v>12.694499969482422</v>
      </c>
      <c r="D3205" s="8">
        <f>IFERROR(VLOOKUP(A3205,十年期国开债收益率!A:B,2,0)/100,D3204)</f>
        <v>4.4516E-2</v>
      </c>
      <c r="E3205" s="8">
        <f t="shared" si="200"/>
        <v>7.877427251203277E-2</v>
      </c>
      <c r="F3205" s="9">
        <f t="shared" si="201"/>
        <v>3.425827251203277E-2</v>
      </c>
      <c r="G3205" s="9">
        <f>AVERAGE(F$2:F3205)</f>
        <v>2.8833708316770412E-2</v>
      </c>
      <c r="H3205" s="9">
        <f>(2*F3205+(COUNT(F$2:F3205)-1)*H3204)/(COUNT(F$2:F3205)+1)</f>
        <v>3.6171415514041801E-2</v>
      </c>
      <c r="I3205" s="9" t="str">
        <f t="shared" si="202"/>
        <v>较好</v>
      </c>
      <c r="J3205" s="9" t="str">
        <f t="shared" si="203"/>
        <v>较差</v>
      </c>
      <c r="K3205" s="14"/>
    </row>
    <row r="3206" spans="1:11">
      <c r="A3206" s="6">
        <v>43263</v>
      </c>
      <c r="B3206" s="11">
        <f>[1]!s_dq_close(B$1,A3206,1)</f>
        <v>3825.9533999999999</v>
      </c>
      <c r="C3206" s="7">
        <f>[1]!s_val_pe_ttm(C$1,A3206)</f>
        <v>12.824999809265137</v>
      </c>
      <c r="D3206" s="8">
        <f>IFERROR(VLOOKUP(A3206,十年期国开债收益率!A:B,2,0)/100,D3205)</f>
        <v>4.4927000000000002E-2</v>
      </c>
      <c r="E3206" s="8">
        <f t="shared" si="200"/>
        <v>7.7972710711275969E-2</v>
      </c>
      <c r="F3206" s="9">
        <f t="shared" si="201"/>
        <v>3.3045710711275968E-2</v>
      </c>
      <c r="G3206" s="9">
        <f>AVERAGE(F$2:F3206)</f>
        <v>2.8835022514085391E-2</v>
      </c>
      <c r="H3206" s="9">
        <f>(2*F3206+(COUNT(F$2:F3206)-1)*H3205)/(COUNT(F$2:F3206)+1)</f>
        <v>3.6169465604620241E-2</v>
      </c>
      <c r="I3206" s="9" t="str">
        <f t="shared" si="202"/>
        <v>较好</v>
      </c>
      <c r="J3206" s="9" t="str">
        <f t="shared" si="203"/>
        <v>较差</v>
      </c>
      <c r="K3206" s="14"/>
    </row>
    <row r="3207" spans="1:11">
      <c r="A3207" s="6">
        <v>43264</v>
      </c>
      <c r="B3207" s="11">
        <f>[1]!s_dq_close(B$1,A3207,1)</f>
        <v>3788.3391000000001</v>
      </c>
      <c r="C3207" s="7">
        <f>[1]!s_val_pe_ttm(C$1,A3207)</f>
        <v>12.721799850463867</v>
      </c>
      <c r="D3207" s="8">
        <f>IFERROR(VLOOKUP(A3207,十年期国开债收益率!A:B,2,0)/100,D3206)</f>
        <v>4.4502E-2</v>
      </c>
      <c r="E3207" s="8">
        <f t="shared" si="200"/>
        <v>7.8605229743772265E-2</v>
      </c>
      <c r="F3207" s="9">
        <f t="shared" si="201"/>
        <v>3.4103229743772265E-2</v>
      </c>
      <c r="G3207" s="9">
        <f>AVERAGE(F$2:F3207)</f>
        <v>2.883666574778149E-2</v>
      </c>
      <c r="H3207" s="9">
        <f>(2*F3207+(COUNT(F$2:F3207)-1)*H3206)/(COUNT(F$2:F3207)+1)</f>
        <v>3.6168177025972997E-2</v>
      </c>
      <c r="I3207" s="9" t="str">
        <f t="shared" si="202"/>
        <v>较好</v>
      </c>
      <c r="J3207" s="9" t="str">
        <f t="shared" si="203"/>
        <v>较差</v>
      </c>
      <c r="K3207" s="14"/>
    </row>
    <row r="3208" spans="1:11">
      <c r="A3208" s="6">
        <v>43265</v>
      </c>
      <c r="B3208" s="11">
        <f>[1]!s_dq_close(B$1,A3208,1)</f>
        <v>3773.3654999999999</v>
      </c>
      <c r="C3208" s="7">
        <f>[1]!s_val_pe_ttm(C$1,A3208)</f>
        <v>12.702300071716309</v>
      </c>
      <c r="D3208" s="8">
        <f>IFERROR(VLOOKUP(A3208,十年期国开债收益率!A:B,2,0)/100,D3207)</f>
        <v>4.4128999999999995E-2</v>
      </c>
      <c r="E3208" s="8">
        <f t="shared" si="200"/>
        <v>7.8725899589371151E-2</v>
      </c>
      <c r="F3208" s="9">
        <f t="shared" si="201"/>
        <v>3.4596899589371156E-2</v>
      </c>
      <c r="G3208" s="9">
        <f>AVERAGE(F$2:F3208)</f>
        <v>2.8838461891791966E-2</v>
      </c>
      <c r="H3208" s="9">
        <f>(2*F3208+(COUNT(F$2:F3208)-1)*H3207)/(COUNT(F$2:F3208)+1)</f>
        <v>3.6167197426573622E-2</v>
      </c>
      <c r="I3208" s="9" t="str">
        <f t="shared" si="202"/>
        <v>较好</v>
      </c>
      <c r="J3208" s="9" t="str">
        <f t="shared" si="203"/>
        <v>较差</v>
      </c>
      <c r="K3208" s="14"/>
    </row>
    <row r="3209" spans="1:11">
      <c r="A3209" s="6">
        <v>43266</v>
      </c>
      <c r="B3209" s="11">
        <f>[1]!s_dq_close(B$1,A3209,1)</f>
        <v>3753.4337999999998</v>
      </c>
      <c r="C3209" s="7">
        <f>[1]!s_val_pe_ttm(C$1,A3209)</f>
        <v>12.677700042724609</v>
      </c>
      <c r="D3209" s="8">
        <f>IFERROR(VLOOKUP(A3209,十年期国开债收益率!A:B,2,0)/100,D3208)</f>
        <v>4.3909000000000004E-2</v>
      </c>
      <c r="E3209" s="8">
        <f t="shared" si="200"/>
        <v>7.887866069002579E-2</v>
      </c>
      <c r="F3209" s="9">
        <f t="shared" si="201"/>
        <v>3.4969660690025786E-2</v>
      </c>
      <c r="G3209" s="9">
        <f>AVERAGE(F$2:F3209)</f>
        <v>2.8840373113362485E-2</v>
      </c>
      <c r="H3209" s="9">
        <f>(2*F3209+(COUNT(F$2:F3209)-1)*H3208)/(COUNT(F$2:F3209)+1)</f>
        <v>3.6166451065254492E-2</v>
      </c>
      <c r="I3209" s="9" t="str">
        <f t="shared" si="202"/>
        <v>较好</v>
      </c>
      <c r="J3209" s="9" t="str">
        <f t="shared" si="203"/>
        <v>较差</v>
      </c>
      <c r="K3209" s="14"/>
    </row>
    <row r="3210" spans="1:11">
      <c r="A3210" s="6">
        <v>43270</v>
      </c>
      <c r="B3210" s="11">
        <f>[1]!s_dq_close(B$1,A3210,1)</f>
        <v>3621.1165999999998</v>
      </c>
      <c r="C3210" s="7">
        <f>[1]!s_val_pe_ttm(C$1,A3210)</f>
        <v>12.330599784851074</v>
      </c>
      <c r="D3210" s="8">
        <f>IFERROR(VLOOKUP(A3210,十年期国开债收益率!A:B,2,0)/100,D3209)</f>
        <v>4.3434E-2</v>
      </c>
      <c r="E3210" s="8">
        <f t="shared" si="200"/>
        <v>8.1099055800072567E-2</v>
      </c>
      <c r="F3210" s="9">
        <f t="shared" si="201"/>
        <v>3.7665055800072567E-2</v>
      </c>
      <c r="G3210" s="9">
        <f>AVERAGE(F$2:F3210)</f>
        <v>2.884312309238608E-2</v>
      </c>
      <c r="H3210" s="9">
        <f>(2*F3210+(COUNT(F$2:F3210)-1)*H3209)/(COUNT(F$2:F3210)+1)</f>
        <v>3.616738477536964E-2</v>
      </c>
      <c r="I3210" s="9" t="str">
        <f t="shared" si="202"/>
        <v>较好</v>
      </c>
      <c r="J3210" s="9" t="str">
        <f t="shared" si="203"/>
        <v>较好</v>
      </c>
      <c r="K3210" s="14"/>
    </row>
    <row r="3211" spans="1:11">
      <c r="A3211" s="6">
        <v>43271</v>
      </c>
      <c r="B3211" s="11">
        <f>[1]!s_dq_close(B$1,A3211,1)</f>
        <v>3635.4436000000001</v>
      </c>
      <c r="C3211" s="7">
        <f>[1]!s_val_pe_ttm(C$1,A3211)</f>
        <v>12.326299667358398</v>
      </c>
      <c r="D3211" s="8">
        <f>IFERROR(VLOOKUP(A3211,十年期国开债收益率!A:B,2,0)/100,D3210)</f>
        <v>4.3636000000000001E-2</v>
      </c>
      <c r="E3211" s="8">
        <f t="shared" si="200"/>
        <v>8.1127347783708892E-2</v>
      </c>
      <c r="F3211" s="9">
        <f t="shared" si="201"/>
        <v>3.7491347783708891E-2</v>
      </c>
      <c r="G3211" s="9">
        <f>AVERAGE(F$2:F3211)</f>
        <v>2.8845817243380263E-2</v>
      </c>
      <c r="H3211" s="9">
        <f>(2*F3211+(COUNT(F$2:F3211)-1)*H3210)/(COUNT(F$2:F3211)+1)</f>
        <v>3.6168209417542382E-2</v>
      </c>
      <c r="I3211" s="9" t="str">
        <f t="shared" si="202"/>
        <v>较好</v>
      </c>
      <c r="J3211" s="9" t="str">
        <f t="shared" si="203"/>
        <v>较好</v>
      </c>
      <c r="K3211" s="14"/>
    </row>
    <row r="3212" spans="1:11">
      <c r="A3212" s="6">
        <v>43272</v>
      </c>
      <c r="B3212" s="11">
        <f>[1]!s_dq_close(B$1,A3212,1)</f>
        <v>3592.9650000000001</v>
      </c>
      <c r="C3212" s="7">
        <f>[1]!s_val_pe_ttm(C$1,A3212)</f>
        <v>12.191200256347656</v>
      </c>
      <c r="D3212" s="8">
        <f>IFERROR(VLOOKUP(A3212,十年期国开债收益率!A:B,2,0)/100,D3211)</f>
        <v>4.3164999999999995E-2</v>
      </c>
      <c r="E3212" s="8">
        <f t="shared" si="200"/>
        <v>8.2026377958915472E-2</v>
      </c>
      <c r="F3212" s="9">
        <f t="shared" si="201"/>
        <v>3.8861377958915477E-2</v>
      </c>
      <c r="G3212" s="9">
        <f>AVERAGE(F$2:F3212)</f>
        <v>2.8848936384057788E-2</v>
      </c>
      <c r="H3212" s="9">
        <f>(2*F3212+(COUNT(F$2:F3212)-1)*H3211)/(COUNT(F$2:F3212)+1)</f>
        <v>3.6169886359348966E-2</v>
      </c>
      <c r="I3212" s="9" t="str">
        <f t="shared" si="202"/>
        <v>较好</v>
      </c>
      <c r="J3212" s="9" t="str">
        <f t="shared" si="203"/>
        <v>较好</v>
      </c>
      <c r="K3212" s="14"/>
    </row>
    <row r="3213" spans="1:11">
      <c r="A3213" s="6">
        <v>43273</v>
      </c>
      <c r="B3213" s="11">
        <f>[1]!s_dq_close(B$1,A3213,1)</f>
        <v>3608.9045999999998</v>
      </c>
      <c r="C3213" s="7">
        <f>[1]!s_val_pe_ttm(C$1,A3213)</f>
        <v>12.220600128173828</v>
      </c>
      <c r="D3213" s="8">
        <f>IFERROR(VLOOKUP(A3213,十年期国开债收益率!A:B,2,0)/100,D3212)</f>
        <v>4.299E-2</v>
      </c>
      <c r="E3213" s="8">
        <f t="shared" si="200"/>
        <v>8.1829041905606803E-2</v>
      </c>
      <c r="F3213" s="9">
        <f t="shared" si="201"/>
        <v>3.8839041905606803E-2</v>
      </c>
      <c r="G3213" s="9">
        <f>AVERAGE(F$2:F3213)</f>
        <v>2.8852046628616176E-2</v>
      </c>
      <c r="H3213" s="9">
        <f>(2*F3213+(COUNT(F$2:F3213)-1)*H3212)/(COUNT(F$2:F3213)+1)</f>
        <v>3.6171547831833406E-2</v>
      </c>
      <c r="I3213" s="9" t="str">
        <f t="shared" si="202"/>
        <v>较好</v>
      </c>
      <c r="J3213" s="9" t="str">
        <f t="shared" si="203"/>
        <v>较好</v>
      </c>
      <c r="K3213" s="14"/>
    </row>
    <row r="3214" spans="1:11">
      <c r="A3214" s="6">
        <v>43276</v>
      </c>
      <c r="B3214" s="11">
        <f>[1]!s_dq_close(B$1,A3214,1)</f>
        <v>3560.4776999999999</v>
      </c>
      <c r="C3214" s="7">
        <f>[1]!s_val_pe_ttm(C$1,A3214)</f>
        <v>12.049599647521973</v>
      </c>
      <c r="D3214" s="8">
        <f>IFERROR(VLOOKUP(A3214,十年期国开债收益率!A:B,2,0)/100,D3213)</f>
        <v>4.3166999999999997E-2</v>
      </c>
      <c r="E3214" s="8">
        <f t="shared" si="200"/>
        <v>8.2990309159827746E-2</v>
      </c>
      <c r="F3214" s="9">
        <f t="shared" si="201"/>
        <v>3.9823309159827749E-2</v>
      </c>
      <c r="G3214" s="9">
        <f>AVERAGE(F$2:F3214)</f>
        <v>2.8855461276151569E-2</v>
      </c>
      <c r="H3214" s="9">
        <f>(2*F3214+(COUNT(F$2:F3214)-1)*H3213)/(COUNT(F$2:F3214)+1)</f>
        <v>3.6173820240873851E-2</v>
      </c>
      <c r="I3214" s="9" t="str">
        <f t="shared" si="202"/>
        <v>较好</v>
      </c>
      <c r="J3214" s="9" t="str">
        <f t="shared" si="203"/>
        <v>较好</v>
      </c>
      <c r="K3214" s="14"/>
    </row>
    <row r="3215" spans="1:11">
      <c r="A3215" s="6">
        <v>43277</v>
      </c>
      <c r="B3215" s="11">
        <f>[1]!s_dq_close(B$1,A3215,1)</f>
        <v>3531.1111999999998</v>
      </c>
      <c r="C3215" s="7">
        <f>[1]!s_val_pe_ttm(C$1,A3215)</f>
        <v>11.927399635314941</v>
      </c>
      <c r="D3215" s="8">
        <f>IFERROR(VLOOKUP(A3215,十年期国开债收益率!A:B,2,0)/100,D3214)</f>
        <v>4.3193000000000002E-2</v>
      </c>
      <c r="E3215" s="8">
        <f t="shared" si="200"/>
        <v>8.3840571337877798E-2</v>
      </c>
      <c r="F3215" s="9">
        <f t="shared" si="201"/>
        <v>4.0647571337877796E-2</v>
      </c>
      <c r="G3215" s="9">
        <f>AVERAGE(F$2:F3215)</f>
        <v>2.8859130258747E-2</v>
      </c>
      <c r="H3215" s="9">
        <f>(2*F3215+(COUNT(F$2:F3215)-1)*H3214)/(COUNT(F$2:F3215)+1)</f>
        <v>3.6176603289767788E-2</v>
      </c>
      <c r="I3215" s="9" t="str">
        <f t="shared" si="202"/>
        <v>较好</v>
      </c>
      <c r="J3215" s="9" t="str">
        <f t="shared" si="203"/>
        <v>较好</v>
      </c>
      <c r="K3215" s="14"/>
    </row>
    <row r="3216" spans="1:11">
      <c r="A3216" s="6">
        <v>43278</v>
      </c>
      <c r="B3216" s="11">
        <f>[1]!s_dq_close(B$1,A3216,1)</f>
        <v>3459.2620999999999</v>
      </c>
      <c r="C3216" s="7">
        <f>[1]!s_val_pe_ttm(C$1,A3216)</f>
        <v>11.743399620056152</v>
      </c>
      <c r="D3216" s="8">
        <f>IFERROR(VLOOKUP(A3216,十年期国开债收益率!A:B,2,0)/100,D3215)</f>
        <v>4.3093000000000006E-2</v>
      </c>
      <c r="E3216" s="8">
        <f t="shared" si="200"/>
        <v>8.5154217037129012E-2</v>
      </c>
      <c r="F3216" s="9">
        <f t="shared" si="201"/>
        <v>4.2061217037129006E-2</v>
      </c>
      <c r="G3216" s="9">
        <f>AVERAGE(F$2:F3216)</f>
        <v>2.8863236662099532E-2</v>
      </c>
      <c r="H3216" s="9">
        <f>(2*F3216+(COUNT(F$2:F3216)-1)*H3215)/(COUNT(F$2:F3216)+1)</f>
        <v>3.6180262875431572E-2</v>
      </c>
      <c r="I3216" s="9" t="str">
        <f t="shared" si="202"/>
        <v>较好</v>
      </c>
      <c r="J3216" s="9" t="str">
        <f t="shared" si="203"/>
        <v>较好</v>
      </c>
      <c r="K3216" s="14"/>
    </row>
    <row r="3217" spans="1:11">
      <c r="A3217" s="6">
        <v>43279</v>
      </c>
      <c r="B3217" s="11">
        <f>[1]!s_dq_close(B$1,A3217,1)</f>
        <v>3423.5255000000002</v>
      </c>
      <c r="C3217" s="7">
        <f>[1]!s_val_pe_ttm(C$1,A3217)</f>
        <v>11.631099700927734</v>
      </c>
      <c r="D3217" s="8">
        <f>IFERROR(VLOOKUP(A3217,十年期国开债收益率!A:B,2,0)/100,D3216)</f>
        <v>4.3006999999999997E-2</v>
      </c>
      <c r="E3217" s="8">
        <f t="shared" si="200"/>
        <v>8.5976393093787754E-2</v>
      </c>
      <c r="F3217" s="9">
        <f t="shared" si="201"/>
        <v>4.2969393093787757E-2</v>
      </c>
      <c r="G3217" s="9">
        <f>AVERAGE(F$2:F3217)</f>
        <v>2.8867622904771073E-2</v>
      </c>
      <c r="H3217" s="9">
        <f>(2*F3217+(COUNT(F$2:F3217)-1)*H3216)/(COUNT(F$2:F3217)+1)</f>
        <v>3.6184483658905836E-2</v>
      </c>
      <c r="I3217" s="9" t="str">
        <f t="shared" si="202"/>
        <v>较好</v>
      </c>
      <c r="J3217" s="9" t="str">
        <f t="shared" si="203"/>
        <v>较好</v>
      </c>
      <c r="K3217" s="14"/>
    </row>
    <row r="3218" spans="1:11">
      <c r="A3218" s="6">
        <v>43280</v>
      </c>
      <c r="B3218" s="11">
        <f>[1]!s_dq_close(B$1,A3218,1)</f>
        <v>3510.9845</v>
      </c>
      <c r="C3218" s="7">
        <f>[1]!s_val_pe_ttm(C$1,A3218)</f>
        <v>11.886699676513672</v>
      </c>
      <c r="D3218" s="8">
        <f>IFERROR(VLOOKUP(A3218,十年期国开债收益率!A:B,2,0)/100,D3217)</f>
        <v>4.2541999999999996E-2</v>
      </c>
      <c r="E3218" s="8">
        <f t="shared" si="200"/>
        <v>8.412764074252245E-2</v>
      </c>
      <c r="F3218" s="9">
        <f t="shared" si="201"/>
        <v>4.1585640742522453E-2</v>
      </c>
      <c r="G3218" s="9">
        <f>AVERAGE(F$2:F3218)</f>
        <v>2.8871576283023406E-2</v>
      </c>
      <c r="H3218" s="9">
        <f>(2*F3218+(COUNT(F$2:F3218)-1)*H3217)/(COUNT(F$2:F3218)+1)</f>
        <v>3.6187840499852769E-2</v>
      </c>
      <c r="I3218" s="9" t="str">
        <f t="shared" si="202"/>
        <v>较好</v>
      </c>
      <c r="J3218" s="9" t="str">
        <f t="shared" si="203"/>
        <v>较好</v>
      </c>
      <c r="K3218" s="14"/>
    </row>
    <row r="3219" spans="1:11">
      <c r="A3219" s="6">
        <v>43283</v>
      </c>
      <c r="B3219" s="11">
        <f>[1]!s_dq_close(B$1,A3219,1)</f>
        <v>3407.9638</v>
      </c>
      <c r="C3219" s="7">
        <f>[1]!s_val_pe_ttm(C$1,A3219)</f>
        <v>11.523699760437012</v>
      </c>
      <c r="D3219" s="8">
        <f>IFERROR(VLOOKUP(A3219,十年期国开债收益率!A:B,2,0)/100,D3218)</f>
        <v>4.2145000000000002E-2</v>
      </c>
      <c r="E3219" s="8">
        <f t="shared" si="200"/>
        <v>8.6777686054715225E-2</v>
      </c>
      <c r="F3219" s="9">
        <f t="shared" si="201"/>
        <v>4.4632686054715223E-2</v>
      </c>
      <c r="G3219" s="9">
        <f>AVERAGE(F$2:F3219)</f>
        <v>2.8876474079720639E-2</v>
      </c>
      <c r="H3219" s="9">
        <f>(2*F3219+(COUNT(F$2:F3219)-1)*H3218)/(COUNT(F$2:F3219)+1)</f>
        <v>3.6193087375003347E-2</v>
      </c>
      <c r="I3219" s="9" t="str">
        <f t="shared" si="202"/>
        <v>较好</v>
      </c>
      <c r="J3219" s="9" t="str">
        <f t="shared" si="203"/>
        <v>较好</v>
      </c>
      <c r="K3219" s="14"/>
    </row>
    <row r="3220" spans="1:11">
      <c r="A3220" s="6">
        <v>43284</v>
      </c>
      <c r="B3220" s="11">
        <f>[1]!s_dq_close(B$1,A3220,1)</f>
        <v>3409.2800999999999</v>
      </c>
      <c r="C3220" s="7">
        <f>[1]!s_val_pe_ttm(C$1,A3220)</f>
        <v>11.541999816894531</v>
      </c>
      <c r="D3220" s="8">
        <f>IFERROR(VLOOKUP(A3220,十年期国开债收益率!A:B,2,0)/100,D3219)</f>
        <v>4.1828999999999998E-2</v>
      </c>
      <c r="E3220" s="8">
        <f t="shared" si="200"/>
        <v>8.6640098411391073E-2</v>
      </c>
      <c r="F3220" s="9">
        <f t="shared" si="201"/>
        <v>4.4811098411391075E-2</v>
      </c>
      <c r="G3220" s="9">
        <f>AVERAGE(F$2:F3220)</f>
        <v>2.8881424258139918E-2</v>
      </c>
      <c r="H3220" s="9">
        <f>(2*F3220+(COUNT(F$2:F3220)-1)*H3219)/(COUNT(F$2:F3220)+1)</f>
        <v>3.6198440176889307E-2</v>
      </c>
      <c r="I3220" s="9" t="str">
        <f t="shared" si="202"/>
        <v>较好</v>
      </c>
      <c r="J3220" s="9" t="str">
        <f t="shared" si="203"/>
        <v>较好</v>
      </c>
      <c r="K3220" s="14"/>
    </row>
    <row r="3221" spans="1:11">
      <c r="A3221" s="6">
        <v>43285</v>
      </c>
      <c r="B3221" s="11">
        <f>[1]!s_dq_close(B$1,A3221,1)</f>
        <v>3363.7473</v>
      </c>
      <c r="C3221" s="7">
        <f>[1]!s_val_pe_ttm(C$1,A3221)</f>
        <v>11.470600128173828</v>
      </c>
      <c r="D3221" s="8">
        <f>IFERROR(VLOOKUP(A3221,十年期国开债收益率!A:B,2,0)/100,D3220)</f>
        <v>4.1707000000000001E-2</v>
      </c>
      <c r="E3221" s="8">
        <f t="shared" si="200"/>
        <v>8.7179396790567451E-2</v>
      </c>
      <c r="F3221" s="9">
        <f t="shared" si="201"/>
        <v>4.547239679056745E-2</v>
      </c>
      <c r="G3221" s="9">
        <f>AVERAGE(F$2:F3221)</f>
        <v>2.8886576734081668E-2</v>
      </c>
      <c r="H3221" s="9">
        <f>(2*F3221+(COUNT(F$2:F3221)-1)*H3220)/(COUNT(F$2:F3221)+1)</f>
        <v>3.6204198610055208E-2</v>
      </c>
      <c r="I3221" s="9" t="str">
        <f t="shared" si="202"/>
        <v>较好</v>
      </c>
      <c r="J3221" s="9" t="str">
        <f t="shared" si="203"/>
        <v>较好</v>
      </c>
      <c r="K3221" s="14"/>
    </row>
    <row r="3222" spans="1:11">
      <c r="A3222" s="6">
        <v>43286</v>
      </c>
      <c r="B3222" s="11">
        <f>[1]!s_dq_close(B$1,A3222,1)</f>
        <v>3342.4378999999999</v>
      </c>
      <c r="C3222" s="7">
        <f>[1]!s_val_pe_ttm(C$1,A3222)</f>
        <v>11.440099716186523</v>
      </c>
      <c r="D3222" s="8">
        <f>IFERROR(VLOOKUP(A3222,十年期国开债收益率!A:B,2,0)/100,D3221)</f>
        <v>4.1420999999999999E-2</v>
      </c>
      <c r="E3222" s="8">
        <f t="shared" si="200"/>
        <v>8.7411825491792383E-2</v>
      </c>
      <c r="F3222" s="9">
        <f t="shared" si="201"/>
        <v>4.5990825491792384E-2</v>
      </c>
      <c r="G3222" s="9">
        <f>AVERAGE(F$2:F3222)</f>
        <v>2.88918869634383E-2</v>
      </c>
      <c r="H3222" s="9">
        <f>(2*F3222+(COUNT(F$2:F3222)-1)*H3221)/(COUNT(F$2:F3222)+1)</f>
        <v>3.6210273487076769E-2</v>
      </c>
      <c r="I3222" s="9" t="str">
        <f t="shared" si="202"/>
        <v>较好</v>
      </c>
      <c r="J3222" s="9" t="str">
        <f t="shared" si="203"/>
        <v>较好</v>
      </c>
      <c r="K3222" s="14"/>
    </row>
    <row r="3223" spans="1:11">
      <c r="A3223" s="6">
        <v>43287</v>
      </c>
      <c r="B3223" s="11">
        <f>[1]!s_dq_close(B$1,A3223,1)</f>
        <v>3365.1226999999999</v>
      </c>
      <c r="C3223" s="7">
        <f>[1]!s_val_pe_ttm(C$1,A3223)</f>
        <v>11.502499580383301</v>
      </c>
      <c r="D3223" s="8">
        <f>IFERROR(VLOOKUP(A3223,十年期国开债收益率!A:B,2,0)/100,D3222)</f>
        <v>4.1700000000000001E-2</v>
      </c>
      <c r="E3223" s="8">
        <f t="shared" si="200"/>
        <v>8.6937625427557438E-2</v>
      </c>
      <c r="F3223" s="9">
        <f t="shared" si="201"/>
        <v>4.5237625427557437E-2</v>
      </c>
      <c r="G3223" s="9">
        <f>AVERAGE(F$2:F3223)</f>
        <v>2.8896960128697184E-2</v>
      </c>
      <c r="H3223" s="9">
        <f>(2*F3223+(COUNT(F$2:F3223)-1)*H3222)/(COUNT(F$2:F3223)+1)</f>
        <v>3.6215875318873533E-2</v>
      </c>
      <c r="I3223" s="9" t="str">
        <f t="shared" si="202"/>
        <v>较好</v>
      </c>
      <c r="J3223" s="9" t="str">
        <f t="shared" si="203"/>
        <v>较好</v>
      </c>
      <c r="K3223" s="14"/>
    </row>
    <row r="3224" spans="1:11">
      <c r="A3224" s="6">
        <v>43290</v>
      </c>
      <c r="B3224" s="11">
        <f>[1]!s_dq_close(B$1,A3224,1)</f>
        <v>3459.1837</v>
      </c>
      <c r="C3224" s="7">
        <f>[1]!s_val_pe_ttm(C$1,A3224)</f>
        <v>11.833100318908691</v>
      </c>
      <c r="D3224" s="8">
        <f>IFERROR(VLOOKUP(A3224,十年期国开债收益率!A:B,2,0)/100,D3223)</f>
        <v>4.2104000000000003E-2</v>
      </c>
      <c r="E3224" s="8">
        <f t="shared" si="200"/>
        <v>8.4508706344866444E-2</v>
      </c>
      <c r="F3224" s="9">
        <f t="shared" si="201"/>
        <v>4.2404706344866441E-2</v>
      </c>
      <c r="G3224" s="9">
        <f>AVERAGE(F$2:F3224)</f>
        <v>2.8901151176235557E-2</v>
      </c>
      <c r="H3224" s="9">
        <f>(2*F3224+(COUNT(F$2:F3224)-1)*H3223)/(COUNT(F$2:F3224)+1)</f>
        <v>3.6219714544075764E-2</v>
      </c>
      <c r="I3224" s="9" t="str">
        <f t="shared" si="202"/>
        <v>较好</v>
      </c>
      <c r="J3224" s="9" t="str">
        <f t="shared" si="203"/>
        <v>较好</v>
      </c>
      <c r="K3224" s="14"/>
    </row>
    <row r="3225" spans="1:11">
      <c r="A3225" s="6">
        <v>43291</v>
      </c>
      <c r="B3225" s="11">
        <f>[1]!s_dq_close(B$1,A3225,1)</f>
        <v>3467.5155</v>
      </c>
      <c r="C3225" s="7">
        <f>[1]!s_val_pe_ttm(C$1,A3225)</f>
        <v>11.864399909973145</v>
      </c>
      <c r="D3225" s="8">
        <f>IFERROR(VLOOKUP(A3225,十年期国开债收益率!A:B,2,0)/100,D3224)</f>
        <v>4.1675000000000004E-2</v>
      </c>
      <c r="E3225" s="8">
        <f t="shared" si="200"/>
        <v>8.4285763088565974E-2</v>
      </c>
      <c r="F3225" s="9">
        <f t="shared" si="201"/>
        <v>4.261076308856597E-2</v>
      </c>
      <c r="G3225" s="9">
        <f>AVERAGE(F$2:F3225)</f>
        <v>2.8905403537250546E-2</v>
      </c>
      <c r="H3225" s="9">
        <f>(2*F3225+(COUNT(F$2:F3225)-1)*H3224)/(COUNT(F$2:F3225)+1)</f>
        <v>3.6223677985033585E-2</v>
      </c>
      <c r="I3225" s="9" t="str">
        <f t="shared" si="202"/>
        <v>较好</v>
      </c>
      <c r="J3225" s="9" t="str">
        <f t="shared" si="203"/>
        <v>较好</v>
      </c>
      <c r="K3225" s="14"/>
    </row>
    <row r="3226" spans="1:11">
      <c r="A3226" s="6">
        <v>43292</v>
      </c>
      <c r="B3226" s="11">
        <f>[1]!s_dq_close(B$1,A3226,1)</f>
        <v>3407.5297</v>
      </c>
      <c r="C3226" s="7">
        <f>[1]!s_val_pe_ttm(C$1,A3226)</f>
        <v>11.671600341796875</v>
      </c>
      <c r="D3226" s="8">
        <f>IFERROR(VLOOKUP(A3226,十年期国开债收益率!A:B,2,0)/100,D3225)</f>
        <v>4.1474999999999998E-2</v>
      </c>
      <c r="E3226" s="8">
        <f t="shared" si="200"/>
        <v>8.5678053627224124E-2</v>
      </c>
      <c r="F3226" s="9">
        <f t="shared" si="201"/>
        <v>4.4203053627224126E-2</v>
      </c>
      <c r="G3226" s="9">
        <f>AVERAGE(F$2:F3226)</f>
        <v>2.8910146994642786E-2</v>
      </c>
      <c r="H3226" s="9">
        <f>(2*F3226+(COUNT(F$2:F3226)-1)*H3225)/(COUNT(F$2:F3226)+1)</f>
        <v>3.6228624901116772E-2</v>
      </c>
      <c r="I3226" s="9" t="str">
        <f t="shared" si="202"/>
        <v>较好</v>
      </c>
      <c r="J3226" s="9" t="str">
        <f t="shared" si="203"/>
        <v>较好</v>
      </c>
      <c r="K3226" s="14"/>
    </row>
    <row r="3227" spans="1:11">
      <c r="A3227" s="6">
        <v>43293</v>
      </c>
      <c r="B3227" s="11">
        <f>[1]!s_dq_close(B$1,A3227,1)</f>
        <v>3481.0558999999998</v>
      </c>
      <c r="C3227" s="7">
        <f>[1]!s_val_pe_ttm(C$1,A3227)</f>
        <v>11.917699813842773</v>
      </c>
      <c r="D3227" s="8">
        <f>IFERROR(VLOOKUP(A3227,十年期国开债收益率!A:B,2,0)/100,D3226)</f>
        <v>4.1459999999999997E-2</v>
      </c>
      <c r="E3227" s="8">
        <f t="shared" si="200"/>
        <v>8.3908809218241037E-2</v>
      </c>
      <c r="F3227" s="9">
        <f t="shared" si="201"/>
        <v>4.244880921824104E-2</v>
      </c>
      <c r="G3227" s="9">
        <f>AVERAGE(F$2:F3227)</f>
        <v>2.8914343728128095E-2</v>
      </c>
      <c r="H3227" s="9">
        <f>(2*F3227+(COUNT(F$2:F3227)-1)*H3226)/(COUNT(F$2:F3227)+1)</f>
        <v>3.6232479989010871E-2</v>
      </c>
      <c r="I3227" s="9" t="str">
        <f t="shared" si="202"/>
        <v>较好</v>
      </c>
      <c r="J3227" s="9" t="str">
        <f t="shared" si="203"/>
        <v>较好</v>
      </c>
      <c r="K3227" s="14"/>
    </row>
    <row r="3228" spans="1:11">
      <c r="A3228" s="6">
        <v>43294</v>
      </c>
      <c r="B3228" s="11">
        <f>[1]!s_dq_close(B$1,A3228,1)</f>
        <v>3492.6896999999999</v>
      </c>
      <c r="C3228" s="7">
        <f>[1]!s_val_pe_ttm(C$1,A3228)</f>
        <v>11.880100250244141</v>
      </c>
      <c r="D3228" s="8">
        <f>IFERROR(VLOOKUP(A3228,十年期国开债收益率!A:B,2,0)/100,D3227)</f>
        <v>4.1124000000000001E-2</v>
      </c>
      <c r="E3228" s="8">
        <f t="shared" si="200"/>
        <v>8.4174373863507554E-2</v>
      </c>
      <c r="F3228" s="9">
        <f t="shared" si="201"/>
        <v>4.3050373863507553E-2</v>
      </c>
      <c r="G3228" s="9">
        <f>AVERAGE(F$2:F3228)</f>
        <v>2.8918724276667102E-2</v>
      </c>
      <c r="H3228" s="9">
        <f>(2*F3228+(COUNT(F$2:F3228)-1)*H3227)/(COUNT(F$2:F3228)+1)</f>
        <v>3.6236704210742286E-2</v>
      </c>
      <c r="I3228" s="9" t="str">
        <f t="shared" si="202"/>
        <v>较好</v>
      </c>
      <c r="J3228" s="9" t="str">
        <f t="shared" si="203"/>
        <v>较好</v>
      </c>
      <c r="K3228" s="14"/>
    </row>
    <row r="3229" spans="1:11">
      <c r="A3229" s="6">
        <v>43297</v>
      </c>
      <c r="B3229" s="11">
        <f>[1]!s_dq_close(B$1,A3229,1)</f>
        <v>3472.0859</v>
      </c>
      <c r="C3229" s="7">
        <f>[1]!s_val_pe_ttm(C$1,A3229)</f>
        <v>11.772899627685547</v>
      </c>
      <c r="D3229" s="8">
        <f>IFERROR(VLOOKUP(A3229,十年期国开债收益率!A:B,2,0)/100,D3228)</f>
        <v>4.0975000000000004E-2</v>
      </c>
      <c r="E3229" s="8">
        <f t="shared" si="200"/>
        <v>8.4940841392070171E-2</v>
      </c>
      <c r="F3229" s="9">
        <f t="shared" si="201"/>
        <v>4.3965841392070167E-2</v>
      </c>
      <c r="G3229" s="9">
        <f>AVERAGE(F$2:F3229)</f>
        <v>2.8923385713196036E-2</v>
      </c>
      <c r="H3229" s="9">
        <f>(2*F3229+(COUNT(F$2:F3229)-1)*H3228)/(COUNT(F$2:F3229)+1)</f>
        <v>3.6241491536342367E-2</v>
      </c>
      <c r="I3229" s="9" t="str">
        <f t="shared" si="202"/>
        <v>较好</v>
      </c>
      <c r="J3229" s="9" t="str">
        <f t="shared" si="203"/>
        <v>较好</v>
      </c>
      <c r="K3229" s="14"/>
    </row>
    <row r="3230" spans="1:11">
      <c r="A3230" s="6">
        <v>43298</v>
      </c>
      <c r="B3230" s="11">
        <f>[1]!s_dq_close(B$1,A3230,1)</f>
        <v>3449.3773000000001</v>
      </c>
      <c r="C3230" s="7">
        <f>[1]!s_val_pe_ttm(C$1,A3230)</f>
        <v>11.652099609375</v>
      </c>
      <c r="D3230" s="8">
        <f>IFERROR(VLOOKUP(A3230,十年期国开债收益率!A:B,2,0)/100,D3229)</f>
        <v>4.0945999999999996E-2</v>
      </c>
      <c r="E3230" s="8">
        <f t="shared" si="200"/>
        <v>8.5821442789196886E-2</v>
      </c>
      <c r="F3230" s="9">
        <f t="shared" si="201"/>
        <v>4.487544278919689E-2</v>
      </c>
      <c r="G3230" s="9">
        <f>AVERAGE(F$2:F3230)</f>
        <v>2.8928325960045215E-2</v>
      </c>
      <c r="H3230" s="9">
        <f>(2*F3230+(COUNT(F$2:F3230)-1)*H3229)/(COUNT(F$2:F3230)+1)</f>
        <v>3.6246837636189334E-2</v>
      </c>
      <c r="I3230" s="9" t="str">
        <f t="shared" si="202"/>
        <v>较好</v>
      </c>
      <c r="J3230" s="9" t="str">
        <f t="shared" si="203"/>
        <v>较好</v>
      </c>
      <c r="K3230" s="14"/>
    </row>
    <row r="3231" spans="1:11">
      <c r="A3231" s="6">
        <v>43299</v>
      </c>
      <c r="B3231" s="11">
        <f>[1]!s_dq_close(B$1,A3231,1)</f>
        <v>3431.3227000000002</v>
      </c>
      <c r="C3231" s="7">
        <f>[1]!s_val_pe_ttm(C$1,A3231)</f>
        <v>11.609800338745117</v>
      </c>
      <c r="D3231" s="8">
        <f>IFERROR(VLOOKUP(A3231,十年期国开债收益率!A:B,2,0)/100,D3230)</f>
        <v>4.0795999999999999E-2</v>
      </c>
      <c r="E3231" s="8">
        <f t="shared" si="200"/>
        <v>8.6134125551041843E-2</v>
      </c>
      <c r="F3231" s="9">
        <f t="shared" si="201"/>
        <v>4.5338125551041844E-2</v>
      </c>
      <c r="G3231" s="9">
        <f>AVERAGE(F$2:F3231)</f>
        <v>2.8933406393355121E-2</v>
      </c>
      <c r="H3231" s="9">
        <f>(2*F3231+(COUNT(F$2:F3231)-1)*H3230)/(COUNT(F$2:F3231)+1)</f>
        <v>3.6252465174360086E-2</v>
      </c>
      <c r="I3231" s="9" t="str">
        <f t="shared" si="202"/>
        <v>较好</v>
      </c>
      <c r="J3231" s="9" t="str">
        <f t="shared" si="203"/>
        <v>较好</v>
      </c>
      <c r="K3231" s="14"/>
    </row>
    <row r="3232" spans="1:11">
      <c r="A3232" s="6">
        <v>43300</v>
      </c>
      <c r="B3232" s="11">
        <f>[1]!s_dq_close(B$1,A3232,1)</f>
        <v>3428.3429999999998</v>
      </c>
      <c r="C3232" s="7">
        <f>[1]!s_val_pe_ttm(C$1,A3232)</f>
        <v>11.580499649047852</v>
      </c>
      <c r="D3232" s="8">
        <f>IFERROR(VLOOKUP(A3232,十年期国开债收益率!A:B,2,0)/100,D3231)</f>
        <v>4.0500999999999995E-2</v>
      </c>
      <c r="E3232" s="8">
        <f t="shared" si="200"/>
        <v>8.6352059954703242E-2</v>
      </c>
      <c r="F3232" s="9">
        <f t="shared" si="201"/>
        <v>4.5851059954703247E-2</v>
      </c>
      <c r="G3232" s="9">
        <f>AVERAGE(F$2:F3232)</f>
        <v>2.8938642435930591E-2</v>
      </c>
      <c r="H3232" s="9">
        <f>(2*F3232+(COUNT(F$2:F3232)-1)*H3231)/(COUNT(F$2:F3232)+1)</f>
        <v>3.6258404898852868E-2</v>
      </c>
      <c r="I3232" s="9" t="str">
        <f t="shared" si="202"/>
        <v>较好</v>
      </c>
      <c r="J3232" s="9" t="str">
        <f t="shared" si="203"/>
        <v>较好</v>
      </c>
      <c r="K3232" s="14"/>
    </row>
    <row r="3233" spans="1:11">
      <c r="A3233" s="6">
        <v>43301</v>
      </c>
      <c r="B3233" s="11">
        <f>[1]!s_dq_close(B$1,A3233,1)</f>
        <v>3492.8937999999998</v>
      </c>
      <c r="C3233" s="7">
        <f>[1]!s_val_pe_ttm(C$1,A3233)</f>
        <v>11.863499641418457</v>
      </c>
      <c r="D3233" s="8">
        <f>IFERROR(VLOOKUP(A3233,十年期国开债收益率!A:B,2,0)/100,D3232)</f>
        <v>4.0850999999999998E-2</v>
      </c>
      <c r="E3233" s="8">
        <f t="shared" si="200"/>
        <v>8.4292159162609057E-2</v>
      </c>
      <c r="F3233" s="9">
        <f t="shared" si="201"/>
        <v>4.3441159162609058E-2</v>
      </c>
      <c r="G3233" s="9">
        <f>AVERAGE(F$2:F3233)</f>
        <v>2.8943129600759388E-2</v>
      </c>
      <c r="H3233" s="9">
        <f>(2*F3233+(COUNT(F$2:F3233)-1)*H3232)/(COUNT(F$2:F3233)+1)</f>
        <v>3.6262848297716935E-2</v>
      </c>
      <c r="I3233" s="9" t="str">
        <f t="shared" si="202"/>
        <v>较好</v>
      </c>
      <c r="J3233" s="9" t="str">
        <f t="shared" si="203"/>
        <v>较好</v>
      </c>
      <c r="K3233" s="14"/>
    </row>
    <row r="3234" spans="1:11">
      <c r="A3234" s="6">
        <v>43304</v>
      </c>
      <c r="B3234" s="11">
        <f>[1]!s_dq_close(B$1,A3234,1)</f>
        <v>3525.7503000000002</v>
      </c>
      <c r="C3234" s="7">
        <f>[1]!s_val_pe_ttm(C$1,A3234)</f>
        <v>11.999099731445313</v>
      </c>
      <c r="D3234" s="8">
        <f>IFERROR(VLOOKUP(A3234,十年期国开债收益率!A:B,2,0)/100,D3233)</f>
        <v>4.0975999999999999E-2</v>
      </c>
      <c r="E3234" s="8">
        <f t="shared" si="200"/>
        <v>8.3339585667361424E-2</v>
      </c>
      <c r="F3234" s="9">
        <f t="shared" si="201"/>
        <v>4.2363585667361425E-2</v>
      </c>
      <c r="G3234" s="9">
        <f>AVERAGE(F$2:F3234)</f>
        <v>2.8947280685221684E-2</v>
      </c>
      <c r="H3234" s="9">
        <f>(2*F3234+(COUNT(F$2:F3234)-1)*H3233)/(COUNT(F$2:F3234)+1)</f>
        <v>3.626662117178598E-2</v>
      </c>
      <c r="I3234" s="9" t="str">
        <f t="shared" si="202"/>
        <v>较好</v>
      </c>
      <c r="J3234" s="9" t="str">
        <f t="shared" si="203"/>
        <v>较好</v>
      </c>
      <c r="K3234" s="14"/>
    </row>
    <row r="3235" spans="1:11">
      <c r="A3235" s="6">
        <v>43305</v>
      </c>
      <c r="B3235" s="11">
        <f>[1]!s_dq_close(B$1,A3235,1)</f>
        <v>3581.7057</v>
      </c>
      <c r="C3235" s="7">
        <f>[1]!s_val_pe_ttm(C$1,A3235)</f>
        <v>12.165900230407715</v>
      </c>
      <c r="D3235" s="8">
        <f>IFERROR(VLOOKUP(A3235,十年期国开债收益率!A:B,2,0)/100,D3234)</f>
        <v>4.1700999999999995E-2</v>
      </c>
      <c r="E3235" s="8">
        <f t="shared" si="200"/>
        <v>8.2196958799693118E-2</v>
      </c>
      <c r="F3235" s="9">
        <f t="shared" si="201"/>
        <v>4.0495958799693123E-2</v>
      </c>
      <c r="G3235" s="9">
        <f>AVERAGE(F$2:F3235)</f>
        <v>2.8950851705046816E-2</v>
      </c>
      <c r="H3235" s="9">
        <f>(2*F3235+(COUNT(F$2:F3235)-1)*H3234)/(COUNT(F$2:F3235)+1)</f>
        <v>3.6269235909113899E-2</v>
      </c>
      <c r="I3235" s="9" t="str">
        <f t="shared" si="202"/>
        <v>较好</v>
      </c>
      <c r="J3235" s="9" t="str">
        <f t="shared" si="203"/>
        <v>较好</v>
      </c>
      <c r="K3235" s="14"/>
    </row>
    <row r="3236" spans="1:11">
      <c r="A3236" s="6">
        <v>43306</v>
      </c>
      <c r="B3236" s="11">
        <f>[1]!s_dq_close(B$1,A3236,1)</f>
        <v>3577.7521999999999</v>
      </c>
      <c r="C3236" s="7">
        <f>[1]!s_val_pe_ttm(C$1,A3236)</f>
        <v>12.144000053405762</v>
      </c>
      <c r="D3236" s="8">
        <f>IFERROR(VLOOKUP(A3236,十年期国开债收益率!A:B,2,0)/100,D3235)</f>
        <v>4.1801000000000005E-2</v>
      </c>
      <c r="E3236" s="8">
        <f t="shared" si="200"/>
        <v>8.234519067871314E-2</v>
      </c>
      <c r="F3236" s="9">
        <f t="shared" si="201"/>
        <v>4.0544190678713135E-2</v>
      </c>
      <c r="G3236" s="9">
        <f>AVERAGE(F$2:F3236)</f>
        <v>2.8954435426522446E-2</v>
      </c>
      <c r="H3236" s="9">
        <f>(2*F3236+(COUNT(F$2:F3236)-1)*H3235)/(COUNT(F$2:F3236)+1)</f>
        <v>3.6271878031962849E-2</v>
      </c>
      <c r="I3236" s="9" t="str">
        <f t="shared" si="202"/>
        <v>较好</v>
      </c>
      <c r="J3236" s="9" t="str">
        <f t="shared" si="203"/>
        <v>较好</v>
      </c>
      <c r="K3236" s="14"/>
    </row>
    <row r="3237" spans="1:11">
      <c r="A3237" s="6">
        <v>43307</v>
      </c>
      <c r="B3237" s="11">
        <f>[1]!s_dq_close(B$1,A3237,1)</f>
        <v>3536.2456000000002</v>
      </c>
      <c r="C3237" s="7">
        <f>[1]!s_val_pe_ttm(C$1,A3237)</f>
        <v>12.024900436401367</v>
      </c>
      <c r="D3237" s="8">
        <f>IFERROR(VLOOKUP(A3237,十年期国开债收益率!A:B,2,0)/100,D3236)</f>
        <v>4.1600999999999999E-2</v>
      </c>
      <c r="E3237" s="8">
        <f t="shared" si="200"/>
        <v>8.3160771707750214E-2</v>
      </c>
      <c r="F3237" s="9">
        <f t="shared" si="201"/>
        <v>4.1559771707750215E-2</v>
      </c>
      <c r="G3237" s="9">
        <f>AVERAGE(F$2:F3237)</f>
        <v>2.8958330771479565E-2</v>
      </c>
      <c r="H3237" s="9">
        <f>(2*F3237+(COUNT(F$2:F3237)-1)*H3236)/(COUNT(F$2:F3237)+1)</f>
        <v>3.6275145189006895E-2</v>
      </c>
      <c r="I3237" s="9" t="str">
        <f t="shared" si="202"/>
        <v>较好</v>
      </c>
      <c r="J3237" s="9" t="str">
        <f t="shared" si="203"/>
        <v>较好</v>
      </c>
      <c r="K3237" s="14"/>
    </row>
    <row r="3238" spans="1:11">
      <c r="A3238" s="6">
        <v>43308</v>
      </c>
      <c r="B3238" s="11">
        <f>[1]!s_dq_close(B$1,A3238,1)</f>
        <v>3521.2269000000001</v>
      </c>
      <c r="C3238" s="7">
        <f>[1]!s_val_pe_ttm(C$1,A3238)</f>
        <v>11.985300064086914</v>
      </c>
      <c r="D3238" s="8">
        <f>IFERROR(VLOOKUP(A3238,十年期国开债收益率!A:B,2,0)/100,D3237)</f>
        <v>4.1351000000000006E-2</v>
      </c>
      <c r="E3238" s="8">
        <f t="shared" si="200"/>
        <v>8.3435541425986304E-2</v>
      </c>
      <c r="F3238" s="9">
        <f t="shared" si="201"/>
        <v>4.2084541425986298E-2</v>
      </c>
      <c r="G3238" s="9">
        <f>AVERAGE(F$2:F3238)</f>
        <v>2.8962385825744168E-2</v>
      </c>
      <c r="H3238" s="9">
        <f>(2*F3238+(COUNT(F$2:F3238)-1)*H3237)/(COUNT(F$2:F3238)+1)</f>
        <v>3.6278733451043321E-2</v>
      </c>
      <c r="I3238" s="9" t="str">
        <f t="shared" si="202"/>
        <v>较好</v>
      </c>
      <c r="J3238" s="9" t="str">
        <f t="shared" si="203"/>
        <v>较好</v>
      </c>
      <c r="K3238" s="14"/>
    </row>
    <row r="3239" spans="1:11">
      <c r="A3239" s="6">
        <v>43311</v>
      </c>
      <c r="B3239" s="11">
        <f>[1]!s_dq_close(B$1,A3239,1)</f>
        <v>3515.0794000000001</v>
      </c>
      <c r="C3239" s="7">
        <f>[1]!s_val_pe_ttm(C$1,A3239)</f>
        <v>12.02910041809082</v>
      </c>
      <c r="D3239" s="8">
        <f>IFERROR(VLOOKUP(A3239,十年期国开债收益率!A:B,2,0)/100,D3238)</f>
        <v>4.1451000000000002E-2</v>
      </c>
      <c r="E3239" s="8">
        <f t="shared" si="200"/>
        <v>8.3131735977203969E-2</v>
      </c>
      <c r="F3239" s="9">
        <f t="shared" si="201"/>
        <v>4.1680735977203967E-2</v>
      </c>
      <c r="G3239" s="9">
        <f>AVERAGE(F$2:F3239)</f>
        <v>2.8966313667050981E-2</v>
      </c>
      <c r="H3239" s="9">
        <f>(2*F3239+(COUNT(F$2:F3239)-1)*H3238)/(COUNT(F$2:F3239)+1)</f>
        <v>3.6282069050009767E-2</v>
      </c>
      <c r="I3239" s="9" t="str">
        <f t="shared" si="202"/>
        <v>较好</v>
      </c>
      <c r="J3239" s="9" t="str">
        <f t="shared" si="203"/>
        <v>较好</v>
      </c>
      <c r="K3239" s="14"/>
    </row>
    <row r="3240" spans="1:11">
      <c r="A3240" s="6">
        <v>43312</v>
      </c>
      <c r="B3240" s="11">
        <f>[1]!s_dq_close(B$1,A3240,1)</f>
        <v>3517.6568000000002</v>
      </c>
      <c r="C3240" s="7">
        <f>[1]!s_val_pe_ttm(C$1,A3240)</f>
        <v>12.041500091552734</v>
      </c>
      <c r="D3240" s="8">
        <f>IFERROR(VLOOKUP(A3240,十年期国开债收益率!A:B,2,0)/100,D3239)</f>
        <v>4.1002000000000004E-2</v>
      </c>
      <c r="E3240" s="8">
        <f t="shared" si="200"/>
        <v>8.3046131494988129E-2</v>
      </c>
      <c r="F3240" s="9">
        <f t="shared" si="201"/>
        <v>4.2044131494988125E-2</v>
      </c>
      <c r="G3240" s="9">
        <f>AVERAGE(F$2:F3240)</f>
        <v>2.8970351276753955E-2</v>
      </c>
      <c r="H3240" s="9">
        <f>(2*F3240+(COUNT(F$2:F3240)-1)*H3239)/(COUNT(F$2:F3240)+1)</f>
        <v>3.6285625878679506E-2</v>
      </c>
      <c r="I3240" s="9" t="str">
        <f t="shared" si="202"/>
        <v>较好</v>
      </c>
      <c r="J3240" s="9" t="str">
        <f t="shared" si="203"/>
        <v>较好</v>
      </c>
      <c r="K3240" s="14"/>
    </row>
    <row r="3241" spans="1:11">
      <c r="A3241" s="6">
        <v>43313</v>
      </c>
      <c r="B3241" s="11">
        <f>[1]!s_dq_close(B$1,A3241,1)</f>
        <v>3447.3881999999999</v>
      </c>
      <c r="C3241" s="7">
        <f>[1]!s_val_pe_ttm(C$1,A3241)</f>
        <v>11.80049991607666</v>
      </c>
      <c r="D3241" s="8">
        <f>IFERROR(VLOOKUP(A3241,十年期国开债收益率!A:B,2,0)/100,D3240)</f>
        <v>4.0852000000000006E-2</v>
      </c>
      <c r="E3241" s="8">
        <f t="shared" si="200"/>
        <v>8.4742172544540154E-2</v>
      </c>
      <c r="F3241" s="9">
        <f t="shared" si="201"/>
        <v>4.3890172544540147E-2</v>
      </c>
      <c r="G3241" s="9">
        <f>AVERAGE(F$2:F3241)</f>
        <v>2.8974956159861297E-2</v>
      </c>
      <c r="H3241" s="9">
        <f>(2*F3241+(COUNT(F$2:F3241)-1)*H3240)/(COUNT(F$2:F3241)+1)</f>
        <v>3.6290318594918852E-2</v>
      </c>
      <c r="I3241" s="9" t="str">
        <f t="shared" si="202"/>
        <v>较好</v>
      </c>
      <c r="J3241" s="9" t="str">
        <f t="shared" si="203"/>
        <v>较好</v>
      </c>
      <c r="K3241" s="14"/>
    </row>
    <row r="3242" spans="1:11">
      <c r="A3242" s="6">
        <v>43314</v>
      </c>
      <c r="B3242" s="11">
        <f>[1]!s_dq_close(B$1,A3242,1)</f>
        <v>3370.9578999999999</v>
      </c>
      <c r="C3242" s="7">
        <f>[1]!s_val_pe_ttm(C$1,A3242)</f>
        <v>11.554100036621094</v>
      </c>
      <c r="D3242" s="8">
        <f>IFERROR(VLOOKUP(A3242,十年期国开债收益率!A:B,2,0)/100,D3241)</f>
        <v>4.0852000000000006E-2</v>
      </c>
      <c r="E3242" s="8">
        <f t="shared" si="200"/>
        <v>8.654936315511097E-2</v>
      </c>
      <c r="F3242" s="9">
        <f t="shared" si="201"/>
        <v>4.5697363155110964E-2</v>
      </c>
      <c r="G3242" s="9">
        <f>AVERAGE(F$2:F3242)</f>
        <v>2.8980115804105436E-2</v>
      </c>
      <c r="H3242" s="9">
        <f>(2*F3242+(COUNT(F$2:F3242)-1)*H3241)/(COUNT(F$2:F3242)+1)</f>
        <v>3.6296121830304534E-2</v>
      </c>
      <c r="I3242" s="9" t="str">
        <f t="shared" si="202"/>
        <v>较好</v>
      </c>
      <c r="J3242" s="9" t="str">
        <f t="shared" si="203"/>
        <v>较好</v>
      </c>
      <c r="K3242" s="14"/>
    </row>
    <row r="3243" spans="1:11">
      <c r="A3243" s="6">
        <v>43315</v>
      </c>
      <c r="B3243" s="11">
        <f>[1]!s_dq_close(B$1,A3243,1)</f>
        <v>3315.2838999999999</v>
      </c>
      <c r="C3243" s="7">
        <f>[1]!s_val_pe_ttm(C$1,A3243)</f>
        <v>11.434200286865234</v>
      </c>
      <c r="D3243" s="8">
        <f>IFERROR(VLOOKUP(A3243,十年期国开债收益率!A:B,2,0)/100,D3242)</f>
        <v>4.0603E-2</v>
      </c>
      <c r="E3243" s="8">
        <f t="shared" si="200"/>
        <v>8.745692526907424E-2</v>
      </c>
      <c r="F3243" s="9">
        <f t="shared" si="201"/>
        <v>4.685392526907424E-2</v>
      </c>
      <c r="G3243" s="9">
        <f>AVERAGE(F$2:F3243)</f>
        <v>2.8985629008752248E-2</v>
      </c>
      <c r="H3243" s="9">
        <f>(2*F3243+(COUNT(F$2:F3243)-1)*H3242)/(COUNT(F$2:F3243)+1)</f>
        <v>3.6302632964093473E-2</v>
      </c>
      <c r="I3243" s="9" t="str">
        <f t="shared" si="202"/>
        <v>较好</v>
      </c>
      <c r="J3243" s="9" t="str">
        <f t="shared" si="203"/>
        <v>较好</v>
      </c>
      <c r="K3243" s="14"/>
    </row>
    <row r="3244" spans="1:11">
      <c r="A3244" s="6">
        <v>43318</v>
      </c>
      <c r="B3244" s="11">
        <f>[1]!s_dq_close(B$1,A3244,1)</f>
        <v>3273.2728000000002</v>
      </c>
      <c r="C3244" s="7">
        <f>[1]!s_val_pe_ttm(C$1,A3244)</f>
        <v>11.333600044250488</v>
      </c>
      <c r="D3244" s="8">
        <f>IFERROR(VLOOKUP(A3244,十年期国开债收益率!A:B,2,0)/100,D3243)</f>
        <v>4.0473000000000002E-2</v>
      </c>
      <c r="E3244" s="8">
        <f t="shared" si="200"/>
        <v>8.8233217697433919E-2</v>
      </c>
      <c r="F3244" s="9">
        <f t="shared" si="201"/>
        <v>4.7760217697433917E-2</v>
      </c>
      <c r="G3244" s="9">
        <f>AVERAGE(F$2:F3244)</f>
        <v>2.8991418274459519E-2</v>
      </c>
      <c r="H3244" s="9">
        <f>(2*F3244+(COUNT(F$2:F3244)-1)*H3243)/(COUNT(F$2:F3244)+1)</f>
        <v>3.6309696826444485E-2</v>
      </c>
      <c r="I3244" s="9" t="str">
        <f t="shared" si="202"/>
        <v>较好</v>
      </c>
      <c r="J3244" s="9" t="str">
        <f t="shared" si="203"/>
        <v>较好</v>
      </c>
      <c r="K3244" s="14"/>
    </row>
    <row r="3245" spans="1:11">
      <c r="A3245" s="6">
        <v>43319</v>
      </c>
      <c r="B3245" s="11">
        <f>[1]!s_dq_close(B$1,A3245,1)</f>
        <v>3368.8694999999998</v>
      </c>
      <c r="C3245" s="7">
        <f>[1]!s_val_pe_ttm(C$1,A3245)</f>
        <v>11.648699760437012</v>
      </c>
      <c r="D3245" s="8">
        <f>IFERROR(VLOOKUP(A3245,十年期国开债收益率!A:B,2,0)/100,D3244)</f>
        <v>4.0519999999999994E-2</v>
      </c>
      <c r="E3245" s="8">
        <f t="shared" si="200"/>
        <v>8.5846491073307912E-2</v>
      </c>
      <c r="F3245" s="9">
        <f t="shared" si="201"/>
        <v>4.5326491073307919E-2</v>
      </c>
      <c r="G3245" s="9">
        <f>AVERAGE(F$2:F3245)</f>
        <v>2.8996453746962247E-2</v>
      </c>
      <c r="H3245" s="9">
        <f>(2*F3245+(COUNT(F$2:F3245)-1)*H3244)/(COUNT(F$2:F3245)+1)</f>
        <v>3.631525417266751E-2</v>
      </c>
      <c r="I3245" s="9" t="str">
        <f t="shared" si="202"/>
        <v>较好</v>
      </c>
      <c r="J3245" s="9" t="str">
        <f t="shared" si="203"/>
        <v>较好</v>
      </c>
      <c r="K3245" s="14"/>
    </row>
    <row r="3246" spans="1:11">
      <c r="A3246" s="6">
        <v>43320</v>
      </c>
      <c r="B3246" s="11">
        <f>[1]!s_dq_close(B$1,A3246,1)</f>
        <v>3314.5075000000002</v>
      </c>
      <c r="C3246" s="7">
        <f>[1]!s_val_pe_ttm(C$1,A3246)</f>
        <v>11.48639965057373</v>
      </c>
      <c r="D3246" s="8">
        <f>IFERROR(VLOOKUP(A3246,十年期国开债收益率!A:B,2,0)/100,D3245)</f>
        <v>4.0815000000000004E-2</v>
      </c>
      <c r="E3246" s="8">
        <f t="shared" si="200"/>
        <v>8.7059481684502532E-2</v>
      </c>
      <c r="F3246" s="9">
        <f t="shared" si="201"/>
        <v>4.6244481684502528E-2</v>
      </c>
      <c r="G3246" s="9">
        <f>AVERAGE(F$2:F3246)</f>
        <v>2.9001769009808945E-2</v>
      </c>
      <c r="H3246" s="9">
        <f>(2*F3246+(COUNT(F$2:F3246)-1)*H3245)/(COUNT(F$2:F3246)+1)</f>
        <v>3.6321371996149848E-2</v>
      </c>
      <c r="I3246" s="9" t="str">
        <f t="shared" si="202"/>
        <v>较好</v>
      </c>
      <c r="J3246" s="9" t="str">
        <f t="shared" si="203"/>
        <v>较好</v>
      </c>
      <c r="K3246" s="14"/>
    </row>
    <row r="3247" spans="1:11">
      <c r="A3247" s="6">
        <v>43321</v>
      </c>
      <c r="B3247" s="11">
        <f>[1]!s_dq_close(B$1,A3247,1)</f>
        <v>3397.5297999999998</v>
      </c>
      <c r="C3247" s="7">
        <f>[1]!s_val_pe_ttm(C$1,A3247)</f>
        <v>11.712100028991699</v>
      </c>
      <c r="D3247" s="8">
        <f>IFERROR(VLOOKUP(A3247,十年期国开债收益率!A:B,2,0)/100,D3246)</f>
        <v>4.1253000000000005E-2</v>
      </c>
      <c r="E3247" s="8">
        <f t="shared" si="200"/>
        <v>8.5381784438711847E-2</v>
      </c>
      <c r="F3247" s="9">
        <f t="shared" si="201"/>
        <v>4.4128784438711842E-2</v>
      </c>
      <c r="G3247" s="9">
        <f>AVERAGE(F$2:F3247)</f>
        <v>2.9006429211727892E-2</v>
      </c>
      <c r="H3247" s="9">
        <f>(2*F3247+(COUNT(F$2:F3247)-1)*H3246)/(COUNT(F$2:F3247)+1)</f>
        <v>3.632618099673042E-2</v>
      </c>
      <c r="I3247" s="9" t="str">
        <f t="shared" si="202"/>
        <v>较好</v>
      </c>
      <c r="J3247" s="9" t="str">
        <f t="shared" si="203"/>
        <v>较好</v>
      </c>
      <c r="K3247" s="14"/>
    </row>
    <row r="3248" spans="1:11">
      <c r="A3248" s="6">
        <v>43322</v>
      </c>
      <c r="B3248" s="11">
        <f>[1]!s_dq_close(B$1,A3248,1)</f>
        <v>3405.0191</v>
      </c>
      <c r="C3248" s="7">
        <f>[1]!s_val_pe_ttm(C$1,A3248)</f>
        <v>11.69890022277832</v>
      </c>
      <c r="D3248" s="8">
        <f>IFERROR(VLOOKUP(A3248,十年期国开债收益率!A:B,2,0)/100,D3247)</f>
        <v>4.1153000000000002E-2</v>
      </c>
      <c r="E3248" s="8">
        <f t="shared" si="200"/>
        <v>8.5478120246974321E-2</v>
      </c>
      <c r="F3248" s="9">
        <f t="shared" si="201"/>
        <v>4.4325120246974319E-2</v>
      </c>
      <c r="G3248" s="9">
        <f>AVERAGE(F$2:F3248)</f>
        <v>2.9011147010014081E-2</v>
      </c>
      <c r="H3248" s="9">
        <f>(2*F3248+(COUNT(F$2:F3248)-1)*H3247)/(COUNT(F$2:F3248)+1)</f>
        <v>3.633110645193377E-2</v>
      </c>
      <c r="I3248" s="9" t="str">
        <f t="shared" si="202"/>
        <v>较好</v>
      </c>
      <c r="J3248" s="9" t="str">
        <f t="shared" si="203"/>
        <v>较好</v>
      </c>
      <c r="K3248" s="14"/>
    </row>
    <row r="3249" spans="1:11">
      <c r="A3249" s="6">
        <v>43325</v>
      </c>
      <c r="B3249" s="11">
        <f>[1]!s_dq_close(B$1,A3249,1)</f>
        <v>3390.3440999999998</v>
      </c>
      <c r="C3249" s="7">
        <f>[1]!s_val_pe_ttm(C$1,A3249)</f>
        <v>11.619000434875488</v>
      </c>
      <c r="D3249" s="8">
        <f>IFERROR(VLOOKUP(A3249,十年期国开债收益率!A:B,2,0)/100,D3248)</f>
        <v>4.1528000000000002E-2</v>
      </c>
      <c r="E3249" s="8">
        <f t="shared" si="200"/>
        <v>8.6065923278426673E-2</v>
      </c>
      <c r="F3249" s="9">
        <f t="shared" si="201"/>
        <v>4.4537923278426671E-2</v>
      </c>
      <c r="G3249" s="9">
        <f>AVERAGE(F$2:F3249)</f>
        <v>2.9015927421426769E-2</v>
      </c>
      <c r="H3249" s="9">
        <f>(2*F3249+(COUNT(F$2:F3249)-1)*H3248)/(COUNT(F$2:F3249)+1)</f>
        <v>3.6336158355181843E-2</v>
      </c>
      <c r="I3249" s="9" t="str">
        <f t="shared" si="202"/>
        <v>较好</v>
      </c>
      <c r="J3249" s="9" t="str">
        <f t="shared" si="203"/>
        <v>较好</v>
      </c>
      <c r="K3249" s="14"/>
    </row>
    <row r="3250" spans="1:11">
      <c r="A3250" s="6">
        <v>43326</v>
      </c>
      <c r="B3250" s="11">
        <f>[1]!s_dq_close(B$1,A3250,1)</f>
        <v>3372.9137000000001</v>
      </c>
      <c r="C3250" s="7">
        <f>[1]!s_val_pe_ttm(C$1,A3250)</f>
        <v>11.589099884033203</v>
      </c>
      <c r="D3250" s="8">
        <f>IFERROR(VLOOKUP(A3250,十年期国开债收益率!A:B,2,0)/100,D3249)</f>
        <v>4.1104000000000002E-2</v>
      </c>
      <c r="E3250" s="8">
        <f t="shared" si="200"/>
        <v>8.6287978359539608E-2</v>
      </c>
      <c r="F3250" s="9">
        <f t="shared" si="201"/>
        <v>4.5183978359539606E-2</v>
      </c>
      <c r="G3250" s="9">
        <f>AVERAGE(F$2:F3250)</f>
        <v>2.9020903737504985E-2</v>
      </c>
      <c r="H3250" s="9">
        <f>(2*F3250+(COUNT(F$2:F3250)-1)*H3249)/(COUNT(F$2:F3250)+1)</f>
        <v>3.6341603167492215E-2</v>
      </c>
      <c r="I3250" s="9" t="str">
        <f t="shared" si="202"/>
        <v>较好</v>
      </c>
      <c r="J3250" s="9" t="str">
        <f t="shared" si="203"/>
        <v>较好</v>
      </c>
      <c r="K3250" s="14"/>
    </row>
    <row r="3251" spans="1:11">
      <c r="A3251" s="6">
        <v>43327</v>
      </c>
      <c r="B3251" s="11">
        <f>[1]!s_dq_close(B$1,A3251,1)</f>
        <v>3291.9760000000001</v>
      </c>
      <c r="C3251" s="7">
        <f>[1]!s_val_pe_ttm(C$1,A3251)</f>
        <v>11.339099884033203</v>
      </c>
      <c r="D3251" s="8">
        <f>IFERROR(VLOOKUP(A3251,十年期国开债收益率!A:B,2,0)/100,D3250)</f>
        <v>4.1454000000000005E-2</v>
      </c>
      <c r="E3251" s="8">
        <f t="shared" si="200"/>
        <v>8.8190421658435034E-2</v>
      </c>
      <c r="F3251" s="9">
        <f t="shared" si="201"/>
        <v>4.6736421658435029E-2</v>
      </c>
      <c r="G3251" s="9">
        <f>AVERAGE(F$2:F3251)</f>
        <v>2.902635466609604E-2</v>
      </c>
      <c r="H3251" s="9">
        <f>(2*F3251+(COUNT(F$2:F3251)-1)*H3250)/(COUNT(F$2:F3251)+1)</f>
        <v>3.6347998011227033E-2</v>
      </c>
      <c r="I3251" s="9" t="str">
        <f t="shared" si="202"/>
        <v>较好</v>
      </c>
      <c r="J3251" s="9" t="str">
        <f t="shared" si="203"/>
        <v>较好</v>
      </c>
      <c r="K3251" s="14"/>
    </row>
    <row r="3252" spans="1:11">
      <c r="A3252" s="6">
        <v>43328</v>
      </c>
      <c r="B3252" s="11">
        <f>[1]!s_dq_close(B$1,A3252,1)</f>
        <v>3276.7276000000002</v>
      </c>
      <c r="C3252" s="7">
        <f>[1]!s_val_pe_ttm(C$1,A3252)</f>
        <v>11.282299995422363</v>
      </c>
      <c r="D3252" s="8">
        <f>IFERROR(VLOOKUP(A3252,十年期国开债收益率!A:B,2,0)/100,D3251)</f>
        <v>4.1803999999999994E-2</v>
      </c>
      <c r="E3252" s="8">
        <f t="shared" si="200"/>
        <v>8.8634409686476706E-2</v>
      </c>
      <c r="F3252" s="9">
        <f t="shared" si="201"/>
        <v>4.6830409686476712E-2</v>
      </c>
      <c r="G3252" s="9">
        <f>AVERAGE(F$2:F3252)</f>
        <v>2.9031831151799019E-2</v>
      </c>
      <c r="H3252" s="9">
        <f>(2*F3252+(COUNT(F$2:F3252)-1)*H3251)/(COUNT(F$2:F3252)+1)</f>
        <v>3.6354444758874789E-2</v>
      </c>
      <c r="I3252" s="9" t="str">
        <f t="shared" si="202"/>
        <v>较好</v>
      </c>
      <c r="J3252" s="9" t="str">
        <f t="shared" si="203"/>
        <v>较好</v>
      </c>
      <c r="K3252" s="14"/>
    </row>
    <row r="3253" spans="1:11">
      <c r="A3253" s="6">
        <v>43329</v>
      </c>
      <c r="B3253" s="11">
        <f>[1]!s_dq_close(B$1,A3253,1)</f>
        <v>3229.6197999999999</v>
      </c>
      <c r="C3253" s="7">
        <f>[1]!s_val_pe_ttm(C$1,A3253)</f>
        <v>11.144800186157227</v>
      </c>
      <c r="D3253" s="8">
        <f>IFERROR(VLOOKUP(A3253,十年期国开债收益率!A:B,2,0)/100,D3252)</f>
        <v>4.2104000000000003E-2</v>
      </c>
      <c r="E3253" s="8">
        <f t="shared" si="200"/>
        <v>8.9727943372379493E-2</v>
      </c>
      <c r="F3253" s="9">
        <f t="shared" si="201"/>
        <v>4.762394337237949E-2</v>
      </c>
      <c r="G3253" s="9">
        <f>AVERAGE(F$2:F3253)</f>
        <v>2.9037548283478164E-2</v>
      </c>
      <c r="H3253" s="9">
        <f>(2*F3253+(COUNT(F$2:F3253)-1)*H3252)/(COUNT(F$2:F3253)+1)</f>
        <v>3.6361373439239682E-2</v>
      </c>
      <c r="I3253" s="9" t="str">
        <f t="shared" si="202"/>
        <v>较好</v>
      </c>
      <c r="J3253" s="9" t="str">
        <f t="shared" si="203"/>
        <v>较好</v>
      </c>
      <c r="K3253" s="14"/>
    </row>
    <row r="3254" spans="1:11">
      <c r="A3254" s="6">
        <v>43332</v>
      </c>
      <c r="B3254" s="11">
        <f>[1]!s_dq_close(B$1,A3254,1)</f>
        <v>3267.2498000000001</v>
      </c>
      <c r="C3254" s="7">
        <f>[1]!s_val_pe_ttm(C$1,A3254)</f>
        <v>11.294699668884277</v>
      </c>
      <c r="D3254" s="8">
        <f>IFERROR(VLOOKUP(A3254,十年期国开债收益率!A:B,2,0)/100,D3253)</f>
        <v>4.2229999999999997E-2</v>
      </c>
      <c r="E3254" s="8">
        <f t="shared" si="200"/>
        <v>8.8537104067928071E-2</v>
      </c>
      <c r="F3254" s="9">
        <f t="shared" si="201"/>
        <v>4.6307104067928075E-2</v>
      </c>
      <c r="G3254" s="9">
        <f>AVERAGE(F$2:F3254)</f>
        <v>2.9042857092511195E-2</v>
      </c>
      <c r="H3254" s="9">
        <f>(2*F3254+(COUNT(F$2:F3254)-1)*H3253)/(COUNT(F$2:F3254)+1)</f>
        <v>3.6367486365256087E-2</v>
      </c>
      <c r="I3254" s="9" t="str">
        <f t="shared" si="202"/>
        <v>较好</v>
      </c>
      <c r="J3254" s="9" t="str">
        <f t="shared" si="203"/>
        <v>较好</v>
      </c>
      <c r="K3254" s="14"/>
    </row>
    <row r="3255" spans="1:11">
      <c r="A3255" s="6">
        <v>43333</v>
      </c>
      <c r="B3255" s="11">
        <f>[1]!s_dq_close(B$1,A3255,1)</f>
        <v>3326.6489000000001</v>
      </c>
      <c r="C3255" s="7">
        <f>[1]!s_val_pe_ttm(C$1,A3255)</f>
        <v>11.453200340270996</v>
      </c>
      <c r="D3255" s="8">
        <f>IFERROR(VLOOKUP(A3255,十年期国开债收益率!A:B,2,0)/100,D3254)</f>
        <v>4.2229999999999997E-2</v>
      </c>
      <c r="E3255" s="8">
        <f t="shared" si="200"/>
        <v>8.7311840384374076E-2</v>
      </c>
      <c r="F3255" s="9">
        <f t="shared" si="201"/>
        <v>4.5081840384374079E-2</v>
      </c>
      <c r="G3255" s="9">
        <f>AVERAGE(F$2:F3255)</f>
        <v>2.9047786097825226E-2</v>
      </c>
      <c r="H3255" s="9">
        <f>(2*F3255+(COUNT(F$2:F3255)-1)*H3254)/(COUNT(F$2:F3255)+1)</f>
        <v>3.6372840807049708E-2</v>
      </c>
      <c r="I3255" s="9" t="str">
        <f t="shared" si="202"/>
        <v>较好</v>
      </c>
      <c r="J3255" s="9" t="str">
        <f t="shared" si="203"/>
        <v>较好</v>
      </c>
      <c r="K3255" s="14"/>
    </row>
    <row r="3256" spans="1:11">
      <c r="A3256" s="6">
        <v>43334</v>
      </c>
      <c r="B3256" s="11">
        <f>[1]!s_dq_close(B$1,A3256,1)</f>
        <v>3307.9544999999998</v>
      </c>
      <c r="C3256" s="7">
        <f>[1]!s_val_pe_ttm(C$1,A3256)</f>
        <v>11.325699806213379</v>
      </c>
      <c r="D3256" s="8">
        <f>IFERROR(VLOOKUP(A3256,十年期国开债收益率!A:B,2,0)/100,D3255)</f>
        <v>4.2079999999999999E-2</v>
      </c>
      <c r="E3256" s="8">
        <f t="shared" si="200"/>
        <v>8.8294764748346161E-2</v>
      </c>
      <c r="F3256" s="9">
        <f t="shared" si="201"/>
        <v>4.6214764748346161E-2</v>
      </c>
      <c r="G3256" s="9">
        <f>AVERAGE(F$2:F3256)</f>
        <v>2.9053060131204803E-2</v>
      </c>
      <c r="H3256" s="9">
        <f>(2*F3256+(COUNT(F$2:F3256)-1)*H3255)/(COUNT(F$2:F3256)+1)</f>
        <v>3.6378886214876061E-2</v>
      </c>
      <c r="I3256" s="9" t="str">
        <f t="shared" si="202"/>
        <v>较好</v>
      </c>
      <c r="J3256" s="9" t="str">
        <f t="shared" si="203"/>
        <v>较好</v>
      </c>
      <c r="K3256" s="14"/>
    </row>
    <row r="3257" spans="1:11">
      <c r="A3257" s="6">
        <v>43335</v>
      </c>
      <c r="B3257" s="11">
        <f>[1]!s_dq_close(B$1,A3257,1)</f>
        <v>3320.0257000000001</v>
      </c>
      <c r="C3257" s="7">
        <f>[1]!s_val_pe_ttm(C$1,A3257)</f>
        <v>11.335700035095215</v>
      </c>
      <c r="D3257" s="8">
        <f>IFERROR(VLOOKUP(A3257,十年期国开债收益率!A:B,2,0)/100,D3256)</f>
        <v>4.2079999999999999E-2</v>
      </c>
      <c r="E3257" s="8">
        <f t="shared" si="200"/>
        <v>8.8216872085888826E-2</v>
      </c>
      <c r="F3257" s="9">
        <f t="shared" si="201"/>
        <v>4.6136872085888826E-2</v>
      </c>
      <c r="G3257" s="9">
        <f>AVERAGE(F$2:F3257)</f>
        <v>2.9058307002198257E-2</v>
      </c>
      <c r="H3257" s="9">
        <f>(2*F3257+(COUNT(F$2:F3257)-1)*H3256)/(COUNT(F$2:F3257)+1)</f>
        <v>3.6384878223393723E-2</v>
      </c>
      <c r="I3257" s="9" t="str">
        <f t="shared" si="202"/>
        <v>较好</v>
      </c>
      <c r="J3257" s="9" t="str">
        <f t="shared" si="203"/>
        <v>较好</v>
      </c>
      <c r="K3257" s="14"/>
    </row>
    <row r="3258" spans="1:11">
      <c r="A3258" s="6">
        <v>43336</v>
      </c>
      <c r="B3258" s="11">
        <f>[1]!s_dq_close(B$1,A3258,1)</f>
        <v>3325.3346999999999</v>
      </c>
      <c r="C3258" s="7">
        <f>[1]!s_val_pe_ttm(C$1,A3258)</f>
        <v>11.384499549865723</v>
      </c>
      <c r="D3258" s="8">
        <f>IFERROR(VLOOKUP(A3258,十年期国开债收益率!A:B,2,0)/100,D3257)</f>
        <v>4.2104999999999997E-2</v>
      </c>
      <c r="E3258" s="8">
        <f t="shared" si="200"/>
        <v>8.7838731568292319E-2</v>
      </c>
      <c r="F3258" s="9">
        <f t="shared" si="201"/>
        <v>4.5733731568292323E-2</v>
      </c>
      <c r="G3258" s="9">
        <f>AVERAGE(F$2:F3258)</f>
        <v>2.9063426874647164E-2</v>
      </c>
      <c r="H3258" s="9">
        <f>(2*F3258+(COUNT(F$2:F3258)-1)*H3257)/(COUNT(F$2:F3258)+1)</f>
        <v>3.6390617237110665E-2</v>
      </c>
      <c r="I3258" s="9" t="str">
        <f t="shared" si="202"/>
        <v>较好</v>
      </c>
      <c r="J3258" s="9" t="str">
        <f t="shared" si="203"/>
        <v>较好</v>
      </c>
      <c r="K3258" s="14"/>
    </row>
    <row r="3259" spans="1:11">
      <c r="A3259" s="6">
        <v>43339</v>
      </c>
      <c r="B3259" s="11">
        <f>[1]!s_dq_close(B$1,A3259,1)</f>
        <v>3406.5735</v>
      </c>
      <c r="C3259" s="7">
        <f>[1]!s_val_pe_ttm(C$1,A3259)</f>
        <v>11.54889965057373</v>
      </c>
      <c r="D3259" s="8">
        <f>IFERROR(VLOOKUP(A3259,十年期国开债收益率!A:B,2,0)/100,D3258)</f>
        <v>4.2315999999999999E-2</v>
      </c>
      <c r="E3259" s="8">
        <f t="shared" si="200"/>
        <v>8.6588335707837041E-2</v>
      </c>
      <c r="F3259" s="9">
        <f t="shared" si="201"/>
        <v>4.4272335707837042E-2</v>
      </c>
      <c r="G3259" s="9">
        <f>AVERAGE(F$2:F3259)</f>
        <v>2.9068095048015236E-2</v>
      </c>
      <c r="H3259" s="9">
        <f>(2*F3259+(COUNT(F$2:F3259)-1)*H3258)/(COUNT(F$2:F3259)+1)</f>
        <v>3.639545413092516E-2</v>
      </c>
      <c r="I3259" s="9" t="str">
        <f t="shared" si="202"/>
        <v>较好</v>
      </c>
      <c r="J3259" s="9" t="str">
        <f t="shared" si="203"/>
        <v>较好</v>
      </c>
      <c r="K3259" s="14"/>
    </row>
    <row r="3260" spans="1:11">
      <c r="A3260" s="6">
        <v>43340</v>
      </c>
      <c r="B3260" s="11">
        <f>[1]!s_dq_close(B$1,A3260,1)</f>
        <v>3400.1705000000002</v>
      </c>
      <c r="C3260" s="7">
        <f>[1]!s_val_pe_ttm(C$1,A3260)</f>
        <v>11.506899833679199</v>
      </c>
      <c r="D3260" s="8">
        <f>IFERROR(VLOOKUP(A3260,十年期国开债收益率!A:B,2,0)/100,D3259)</f>
        <v>4.2305999999999996E-2</v>
      </c>
      <c r="E3260" s="8">
        <f t="shared" si="200"/>
        <v>8.6904380367779865E-2</v>
      </c>
      <c r="F3260" s="9">
        <f t="shared" si="201"/>
        <v>4.4598380367779869E-2</v>
      </c>
      <c r="G3260" s="9">
        <f>AVERAGE(F$2:F3260)</f>
        <v>2.9072860400982333E-2</v>
      </c>
      <c r="H3260" s="9">
        <f>(2*F3260+(COUNT(F$2:F3260)-1)*H3259)/(COUNT(F$2:F3260)+1)</f>
        <v>3.640048660100912E-2</v>
      </c>
      <c r="I3260" s="9" t="str">
        <f t="shared" si="202"/>
        <v>较好</v>
      </c>
      <c r="J3260" s="9" t="str">
        <f t="shared" si="203"/>
        <v>较好</v>
      </c>
      <c r="K3260" s="14"/>
    </row>
    <row r="3261" spans="1:11">
      <c r="A3261" s="6">
        <v>43341</v>
      </c>
      <c r="B3261" s="11">
        <f>[1]!s_dq_close(B$1,A3261,1)</f>
        <v>3386.5736000000002</v>
      </c>
      <c r="C3261" s="7">
        <f>[1]!s_val_pe_ttm(C$1,A3261)</f>
        <v>11.407400131225586</v>
      </c>
      <c r="D3261" s="8">
        <f>IFERROR(VLOOKUP(A3261,十年期国开债收益率!A:B,2,0)/100,D3260)</f>
        <v>4.2305999999999996E-2</v>
      </c>
      <c r="E3261" s="8">
        <f t="shared" si="200"/>
        <v>8.7662393577541867E-2</v>
      </c>
      <c r="F3261" s="9">
        <f t="shared" si="201"/>
        <v>4.535639357754187E-2</v>
      </c>
      <c r="G3261" s="9">
        <f>AVERAGE(F$2:F3261)</f>
        <v>2.9077855349809494E-2</v>
      </c>
      <c r="H3261" s="9">
        <f>(2*F3261+(COUNT(F$2:F3261)-1)*H3260)/(COUNT(F$2:F3261)+1)</f>
        <v>3.6405979337578595E-2</v>
      </c>
      <c r="I3261" s="9" t="str">
        <f t="shared" si="202"/>
        <v>较好</v>
      </c>
      <c r="J3261" s="9" t="str">
        <f t="shared" si="203"/>
        <v>较好</v>
      </c>
      <c r="K3261" s="14"/>
    </row>
    <row r="3262" spans="1:11">
      <c r="A3262" s="6">
        <v>43342</v>
      </c>
      <c r="B3262" s="11">
        <f>[1]!s_dq_close(B$1,A3262,1)</f>
        <v>3351.0942</v>
      </c>
      <c r="C3262" s="7">
        <f>[1]!s_val_pe_ttm(C$1,A3262)</f>
        <v>11.277400016784668</v>
      </c>
      <c r="D3262" s="8">
        <f>IFERROR(VLOOKUP(A3262,十年期国开债收益率!A:B,2,0)/100,D3261)</f>
        <v>4.1931999999999997E-2</v>
      </c>
      <c r="E3262" s="8">
        <f t="shared" si="200"/>
        <v>8.8672920931389718E-2</v>
      </c>
      <c r="F3262" s="9">
        <f t="shared" si="201"/>
        <v>4.6740920931389721E-2</v>
      </c>
      <c r="G3262" s="9">
        <f>AVERAGE(F$2:F3262)</f>
        <v>2.9083271806596239E-2</v>
      </c>
      <c r="H3262" s="9">
        <f>(2*F3262+(COUNT(F$2:F3262)-1)*H3261)/(COUNT(F$2:F3262)+1)</f>
        <v>3.6412315905079401E-2</v>
      </c>
      <c r="I3262" s="9" t="str">
        <f t="shared" si="202"/>
        <v>较好</v>
      </c>
      <c r="J3262" s="9" t="str">
        <f t="shared" si="203"/>
        <v>较好</v>
      </c>
      <c r="K3262" s="14"/>
    </row>
    <row r="3263" spans="1:11">
      <c r="A3263" s="6">
        <v>43343</v>
      </c>
      <c r="B3263" s="11">
        <f>[1]!s_dq_close(B$1,A3263,1)</f>
        <v>3334.5036</v>
      </c>
      <c r="C3263" s="7">
        <f>[1]!s_val_pe_ttm(C$1,A3263)</f>
        <v>11.195699691772461</v>
      </c>
      <c r="D3263" s="8">
        <f>IFERROR(VLOOKUP(A3263,十年期国开债收益率!A:B,2,0)/100,D3262)</f>
        <v>4.1856999999999998E-2</v>
      </c>
      <c r="E3263" s="8">
        <f t="shared" si="200"/>
        <v>8.9320009247379498E-2</v>
      </c>
      <c r="F3263" s="9">
        <f t="shared" si="201"/>
        <v>4.7463009247379499E-2</v>
      </c>
      <c r="G3263" s="9">
        <f>AVERAGE(F$2:F3263)</f>
        <v>2.9088906306118247E-2</v>
      </c>
      <c r="H3263" s="9">
        <f>(2*F3263+(COUNT(F$2:F3263)-1)*H3262)/(COUNT(F$2:F3263)+1)</f>
        <v>3.6419089238418231E-2</v>
      </c>
      <c r="I3263" s="9" t="str">
        <f t="shared" si="202"/>
        <v>较好</v>
      </c>
      <c r="J3263" s="9" t="str">
        <f t="shared" si="203"/>
        <v>较好</v>
      </c>
      <c r="K3263" s="14"/>
    </row>
    <row r="3264" spans="1:11">
      <c r="A3264" s="6">
        <v>43346</v>
      </c>
      <c r="B3264" s="11">
        <f>[1]!s_dq_close(B$1,A3264,1)</f>
        <v>3321.8247999999999</v>
      </c>
      <c r="C3264" s="7">
        <f>[1]!s_val_pe_ttm(C$1,A3264)</f>
        <v>11.165399551391602</v>
      </c>
      <c r="D3264" s="8">
        <f>IFERROR(VLOOKUP(A3264,十年期国开债收益率!A:B,2,0)/100,D3263)</f>
        <v>4.2133000000000004E-2</v>
      </c>
      <c r="E3264" s="8">
        <f t="shared" si="200"/>
        <v>8.9562401721250073E-2</v>
      </c>
      <c r="F3264" s="9">
        <f t="shared" si="201"/>
        <v>4.742940172125007E-2</v>
      </c>
      <c r="G3264" s="9">
        <f>AVERAGE(F$2:F3264)</f>
        <v>2.9094527052491253E-2</v>
      </c>
      <c r="H3264" s="9">
        <f>(2*F3264+(COUNT(F$2:F3264)-1)*H3263)/(COUNT(F$2:F3264)+1)</f>
        <v>3.6425835753419969E-2</v>
      </c>
      <c r="I3264" s="9" t="str">
        <f t="shared" si="202"/>
        <v>较好</v>
      </c>
      <c r="J3264" s="9" t="str">
        <f t="shared" si="203"/>
        <v>较好</v>
      </c>
      <c r="K3264" s="14"/>
    </row>
    <row r="3265" spans="1:11">
      <c r="A3265" s="6">
        <v>43347</v>
      </c>
      <c r="B3265" s="11">
        <f>[1]!s_dq_close(B$1,A3265,1)</f>
        <v>3363.8984</v>
      </c>
      <c r="C3265" s="7">
        <f>[1]!s_val_pe_ttm(C$1,A3265)</f>
        <v>11.294099807739258</v>
      </c>
      <c r="D3265" s="8">
        <f>IFERROR(VLOOKUP(A3265,十年期国开债收益率!A:B,2,0)/100,D3264)</f>
        <v>4.2095E-2</v>
      </c>
      <c r="E3265" s="8">
        <f t="shared" si="200"/>
        <v>8.854180652049419E-2</v>
      </c>
      <c r="F3265" s="9">
        <f t="shared" si="201"/>
        <v>4.644680652049419E-2</v>
      </c>
      <c r="G3265" s="9">
        <f>AVERAGE(F$2:F3265)</f>
        <v>2.9099843314583165E-2</v>
      </c>
      <c r="H3265" s="9">
        <f>(2*F3265+(COUNT(F$2:F3265)-1)*H3264)/(COUNT(F$2:F3265)+1)</f>
        <v>3.6431974173491685E-2</v>
      </c>
      <c r="I3265" s="9" t="str">
        <f t="shared" si="202"/>
        <v>较好</v>
      </c>
      <c r="J3265" s="9" t="str">
        <f t="shared" si="203"/>
        <v>较好</v>
      </c>
      <c r="K3265" s="14"/>
    </row>
    <row r="3266" spans="1:11">
      <c r="A3266" s="6">
        <v>43348</v>
      </c>
      <c r="B3266" s="11">
        <f>[1]!s_dq_close(B$1,A3266,1)</f>
        <v>3298.1412</v>
      </c>
      <c r="C3266" s="7">
        <f>[1]!s_val_pe_ttm(C$1,A3266)</f>
        <v>11.07960033416748</v>
      </c>
      <c r="D3266" s="8">
        <f>IFERROR(VLOOKUP(A3266,十年期国开债收益率!A:B,2,0)/100,D3265)</f>
        <v>4.2096000000000001E-2</v>
      </c>
      <c r="E3266" s="8">
        <f t="shared" si="200"/>
        <v>9.0255963197172481E-2</v>
      </c>
      <c r="F3266" s="9">
        <f t="shared" si="201"/>
        <v>4.815996319717248E-2</v>
      </c>
      <c r="G3266" s="9">
        <f>AVERAGE(F$2:F3266)</f>
        <v>2.9105681023582429E-2</v>
      </c>
      <c r="H3266" s="9">
        <f>(2*F3266+(COUNT(F$2:F3266)-1)*H3265)/(COUNT(F$2:F3266)+1)</f>
        <v>3.6439156040621923E-2</v>
      </c>
      <c r="I3266" s="9" t="str">
        <f t="shared" si="202"/>
        <v>较好</v>
      </c>
      <c r="J3266" s="9" t="str">
        <f t="shared" si="203"/>
        <v>较好</v>
      </c>
      <c r="K3266" s="14"/>
    </row>
    <row r="3267" spans="1:11">
      <c r="A3267" s="6">
        <v>43349</v>
      </c>
      <c r="B3267" s="11">
        <f>[1]!s_dq_close(B$1,A3267,1)</f>
        <v>3262.8807999999999</v>
      </c>
      <c r="C3267" s="7">
        <f>[1]!s_val_pe_ttm(C$1,A3267)</f>
        <v>10.997200012207031</v>
      </c>
      <c r="D3267" s="8">
        <f>IFERROR(VLOOKUP(A3267,十年期国开债收益率!A:B,2,0)/100,D3266)</f>
        <v>4.2108E-2</v>
      </c>
      <c r="E3267" s="8">
        <f t="shared" ref="E3267:E3330" si="204">1/C3267</f>
        <v>9.0932237195830518E-2</v>
      </c>
      <c r="F3267" s="9">
        <f t="shared" ref="F3267:F3330" si="205">IFERROR(E3267-D3267,"")</f>
        <v>4.8824237195830518E-2</v>
      </c>
      <c r="G3267" s="9">
        <f>AVERAGE(F$2:F3267)</f>
        <v>2.9111718548436149E-2</v>
      </c>
      <c r="H3267" s="9">
        <f>(2*F3267+(COUNT(F$2:F3267)-1)*H3266)/(COUNT(F$2:F3267)+1)</f>
        <v>3.6446737969703775E-2</v>
      </c>
      <c r="I3267" s="9" t="str">
        <f t="shared" ref="I3267:I3330" si="206">IF(F3267&gt;G3267,"较好","较差")</f>
        <v>较好</v>
      </c>
      <c r="J3267" s="9" t="str">
        <f t="shared" ref="J3267:J3330" si="207">IF(F3267&gt;H3267,"较好","较差")</f>
        <v>较好</v>
      </c>
      <c r="K3267" s="14"/>
    </row>
    <row r="3268" spans="1:11">
      <c r="A3268" s="6">
        <v>43350</v>
      </c>
      <c r="B3268" s="11">
        <f>[1]!s_dq_close(B$1,A3268,1)</f>
        <v>3277.6437999999998</v>
      </c>
      <c r="C3268" s="7">
        <f>[1]!s_val_pe_ttm(C$1,A3268)</f>
        <v>11.036800384521484</v>
      </c>
      <c r="D3268" s="8">
        <f>IFERROR(VLOOKUP(A3268,十年期国开债收益率!A:B,2,0)/100,D3267)</f>
        <v>4.2171E-2</v>
      </c>
      <c r="E3268" s="8">
        <f t="shared" si="204"/>
        <v>9.0605969589016566E-2</v>
      </c>
      <c r="F3268" s="9">
        <f t="shared" si="205"/>
        <v>4.8434969589016566E-2</v>
      </c>
      <c r="G3268" s="9">
        <f>AVERAGE(F$2:F3268)</f>
        <v>2.9117633225828429E-2</v>
      </c>
      <c r="H3268" s="9">
        <f>(2*F3268+(COUNT(F$2:F3268)-1)*H3267)/(COUNT(F$2:F3268)+1)</f>
        <v>3.6454074708760879E-2</v>
      </c>
      <c r="I3268" s="9" t="str">
        <f t="shared" si="206"/>
        <v>较好</v>
      </c>
      <c r="J3268" s="9" t="str">
        <f t="shared" si="207"/>
        <v>较好</v>
      </c>
      <c r="K3268" s="14"/>
    </row>
    <row r="3269" spans="1:11">
      <c r="A3269" s="6">
        <v>43353</v>
      </c>
      <c r="B3269" s="11">
        <f>[1]!s_dq_close(B$1,A3269,1)</f>
        <v>3230.0681</v>
      </c>
      <c r="C3269" s="7">
        <f>[1]!s_val_pe_ttm(C$1,A3269)</f>
        <v>10.913100242614746</v>
      </c>
      <c r="D3269" s="8">
        <f>IFERROR(VLOOKUP(A3269,十年期国开债收益率!A:B,2,0)/100,D3268)</f>
        <v>4.2384000000000005E-2</v>
      </c>
      <c r="E3269" s="8">
        <f t="shared" si="204"/>
        <v>9.1632989505134696E-2</v>
      </c>
      <c r="F3269" s="9">
        <f t="shared" si="205"/>
        <v>4.9248989505134691E-2</v>
      </c>
      <c r="G3269" s="9">
        <f>AVERAGE(F$2:F3269)</f>
        <v>2.9123793371568729E-2</v>
      </c>
      <c r="H3269" s="9">
        <f>(2*F3269+(COUNT(F$2:F3269)-1)*H3268)/(COUNT(F$2:F3269)+1)</f>
        <v>3.6461902738614889E-2</v>
      </c>
      <c r="I3269" s="9" t="str">
        <f t="shared" si="206"/>
        <v>较好</v>
      </c>
      <c r="J3269" s="9" t="str">
        <f t="shared" si="207"/>
        <v>较好</v>
      </c>
      <c r="K3269" s="14"/>
    </row>
    <row r="3270" spans="1:11">
      <c r="A3270" s="6">
        <v>43354</v>
      </c>
      <c r="B3270" s="11">
        <f>[1]!s_dq_close(B$1,A3270,1)</f>
        <v>3224.2116000000001</v>
      </c>
      <c r="C3270" s="7">
        <f>[1]!s_val_pe_ttm(C$1,A3270)</f>
        <v>10.8927001953125</v>
      </c>
      <c r="D3270" s="8">
        <f>IFERROR(VLOOKUP(A3270,十年期国开债收益率!A:B,2,0)/100,D3269)</f>
        <v>4.2546999999999995E-2</v>
      </c>
      <c r="E3270" s="8">
        <f t="shared" si="204"/>
        <v>9.1804601436688227E-2</v>
      </c>
      <c r="F3270" s="9">
        <f t="shared" si="205"/>
        <v>4.9257601436688232E-2</v>
      </c>
      <c r="G3270" s="9">
        <f>AVERAGE(F$2:F3270)</f>
        <v>2.9129952382907096E-2</v>
      </c>
      <c r="H3270" s="9">
        <f>(2*F3270+(COUNT(F$2:F3270)-1)*H3269)/(COUNT(F$2:F3270)+1)</f>
        <v>3.6469728854026551E-2</v>
      </c>
      <c r="I3270" s="9" t="str">
        <f t="shared" si="206"/>
        <v>较好</v>
      </c>
      <c r="J3270" s="9" t="str">
        <f t="shared" si="207"/>
        <v>较好</v>
      </c>
      <c r="K3270" s="14"/>
    </row>
    <row r="3271" spans="1:11">
      <c r="A3271" s="6">
        <v>43355</v>
      </c>
      <c r="B3271" s="11">
        <f>[1]!s_dq_close(B$1,A3271,1)</f>
        <v>3202.0248000000001</v>
      </c>
      <c r="C3271" s="7">
        <f>[1]!s_val_pe_ttm(C$1,A3271)</f>
        <v>10.830599784851074</v>
      </c>
      <c r="D3271" s="8">
        <f>IFERROR(VLOOKUP(A3271,十年期国开债收益率!A:B,2,0)/100,D3270)</f>
        <v>4.2335000000000005E-2</v>
      </c>
      <c r="E3271" s="8">
        <f t="shared" si="204"/>
        <v>9.2330989960381998E-2</v>
      </c>
      <c r="F3271" s="9">
        <f t="shared" si="205"/>
        <v>4.9995989960381994E-2</v>
      </c>
      <c r="G3271" s="9">
        <f>AVERAGE(F$2:F3271)</f>
        <v>2.9136333434154029E-2</v>
      </c>
      <c r="H3271" s="9">
        <f>(2*F3271+(COUNT(F$2:F3271)-1)*H3270)/(COUNT(F$2:F3271)+1)</f>
        <v>3.6477999267420839E-2</v>
      </c>
      <c r="I3271" s="9" t="str">
        <f t="shared" si="206"/>
        <v>较好</v>
      </c>
      <c r="J3271" s="9" t="str">
        <f t="shared" si="207"/>
        <v>较好</v>
      </c>
      <c r="K3271" s="14"/>
    </row>
    <row r="3272" spans="1:11">
      <c r="A3272" s="6">
        <v>43356</v>
      </c>
      <c r="B3272" s="11">
        <f>[1]!s_dq_close(B$1,A3272,1)</f>
        <v>3236.5662000000002</v>
      </c>
      <c r="C3272" s="7">
        <f>[1]!s_val_pe_ttm(C$1,A3272)</f>
        <v>10.969699859619141</v>
      </c>
      <c r="D3272" s="8">
        <f>IFERROR(VLOOKUP(A3272,十年期国开债收益率!A:B,2,0)/100,D3271)</f>
        <v>4.2474999999999999E-2</v>
      </c>
      <c r="E3272" s="8">
        <f t="shared" si="204"/>
        <v>9.1160196978691016E-2</v>
      </c>
      <c r="F3272" s="9">
        <f t="shared" si="205"/>
        <v>4.8685196978691017E-2</v>
      </c>
      <c r="G3272" s="9">
        <f>AVERAGE(F$2:F3272)</f>
        <v>2.9142309852235516E-2</v>
      </c>
      <c r="H3272" s="9">
        <f>(2*F3272+(COUNT(F$2:F3272)-1)*H3271)/(COUNT(F$2:F3272)+1)</f>
        <v>3.6485460879713792E-2</v>
      </c>
      <c r="I3272" s="9" t="str">
        <f t="shared" si="206"/>
        <v>较好</v>
      </c>
      <c r="J3272" s="9" t="str">
        <f t="shared" si="207"/>
        <v>较好</v>
      </c>
      <c r="K3272" s="14"/>
    </row>
    <row r="3273" spans="1:11">
      <c r="A3273" s="6">
        <v>43357</v>
      </c>
      <c r="B3273" s="11">
        <f>[1]!s_dq_close(B$1,A3273,1)</f>
        <v>3242.0902000000001</v>
      </c>
      <c r="C3273" s="7">
        <f>[1]!s_val_pe_ttm(C$1,A3273)</f>
        <v>10.987000465393066</v>
      </c>
      <c r="D3273" s="8">
        <f>IFERROR(VLOOKUP(A3273,十年期国开债收益率!A:B,2,0)/100,D3272)</f>
        <v>4.2344E-2</v>
      </c>
      <c r="E3273" s="8">
        <f t="shared" si="204"/>
        <v>9.1016652192726047E-2</v>
      </c>
      <c r="F3273" s="9">
        <f t="shared" si="205"/>
        <v>4.8672652192726047E-2</v>
      </c>
      <c r="G3273" s="9">
        <f>AVERAGE(F$2:F3273)</f>
        <v>2.9148278783268672E-2</v>
      </c>
      <c r="H3273" s="9">
        <f>(2*F3273+(COUNT(F$2:F3273)-1)*H3272)/(COUNT(F$2:F3273)+1)</f>
        <v>3.6492907987146127E-2</v>
      </c>
      <c r="I3273" s="9" t="str">
        <f t="shared" si="206"/>
        <v>较好</v>
      </c>
      <c r="J3273" s="9" t="str">
        <f t="shared" si="207"/>
        <v>较好</v>
      </c>
      <c r="K3273" s="14"/>
    </row>
    <row r="3274" spans="1:11">
      <c r="A3274" s="6">
        <v>43360</v>
      </c>
      <c r="B3274" s="11">
        <f>[1]!s_dq_close(B$1,A3274,1)</f>
        <v>3204.9223999999999</v>
      </c>
      <c r="C3274" s="7">
        <f>[1]!s_val_pe_ttm(C$1,A3274)</f>
        <v>10.879300117492676</v>
      </c>
      <c r="D3274" s="8">
        <f>IFERROR(VLOOKUP(A3274,十年期国开债收益率!A:B,2,0)/100,D3273)</f>
        <v>4.2209999999999998E-2</v>
      </c>
      <c r="E3274" s="8">
        <f t="shared" si="204"/>
        <v>9.1917677534432002E-2</v>
      </c>
      <c r="F3274" s="9">
        <f t="shared" si="205"/>
        <v>4.9707677534432004E-2</v>
      </c>
      <c r="G3274" s="9">
        <f>AVERAGE(F$2:F3274)</f>
        <v>2.9154560298316385E-2</v>
      </c>
      <c r="H3274" s="9">
        <f>(2*F3274+(COUNT(F$2:F3274)-1)*H3273)/(COUNT(F$2:F3274)+1)</f>
        <v>3.6500980540321012E-2</v>
      </c>
      <c r="I3274" s="9" t="str">
        <f t="shared" si="206"/>
        <v>较好</v>
      </c>
      <c r="J3274" s="9" t="str">
        <f t="shared" si="207"/>
        <v>较好</v>
      </c>
      <c r="K3274" s="14"/>
    </row>
    <row r="3275" spans="1:11">
      <c r="A3275" s="6">
        <v>43361</v>
      </c>
      <c r="B3275" s="11">
        <f>[1]!s_dq_close(B$1,A3275,1)</f>
        <v>3269.4319</v>
      </c>
      <c r="C3275" s="7">
        <f>[1]!s_val_pe_ttm(C$1,A3275)</f>
        <v>11.07129955291748</v>
      </c>
      <c r="D3275" s="8">
        <f>IFERROR(VLOOKUP(A3275,十年期国开债收益率!A:B,2,0)/100,D3274)</f>
        <v>4.2286000000000004E-2</v>
      </c>
      <c r="E3275" s="8">
        <f t="shared" si="204"/>
        <v>9.0323633212189849E-2</v>
      </c>
      <c r="F3275" s="9">
        <f t="shared" si="205"/>
        <v>4.8037633212189845E-2</v>
      </c>
      <c r="G3275" s="9">
        <f>AVERAGE(F$2:F3275)</f>
        <v>2.9160327883201501E-2</v>
      </c>
      <c r="H3275" s="9">
        <f>(2*F3275+(COUNT(F$2:F3275)-1)*H3274)/(COUNT(F$2:F3275)+1)</f>
        <v>3.6508025824395433E-2</v>
      </c>
      <c r="I3275" s="9" t="str">
        <f t="shared" si="206"/>
        <v>较好</v>
      </c>
      <c r="J3275" s="9" t="str">
        <f t="shared" si="207"/>
        <v>较好</v>
      </c>
      <c r="K3275" s="14"/>
    </row>
    <row r="3276" spans="1:11">
      <c r="A3276" s="6">
        <v>43362</v>
      </c>
      <c r="B3276" s="11">
        <f>[1]!s_dq_close(B$1,A3276,1)</f>
        <v>3312.4823000000001</v>
      </c>
      <c r="C3276" s="7">
        <f>[1]!s_val_pe_ttm(C$1,A3276)</f>
        <v>11.214799880981445</v>
      </c>
      <c r="D3276" s="8">
        <f>IFERROR(VLOOKUP(A3276,十年期国开债收益率!A:B,2,0)/100,D3275)</f>
        <v>4.2460999999999999E-2</v>
      </c>
      <c r="E3276" s="8">
        <f t="shared" si="204"/>
        <v>8.9167886240738389E-2</v>
      </c>
      <c r="F3276" s="9">
        <f t="shared" si="205"/>
        <v>4.6706886240738391E-2</v>
      </c>
      <c r="G3276" s="9">
        <f>AVERAGE(F$2:F3276)</f>
        <v>2.9165685610944261E-2</v>
      </c>
      <c r="H3276" s="9">
        <f>(2*F3276+(COUNT(F$2:F3276)-1)*H3275)/(COUNT(F$2:F3276)+1)</f>
        <v>3.6514252234906022E-2</v>
      </c>
      <c r="I3276" s="9" t="str">
        <f t="shared" si="206"/>
        <v>较好</v>
      </c>
      <c r="J3276" s="9" t="str">
        <f t="shared" si="207"/>
        <v>较好</v>
      </c>
      <c r="K3276" s="14"/>
    </row>
    <row r="3277" spans="1:11">
      <c r="A3277" s="6">
        <v>43363</v>
      </c>
      <c r="B3277" s="11">
        <f>[1]!s_dq_close(B$1,A3277,1)</f>
        <v>3310.1257999999998</v>
      </c>
      <c r="C3277" s="7">
        <f>[1]!s_val_pe_ttm(C$1,A3277)</f>
        <v>11.219599723815918</v>
      </c>
      <c r="D3277" s="8">
        <f>IFERROR(VLOOKUP(A3277,十年期国开债收益率!A:B,2,0)/100,D3276)</f>
        <v>4.2885E-2</v>
      </c>
      <c r="E3277" s="8">
        <f t="shared" si="204"/>
        <v>8.9129739439571393E-2</v>
      </c>
      <c r="F3277" s="9">
        <f t="shared" si="205"/>
        <v>4.6244739439571393E-2</v>
      </c>
      <c r="G3277" s="9">
        <f>AVERAGE(F$2:F3277)</f>
        <v>2.9170898997338837E-2</v>
      </c>
      <c r="H3277" s="9">
        <f>(2*F3277+(COUNT(F$2:F3277)-1)*H3276)/(COUNT(F$2:F3277)+1)</f>
        <v>3.6520190890508501E-2</v>
      </c>
      <c r="I3277" s="9" t="str">
        <f t="shared" si="206"/>
        <v>较好</v>
      </c>
      <c r="J3277" s="9" t="str">
        <f t="shared" si="207"/>
        <v>较好</v>
      </c>
      <c r="K3277" s="14"/>
    </row>
    <row r="3278" spans="1:11">
      <c r="A3278" s="6">
        <v>43364</v>
      </c>
      <c r="B3278" s="11">
        <f>[1]!s_dq_close(B$1,A3278,1)</f>
        <v>3410.4856</v>
      </c>
      <c r="C3278" s="7">
        <f>[1]!s_val_pe_ttm(C$1,A3278)</f>
        <v>11.571399688720703</v>
      </c>
      <c r="D3278" s="8">
        <f>IFERROR(VLOOKUP(A3278,十年期国开债收益率!A:B,2,0)/100,D3277)</f>
        <v>4.2660999999999998E-2</v>
      </c>
      <c r="E3278" s="8">
        <f t="shared" si="204"/>
        <v>8.641996879381468E-2</v>
      </c>
      <c r="F3278" s="9">
        <f t="shared" si="205"/>
        <v>4.3758968793814683E-2</v>
      </c>
      <c r="G3278" s="9">
        <f>AVERAGE(F$2:F3278)</f>
        <v>2.9175350651228515E-2</v>
      </c>
      <c r="H3278" s="9">
        <f>(2*F3278+(COUNT(F$2:F3278)-1)*H3277)/(COUNT(F$2:F3278)+1)</f>
        <v>3.6524607472511739E-2</v>
      </c>
      <c r="I3278" s="9" t="str">
        <f t="shared" si="206"/>
        <v>较好</v>
      </c>
      <c r="J3278" s="9" t="str">
        <f t="shared" si="207"/>
        <v>较好</v>
      </c>
      <c r="K3278" s="14"/>
    </row>
    <row r="3279" spans="1:11">
      <c r="A3279" s="6">
        <v>43368</v>
      </c>
      <c r="B3279" s="11">
        <f>[1]!s_dq_close(B$1,A3279,1)</f>
        <v>3379.8042999999998</v>
      </c>
      <c r="C3279" s="7">
        <f>[1]!s_val_pe_ttm(C$1,A3279)</f>
        <v>11.471599578857422</v>
      </c>
      <c r="D3279" s="8">
        <f>IFERROR(VLOOKUP(A3279,十年期国开债收益率!A:B,2,0)/100,D3278)</f>
        <v>4.2662000000000005E-2</v>
      </c>
      <c r="E3279" s="8">
        <f t="shared" si="204"/>
        <v>8.7171801380082736E-2</v>
      </c>
      <c r="F3279" s="9">
        <f t="shared" si="205"/>
        <v>4.4509801380082731E-2</v>
      </c>
      <c r="G3279" s="9">
        <f>AVERAGE(F$2:F3279)</f>
        <v>2.9180028641078683E-2</v>
      </c>
      <c r="H3279" s="9">
        <f>(2*F3279+(COUNT(F$2:F3279)-1)*H3278)/(COUNT(F$2:F3279)+1)</f>
        <v>3.652947797809733E-2</v>
      </c>
      <c r="I3279" s="9" t="str">
        <f t="shared" si="206"/>
        <v>较好</v>
      </c>
      <c r="J3279" s="9" t="str">
        <f t="shared" si="207"/>
        <v>较好</v>
      </c>
      <c r="K3279" s="14"/>
    </row>
    <row r="3280" spans="1:11">
      <c r="A3280" s="6">
        <v>43369</v>
      </c>
      <c r="B3280" s="11">
        <f>[1]!s_dq_close(B$1,A3280,1)</f>
        <v>3417.2413000000001</v>
      </c>
      <c r="C3280" s="7">
        <f>[1]!s_val_pe_ttm(C$1,A3280)</f>
        <v>11.591899871826172</v>
      </c>
      <c r="D3280" s="8">
        <f>IFERROR(VLOOKUP(A3280,十年期国开债收益率!A:B,2,0)/100,D3279)</f>
        <v>4.2362000000000004E-2</v>
      </c>
      <c r="E3280" s="8">
        <f t="shared" si="204"/>
        <v>8.6267135763523586E-2</v>
      </c>
      <c r="F3280" s="9">
        <f t="shared" si="205"/>
        <v>4.3905135763523583E-2</v>
      </c>
      <c r="G3280" s="9">
        <f>AVERAGE(F$2:F3280)</f>
        <v>2.9184519372131578E-2</v>
      </c>
      <c r="H3280" s="9">
        <f>(2*F3280+(COUNT(F$2:F3280)-1)*H3279)/(COUNT(F$2:F3280)+1)</f>
        <v>3.6533975330405512E-2</v>
      </c>
      <c r="I3280" s="9" t="str">
        <f t="shared" si="206"/>
        <v>较好</v>
      </c>
      <c r="J3280" s="9" t="str">
        <f t="shared" si="207"/>
        <v>较好</v>
      </c>
      <c r="K3280" s="14"/>
    </row>
    <row r="3281" spans="1:11">
      <c r="A3281" s="6">
        <v>43370</v>
      </c>
      <c r="B3281" s="11">
        <f>[1]!s_dq_close(B$1,A3281,1)</f>
        <v>3403.5902000000001</v>
      </c>
      <c r="C3281" s="7">
        <f>[1]!s_val_pe_ttm(C$1,A3281)</f>
        <v>11.560000419616699</v>
      </c>
      <c r="D3281" s="8">
        <f>IFERROR(VLOOKUP(A3281,十年期国开债收益率!A:B,2,0)/100,D3280)</f>
        <v>4.2088E-2</v>
      </c>
      <c r="E3281" s="8">
        <f t="shared" si="204"/>
        <v>8.6505187171364961E-2</v>
      </c>
      <c r="F3281" s="9">
        <f t="shared" si="205"/>
        <v>4.4417187171364961E-2</v>
      </c>
      <c r="G3281" s="9">
        <f>AVERAGE(F$2:F3281)</f>
        <v>2.9189163478167929E-2</v>
      </c>
      <c r="H3281" s="9">
        <f>(2*F3281+(COUNT(F$2:F3281)-1)*H3280)/(COUNT(F$2:F3281)+1)</f>
        <v>3.6538780701841633E-2</v>
      </c>
      <c r="I3281" s="9" t="str">
        <f t="shared" si="206"/>
        <v>较好</v>
      </c>
      <c r="J3281" s="9" t="str">
        <f t="shared" si="207"/>
        <v>较好</v>
      </c>
      <c r="K3281" s="14"/>
    </row>
    <row r="3282" spans="1:11">
      <c r="A3282" s="6">
        <v>43371</v>
      </c>
      <c r="B3282" s="11">
        <f>[1]!s_dq_close(B$1,A3282,1)</f>
        <v>3438.8649</v>
      </c>
      <c r="C3282" s="7">
        <f>[1]!s_val_pe_ttm(C$1,A3282)</f>
        <v>11.687399864196777</v>
      </c>
      <c r="D3282" s="8">
        <f>IFERROR(VLOOKUP(A3282,十年期国开债收益率!A:B,2,0)/100,D3281)</f>
        <v>4.2012999999999995E-2</v>
      </c>
      <c r="E3282" s="8">
        <f t="shared" si="204"/>
        <v>8.5562230403650658E-2</v>
      </c>
      <c r="F3282" s="9">
        <f t="shared" si="205"/>
        <v>4.3549230403650663E-2</v>
      </c>
      <c r="G3282" s="9">
        <f>AVERAGE(F$2:F3282)</f>
        <v>2.919354021298216E-2</v>
      </c>
      <c r="H3282" s="9">
        <f>(2*F3282+(COUNT(F$2:F3282)-1)*H3281)/(COUNT(F$2:F3282)+1)</f>
        <v>3.6543052761379598E-2</v>
      </c>
      <c r="I3282" s="9" t="str">
        <f t="shared" si="206"/>
        <v>较好</v>
      </c>
      <c r="J3282" s="9" t="str">
        <f t="shared" si="207"/>
        <v>较好</v>
      </c>
      <c r="K3282" s="14"/>
    </row>
    <row r="3283" spans="1:11">
      <c r="A3283" s="6">
        <v>43381</v>
      </c>
      <c r="B3283" s="11">
        <f>[1]!s_dq_close(B$1,A3283,1)</f>
        <v>3290.8987999999999</v>
      </c>
      <c r="C3283" s="7">
        <f>[1]!s_val_pe_ttm(C$1,A3283)</f>
        <v>11.207400321960449</v>
      </c>
      <c r="D3283" s="8">
        <f>IFERROR(VLOOKUP(A3283,十年期国开债收益率!A:B,2,0)/100,D3282)</f>
        <v>4.1840999999999996E-2</v>
      </c>
      <c r="E3283" s="8">
        <f t="shared" si="204"/>
        <v>8.9226758326865538E-2</v>
      </c>
      <c r="F3283" s="9">
        <f t="shared" si="205"/>
        <v>4.7385758326865542E-2</v>
      </c>
      <c r="G3283" s="9">
        <f>AVERAGE(F$2:F3283)</f>
        <v>2.9199083241048546E-2</v>
      </c>
      <c r="H3283" s="9">
        <f>(2*F3283+(COUNT(F$2:F3283)-1)*H3282)/(COUNT(F$2:F3283)+1)</f>
        <v>3.654965812572044E-2</v>
      </c>
      <c r="I3283" s="9" t="str">
        <f t="shared" si="206"/>
        <v>较好</v>
      </c>
      <c r="J3283" s="9" t="str">
        <f t="shared" si="207"/>
        <v>较好</v>
      </c>
      <c r="K3283" s="14"/>
    </row>
    <row r="3284" spans="1:11">
      <c r="A3284" s="6">
        <v>43382</v>
      </c>
      <c r="B3284" s="11">
        <f>[1]!s_dq_close(B$1,A3284,1)</f>
        <v>3288.6905999999999</v>
      </c>
      <c r="C3284" s="7">
        <f>[1]!s_val_pe_ttm(C$1,A3284)</f>
        <v>11.214799880981445</v>
      </c>
      <c r="D3284" s="8">
        <f>IFERROR(VLOOKUP(A3284,十年期国开债收益率!A:B,2,0)/100,D3283)</f>
        <v>4.1866E-2</v>
      </c>
      <c r="E3284" s="8">
        <f t="shared" si="204"/>
        <v>8.9167886240738389E-2</v>
      </c>
      <c r="F3284" s="9">
        <f t="shared" si="205"/>
        <v>4.7301886240738389E-2</v>
      </c>
      <c r="G3284" s="9">
        <f>AVERAGE(F$2:F3284)</f>
        <v>2.9204597344916865E-2</v>
      </c>
      <c r="H3284" s="9">
        <f>(2*F3284+(COUNT(F$2:F3284)-1)*H3283)/(COUNT(F$2:F3284)+1)</f>
        <v>3.6556206376704002E-2</v>
      </c>
      <c r="I3284" s="9" t="str">
        <f t="shared" si="206"/>
        <v>较好</v>
      </c>
      <c r="J3284" s="9" t="str">
        <f t="shared" si="207"/>
        <v>较好</v>
      </c>
      <c r="K3284" s="14"/>
    </row>
    <row r="3285" spans="1:11">
      <c r="A3285" s="6">
        <v>43383</v>
      </c>
      <c r="B3285" s="11">
        <f>[1]!s_dq_close(B$1,A3285,1)</f>
        <v>3281.5978</v>
      </c>
      <c r="C3285" s="7">
        <f>[1]!s_val_pe_ttm(C$1,A3285)</f>
        <v>11.223600387573242</v>
      </c>
      <c r="D3285" s="8">
        <f>IFERROR(VLOOKUP(A3285,十年期国开债收益率!A:B,2,0)/100,D3284)</f>
        <v>4.1841999999999997E-2</v>
      </c>
      <c r="E3285" s="8">
        <f t="shared" si="204"/>
        <v>8.9097969053424153E-2</v>
      </c>
      <c r="F3285" s="9">
        <f t="shared" si="205"/>
        <v>4.7255969053424156E-2</v>
      </c>
      <c r="G3285" s="9">
        <f>AVERAGE(F$2:F3285)</f>
        <v>2.9210094108530905E-2</v>
      </c>
      <c r="H3285" s="9">
        <f>(2*F3285+(COUNT(F$2:F3285)-1)*H3284)/(COUNT(F$2:F3285)+1)</f>
        <v>3.6562720691880088E-2</v>
      </c>
      <c r="I3285" s="9" t="str">
        <f t="shared" si="206"/>
        <v>较好</v>
      </c>
      <c r="J3285" s="9" t="str">
        <f t="shared" si="207"/>
        <v>较好</v>
      </c>
      <c r="K3285" s="14"/>
    </row>
    <row r="3286" spans="1:11">
      <c r="A3286" s="6">
        <v>43384</v>
      </c>
      <c r="B3286" s="11">
        <f>[1]!s_dq_close(B$1,A3286,1)</f>
        <v>3124.1138999999998</v>
      </c>
      <c r="C3286" s="7">
        <f>[1]!s_val_pe_ttm(C$1,A3286)</f>
        <v>10.715999603271484</v>
      </c>
      <c r="D3286" s="8">
        <f>IFERROR(VLOOKUP(A3286,十年期国开债收益率!A:B,2,0)/100,D3285)</f>
        <v>4.1492000000000001E-2</v>
      </c>
      <c r="E3286" s="8">
        <f t="shared" si="204"/>
        <v>9.3318405843791766E-2</v>
      </c>
      <c r="F3286" s="9">
        <f t="shared" si="205"/>
        <v>5.1826405843791765E-2</v>
      </c>
      <c r="G3286" s="9">
        <f>AVERAGE(F$2:F3286)</f>
        <v>2.9216978830520331E-2</v>
      </c>
      <c r="H3286" s="9">
        <f>(2*F3286+(COUNT(F$2:F3286)-1)*H3285)/(COUNT(F$2:F3286)+1)</f>
        <v>3.6572010822830736E-2</v>
      </c>
      <c r="I3286" s="9" t="str">
        <f t="shared" si="206"/>
        <v>较好</v>
      </c>
      <c r="J3286" s="9" t="str">
        <f t="shared" si="207"/>
        <v>较好</v>
      </c>
      <c r="K3286" s="14"/>
    </row>
    <row r="3287" spans="1:11">
      <c r="A3287" s="6">
        <v>43385</v>
      </c>
      <c r="B3287" s="11">
        <f>[1]!s_dq_close(B$1,A3287,1)</f>
        <v>3170.7262000000001</v>
      </c>
      <c r="C3287" s="7">
        <f>[1]!s_val_pe_ttm(C$1,A3287)</f>
        <v>10.894700050354004</v>
      </c>
      <c r="D3287" s="8">
        <f>IFERROR(VLOOKUP(A3287,十年期国开债收益率!A:B,2,0)/100,D3286)</f>
        <v>4.1542000000000003E-2</v>
      </c>
      <c r="E3287" s="8">
        <f t="shared" si="204"/>
        <v>9.1787749582652053E-2</v>
      </c>
      <c r="F3287" s="9">
        <f t="shared" si="205"/>
        <v>5.0245749582652051E-2</v>
      </c>
      <c r="G3287" s="9">
        <f>AVERAGE(F$2:F3287)</f>
        <v>2.92233783347054E-2</v>
      </c>
      <c r="H3287" s="9">
        <f>(2*F3287+(COUNT(F$2:F3287)-1)*H3286)/(COUNT(F$2:F3287)+1)</f>
        <v>3.6580330712553781E-2</v>
      </c>
      <c r="I3287" s="9" t="str">
        <f t="shared" si="206"/>
        <v>较好</v>
      </c>
      <c r="J3287" s="9" t="str">
        <f t="shared" si="207"/>
        <v>较好</v>
      </c>
      <c r="K3287" s="14"/>
    </row>
    <row r="3288" spans="1:11">
      <c r="A3288" s="6">
        <v>43388</v>
      </c>
      <c r="B3288" s="11">
        <f>[1]!s_dq_close(B$1,A3288,1)</f>
        <v>3126.4515999999999</v>
      </c>
      <c r="C3288" s="7">
        <f>[1]!s_val_pe_ttm(C$1,A3288)</f>
        <v>10.739500045776367</v>
      </c>
      <c r="D3288" s="8">
        <f>IFERROR(VLOOKUP(A3288,十年期国开债收益率!A:B,2,0)/100,D3287)</f>
        <v>4.1693000000000001E-2</v>
      </c>
      <c r="E3288" s="8">
        <f t="shared" si="204"/>
        <v>9.3114204175014662E-2</v>
      </c>
      <c r="F3288" s="9">
        <f t="shared" si="205"/>
        <v>5.1421204175014661E-2</v>
      </c>
      <c r="G3288" s="9">
        <f>AVERAGE(F$2:F3288)</f>
        <v>2.9230131552180395E-2</v>
      </c>
      <c r="H3288" s="9">
        <f>(2*F3288+(COUNT(F$2:F3288)-1)*H3287)/(COUNT(F$2:F3288)+1)</f>
        <v>3.6589358007847253E-2</v>
      </c>
      <c r="I3288" s="9" t="str">
        <f t="shared" si="206"/>
        <v>较好</v>
      </c>
      <c r="J3288" s="9" t="str">
        <f t="shared" si="207"/>
        <v>较好</v>
      </c>
      <c r="K3288" s="14"/>
    </row>
    <row r="3289" spans="1:11">
      <c r="A3289" s="6">
        <v>43389</v>
      </c>
      <c r="B3289" s="11">
        <f>[1]!s_dq_close(B$1,A3289,1)</f>
        <v>3100.9738000000002</v>
      </c>
      <c r="C3289" s="7">
        <f>[1]!s_val_pe_ttm(C$1,A3289)</f>
        <v>10.695500373840332</v>
      </c>
      <c r="D3289" s="8">
        <f>IFERROR(VLOOKUP(A3289,十年期国开债收益率!A:B,2,0)/100,D3288)</f>
        <v>4.1494000000000003E-2</v>
      </c>
      <c r="E3289" s="8">
        <f t="shared" si="204"/>
        <v>9.349726193697841E-2</v>
      </c>
      <c r="F3289" s="9">
        <f t="shared" si="205"/>
        <v>5.2003261936978407E-2</v>
      </c>
      <c r="G3289" s="9">
        <f>AVERAGE(F$2:F3289)</f>
        <v>2.9237057686725649E-2</v>
      </c>
      <c r="H3289" s="9">
        <f>(2*F3289+(COUNT(F$2:F3289)-1)*H3288)/(COUNT(F$2:F3289)+1)</f>
        <v>3.659873101114864E-2</v>
      </c>
      <c r="I3289" s="9" t="str">
        <f t="shared" si="206"/>
        <v>较好</v>
      </c>
      <c r="J3289" s="9" t="str">
        <f t="shared" si="207"/>
        <v>较好</v>
      </c>
      <c r="K3289" s="14"/>
    </row>
    <row r="3290" spans="1:11">
      <c r="A3290" s="6">
        <v>43390</v>
      </c>
      <c r="B3290" s="11">
        <f>[1]!s_dq_close(B$1,A3290,1)</f>
        <v>3118.2462999999998</v>
      </c>
      <c r="C3290" s="7">
        <f>[1]!s_val_pe_ttm(C$1,A3290)</f>
        <v>10.759200096130371</v>
      </c>
      <c r="D3290" s="8">
        <f>IFERROR(VLOOKUP(A3290,十年期国开债收益率!A:B,2,0)/100,D3289)</f>
        <v>4.1444000000000002E-2</v>
      </c>
      <c r="E3290" s="8">
        <f t="shared" si="204"/>
        <v>9.2943712456807798E-2</v>
      </c>
      <c r="F3290" s="9">
        <f t="shared" si="205"/>
        <v>5.1499712456807796E-2</v>
      </c>
      <c r="G3290" s="9">
        <f>AVERAGE(F$2:F3290)</f>
        <v>2.9243826508486087E-2</v>
      </c>
      <c r="H3290" s="9">
        <f>(2*F3290+(COUNT(F$2:F3290)-1)*H3289)/(COUNT(F$2:F3290)+1)</f>
        <v>3.6607789358532018E-2</v>
      </c>
      <c r="I3290" s="9" t="str">
        <f t="shared" si="206"/>
        <v>较好</v>
      </c>
      <c r="J3290" s="9" t="str">
        <f t="shared" si="207"/>
        <v>较好</v>
      </c>
      <c r="K3290" s="14"/>
    </row>
    <row r="3291" spans="1:11">
      <c r="A3291" s="6">
        <v>43391</v>
      </c>
      <c r="B3291" s="11">
        <f>[1]!s_dq_close(B$1,A3291,1)</f>
        <v>3044.3917999999999</v>
      </c>
      <c r="C3291" s="7">
        <f>[1]!s_val_pe_ttm(C$1,A3291)</f>
        <v>10.472100257873535</v>
      </c>
      <c r="D3291" s="8">
        <f>IFERROR(VLOOKUP(A3291,十年期国开债收益率!A:B,2,0)/100,D3290)</f>
        <v>4.1144999999999994E-2</v>
      </c>
      <c r="E3291" s="8">
        <f t="shared" si="204"/>
        <v>9.5491828322417149E-2</v>
      </c>
      <c r="F3291" s="9">
        <f t="shared" si="205"/>
        <v>5.4346828322417155E-2</v>
      </c>
      <c r="G3291" s="9">
        <f>AVERAGE(F$2:F3291)</f>
        <v>2.9251456600222846E-2</v>
      </c>
      <c r="H3291" s="9">
        <f>(2*F3291+(COUNT(F$2:F3291)-1)*H3290)/(COUNT(F$2:F3291)+1)</f>
        <v>3.661856969214726E-2</v>
      </c>
      <c r="I3291" s="9" t="str">
        <f t="shared" si="206"/>
        <v>较好</v>
      </c>
      <c r="J3291" s="9" t="str">
        <f t="shared" si="207"/>
        <v>较好</v>
      </c>
      <c r="K3291" s="14"/>
    </row>
    <row r="3292" spans="1:11">
      <c r="A3292" s="6">
        <v>43392</v>
      </c>
      <c r="B3292" s="11">
        <f>[1]!s_dq_close(B$1,A3292,1)</f>
        <v>3134.9454999999998</v>
      </c>
      <c r="C3292" s="7">
        <f>[1]!s_val_pe_ttm(C$1,A3292)</f>
        <v>10.769000053405762</v>
      </c>
      <c r="D3292" s="8">
        <f>IFERROR(VLOOKUP(A3292,十年期国开债收益率!A:B,2,0)/100,D3291)</f>
        <v>4.1270000000000001E-2</v>
      </c>
      <c r="E3292" s="8">
        <f t="shared" si="204"/>
        <v>9.2859132235192432E-2</v>
      </c>
      <c r="F3292" s="9">
        <f t="shared" si="205"/>
        <v>5.1589132235192431E-2</v>
      </c>
      <c r="G3292" s="9">
        <f>AVERAGE(F$2:F3292)</f>
        <v>2.9258244104214026E-2</v>
      </c>
      <c r="H3292" s="9">
        <f>(2*F3292+(COUNT(F$2:F3292)-1)*H3291)/(COUNT(F$2:F3292)+1)</f>
        <v>3.6627664809123592E-2</v>
      </c>
      <c r="I3292" s="9" t="str">
        <f t="shared" si="206"/>
        <v>较好</v>
      </c>
      <c r="J3292" s="9" t="str">
        <f t="shared" si="207"/>
        <v>较好</v>
      </c>
      <c r="K3292" s="14"/>
    </row>
    <row r="3293" spans="1:11">
      <c r="A3293" s="6">
        <v>43395</v>
      </c>
      <c r="B3293" s="11">
        <f>[1]!s_dq_close(B$1,A3293,1)</f>
        <v>3270.2732000000001</v>
      </c>
      <c r="C3293" s="7">
        <f>[1]!s_val_pe_ttm(C$1,A3293)</f>
        <v>11.177499771118164</v>
      </c>
      <c r="D3293" s="8">
        <f>IFERROR(VLOOKUP(A3293,十年期国开债收益率!A:B,2,0)/100,D3292)</f>
        <v>4.1445999999999997E-2</v>
      </c>
      <c r="E3293" s="8">
        <f t="shared" si="204"/>
        <v>8.946544580425099E-2</v>
      </c>
      <c r="F3293" s="9">
        <f t="shared" si="205"/>
        <v>4.8019445804250993E-2</v>
      </c>
      <c r="G3293" s="9">
        <f>AVERAGE(F$2:F3293)</f>
        <v>2.9263943132676978E-2</v>
      </c>
      <c r="H3293" s="9">
        <f>(2*F3293+(COUNT(F$2:F3293)-1)*H3292)/(COUNT(F$2:F3293)+1)</f>
        <v>3.6634583595030135E-2</v>
      </c>
      <c r="I3293" s="9" t="str">
        <f t="shared" si="206"/>
        <v>较好</v>
      </c>
      <c r="J3293" s="9" t="str">
        <f t="shared" si="207"/>
        <v>较好</v>
      </c>
      <c r="K3293" s="14"/>
    </row>
    <row r="3294" spans="1:11">
      <c r="A3294" s="6">
        <v>43396</v>
      </c>
      <c r="B3294" s="11">
        <f>[1]!s_dq_close(B$1,A3294,1)</f>
        <v>3183.4256999999998</v>
      </c>
      <c r="C3294" s="7">
        <f>[1]!s_val_pe_ttm(C$1,A3294)</f>
        <v>10.883399963378906</v>
      </c>
      <c r="D3294" s="8">
        <f>IFERROR(VLOOKUP(A3294,十年期国开债收益率!A:B,2,0)/100,D3293)</f>
        <v>4.1295999999999999E-2</v>
      </c>
      <c r="E3294" s="8">
        <f t="shared" si="204"/>
        <v>9.1883051561539392E-2</v>
      </c>
      <c r="F3294" s="9">
        <f t="shared" si="205"/>
        <v>5.0587051561539392E-2</v>
      </c>
      <c r="G3294" s="9">
        <f>AVERAGE(F$2:F3294)</f>
        <v>2.9270418416135483E-2</v>
      </c>
      <c r="H3294" s="9">
        <f>(2*F3294+(COUNT(F$2:F3294)-1)*H3293)/(COUNT(F$2:F3294)+1)</f>
        <v>3.6643055038847086E-2</v>
      </c>
      <c r="I3294" s="9" t="str">
        <f t="shared" si="206"/>
        <v>较好</v>
      </c>
      <c r="J3294" s="9" t="str">
        <f t="shared" si="207"/>
        <v>较好</v>
      </c>
      <c r="K3294" s="14"/>
    </row>
    <row r="3295" spans="1:11">
      <c r="A3295" s="6">
        <v>43397</v>
      </c>
      <c r="B3295" s="11">
        <f>[1]!s_dq_close(B$1,A3295,1)</f>
        <v>3188.2017999999998</v>
      </c>
      <c r="C3295" s="7">
        <f>[1]!s_val_pe_ttm(C$1,A3295)</f>
        <v>10.919099807739258</v>
      </c>
      <c r="D3295" s="8">
        <f>IFERROR(VLOOKUP(A3295,十年期国开债收益率!A:B,2,0)/100,D3294)</f>
        <v>4.1097000000000002E-2</v>
      </c>
      <c r="E3295" s="8">
        <f t="shared" si="204"/>
        <v>9.158264120740231E-2</v>
      </c>
      <c r="F3295" s="9">
        <f t="shared" si="205"/>
        <v>5.0485641207402308E-2</v>
      </c>
      <c r="G3295" s="9">
        <f>AVERAGE(F$2:F3295)</f>
        <v>2.9276858981645885E-2</v>
      </c>
      <c r="H3295" s="9">
        <f>(2*F3295+(COUNT(F$2:F3295)-1)*H3294)/(COUNT(F$2:F3295)+1)</f>
        <v>3.6651457215580656E-2</v>
      </c>
      <c r="I3295" s="9" t="str">
        <f t="shared" si="206"/>
        <v>较好</v>
      </c>
      <c r="J3295" s="9" t="str">
        <f t="shared" si="207"/>
        <v>较好</v>
      </c>
      <c r="K3295" s="14"/>
    </row>
    <row r="3296" spans="1:11">
      <c r="A3296" s="6">
        <v>43398</v>
      </c>
      <c r="B3296" s="11">
        <f>[1]!s_dq_close(B$1,A3296,1)</f>
        <v>3194.3083999999999</v>
      </c>
      <c r="C3296" s="7">
        <f>[1]!s_val_pe_ttm(C$1,A3296)</f>
        <v>10.932100296020508</v>
      </c>
      <c r="D3296" s="8">
        <f>IFERROR(VLOOKUP(A3296,十年期国开债收益率!A:B,2,0)/100,D3295)</f>
        <v>4.0972000000000001E-2</v>
      </c>
      <c r="E3296" s="8">
        <f t="shared" si="204"/>
        <v>9.1473730840542972E-2</v>
      </c>
      <c r="F3296" s="9">
        <f t="shared" si="205"/>
        <v>5.050173084054297E-2</v>
      </c>
      <c r="G3296" s="9">
        <f>AVERAGE(F$2:F3296)</f>
        <v>2.9283300520905033E-2</v>
      </c>
      <c r="H3296" s="9">
        <f>(2*F3296+(COUNT(F$2:F3296)-1)*H3295)/(COUNT(F$2:F3296)+1)</f>
        <v>3.6659861507828809E-2</v>
      </c>
      <c r="I3296" s="9" t="str">
        <f t="shared" si="206"/>
        <v>较好</v>
      </c>
      <c r="J3296" s="9" t="str">
        <f t="shared" si="207"/>
        <v>较好</v>
      </c>
      <c r="K3296" s="14"/>
    </row>
    <row r="3297" spans="1:11">
      <c r="A3297" s="6">
        <v>43399</v>
      </c>
      <c r="B3297" s="11">
        <f>[1]!s_dq_close(B$1,A3297,1)</f>
        <v>3173.6350000000002</v>
      </c>
      <c r="C3297" s="7">
        <f>[1]!s_val_pe_ttm(C$1,A3297)</f>
        <v>10.930999755859375</v>
      </c>
      <c r="D3297" s="8">
        <f>IFERROR(VLOOKUP(A3297,十年期国开债收益率!A:B,2,0)/100,D3296)</f>
        <v>4.0946999999999997E-2</v>
      </c>
      <c r="E3297" s="8">
        <f t="shared" si="204"/>
        <v>9.1482940475226621E-2</v>
      </c>
      <c r="F3297" s="9">
        <f t="shared" si="205"/>
        <v>5.0535940475226623E-2</v>
      </c>
      <c r="G3297" s="9">
        <f>AVERAGE(F$2:F3297)</f>
        <v>2.9289748530599912E-2</v>
      </c>
      <c r="H3297" s="9">
        <f>(2*F3297+(COUNT(F$2:F3297)-1)*H3296)/(COUNT(F$2:F3297)+1)</f>
        <v>3.6668278904836635E-2</v>
      </c>
      <c r="I3297" s="9" t="str">
        <f t="shared" si="206"/>
        <v>较好</v>
      </c>
      <c r="J3297" s="9" t="str">
        <f t="shared" si="207"/>
        <v>较好</v>
      </c>
      <c r="K3297" s="14"/>
    </row>
    <row r="3298" spans="1:11">
      <c r="A3298" s="6">
        <v>43402</v>
      </c>
      <c r="B3298" s="11">
        <f>[1]!s_dq_close(B$1,A3298,1)</f>
        <v>3076.8888999999999</v>
      </c>
      <c r="C3298" s="7">
        <f>[1]!s_val_pe_ttm(C$1,A3298)</f>
        <v>10.646400451660156</v>
      </c>
      <c r="D3298" s="8">
        <f>IFERROR(VLOOKUP(A3298,十年期国开债收益率!A:B,2,0)/100,D3297)</f>
        <v>4.0697999999999998E-2</v>
      </c>
      <c r="E3298" s="8">
        <f t="shared" si="204"/>
        <v>9.3928460096958322E-2</v>
      </c>
      <c r="F3298" s="9">
        <f t="shared" si="205"/>
        <v>5.3230460096958324E-2</v>
      </c>
      <c r="G3298" s="9">
        <f>AVERAGE(F$2:F3298)</f>
        <v>2.9297009892919099E-2</v>
      </c>
      <c r="H3298" s="9">
        <f>(2*F3298+(COUNT(F$2:F3298)-1)*H3297)/(COUNT(F$2:F3298)+1)</f>
        <v>3.6678322677542591E-2</v>
      </c>
      <c r="I3298" s="9" t="str">
        <f t="shared" si="206"/>
        <v>较好</v>
      </c>
      <c r="J3298" s="9" t="str">
        <f t="shared" si="207"/>
        <v>较好</v>
      </c>
      <c r="K3298" s="14"/>
    </row>
    <row r="3299" spans="1:11">
      <c r="A3299" s="6">
        <v>43403</v>
      </c>
      <c r="B3299" s="11">
        <f>[1]!s_dq_close(B$1,A3299,1)</f>
        <v>3110.2604999999999</v>
      </c>
      <c r="C3299" s="7">
        <f>[1]!s_val_pe_ttm(C$1,A3299)</f>
        <v>10.741700172424316</v>
      </c>
      <c r="D3299" s="8">
        <f>IFERROR(VLOOKUP(A3299,十年期国开债收益率!A:B,2,0)/100,D3298)</f>
        <v>4.0724000000000003E-2</v>
      </c>
      <c r="E3299" s="8">
        <f t="shared" si="204"/>
        <v>9.309513242299966E-2</v>
      </c>
      <c r="F3299" s="9">
        <f t="shared" si="205"/>
        <v>5.2371132422999657E-2</v>
      </c>
      <c r="G3299" s="9">
        <f>AVERAGE(F$2:F3299)</f>
        <v>2.9304006291503114E-2</v>
      </c>
      <c r="H3299" s="9">
        <f>(2*F3299+(COUNT(F$2:F3299)-1)*H3298)/(COUNT(F$2:F3299)+1)</f>
        <v>3.6687836354260053E-2</v>
      </c>
      <c r="I3299" s="9" t="str">
        <f t="shared" si="206"/>
        <v>较好</v>
      </c>
      <c r="J3299" s="9" t="str">
        <f t="shared" si="207"/>
        <v>较好</v>
      </c>
      <c r="K3299" s="14"/>
    </row>
    <row r="3300" spans="1:11">
      <c r="A3300" s="6">
        <v>43404</v>
      </c>
      <c r="B3300" s="11">
        <f>[1]!s_dq_close(B$1,A3300,1)</f>
        <v>3153.8234000000002</v>
      </c>
      <c r="C3300" s="7">
        <f>[1]!s_val_pe_ttm(C$1,A3300)</f>
        <v>10.737400054931641</v>
      </c>
      <c r="D3300" s="8">
        <f>IFERROR(VLOOKUP(A3300,十年期国开债收益率!A:B,2,0)/100,D3299)</f>
        <v>4.0773999999999998E-2</v>
      </c>
      <c r="E3300" s="8">
        <f t="shared" si="204"/>
        <v>9.3132415192139967E-2</v>
      </c>
      <c r="F3300" s="9">
        <f t="shared" si="205"/>
        <v>5.2358415192139969E-2</v>
      </c>
      <c r="G3300" s="9">
        <f>AVERAGE(F$2:F3300)</f>
        <v>2.9310994593685788E-2</v>
      </c>
      <c r="H3300" s="9">
        <f>(2*F3300+(COUNT(F$2:F3300)-1)*H3299)/(COUNT(F$2:F3300)+1)</f>
        <v>3.6697333674767858E-2</v>
      </c>
      <c r="I3300" s="9" t="str">
        <f t="shared" si="206"/>
        <v>较好</v>
      </c>
      <c r="J3300" s="9" t="str">
        <f t="shared" si="207"/>
        <v>较好</v>
      </c>
      <c r="K3300" s="14"/>
    </row>
    <row r="3301" spans="1:11">
      <c r="A3301" s="6">
        <v>43405</v>
      </c>
      <c r="B3301" s="11">
        <f>[1]!s_dq_close(B$1,A3301,1)</f>
        <v>3177.0338000000002</v>
      </c>
      <c r="C3301" s="7">
        <f>[1]!s_val_pe_ttm(C$1,A3301)</f>
        <v>10.763299942016602</v>
      </c>
      <c r="D3301" s="8">
        <f>IFERROR(VLOOKUP(A3301,十年期国开债收益率!A:B,2,0)/100,D3300)</f>
        <v>4.0625000000000001E-2</v>
      </c>
      <c r="E3301" s="8">
        <f t="shared" si="204"/>
        <v>9.2908309290565122E-2</v>
      </c>
      <c r="F3301" s="9">
        <f t="shared" si="205"/>
        <v>5.2283309290565121E-2</v>
      </c>
      <c r="G3301" s="9">
        <f>AVERAGE(F$2:F3301)</f>
        <v>2.9317955901169691E-2</v>
      </c>
      <c r="H3301" s="9">
        <f>(2*F3301+(COUNT(F$2:F3301)-1)*H3300)/(COUNT(F$2:F3301)+1)</f>
        <v>3.6706776859024626E-2</v>
      </c>
      <c r="I3301" s="9" t="str">
        <f t="shared" si="206"/>
        <v>较好</v>
      </c>
      <c r="J3301" s="9" t="str">
        <f t="shared" si="207"/>
        <v>较好</v>
      </c>
      <c r="K3301" s="14"/>
    </row>
    <row r="3302" spans="1:11">
      <c r="A3302" s="6">
        <v>43406</v>
      </c>
      <c r="B3302" s="11">
        <f>[1]!s_dq_close(B$1,A3302,1)</f>
        <v>3290.2455</v>
      </c>
      <c r="C3302" s="7">
        <f>[1]!s_val_pe_ttm(C$1,A3302)</f>
        <v>11.068400382995605</v>
      </c>
      <c r="D3302" s="8">
        <f>IFERROR(VLOOKUP(A3302,十年期国开债收益率!A:B,2,0)/100,D3301)</f>
        <v>4.1208000000000002E-2</v>
      </c>
      <c r="E3302" s="8">
        <f t="shared" si="204"/>
        <v>9.0347291875734911E-2</v>
      </c>
      <c r="F3302" s="9">
        <f t="shared" si="205"/>
        <v>4.913929187573491E-2</v>
      </c>
      <c r="G3302" s="9">
        <f>AVERAGE(F$2:F3302)</f>
        <v>2.9323960547026875E-2</v>
      </c>
      <c r="H3302" s="9">
        <f>(2*F3302+(COUNT(F$2:F3302)-1)*H3301)/(COUNT(F$2:F3302)+1)</f>
        <v>3.6714307152796104E-2</v>
      </c>
      <c r="I3302" s="9" t="str">
        <f t="shared" si="206"/>
        <v>较好</v>
      </c>
      <c r="J3302" s="9" t="str">
        <f t="shared" si="207"/>
        <v>较好</v>
      </c>
      <c r="K3302" s="14"/>
    </row>
    <row r="3303" spans="1:11">
      <c r="A3303" s="6">
        <v>43409</v>
      </c>
      <c r="B3303" s="11">
        <f>[1]!s_dq_close(B$1,A3303,1)</f>
        <v>3262.8350999999998</v>
      </c>
      <c r="C3303" s="7">
        <f>[1]!s_val_pe_ttm(C$1,A3303)</f>
        <v>10.972399711608887</v>
      </c>
      <c r="D3303" s="8">
        <f>IFERROR(VLOOKUP(A3303,十年期国开债收益率!A:B,2,0)/100,D3302)</f>
        <v>4.1026999999999994E-2</v>
      </c>
      <c r="E3303" s="8">
        <f t="shared" si="204"/>
        <v>9.1137766239229506E-2</v>
      </c>
      <c r="F3303" s="9">
        <f t="shared" si="205"/>
        <v>5.0110766239229512E-2</v>
      </c>
      <c r="G3303" s="9">
        <f>AVERAGE(F$2:F3303)</f>
        <v>2.9330255763771938E-2</v>
      </c>
      <c r="H3303" s="9">
        <f>(2*F3303+(COUNT(F$2:F3303)-1)*H3302)/(COUNT(F$2:F3303)+1)</f>
        <v>3.6722418844643778E-2</v>
      </c>
      <c r="I3303" s="9" t="str">
        <f t="shared" si="206"/>
        <v>较好</v>
      </c>
      <c r="J3303" s="9" t="str">
        <f t="shared" si="207"/>
        <v>较好</v>
      </c>
      <c r="K3303" s="14"/>
    </row>
    <row r="3304" spans="1:11">
      <c r="A3304" s="6">
        <v>43410</v>
      </c>
      <c r="B3304" s="11">
        <f>[1]!s_dq_close(B$1,A3304,1)</f>
        <v>3243.1504</v>
      </c>
      <c r="C3304" s="7">
        <f>[1]!s_val_pe_ttm(C$1,A3304)</f>
        <v>10.924500465393066</v>
      </c>
      <c r="D3304" s="8">
        <f>IFERROR(VLOOKUP(A3304,十年期国开债收益率!A:B,2,0)/100,D3303)</f>
        <v>4.0788000000000005E-2</v>
      </c>
      <c r="E3304" s="8">
        <f t="shared" si="204"/>
        <v>9.1537366231785849E-2</v>
      </c>
      <c r="F3304" s="9">
        <f t="shared" si="205"/>
        <v>5.0749366231785845E-2</v>
      </c>
      <c r="G3304" s="9">
        <f>AVERAGE(F$2:F3304)</f>
        <v>2.9336740508085594E-2</v>
      </c>
      <c r="H3304" s="9">
        <f>(2*F3304+(COUNT(F$2:F3304)-1)*H3303)/(COUNT(F$2:F3304)+1)</f>
        <v>3.6730909732892655E-2</v>
      </c>
      <c r="I3304" s="9" t="str">
        <f t="shared" si="206"/>
        <v>较好</v>
      </c>
      <c r="J3304" s="9" t="str">
        <f t="shared" si="207"/>
        <v>较好</v>
      </c>
      <c r="K3304" s="14"/>
    </row>
    <row r="3305" spans="1:11">
      <c r="A3305" s="6">
        <v>43411</v>
      </c>
      <c r="B3305" s="11">
        <f>[1]!s_dq_close(B$1,A3305,1)</f>
        <v>3221.9101000000001</v>
      </c>
      <c r="C3305" s="7">
        <f>[1]!s_val_pe_ttm(C$1,A3305)</f>
        <v>10.849900245666504</v>
      </c>
      <c r="D3305" s="8">
        <f>IFERROR(VLOOKUP(A3305,十年期国开债收益率!A:B,2,0)/100,D3304)</f>
        <v>4.0568999999999994E-2</v>
      </c>
      <c r="E3305" s="8">
        <f t="shared" si="204"/>
        <v>9.2166745993761942E-2</v>
      </c>
      <c r="F3305" s="9">
        <f t="shared" si="205"/>
        <v>5.1597745993761948E-2</v>
      </c>
      <c r="G3305" s="9">
        <f>AVERAGE(F$2:F3305)</f>
        <v>2.934347810054494E-2</v>
      </c>
      <c r="H3305" s="9">
        <f>(2*F3305+(COUNT(F$2:F3305)-1)*H3304)/(COUNT(F$2:F3305)+1)</f>
        <v>3.6739906305516476E-2</v>
      </c>
      <c r="I3305" s="9" t="str">
        <f t="shared" si="206"/>
        <v>较好</v>
      </c>
      <c r="J3305" s="9" t="str">
        <f t="shared" si="207"/>
        <v>较好</v>
      </c>
      <c r="K3305" s="14"/>
    </row>
    <row r="3306" spans="1:11">
      <c r="A3306" s="6">
        <v>43412</v>
      </c>
      <c r="B3306" s="11">
        <f>[1]!s_dq_close(B$1,A3306,1)</f>
        <v>3212.7737000000002</v>
      </c>
      <c r="C3306" s="7">
        <f>[1]!s_val_pe_ttm(C$1,A3306)</f>
        <v>10.835800170898438</v>
      </c>
      <c r="D3306" s="8">
        <f>IFERROR(VLOOKUP(A3306,十年期国开债收益率!A:B,2,0)/100,D3305)</f>
        <v>4.0688000000000002E-2</v>
      </c>
      <c r="E3306" s="8">
        <f t="shared" si="204"/>
        <v>9.2286677885190849E-2</v>
      </c>
      <c r="F3306" s="9">
        <f t="shared" si="205"/>
        <v>5.1598677885190847E-2</v>
      </c>
      <c r="G3306" s="9">
        <f>AVERAGE(F$2:F3306)</f>
        <v>2.9350211897756634E-2</v>
      </c>
      <c r="H3306" s="9">
        <f>(2*F3306+(COUNT(F$2:F3306)-1)*H3305)/(COUNT(F$2:F3306)+1)</f>
        <v>3.6748895278038964E-2</v>
      </c>
      <c r="I3306" s="9" t="str">
        <f t="shared" si="206"/>
        <v>较好</v>
      </c>
      <c r="J3306" s="9" t="str">
        <f t="shared" si="207"/>
        <v>较好</v>
      </c>
      <c r="K3306" s="14"/>
    </row>
    <row r="3307" spans="1:11">
      <c r="A3307" s="6">
        <v>43413</v>
      </c>
      <c r="B3307" s="11">
        <f>[1]!s_dq_close(B$1,A3307,1)</f>
        <v>3167.4441999999999</v>
      </c>
      <c r="C3307" s="7">
        <f>[1]!s_val_pe_ttm(C$1,A3307)</f>
        <v>10.644200325012207</v>
      </c>
      <c r="D3307" s="8">
        <f>IFERROR(VLOOKUP(A3307,十年期国开债收益率!A:B,2,0)/100,D3306)</f>
        <v>4.0707000000000007E-2</v>
      </c>
      <c r="E3307" s="8">
        <f t="shared" si="204"/>
        <v>9.3947874848818502E-2</v>
      </c>
      <c r="F3307" s="9">
        <f t="shared" si="205"/>
        <v>5.3240874848818495E-2</v>
      </c>
      <c r="G3307" s="9">
        <f>AVERAGE(F$2:F3307)</f>
        <v>2.9357438353579703E-2</v>
      </c>
      <c r="H3307" s="9">
        <f>(2*F3307+(COUNT(F$2:F3307)-1)*H3306)/(COUNT(F$2:F3307)+1)</f>
        <v>3.6758869260240828E-2</v>
      </c>
      <c r="I3307" s="9" t="str">
        <f t="shared" si="206"/>
        <v>较好</v>
      </c>
      <c r="J3307" s="9" t="str">
        <f t="shared" si="207"/>
        <v>较好</v>
      </c>
      <c r="K3307" s="14"/>
    </row>
    <row r="3308" spans="1:11">
      <c r="A3308" s="6">
        <v>43416</v>
      </c>
      <c r="B3308" s="11">
        <f>[1]!s_dq_close(B$1,A3308,1)</f>
        <v>3205.1406999999999</v>
      </c>
      <c r="C3308" s="7">
        <f>[1]!s_val_pe_ttm(C$1,A3308)</f>
        <v>10.73490047454834</v>
      </c>
      <c r="D3308" s="8">
        <f>IFERROR(VLOOKUP(A3308,十年期国开债收益率!A:B,2,0)/100,D3307)</f>
        <v>4.0689000000000003E-2</v>
      </c>
      <c r="E3308" s="8">
        <f t="shared" si="204"/>
        <v>9.3154100717647681E-2</v>
      </c>
      <c r="F3308" s="9">
        <f t="shared" si="205"/>
        <v>5.2465100717647678E-2</v>
      </c>
      <c r="G3308" s="9">
        <f>AVERAGE(F$2:F3308)</f>
        <v>2.9364425853538604E-2</v>
      </c>
      <c r="H3308" s="9">
        <f>(2*F3308+(COUNT(F$2:F3308)-1)*H3307)/(COUNT(F$2:F3308)+1)</f>
        <v>3.676836516801435E-2</v>
      </c>
      <c r="I3308" s="9" t="str">
        <f t="shared" si="206"/>
        <v>较好</v>
      </c>
      <c r="J3308" s="9" t="str">
        <f t="shared" si="207"/>
        <v>较好</v>
      </c>
      <c r="K3308" s="14"/>
    </row>
    <row r="3309" spans="1:11">
      <c r="A3309" s="6">
        <v>43417</v>
      </c>
      <c r="B3309" s="11">
        <f>[1]!s_dq_close(B$1,A3309,1)</f>
        <v>3237.3823000000002</v>
      </c>
      <c r="C3309" s="7">
        <f>[1]!s_val_pe_ttm(C$1,A3309)</f>
        <v>10.810099601745605</v>
      </c>
      <c r="D3309" s="8">
        <f>IFERROR(VLOOKUP(A3309,十年期国开债收益率!A:B,2,0)/100,D3308)</f>
        <v>4.0593000000000004E-2</v>
      </c>
      <c r="E3309" s="8">
        <f t="shared" si="204"/>
        <v>9.2506085682921999E-2</v>
      </c>
      <c r="F3309" s="9">
        <f t="shared" si="205"/>
        <v>5.1913085682921994E-2</v>
      </c>
      <c r="G3309" s="9">
        <f>AVERAGE(F$2:F3309)</f>
        <v>2.9371242256147245E-2</v>
      </c>
      <c r="H3309" s="9">
        <f>(2*F3309+(COUNT(F$2:F3309)-1)*H3308)/(COUNT(F$2:F3309)+1)</f>
        <v>3.6777518821997368E-2</v>
      </c>
      <c r="I3309" s="9" t="str">
        <f t="shared" si="206"/>
        <v>较好</v>
      </c>
      <c r="J3309" s="9" t="str">
        <f t="shared" si="207"/>
        <v>较好</v>
      </c>
      <c r="K3309" s="14"/>
    </row>
    <row r="3310" spans="1:11">
      <c r="A3310" s="6">
        <v>43418</v>
      </c>
      <c r="B3310" s="11">
        <f>[1]!s_dq_close(B$1,A3310,1)</f>
        <v>3204.9427000000001</v>
      </c>
      <c r="C3310" s="7">
        <f>[1]!s_val_pe_ttm(C$1,A3310)</f>
        <v>10.686100006103516</v>
      </c>
      <c r="D3310" s="8">
        <f>IFERROR(VLOOKUP(A3310,十年期国开债收益率!A:B,2,0)/100,D3309)</f>
        <v>3.9955999999999998E-2</v>
      </c>
      <c r="E3310" s="8">
        <f t="shared" si="204"/>
        <v>9.3579509777078254E-2</v>
      </c>
      <c r="F3310" s="9">
        <f t="shared" si="205"/>
        <v>5.3623509777078256E-2</v>
      </c>
      <c r="G3310" s="9">
        <f>AVERAGE(F$2:F3310)</f>
        <v>2.9378571439441573E-2</v>
      </c>
      <c r="H3310" s="9">
        <f>(2*F3310+(COUNT(F$2:F3310)-1)*H3309)/(COUNT(F$2:F3310)+1)</f>
        <v>3.6787697668495906E-2</v>
      </c>
      <c r="I3310" s="9" t="str">
        <f t="shared" si="206"/>
        <v>较好</v>
      </c>
      <c r="J3310" s="9" t="str">
        <f t="shared" si="207"/>
        <v>较好</v>
      </c>
      <c r="K3310" s="14"/>
    </row>
    <row r="3311" spans="1:11">
      <c r="A3311" s="6">
        <v>43419</v>
      </c>
      <c r="B3311" s="11">
        <f>[1]!s_dq_close(B$1,A3311,1)</f>
        <v>3242.3715000000002</v>
      </c>
      <c r="C3311" s="7">
        <f>[1]!s_val_pe_ttm(C$1,A3311)</f>
        <v>10.805600166320801</v>
      </c>
      <c r="D3311" s="8">
        <f>IFERROR(VLOOKUP(A3311,十年期国开债收益率!A:B,2,0)/100,D3310)</f>
        <v>3.9495000000000002E-2</v>
      </c>
      <c r="E3311" s="8">
        <f t="shared" si="204"/>
        <v>9.2544605075877986E-2</v>
      </c>
      <c r="F3311" s="9">
        <f t="shared" si="205"/>
        <v>5.3049605075877984E-2</v>
      </c>
      <c r="G3311" s="9">
        <f>AVERAGE(F$2:F3311)</f>
        <v>2.9385722809120256E-2</v>
      </c>
      <c r="H3311" s="9">
        <f>(2*F3311+(COUNT(F$2:F3311)-1)*H3310)/(COUNT(F$2:F3311)+1)</f>
        <v>3.6797520626760706E-2</v>
      </c>
      <c r="I3311" s="9" t="str">
        <f t="shared" si="206"/>
        <v>较好</v>
      </c>
      <c r="J3311" s="9" t="str">
        <f t="shared" si="207"/>
        <v>较好</v>
      </c>
      <c r="K3311" s="14"/>
    </row>
    <row r="3312" spans="1:11">
      <c r="A3312" s="6">
        <v>43420</v>
      </c>
      <c r="B3312" s="11">
        <f>[1]!s_dq_close(B$1,A3312,1)</f>
        <v>3257.6734999999999</v>
      </c>
      <c r="C3312" s="7">
        <f>[1]!s_val_pe_ttm(C$1,A3312)</f>
        <v>10.838500022888184</v>
      </c>
      <c r="D3312" s="8">
        <f>IFERROR(VLOOKUP(A3312,十年期国开债收益率!A:B,2,0)/100,D3311)</f>
        <v>3.8773000000000002E-2</v>
      </c>
      <c r="E3312" s="8">
        <f t="shared" si="204"/>
        <v>9.2263689430110415E-2</v>
      </c>
      <c r="F3312" s="9">
        <f t="shared" si="205"/>
        <v>5.3490689430110414E-2</v>
      </c>
      <c r="G3312" s="9">
        <f>AVERAGE(F$2:F3312)</f>
        <v>2.9393003076900681E-2</v>
      </c>
      <c r="H3312" s="9">
        <f>(2*F3312+(COUNT(F$2:F3312)-1)*H3311)/(COUNT(F$2:F3312)+1)</f>
        <v>3.6807601042704759E-2</v>
      </c>
      <c r="I3312" s="9" t="str">
        <f t="shared" si="206"/>
        <v>较好</v>
      </c>
      <c r="J3312" s="9" t="str">
        <f t="shared" si="207"/>
        <v>较好</v>
      </c>
      <c r="K3312" s="14"/>
    </row>
    <row r="3313" spans="1:11">
      <c r="A3313" s="6">
        <v>43423</v>
      </c>
      <c r="B3313" s="11">
        <f>[1]!s_dq_close(B$1,A3313,1)</f>
        <v>3294.6030999999998</v>
      </c>
      <c r="C3313" s="7">
        <f>[1]!s_val_pe_ttm(C$1,A3313)</f>
        <v>10.959500312805176</v>
      </c>
      <c r="D3313" s="8">
        <f>IFERROR(VLOOKUP(A3313,十年期国开债收益率!A:B,2,0)/100,D3312)</f>
        <v>3.8822999999999996E-2</v>
      </c>
      <c r="E3313" s="8">
        <f t="shared" si="204"/>
        <v>9.1245035946720246E-2</v>
      </c>
      <c r="F3313" s="9">
        <f t="shared" si="205"/>
        <v>5.242203594672025E-2</v>
      </c>
      <c r="G3313" s="9">
        <f>AVERAGE(F$2:F3313)</f>
        <v>2.9399956287308234E-2</v>
      </c>
      <c r="H3313" s="9">
        <f>(2*F3313+(COUNT(F$2:F3313)-1)*H3312)/(COUNT(F$2:F3313)+1)</f>
        <v>3.6817027203226348E-2</v>
      </c>
      <c r="I3313" s="9" t="str">
        <f t="shared" si="206"/>
        <v>较好</v>
      </c>
      <c r="J3313" s="9" t="str">
        <f t="shared" si="207"/>
        <v>较好</v>
      </c>
      <c r="K3313" s="14"/>
    </row>
    <row r="3314" spans="1:11">
      <c r="A3314" s="6">
        <v>43424</v>
      </c>
      <c r="B3314" s="11">
        <f>[1]!s_dq_close(B$1,A3314,1)</f>
        <v>3218.4076</v>
      </c>
      <c r="C3314" s="7">
        <f>[1]!s_val_pe_ttm(C$1,A3314)</f>
        <v>10.741600036621094</v>
      </c>
      <c r="D3314" s="8">
        <f>IFERROR(VLOOKUP(A3314,十年期国开债收益率!A:B,2,0)/100,D3313)</f>
        <v>3.8721999999999999E-2</v>
      </c>
      <c r="E3314" s="8">
        <f t="shared" si="204"/>
        <v>9.3096000278424323E-2</v>
      </c>
      <c r="F3314" s="9">
        <f t="shared" si="205"/>
        <v>5.4374000278424324E-2</v>
      </c>
      <c r="G3314" s="9">
        <f>AVERAGE(F$2:F3314)</f>
        <v>2.9407494483502356E-2</v>
      </c>
      <c r="H3314" s="9">
        <f>(2*F3314+(COUNT(F$2:F3314)-1)*H3313)/(COUNT(F$2:F3314)+1)</f>
        <v>3.682762284177505E-2</v>
      </c>
      <c r="I3314" s="9" t="str">
        <f t="shared" si="206"/>
        <v>较好</v>
      </c>
      <c r="J3314" s="9" t="str">
        <f t="shared" si="207"/>
        <v>较好</v>
      </c>
      <c r="K3314" s="14"/>
    </row>
    <row r="3315" spans="1:11">
      <c r="A3315" s="6">
        <v>43425</v>
      </c>
      <c r="B3315" s="11">
        <f>[1]!s_dq_close(B$1,A3315,1)</f>
        <v>3226.4917999999998</v>
      </c>
      <c r="C3315" s="7">
        <f>[1]!s_val_pe_ttm(C$1,A3315)</f>
        <v>10.752099990844727</v>
      </c>
      <c r="D3315" s="8">
        <f>IFERROR(VLOOKUP(A3315,十年期国开债收益率!A:B,2,0)/100,D3314)</f>
        <v>3.8612E-2</v>
      </c>
      <c r="E3315" s="8">
        <f t="shared" si="204"/>
        <v>9.3005087457472213E-2</v>
      </c>
      <c r="F3315" s="9">
        <f t="shared" si="205"/>
        <v>5.4393087457472213E-2</v>
      </c>
      <c r="G3315" s="9">
        <f>AVERAGE(F$2:F3315)</f>
        <v>2.9415033889951953E-2</v>
      </c>
      <c r="H3315" s="9">
        <f>(2*F3315+(COUNT(F$2:F3315)-1)*H3314)/(COUNT(F$2:F3315)+1)</f>
        <v>3.6838220407154051E-2</v>
      </c>
      <c r="I3315" s="9" t="str">
        <f t="shared" si="206"/>
        <v>较好</v>
      </c>
      <c r="J3315" s="9" t="str">
        <f t="shared" si="207"/>
        <v>较好</v>
      </c>
      <c r="K3315" s="14"/>
    </row>
    <row r="3316" spans="1:11">
      <c r="A3316" s="6">
        <v>43426</v>
      </c>
      <c r="B3316" s="11">
        <f>[1]!s_dq_close(B$1,A3316,1)</f>
        <v>3214.4272999999998</v>
      </c>
      <c r="C3316" s="7">
        <f>[1]!s_val_pe_ttm(C$1,A3316)</f>
        <v>10.718000411987305</v>
      </c>
      <c r="D3316" s="8">
        <f>IFERROR(VLOOKUP(A3316,十年期国开债收益率!A:B,2,0)/100,D3315)</f>
        <v>3.8967999999999996E-2</v>
      </c>
      <c r="E3316" s="8">
        <f t="shared" si="204"/>
        <v>9.330098540410324E-2</v>
      </c>
      <c r="F3316" s="9">
        <f t="shared" si="205"/>
        <v>5.4332985404103244E-2</v>
      </c>
      <c r="G3316" s="9">
        <f>AVERAGE(F$2:F3316)</f>
        <v>2.9422550617407204E-2</v>
      </c>
      <c r="H3316" s="9">
        <f>(2*F3316+(COUNT(F$2:F3316)-1)*H3315)/(COUNT(F$2:F3316)+1)</f>
        <v>3.6848772135137736E-2</v>
      </c>
      <c r="I3316" s="9" t="str">
        <f t="shared" si="206"/>
        <v>较好</v>
      </c>
      <c r="J3316" s="9" t="str">
        <f t="shared" si="207"/>
        <v>较好</v>
      </c>
      <c r="K3316" s="14"/>
    </row>
    <row r="3317" spans="1:11">
      <c r="A3317" s="6">
        <v>43427</v>
      </c>
      <c r="B3317" s="11">
        <f>[1]!s_dq_close(B$1,A3317,1)</f>
        <v>3143.4751999999999</v>
      </c>
      <c r="C3317" s="7">
        <f>[1]!s_val_pe_ttm(C$1,A3317)</f>
        <v>10.515299797058105</v>
      </c>
      <c r="D3317" s="8">
        <f>IFERROR(VLOOKUP(A3317,十年期国开债收益率!A:B,2,0)/100,D3316)</f>
        <v>3.9018999999999998E-2</v>
      </c>
      <c r="E3317" s="8">
        <f t="shared" si="204"/>
        <v>9.5099523484796195E-2</v>
      </c>
      <c r="F3317" s="9">
        <f t="shared" si="205"/>
        <v>5.6080523484796196E-2</v>
      </c>
      <c r="G3317" s="9">
        <f>AVERAGE(F$2:F3317)</f>
        <v>2.9430589813084943E-2</v>
      </c>
      <c r="H3317" s="9">
        <f>(2*F3317+(COUNT(F$2:F3317)-1)*H3316)/(COUNT(F$2:F3317)+1)</f>
        <v>3.6860368005713351E-2</v>
      </c>
      <c r="I3317" s="9" t="str">
        <f t="shared" si="206"/>
        <v>较好</v>
      </c>
      <c r="J3317" s="9" t="str">
        <f t="shared" si="207"/>
        <v>较好</v>
      </c>
      <c r="K3317" s="14"/>
    </row>
    <row r="3318" spans="1:11">
      <c r="A3318" s="6">
        <v>43430</v>
      </c>
      <c r="B3318" s="11">
        <f>[1]!s_dq_close(B$1,A3318,1)</f>
        <v>3141.2433999999998</v>
      </c>
      <c r="C3318" s="7">
        <f>[1]!s_val_pe_ttm(C$1,A3318)</f>
        <v>10.508999824523926</v>
      </c>
      <c r="D3318" s="8">
        <f>IFERROR(VLOOKUP(A3318,十年期国开债收益率!A:B,2,0)/100,D3317)</f>
        <v>3.9142999999999997E-2</v>
      </c>
      <c r="E3318" s="8">
        <f t="shared" si="204"/>
        <v>9.5156534084850614E-2</v>
      </c>
      <c r="F3318" s="9">
        <f t="shared" si="205"/>
        <v>5.6013534084850616E-2</v>
      </c>
      <c r="G3318" s="9">
        <f>AVERAGE(F$2:F3318)</f>
        <v>2.943860396571436E-2</v>
      </c>
      <c r="H3318" s="9">
        <f>(2*F3318+(COUNT(F$2:F3318)-1)*H3317)/(COUNT(F$2:F3318)+1)</f>
        <v>3.6871913012391552E-2</v>
      </c>
      <c r="I3318" s="9" t="str">
        <f t="shared" si="206"/>
        <v>较好</v>
      </c>
      <c r="J3318" s="9" t="str">
        <f t="shared" si="207"/>
        <v>较好</v>
      </c>
      <c r="K3318" s="14"/>
    </row>
    <row r="3319" spans="1:11">
      <c r="A3319" s="6">
        <v>43431</v>
      </c>
      <c r="B3319" s="11">
        <f>[1]!s_dq_close(B$1,A3319,1)</f>
        <v>3137.2413000000001</v>
      </c>
      <c r="C3319" s="7">
        <f>[1]!s_val_pe_ttm(C$1,A3319)</f>
        <v>10.48639965057373</v>
      </c>
      <c r="D3319" s="8">
        <f>IFERROR(VLOOKUP(A3319,十年期国开债收益率!A:B,2,0)/100,D3318)</f>
        <v>3.8994000000000001E-2</v>
      </c>
      <c r="E3319" s="8">
        <f t="shared" si="204"/>
        <v>9.5361614407408951E-2</v>
      </c>
      <c r="F3319" s="9">
        <f t="shared" si="205"/>
        <v>5.636761440740895E-2</v>
      </c>
      <c r="G3319" s="9">
        <f>AVERAGE(F$2:F3319)</f>
        <v>2.9446720002616618E-2</v>
      </c>
      <c r="H3319" s="9">
        <f>(2*F3319+(COUNT(F$2:F3319)-1)*H3318)/(COUNT(F$2:F3319)+1)</f>
        <v>3.6883660949357515E-2</v>
      </c>
      <c r="I3319" s="9" t="str">
        <f t="shared" si="206"/>
        <v>较好</v>
      </c>
      <c r="J3319" s="9" t="str">
        <f t="shared" si="207"/>
        <v>较好</v>
      </c>
      <c r="K3319" s="14"/>
    </row>
    <row r="3320" spans="1:11">
      <c r="A3320" s="6">
        <v>43432</v>
      </c>
      <c r="B3320" s="11">
        <f>[1]!s_dq_close(B$1,A3320,1)</f>
        <v>3178.9326000000001</v>
      </c>
      <c r="C3320" s="7">
        <f>[1]!s_val_pe_ttm(C$1,A3320)</f>
        <v>10.599900245666504</v>
      </c>
      <c r="D3320" s="8">
        <f>IFERROR(VLOOKUP(A3320,十年期国开债收益率!A:B,2,0)/100,D3319)</f>
        <v>3.8794000000000002E-2</v>
      </c>
      <c r="E3320" s="8">
        <f t="shared" si="204"/>
        <v>9.4340510459881372E-2</v>
      </c>
      <c r="F3320" s="9">
        <f t="shared" si="205"/>
        <v>5.5546510459881369E-2</v>
      </c>
      <c r="G3320" s="9">
        <f>AVERAGE(F$2:F3320)</f>
        <v>2.9454583753884246E-2</v>
      </c>
      <c r="H3320" s="9">
        <f>(2*F3320+(COUNT(F$2:F3320)-1)*H3319)/(COUNT(F$2:F3320)+1)</f>
        <v>3.6894903629785543E-2</v>
      </c>
      <c r="I3320" s="9" t="str">
        <f t="shared" si="206"/>
        <v>较好</v>
      </c>
      <c r="J3320" s="9" t="str">
        <f t="shared" si="207"/>
        <v>较好</v>
      </c>
      <c r="K3320" s="14"/>
    </row>
    <row r="3321" spans="1:11">
      <c r="A3321" s="6">
        <v>43433</v>
      </c>
      <c r="B3321" s="11">
        <f>[1]!s_dq_close(B$1,A3321,1)</f>
        <v>3137.6541999999999</v>
      </c>
      <c r="C3321" s="7">
        <f>[1]!s_val_pe_ttm(C$1,A3321)</f>
        <v>10.484800338745117</v>
      </c>
      <c r="D3321" s="8">
        <f>IFERROR(VLOOKUP(A3321,十年期国开债收益率!A:B,2,0)/100,D3320)</f>
        <v>3.8393999999999998E-2</v>
      </c>
      <c r="E3321" s="8">
        <f t="shared" si="204"/>
        <v>9.5376160507762792E-2</v>
      </c>
      <c r="F3321" s="9">
        <f t="shared" si="205"/>
        <v>5.6982160507762794E-2</v>
      </c>
      <c r="G3321" s="9">
        <f>AVERAGE(F$2:F3321)</f>
        <v>2.9462875192665532E-2</v>
      </c>
      <c r="H3321" s="9">
        <f>(2*F3321+(COUNT(F$2:F3321)-1)*H3320)/(COUNT(F$2:F3321)+1)</f>
        <v>3.6907000743232082E-2</v>
      </c>
      <c r="I3321" s="9" t="str">
        <f t="shared" si="206"/>
        <v>较好</v>
      </c>
      <c r="J3321" s="9" t="str">
        <f t="shared" si="207"/>
        <v>较好</v>
      </c>
      <c r="K3321" s="14"/>
    </row>
    <row r="3322" spans="1:11">
      <c r="A3322" s="6">
        <v>43434</v>
      </c>
      <c r="B3322" s="11">
        <f>[1]!s_dq_close(B$1,A3322,1)</f>
        <v>3172.69</v>
      </c>
      <c r="C3322" s="7">
        <f>[1]!s_val_pe_ttm(C$1,A3322)</f>
        <v>10.582699775695801</v>
      </c>
      <c r="D3322" s="8">
        <f>IFERROR(VLOOKUP(A3322,十年期国开债收益率!A:B,2,0)/100,D3321)</f>
        <v>3.8356000000000001E-2</v>
      </c>
      <c r="E3322" s="8">
        <f t="shared" si="204"/>
        <v>9.4493845728912881E-2</v>
      </c>
      <c r="F3322" s="9">
        <f t="shared" si="205"/>
        <v>5.613784572891288E-2</v>
      </c>
      <c r="G3322" s="9">
        <f>AVERAGE(F$2:F3322)</f>
        <v>2.9470907403004662E-2</v>
      </c>
      <c r="H3322" s="9">
        <f>(2*F3322+(COUNT(F$2:F3322)-1)*H3321)/(COUNT(F$2:F3322)+1)</f>
        <v>3.6918578614987457E-2</v>
      </c>
      <c r="I3322" s="9" t="str">
        <f t="shared" si="206"/>
        <v>较好</v>
      </c>
      <c r="J3322" s="9" t="str">
        <f t="shared" si="207"/>
        <v>较好</v>
      </c>
      <c r="K3322" s="14"/>
    </row>
    <row r="3323" spans="1:11">
      <c r="A3323" s="6">
        <v>43437</v>
      </c>
      <c r="B3323" s="11">
        <f>[1]!s_dq_close(B$1,A3323,1)</f>
        <v>3260.9502000000002</v>
      </c>
      <c r="C3323" s="7">
        <f>[1]!s_val_pe_ttm(C$1,A3323)</f>
        <v>10.844699859619141</v>
      </c>
      <c r="D3323" s="8">
        <f>IFERROR(VLOOKUP(A3323,十年期国开债收益率!A:B,2,0)/100,D3322)</f>
        <v>3.8245000000000001E-2</v>
      </c>
      <c r="E3323" s="8">
        <f t="shared" si="204"/>
        <v>9.2210942943986587E-2</v>
      </c>
      <c r="F3323" s="9">
        <f t="shared" si="205"/>
        <v>5.3965942943986586E-2</v>
      </c>
      <c r="G3323" s="9">
        <f>AVERAGE(F$2:F3323)</f>
        <v>2.9478280983841802E-2</v>
      </c>
      <c r="H3323" s="9">
        <f>(2*F3323+(COUNT(F$2:F3323)-1)*H3322)/(COUNT(F$2:F3323)+1)</f>
        <v>3.6928838840283272E-2</v>
      </c>
      <c r="I3323" s="9" t="str">
        <f t="shared" si="206"/>
        <v>较好</v>
      </c>
      <c r="J3323" s="9" t="str">
        <f t="shared" si="207"/>
        <v>较好</v>
      </c>
      <c r="K3323" s="14"/>
    </row>
    <row r="3324" spans="1:11">
      <c r="A3324" s="6">
        <v>43438</v>
      </c>
      <c r="B3324" s="11">
        <f>[1]!s_dq_close(B$1,A3324,1)</f>
        <v>3267.7094999999999</v>
      </c>
      <c r="C3324" s="7">
        <f>[1]!s_val_pe_ttm(C$1,A3324)</f>
        <v>10.864800453186035</v>
      </c>
      <c r="D3324" s="8">
        <f>IFERROR(VLOOKUP(A3324,十年期国开债收益率!A:B,2,0)/100,D3323)</f>
        <v>3.7597999999999999E-2</v>
      </c>
      <c r="E3324" s="8">
        <f t="shared" si="204"/>
        <v>9.2040346650522811E-2</v>
      </c>
      <c r="F3324" s="9">
        <f t="shared" si="205"/>
        <v>5.4442346650522812E-2</v>
      </c>
      <c r="G3324" s="9">
        <f>AVERAGE(F$2:F3324)</f>
        <v>2.9485793492318082E-2</v>
      </c>
      <c r="H3324" s="9">
        <f>(2*F3324+(COUNT(F$2:F3324)-1)*H3323)/(COUNT(F$2:F3324)+1)</f>
        <v>3.6939376450277402E-2</v>
      </c>
      <c r="I3324" s="9" t="str">
        <f t="shared" si="206"/>
        <v>较好</v>
      </c>
      <c r="J3324" s="9" t="str">
        <f t="shared" si="207"/>
        <v>较好</v>
      </c>
      <c r="K3324" s="14"/>
    </row>
    <row r="3325" spans="1:11">
      <c r="A3325" s="6">
        <v>43439</v>
      </c>
      <c r="B3325" s="11">
        <f>[1]!s_dq_close(B$1,A3325,1)</f>
        <v>3252.0041000000001</v>
      </c>
      <c r="C3325" s="7">
        <f>[1]!s_val_pe_ttm(C$1,A3325)</f>
        <v>10.811300277709961</v>
      </c>
      <c r="D3325" s="8">
        <f>IFERROR(VLOOKUP(A3325,十年期国开债收益率!A:B,2,0)/100,D3324)</f>
        <v>3.7454000000000001E-2</v>
      </c>
      <c r="E3325" s="8">
        <f t="shared" si="204"/>
        <v>9.2495812188450197E-2</v>
      </c>
      <c r="F3325" s="9">
        <f t="shared" si="205"/>
        <v>5.5041812188450195E-2</v>
      </c>
      <c r="G3325" s="9">
        <f>AVERAGE(F$2:F3325)</f>
        <v>2.9493481825259158E-2</v>
      </c>
      <c r="H3325" s="9">
        <f>(2*F3325+(COUNT(F$2:F3325)-1)*H3324)/(COUNT(F$2:F3325)+1)</f>
        <v>3.6950265133428181E-2</v>
      </c>
      <c r="I3325" s="9" t="str">
        <f t="shared" si="206"/>
        <v>较好</v>
      </c>
      <c r="J3325" s="9" t="str">
        <f t="shared" si="207"/>
        <v>较好</v>
      </c>
      <c r="K3325" s="14"/>
    </row>
    <row r="3326" spans="1:11">
      <c r="A3326" s="6">
        <v>43440</v>
      </c>
      <c r="B3326" s="11">
        <f>[1]!s_dq_close(B$1,A3326,1)</f>
        <v>3181.6729999999998</v>
      </c>
      <c r="C3326" s="7">
        <f>[1]!s_val_pe_ttm(C$1,A3326)</f>
        <v>10.611000061035156</v>
      </c>
      <c r="D3326" s="8">
        <f>IFERROR(VLOOKUP(A3326,十年期国开债收益率!A:B,2,0)/100,D3325)</f>
        <v>3.7248999999999997E-2</v>
      </c>
      <c r="E3326" s="8">
        <f t="shared" si="204"/>
        <v>9.4241823979637693E-2</v>
      </c>
      <c r="F3326" s="9">
        <f t="shared" si="205"/>
        <v>5.6992823979637695E-2</v>
      </c>
      <c r="G3326" s="9">
        <f>AVERAGE(F$2:F3326)</f>
        <v>2.9501752304102579E-2</v>
      </c>
      <c r="H3326" s="9">
        <f>(2*F3326+(COUNT(F$2:F3326)-1)*H3325)/(COUNT(F$2:F3326)+1)</f>
        <v>3.6962317183245504E-2</v>
      </c>
      <c r="I3326" s="9" t="str">
        <f t="shared" si="206"/>
        <v>较好</v>
      </c>
      <c r="J3326" s="9" t="str">
        <f t="shared" si="207"/>
        <v>较好</v>
      </c>
      <c r="K3326" s="14"/>
    </row>
    <row r="3327" spans="1:11">
      <c r="A3327" s="6">
        <v>43441</v>
      </c>
      <c r="B3327" s="11">
        <f>[1]!s_dq_close(B$1,A3327,1)</f>
        <v>3181.5646000000002</v>
      </c>
      <c r="C3327" s="7">
        <f>[1]!s_val_pe_ttm(C$1,A3327)</f>
        <v>10.615799903869629</v>
      </c>
      <c r="D3327" s="8">
        <f>IFERROR(VLOOKUP(A3327,十年期国开债收益率!A:B,2,0)/100,D3326)</f>
        <v>3.7200999999999998E-2</v>
      </c>
      <c r="E3327" s="8">
        <f t="shared" si="204"/>
        <v>9.4199213347595595E-2</v>
      </c>
      <c r="F3327" s="9">
        <f t="shared" si="205"/>
        <v>5.6998213347595597E-2</v>
      </c>
      <c r="G3327" s="9">
        <f>AVERAGE(F$2:F3327)</f>
        <v>2.9510019430092807E-2</v>
      </c>
      <c r="H3327" s="9">
        <f>(2*F3327+(COUNT(F$2:F3327)-1)*H3326)/(COUNT(F$2:F3327)+1)</f>
        <v>3.6974361605346104E-2</v>
      </c>
      <c r="I3327" s="9" t="str">
        <f t="shared" si="206"/>
        <v>较好</v>
      </c>
      <c r="J3327" s="9" t="str">
        <f t="shared" si="207"/>
        <v>较好</v>
      </c>
      <c r="K3327" s="14"/>
    </row>
    <row r="3328" spans="1:11">
      <c r="A3328" s="6">
        <v>43444</v>
      </c>
      <c r="B3328" s="11">
        <f>[1]!s_dq_close(B$1,A3328,1)</f>
        <v>3144.7631000000001</v>
      </c>
      <c r="C3328" s="7">
        <f>[1]!s_val_pe_ttm(C$1,A3328)</f>
        <v>10.516599655151367</v>
      </c>
      <c r="D3328" s="8">
        <f>IFERROR(VLOOKUP(A3328,十年期国开债收益率!A:B,2,0)/100,D3327)</f>
        <v>3.6752E-2</v>
      </c>
      <c r="E3328" s="8">
        <f t="shared" si="204"/>
        <v>9.5087769126037613E-2</v>
      </c>
      <c r="F3328" s="9">
        <f t="shared" si="205"/>
        <v>5.8335769126037613E-2</v>
      </c>
      <c r="G3328" s="9">
        <f>AVERAGE(F$2:F3328)</f>
        <v>2.9518683616956629E-2</v>
      </c>
      <c r="H3328" s="9">
        <f>(2*F3328+(COUNT(F$2:F3328)-1)*H3327)/(COUNT(F$2:F3328)+1)</f>
        <v>3.6987198989673446E-2</v>
      </c>
      <c r="I3328" s="9" t="str">
        <f t="shared" si="206"/>
        <v>较好</v>
      </c>
      <c r="J3328" s="9" t="str">
        <f t="shared" si="207"/>
        <v>较好</v>
      </c>
      <c r="K3328" s="14"/>
    </row>
    <row r="3329" spans="1:11">
      <c r="A3329" s="6">
        <v>43445</v>
      </c>
      <c r="B3329" s="11">
        <f>[1]!s_dq_close(B$1,A3329,1)</f>
        <v>3159.8157999999999</v>
      </c>
      <c r="C3329" s="7">
        <f>[1]!s_val_pe_ttm(C$1,A3329)</f>
        <v>10.55049991607666</v>
      </c>
      <c r="D3329" s="8">
        <f>IFERROR(VLOOKUP(A3329,十年期国开债收益率!A:B,2,0)/100,D3328)</f>
        <v>3.6852000000000003E-2</v>
      </c>
      <c r="E3329" s="8">
        <f t="shared" si="204"/>
        <v>9.4782238562574478E-2</v>
      </c>
      <c r="F3329" s="9">
        <f t="shared" si="205"/>
        <v>5.7930238562574475E-2</v>
      </c>
      <c r="G3329" s="9">
        <f>AVERAGE(F$2:F3329)</f>
        <v>2.9527220742841732E-2</v>
      </c>
      <c r="H3329" s="9">
        <f>(2*F3329+(COUNT(F$2:F3329)-1)*H3328)/(COUNT(F$2:F3329)+1)</f>
        <v>3.699978117025194E-2</v>
      </c>
      <c r="I3329" s="9" t="str">
        <f t="shared" si="206"/>
        <v>较好</v>
      </c>
      <c r="J3329" s="9" t="str">
        <f t="shared" si="207"/>
        <v>较好</v>
      </c>
      <c r="K3329" s="14"/>
    </row>
    <row r="3330" spans="1:11">
      <c r="A3330" s="6">
        <v>43446</v>
      </c>
      <c r="B3330" s="11">
        <f>[1]!s_dq_close(B$1,A3330,1)</f>
        <v>3170.6091999999999</v>
      </c>
      <c r="C3330" s="7">
        <f>[1]!s_val_pe_ttm(C$1,A3330)</f>
        <v>10.593899726867676</v>
      </c>
      <c r="D3330" s="8">
        <f>IFERROR(VLOOKUP(A3330,十年期国开债收益率!A:B,2,0)/100,D3329)</f>
        <v>3.6704000000000001E-2</v>
      </c>
      <c r="E3330" s="8">
        <f t="shared" si="204"/>
        <v>9.4393946118241437E-2</v>
      </c>
      <c r="F3330" s="9">
        <f t="shared" si="205"/>
        <v>5.7689946118241436E-2</v>
      </c>
      <c r="G3330" s="9">
        <f>AVERAGE(F$2:F3330)</f>
        <v>2.9535680558214338E-2</v>
      </c>
      <c r="H3330" s="9">
        <f>(2*F3330+(COUNT(F$2:F3330)-1)*H3329)/(COUNT(F$2:F3330)+1)</f>
        <v>3.701220769574623E-2</v>
      </c>
      <c r="I3330" s="9" t="str">
        <f t="shared" si="206"/>
        <v>较好</v>
      </c>
      <c r="J3330" s="9" t="str">
        <f t="shared" si="207"/>
        <v>较好</v>
      </c>
      <c r="K3330" s="14"/>
    </row>
    <row r="3331" spans="1:11">
      <c r="A3331" s="6">
        <v>43447</v>
      </c>
      <c r="B3331" s="11">
        <f>[1]!s_dq_close(B$1,A3331,1)</f>
        <v>3219.6923999999999</v>
      </c>
      <c r="C3331" s="7">
        <f>[1]!s_val_pe_ttm(C$1,A3331)</f>
        <v>10.735500335693359</v>
      </c>
      <c r="D3331" s="8">
        <f>IFERROR(VLOOKUP(A3331,十年期国开债收益率!A:B,2,0)/100,D3330)</f>
        <v>3.7724000000000001E-2</v>
      </c>
      <c r="E3331" s="8">
        <f t="shared" ref="E3331:E3394" si="208">1/C3331</f>
        <v>9.3148895601558784E-2</v>
      </c>
      <c r="F3331" s="9">
        <f t="shared" ref="F3331:F3394" si="209">IFERROR(E3331-D3331,"")</f>
        <v>5.5424895601558784E-2</v>
      </c>
      <c r="G3331" s="9">
        <f>AVERAGE(F$2:F3331)</f>
        <v>2.9543455097266393E-2</v>
      </c>
      <c r="H3331" s="9">
        <f>(2*F3331+(COUNT(F$2:F3331)-1)*H3330)/(COUNT(F$2:F3331)+1)</f>
        <v>3.7023263047235765E-2</v>
      </c>
      <c r="I3331" s="9" t="str">
        <f t="shared" ref="I3331:I3394" si="210">IF(F3331&gt;G3331,"较好","较差")</f>
        <v>较好</v>
      </c>
      <c r="J3331" s="9" t="str">
        <f t="shared" ref="J3331:J3394" si="211">IF(F3331&gt;H3331,"较好","较差")</f>
        <v>较好</v>
      </c>
      <c r="K3331" s="14"/>
    </row>
    <row r="3332" spans="1:11">
      <c r="A3332" s="6">
        <v>43448</v>
      </c>
      <c r="B3332" s="11">
        <f>[1]!s_dq_close(B$1,A3332,1)</f>
        <v>3165.9108999999999</v>
      </c>
      <c r="C3332" s="7">
        <f>[1]!s_val_pe_ttm(C$1,A3332)</f>
        <v>10.581600189208984</v>
      </c>
      <c r="D3332" s="8">
        <f>IFERROR(VLOOKUP(A3332,十年期国开债收益率!A:B,2,0)/100,D3331)</f>
        <v>3.7774000000000002E-2</v>
      </c>
      <c r="E3332" s="8">
        <f t="shared" si="208"/>
        <v>9.4503665052454972E-2</v>
      </c>
      <c r="F3332" s="9">
        <f t="shared" si="209"/>
        <v>5.6729665052454969E-2</v>
      </c>
      <c r="G3332" s="9">
        <f>AVERAGE(F$2:F3332)</f>
        <v>2.9551616673356214E-2</v>
      </c>
      <c r="H3332" s="9">
        <f>(2*F3332+(COUNT(F$2:F3332)-1)*H3331)/(COUNT(F$2:F3332)+1)</f>
        <v>3.7035091619867948E-2</v>
      </c>
      <c r="I3332" s="9" t="str">
        <f t="shared" si="210"/>
        <v>较好</v>
      </c>
      <c r="J3332" s="9" t="str">
        <f t="shared" si="211"/>
        <v>较好</v>
      </c>
      <c r="K3332" s="14"/>
    </row>
    <row r="3333" spans="1:11">
      <c r="A3333" s="6">
        <v>43451</v>
      </c>
      <c r="B3333" s="11">
        <f>[1]!s_dq_close(B$1,A3333,1)</f>
        <v>3161.1966000000002</v>
      </c>
      <c r="C3333" s="7">
        <f>[1]!s_val_pe_ttm(C$1,A3333)</f>
        <v>10.707300186157227</v>
      </c>
      <c r="D3333" s="8">
        <f>IFERROR(VLOOKUP(A3333,十年期国开债收益率!A:B,2,0)/100,D3332)</f>
        <v>3.8272E-2</v>
      </c>
      <c r="E3333" s="8">
        <f t="shared" si="208"/>
        <v>9.3394224745172935E-2</v>
      </c>
      <c r="F3333" s="9">
        <f t="shared" si="209"/>
        <v>5.5122224745172935E-2</v>
      </c>
      <c r="G3333" s="9">
        <f>AVERAGE(F$2:F3333)</f>
        <v>2.9559290925478609E-2</v>
      </c>
      <c r="H3333" s="9">
        <f>(2*F3333+(COUNT(F$2:F3333)-1)*H3332)/(COUNT(F$2:F3333)+1)</f>
        <v>3.7045944985079654E-2</v>
      </c>
      <c r="I3333" s="9" t="str">
        <f t="shared" si="210"/>
        <v>较好</v>
      </c>
      <c r="J3333" s="9" t="str">
        <f t="shared" si="211"/>
        <v>较好</v>
      </c>
      <c r="K3333" s="14"/>
    </row>
    <row r="3334" spans="1:11">
      <c r="A3334" s="6">
        <v>43452</v>
      </c>
      <c r="B3334" s="11">
        <f>[1]!s_dq_close(B$1,A3334,1)</f>
        <v>3128.4265</v>
      </c>
      <c r="C3334" s="7">
        <f>[1]!s_val_pe_ttm(C$1,A3334)</f>
        <v>10.601499557495117</v>
      </c>
      <c r="D3334" s="8">
        <f>IFERROR(VLOOKUP(A3334,十年期国开债收益率!A:B,2,0)/100,D3333)</f>
        <v>3.7985999999999999E-2</v>
      </c>
      <c r="E3334" s="8">
        <f t="shared" si="208"/>
        <v>9.4326278520948811E-2</v>
      </c>
      <c r="F3334" s="9">
        <f t="shared" si="209"/>
        <v>5.6340278520948812E-2</v>
      </c>
      <c r="G3334" s="9">
        <f>AVERAGE(F$2:F3334)</f>
        <v>2.9567326025267227E-2</v>
      </c>
      <c r="H3334" s="9">
        <f>(2*F3334+(COUNT(F$2:F3334)-1)*H3333)/(COUNT(F$2:F3334)+1)</f>
        <v>3.7057519270344119E-2</v>
      </c>
      <c r="I3334" s="9" t="str">
        <f t="shared" si="210"/>
        <v>较好</v>
      </c>
      <c r="J3334" s="9" t="str">
        <f t="shared" si="211"/>
        <v>较好</v>
      </c>
      <c r="K3334" s="14"/>
    </row>
    <row r="3335" spans="1:11">
      <c r="A3335" s="6">
        <v>43453</v>
      </c>
      <c r="B3335" s="11">
        <f>[1]!s_dq_close(B$1,A3335,1)</f>
        <v>3091.1255000000001</v>
      </c>
      <c r="C3335" s="7">
        <f>[1]!s_val_pe_ttm(C$1,A3335)</f>
        <v>10.488800048828125</v>
      </c>
      <c r="D3335" s="8">
        <f>IFERROR(VLOOKUP(A3335,十年期国开债收益率!A:B,2,0)/100,D3334)</f>
        <v>3.7427999999999996E-2</v>
      </c>
      <c r="E3335" s="8">
        <f t="shared" si="208"/>
        <v>9.533979057134627E-2</v>
      </c>
      <c r="F3335" s="9">
        <f t="shared" si="209"/>
        <v>5.7911790571346274E-2</v>
      </c>
      <c r="G3335" s="9">
        <f>AVERAGE(F$2:F3335)</f>
        <v>2.9575827664303247E-2</v>
      </c>
      <c r="H3335" s="9">
        <f>(2*F3335+(COUNT(F$2:F3335)-1)*H3334)/(COUNT(F$2:F3335)+1)</f>
        <v>3.7070025579969905E-2</v>
      </c>
      <c r="I3335" s="9" t="str">
        <f t="shared" si="210"/>
        <v>较好</v>
      </c>
      <c r="J3335" s="9" t="str">
        <f t="shared" si="211"/>
        <v>较好</v>
      </c>
      <c r="K3335" s="14"/>
    </row>
    <row r="3336" spans="1:11">
      <c r="A3336" s="6">
        <v>43454</v>
      </c>
      <c r="B3336" s="11">
        <f>[1]!s_dq_close(B$1,A3336,1)</f>
        <v>3067.4169000000002</v>
      </c>
      <c r="C3336" s="7">
        <f>[1]!s_val_pe_ttm(C$1,A3336)</f>
        <v>10.399999618530273</v>
      </c>
      <c r="D3336" s="8">
        <f>IFERROR(VLOOKUP(A3336,十年期国开债收益率!A:B,2,0)/100,D3335)</f>
        <v>3.7027999999999998E-2</v>
      </c>
      <c r="E3336" s="8">
        <f t="shared" si="208"/>
        <v>9.6153849680748346E-2</v>
      </c>
      <c r="F3336" s="9">
        <f t="shared" si="209"/>
        <v>5.9125849680748348E-2</v>
      </c>
      <c r="G3336" s="9">
        <f>AVERAGE(F$2:F3336)</f>
        <v>2.9584688240620025E-2</v>
      </c>
      <c r="H3336" s="9">
        <f>(2*F3336+(COUNT(F$2:F3336)-1)*H3335)/(COUNT(F$2:F3336)+1)</f>
        <v>3.7083248496097468E-2</v>
      </c>
      <c r="I3336" s="9" t="str">
        <f t="shared" si="210"/>
        <v>较好</v>
      </c>
      <c r="J3336" s="9" t="str">
        <f t="shared" si="211"/>
        <v>较好</v>
      </c>
      <c r="K3336" s="14"/>
    </row>
    <row r="3337" spans="1:11">
      <c r="A3337" s="6">
        <v>43455</v>
      </c>
      <c r="B3337" s="11">
        <f>[1]!s_dq_close(B$1,A3337,1)</f>
        <v>3029.3951000000002</v>
      </c>
      <c r="C3337" s="7">
        <f>[1]!s_val_pe_ttm(C$1,A3337)</f>
        <v>10.293999671936035</v>
      </c>
      <c r="D3337" s="8">
        <f>IFERROR(VLOOKUP(A3337,十年期国开债收益率!A:B,2,0)/100,D3336)</f>
        <v>3.7427000000000002E-2</v>
      </c>
      <c r="E3337" s="8">
        <f t="shared" si="208"/>
        <v>9.7143970455550427E-2</v>
      </c>
      <c r="F3337" s="9">
        <f t="shared" si="209"/>
        <v>5.9716970455550425E-2</v>
      </c>
      <c r="G3337" s="9">
        <f>AVERAGE(F$2:F3337)</f>
        <v>2.9593720699317545E-2</v>
      </c>
      <c r="H3337" s="9">
        <f>(2*F3337+(COUNT(F$2:F3337)-1)*H3336)/(COUNT(F$2:F3337)+1)</f>
        <v>3.709681380743067E-2</v>
      </c>
      <c r="I3337" s="9" t="str">
        <f t="shared" si="210"/>
        <v>较好</v>
      </c>
      <c r="J3337" s="9" t="str">
        <f t="shared" si="211"/>
        <v>较好</v>
      </c>
      <c r="K3337" s="14"/>
    </row>
    <row r="3338" spans="1:11">
      <c r="A3338" s="6">
        <v>43458</v>
      </c>
      <c r="B3338" s="11">
        <f>[1]!s_dq_close(B$1,A3338,1)</f>
        <v>3038.1981000000001</v>
      </c>
      <c r="C3338" s="7">
        <f>[1]!s_val_pe_ttm(C$1,A3338)</f>
        <v>10.321700096130371</v>
      </c>
      <c r="D3338" s="8">
        <f>IFERROR(VLOOKUP(A3338,十年期国开债收益率!A:B,2,0)/100,D3337)</f>
        <v>3.755E-2</v>
      </c>
      <c r="E3338" s="8">
        <f t="shared" si="208"/>
        <v>9.6883264451260526E-2</v>
      </c>
      <c r="F3338" s="9">
        <f t="shared" si="209"/>
        <v>5.9333264451260526E-2</v>
      </c>
      <c r="G3338" s="9">
        <f>AVERAGE(F$2:F3338)</f>
        <v>2.960263275917728E-2</v>
      </c>
      <c r="H3338" s="9">
        <f>(2*F3338+(COUNT(F$2:F3338)-1)*H3337)/(COUNT(F$2:F3338)+1)</f>
        <v>3.7110137025311934E-2</v>
      </c>
      <c r="I3338" s="9" t="str">
        <f t="shared" si="210"/>
        <v>较好</v>
      </c>
      <c r="J3338" s="9" t="str">
        <f t="shared" si="211"/>
        <v>较好</v>
      </c>
      <c r="K3338" s="14"/>
    </row>
    <row r="3339" spans="1:11">
      <c r="A3339" s="6">
        <v>43459</v>
      </c>
      <c r="B3339" s="11">
        <f>[1]!s_dq_close(B$1,A3339,1)</f>
        <v>3017.2815000000001</v>
      </c>
      <c r="C3339" s="7">
        <f>[1]!s_val_pe_ttm(C$1,A3339)</f>
        <v>10.249300003051758</v>
      </c>
      <c r="D3339" s="8">
        <f>IFERROR(VLOOKUP(A3339,十年期国开债收益率!A:B,2,0)/100,D3338)</f>
        <v>3.7249999999999998E-2</v>
      </c>
      <c r="E3339" s="8">
        <f t="shared" si="208"/>
        <v>9.7567638736523202E-2</v>
      </c>
      <c r="F3339" s="9">
        <f t="shared" si="209"/>
        <v>6.0317638736523203E-2</v>
      </c>
      <c r="G3339" s="9">
        <f>AVERAGE(F$2:F3339)</f>
        <v>2.9611834378703149E-2</v>
      </c>
      <c r="H3339" s="9">
        <f>(2*F3339+(COUNT(F$2:F3339)-1)*H3338)/(COUNT(F$2:F3339)+1)</f>
        <v>3.7124037894860427E-2</v>
      </c>
      <c r="I3339" s="9" t="str">
        <f t="shared" si="210"/>
        <v>较好</v>
      </c>
      <c r="J3339" s="9" t="str">
        <f t="shared" si="211"/>
        <v>较好</v>
      </c>
      <c r="K3339" s="14"/>
    </row>
    <row r="3340" spans="1:11">
      <c r="A3340" s="6">
        <v>43460</v>
      </c>
      <c r="B3340" s="11">
        <f>[1]!s_dq_close(B$1,A3340,1)</f>
        <v>3002.0327000000002</v>
      </c>
      <c r="C3340" s="7">
        <f>[1]!s_val_pe_ttm(C$1,A3340)</f>
        <v>10.217100143432617</v>
      </c>
      <c r="D3340" s="8">
        <f>IFERROR(VLOOKUP(A3340,十年期国开债收益率!A:B,2,0)/100,D3339)</f>
        <v>3.7200000000000004E-2</v>
      </c>
      <c r="E3340" s="8">
        <f t="shared" si="208"/>
        <v>9.787512953396893E-2</v>
      </c>
      <c r="F3340" s="9">
        <f t="shared" si="209"/>
        <v>6.0675129533968926E-2</v>
      </c>
      <c r="G3340" s="9">
        <f>AVERAGE(F$2:F3340)</f>
        <v>2.9621137551855366E-2</v>
      </c>
      <c r="H3340" s="9">
        <f>(2*F3340+(COUNT(F$2:F3340)-1)*H3339)/(COUNT(F$2:F3340)+1)</f>
        <v>3.7138140344943726E-2</v>
      </c>
      <c r="I3340" s="9" t="str">
        <f t="shared" si="210"/>
        <v>较好</v>
      </c>
      <c r="J3340" s="9" t="str">
        <f t="shared" si="211"/>
        <v>较好</v>
      </c>
      <c r="K3340" s="14"/>
    </row>
    <row r="3341" spans="1:11">
      <c r="A3341" s="6">
        <v>43461</v>
      </c>
      <c r="B3341" s="11">
        <f>[1]!s_dq_close(B$1,A3341,1)</f>
        <v>2990.5057000000002</v>
      </c>
      <c r="C3341" s="7">
        <f>[1]!s_val_pe_ttm(C$1,A3341)</f>
        <v>10.177900314331055</v>
      </c>
      <c r="D3341" s="8">
        <f>IFERROR(VLOOKUP(A3341,十年期国开债收益率!A:B,2,0)/100,D3340)</f>
        <v>3.6901000000000003E-2</v>
      </c>
      <c r="E3341" s="8">
        <f t="shared" si="208"/>
        <v>9.8252092191544058E-2</v>
      </c>
      <c r="F3341" s="9">
        <f t="shared" si="209"/>
        <v>6.1351092191544054E-2</v>
      </c>
      <c r="G3341" s="9">
        <f>AVERAGE(F$2:F3341)</f>
        <v>2.9630637538274437E-2</v>
      </c>
      <c r="H3341" s="9">
        <f>(2*F3341+(COUNT(F$2:F3341)-1)*H3340)/(COUNT(F$2:F3341)+1)</f>
        <v>3.7152634778853694E-2</v>
      </c>
      <c r="I3341" s="9" t="str">
        <f t="shared" si="210"/>
        <v>较好</v>
      </c>
      <c r="J3341" s="9" t="str">
        <f t="shared" si="211"/>
        <v>较好</v>
      </c>
      <c r="K3341" s="14"/>
    </row>
    <row r="3342" spans="1:11">
      <c r="A3342" s="6">
        <v>43462</v>
      </c>
      <c r="B3342" s="11">
        <f>[1]!s_dq_close(B$1,A3342,1)</f>
        <v>3010.6536000000001</v>
      </c>
      <c r="C3342" s="7">
        <f>[1]!s_val_pe_ttm(C$1,A3342)</f>
        <v>10.234299659729004</v>
      </c>
      <c r="D3342" s="8">
        <f>IFERROR(VLOOKUP(A3342,十年期国开债收益率!A:B,2,0)/100,D3341)</f>
        <v>3.6476000000000001E-2</v>
      </c>
      <c r="E3342" s="8">
        <f t="shared" si="208"/>
        <v>9.7710642960251101E-2</v>
      </c>
      <c r="F3342" s="9">
        <f t="shared" si="209"/>
        <v>6.12346429602511E-2</v>
      </c>
      <c r="G3342" s="9">
        <f>AVERAGE(F$2:F3342)</f>
        <v>2.9640096983177752E-2</v>
      </c>
      <c r="H3342" s="9">
        <f>(2*F3342+(COUNT(F$2:F3342)-1)*H3341)/(COUNT(F$2:F3342)+1)</f>
        <v>3.7167046513253095E-2</v>
      </c>
      <c r="I3342" s="9" t="str">
        <f t="shared" si="210"/>
        <v>较好</v>
      </c>
      <c r="J3342" s="9" t="str">
        <f t="shared" si="211"/>
        <v>较好</v>
      </c>
      <c r="K3342" s="14"/>
    </row>
    <row r="3343" spans="1:11">
      <c r="A3343" s="6">
        <v>43467</v>
      </c>
      <c r="B3343" s="11">
        <f>[1]!s_dq_close(B$1,A3343,1)</f>
        <v>2969.5353</v>
      </c>
      <c r="C3343" s="7">
        <f>[1]!s_val_pe_ttm(C$1,A3343)</f>
        <v>10.086999893188477</v>
      </c>
      <c r="D3343" s="8">
        <f>IFERROR(VLOOKUP(A3343,十年期国开债收益率!A:B,2,0)/100,D3342)</f>
        <v>3.6076000000000004E-2</v>
      </c>
      <c r="E3343" s="8">
        <f t="shared" si="208"/>
        <v>9.9137504767426179E-2</v>
      </c>
      <c r="F3343" s="9">
        <f t="shared" si="209"/>
        <v>6.3061504767426169E-2</v>
      </c>
      <c r="G3343" s="9">
        <f>AVERAGE(F$2:F3343)</f>
        <v>2.9650097404417805E-2</v>
      </c>
      <c r="H3343" s="9">
        <f>(2*F3343+(COUNT(F$2:F3343)-1)*H3342)/(COUNT(F$2:F3343)+1)</f>
        <v>3.7182538262133843E-2</v>
      </c>
      <c r="I3343" s="9" t="str">
        <f t="shared" si="210"/>
        <v>较好</v>
      </c>
      <c r="J3343" s="9" t="str">
        <f t="shared" si="211"/>
        <v>较好</v>
      </c>
      <c r="K3343" s="14"/>
    </row>
    <row r="3344" spans="1:11">
      <c r="A3344" s="6">
        <v>43468</v>
      </c>
      <c r="B3344" s="11">
        <f>[1]!s_dq_close(B$1,A3344,1)</f>
        <v>2964.8420999999998</v>
      </c>
      <c r="C3344" s="7">
        <f>[1]!s_val_pe_ttm(C$1,A3344)</f>
        <v>10.088299751281738</v>
      </c>
      <c r="D3344" s="8">
        <f>IFERROR(VLOOKUP(A3344,十年期国开债收益率!A:B,2,0)/100,D3343)</f>
        <v>3.4799999999999998E-2</v>
      </c>
      <c r="E3344" s="8">
        <f t="shared" si="208"/>
        <v>9.9124731089889354E-2</v>
      </c>
      <c r="F3344" s="9">
        <f t="shared" si="209"/>
        <v>6.4324731089889356E-2</v>
      </c>
      <c r="G3344" s="9">
        <f>AVERAGE(F$2:F3344)</f>
        <v>2.9660469714823268E-2</v>
      </c>
      <c r="H3344" s="9">
        <f>(2*F3344+(COUNT(F$2:F3344)-1)*H3343)/(COUNT(F$2:F3344)+1)</f>
        <v>3.7198771631049968E-2</v>
      </c>
      <c r="I3344" s="9" t="str">
        <f t="shared" si="210"/>
        <v>较好</v>
      </c>
      <c r="J3344" s="9" t="str">
        <f t="shared" si="211"/>
        <v>较好</v>
      </c>
      <c r="K3344" s="14"/>
    </row>
    <row r="3345" spans="1:11">
      <c r="A3345" s="6">
        <v>43469</v>
      </c>
      <c r="B3345" s="11">
        <f>[1]!s_dq_close(B$1,A3345,1)</f>
        <v>3035.8741</v>
      </c>
      <c r="C3345" s="7">
        <f>[1]!s_val_pe_ttm(C$1,A3345)</f>
        <v>10.296099662780762</v>
      </c>
      <c r="D3345" s="8">
        <f>IFERROR(VLOOKUP(A3345,十年期国开债收益率!A:B,2,0)/100,D3344)</f>
        <v>3.483E-2</v>
      </c>
      <c r="E3345" s="8">
        <f t="shared" si="208"/>
        <v>9.7124156986833285E-2</v>
      </c>
      <c r="F3345" s="9">
        <f t="shared" si="209"/>
        <v>6.2294156986833285E-2</v>
      </c>
      <c r="G3345" s="9">
        <f>AVERAGE(F$2:F3345)</f>
        <v>2.9670228592596E-2</v>
      </c>
      <c r="H3345" s="9">
        <f>(2*F3345+(COUNT(F$2:F3345)-1)*H3344)/(COUNT(F$2:F3345)+1)</f>
        <v>3.7213776345761944E-2</v>
      </c>
      <c r="I3345" s="9" t="str">
        <f t="shared" si="210"/>
        <v>较好</v>
      </c>
      <c r="J3345" s="9" t="str">
        <f t="shared" si="211"/>
        <v>较好</v>
      </c>
      <c r="K3345" s="14"/>
    </row>
    <row r="3346" spans="1:11">
      <c r="A3346" s="6">
        <v>43472</v>
      </c>
      <c r="B3346" s="11">
        <f>[1]!s_dq_close(B$1,A3346,1)</f>
        <v>3054.3029999999999</v>
      </c>
      <c r="C3346" s="7">
        <f>[1]!s_val_pe_ttm(C$1,A3346)</f>
        <v>10.335800170898438</v>
      </c>
      <c r="D3346" s="8">
        <f>IFERROR(VLOOKUP(A3346,十年期国开债收益率!A:B,2,0)/100,D3345)</f>
        <v>3.4702999999999998E-2</v>
      </c>
      <c r="E3346" s="8">
        <f t="shared" si="208"/>
        <v>9.675109652522193E-2</v>
      </c>
      <c r="F3346" s="9">
        <f t="shared" si="209"/>
        <v>6.2048096525221932E-2</v>
      </c>
      <c r="G3346" s="9">
        <f>AVERAGE(F$2:F3346)</f>
        <v>2.9679908074788115E-2</v>
      </c>
      <c r="H3346" s="9">
        <f>(2*F3346+(COUNT(F$2:F3346)-1)*H3345)/(COUNT(F$2:F3346)+1)</f>
        <v>3.7228620529969635E-2</v>
      </c>
      <c r="I3346" s="9" t="str">
        <f t="shared" si="210"/>
        <v>较好</v>
      </c>
      <c r="J3346" s="9" t="str">
        <f t="shared" si="211"/>
        <v>较好</v>
      </c>
      <c r="K3346" s="14"/>
    </row>
    <row r="3347" spans="1:11">
      <c r="A3347" s="6">
        <v>43473</v>
      </c>
      <c r="B3347" s="11">
        <f>[1]!s_dq_close(B$1,A3347,1)</f>
        <v>3047.7035000000001</v>
      </c>
      <c r="C3347" s="7">
        <f>[1]!s_val_pe_ttm(C$1,A3347)</f>
        <v>10.31089973449707</v>
      </c>
      <c r="D3347" s="8">
        <f>IFERROR(VLOOKUP(A3347,十年期国开债收益率!A:B,2,0)/100,D3346)</f>
        <v>3.4702999999999998E-2</v>
      </c>
      <c r="E3347" s="8">
        <f t="shared" si="208"/>
        <v>9.6984746797053059E-2</v>
      </c>
      <c r="F3347" s="9">
        <f t="shared" si="209"/>
        <v>6.2281746797053061E-2</v>
      </c>
      <c r="G3347" s="9">
        <f>AVERAGE(F$2:F3347)</f>
        <v>2.968965160100517E-2</v>
      </c>
      <c r="H3347" s="9">
        <f>(2*F3347+(COUNT(F$2:F3347)-1)*H3346)/(COUNT(F$2:F3347)+1)</f>
        <v>3.7243591026693321E-2</v>
      </c>
      <c r="I3347" s="9" t="str">
        <f t="shared" si="210"/>
        <v>较好</v>
      </c>
      <c r="J3347" s="9" t="str">
        <f t="shared" si="211"/>
        <v>较好</v>
      </c>
      <c r="K3347" s="14"/>
    </row>
    <row r="3348" spans="1:11">
      <c r="A3348" s="6">
        <v>43474</v>
      </c>
      <c r="B3348" s="11">
        <f>[1]!s_dq_close(B$1,A3348,1)</f>
        <v>3078.4758999999999</v>
      </c>
      <c r="C3348" s="7">
        <f>[1]!s_val_pe_ttm(C$1,A3348)</f>
        <v>10.406000137329102</v>
      </c>
      <c r="D3348" s="8">
        <f>IFERROR(VLOOKUP(A3348,十年期国开债收益率!A:B,2,0)/100,D3347)</f>
        <v>3.4865E-2</v>
      </c>
      <c r="E3348" s="8">
        <f t="shared" si="208"/>
        <v>9.6098403498259904E-2</v>
      </c>
      <c r="F3348" s="9">
        <f t="shared" si="209"/>
        <v>6.1233403498259904E-2</v>
      </c>
      <c r="G3348" s="9">
        <f>AVERAGE(F$2:F3348)</f>
        <v>2.9699076086185109E-2</v>
      </c>
      <c r="H3348" s="9">
        <f>(2*F3348+(COUNT(F$2:F3348)-1)*H3347)/(COUNT(F$2:F3348)+1)</f>
        <v>3.7257921858516237E-2</v>
      </c>
      <c r="I3348" s="9" t="str">
        <f t="shared" si="210"/>
        <v>较好</v>
      </c>
      <c r="J3348" s="9" t="str">
        <f t="shared" si="211"/>
        <v>较好</v>
      </c>
      <c r="K3348" s="14"/>
    </row>
    <row r="3349" spans="1:11">
      <c r="A3349" s="6">
        <v>43475</v>
      </c>
      <c r="B3349" s="11">
        <f>[1]!s_dq_close(B$1,A3349,1)</f>
        <v>3072.6864</v>
      </c>
      <c r="C3349" s="7">
        <f>[1]!s_val_pe_ttm(C$1,A3349)</f>
        <v>10.366499900817871</v>
      </c>
      <c r="D3349" s="8">
        <f>IFERROR(VLOOKUP(A3349,十年期国开债收益率!A:B,2,0)/100,D3348)</f>
        <v>3.5200000000000002E-2</v>
      </c>
      <c r="E3349" s="8">
        <f t="shared" si="208"/>
        <v>9.6464574308354978E-2</v>
      </c>
      <c r="F3349" s="9">
        <f t="shared" si="209"/>
        <v>6.1264574308354976E-2</v>
      </c>
      <c r="G3349" s="9">
        <f>AVERAGE(F$2:F3349)</f>
        <v>2.9708504251723392E-2</v>
      </c>
      <c r="H3349" s="9">
        <f>(2*F3349+(COUNT(F$2:F3349)-1)*H3348)/(COUNT(F$2:F3349)+1)</f>
        <v>3.7272258467921933E-2</v>
      </c>
      <c r="I3349" s="9" t="str">
        <f t="shared" si="210"/>
        <v>较好</v>
      </c>
      <c r="J3349" s="9" t="str">
        <f t="shared" si="211"/>
        <v>较好</v>
      </c>
      <c r="K3349" s="14"/>
    </row>
    <row r="3350" spans="1:11">
      <c r="A3350" s="6">
        <v>43476</v>
      </c>
      <c r="B3350" s="11">
        <f>[1]!s_dq_close(B$1,A3350,1)</f>
        <v>3094.7782000000002</v>
      </c>
      <c r="C3350" s="7">
        <f>[1]!s_val_pe_ttm(C$1,A3350)</f>
        <v>10.436100006103516</v>
      </c>
      <c r="D3350" s="8">
        <f>IFERROR(VLOOKUP(A3350,十年期国开债收益率!A:B,2,0)/100,D3349)</f>
        <v>3.5325000000000002E-2</v>
      </c>
      <c r="E3350" s="8">
        <f t="shared" si="208"/>
        <v>9.5821235846259956E-2</v>
      </c>
      <c r="F3350" s="9">
        <f t="shared" si="209"/>
        <v>6.0496235846259953E-2</v>
      </c>
      <c r="G3350" s="9">
        <f>AVERAGE(F$2:F3350)</f>
        <v>2.9717697363576046E-2</v>
      </c>
      <c r="H3350" s="9">
        <f>(2*F3350+(COUNT(F$2:F3350)-1)*H3349)/(COUNT(F$2:F3350)+1)</f>
        <v>3.7286123529043327E-2</v>
      </c>
      <c r="I3350" s="9" t="str">
        <f t="shared" si="210"/>
        <v>较好</v>
      </c>
      <c r="J3350" s="9" t="str">
        <f t="shared" si="211"/>
        <v>较好</v>
      </c>
      <c r="K3350" s="14"/>
    </row>
    <row r="3351" spans="1:11">
      <c r="A3351" s="6">
        <v>43479</v>
      </c>
      <c r="B3351" s="11">
        <f>[1]!s_dq_close(B$1,A3351,1)</f>
        <v>3067.7845000000002</v>
      </c>
      <c r="C3351" s="7">
        <f>[1]!s_val_pe_ttm(C$1,A3351)</f>
        <v>10.348699569702148</v>
      </c>
      <c r="D3351" s="8">
        <f>IFERROR(VLOOKUP(A3351,十年期国开债收益率!A:B,2,0)/100,D3350)</f>
        <v>3.5400000000000001E-2</v>
      </c>
      <c r="E3351" s="8">
        <f t="shared" si="208"/>
        <v>9.663049866938804E-2</v>
      </c>
      <c r="F3351" s="9">
        <f t="shared" si="209"/>
        <v>6.1230498669388039E-2</v>
      </c>
      <c r="G3351" s="9">
        <f>AVERAGE(F$2:F3351)</f>
        <v>2.972710416993599E-2</v>
      </c>
      <c r="H3351" s="9">
        <f>(2*F3351+(COUNT(F$2:F3351)-1)*H3350)/(COUNT(F$2:F3351)+1)</f>
        <v>3.7300414412445505E-2</v>
      </c>
      <c r="I3351" s="9" t="str">
        <f t="shared" si="210"/>
        <v>较好</v>
      </c>
      <c r="J3351" s="9" t="str">
        <f t="shared" si="211"/>
        <v>较好</v>
      </c>
      <c r="K3351" s="14"/>
    </row>
    <row r="3352" spans="1:11">
      <c r="A3352" s="6">
        <v>43480</v>
      </c>
      <c r="B3352" s="11">
        <f>[1]!s_dq_close(B$1,A3352,1)</f>
        <v>3127.9904000000001</v>
      </c>
      <c r="C3352" s="7">
        <f>[1]!s_val_pe_ttm(C$1,A3352)</f>
        <v>10.510800361633301</v>
      </c>
      <c r="D3352" s="8">
        <f>IFERROR(VLOOKUP(A3352,十年期国开债收益率!A:B,2,0)/100,D3351)</f>
        <v>3.56E-2</v>
      </c>
      <c r="E3352" s="8">
        <f t="shared" si="208"/>
        <v>9.514023343552569E-2</v>
      </c>
      <c r="F3352" s="9">
        <f t="shared" si="209"/>
        <v>5.954023343552569E-2</v>
      </c>
      <c r="G3352" s="9">
        <f>AVERAGE(F$2:F3352)</f>
        <v>2.9736000955750849E-2</v>
      </c>
      <c r="H3352" s="9">
        <f>(2*F3352+(COUNT(F$2:F3352)-1)*H3351)/(COUNT(F$2:F3352)+1)</f>
        <v>3.731368399420152E-2</v>
      </c>
      <c r="I3352" s="9" t="str">
        <f t="shared" si="210"/>
        <v>较好</v>
      </c>
      <c r="J3352" s="9" t="str">
        <f t="shared" si="211"/>
        <v>较好</v>
      </c>
      <c r="K3352" s="14"/>
    </row>
    <row r="3353" spans="1:11">
      <c r="A3353" s="6">
        <v>43481</v>
      </c>
      <c r="B3353" s="11">
        <f>[1]!s_dq_close(B$1,A3353,1)</f>
        <v>3128.6516999999999</v>
      </c>
      <c r="C3353" s="7">
        <f>[1]!s_val_pe_ttm(C$1,A3353)</f>
        <v>10.516500473022461</v>
      </c>
      <c r="D3353" s="8">
        <f>IFERROR(VLOOKUP(A3353,十年期国开债收益率!A:B,2,0)/100,D3352)</f>
        <v>3.5200000000000002E-2</v>
      </c>
      <c r="E3353" s="8">
        <f t="shared" si="208"/>
        <v>9.5088665907947054E-2</v>
      </c>
      <c r="F3353" s="9">
        <f t="shared" si="209"/>
        <v>5.9888665907947052E-2</v>
      </c>
      <c r="G3353" s="9">
        <f>AVERAGE(F$2:F3353)</f>
        <v>2.9744996380855919E-2</v>
      </c>
      <c r="H3353" s="9">
        <f>(2*F3353+(COUNT(F$2:F3353)-1)*H3352)/(COUNT(F$2:F3353)+1)</f>
        <v>3.7327149536649326E-2</v>
      </c>
      <c r="I3353" s="9" t="str">
        <f t="shared" si="210"/>
        <v>较好</v>
      </c>
      <c r="J3353" s="9" t="str">
        <f t="shared" si="211"/>
        <v>较好</v>
      </c>
      <c r="K3353" s="14"/>
    </row>
    <row r="3354" spans="1:11">
      <c r="A3354" s="6">
        <v>43482</v>
      </c>
      <c r="B3354" s="11">
        <f>[1]!s_dq_close(B$1,A3354,1)</f>
        <v>3111.4168</v>
      </c>
      <c r="C3354" s="7">
        <f>[1]!s_val_pe_ttm(C$1,A3354)</f>
        <v>10.480500221252441</v>
      </c>
      <c r="D3354" s="8">
        <f>IFERROR(VLOOKUP(A3354,十年期国开债收益率!A:B,2,0)/100,D3353)</f>
        <v>3.5200000000000002E-2</v>
      </c>
      <c r="E3354" s="8">
        <f t="shared" si="208"/>
        <v>9.5415293057500447E-2</v>
      </c>
      <c r="F3354" s="9">
        <f t="shared" si="209"/>
        <v>6.0215293057500445E-2</v>
      </c>
      <c r="G3354" s="9">
        <f>AVERAGE(F$2:F3354)</f>
        <v>2.9754083853768723E-2</v>
      </c>
      <c r="H3354" s="9">
        <f>(2*F3354+(COUNT(F$2:F3354)-1)*H3353)/(COUNT(F$2:F3354)+1)</f>
        <v>3.7340797803507318E-2</v>
      </c>
      <c r="I3354" s="9" t="str">
        <f t="shared" si="210"/>
        <v>较好</v>
      </c>
      <c r="J3354" s="9" t="str">
        <f t="shared" si="211"/>
        <v>较好</v>
      </c>
      <c r="K3354" s="14"/>
    </row>
    <row r="3355" spans="1:11">
      <c r="A3355" s="6">
        <v>43483</v>
      </c>
      <c r="B3355" s="11">
        <f>[1]!s_dq_close(B$1,A3355,1)</f>
        <v>3168.1738999999998</v>
      </c>
      <c r="C3355" s="7">
        <f>[1]!s_val_pe_ttm(C$1,A3355)</f>
        <v>10.664899826049805</v>
      </c>
      <c r="D3355" s="8">
        <f>IFERROR(VLOOKUP(A3355,十年期国开债收益率!A:B,2,0)/100,D3354)</f>
        <v>3.5400000000000001E-2</v>
      </c>
      <c r="E3355" s="8">
        <f t="shared" si="208"/>
        <v>9.3765531445258038E-2</v>
      </c>
      <c r="F3355" s="9">
        <f t="shared" si="209"/>
        <v>5.8365531445258037E-2</v>
      </c>
      <c r="G3355" s="9">
        <f>AVERAGE(F$2:F3355)</f>
        <v>2.97626143986678E-2</v>
      </c>
      <c r="H3355" s="9">
        <f>(2*F3355+(COUNT(F$2:F3355)-1)*H3354)/(COUNT(F$2:F3355)+1)</f>
        <v>3.7353331176766189E-2</v>
      </c>
      <c r="I3355" s="9" t="str">
        <f t="shared" si="210"/>
        <v>较好</v>
      </c>
      <c r="J3355" s="9" t="str">
        <f t="shared" si="211"/>
        <v>较好</v>
      </c>
      <c r="K3355" s="14"/>
    </row>
    <row r="3356" spans="1:11">
      <c r="A3356" s="6">
        <v>43486</v>
      </c>
      <c r="B3356" s="11">
        <f>[1]!s_dq_close(B$1,A3356,1)</f>
        <v>3185.6363999999999</v>
      </c>
      <c r="C3356" s="7">
        <f>[1]!s_val_pe_ttm(C$1,A3356)</f>
        <v>10.732600212097168</v>
      </c>
      <c r="D3356" s="8">
        <f>IFERROR(VLOOKUP(A3356,十年期国开债收益率!A:B,2,0)/100,D3355)</f>
        <v>3.56E-2</v>
      </c>
      <c r="E3356" s="8">
        <f t="shared" si="208"/>
        <v>9.3174065952149943E-2</v>
      </c>
      <c r="F3356" s="9">
        <f t="shared" si="209"/>
        <v>5.7574065952149943E-2</v>
      </c>
      <c r="G3356" s="9">
        <f>AVERAGE(F$2:F3356)</f>
        <v>2.9770903952036944E-2</v>
      </c>
      <c r="H3356" s="9">
        <f>(2*F3356+(COUNT(F$2:F3356)-1)*H3355)/(COUNT(F$2:F3356)+1)</f>
        <v>3.7365381674248542E-2</v>
      </c>
      <c r="I3356" s="9" t="str">
        <f t="shared" si="210"/>
        <v>较好</v>
      </c>
      <c r="J3356" s="9" t="str">
        <f t="shared" si="211"/>
        <v>较好</v>
      </c>
      <c r="K3356" s="14"/>
    </row>
    <row r="3357" spans="1:11">
      <c r="A3357" s="6">
        <v>43487</v>
      </c>
      <c r="B3357" s="11">
        <f>[1]!s_dq_close(B$1,A3357,1)</f>
        <v>3143.3171000000002</v>
      </c>
      <c r="C3357" s="7">
        <f>[1]!s_val_pe_ttm(C$1,A3357)</f>
        <v>10.595999717712402</v>
      </c>
      <c r="D3357" s="8">
        <f>IFERROR(VLOOKUP(A3357,十年期国开债收益率!A:B,2,0)/100,D3356)</f>
        <v>3.5750000000000004E-2</v>
      </c>
      <c r="E3357" s="8">
        <f t="shared" si="208"/>
        <v>9.4375238452336668E-2</v>
      </c>
      <c r="F3357" s="9">
        <f t="shared" si="209"/>
        <v>5.8625238452336664E-2</v>
      </c>
      <c r="G3357" s="9">
        <f>AVERAGE(F$2:F3357)</f>
        <v>2.9779501787108548E-2</v>
      </c>
      <c r="H3357" s="9">
        <f>(2*F3357+(COUNT(F$2:F3357)-1)*H3356)/(COUNT(F$2:F3357)+1)</f>
        <v>3.7378047659817851E-2</v>
      </c>
      <c r="I3357" s="9" t="str">
        <f t="shared" si="210"/>
        <v>较好</v>
      </c>
      <c r="J3357" s="9" t="str">
        <f t="shared" si="211"/>
        <v>较好</v>
      </c>
      <c r="K3357" s="14"/>
    </row>
    <row r="3358" spans="1:11">
      <c r="A3358" s="6">
        <v>43488</v>
      </c>
      <c r="B3358" s="11">
        <f>[1]!s_dq_close(B$1,A3358,1)</f>
        <v>3141.0531999999998</v>
      </c>
      <c r="C3358" s="7">
        <f>[1]!s_val_pe_ttm(C$1,A3358)</f>
        <v>10.599599838256836</v>
      </c>
      <c r="D3358" s="8">
        <f>IFERROR(VLOOKUP(A3358,十年期国开债收益率!A:B,2,0)/100,D3357)</f>
        <v>3.5799999999999998E-2</v>
      </c>
      <c r="E3358" s="8">
        <f t="shared" si="208"/>
        <v>9.4343184201230723E-2</v>
      </c>
      <c r="F3358" s="9">
        <f t="shared" si="209"/>
        <v>5.8543184201230725E-2</v>
      </c>
      <c r="G3358" s="9">
        <f>AVERAGE(F$2:F3358)</f>
        <v>2.9788070057115732E-2</v>
      </c>
      <c r="H3358" s="9">
        <f>(2*F3358+(COUNT(F$2:F3358)-1)*H3357)/(COUNT(F$2:F3358)+1)</f>
        <v>3.7390653458830012E-2</v>
      </c>
      <c r="I3358" s="9" t="str">
        <f t="shared" si="210"/>
        <v>较好</v>
      </c>
      <c r="J3358" s="9" t="str">
        <f t="shared" si="211"/>
        <v>较好</v>
      </c>
      <c r="K3358" s="14"/>
    </row>
    <row r="3359" spans="1:11">
      <c r="A3359" s="6">
        <v>43489</v>
      </c>
      <c r="B3359" s="11">
        <f>[1]!s_dq_close(B$1,A3359,1)</f>
        <v>3158.7817</v>
      </c>
      <c r="C3359" s="7">
        <f>[1]!s_val_pe_ttm(C$1,A3359)</f>
        <v>10.64840030670166</v>
      </c>
      <c r="D3359" s="8">
        <f>IFERROR(VLOOKUP(A3359,十年期国开债收益率!A:B,2,0)/100,D3358)</f>
        <v>3.6000000000000004E-2</v>
      </c>
      <c r="E3359" s="8">
        <f t="shared" si="208"/>
        <v>9.3910819578283664E-2</v>
      </c>
      <c r="F3359" s="9">
        <f t="shared" si="209"/>
        <v>5.7910819578283659E-2</v>
      </c>
      <c r="G3359" s="9">
        <f>AVERAGE(F$2:F3359)</f>
        <v>2.9796444908074982E-2</v>
      </c>
      <c r="H3359" s="9">
        <f>(2*F3359+(COUNT(F$2:F3359)-1)*H3358)/(COUNT(F$2:F3359)+1)</f>
        <v>3.7402871479740675E-2</v>
      </c>
      <c r="I3359" s="9" t="str">
        <f t="shared" si="210"/>
        <v>较好</v>
      </c>
      <c r="J3359" s="9" t="str">
        <f t="shared" si="211"/>
        <v>较好</v>
      </c>
      <c r="K3359" s="14"/>
    </row>
    <row r="3360" spans="1:11">
      <c r="A3360" s="6">
        <v>43490</v>
      </c>
      <c r="B3360" s="11">
        <f>[1]!s_dq_close(B$1,A3360,1)</f>
        <v>3184.4695999999999</v>
      </c>
      <c r="C3360" s="7">
        <f>[1]!s_val_pe_ttm(C$1,A3360)</f>
        <v>10.740099906921387</v>
      </c>
      <c r="D3360" s="8">
        <f>IFERROR(VLOOKUP(A3360,十年期国开债收益率!A:B,2,0)/100,D3359)</f>
        <v>3.6249999999999998E-2</v>
      </c>
      <c r="E3360" s="8">
        <f t="shared" si="208"/>
        <v>9.3109003516397143E-2</v>
      </c>
      <c r="F3360" s="9">
        <f t="shared" si="209"/>
        <v>5.6859003516397146E-2</v>
      </c>
      <c r="G3360" s="9">
        <f>AVERAGE(F$2:F3360)</f>
        <v>2.9804501638830659E-2</v>
      </c>
      <c r="H3360" s="9">
        <f>(2*F3360+(COUNT(F$2:F3360)-1)*H3359)/(COUNT(F$2:F3360)+1)</f>
        <v>3.7414452510714874E-2</v>
      </c>
      <c r="I3360" s="9" t="str">
        <f t="shared" si="210"/>
        <v>较好</v>
      </c>
      <c r="J3360" s="9" t="str">
        <f t="shared" si="211"/>
        <v>较好</v>
      </c>
      <c r="K3360" s="14"/>
    </row>
    <row r="3361" spans="1:11">
      <c r="A3361" s="6">
        <v>43493</v>
      </c>
      <c r="B3361" s="11">
        <f>[1]!s_dq_close(B$1,A3361,1)</f>
        <v>3183.7777000000001</v>
      </c>
      <c r="C3361" s="7">
        <f>[1]!s_val_pe_ttm(C$1,A3361)</f>
        <v>10.784199714660645</v>
      </c>
      <c r="D3361" s="8">
        <f>IFERROR(VLOOKUP(A3361,十年期国开债收益率!A:B,2,0)/100,D3360)</f>
        <v>3.6351000000000001E-2</v>
      </c>
      <c r="E3361" s="8">
        <f t="shared" si="208"/>
        <v>9.2728253042323031E-2</v>
      </c>
      <c r="F3361" s="9">
        <f t="shared" si="209"/>
        <v>5.6377253042323029E-2</v>
      </c>
      <c r="G3361" s="9">
        <f>AVERAGE(F$2:F3361)</f>
        <v>2.9812410195795988E-2</v>
      </c>
      <c r="H3361" s="9">
        <f>(2*F3361+(COUNT(F$2:F3361)-1)*H3360)/(COUNT(F$2:F3361)+1)</f>
        <v>3.7425736533643533E-2</v>
      </c>
      <c r="I3361" s="9" t="str">
        <f t="shared" si="210"/>
        <v>较好</v>
      </c>
      <c r="J3361" s="9" t="str">
        <f t="shared" si="211"/>
        <v>较好</v>
      </c>
      <c r="K3361" s="14"/>
    </row>
    <row r="3362" spans="1:11">
      <c r="A3362" s="6">
        <v>43494</v>
      </c>
      <c r="B3362" s="11">
        <f>[1]!s_dq_close(B$1,A3362,1)</f>
        <v>3193.9697999999999</v>
      </c>
      <c r="C3362" s="7">
        <f>[1]!s_val_pe_ttm(C$1,A3362)</f>
        <v>10.821800231933594</v>
      </c>
      <c r="D3362" s="8">
        <f>IFERROR(VLOOKUP(A3362,十年期国开债收益率!A:B,2,0)/100,D3361)</f>
        <v>3.6226000000000001E-2</v>
      </c>
      <c r="E3362" s="8">
        <f t="shared" si="208"/>
        <v>9.2406067250173612E-2</v>
      </c>
      <c r="F3362" s="9">
        <f t="shared" si="209"/>
        <v>5.6180067250173611E-2</v>
      </c>
      <c r="G3362" s="9">
        <f>AVERAGE(F$2:F3362)</f>
        <v>2.9820255377900829E-2</v>
      </c>
      <c r="H3362" s="9">
        <f>(2*F3362+(COUNT(F$2:F3362)-1)*H3361)/(COUNT(F$2:F3362)+1)</f>
        <v>3.743689318487288E-2</v>
      </c>
      <c r="I3362" s="9" t="str">
        <f t="shared" si="210"/>
        <v>较好</v>
      </c>
      <c r="J3362" s="9" t="str">
        <f t="shared" si="211"/>
        <v>较好</v>
      </c>
      <c r="K3362" s="14"/>
    </row>
    <row r="3363" spans="1:11">
      <c r="A3363" s="6">
        <v>43495</v>
      </c>
      <c r="B3363" s="11">
        <f>[1]!s_dq_close(B$1,A3363,1)</f>
        <v>3168.4829</v>
      </c>
      <c r="C3363" s="7">
        <f>[1]!s_val_pe_ttm(C$1,A3363)</f>
        <v>10.754799842834473</v>
      </c>
      <c r="D3363" s="8">
        <f>IFERROR(VLOOKUP(A3363,十年期国开债收益率!A:B,2,0)/100,D3362)</f>
        <v>3.5800999999999999E-2</v>
      </c>
      <c r="E3363" s="8">
        <f t="shared" si="208"/>
        <v>9.2981739745371758E-2</v>
      </c>
      <c r="F3363" s="9">
        <f t="shared" si="209"/>
        <v>5.7180739745371759E-2</v>
      </c>
      <c r="G3363" s="9">
        <f>AVERAGE(F$2:F3363)</f>
        <v>2.9828393535059505E-2</v>
      </c>
      <c r="H3363" s="9">
        <f>(2*F3363+(COUNT(F$2:F3363)-1)*H3362)/(COUNT(F$2:F3363)+1)</f>
        <v>3.7448634990736987E-2</v>
      </c>
      <c r="I3363" s="9" t="str">
        <f t="shared" si="210"/>
        <v>较好</v>
      </c>
      <c r="J3363" s="9" t="str">
        <f t="shared" si="211"/>
        <v>较好</v>
      </c>
      <c r="K3363" s="14"/>
    </row>
    <row r="3364" spans="1:11">
      <c r="A3364" s="6">
        <v>43496</v>
      </c>
      <c r="B3364" s="11">
        <f>[1]!s_dq_close(B$1,A3364,1)</f>
        <v>3201.6331</v>
      </c>
      <c r="C3364" s="7">
        <f>[1]!s_val_pe_ttm(C$1,A3364)</f>
        <v>10.890700340270996</v>
      </c>
      <c r="D3364" s="8">
        <f>IFERROR(VLOOKUP(A3364,十年期国开债收益率!A:B,2,0)/100,D3363)</f>
        <v>3.5550999999999999E-2</v>
      </c>
      <c r="E3364" s="8">
        <f t="shared" si="208"/>
        <v>9.1821459479723117E-2</v>
      </c>
      <c r="F3364" s="9">
        <f t="shared" si="209"/>
        <v>5.6270459479723117E-2</v>
      </c>
      <c r="G3364" s="9">
        <f>AVERAGE(F$2:F3364)</f>
        <v>2.9836256177326725E-2</v>
      </c>
      <c r="H3364" s="9">
        <f>(2*F3364+(COUNT(F$2:F3364)-1)*H3363)/(COUNT(F$2:F3364)+1)</f>
        <v>3.7459825136093097E-2</v>
      </c>
      <c r="I3364" s="9" t="str">
        <f t="shared" si="210"/>
        <v>较好</v>
      </c>
      <c r="J3364" s="9" t="str">
        <f t="shared" si="211"/>
        <v>较好</v>
      </c>
      <c r="K3364" s="14"/>
    </row>
    <row r="3365" spans="1:11">
      <c r="A3365" s="6">
        <v>43497</v>
      </c>
      <c r="B3365" s="11">
        <f>[1]!s_dq_close(B$1,A3365,1)</f>
        <v>3247.3971000000001</v>
      </c>
      <c r="C3365" s="7">
        <f>[1]!s_val_pe_ttm(C$1,A3365)</f>
        <v>11.006199836730957</v>
      </c>
      <c r="D3365" s="8">
        <f>IFERROR(VLOOKUP(A3365,十年期国开债收益率!A:B,2,0)/100,D3364)</f>
        <v>3.5526000000000002E-2</v>
      </c>
      <c r="E3365" s="8">
        <f t="shared" si="208"/>
        <v>9.0857881451752595E-2</v>
      </c>
      <c r="F3365" s="9">
        <f t="shared" si="209"/>
        <v>5.5331881451752593E-2</v>
      </c>
      <c r="G3365" s="9">
        <f>AVERAGE(F$2:F3365)</f>
        <v>2.9843835138466567E-2</v>
      </c>
      <c r="H3365" s="9">
        <f>(2*F3365+(COUNT(F$2:F3365)-1)*H3364)/(COUNT(F$2:F3365)+1)</f>
        <v>3.7470447457826031E-2</v>
      </c>
      <c r="I3365" s="9" t="str">
        <f t="shared" si="210"/>
        <v>较好</v>
      </c>
      <c r="J3365" s="9" t="str">
        <f t="shared" si="211"/>
        <v>较好</v>
      </c>
      <c r="K3365" s="14"/>
    </row>
    <row r="3366" spans="1:11">
      <c r="A3366" s="6">
        <v>43507</v>
      </c>
      <c r="B3366" s="11">
        <f>[1]!s_dq_close(B$1,A3366,1)</f>
        <v>3306.4724999999999</v>
      </c>
      <c r="C3366" s="7">
        <f>[1]!s_val_pe_ttm(C$1,A3366)</f>
        <v>11.14330005645752</v>
      </c>
      <c r="D3366" s="8">
        <f>IFERROR(VLOOKUP(A3366,十年期国开债收益率!A:B,2,0)/100,D3365)</f>
        <v>3.5302E-2</v>
      </c>
      <c r="E3366" s="8">
        <f t="shared" si="208"/>
        <v>8.9740022698258232E-2</v>
      </c>
      <c r="F3366" s="9">
        <f t="shared" si="209"/>
        <v>5.4438022698258232E-2</v>
      </c>
      <c r="G3366" s="9">
        <f>AVERAGE(F$2:F3366)</f>
        <v>2.9851143960921186E-2</v>
      </c>
      <c r="H3366" s="9">
        <f>(2*F3366+(COUNT(F$2:F3366)-1)*H3365)/(COUNT(F$2:F3366)+1)</f>
        <v>3.7480529201878575E-2</v>
      </c>
      <c r="I3366" s="9" t="str">
        <f t="shared" si="210"/>
        <v>较好</v>
      </c>
      <c r="J3366" s="9" t="str">
        <f t="shared" si="211"/>
        <v>较好</v>
      </c>
      <c r="K3366" s="14"/>
    </row>
    <row r="3367" spans="1:11">
      <c r="A3367" s="6">
        <v>43508</v>
      </c>
      <c r="B3367" s="11">
        <f>[1]!s_dq_close(B$1,A3367,1)</f>
        <v>3330.3353000000002</v>
      </c>
      <c r="C3367" s="7">
        <f>[1]!s_val_pe_ttm(C$1,A3367)</f>
        <v>11.190899848937988</v>
      </c>
      <c r="D3367" s="8">
        <f>IFERROR(VLOOKUP(A3367,十年期国开债收益率!A:B,2,0)/100,D3366)</f>
        <v>3.5376999999999999E-2</v>
      </c>
      <c r="E3367" s="8">
        <f t="shared" si="208"/>
        <v>8.9358319125239921E-2</v>
      </c>
      <c r="F3367" s="9">
        <f t="shared" si="209"/>
        <v>5.3981319125239922E-2</v>
      </c>
      <c r="G3367" s="9">
        <f>AVERAGE(F$2:F3367)</f>
        <v>2.9858312759246892E-2</v>
      </c>
      <c r="H3367" s="9">
        <f>(2*F3367+(COUNT(F$2:F3367)-1)*H3366)/(COUNT(F$2:F3367)+1)</f>
        <v>3.7490330680894531E-2</v>
      </c>
      <c r="I3367" s="9" t="str">
        <f t="shared" si="210"/>
        <v>较好</v>
      </c>
      <c r="J3367" s="9" t="str">
        <f t="shared" si="211"/>
        <v>较好</v>
      </c>
      <c r="K3367" s="14"/>
    </row>
    <row r="3368" spans="1:11">
      <c r="A3368" s="6">
        <v>43509</v>
      </c>
      <c r="B3368" s="11">
        <f>[1]!s_dq_close(B$1,A3368,1)</f>
        <v>3397.0275999999999</v>
      </c>
      <c r="C3368" s="7">
        <f>[1]!s_val_pe_ttm(C$1,A3368)</f>
        <v>11.424900054931641</v>
      </c>
      <c r="D3368" s="8">
        <f>IFERROR(VLOOKUP(A3368,十年期国开债收益率!A:B,2,0)/100,D3367)</f>
        <v>3.5552E-2</v>
      </c>
      <c r="E3368" s="8">
        <f t="shared" si="208"/>
        <v>8.7528117987197868E-2</v>
      </c>
      <c r="F3368" s="9">
        <f t="shared" si="209"/>
        <v>5.1976117987197867E-2</v>
      </c>
      <c r="G3368" s="9">
        <f>AVERAGE(F$2:F3368)</f>
        <v>2.9864881753968585E-2</v>
      </c>
      <c r="H3368" s="9">
        <f>(2*F3368+(COUNT(F$2:F3368)-1)*H3367)/(COUNT(F$2:F3368)+1)</f>
        <v>3.7498932692359079E-2</v>
      </c>
      <c r="I3368" s="9" t="str">
        <f t="shared" si="210"/>
        <v>较好</v>
      </c>
      <c r="J3368" s="9" t="str">
        <f t="shared" si="211"/>
        <v>较好</v>
      </c>
      <c r="K3368" s="14"/>
    </row>
    <row r="3369" spans="1:11">
      <c r="A3369" s="6">
        <v>43510</v>
      </c>
      <c r="B3369" s="11">
        <f>[1]!s_dq_close(B$1,A3369,1)</f>
        <v>3402.1403</v>
      </c>
      <c r="C3369" s="7">
        <f>[1]!s_val_pe_ttm(C$1,A3369)</f>
        <v>11.413299560546875</v>
      </c>
      <c r="D3369" s="8">
        <f>IFERROR(VLOOKUP(A3369,十年期国开债收益率!A:B,2,0)/100,D3368)</f>
        <v>3.5751999999999999E-2</v>
      </c>
      <c r="E3369" s="8">
        <f t="shared" si="208"/>
        <v>8.7617081694479279E-2</v>
      </c>
      <c r="F3369" s="9">
        <f t="shared" si="209"/>
        <v>5.186508169447928E-2</v>
      </c>
      <c r="G3369" s="9">
        <f>AVERAGE(F$2:F3369)</f>
        <v>2.9871413879841657E-2</v>
      </c>
      <c r="H3369" s="9">
        <f>(2*F3369+(COUNT(F$2:F3369)-1)*H3368)/(COUNT(F$2:F3369)+1)</f>
        <v>3.7507461127504298E-2</v>
      </c>
      <c r="I3369" s="9" t="str">
        <f t="shared" si="210"/>
        <v>较好</v>
      </c>
      <c r="J3369" s="9" t="str">
        <f t="shared" si="211"/>
        <v>较好</v>
      </c>
      <c r="K3369" s="14"/>
    </row>
    <row r="3370" spans="1:11">
      <c r="A3370" s="6">
        <v>43511</v>
      </c>
      <c r="B3370" s="11">
        <f>[1]!s_dq_close(B$1,A3370,1)</f>
        <v>3338.7046999999998</v>
      </c>
      <c r="C3370" s="7">
        <f>[1]!s_val_pe_ttm(C$1,A3370)</f>
        <v>11.202199935913086</v>
      </c>
      <c r="D3370" s="8">
        <f>IFERROR(VLOOKUP(A3370,十年期国开债收益率!A:B,2,0)/100,D3369)</f>
        <v>3.5701999999999998E-2</v>
      </c>
      <c r="E3370" s="8">
        <f t="shared" si="208"/>
        <v>8.9268179975444298E-2</v>
      </c>
      <c r="F3370" s="9">
        <f t="shared" si="209"/>
        <v>5.35661799754443E-2</v>
      </c>
      <c r="G3370" s="9">
        <f>AVERAGE(F$2:F3370)</f>
        <v>2.9878447054699362E-2</v>
      </c>
      <c r="H3370" s="9">
        <f>(2*F3370+(COUNT(F$2:F3370)-1)*H3369)/(COUNT(F$2:F3370)+1)</f>
        <v>3.7516991524446694E-2</v>
      </c>
      <c r="I3370" s="9" t="str">
        <f t="shared" si="210"/>
        <v>较好</v>
      </c>
      <c r="J3370" s="9" t="str">
        <f t="shared" si="211"/>
        <v>较好</v>
      </c>
      <c r="K3370" s="14"/>
    </row>
    <row r="3371" spans="1:11">
      <c r="A3371" s="6">
        <v>43514</v>
      </c>
      <c r="B3371" s="11">
        <f>[1]!s_dq_close(B$1,A3371,1)</f>
        <v>3445.7447999999999</v>
      </c>
      <c r="C3371" s="7">
        <f>[1]!s_val_pe_ttm(C$1,A3371)</f>
        <v>11.512900352478027</v>
      </c>
      <c r="D3371" s="8">
        <f>IFERROR(VLOOKUP(A3371,十年期国开债收益率!A:B,2,0)/100,D3370)</f>
        <v>3.6101999999999995E-2</v>
      </c>
      <c r="E3371" s="8">
        <f t="shared" si="208"/>
        <v>8.6859085841454436E-2</v>
      </c>
      <c r="F3371" s="9">
        <f t="shared" si="209"/>
        <v>5.0757085841454441E-2</v>
      </c>
      <c r="G3371" s="9">
        <f>AVERAGE(F$2:F3371)</f>
        <v>2.9884642496475846E-2</v>
      </c>
      <c r="H3371" s="9">
        <f>(2*F3371+(COUNT(F$2:F3371)-1)*H3370)/(COUNT(F$2:F3371)+1)</f>
        <v>3.7524846816239639E-2</v>
      </c>
      <c r="I3371" s="9" t="str">
        <f t="shared" si="210"/>
        <v>较好</v>
      </c>
      <c r="J3371" s="9" t="str">
        <f t="shared" si="211"/>
        <v>较好</v>
      </c>
      <c r="K3371" s="14"/>
    </row>
    <row r="3372" spans="1:11">
      <c r="A3372" s="6">
        <v>43515</v>
      </c>
      <c r="B3372" s="11">
        <f>[1]!s_dq_close(B$1,A3372,1)</f>
        <v>3439.6078000000002</v>
      </c>
      <c r="C3372" s="7">
        <f>[1]!s_val_pe_ttm(C$1,A3372)</f>
        <v>11.500800132751465</v>
      </c>
      <c r="D3372" s="8">
        <f>IFERROR(VLOOKUP(A3372,十年期国开债收益率!A:B,2,0)/100,D3371)</f>
        <v>3.6101999999999995E-2</v>
      </c>
      <c r="E3372" s="8">
        <f t="shared" si="208"/>
        <v>8.6950472006921034E-2</v>
      </c>
      <c r="F3372" s="9">
        <f t="shared" si="209"/>
        <v>5.0848472006921039E-2</v>
      </c>
      <c r="G3372" s="9">
        <f>AVERAGE(F$2:F3372)</f>
        <v>2.9890861372035161E-2</v>
      </c>
      <c r="H3372" s="9">
        <f>(2*F3372+(COUNT(F$2:F3372)-1)*H3371)/(COUNT(F$2:F3372)+1)</f>
        <v>3.7532749322283933E-2</v>
      </c>
      <c r="I3372" s="9" t="str">
        <f t="shared" si="210"/>
        <v>较好</v>
      </c>
      <c r="J3372" s="9" t="str">
        <f t="shared" si="211"/>
        <v>较好</v>
      </c>
      <c r="K3372" s="14"/>
    </row>
    <row r="3373" spans="1:11">
      <c r="A3373" s="6">
        <v>43516</v>
      </c>
      <c r="B3373" s="11">
        <f>[1]!s_dq_close(B$1,A3373,1)</f>
        <v>3451.9272999999998</v>
      </c>
      <c r="C3373" s="7">
        <f>[1]!s_val_pe_ttm(C$1,A3373)</f>
        <v>11.545700073242188</v>
      </c>
      <c r="D3373" s="8">
        <f>IFERROR(VLOOKUP(A3373,十年期国开债收益率!A:B,2,0)/100,D3372)</f>
        <v>3.5977000000000002E-2</v>
      </c>
      <c r="E3373" s="8">
        <f t="shared" si="208"/>
        <v>8.6612331314370142E-2</v>
      </c>
      <c r="F3373" s="9">
        <f t="shared" si="209"/>
        <v>5.063533131437014E-2</v>
      </c>
      <c r="G3373" s="9">
        <f>AVERAGE(F$2:F3373)</f>
        <v>2.9897013350072624E-2</v>
      </c>
      <c r="H3373" s="9">
        <f>(2*F3373+(COUNT(F$2:F3373)-1)*H3372)/(COUNT(F$2:F3373)+1)</f>
        <v>3.754051841922558E-2</v>
      </c>
      <c r="I3373" s="9" t="str">
        <f t="shared" si="210"/>
        <v>较好</v>
      </c>
      <c r="J3373" s="9" t="str">
        <f t="shared" si="211"/>
        <v>较好</v>
      </c>
      <c r="K3373" s="14"/>
    </row>
    <row r="3374" spans="1:11">
      <c r="A3374" s="6">
        <v>43517</v>
      </c>
      <c r="B3374" s="11">
        <f>[1]!s_dq_close(B$1,A3374,1)</f>
        <v>3442.7055999999998</v>
      </c>
      <c r="C3374" s="7">
        <f>[1]!s_val_pe_ttm(C$1,A3374)</f>
        <v>11.502499580383301</v>
      </c>
      <c r="D3374" s="8">
        <f>IFERROR(VLOOKUP(A3374,十年期国开债收益率!A:B,2,0)/100,D3373)</f>
        <v>3.6103000000000003E-2</v>
      </c>
      <c r="E3374" s="8">
        <f t="shared" si="208"/>
        <v>8.6937625427557438E-2</v>
      </c>
      <c r="F3374" s="9">
        <f t="shared" si="209"/>
        <v>5.0834625427557435E-2</v>
      </c>
      <c r="G3374" s="9">
        <f>AVERAGE(F$2:F3374)</f>
        <v>2.9903220765452845E-2</v>
      </c>
      <c r="H3374" s="9">
        <f>(2*F3374+(COUNT(F$2:F3374)-1)*H3373)/(COUNT(F$2:F3374)+1)</f>
        <v>3.7548398743474737E-2</v>
      </c>
      <c r="I3374" s="9" t="str">
        <f t="shared" si="210"/>
        <v>较好</v>
      </c>
      <c r="J3374" s="9" t="str">
        <f t="shared" si="211"/>
        <v>较好</v>
      </c>
      <c r="K3374" s="14"/>
    </row>
    <row r="3375" spans="1:11">
      <c r="A3375" s="6">
        <v>43518</v>
      </c>
      <c r="B3375" s="11">
        <f>[1]!s_dq_close(B$1,A3375,1)</f>
        <v>3520.1181999999999</v>
      </c>
      <c r="C3375" s="7">
        <f>[1]!s_val_pe_ttm(C$1,A3375)</f>
        <v>11.70359992980957</v>
      </c>
      <c r="D3375" s="8">
        <f>IFERROR(VLOOKUP(A3375,十年期国开债收益率!A:B,2,0)/100,D3374)</f>
        <v>3.6101999999999995E-2</v>
      </c>
      <c r="E3375" s="8">
        <f t="shared" si="208"/>
        <v>8.5443795584037113E-2</v>
      </c>
      <c r="F3375" s="9">
        <f t="shared" si="209"/>
        <v>4.9341795584037118E-2</v>
      </c>
      <c r="G3375" s="9">
        <f>AVERAGE(F$2:F3375)</f>
        <v>2.9908982050224211E-2</v>
      </c>
      <c r="H3375" s="9">
        <f>(2*F3375+(COUNT(F$2:F3375)-1)*H3374)/(COUNT(F$2:F3375)+1)</f>
        <v>3.7555387423083959E-2</v>
      </c>
      <c r="I3375" s="9" t="str">
        <f t="shared" si="210"/>
        <v>较好</v>
      </c>
      <c r="J3375" s="9" t="str">
        <f t="shared" si="211"/>
        <v>较好</v>
      </c>
      <c r="K3375" s="14"/>
    </row>
    <row r="3376" spans="1:11">
      <c r="A3376" s="6">
        <v>43521</v>
      </c>
      <c r="B3376" s="11">
        <f>[1]!s_dq_close(B$1,A3376,1)</f>
        <v>3729.4830999999999</v>
      </c>
      <c r="C3376" s="7">
        <f>[1]!s_val_pe_ttm(C$1,A3376)</f>
        <v>12.38539981842041</v>
      </c>
      <c r="D3376" s="8">
        <f>IFERROR(VLOOKUP(A3376,十年期国开债收益率!A:B,2,0)/100,D3375)</f>
        <v>3.6752E-2</v>
      </c>
      <c r="E3376" s="8">
        <f t="shared" si="208"/>
        <v>8.0740227579309307E-2</v>
      </c>
      <c r="F3376" s="9">
        <f t="shared" si="209"/>
        <v>4.3988227579309307E-2</v>
      </c>
      <c r="G3376" s="9">
        <f>AVERAGE(F$2:F3376)</f>
        <v>2.9913153678529123E-2</v>
      </c>
      <c r="H3376" s="9">
        <f>(2*F3376+(COUNT(F$2:F3376)-1)*H3375)/(COUNT(F$2:F3376)+1)</f>
        <v>3.7559198347347125E-2</v>
      </c>
      <c r="I3376" s="9" t="str">
        <f t="shared" si="210"/>
        <v>较好</v>
      </c>
      <c r="J3376" s="9" t="str">
        <f t="shared" si="211"/>
        <v>较好</v>
      </c>
      <c r="K3376" s="14"/>
    </row>
    <row r="3377" spans="1:11">
      <c r="A3377" s="6">
        <v>43522</v>
      </c>
      <c r="B3377" s="11">
        <f>[1]!s_dq_close(B$1,A3377,1)</f>
        <v>3684.6934999999999</v>
      </c>
      <c r="C3377" s="7">
        <f>[1]!s_val_pe_ttm(C$1,A3377)</f>
        <v>12.240200042724609</v>
      </c>
      <c r="D3377" s="8">
        <f>IFERROR(VLOOKUP(A3377,十年期国开债收益率!A:B,2,0)/100,D3376)</f>
        <v>3.6726999999999996E-2</v>
      </c>
      <c r="E3377" s="8">
        <f t="shared" si="208"/>
        <v>8.1698011185232622E-2</v>
      </c>
      <c r="F3377" s="9">
        <f t="shared" si="209"/>
        <v>4.4971011185232626E-2</v>
      </c>
      <c r="G3377" s="9">
        <f>AVERAGE(F$2:F3377)</f>
        <v>2.9917613944378269E-2</v>
      </c>
      <c r="H3377" s="9">
        <f>(2*F3377+(COUNT(F$2:F3377)-1)*H3376)/(COUNT(F$2:F3377)+1)</f>
        <v>3.7563587931497486E-2</v>
      </c>
      <c r="I3377" s="9" t="str">
        <f t="shared" si="210"/>
        <v>较好</v>
      </c>
      <c r="J3377" s="9" t="str">
        <f t="shared" si="211"/>
        <v>较好</v>
      </c>
      <c r="K3377" s="14"/>
    </row>
    <row r="3378" spans="1:11">
      <c r="A3378" s="6">
        <v>43523</v>
      </c>
      <c r="B3378" s="11">
        <f>[1]!s_dq_close(B$1,A3378,1)</f>
        <v>3678.3921</v>
      </c>
      <c r="C3378" s="7">
        <f>[1]!s_val_pe_ttm(C$1,A3378)</f>
        <v>12.275400161743164</v>
      </c>
      <c r="D3378" s="8">
        <f>IFERROR(VLOOKUP(A3378,十年期国开债收益率!A:B,2,0)/100,D3377)</f>
        <v>3.6677000000000001E-2</v>
      </c>
      <c r="E3378" s="8">
        <f t="shared" si="208"/>
        <v>8.1463739415725517E-2</v>
      </c>
      <c r="F3378" s="9">
        <f t="shared" si="209"/>
        <v>4.4786739415725516E-2</v>
      </c>
      <c r="G3378" s="9">
        <f>AVERAGE(F$2:F3378)</f>
        <v>2.9922017001965284E-2</v>
      </c>
      <c r="H3378" s="9">
        <f>(2*F3378+(COUNT(F$2:F3378)-1)*H3377)/(COUNT(F$2:F3378)+1)</f>
        <v>3.7567864516153633E-2</v>
      </c>
      <c r="I3378" s="9" t="str">
        <f t="shared" si="210"/>
        <v>较好</v>
      </c>
      <c r="J3378" s="9" t="str">
        <f t="shared" si="211"/>
        <v>较好</v>
      </c>
      <c r="K3378" s="14"/>
    </row>
    <row r="3379" spans="1:11">
      <c r="A3379" s="6">
        <v>43524</v>
      </c>
      <c r="B3379" s="11">
        <f>[1]!s_dq_close(B$1,A3379,1)</f>
        <v>3669.3703</v>
      </c>
      <c r="C3379" s="7">
        <f>[1]!s_val_pe_ttm(C$1,A3379)</f>
        <v>12.232399940490723</v>
      </c>
      <c r="D3379" s="8">
        <f>IFERROR(VLOOKUP(A3379,十年期国开债收益率!A:B,2,0)/100,D3378)</f>
        <v>3.6802000000000001E-2</v>
      </c>
      <c r="E3379" s="8">
        <f t="shared" si="208"/>
        <v>8.1750106672843409E-2</v>
      </c>
      <c r="F3379" s="9">
        <f t="shared" si="209"/>
        <v>4.4948106672843408E-2</v>
      </c>
      <c r="G3379" s="9">
        <f>AVERAGE(F$2:F3379)</f>
        <v>2.9926465222708587E-2</v>
      </c>
      <c r="H3379" s="9">
        <f>(2*F3379+(COUNT(F$2:F3379)-1)*H3378)/(COUNT(F$2:F3379)+1)</f>
        <v>3.7572232815743269E-2</v>
      </c>
      <c r="I3379" s="9" t="str">
        <f t="shared" si="210"/>
        <v>较好</v>
      </c>
      <c r="J3379" s="9" t="str">
        <f t="shared" si="211"/>
        <v>较好</v>
      </c>
      <c r="K3379" s="14"/>
    </row>
    <row r="3380" spans="1:11">
      <c r="A3380" s="6">
        <v>43525</v>
      </c>
      <c r="B3380" s="11">
        <f>[1]!s_dq_close(B$1,A3380,1)</f>
        <v>3749.7143000000001</v>
      </c>
      <c r="C3380" s="7">
        <f>[1]!s_val_pe_ttm(C$1,A3380)</f>
        <v>12.501099586486816</v>
      </c>
      <c r="D3380" s="8">
        <f>IFERROR(VLOOKUP(A3380,十年期国开债收益率!A:B,2,0)/100,D3379)</f>
        <v>3.7052000000000002E-2</v>
      </c>
      <c r="E3380" s="8">
        <f t="shared" si="208"/>
        <v>7.9992963265484232E-2</v>
      </c>
      <c r="F3380" s="9">
        <f t="shared" si="209"/>
        <v>4.294096326548423E-2</v>
      </c>
      <c r="G3380" s="9">
        <f>AVERAGE(F$2:F3380)</f>
        <v>2.9930316805438024E-2</v>
      </c>
      <c r="H3380" s="9">
        <f>(2*F3380+(COUNT(F$2:F3380)-1)*H3379)/(COUNT(F$2:F3380)+1)</f>
        <v>3.7575409579323003E-2</v>
      </c>
      <c r="I3380" s="9" t="str">
        <f t="shared" si="210"/>
        <v>较好</v>
      </c>
      <c r="J3380" s="9" t="str">
        <f t="shared" si="211"/>
        <v>较好</v>
      </c>
      <c r="K3380" s="14"/>
    </row>
    <row r="3381" spans="1:11">
      <c r="A3381" s="6">
        <v>43528</v>
      </c>
      <c r="B3381" s="11">
        <f>[1]!s_dq_close(B$1,A3381,1)</f>
        <v>3794.1039999999998</v>
      </c>
      <c r="C3381" s="7">
        <f>[1]!s_val_pe_ttm(C$1,A3381)</f>
        <v>12.625</v>
      </c>
      <c r="D3381" s="8">
        <f>IFERROR(VLOOKUP(A3381,十年期国开债收益率!A:B,2,0)/100,D3380)</f>
        <v>3.6915000000000003E-2</v>
      </c>
      <c r="E3381" s="8">
        <f t="shared" si="208"/>
        <v>7.9207920792079209E-2</v>
      </c>
      <c r="F3381" s="9">
        <f t="shared" si="209"/>
        <v>4.2292920792079206E-2</v>
      </c>
      <c r="G3381" s="9">
        <f>AVERAGE(F$2:F3381)</f>
        <v>2.9933974380582002E-2</v>
      </c>
      <c r="H3381" s="9">
        <f>(2*F3381+(COUNT(F$2:F3381)-1)*H3380)/(COUNT(F$2:F3381)+1)</f>
        <v>3.7578200180454477E-2</v>
      </c>
      <c r="I3381" s="9" t="str">
        <f t="shared" si="210"/>
        <v>较好</v>
      </c>
      <c r="J3381" s="9" t="str">
        <f t="shared" si="211"/>
        <v>较好</v>
      </c>
      <c r="K3381" s="14"/>
    </row>
    <row r="3382" spans="1:11">
      <c r="A3382" s="6">
        <v>43529</v>
      </c>
      <c r="B3382" s="11">
        <f>[1]!s_dq_close(B$1,A3382,1)</f>
        <v>3816.0131999999999</v>
      </c>
      <c r="C3382" s="7">
        <f>[1]!s_val_pe_ttm(C$1,A3382)</f>
        <v>12.668000221252441</v>
      </c>
      <c r="D3382" s="8">
        <f>IFERROR(VLOOKUP(A3382,十年期国开债收益率!A:B,2,0)/100,D3381)</f>
        <v>3.6977999999999997E-2</v>
      </c>
      <c r="E3382" s="8">
        <f t="shared" si="208"/>
        <v>7.8939057667709256E-2</v>
      </c>
      <c r="F3382" s="9">
        <f t="shared" si="209"/>
        <v>4.1961057667709259E-2</v>
      </c>
      <c r="G3382" s="9">
        <f>AVERAGE(F$2:F3382)</f>
        <v>2.9937531636804161E-2</v>
      </c>
      <c r="H3382" s="9">
        <f>(2*F3382+(COUNT(F$2:F3382)-1)*H3381)/(COUNT(F$2:F3382)+1)</f>
        <v>3.7580792053598919E-2</v>
      </c>
      <c r="I3382" s="9" t="str">
        <f t="shared" si="210"/>
        <v>较好</v>
      </c>
      <c r="J3382" s="9" t="str">
        <f t="shared" si="211"/>
        <v>较好</v>
      </c>
      <c r="K3382" s="14"/>
    </row>
    <row r="3383" spans="1:11">
      <c r="A3383" s="6">
        <v>43530</v>
      </c>
      <c r="B3383" s="11">
        <f>[1]!s_dq_close(B$1,A3383,1)</f>
        <v>3848.0902999999998</v>
      </c>
      <c r="C3383" s="7">
        <f>[1]!s_val_pe_ttm(C$1,A3383)</f>
        <v>12.79010009765625</v>
      </c>
      <c r="D3383" s="8">
        <f>IFERROR(VLOOKUP(A3383,十年期国开债收益率!A:B,2,0)/100,D3382)</f>
        <v>3.6828E-2</v>
      </c>
      <c r="E3383" s="8">
        <f t="shared" si="208"/>
        <v>7.8185470978702279E-2</v>
      </c>
      <c r="F3383" s="9">
        <f t="shared" si="209"/>
        <v>4.1357470978702279E-2</v>
      </c>
      <c r="G3383" s="9">
        <f>AVERAGE(F$2:F3383)</f>
        <v>2.9940908319046E-2</v>
      </c>
      <c r="H3383" s="9">
        <f>(2*F3383+(COUNT(F$2:F3383)-1)*H3382)/(COUNT(F$2:F3383)+1)</f>
        <v>3.7583024793134891E-2</v>
      </c>
      <c r="I3383" s="9" t="str">
        <f t="shared" si="210"/>
        <v>较好</v>
      </c>
      <c r="J3383" s="9" t="str">
        <f t="shared" si="211"/>
        <v>较好</v>
      </c>
      <c r="K3383" s="14"/>
    </row>
    <row r="3384" spans="1:11">
      <c r="A3384" s="6">
        <v>43531</v>
      </c>
      <c r="B3384" s="11">
        <f>[1]!s_dq_close(B$1,A3384,1)</f>
        <v>3808.8497000000002</v>
      </c>
      <c r="C3384" s="7">
        <f>[1]!s_val_pe_ttm(C$1,A3384)</f>
        <v>12.66510009765625</v>
      </c>
      <c r="D3384" s="8">
        <f>IFERROR(VLOOKUP(A3384,十年期国开债收益率!A:B,2,0)/100,D3383)</f>
        <v>3.6153999999999999E-2</v>
      </c>
      <c r="E3384" s="8">
        <f t="shared" si="208"/>
        <v>7.8957133563046678E-2</v>
      </c>
      <c r="F3384" s="9">
        <f t="shared" si="209"/>
        <v>4.2803133563046679E-2</v>
      </c>
      <c r="G3384" s="9">
        <f>AVERAGE(F$2:F3384)</f>
        <v>2.9944710336558263E-2</v>
      </c>
      <c r="H3384" s="9">
        <f>(2*F3384+(COUNT(F$2:F3384)-1)*H3383)/(COUNT(F$2:F3384)+1)</f>
        <v>3.7586109963802683E-2</v>
      </c>
      <c r="I3384" s="9" t="str">
        <f t="shared" si="210"/>
        <v>较好</v>
      </c>
      <c r="J3384" s="9" t="str">
        <f t="shared" si="211"/>
        <v>较好</v>
      </c>
      <c r="K3384" s="14"/>
    </row>
    <row r="3385" spans="1:11">
      <c r="A3385" s="6">
        <v>43532</v>
      </c>
      <c r="B3385" s="11">
        <f>[1]!s_dq_close(B$1,A3385,1)</f>
        <v>3657.5790000000002</v>
      </c>
      <c r="C3385" s="7">
        <f>[1]!s_val_pe_ttm(C$1,A3385)</f>
        <v>12.153200149536133</v>
      </c>
      <c r="D3385" s="8">
        <f>IFERROR(VLOOKUP(A3385,十年期国开债收益率!A:B,2,0)/100,D3384)</f>
        <v>3.5929999999999997E-2</v>
      </c>
      <c r="E3385" s="8">
        <f t="shared" si="208"/>
        <v>8.2282854531789171E-2</v>
      </c>
      <c r="F3385" s="9">
        <f t="shared" si="209"/>
        <v>4.6352854531789174E-2</v>
      </c>
      <c r="G3385" s="9">
        <f>AVERAGE(F$2:F3385)</f>
        <v>2.9949559078932743E-2</v>
      </c>
      <c r="H3385" s="9">
        <f>(2*F3385+(COUNT(F$2:F3385)-1)*H3384)/(COUNT(F$2:F3385)+1)</f>
        <v>3.7591289724256439E-2</v>
      </c>
      <c r="I3385" s="9" t="str">
        <f t="shared" si="210"/>
        <v>较好</v>
      </c>
      <c r="J3385" s="9" t="str">
        <f t="shared" si="211"/>
        <v>较好</v>
      </c>
      <c r="K3385" s="14"/>
    </row>
    <row r="3386" spans="1:11">
      <c r="A3386" s="6">
        <v>43535</v>
      </c>
      <c r="B3386" s="11">
        <f>[1]!s_dq_close(B$1,A3386,1)</f>
        <v>3729.9546</v>
      </c>
      <c r="C3386" s="7">
        <f>[1]!s_val_pe_ttm(C$1,A3386)</f>
        <v>12.339799880981445</v>
      </c>
      <c r="D3386" s="8">
        <f>IFERROR(VLOOKUP(A3386,十年期国开债收益率!A:B,2,0)/100,D3385)</f>
        <v>3.6130000000000002E-2</v>
      </c>
      <c r="E3386" s="8">
        <f t="shared" si="208"/>
        <v>8.1038591358457673E-2</v>
      </c>
      <c r="F3386" s="9">
        <f t="shared" si="209"/>
        <v>4.4908591358457671E-2</v>
      </c>
      <c r="G3386" s="9">
        <f>AVERAGE(F$2:F3386)</f>
        <v>2.995397829083216E-2</v>
      </c>
      <c r="H3386" s="9">
        <f>(2*F3386+(COUNT(F$2:F3386)-1)*H3385)/(COUNT(F$2:F3386)+1)</f>
        <v>3.7595611816184496E-2</v>
      </c>
      <c r="I3386" s="9" t="str">
        <f t="shared" si="210"/>
        <v>较好</v>
      </c>
      <c r="J3386" s="9" t="str">
        <f t="shared" si="211"/>
        <v>较好</v>
      </c>
      <c r="K3386" s="14"/>
    </row>
    <row r="3387" spans="1:11">
      <c r="A3387" s="6">
        <v>43536</v>
      </c>
      <c r="B3387" s="11">
        <f>[1]!s_dq_close(B$1,A3387,1)</f>
        <v>3755.3519000000001</v>
      </c>
      <c r="C3387" s="7">
        <f>[1]!s_val_pe_ttm(C$1,A3387)</f>
        <v>12.424500465393066</v>
      </c>
      <c r="D3387" s="8">
        <f>IFERROR(VLOOKUP(A3387,十年期国开债收益率!A:B,2,0)/100,D3386)</f>
        <v>3.6156000000000001E-2</v>
      </c>
      <c r="E3387" s="8">
        <f t="shared" si="208"/>
        <v>8.0486133248204084E-2</v>
      </c>
      <c r="F3387" s="9">
        <f t="shared" si="209"/>
        <v>4.4330133248204083E-2</v>
      </c>
      <c r="G3387" s="9">
        <f>AVERAGE(F$2:F3387)</f>
        <v>2.9958224054257257E-2</v>
      </c>
      <c r="H3387" s="9">
        <f>(2*F3387+(COUNT(F$2:F3387)-1)*H3386)/(COUNT(F$2:F3387)+1)</f>
        <v>3.7599588504364019E-2</v>
      </c>
      <c r="I3387" s="9" t="str">
        <f t="shared" si="210"/>
        <v>较好</v>
      </c>
      <c r="J3387" s="9" t="str">
        <f t="shared" si="211"/>
        <v>较好</v>
      </c>
      <c r="K3387" s="14"/>
    </row>
    <row r="3388" spans="1:11">
      <c r="A3388" s="6">
        <v>43537</v>
      </c>
      <c r="B3388" s="11">
        <f>[1]!s_dq_close(B$1,A3388,1)</f>
        <v>3724.1941000000002</v>
      </c>
      <c r="C3388" s="7">
        <f>[1]!s_val_pe_ttm(C$1,A3388)</f>
        <v>12.288700103759766</v>
      </c>
      <c r="D3388" s="8">
        <f>IFERROR(VLOOKUP(A3388,十年期国开债收益率!A:B,2,0)/100,D3387)</f>
        <v>3.6131000000000003E-2</v>
      </c>
      <c r="E3388" s="8">
        <f t="shared" si="208"/>
        <v>8.137557199349725E-2</v>
      </c>
      <c r="F3388" s="9">
        <f t="shared" si="209"/>
        <v>4.5244571993497247E-2</v>
      </c>
      <c r="G3388" s="9">
        <f>AVERAGE(F$2:F3388)</f>
        <v>2.9962737295455733E-2</v>
      </c>
      <c r="H3388" s="9">
        <f>(2*F3388+(COUNT(F$2:F3388)-1)*H3387)/(COUNT(F$2:F3388)+1)</f>
        <v>3.7604101481630334E-2</v>
      </c>
      <c r="I3388" s="9" t="str">
        <f t="shared" si="210"/>
        <v>较好</v>
      </c>
      <c r="J3388" s="9" t="str">
        <f t="shared" si="211"/>
        <v>较好</v>
      </c>
      <c r="K3388" s="14"/>
    </row>
    <row r="3389" spans="1:11">
      <c r="A3389" s="6">
        <v>43538</v>
      </c>
      <c r="B3389" s="11">
        <f>[1]!s_dq_close(B$1,A3389,1)</f>
        <v>3698.4857999999999</v>
      </c>
      <c r="C3389" s="7">
        <f>[1]!s_val_pe_ttm(C$1,A3389)</f>
        <v>12.20460033416748</v>
      </c>
      <c r="D3389" s="8">
        <f>IFERROR(VLOOKUP(A3389,十年期国开债收益率!A:B,2,0)/100,D3388)</f>
        <v>3.6381000000000004E-2</v>
      </c>
      <c r="E3389" s="8">
        <f t="shared" si="208"/>
        <v>8.1936316849347574E-2</v>
      </c>
      <c r="F3389" s="9">
        <f t="shared" si="209"/>
        <v>4.555531684934757E-2</v>
      </c>
      <c r="G3389" s="9">
        <f>AVERAGE(F$2:F3389)</f>
        <v>2.9967339591664081E-2</v>
      </c>
      <c r="H3389" s="9">
        <f>(2*F3389+(COUNT(F$2:F3389)-1)*H3388)/(COUNT(F$2:F3389)+1)</f>
        <v>3.7608793848327125E-2</v>
      </c>
      <c r="I3389" s="9" t="str">
        <f t="shared" si="210"/>
        <v>较好</v>
      </c>
      <c r="J3389" s="9" t="str">
        <f t="shared" si="211"/>
        <v>较好</v>
      </c>
      <c r="K3389" s="14"/>
    </row>
    <row r="3390" spans="1:11">
      <c r="A3390" s="6">
        <v>43539</v>
      </c>
      <c r="B3390" s="11">
        <f>[1]!s_dq_close(B$1,A3390,1)</f>
        <v>3745.0050000000001</v>
      </c>
      <c r="C3390" s="7">
        <f>[1]!s_val_pe_ttm(C$1,A3390)</f>
        <v>12.326899528503418</v>
      </c>
      <c r="D3390" s="8">
        <f>IFERROR(VLOOKUP(A3390,十年期国开债收益率!A:B,2,0)/100,D3389)</f>
        <v>3.6230999999999999E-2</v>
      </c>
      <c r="E3390" s="8">
        <f t="shared" si="208"/>
        <v>8.1123399901792487E-2</v>
      </c>
      <c r="F3390" s="9">
        <f t="shared" si="209"/>
        <v>4.4892399901792487E-2</v>
      </c>
      <c r="G3390" s="9">
        <f>AVERAGE(F$2:F3390)</f>
        <v>2.9971743563428653E-2</v>
      </c>
      <c r="H3390" s="9">
        <f>(2*F3390+(COUNT(F$2:F3390)-1)*H3389)/(COUNT(F$2:F3390)+1)</f>
        <v>3.7613090961043032E-2</v>
      </c>
      <c r="I3390" s="9" t="str">
        <f t="shared" si="210"/>
        <v>较好</v>
      </c>
      <c r="J3390" s="9" t="str">
        <f t="shared" si="211"/>
        <v>较好</v>
      </c>
      <c r="K3390" s="14"/>
    </row>
    <row r="3391" spans="1:11">
      <c r="A3391" s="6">
        <v>43542</v>
      </c>
      <c r="B3391" s="11">
        <f>[1]!s_dq_close(B$1,A3391,1)</f>
        <v>3851.7478999999998</v>
      </c>
      <c r="C3391" s="7">
        <f>[1]!s_val_pe_ttm(C$1,A3391)</f>
        <v>12.645600318908691</v>
      </c>
      <c r="D3391" s="8">
        <f>IFERROR(VLOOKUP(A3391,十年期国开债收益率!A:B,2,0)/100,D3390)</f>
        <v>3.6481E-2</v>
      </c>
      <c r="E3391" s="8">
        <f t="shared" si="208"/>
        <v>7.907888710547982E-2</v>
      </c>
      <c r="F3391" s="9">
        <f t="shared" si="209"/>
        <v>4.259788710547982E-2</v>
      </c>
      <c r="G3391" s="9">
        <f>AVERAGE(F$2:F3391)</f>
        <v>2.9975468089547253E-2</v>
      </c>
      <c r="H3391" s="9">
        <f>(2*F3391+(COUNT(F$2:F3391)-1)*H3390)/(COUNT(F$2:F3391)+1)</f>
        <v>3.7616030976462933E-2</v>
      </c>
      <c r="I3391" s="9" t="str">
        <f t="shared" si="210"/>
        <v>较好</v>
      </c>
      <c r="J3391" s="9" t="str">
        <f t="shared" si="211"/>
        <v>较好</v>
      </c>
      <c r="K3391" s="14"/>
    </row>
    <row r="3392" spans="1:11">
      <c r="A3392" s="6">
        <v>43543</v>
      </c>
      <c r="B3392" s="11">
        <f>[1]!s_dq_close(B$1,A3392,1)</f>
        <v>3833.9625999999998</v>
      </c>
      <c r="C3392" s="7">
        <f>[1]!s_val_pe_ttm(C$1,A3392)</f>
        <v>12.6072998046875</v>
      </c>
      <c r="D3392" s="8">
        <f>IFERROR(VLOOKUP(A3392,十年期国开债收益率!A:B,2,0)/100,D3391)</f>
        <v>3.6532000000000002E-2</v>
      </c>
      <c r="E3392" s="8">
        <f t="shared" si="208"/>
        <v>7.931912586295374E-2</v>
      </c>
      <c r="F3392" s="9">
        <f t="shared" si="209"/>
        <v>4.2787125862953738E-2</v>
      </c>
      <c r="G3392" s="9">
        <f>AVERAGE(F$2:F3392)</f>
        <v>2.9979246225133635E-2</v>
      </c>
      <c r="H3392" s="9">
        <f>(2*F3392+(COUNT(F$2:F3392)-1)*H3391)/(COUNT(F$2:F3392)+1)</f>
        <v>3.7619079971089403E-2</v>
      </c>
      <c r="I3392" s="9" t="str">
        <f t="shared" si="210"/>
        <v>较好</v>
      </c>
      <c r="J3392" s="9" t="str">
        <f t="shared" si="211"/>
        <v>较好</v>
      </c>
      <c r="K3392" s="14"/>
    </row>
    <row r="3393" spans="1:11">
      <c r="A3393" s="6">
        <v>43544</v>
      </c>
      <c r="B3393" s="11">
        <f>[1]!s_dq_close(B$1,A3393,1)</f>
        <v>3835.4396999999999</v>
      </c>
      <c r="C3393" s="7">
        <f>[1]!s_val_pe_ttm(C$1,A3393)</f>
        <v>12.594900131225586</v>
      </c>
      <c r="D3393" s="8">
        <f>IFERROR(VLOOKUP(A3393,十年期国开债收益率!A:B,2,0)/100,D3392)</f>
        <v>3.6431999999999999E-2</v>
      </c>
      <c r="E3393" s="8">
        <f t="shared" si="208"/>
        <v>7.939721550636003E-2</v>
      </c>
      <c r="F3393" s="9">
        <f t="shared" si="209"/>
        <v>4.2965215506360031E-2</v>
      </c>
      <c r="G3393" s="9">
        <f>AVERAGE(F$2:F3393)</f>
        <v>2.9983074635888712E-2</v>
      </c>
      <c r="H3393" s="9">
        <f>(2*F3393+(COUNT(F$2:F3393)-1)*H3392)/(COUNT(F$2:F3393)+1)</f>
        <v>3.7622231244614467E-2</v>
      </c>
      <c r="I3393" s="9" t="str">
        <f t="shared" si="210"/>
        <v>较好</v>
      </c>
      <c r="J3393" s="9" t="str">
        <f t="shared" si="211"/>
        <v>较好</v>
      </c>
      <c r="K3393" s="14"/>
    </row>
    <row r="3394" spans="1:11">
      <c r="A3394" s="6">
        <v>43545</v>
      </c>
      <c r="B3394" s="11">
        <f>[1]!s_dq_close(B$1,A3394,1)</f>
        <v>3836.8912999999998</v>
      </c>
      <c r="C3394" s="7">
        <f>[1]!s_val_pe_ttm(C$1,A3394)</f>
        <v>12.599499702453613</v>
      </c>
      <c r="D3394" s="8">
        <f>IFERROR(VLOOKUP(A3394,十年期国开债收益率!A:B,2,0)/100,D3393)</f>
        <v>3.6232E-2</v>
      </c>
      <c r="E3394" s="8">
        <f t="shared" si="208"/>
        <v>7.9368230772310824E-2</v>
      </c>
      <c r="F3394" s="9">
        <f t="shared" si="209"/>
        <v>4.3136230772310824E-2</v>
      </c>
      <c r="G3394" s="9">
        <f>AVERAGE(F$2:F3394)</f>
        <v>2.9986951192368647E-2</v>
      </c>
      <c r="H3394" s="9">
        <f>(2*F3394+(COUNT(F$2:F3394)-1)*H3393)/(COUNT(F$2:F3394)+1)</f>
        <v>3.7625480507742164E-2</v>
      </c>
      <c r="I3394" s="9" t="str">
        <f t="shared" si="210"/>
        <v>较好</v>
      </c>
      <c r="J3394" s="9" t="str">
        <f t="shared" si="211"/>
        <v>较好</v>
      </c>
      <c r="K3394" s="14"/>
    </row>
    <row r="3395" spans="1:11">
      <c r="A3395" s="6">
        <v>43546</v>
      </c>
      <c r="B3395" s="11">
        <f>[1]!s_dq_close(B$1,A3395,1)</f>
        <v>3833.8013000000001</v>
      </c>
      <c r="C3395" s="7">
        <f>[1]!s_val_pe_ttm(C$1,A3395)</f>
        <v>12.570699691772461</v>
      </c>
      <c r="D3395" s="8">
        <f>IFERROR(VLOOKUP(A3395,十年期国开债收益率!A:B,2,0)/100,D3394)</f>
        <v>3.6206999999999996E-2</v>
      </c>
      <c r="E3395" s="8">
        <f t="shared" ref="E3395:E3458" si="212">1/C3395</f>
        <v>7.9550066783832349E-2</v>
      </c>
      <c r="F3395" s="9">
        <f t="shared" ref="F3395:F3458" si="213">IFERROR(E3395-D3395,"")</f>
        <v>4.3343066783832353E-2</v>
      </c>
      <c r="G3395" s="9">
        <f>AVERAGE(F$2:F3395)</f>
        <v>2.999088640615517E-2</v>
      </c>
      <c r="H3395" s="9">
        <f>(2*F3395+(COUNT(F$2:F3395)-1)*H3394)/(COUNT(F$2:F3395)+1)</f>
        <v>3.7628848747080071E-2</v>
      </c>
      <c r="I3395" s="9" t="str">
        <f t="shared" ref="I3395:I3458" si="214">IF(F3395&gt;G3395,"较好","较差")</f>
        <v>较好</v>
      </c>
      <c r="J3395" s="9" t="str">
        <f t="shared" ref="J3395:J3458" si="215">IF(F3395&gt;H3395,"较好","较差")</f>
        <v>较好</v>
      </c>
      <c r="K3395" s="14"/>
    </row>
    <row r="3396" spans="1:11">
      <c r="A3396" s="6">
        <v>43549</v>
      </c>
      <c r="B3396" s="11">
        <f>[1]!s_dq_close(B$1,A3396,1)</f>
        <v>3742.8252000000002</v>
      </c>
      <c r="C3396" s="7">
        <f>[1]!s_val_pe_ttm(C$1,A3396)</f>
        <v>12.267900466918945</v>
      </c>
      <c r="D3396" s="8">
        <f>IFERROR(VLOOKUP(A3396,十年期国开债收益率!A:B,2,0)/100,D3395)</f>
        <v>3.5708999999999998E-2</v>
      </c>
      <c r="E3396" s="8">
        <f t="shared" si="212"/>
        <v>8.1513540372825322E-2</v>
      </c>
      <c r="F3396" s="9">
        <f t="shared" si="213"/>
        <v>4.5804540372825324E-2</v>
      </c>
      <c r="G3396" s="9">
        <f>AVERAGE(F$2:F3396)</f>
        <v>2.9995544330740347E-2</v>
      </c>
      <c r="H3396" s="9">
        <f>(2*F3396+(COUNT(F$2:F3396)-1)*H3395)/(COUNT(F$2:F3396)+1)</f>
        <v>3.7633663642030447E-2</v>
      </c>
      <c r="I3396" s="9" t="str">
        <f t="shared" si="214"/>
        <v>较好</v>
      </c>
      <c r="J3396" s="9" t="str">
        <f t="shared" si="215"/>
        <v>较好</v>
      </c>
      <c r="K3396" s="14"/>
    </row>
    <row r="3397" spans="1:11">
      <c r="A3397" s="6">
        <v>43550</v>
      </c>
      <c r="B3397" s="11">
        <f>[1]!s_dq_close(B$1,A3397,1)</f>
        <v>3700.4387999999999</v>
      </c>
      <c r="C3397" s="7">
        <f>[1]!s_val_pe_ttm(C$1,A3397)</f>
        <v>12.136199951171875</v>
      </c>
      <c r="D3397" s="8">
        <f>IFERROR(VLOOKUP(A3397,十年期国开债收益率!A:B,2,0)/100,D3396)</f>
        <v>3.5809000000000001E-2</v>
      </c>
      <c r="E3397" s="8">
        <f t="shared" si="212"/>
        <v>8.2398115062651031E-2</v>
      </c>
      <c r="F3397" s="9">
        <f t="shared" si="213"/>
        <v>4.6589115062651031E-2</v>
      </c>
      <c r="G3397" s="9">
        <f>AVERAGE(F$2:F3397)</f>
        <v>3.0000430541203216E-2</v>
      </c>
      <c r="H3397" s="9">
        <f>(2*F3397+(COUNT(F$2:F3397)-1)*H3396)/(COUNT(F$2:F3397)+1)</f>
        <v>3.763893620689393E-2</v>
      </c>
      <c r="I3397" s="9" t="str">
        <f t="shared" si="214"/>
        <v>较好</v>
      </c>
      <c r="J3397" s="9" t="str">
        <f t="shared" si="215"/>
        <v>较好</v>
      </c>
      <c r="K3397" s="14"/>
    </row>
    <row r="3398" spans="1:11">
      <c r="A3398" s="6">
        <v>43551</v>
      </c>
      <c r="B3398" s="11">
        <f>[1]!s_dq_close(B$1,A3398,1)</f>
        <v>3743.3878</v>
      </c>
      <c r="C3398" s="7">
        <f>[1]!s_val_pe_ttm(C$1,A3398)</f>
        <v>12.261099815368652</v>
      </c>
      <c r="D3398" s="8">
        <f>IFERROR(VLOOKUP(A3398,十年期国开债收益率!A:B,2,0)/100,D3397)</f>
        <v>3.5934000000000001E-2</v>
      </c>
      <c r="E3398" s="8">
        <f t="shared" si="212"/>
        <v>8.1558752074308363E-2</v>
      </c>
      <c r="F3398" s="9">
        <f t="shared" si="213"/>
        <v>4.5624752074308363E-2</v>
      </c>
      <c r="G3398" s="9">
        <f>AVERAGE(F$2:F3398)</f>
        <v>3.0005029988225029E-2</v>
      </c>
      <c r="H3398" s="9">
        <f>(2*F3398+(COUNT(F$2:F3398)-1)*H3397)/(COUNT(F$2:F3398)+1)</f>
        <v>3.7643636510523958E-2</v>
      </c>
      <c r="I3398" s="9" t="str">
        <f t="shared" si="214"/>
        <v>较好</v>
      </c>
      <c r="J3398" s="9" t="str">
        <f t="shared" si="215"/>
        <v>较好</v>
      </c>
      <c r="K3398" s="14"/>
    </row>
    <row r="3399" spans="1:11">
      <c r="A3399" s="6">
        <v>43552</v>
      </c>
      <c r="B3399" s="11">
        <f>[1]!s_dq_close(B$1,A3399,1)</f>
        <v>3728.3953000000001</v>
      </c>
      <c r="C3399" s="7">
        <f>[1]!s_val_pe_ttm(C$1,A3399)</f>
        <v>12.254199981689453</v>
      </c>
      <c r="D3399" s="8">
        <f>IFERROR(VLOOKUP(A3399,十年期国开债收益率!A:B,2,0)/100,D3398)</f>
        <v>3.5734000000000002E-2</v>
      </c>
      <c r="E3399" s="8">
        <f t="shared" si="212"/>
        <v>8.1604674437680644E-2</v>
      </c>
      <c r="F3399" s="9">
        <f t="shared" si="213"/>
        <v>4.5870674437680642E-2</v>
      </c>
      <c r="G3399" s="9">
        <f>AVERAGE(F$2:F3399)</f>
        <v>3.0009699100776371E-2</v>
      </c>
      <c r="H3399" s="9">
        <f>(2*F3399+(COUNT(F$2:F3399)-1)*H3398)/(COUNT(F$2:F3399)+1)</f>
        <v>3.7648477368380479E-2</v>
      </c>
      <c r="I3399" s="9" t="str">
        <f t="shared" si="214"/>
        <v>较好</v>
      </c>
      <c r="J3399" s="9" t="str">
        <f t="shared" si="215"/>
        <v>较好</v>
      </c>
      <c r="K3399" s="14"/>
    </row>
    <row r="3400" spans="1:11">
      <c r="A3400" s="6">
        <v>43553</v>
      </c>
      <c r="B3400" s="11">
        <f>[1]!s_dq_close(B$1,A3400,1)</f>
        <v>3872.3411999999998</v>
      </c>
      <c r="C3400" s="7">
        <f>[1]!s_val_pe_ttm(C$1,A3400)</f>
        <v>12.671099662780762</v>
      </c>
      <c r="D3400" s="8">
        <f>IFERROR(VLOOKUP(A3400,十年期国开债收益率!A:B,2,0)/100,D3399)</f>
        <v>3.5834000000000005E-2</v>
      </c>
      <c r="E3400" s="8">
        <f t="shared" si="212"/>
        <v>7.8919748610085744E-2</v>
      </c>
      <c r="F3400" s="9">
        <f t="shared" si="213"/>
        <v>4.3085748610085739E-2</v>
      </c>
      <c r="G3400" s="9">
        <f>AVERAGE(F$2:F3400)</f>
        <v>3.0013546129169809E-2</v>
      </c>
      <c r="H3400" s="9">
        <f>(2*F3400+(COUNT(F$2:F3400)-1)*H3399)/(COUNT(F$2:F3400)+1)</f>
        <v>3.7651675763228538E-2</v>
      </c>
      <c r="I3400" s="9" t="str">
        <f t="shared" si="214"/>
        <v>较好</v>
      </c>
      <c r="J3400" s="9" t="str">
        <f t="shared" si="215"/>
        <v>较好</v>
      </c>
      <c r="K3400" s="14"/>
    </row>
    <row r="3401" spans="1:11">
      <c r="A3401" s="6">
        <v>43556</v>
      </c>
      <c r="B3401" s="11">
        <f>[1]!s_dq_close(B$1,A3401,1)</f>
        <v>3973.9279999999999</v>
      </c>
      <c r="C3401" s="7">
        <f>[1]!s_val_pe_ttm(C$1,A3401)</f>
        <v>13.001799583435059</v>
      </c>
      <c r="D3401" s="8">
        <f>IFERROR(VLOOKUP(A3401,十年期国开债收益率!A:B,2,0)/100,D3400)</f>
        <v>3.6559000000000001E-2</v>
      </c>
      <c r="E3401" s="8">
        <f t="shared" si="212"/>
        <v>7.6912429974236016E-2</v>
      </c>
      <c r="F3401" s="9">
        <f t="shared" si="213"/>
        <v>4.0353429974236014E-2</v>
      </c>
      <c r="G3401" s="9">
        <f>AVERAGE(F$2:F3401)</f>
        <v>3.0016587271477182E-2</v>
      </c>
      <c r="H3401" s="9">
        <f>(2*F3401+(COUNT(F$2:F3401)-1)*H3400)/(COUNT(F$2:F3401)+1)</f>
        <v>3.7653264563117399E-2</v>
      </c>
      <c r="I3401" s="9" t="str">
        <f t="shared" si="214"/>
        <v>较好</v>
      </c>
      <c r="J3401" s="9" t="str">
        <f t="shared" si="215"/>
        <v>较好</v>
      </c>
      <c r="K3401" s="14"/>
    </row>
    <row r="3402" spans="1:11">
      <c r="A3402" s="6">
        <v>43557</v>
      </c>
      <c r="B3402" s="11">
        <f>[1]!s_dq_close(B$1,A3402,1)</f>
        <v>3971.2851999999998</v>
      </c>
      <c r="C3402" s="7">
        <f>[1]!s_val_pe_ttm(C$1,A3402)</f>
        <v>12.996299743652344</v>
      </c>
      <c r="D3402" s="8">
        <f>IFERROR(VLOOKUP(A3402,十年期国开债收益率!A:B,2,0)/100,D3401)</f>
        <v>3.6908999999999997E-2</v>
      </c>
      <c r="E3402" s="8">
        <f t="shared" si="212"/>
        <v>7.6944978164913455E-2</v>
      </c>
      <c r="F3402" s="9">
        <f t="shared" si="213"/>
        <v>4.0035978164913458E-2</v>
      </c>
      <c r="G3402" s="9">
        <f>AVERAGE(F$2:F3402)</f>
        <v>3.0019533284677248E-2</v>
      </c>
      <c r="H3402" s="9">
        <f>(2*F3402+(COUNT(F$2:F3402)-1)*H3401)/(COUNT(F$2:F3402)+1)</f>
        <v>3.7654665335370062E-2</v>
      </c>
      <c r="I3402" s="9" t="str">
        <f t="shared" si="214"/>
        <v>较好</v>
      </c>
      <c r="J3402" s="9" t="str">
        <f t="shared" si="215"/>
        <v>较好</v>
      </c>
      <c r="K3402" s="14"/>
    </row>
    <row r="3403" spans="1:11">
      <c r="A3403" s="6">
        <v>43558</v>
      </c>
      <c r="B3403" s="11">
        <f>[1]!s_dq_close(B$1,A3403,1)</f>
        <v>4022.1565999999998</v>
      </c>
      <c r="C3403" s="7">
        <f>[1]!s_val_pe_ttm(C$1,A3403)</f>
        <v>13.15410041809082</v>
      </c>
      <c r="D3403" s="8">
        <f>IFERROR(VLOOKUP(A3403,十年期国开债收益率!A:B,2,0)/100,D3402)</f>
        <v>3.7484000000000003E-2</v>
      </c>
      <c r="E3403" s="8">
        <f t="shared" si="212"/>
        <v>7.6021922306804129E-2</v>
      </c>
      <c r="F3403" s="9">
        <f t="shared" si="213"/>
        <v>3.8537922306804126E-2</v>
      </c>
      <c r="G3403" s="9">
        <f>AVERAGE(F$2:F3403)</f>
        <v>3.0022037220309855E-2</v>
      </c>
      <c r="H3403" s="9">
        <f>(2*F3403+(COUNT(F$2:F3403)-1)*H3402)/(COUNT(F$2:F3403)+1)</f>
        <v>3.7655184440260711E-2</v>
      </c>
      <c r="I3403" s="9" t="str">
        <f t="shared" si="214"/>
        <v>较好</v>
      </c>
      <c r="J3403" s="9" t="str">
        <f t="shared" si="215"/>
        <v>较好</v>
      </c>
      <c r="K3403" s="14"/>
    </row>
    <row r="3404" spans="1:11">
      <c r="A3404" s="6">
        <v>43559</v>
      </c>
      <c r="B3404" s="11">
        <f>[1]!s_dq_close(B$1,A3404,1)</f>
        <v>4062.2309</v>
      </c>
      <c r="C3404" s="7">
        <f>[1]!s_val_pe_ttm(C$1,A3404)</f>
        <v>13.30620002746582</v>
      </c>
      <c r="D3404" s="8">
        <f>IFERROR(VLOOKUP(A3404,十年期国开债收益率!A:B,2,0)/100,D3403)</f>
        <v>3.7633E-2</v>
      </c>
      <c r="E3404" s="8">
        <f t="shared" si="212"/>
        <v>7.5152936070092366E-2</v>
      </c>
      <c r="F3404" s="9">
        <f t="shared" si="213"/>
        <v>3.7519936070092366E-2</v>
      </c>
      <c r="G3404" s="9">
        <f>AVERAGE(F$2:F3404)</f>
        <v>3.0024240540571328E-2</v>
      </c>
      <c r="H3404" s="9">
        <f>(2*F3404+(COUNT(F$2:F3404)-1)*H3403)/(COUNT(F$2:F3404)+1)</f>
        <v>3.7655104975883411E-2</v>
      </c>
      <c r="I3404" s="9" t="str">
        <f t="shared" si="214"/>
        <v>较好</v>
      </c>
      <c r="J3404" s="9" t="str">
        <f t="shared" si="215"/>
        <v>较差</v>
      </c>
      <c r="K3404" s="14"/>
    </row>
    <row r="3405" spans="1:11">
      <c r="A3405" s="6">
        <v>43563</v>
      </c>
      <c r="B3405" s="11">
        <f>[1]!s_dq_close(B$1,A3405,1)</f>
        <v>4057.2285999999999</v>
      </c>
      <c r="C3405" s="7">
        <f>[1]!s_val_pe_ttm(C$1,A3405)</f>
        <v>13.301300048828125</v>
      </c>
      <c r="D3405" s="8">
        <f>IFERROR(VLOOKUP(A3405,十年期国开债收益率!A:B,2,0)/100,D3404)</f>
        <v>3.7534999999999999E-2</v>
      </c>
      <c r="E3405" s="8">
        <f t="shared" si="212"/>
        <v>7.518062116703414E-2</v>
      </c>
      <c r="F3405" s="9">
        <f t="shared" si="213"/>
        <v>3.7645621167034141E-2</v>
      </c>
      <c r="G3405" s="9">
        <f>AVERAGE(F$2:F3405)</f>
        <v>3.0026479489051485E-2</v>
      </c>
      <c r="H3405" s="9">
        <f>(2*F3405+(COUNT(F$2:F3405)-1)*H3404)/(COUNT(F$2:F3405)+1)</f>
        <v>3.765509940536426E-2</v>
      </c>
      <c r="I3405" s="9" t="str">
        <f t="shared" si="214"/>
        <v>较好</v>
      </c>
      <c r="J3405" s="9" t="str">
        <f t="shared" si="215"/>
        <v>较差</v>
      </c>
      <c r="K3405" s="14"/>
    </row>
    <row r="3406" spans="1:11">
      <c r="A3406" s="6">
        <v>43564</v>
      </c>
      <c r="B3406" s="11">
        <f>[1]!s_dq_close(B$1,A3406,1)</f>
        <v>4075.4301</v>
      </c>
      <c r="C3406" s="7">
        <f>[1]!s_val_pe_ttm(C$1,A3406)</f>
        <v>13.304300308227539</v>
      </c>
      <c r="D3406" s="8">
        <f>IFERROR(VLOOKUP(A3406,十年期国开债收益率!A:B,2,0)/100,D3405)</f>
        <v>3.8034999999999999E-2</v>
      </c>
      <c r="E3406" s="8">
        <f t="shared" si="212"/>
        <v>7.5163667147650604E-2</v>
      </c>
      <c r="F3406" s="9">
        <f t="shared" si="213"/>
        <v>3.7128667147650604E-2</v>
      </c>
      <c r="G3406" s="9">
        <f>AVERAGE(F$2:F3406)</f>
        <v>3.0028565300404965E-2</v>
      </c>
      <c r="H3406" s="9">
        <f>(2*F3406+(COUNT(F$2:F3406)-1)*H3405)/(COUNT(F$2:F3406)+1)</f>
        <v>3.765479028483712E-2</v>
      </c>
      <c r="I3406" s="9" t="str">
        <f t="shared" si="214"/>
        <v>较好</v>
      </c>
      <c r="J3406" s="9" t="str">
        <f t="shared" si="215"/>
        <v>较差</v>
      </c>
      <c r="K3406" s="14"/>
    </row>
    <row r="3407" spans="1:11">
      <c r="A3407" s="6">
        <v>43565</v>
      </c>
      <c r="B3407" s="11">
        <f>[1]!s_dq_close(B$1,A3407,1)</f>
        <v>4085.8470000000002</v>
      </c>
      <c r="C3407" s="7">
        <f>[1]!s_val_pe_ttm(C$1,A3407)</f>
        <v>13.309200286865234</v>
      </c>
      <c r="D3407" s="8">
        <f>IFERROR(VLOOKUP(A3407,十年期国开债收益率!A:B,2,0)/100,D3406)</f>
        <v>3.7734999999999998E-2</v>
      </c>
      <c r="E3407" s="8">
        <f t="shared" si="212"/>
        <v>7.51359945335629E-2</v>
      </c>
      <c r="F3407" s="9">
        <f t="shared" si="213"/>
        <v>3.7400994533562902E-2</v>
      </c>
      <c r="G3407" s="9">
        <f>AVERAGE(F$2:F3407)</f>
        <v>3.0030729842164552E-2</v>
      </c>
      <c r="H3407" s="9">
        <f>(2*F3407+(COUNT(F$2:F3407)-1)*H3406)/(COUNT(F$2:F3407)+1)</f>
        <v>3.7654641299952309E-2</v>
      </c>
      <c r="I3407" s="9" t="str">
        <f t="shared" si="214"/>
        <v>较好</v>
      </c>
      <c r="J3407" s="9" t="str">
        <f t="shared" si="215"/>
        <v>较差</v>
      </c>
      <c r="K3407" s="14"/>
    </row>
    <row r="3408" spans="1:11">
      <c r="A3408" s="6">
        <v>43566</v>
      </c>
      <c r="B3408" s="11">
        <f>[1]!s_dq_close(B$1,A3408,1)</f>
        <v>3997.5778</v>
      </c>
      <c r="C3408" s="7">
        <f>[1]!s_val_pe_ttm(C$1,A3408)</f>
        <v>13.074000358581543</v>
      </c>
      <c r="D3408" s="8">
        <f>IFERROR(VLOOKUP(A3408,十年期国开债收益率!A:B,2,0)/100,D3407)</f>
        <v>3.7485999999999998E-2</v>
      </c>
      <c r="E3408" s="8">
        <f t="shared" si="212"/>
        <v>7.6487683384804078E-2</v>
      </c>
      <c r="F3408" s="9">
        <f t="shared" si="213"/>
        <v>3.900168338480408E-2</v>
      </c>
      <c r="G3408" s="9">
        <f>AVERAGE(F$2:F3408)</f>
        <v>3.0033362936835128E-2</v>
      </c>
      <c r="H3408" s="9">
        <f>(2*F3408+(COUNT(F$2:F3408)-1)*H3407)/(COUNT(F$2:F3408)+1)</f>
        <v>3.7655431817607742E-2</v>
      </c>
      <c r="I3408" s="9" t="str">
        <f t="shared" si="214"/>
        <v>较好</v>
      </c>
      <c r="J3408" s="9" t="str">
        <f t="shared" si="215"/>
        <v>较好</v>
      </c>
      <c r="K3408" s="14"/>
    </row>
    <row r="3409" spans="1:11">
      <c r="A3409" s="6">
        <v>43567</v>
      </c>
      <c r="B3409" s="11">
        <f>[1]!s_dq_close(B$1,A3409,1)</f>
        <v>3988.6167999999998</v>
      </c>
      <c r="C3409" s="7">
        <f>[1]!s_val_pe_ttm(C$1,A3409)</f>
        <v>13.047699928283691</v>
      </c>
      <c r="D3409" s="8">
        <f>IFERROR(VLOOKUP(A3409,十年期国开债收益率!A:B,2,0)/100,D3408)</f>
        <v>3.8084E-2</v>
      </c>
      <c r="E3409" s="8">
        <f t="shared" si="212"/>
        <v>7.6641860672491804E-2</v>
      </c>
      <c r="F3409" s="9">
        <f t="shared" si="213"/>
        <v>3.8557860672491805E-2</v>
      </c>
      <c r="G3409" s="9">
        <f>AVERAGE(F$2:F3409)</f>
        <v>3.0035864256593242E-2</v>
      </c>
      <c r="H3409" s="9">
        <f>(2*F3409+(COUNT(F$2:F3409)-1)*H3408)/(COUNT(F$2:F3409)+1)</f>
        <v>3.7655961256654318E-2</v>
      </c>
      <c r="I3409" s="9" t="str">
        <f t="shared" si="214"/>
        <v>较好</v>
      </c>
      <c r="J3409" s="9" t="str">
        <f t="shared" si="215"/>
        <v>较好</v>
      </c>
      <c r="K3409" s="14"/>
    </row>
    <row r="3410" spans="1:11">
      <c r="A3410" s="6">
        <v>43570</v>
      </c>
      <c r="B3410" s="11">
        <f>[1]!s_dq_close(B$1,A3410,1)</f>
        <v>3975.5243999999998</v>
      </c>
      <c r="C3410" s="7">
        <f>[1]!s_val_pe_ttm(C$1,A3410)</f>
        <v>13.035400390625</v>
      </c>
      <c r="D3410" s="8">
        <f>IFERROR(VLOOKUP(A3410,十年期国开债收益率!A:B,2,0)/100,D3409)</f>
        <v>3.8586000000000002E-2</v>
      </c>
      <c r="E3410" s="8">
        <f t="shared" si="212"/>
        <v>7.6714176015582572E-2</v>
      </c>
      <c r="F3410" s="9">
        <f t="shared" si="213"/>
        <v>3.812817601558257E-2</v>
      </c>
      <c r="G3410" s="9">
        <f>AVERAGE(F$2:F3410)</f>
        <v>3.0038238064677428E-2</v>
      </c>
      <c r="H3410" s="9">
        <f>(2*F3410+(COUNT(F$2:F3410)-1)*H3409)/(COUNT(F$2:F3410)+1)</f>
        <v>3.7656238215457202E-2</v>
      </c>
      <c r="I3410" s="9" t="str">
        <f t="shared" si="214"/>
        <v>较好</v>
      </c>
      <c r="J3410" s="9" t="str">
        <f t="shared" si="215"/>
        <v>较好</v>
      </c>
      <c r="K3410" s="14"/>
    </row>
    <row r="3411" spans="1:11">
      <c r="A3411" s="6">
        <v>43571</v>
      </c>
      <c r="B3411" s="11">
        <f>[1]!s_dq_close(B$1,A3411,1)</f>
        <v>4085.7891</v>
      </c>
      <c r="C3411" s="7">
        <f>[1]!s_val_pe_ttm(C$1,A3411)</f>
        <v>13.410300254821777</v>
      </c>
      <c r="D3411" s="8">
        <f>IFERROR(VLOOKUP(A3411,十年期国开债收益率!A:B,2,0)/100,D3410)</f>
        <v>3.8653E-2</v>
      </c>
      <c r="E3411" s="8">
        <f t="shared" si="212"/>
        <v>7.4569545871312037E-2</v>
      </c>
      <c r="F3411" s="9">
        <f t="shared" si="213"/>
        <v>3.5916545871312038E-2</v>
      </c>
      <c r="G3411" s="9">
        <f>AVERAGE(F$2:F3411)</f>
        <v>3.0039961908608994E-2</v>
      </c>
      <c r="H3411" s="9">
        <f>(2*F3411+(COUNT(F$2:F3411)-1)*H3410)/(COUNT(F$2:F3411)+1)</f>
        <v>3.765521816717568E-2</v>
      </c>
      <c r="I3411" s="9" t="str">
        <f t="shared" si="214"/>
        <v>较好</v>
      </c>
      <c r="J3411" s="9" t="str">
        <f t="shared" si="215"/>
        <v>较差</v>
      </c>
      <c r="K3411" s="14"/>
    </row>
    <row r="3412" spans="1:11">
      <c r="A3412" s="6">
        <v>43572</v>
      </c>
      <c r="B3412" s="11">
        <f>[1]!s_dq_close(B$1,A3412,1)</f>
        <v>4087.2397999999998</v>
      </c>
      <c r="C3412" s="7">
        <f>[1]!s_val_pe_ttm(C$1,A3412)</f>
        <v>13.4375</v>
      </c>
      <c r="D3412" s="8">
        <f>IFERROR(VLOOKUP(A3412,十年期国开债收益率!A:B,2,0)/100,D3411)</f>
        <v>3.8475999999999996E-2</v>
      </c>
      <c r="E3412" s="8">
        <f t="shared" si="212"/>
        <v>7.441860465116279E-2</v>
      </c>
      <c r="F3412" s="9">
        <f t="shared" si="213"/>
        <v>3.5942604651162793E-2</v>
      </c>
      <c r="G3412" s="9">
        <f>AVERAGE(F$2:F3412)</f>
        <v>3.0041692381415373E-2</v>
      </c>
      <c r="H3412" s="9">
        <f>(2*F3412+(COUNT(F$2:F3412)-1)*H3411)/(COUNT(F$2:F3412)+1)</f>
        <v>3.7654214290554343E-2</v>
      </c>
      <c r="I3412" s="9" t="str">
        <f t="shared" si="214"/>
        <v>较好</v>
      </c>
      <c r="J3412" s="9" t="str">
        <f t="shared" si="215"/>
        <v>较差</v>
      </c>
      <c r="K3412" s="14"/>
    </row>
    <row r="3413" spans="1:11">
      <c r="A3413" s="6">
        <v>43573</v>
      </c>
      <c r="B3413" s="11">
        <f>[1]!s_dq_close(B$1,A3413,1)</f>
        <v>4072.0753</v>
      </c>
      <c r="C3413" s="7">
        <f>[1]!s_val_pe_ttm(C$1,A3413)</f>
        <v>13.374799728393555</v>
      </c>
      <c r="D3413" s="8">
        <f>IFERROR(VLOOKUP(A3413,十年期国开债收益率!A:B,2,0)/100,D3412)</f>
        <v>3.8015E-2</v>
      </c>
      <c r="E3413" s="8">
        <f t="shared" si="212"/>
        <v>7.4767474676804738E-2</v>
      </c>
      <c r="F3413" s="9">
        <f t="shared" si="213"/>
        <v>3.6752474676804738E-2</v>
      </c>
      <c r="G3413" s="9">
        <f>AVERAGE(F$2:F3413)</f>
        <v>3.0043659199204174E-2</v>
      </c>
      <c r="H3413" s="9">
        <f>(2*F3413+(COUNT(F$2:F3413)-1)*H3412)/(COUNT(F$2:F3413)+1)</f>
        <v>3.7653685875896417E-2</v>
      </c>
      <c r="I3413" s="9" t="str">
        <f t="shared" si="214"/>
        <v>较好</v>
      </c>
      <c r="J3413" s="9" t="str">
        <f t="shared" si="215"/>
        <v>较差</v>
      </c>
      <c r="K3413" s="14"/>
    </row>
    <row r="3414" spans="1:11">
      <c r="A3414" s="6">
        <v>43574</v>
      </c>
      <c r="B3414" s="11">
        <f>[1]!s_dq_close(B$1,A3414,1)</f>
        <v>4120.6077999999998</v>
      </c>
      <c r="C3414" s="7">
        <f>[1]!s_val_pe_ttm(C$1,A3414)</f>
        <v>13.486200332641602</v>
      </c>
      <c r="D3414" s="8">
        <f>IFERROR(VLOOKUP(A3414,十年期国开债收益率!A:B,2,0)/100,D3413)</f>
        <v>3.8064000000000001E-2</v>
      </c>
      <c r="E3414" s="8">
        <f t="shared" si="212"/>
        <v>7.4149869891790759E-2</v>
      </c>
      <c r="F3414" s="9">
        <f t="shared" si="213"/>
        <v>3.6085869891790759E-2</v>
      </c>
      <c r="G3414" s="9">
        <f>AVERAGE(F$2:F3414)</f>
        <v>3.0045429551003935E-2</v>
      </c>
      <c r="H3414" s="9">
        <f>(2*F3414+(COUNT(F$2:F3414)-1)*H3413)/(COUNT(F$2:F3414)+1)</f>
        <v>3.7652767413105491E-2</v>
      </c>
      <c r="I3414" s="9" t="str">
        <f t="shared" si="214"/>
        <v>较好</v>
      </c>
      <c r="J3414" s="9" t="str">
        <f t="shared" si="215"/>
        <v>较差</v>
      </c>
      <c r="K3414" s="14"/>
    </row>
    <row r="3415" spans="1:11">
      <c r="A3415" s="6">
        <v>43577</v>
      </c>
      <c r="B3415" s="11">
        <f>[1]!s_dq_close(B$1,A3415,1)</f>
        <v>4025.6109000000001</v>
      </c>
      <c r="C3415" s="7">
        <f>[1]!s_val_pe_ttm(C$1,A3415)</f>
        <v>13.186599731445313</v>
      </c>
      <c r="D3415" s="8">
        <f>IFERROR(VLOOKUP(A3415,十年期国开债收益率!A:B,2,0)/100,D3414)</f>
        <v>3.8478999999999999E-2</v>
      </c>
      <c r="E3415" s="8">
        <f t="shared" si="212"/>
        <v>7.583456086980167E-2</v>
      </c>
      <c r="F3415" s="9">
        <f t="shared" si="213"/>
        <v>3.7355560869801671E-2</v>
      </c>
      <c r="G3415" s="9">
        <f>AVERAGE(F$2:F3415)</f>
        <v>3.004757077283135E-2</v>
      </c>
      <c r="H3415" s="9">
        <f>(2*F3415+(COUNT(F$2:F3415)-1)*H3414)/(COUNT(F$2:F3415)+1)</f>
        <v>3.76525933536365E-2</v>
      </c>
      <c r="I3415" s="9" t="str">
        <f t="shared" si="214"/>
        <v>较好</v>
      </c>
      <c r="J3415" s="9" t="str">
        <f t="shared" si="215"/>
        <v>较差</v>
      </c>
      <c r="K3415" s="14"/>
    </row>
    <row r="3416" spans="1:11">
      <c r="A3416" s="6">
        <v>43578</v>
      </c>
      <c r="B3416" s="11">
        <f>[1]!s_dq_close(B$1,A3416,1)</f>
        <v>4019.0052999999998</v>
      </c>
      <c r="C3416" s="7">
        <f>[1]!s_val_pe_ttm(C$1,A3416)</f>
        <v>13.162400245666504</v>
      </c>
      <c r="D3416" s="8">
        <f>IFERROR(VLOOKUP(A3416,十年期国开债收益率!A:B,2,0)/100,D3415)</f>
        <v>3.8366999999999998E-2</v>
      </c>
      <c r="E3416" s="8">
        <f t="shared" si="212"/>
        <v>7.5973985089021506E-2</v>
      </c>
      <c r="F3416" s="9">
        <f t="shared" si="213"/>
        <v>3.7606985089021508E-2</v>
      </c>
      <c r="G3416" s="9">
        <f>AVERAGE(F$2:F3416)</f>
        <v>3.0049784364139166E-2</v>
      </c>
      <c r="H3416" s="9">
        <f>(2*F3416+(COUNT(F$2:F3416)-1)*H3415)/(COUNT(F$2:F3416)+1)</f>
        <v>3.765256665090546E-2</v>
      </c>
      <c r="I3416" s="9" t="str">
        <f t="shared" si="214"/>
        <v>较好</v>
      </c>
      <c r="J3416" s="9" t="str">
        <f t="shared" si="215"/>
        <v>较差</v>
      </c>
      <c r="K3416" s="14"/>
    </row>
    <row r="3417" spans="1:11">
      <c r="A3417" s="6">
        <v>43579</v>
      </c>
      <c r="B3417" s="11">
        <f>[1]!s_dq_close(B$1,A3417,1)</f>
        <v>4030.0886999999998</v>
      </c>
      <c r="C3417" s="7">
        <f>[1]!s_val_pe_ttm(C$1,A3417)</f>
        <v>13.173700332641602</v>
      </c>
      <c r="D3417" s="8">
        <f>IFERROR(VLOOKUP(A3417,十年期国开债收益率!A:B,2,0)/100,D3416)</f>
        <v>3.8767000000000003E-2</v>
      </c>
      <c r="E3417" s="8">
        <f t="shared" si="212"/>
        <v>7.5908816410694774E-2</v>
      </c>
      <c r="F3417" s="9">
        <f t="shared" si="213"/>
        <v>3.7141816410694771E-2</v>
      </c>
      <c r="G3417" s="9">
        <f>AVERAGE(F$2:F3417)</f>
        <v>3.0051860485932655E-2</v>
      </c>
      <c r="H3417" s="9">
        <f>(2*F3417+(COUNT(F$2:F3417)-1)*H3416)/(COUNT(F$2:F3417)+1)</f>
        <v>3.7652267704320612E-2</v>
      </c>
      <c r="I3417" s="9" t="str">
        <f t="shared" si="214"/>
        <v>较好</v>
      </c>
      <c r="J3417" s="9" t="str">
        <f t="shared" si="215"/>
        <v>较差</v>
      </c>
      <c r="K3417" s="14"/>
    </row>
    <row r="3418" spans="1:11">
      <c r="A3418" s="6">
        <v>43580</v>
      </c>
      <c r="B3418" s="11">
        <f>[1]!s_dq_close(B$1,A3418,1)</f>
        <v>3941.8159999999998</v>
      </c>
      <c r="C3418" s="7">
        <f>[1]!s_val_pe_ttm(C$1,A3418)</f>
        <v>12.915499687194824</v>
      </c>
      <c r="D3418" s="8">
        <f>IFERROR(VLOOKUP(A3418,十年期国开债收益率!A:B,2,0)/100,D3417)</f>
        <v>3.8516000000000002E-2</v>
      </c>
      <c r="E3418" s="8">
        <f t="shared" si="212"/>
        <v>7.7426350061504626E-2</v>
      </c>
      <c r="F3418" s="9">
        <f t="shared" si="213"/>
        <v>3.8910350061504624E-2</v>
      </c>
      <c r="G3418" s="9">
        <f>AVERAGE(F$2:F3418)</f>
        <v>3.0054452961664459E-2</v>
      </c>
      <c r="H3418" s="9">
        <f>(2*F3418+(COUNT(F$2:F3418)-1)*H3417)/(COUNT(F$2:F3418)+1)</f>
        <v>3.7653003855495089E-2</v>
      </c>
      <c r="I3418" s="9" t="str">
        <f t="shared" si="214"/>
        <v>较好</v>
      </c>
      <c r="J3418" s="9" t="str">
        <f t="shared" si="215"/>
        <v>较好</v>
      </c>
      <c r="K3418" s="14"/>
    </row>
    <row r="3419" spans="1:11">
      <c r="A3419" s="6">
        <v>43581</v>
      </c>
      <c r="B3419" s="11">
        <f>[1]!s_dq_close(B$1,A3419,1)</f>
        <v>3889.2748000000001</v>
      </c>
      <c r="C3419" s="7">
        <f>[1]!s_val_pe_ttm(C$1,A3419)</f>
        <v>12.694199562072754</v>
      </c>
      <c r="D3419" s="8">
        <f>IFERROR(VLOOKUP(A3419,十年期国开债收益率!A:B,2,0)/100,D3418)</f>
        <v>3.8267999999999996E-2</v>
      </c>
      <c r="E3419" s="8">
        <f t="shared" si="212"/>
        <v>7.8776136700084806E-2</v>
      </c>
      <c r="F3419" s="9">
        <f t="shared" si="213"/>
        <v>4.050813670008481E-2</v>
      </c>
      <c r="G3419" s="9">
        <f>AVERAGE(F$2:F3419)</f>
        <v>3.0057511382886933E-2</v>
      </c>
      <c r="H3419" s="9">
        <f>(2*F3419+(COUNT(F$2:F3419)-1)*H3418)/(COUNT(F$2:F3419)+1)</f>
        <v>3.765467401217517E-2</v>
      </c>
      <c r="I3419" s="9" t="str">
        <f t="shared" si="214"/>
        <v>较好</v>
      </c>
      <c r="J3419" s="9" t="str">
        <f t="shared" si="215"/>
        <v>较好</v>
      </c>
      <c r="K3419" s="14"/>
    </row>
    <row r="3420" spans="1:11">
      <c r="A3420" s="6">
        <v>43584</v>
      </c>
      <c r="B3420" s="11">
        <f>[1]!s_dq_close(B$1,A3420,1)</f>
        <v>3900.3339000000001</v>
      </c>
      <c r="C3420" s="7">
        <f>[1]!s_val_pe_ttm(C$1,A3420)</f>
        <v>12.659999847412109</v>
      </c>
      <c r="D3420" s="8">
        <f>IFERROR(VLOOKUP(A3420,十年期国开债收益率!A:B,2,0)/100,D3419)</f>
        <v>3.8517000000000003E-2</v>
      </c>
      <c r="E3420" s="8">
        <f t="shared" si="212"/>
        <v>7.8988942500217707E-2</v>
      </c>
      <c r="F3420" s="9">
        <f t="shared" si="213"/>
        <v>4.0471942500217704E-2</v>
      </c>
      <c r="G3420" s="9">
        <f>AVERAGE(F$2:F3420)</f>
        <v>3.006055742884111E-2</v>
      </c>
      <c r="H3420" s="9">
        <f>(2*F3420+(COUNT(F$2:F3420)-1)*H3419)/(COUNT(F$2:F3420)+1)</f>
        <v>3.7656321537606771E-2</v>
      </c>
      <c r="I3420" s="9" t="str">
        <f t="shared" si="214"/>
        <v>较好</v>
      </c>
      <c r="J3420" s="9" t="str">
        <f t="shared" si="215"/>
        <v>较好</v>
      </c>
      <c r="K3420" s="14"/>
    </row>
    <row r="3421" spans="1:11">
      <c r="A3421" s="6">
        <v>43585</v>
      </c>
      <c r="B3421" s="11">
        <f>[1]!s_dq_close(B$1,A3421,1)</f>
        <v>3913.2109999999998</v>
      </c>
      <c r="C3421" s="7">
        <f>[1]!s_val_pe_ttm(C$1,A3421)</f>
        <v>12.573200225830078</v>
      </c>
      <c r="D3421" s="8">
        <f>IFERROR(VLOOKUP(A3421,十年期国开债收益率!A:B,2,0)/100,D3420)</f>
        <v>3.8142000000000002E-2</v>
      </c>
      <c r="E3421" s="8">
        <f t="shared" si="212"/>
        <v>7.9534246018418145E-2</v>
      </c>
      <c r="F3421" s="9">
        <f t="shared" si="213"/>
        <v>4.1392246018418143E-2</v>
      </c>
      <c r="G3421" s="9">
        <f>AVERAGE(F$2:F3421)</f>
        <v>3.0063870788077828E-2</v>
      </c>
      <c r="H3421" s="9">
        <f>(2*F3421+(COUNT(F$2:F3421)-1)*H3420)/(COUNT(F$2:F3421)+1)</f>
        <v>3.7658505650135746E-2</v>
      </c>
      <c r="I3421" s="9" t="str">
        <f t="shared" si="214"/>
        <v>较好</v>
      </c>
      <c r="J3421" s="9" t="str">
        <f t="shared" si="215"/>
        <v>较好</v>
      </c>
      <c r="K3421" s="14"/>
    </row>
    <row r="3422" spans="1:11">
      <c r="A3422" s="6">
        <v>43591</v>
      </c>
      <c r="B3422" s="11">
        <f>[1]!s_dq_close(B$1,A3422,1)</f>
        <v>3684.6167999999998</v>
      </c>
      <c r="C3422" s="7">
        <f>[1]!s_val_pe_ttm(C$1,A3422)</f>
        <v>11.910799980163574</v>
      </c>
      <c r="D3422" s="8">
        <f>IFERROR(VLOOKUP(A3422,十年期国开债收益率!A:B,2,0)/100,D3421)</f>
        <v>3.7798999999999999E-2</v>
      </c>
      <c r="E3422" s="8">
        <f t="shared" si="212"/>
        <v>8.3957416938023902E-2</v>
      </c>
      <c r="F3422" s="9">
        <f t="shared" si="213"/>
        <v>4.6158416938023902E-2</v>
      </c>
      <c r="G3422" s="9">
        <f>AVERAGE(F$2:F3422)</f>
        <v>3.0068575420100614E-2</v>
      </c>
      <c r="H3422" s="9">
        <f>(2*F3422+(COUNT(F$2:F3422)-1)*H3421)/(COUNT(F$2:F3422)+1)</f>
        <v>3.7663473453343158E-2</v>
      </c>
      <c r="I3422" s="9" t="str">
        <f t="shared" si="214"/>
        <v>较好</v>
      </c>
      <c r="J3422" s="9" t="str">
        <f t="shared" si="215"/>
        <v>较好</v>
      </c>
      <c r="K3422" s="14"/>
    </row>
    <row r="3423" spans="1:11">
      <c r="A3423" s="6">
        <v>43592</v>
      </c>
      <c r="B3423" s="11">
        <f>[1]!s_dq_close(B$1,A3423,1)</f>
        <v>3720.6684</v>
      </c>
      <c r="C3423" s="7">
        <f>[1]!s_val_pe_ttm(C$1,A3423)</f>
        <v>11.983499526977539</v>
      </c>
      <c r="D3423" s="8">
        <f>IFERROR(VLOOKUP(A3423,十年期国开债收益率!A:B,2,0)/100,D3422)</f>
        <v>3.7699999999999997E-2</v>
      </c>
      <c r="E3423" s="8">
        <f t="shared" si="212"/>
        <v>8.344807772961281E-2</v>
      </c>
      <c r="F3423" s="9">
        <f t="shared" si="213"/>
        <v>4.5748077729612813E-2</v>
      </c>
      <c r="G3423" s="9">
        <f>AVERAGE(F$2:F3423)</f>
        <v>3.007315739038393E-2</v>
      </c>
      <c r="H3423" s="9">
        <f>(2*F3423+(COUNT(F$2:F3423)-1)*H3422)/(COUNT(F$2:F3423)+1)</f>
        <v>3.7668197148508956E-2</v>
      </c>
      <c r="I3423" s="9" t="str">
        <f t="shared" si="214"/>
        <v>较好</v>
      </c>
      <c r="J3423" s="9" t="str">
        <f t="shared" si="215"/>
        <v>较好</v>
      </c>
      <c r="K3423" s="14"/>
    </row>
    <row r="3424" spans="1:11">
      <c r="A3424" s="6">
        <v>43593</v>
      </c>
      <c r="B3424" s="11">
        <f>[1]!s_dq_close(B$1,A3424,1)</f>
        <v>3667.4573999999998</v>
      </c>
      <c r="C3424" s="7">
        <f>[1]!s_val_pe_ttm(C$1,A3424)</f>
        <v>11.818099975585938</v>
      </c>
      <c r="D3424" s="8">
        <f>IFERROR(VLOOKUP(A3424,十年期国开债收益率!A:B,2,0)/100,D3423)</f>
        <v>3.7602000000000003E-2</v>
      </c>
      <c r="E3424" s="8">
        <f t="shared" si="212"/>
        <v>8.4615970593058074E-2</v>
      </c>
      <c r="F3424" s="9">
        <f t="shared" si="213"/>
        <v>4.701397059305807E-2</v>
      </c>
      <c r="G3424" s="9">
        <f>AVERAGE(F$2:F3424)</f>
        <v>3.0078106503209717E-2</v>
      </c>
      <c r="H3424" s="9">
        <f>(2*F3424+(COUNT(F$2:F3424)-1)*H3423)/(COUNT(F$2:F3424)+1)</f>
        <v>3.7673656128324691E-2</v>
      </c>
      <c r="I3424" s="9" t="str">
        <f t="shared" si="214"/>
        <v>较好</v>
      </c>
      <c r="J3424" s="9" t="str">
        <f t="shared" si="215"/>
        <v>较好</v>
      </c>
      <c r="K3424" s="14"/>
    </row>
    <row r="3425" spans="1:11">
      <c r="A3425" s="6">
        <v>43594</v>
      </c>
      <c r="B3425" s="11">
        <f>[1]!s_dq_close(B$1,A3425,1)</f>
        <v>3599.7001</v>
      </c>
      <c r="C3425" s="7">
        <f>[1]!s_val_pe_ttm(C$1,A3425)</f>
        <v>11.61929988861084</v>
      </c>
      <c r="D3425" s="8">
        <f>IFERROR(VLOOKUP(A3425,十年期国开债收益率!A:B,2,0)/100,D3424)</f>
        <v>3.7215999999999999E-2</v>
      </c>
      <c r="E3425" s="8">
        <f t="shared" si="212"/>
        <v>8.6063705179017999E-2</v>
      </c>
      <c r="F3425" s="9">
        <f t="shared" si="213"/>
        <v>4.8847705179018E-2</v>
      </c>
      <c r="G3425" s="9">
        <f>AVERAGE(F$2:F3425)</f>
        <v>3.0083588278523914E-2</v>
      </c>
      <c r="H3425" s="9">
        <f>(2*F3425+(COUNT(F$2:F3425)-1)*H3424)/(COUNT(F$2:F3425)+1)</f>
        <v>3.7680181120471078E-2</v>
      </c>
      <c r="I3425" s="9" t="str">
        <f t="shared" si="214"/>
        <v>较好</v>
      </c>
      <c r="J3425" s="9" t="str">
        <f t="shared" si="215"/>
        <v>较好</v>
      </c>
      <c r="K3425" s="14"/>
    </row>
    <row r="3426" spans="1:11">
      <c r="A3426" s="6">
        <v>43595</v>
      </c>
      <c r="B3426" s="11">
        <f>[1]!s_dq_close(B$1,A3426,1)</f>
        <v>3730.4513000000002</v>
      </c>
      <c r="C3426" s="7">
        <f>[1]!s_val_pe_ttm(C$1,A3426)</f>
        <v>11.975799560546875</v>
      </c>
      <c r="D3426" s="8">
        <f>IFERROR(VLOOKUP(A3426,十年期国开债收益率!A:B,2,0)/100,D3425)</f>
        <v>3.7400999999999997E-2</v>
      </c>
      <c r="E3426" s="8">
        <f t="shared" si="212"/>
        <v>8.3501731549883676E-2</v>
      </c>
      <c r="F3426" s="9">
        <f t="shared" si="213"/>
        <v>4.6100731549883679E-2</v>
      </c>
      <c r="G3426" s="9">
        <f>AVERAGE(F$2:F3426)</f>
        <v>3.0088264816705332E-2</v>
      </c>
      <c r="H3426" s="9">
        <f>(2*F3426+(COUNT(F$2:F3426)-1)*H3425)/(COUNT(F$2:F3426)+1)</f>
        <v>3.7685096794977453E-2</v>
      </c>
      <c r="I3426" s="9" t="str">
        <f t="shared" si="214"/>
        <v>较好</v>
      </c>
      <c r="J3426" s="9" t="str">
        <f t="shared" si="215"/>
        <v>较好</v>
      </c>
      <c r="K3426" s="14"/>
    </row>
    <row r="3427" spans="1:11">
      <c r="A3427" s="6">
        <v>43598</v>
      </c>
      <c r="B3427" s="11">
        <f>[1]!s_dq_close(B$1,A3427,1)</f>
        <v>3668.7255</v>
      </c>
      <c r="C3427" s="7">
        <f>[1]!s_val_pe_ttm(C$1,A3427)</f>
        <v>11.795200347900391</v>
      </c>
      <c r="D3427" s="8">
        <f>IFERROR(VLOOKUP(A3427,十年期国开债收益率!A:B,2,0)/100,D3426)</f>
        <v>3.7227999999999997E-2</v>
      </c>
      <c r="E3427" s="8">
        <f t="shared" si="212"/>
        <v>8.4780247092454464E-2</v>
      </c>
      <c r="F3427" s="9">
        <f t="shared" si="213"/>
        <v>4.7552247092454467E-2</v>
      </c>
      <c r="G3427" s="9">
        <f>AVERAGE(F$2:F3427)</f>
        <v>3.0093362301315884E-2</v>
      </c>
      <c r="H3427" s="9">
        <f>(2*F3427+(COUNT(F$2:F3427)-1)*H3426)/(COUNT(F$2:F3427)+1)</f>
        <v>3.7690855271952928E-2</v>
      </c>
      <c r="I3427" s="9" t="str">
        <f t="shared" si="214"/>
        <v>较好</v>
      </c>
      <c r="J3427" s="9" t="str">
        <f t="shared" si="215"/>
        <v>较好</v>
      </c>
      <c r="K3427" s="14"/>
    </row>
    <row r="3428" spans="1:11">
      <c r="A3428" s="6">
        <v>43599</v>
      </c>
      <c r="B3428" s="11">
        <f>[1]!s_dq_close(B$1,A3428,1)</f>
        <v>3645.1502999999998</v>
      </c>
      <c r="C3428" s="7">
        <f>[1]!s_val_pe_ttm(C$1,A3428)</f>
        <v>11.727100372314453</v>
      </c>
      <c r="D3428" s="8">
        <f>IFERROR(VLOOKUP(A3428,十年期国开债收益率!A:B,2,0)/100,D3427)</f>
        <v>3.7400999999999997E-2</v>
      </c>
      <c r="E3428" s="8">
        <f t="shared" si="212"/>
        <v>8.5272571074842832E-2</v>
      </c>
      <c r="F3428" s="9">
        <f t="shared" si="213"/>
        <v>4.7871571074842835E-2</v>
      </c>
      <c r="G3428" s="9">
        <f>AVERAGE(F$2:F3428)</f>
        <v>3.0098549989898762E-2</v>
      </c>
      <c r="H3428" s="9">
        <f>(2*F3428+(COUNT(F$2:F3428)-1)*H3427)/(COUNT(F$2:F3428)+1)</f>
        <v>3.769679501279475E-2</v>
      </c>
      <c r="I3428" s="9" t="str">
        <f t="shared" si="214"/>
        <v>较好</v>
      </c>
      <c r="J3428" s="9" t="str">
        <f t="shared" si="215"/>
        <v>较好</v>
      </c>
      <c r="K3428" s="14"/>
    </row>
    <row r="3429" spans="1:11">
      <c r="A3429" s="6">
        <v>43600</v>
      </c>
      <c r="B3429" s="11">
        <f>[1]!s_dq_close(B$1,A3429,1)</f>
        <v>3727.0922999999998</v>
      </c>
      <c r="C3429" s="7">
        <f>[1]!s_val_pe_ttm(C$1,A3429)</f>
        <v>11.95419979095459</v>
      </c>
      <c r="D3429" s="8">
        <f>IFERROR(VLOOKUP(A3429,十年期国开债收益率!A:B,2,0)/100,D3428)</f>
        <v>3.7323000000000002E-2</v>
      </c>
      <c r="E3429" s="8">
        <f t="shared" si="212"/>
        <v>8.3652608914623644E-2</v>
      </c>
      <c r="F3429" s="9">
        <f t="shared" si="213"/>
        <v>4.6329608914623642E-2</v>
      </c>
      <c r="G3429" s="9">
        <f>AVERAGE(F$2:F3429)</f>
        <v>3.0103284837893138E-2</v>
      </c>
      <c r="H3429" s="9">
        <f>(2*F3429+(COUNT(F$2:F3429)-1)*H3428)/(COUNT(F$2:F3429)+1)</f>
        <v>3.7701830191506809E-2</v>
      </c>
      <c r="I3429" s="9" t="str">
        <f t="shared" si="214"/>
        <v>较好</v>
      </c>
      <c r="J3429" s="9" t="str">
        <f t="shared" si="215"/>
        <v>较好</v>
      </c>
      <c r="K3429" s="14"/>
    </row>
    <row r="3430" spans="1:11">
      <c r="A3430" s="6">
        <v>43601</v>
      </c>
      <c r="B3430" s="11">
        <f>[1]!s_dq_close(B$1,A3430,1)</f>
        <v>3743.9634999999998</v>
      </c>
      <c r="C3430" s="7">
        <f>[1]!s_val_pe_ttm(C$1,A3430)</f>
        <v>12.005200386047363</v>
      </c>
      <c r="D3430" s="8">
        <f>IFERROR(VLOOKUP(A3430,十年期国开债收益率!A:B,2,0)/100,D3429)</f>
        <v>3.6788000000000001E-2</v>
      </c>
      <c r="E3430" s="8">
        <f t="shared" si="212"/>
        <v>8.3297235185029989E-2</v>
      </c>
      <c r="F3430" s="9">
        <f t="shared" si="213"/>
        <v>4.6509235185029987E-2</v>
      </c>
      <c r="G3430" s="9">
        <f>AVERAGE(F$2:F3430)</f>
        <v>3.0108069308685537E-2</v>
      </c>
      <c r="H3430" s="9">
        <f>(2*F3430+(COUNT(F$2:F3430)-1)*H3429)/(COUNT(F$2:F3430)+1)</f>
        <v>3.7706965704622564E-2</v>
      </c>
      <c r="I3430" s="9" t="str">
        <f t="shared" si="214"/>
        <v>较好</v>
      </c>
      <c r="J3430" s="9" t="str">
        <f t="shared" si="215"/>
        <v>较好</v>
      </c>
      <c r="K3430" s="14"/>
    </row>
    <row r="3431" spans="1:11">
      <c r="A3431" s="6">
        <v>43602</v>
      </c>
      <c r="B3431" s="11">
        <f>[1]!s_dq_close(B$1,A3431,1)</f>
        <v>3648.7609000000002</v>
      </c>
      <c r="C3431" s="7">
        <f>[1]!s_val_pe_ttm(C$1,A3431)</f>
        <v>11.745599746704102</v>
      </c>
      <c r="D3431" s="8">
        <f>IFERROR(VLOOKUP(A3431,十年期国开债收益率!A:B,2,0)/100,D3430)</f>
        <v>3.6756999999999998E-2</v>
      </c>
      <c r="E3431" s="8">
        <f t="shared" si="212"/>
        <v>8.5138266377637051E-2</v>
      </c>
      <c r="F3431" s="9">
        <f t="shared" si="213"/>
        <v>4.8381266377637053E-2</v>
      </c>
      <c r="G3431" s="9">
        <f>AVERAGE(F$2:F3431)</f>
        <v>3.0113396771387854E-2</v>
      </c>
      <c r="H3431" s="9">
        <f>(2*F3431+(COUNT(F$2:F3431)-1)*H3430)/(COUNT(F$2:F3431)+1)</f>
        <v>3.7713187972575356E-2</v>
      </c>
      <c r="I3431" s="9" t="str">
        <f t="shared" si="214"/>
        <v>较好</v>
      </c>
      <c r="J3431" s="9" t="str">
        <f t="shared" si="215"/>
        <v>较好</v>
      </c>
      <c r="K3431" s="14"/>
    </row>
    <row r="3432" spans="1:11">
      <c r="A3432" s="6">
        <v>43605</v>
      </c>
      <c r="B3432" s="11">
        <f>[1]!s_dq_close(B$1,A3432,1)</f>
        <v>3617.7923999999998</v>
      </c>
      <c r="C3432" s="7">
        <f>[1]!s_val_pe_ttm(C$1,A3432)</f>
        <v>11.694499969482422</v>
      </c>
      <c r="D3432" s="8">
        <f>IFERROR(VLOOKUP(A3432,十年期国开债收益率!A:B,2,0)/100,D3431)</f>
        <v>3.6802000000000001E-2</v>
      </c>
      <c r="E3432" s="8">
        <f t="shared" si="212"/>
        <v>8.5510282834628817E-2</v>
      </c>
      <c r="F3432" s="9">
        <f t="shared" si="213"/>
        <v>4.8708282834628816E-2</v>
      </c>
      <c r="G3432" s="9">
        <f>AVERAGE(F$2:F3432)</f>
        <v>3.01188164408904E-2</v>
      </c>
      <c r="H3432" s="9">
        <f>(2*F3432+(COUNT(F$2:F3432)-1)*H3431)/(COUNT(F$2:F3432)+1)</f>
        <v>3.7719595370513614E-2</v>
      </c>
      <c r="I3432" s="9" t="str">
        <f t="shared" si="214"/>
        <v>较好</v>
      </c>
      <c r="J3432" s="9" t="str">
        <f t="shared" si="215"/>
        <v>较好</v>
      </c>
      <c r="K3432" s="14"/>
    </row>
    <row r="3433" spans="1:11">
      <c r="A3433" s="6">
        <v>43606</v>
      </c>
      <c r="B3433" s="11">
        <f>[1]!s_dq_close(B$1,A3433,1)</f>
        <v>3666.7761999999998</v>
      </c>
      <c r="C3433" s="7">
        <f>[1]!s_val_pe_ttm(C$1,A3433)</f>
        <v>11.824600219726563</v>
      </c>
      <c r="D3433" s="8">
        <f>IFERROR(VLOOKUP(A3433,十年期国开债收益率!A:B,2,0)/100,D3432)</f>
        <v>3.7006999999999998E-2</v>
      </c>
      <c r="E3433" s="8">
        <f t="shared" si="212"/>
        <v>8.4569455323465006E-2</v>
      </c>
      <c r="F3433" s="9">
        <f t="shared" si="213"/>
        <v>4.7562455323465008E-2</v>
      </c>
      <c r="G3433" s="9">
        <f>AVERAGE(F$2:F3433)</f>
        <v>3.0123899086252452E-2</v>
      </c>
      <c r="H3433" s="9">
        <f>(2*F3433+(COUNT(F$2:F3433)-1)*H3432)/(COUNT(F$2:F3433)+1)</f>
        <v>3.7725329632064999E-2</v>
      </c>
      <c r="I3433" s="9" t="str">
        <f t="shared" si="214"/>
        <v>较好</v>
      </c>
      <c r="J3433" s="9" t="str">
        <f t="shared" si="215"/>
        <v>较好</v>
      </c>
      <c r="K3433" s="14"/>
    </row>
    <row r="3434" spans="1:11">
      <c r="A3434" s="6">
        <v>43607</v>
      </c>
      <c r="B3434" s="11">
        <f>[1]!s_dq_close(B$1,A3434,1)</f>
        <v>3649.3796000000002</v>
      </c>
      <c r="C3434" s="7">
        <f>[1]!s_val_pe_ttm(C$1,A3434)</f>
        <v>11.773900032043457</v>
      </c>
      <c r="D3434" s="8">
        <f>IFERROR(VLOOKUP(A3434,十年期国开债收益率!A:B,2,0)/100,D3433)</f>
        <v>3.7146999999999999E-2</v>
      </c>
      <c r="E3434" s="8">
        <f t="shared" si="212"/>
        <v>8.4933624141400307E-2</v>
      </c>
      <c r="F3434" s="9">
        <f t="shared" si="213"/>
        <v>4.7786624141400308E-2</v>
      </c>
      <c r="G3434" s="9">
        <f>AVERAGE(F$2:F3434)</f>
        <v>3.0129044068791092E-2</v>
      </c>
      <c r="H3434" s="9">
        <f>(2*F3434+(COUNT(F$2:F3434)-1)*H3433)/(COUNT(F$2:F3434)+1)</f>
        <v>3.7731189442495594E-2</v>
      </c>
      <c r="I3434" s="9" t="str">
        <f t="shared" si="214"/>
        <v>较好</v>
      </c>
      <c r="J3434" s="9" t="str">
        <f t="shared" si="215"/>
        <v>较好</v>
      </c>
      <c r="K3434" s="14"/>
    </row>
    <row r="3435" spans="1:11">
      <c r="A3435" s="6">
        <v>43608</v>
      </c>
      <c r="B3435" s="11">
        <f>[1]!s_dq_close(B$1,A3435,1)</f>
        <v>3583.9645999999998</v>
      </c>
      <c r="C3435" s="7">
        <f>[1]!s_val_pe_ttm(C$1,A3435)</f>
        <v>11.611700057983398</v>
      </c>
      <c r="D3435" s="8">
        <f>IFERROR(VLOOKUP(A3435,十年期国开债收益率!A:B,2,0)/100,D3434)</f>
        <v>3.6988E-2</v>
      </c>
      <c r="E3435" s="8">
        <f t="shared" si="212"/>
        <v>8.6120033673490345E-2</v>
      </c>
      <c r="F3435" s="9">
        <f t="shared" si="213"/>
        <v>4.9132033673490345E-2</v>
      </c>
      <c r="G3435" s="9">
        <f>AVERAGE(F$2:F3435)</f>
        <v>3.0134577845612492E-2</v>
      </c>
      <c r="H3435" s="9">
        <f>(2*F3435+(COUNT(F$2:F3435)-1)*H3434)/(COUNT(F$2:F3435)+1)</f>
        <v>3.7737827488627175E-2</v>
      </c>
      <c r="I3435" s="9" t="str">
        <f t="shared" si="214"/>
        <v>较好</v>
      </c>
      <c r="J3435" s="9" t="str">
        <f t="shared" si="215"/>
        <v>较好</v>
      </c>
      <c r="K3435" s="14"/>
    </row>
    <row r="3436" spans="1:11">
      <c r="A3436" s="6">
        <v>43609</v>
      </c>
      <c r="B3436" s="11">
        <f>[1]!s_dq_close(B$1,A3436,1)</f>
        <v>3593.9139</v>
      </c>
      <c r="C3436" s="7">
        <f>[1]!s_val_pe_ttm(C$1,A3436)</f>
        <v>11.640899658203125</v>
      </c>
      <c r="D3436" s="8">
        <f>IFERROR(VLOOKUP(A3436,十年期国开债收益率!A:B,2,0)/100,D3435)</f>
        <v>3.6937999999999999E-2</v>
      </c>
      <c r="E3436" s="8">
        <f t="shared" si="212"/>
        <v>8.5904013380556768E-2</v>
      </c>
      <c r="F3436" s="9">
        <f t="shared" si="213"/>
        <v>4.8966013380556769E-2</v>
      </c>
      <c r="G3436" s="9">
        <f>AVERAGE(F$2:F3436)</f>
        <v>3.0140060068475649E-2</v>
      </c>
      <c r="H3436" s="9">
        <f>(2*F3436+(COUNT(F$2:F3436)-1)*H3435)/(COUNT(F$2:F3436)+1)</f>
        <v>3.7744363103232488E-2</v>
      </c>
      <c r="I3436" s="9" t="str">
        <f t="shared" si="214"/>
        <v>较好</v>
      </c>
      <c r="J3436" s="9" t="str">
        <f t="shared" si="215"/>
        <v>较好</v>
      </c>
      <c r="K3436" s="14"/>
    </row>
    <row r="3437" spans="1:11">
      <c r="A3437" s="6">
        <v>43612</v>
      </c>
      <c r="B3437" s="11">
        <f>[1]!s_dq_close(B$1,A3437,1)</f>
        <v>3637.1970999999999</v>
      </c>
      <c r="C3437" s="7">
        <f>[1]!s_val_pe_ttm(C$1,A3437)</f>
        <v>11.75529956817627</v>
      </c>
      <c r="D3437" s="8">
        <f>IFERROR(VLOOKUP(A3437,十年期国开债收益率!A:B,2,0)/100,D3436)</f>
        <v>3.7450000000000004E-2</v>
      </c>
      <c r="E3437" s="8">
        <f t="shared" si="212"/>
        <v>8.5068015000415775E-2</v>
      </c>
      <c r="F3437" s="9">
        <f t="shared" si="213"/>
        <v>4.7618015000415771E-2</v>
      </c>
      <c r="G3437" s="9">
        <f>AVERAGE(F$2:F3437)</f>
        <v>3.0145146784113581E-2</v>
      </c>
      <c r="H3437" s="9">
        <f>(2*F3437+(COUNT(F$2:F3437)-1)*H3436)/(COUNT(F$2:F3437)+1)</f>
        <v>3.7750108609137162E-2</v>
      </c>
      <c r="I3437" s="9" t="str">
        <f t="shared" si="214"/>
        <v>较好</v>
      </c>
      <c r="J3437" s="9" t="str">
        <f t="shared" si="215"/>
        <v>较好</v>
      </c>
      <c r="K3437" s="14"/>
    </row>
    <row r="3438" spans="1:11">
      <c r="A3438" s="6">
        <v>43613</v>
      </c>
      <c r="B3438" s="11">
        <f>[1]!s_dq_close(B$1,A3438,1)</f>
        <v>3672.2604999999999</v>
      </c>
      <c r="C3438" s="7">
        <f>[1]!s_val_pe_ttm(C$1,A3438)</f>
        <v>11.854000091552734</v>
      </c>
      <c r="D3438" s="8">
        <f>IFERROR(VLOOKUP(A3438,十年期国开债收益率!A:B,2,0)/100,D3437)</f>
        <v>3.7100000000000001E-2</v>
      </c>
      <c r="E3438" s="8">
        <f t="shared" si="212"/>
        <v>8.4359709151057699E-2</v>
      </c>
      <c r="F3438" s="9">
        <f t="shared" si="213"/>
        <v>4.7259709151057698E-2</v>
      </c>
      <c r="G3438" s="9">
        <f>AVERAGE(F$2:F3438)</f>
        <v>3.0150126290184848E-2</v>
      </c>
      <c r="H3438" s="9">
        <f>(2*F3438+(COUNT(F$2:F3438)-1)*H3437)/(COUNT(F$2:F3438)+1)</f>
        <v>3.7755640662971914E-2</v>
      </c>
      <c r="I3438" s="9" t="str">
        <f t="shared" si="214"/>
        <v>较好</v>
      </c>
      <c r="J3438" s="9" t="str">
        <f t="shared" si="215"/>
        <v>较好</v>
      </c>
      <c r="K3438" s="14"/>
    </row>
    <row r="3439" spans="1:11">
      <c r="A3439" s="6">
        <v>43614</v>
      </c>
      <c r="B3439" s="11">
        <f>[1]!s_dq_close(B$1,A3439,1)</f>
        <v>3663.9090000000001</v>
      </c>
      <c r="C3439" s="7">
        <f>[1]!s_val_pe_ttm(C$1,A3439)</f>
        <v>11.837200164794922</v>
      </c>
      <c r="D3439" s="8">
        <f>IFERROR(VLOOKUP(A3439,十年期国开债收益率!A:B,2,0)/100,D3438)</f>
        <v>3.6937999999999999E-2</v>
      </c>
      <c r="E3439" s="8">
        <f t="shared" si="212"/>
        <v>8.4479436528758306E-2</v>
      </c>
      <c r="F3439" s="9">
        <f t="shared" si="213"/>
        <v>4.7541436528758307E-2</v>
      </c>
      <c r="G3439" s="9">
        <f>AVERAGE(F$2:F3439)</f>
        <v>3.015518484464633E-2</v>
      </c>
      <c r="H3439" s="9">
        <f>(2*F3439+(COUNT(F$2:F3439)-1)*H3438)/(COUNT(F$2:F3439)+1)</f>
        <v>3.7761331733553935E-2</v>
      </c>
      <c r="I3439" s="9" t="str">
        <f t="shared" si="214"/>
        <v>较好</v>
      </c>
      <c r="J3439" s="9" t="str">
        <f t="shared" si="215"/>
        <v>较好</v>
      </c>
      <c r="K3439" s="14"/>
    </row>
    <row r="3440" spans="1:11">
      <c r="A3440" s="6">
        <v>43615</v>
      </c>
      <c r="B3440" s="11">
        <f>[1]!s_dq_close(B$1,A3440,1)</f>
        <v>3641.1833000000001</v>
      </c>
      <c r="C3440" s="7">
        <f>[1]!s_val_pe_ttm(C$1,A3440)</f>
        <v>11.796299934387207</v>
      </c>
      <c r="D3440" s="8">
        <f>IFERROR(VLOOKUP(A3440,十年期国开债收益率!A:B,2,0)/100,D3439)</f>
        <v>3.7124999999999998E-2</v>
      </c>
      <c r="E3440" s="8">
        <f t="shared" si="212"/>
        <v>8.4772344342052192E-2</v>
      </c>
      <c r="F3440" s="9">
        <f t="shared" si="213"/>
        <v>4.7647344342052193E-2</v>
      </c>
      <c r="G3440" s="9">
        <f>AVERAGE(F$2:F3440)</f>
        <v>3.0160271253339963E-2</v>
      </c>
      <c r="H3440" s="9">
        <f>(2*F3440+(COUNT(F$2:F3440)-1)*H3439)/(COUNT(F$2:F3440)+1)</f>
        <v>3.7767079415303065E-2</v>
      </c>
      <c r="I3440" s="9" t="str">
        <f t="shared" si="214"/>
        <v>较好</v>
      </c>
      <c r="J3440" s="9" t="str">
        <f t="shared" si="215"/>
        <v>较好</v>
      </c>
      <c r="K3440" s="14"/>
    </row>
    <row r="3441" spans="1:11">
      <c r="A3441" s="6">
        <v>43616</v>
      </c>
      <c r="B3441" s="11">
        <f>[1]!s_dq_close(B$1,A3441,1)</f>
        <v>3629.7892999999999</v>
      </c>
      <c r="C3441" s="7">
        <f>[1]!s_val_pe_ttm(C$1,A3441)</f>
        <v>11.752499580383301</v>
      </c>
      <c r="D3441" s="8">
        <f>IFERROR(VLOOKUP(A3441,十年期国开债收益率!A:B,2,0)/100,D3440)</f>
        <v>3.7000000000000005E-2</v>
      </c>
      <c r="E3441" s="8">
        <f t="shared" si="212"/>
        <v>8.5088282127586817E-2</v>
      </c>
      <c r="F3441" s="9">
        <f t="shared" si="213"/>
        <v>4.8088282127586812E-2</v>
      </c>
      <c r="G3441" s="9">
        <f>AVERAGE(F$2:F3441)</f>
        <v>3.0165482884408058E-2</v>
      </c>
      <c r="H3441" s="9">
        <f>(2*F3441+(COUNT(F$2:F3441)-1)*H3440)/(COUNT(F$2:F3441)+1)</f>
        <v>3.7773078370672016E-2</v>
      </c>
      <c r="I3441" s="9" t="str">
        <f t="shared" si="214"/>
        <v>较好</v>
      </c>
      <c r="J3441" s="9" t="str">
        <f t="shared" si="215"/>
        <v>较好</v>
      </c>
      <c r="K3441" s="14"/>
    </row>
    <row r="3442" spans="1:11">
      <c r="A3442" s="6">
        <v>43619</v>
      </c>
      <c r="B3442" s="11">
        <f>[1]!s_dq_close(B$1,A3442,1)</f>
        <v>3632.0127000000002</v>
      </c>
      <c r="C3442" s="7">
        <f>[1]!s_val_pe_ttm(C$1,A3442)</f>
        <v>11.758099555969238</v>
      </c>
      <c r="D3442" s="8">
        <f>IFERROR(VLOOKUP(A3442,十年期国开债收益率!A:B,2,0)/100,D3441)</f>
        <v>3.6726000000000002E-2</v>
      </c>
      <c r="E3442" s="8">
        <f t="shared" si="212"/>
        <v>8.5047757525775466E-2</v>
      </c>
      <c r="F3442" s="9">
        <f t="shared" si="213"/>
        <v>4.8321757525775465E-2</v>
      </c>
      <c r="G3442" s="9">
        <f>AVERAGE(F$2:F3442)</f>
        <v>3.0170759337369801E-2</v>
      </c>
      <c r="H3442" s="9">
        <f>(2*F3442+(COUNT(F$2:F3442)-1)*H3441)/(COUNT(F$2:F3442)+1)</f>
        <v>3.7779207760070675E-2</v>
      </c>
      <c r="I3442" s="9" t="str">
        <f t="shared" si="214"/>
        <v>较好</v>
      </c>
      <c r="J3442" s="9" t="str">
        <f t="shared" si="215"/>
        <v>较好</v>
      </c>
      <c r="K3442" s="14"/>
    </row>
    <row r="3443" spans="1:11">
      <c r="A3443" s="6">
        <v>43620</v>
      </c>
      <c r="B3443" s="11">
        <f>[1]!s_dq_close(B$1,A3443,1)</f>
        <v>3598.4666000000002</v>
      </c>
      <c r="C3443" s="7">
        <f>[1]!s_val_pe_ttm(C$1,A3443)</f>
        <v>11.68120002746582</v>
      </c>
      <c r="D3443" s="8">
        <f>IFERROR(VLOOKUP(A3443,十年期国开债收益率!A:B,2,0)/100,D3442)</f>
        <v>3.6400999999999996E-2</v>
      </c>
      <c r="E3443" s="8">
        <f t="shared" si="212"/>
        <v>8.5607642849083648E-2</v>
      </c>
      <c r="F3443" s="9">
        <f t="shared" si="213"/>
        <v>4.9206642849083652E-2</v>
      </c>
      <c r="G3443" s="9">
        <f>AVERAGE(F$2:F3443)</f>
        <v>3.0176289809046651E-2</v>
      </c>
      <c r="H3443" s="9">
        <f>(2*F3443+(COUNT(F$2:F3443)-1)*H3442)/(COUNT(F$2:F3443)+1)</f>
        <v>3.7785845828667258E-2</v>
      </c>
      <c r="I3443" s="9" t="str">
        <f t="shared" si="214"/>
        <v>较好</v>
      </c>
      <c r="J3443" s="9" t="str">
        <f t="shared" si="215"/>
        <v>较好</v>
      </c>
      <c r="K3443" s="14"/>
    </row>
    <row r="3444" spans="1:11">
      <c r="A3444" s="6">
        <v>43621</v>
      </c>
      <c r="B3444" s="11">
        <f>[1]!s_dq_close(B$1,A3444,1)</f>
        <v>3597.105</v>
      </c>
      <c r="C3444" s="7">
        <f>[1]!s_val_pe_ttm(C$1,A3444)</f>
        <v>11.692099571228027</v>
      </c>
      <c r="D3444" s="8">
        <f>IFERROR(VLOOKUP(A3444,十年期国开债收益率!A:B,2,0)/100,D3443)</f>
        <v>3.6400999999999996E-2</v>
      </c>
      <c r="E3444" s="8">
        <f t="shared" si="212"/>
        <v>8.5527838170383411E-2</v>
      </c>
      <c r="F3444" s="9">
        <f t="shared" si="213"/>
        <v>4.9126838170383415E-2</v>
      </c>
      <c r="G3444" s="9">
        <f>AVERAGE(F$2:F3444)</f>
        <v>3.0181793889314246E-2</v>
      </c>
      <c r="H3444" s="9">
        <f>(2*F3444+(COUNT(F$2:F3444)-1)*H3443)/(COUNT(F$2:F3444)+1)</f>
        <v>3.7792431770793694E-2</v>
      </c>
      <c r="I3444" s="9" t="str">
        <f t="shared" si="214"/>
        <v>较好</v>
      </c>
      <c r="J3444" s="9" t="str">
        <f t="shared" si="215"/>
        <v>较好</v>
      </c>
      <c r="K3444" s="14"/>
    </row>
    <row r="3445" spans="1:11">
      <c r="A3445" s="6">
        <v>43622</v>
      </c>
      <c r="B3445" s="11">
        <f>[1]!s_dq_close(B$1,A3445,1)</f>
        <v>3564.6777999999999</v>
      </c>
      <c r="C3445" s="7">
        <f>[1]!s_val_pe_ttm(C$1,A3445)</f>
        <v>11.601200103759766</v>
      </c>
      <c r="D3445" s="8">
        <f>IFERROR(VLOOKUP(A3445,十年期国开债收益率!A:B,2,0)/100,D3444)</f>
        <v>3.6551E-2</v>
      </c>
      <c r="E3445" s="8">
        <f t="shared" si="212"/>
        <v>8.6197978748415505E-2</v>
      </c>
      <c r="F3445" s="9">
        <f t="shared" si="213"/>
        <v>4.9646978748415505E-2</v>
      </c>
      <c r="G3445" s="9">
        <f>AVERAGE(F$2:F3445)</f>
        <v>3.018744580129424E-2</v>
      </c>
      <c r="H3445" s="9">
        <f>(2*F3445+(COUNT(F$2:F3445)-1)*H3444)/(COUNT(F$2:F3445)+1)</f>
        <v>3.7799313946107263E-2</v>
      </c>
      <c r="I3445" s="9" t="str">
        <f t="shared" si="214"/>
        <v>较好</v>
      </c>
      <c r="J3445" s="9" t="str">
        <f t="shared" si="215"/>
        <v>较好</v>
      </c>
      <c r="K3445" s="14"/>
    </row>
    <row r="3446" spans="1:11">
      <c r="A3446" s="6">
        <v>43626</v>
      </c>
      <c r="B3446" s="11">
        <f>[1]!s_dq_close(B$1,A3446,1)</f>
        <v>3610.7435</v>
      </c>
      <c r="C3446" s="7">
        <f>[1]!s_val_pe_ttm(C$1,A3446)</f>
        <v>11.723099708557129</v>
      </c>
      <c r="D3446" s="8">
        <f>IFERROR(VLOOKUP(A3446,十年期国开债收益率!A:B,2,0)/100,D3445)</f>
        <v>3.6551E-2</v>
      </c>
      <c r="E3446" s="8">
        <f t="shared" si="212"/>
        <v>8.5301671474316859E-2</v>
      </c>
      <c r="F3446" s="9">
        <f t="shared" si="213"/>
        <v>4.8750671474316859E-2</v>
      </c>
      <c r="G3446" s="9">
        <f>AVERAGE(F$2:F3446)</f>
        <v>3.0192834255771173E-2</v>
      </c>
      <c r="H3446" s="9">
        <f>(2*F3446+(COUNT(F$2:F3446)-1)*H3445)/(COUNT(F$2:F3446)+1)</f>
        <v>3.7805669928421957E-2</v>
      </c>
      <c r="I3446" s="9" t="str">
        <f t="shared" si="214"/>
        <v>较好</v>
      </c>
      <c r="J3446" s="9" t="str">
        <f t="shared" si="215"/>
        <v>较好</v>
      </c>
      <c r="K3446" s="14"/>
    </row>
    <row r="3447" spans="1:11">
      <c r="A3447" s="6">
        <v>43627</v>
      </c>
      <c r="B3447" s="11">
        <f>[1]!s_dq_close(B$1,A3447,1)</f>
        <v>3719.2759000000001</v>
      </c>
      <c r="C3447" s="7">
        <f>[1]!s_val_pe_ttm(C$1,A3447)</f>
        <v>11.991800308227539</v>
      </c>
      <c r="D3447" s="8">
        <f>IFERROR(VLOOKUP(A3447,十年期国开债收益率!A:B,2,0)/100,D3446)</f>
        <v>3.6801E-2</v>
      </c>
      <c r="E3447" s="8">
        <f t="shared" si="212"/>
        <v>8.339031457302562E-2</v>
      </c>
      <c r="F3447" s="9">
        <f t="shared" si="213"/>
        <v>4.658931457302562E-2</v>
      </c>
      <c r="G3447" s="9">
        <f>AVERAGE(F$2:F3447)</f>
        <v>3.0197592375422147E-2</v>
      </c>
      <c r="H3447" s="9">
        <f>(2*F3447+(COUNT(F$2:F3447)-1)*H3446)/(COUNT(F$2:F3447)+1)</f>
        <v>3.7810766327983671E-2</v>
      </c>
      <c r="I3447" s="9" t="str">
        <f t="shared" si="214"/>
        <v>较好</v>
      </c>
      <c r="J3447" s="9" t="str">
        <f t="shared" si="215"/>
        <v>较好</v>
      </c>
      <c r="K3447" s="14"/>
    </row>
    <row r="3448" spans="1:11">
      <c r="A3448" s="6">
        <v>43628</v>
      </c>
      <c r="B3448" s="11">
        <f>[1]!s_dq_close(B$1,A3448,1)</f>
        <v>3691.0956999999999</v>
      </c>
      <c r="C3448" s="7">
        <f>[1]!s_val_pe_ttm(C$1,A3448)</f>
        <v>11.912300109863281</v>
      </c>
      <c r="D3448" s="8">
        <f>IFERROR(VLOOKUP(A3448,十年期国开债收益率!A:B,2,0)/100,D3447)</f>
        <v>3.6701000000000004E-2</v>
      </c>
      <c r="E3448" s="8">
        <f t="shared" si="212"/>
        <v>8.3946844083621491E-2</v>
      </c>
      <c r="F3448" s="9">
        <f t="shared" si="213"/>
        <v>4.7245844083621487E-2</v>
      </c>
      <c r="G3448" s="9">
        <f>AVERAGE(F$2:F3448)</f>
        <v>3.0202538198372014E-2</v>
      </c>
      <c r="H3448" s="9">
        <f>(2*F3448+(COUNT(F$2:F3448)-1)*H3447)/(COUNT(F$2:F3448)+1)</f>
        <v>3.7816239110904579E-2</v>
      </c>
      <c r="I3448" s="9" t="str">
        <f t="shared" si="214"/>
        <v>较好</v>
      </c>
      <c r="J3448" s="9" t="str">
        <f t="shared" si="215"/>
        <v>较好</v>
      </c>
      <c r="K3448" s="14"/>
    </row>
    <row r="3449" spans="1:11">
      <c r="A3449" s="6">
        <v>43629</v>
      </c>
      <c r="B3449" s="11">
        <f>[1]!s_dq_close(B$1,A3449,1)</f>
        <v>3685.3933000000002</v>
      </c>
      <c r="C3449" s="7">
        <f>[1]!s_val_pe_ttm(C$1,A3449)</f>
        <v>11.890800476074219</v>
      </c>
      <c r="D3449" s="8">
        <f>IFERROR(VLOOKUP(A3449,十年期国开债收益率!A:B,2,0)/100,D3448)</f>
        <v>3.6575999999999997E-2</v>
      </c>
      <c r="E3449" s="8">
        <f t="shared" si="212"/>
        <v>8.4098627507216639E-2</v>
      </c>
      <c r="F3449" s="9">
        <f t="shared" si="213"/>
        <v>4.7522627507216642E-2</v>
      </c>
      <c r="G3449" s="9">
        <f>AVERAGE(F$2:F3449)</f>
        <v>3.0207561426129802E-2</v>
      </c>
      <c r="H3449" s="9">
        <f>(2*F3449+(COUNT(F$2:F3449)-1)*H3448)/(COUNT(F$2:F3449)+1)</f>
        <v>3.7821867634184554E-2</v>
      </c>
      <c r="I3449" s="9" t="str">
        <f t="shared" si="214"/>
        <v>较好</v>
      </c>
      <c r="J3449" s="9" t="str">
        <f t="shared" si="215"/>
        <v>较好</v>
      </c>
      <c r="K3449" s="14"/>
    </row>
    <row r="3450" spans="1:11">
      <c r="A3450" s="6">
        <v>43630</v>
      </c>
      <c r="B3450" s="11">
        <f>[1]!s_dq_close(B$1,A3450,1)</f>
        <v>3654.8798999999999</v>
      </c>
      <c r="C3450" s="7">
        <f>[1]!s_val_pe_ttm(C$1,A3450)</f>
        <v>11.811100006103516</v>
      </c>
      <c r="D3450" s="8">
        <f>IFERROR(VLOOKUP(A3450,十年期国开债收益率!A:B,2,0)/100,D3449)</f>
        <v>3.6201999999999998E-2</v>
      </c>
      <c r="E3450" s="8">
        <f t="shared" si="212"/>
        <v>8.4666119115343955E-2</v>
      </c>
      <c r="F3450" s="9">
        <f t="shared" si="213"/>
        <v>4.8464119115343957E-2</v>
      </c>
      <c r="G3450" s="9">
        <f>AVERAGE(F$2:F3450)</f>
        <v>3.0212854716268743E-2</v>
      </c>
      <c r="H3450" s="9">
        <f>(2*F3450+(COUNT(F$2:F3450)-1)*H3449)/(COUNT(F$2:F3450)+1)</f>
        <v>3.7828037055333046E-2</v>
      </c>
      <c r="I3450" s="9" t="str">
        <f t="shared" si="214"/>
        <v>较好</v>
      </c>
      <c r="J3450" s="9" t="str">
        <f t="shared" si="215"/>
        <v>较好</v>
      </c>
      <c r="K3450" s="14"/>
    </row>
    <row r="3451" spans="1:11">
      <c r="A3451" s="6">
        <v>43633</v>
      </c>
      <c r="B3451" s="11">
        <f>[1]!s_dq_close(B$1,A3451,1)</f>
        <v>3654.8247999999999</v>
      </c>
      <c r="C3451" s="7">
        <f>[1]!s_val_pe_ttm(C$1,A3451)</f>
        <v>11.987199783325195</v>
      </c>
      <c r="D3451" s="8">
        <f>IFERROR(VLOOKUP(A3451,十年期国开债收益率!A:B,2,0)/100,D3450)</f>
        <v>3.6201999999999998E-2</v>
      </c>
      <c r="E3451" s="8">
        <f t="shared" si="212"/>
        <v>8.3422318646182145E-2</v>
      </c>
      <c r="F3451" s="9">
        <f t="shared" si="213"/>
        <v>4.7220318646182147E-2</v>
      </c>
      <c r="G3451" s="9">
        <f>AVERAGE(F$2:F3451)</f>
        <v>3.0217784415958571E-2</v>
      </c>
      <c r="H3451" s="9">
        <f>(2*F3451+(COUNT(F$2:F3451)-1)*H3450)/(COUNT(F$2:F3451)+1)</f>
        <v>3.7833480278509427E-2</v>
      </c>
      <c r="I3451" s="9" t="str">
        <f t="shared" si="214"/>
        <v>较好</v>
      </c>
      <c r="J3451" s="9" t="str">
        <f t="shared" si="215"/>
        <v>较好</v>
      </c>
      <c r="K3451" s="14"/>
    </row>
    <row r="3452" spans="1:11">
      <c r="A3452" s="6">
        <v>43634</v>
      </c>
      <c r="B3452" s="11">
        <f>[1]!s_dq_close(B$1,A3452,1)</f>
        <v>3667.6185</v>
      </c>
      <c r="C3452" s="7">
        <f>[1]!s_val_pe_ttm(C$1,A3452)</f>
        <v>12.020099639892578</v>
      </c>
      <c r="D3452" s="8">
        <f>IFERROR(VLOOKUP(A3452,十年期国开债收益率!A:B,2,0)/100,D3451)</f>
        <v>3.6101999999999995E-2</v>
      </c>
      <c r="E3452" s="8">
        <f t="shared" si="212"/>
        <v>8.3193985903509265E-2</v>
      </c>
      <c r="F3452" s="9">
        <f t="shared" si="213"/>
        <v>4.709198590350927E-2</v>
      </c>
      <c r="G3452" s="9">
        <f>AVERAGE(F$2:F3452)</f>
        <v>3.0222674071562036E-2</v>
      </c>
      <c r="H3452" s="9">
        <f>(2*F3452+(COUNT(F$2:F3452)-1)*H3451)/(COUNT(F$2:F3452)+1)</f>
        <v>3.7838844418500731E-2</v>
      </c>
      <c r="I3452" s="9" t="str">
        <f t="shared" si="214"/>
        <v>较好</v>
      </c>
      <c r="J3452" s="9" t="str">
        <f t="shared" si="215"/>
        <v>较好</v>
      </c>
      <c r="K3452" s="14"/>
    </row>
    <row r="3453" spans="1:11">
      <c r="A3453" s="6">
        <v>43635</v>
      </c>
      <c r="B3453" s="11">
        <f>[1]!s_dq_close(B$1,A3453,1)</f>
        <v>3715.9380999999998</v>
      </c>
      <c r="C3453" s="7">
        <f>[1]!s_val_pe_ttm(C$1,A3453)</f>
        <v>12.144399642944336</v>
      </c>
      <c r="D3453" s="8">
        <f>IFERROR(VLOOKUP(A3453,十年期国开债收益率!A:B,2,0)/100,D3452)</f>
        <v>3.6252E-2</v>
      </c>
      <c r="E3453" s="8">
        <f t="shared" si="212"/>
        <v>8.2342481258921754E-2</v>
      </c>
      <c r="F3453" s="9">
        <f t="shared" si="213"/>
        <v>4.6090481258921755E-2</v>
      </c>
      <c r="G3453" s="9">
        <f>AVERAGE(F$2:F3453)</f>
        <v>3.0227270771210745E-2</v>
      </c>
      <c r="H3453" s="9">
        <f>(2*F3453+(COUNT(F$2:F3453)-1)*H3452)/(COUNT(F$2:F3453)+1)</f>
        <v>3.7843623820087997E-2</v>
      </c>
      <c r="I3453" s="9" t="str">
        <f t="shared" si="214"/>
        <v>较好</v>
      </c>
      <c r="J3453" s="9" t="str">
        <f t="shared" si="215"/>
        <v>较好</v>
      </c>
      <c r="K3453" s="14"/>
    </row>
    <row r="3454" spans="1:11">
      <c r="A3454" s="6">
        <v>43636</v>
      </c>
      <c r="B3454" s="11">
        <f>[1]!s_dq_close(B$1,A3454,1)</f>
        <v>3828.5183000000002</v>
      </c>
      <c r="C3454" s="7">
        <f>[1]!s_val_pe_ttm(C$1,A3454)</f>
        <v>12.470800399780273</v>
      </c>
      <c r="D3454" s="8">
        <f>IFERROR(VLOOKUP(A3454,十年期国开债收益率!A:B,2,0)/100,D3453)</f>
        <v>3.6201999999999998E-2</v>
      </c>
      <c r="E3454" s="8">
        <f t="shared" si="212"/>
        <v>8.0187315003263079E-2</v>
      </c>
      <c r="F3454" s="9">
        <f t="shared" si="213"/>
        <v>4.3985315003263081E-2</v>
      </c>
      <c r="G3454" s="9">
        <f>AVERAGE(F$2:F3454)</f>
        <v>3.0231255145445342E-2</v>
      </c>
      <c r="H3454" s="9">
        <f>(2*F3454+(COUNT(F$2:F3454)-1)*H3453)/(COUNT(F$2:F3454)+1)</f>
        <v>3.7847180097553647E-2</v>
      </c>
      <c r="I3454" s="9" t="str">
        <f t="shared" si="214"/>
        <v>较好</v>
      </c>
      <c r="J3454" s="9" t="str">
        <f t="shared" si="215"/>
        <v>较好</v>
      </c>
      <c r="K3454" s="14"/>
    </row>
    <row r="3455" spans="1:11">
      <c r="A3455" s="6">
        <v>43637</v>
      </c>
      <c r="B3455" s="11">
        <f>[1]!s_dq_close(B$1,A3455,1)</f>
        <v>3833.9382999999998</v>
      </c>
      <c r="C3455" s="7">
        <f>[1]!s_val_pe_ttm(C$1,A3455)</f>
        <v>12.487299919128418</v>
      </c>
      <c r="D3455" s="8">
        <f>IFERROR(VLOOKUP(A3455,十年期国开债收益率!A:B,2,0)/100,D3454)</f>
        <v>3.6152999999999998E-2</v>
      </c>
      <c r="E3455" s="8">
        <f t="shared" si="212"/>
        <v>8.0081363183098553E-2</v>
      </c>
      <c r="F3455" s="9">
        <f t="shared" si="213"/>
        <v>4.3928363183098555E-2</v>
      </c>
      <c r="G3455" s="9">
        <f>AVERAGE(F$2:F3455)</f>
        <v>3.0235220723916E-2</v>
      </c>
      <c r="H3455" s="9">
        <f>(2*F3455+(COUNT(F$2:F3455)-1)*H3454)/(COUNT(F$2:F3455)+1)</f>
        <v>3.7850700319310843E-2</v>
      </c>
      <c r="I3455" s="9" t="str">
        <f t="shared" si="214"/>
        <v>较好</v>
      </c>
      <c r="J3455" s="9" t="str">
        <f t="shared" si="215"/>
        <v>较好</v>
      </c>
      <c r="K3455" s="14"/>
    </row>
    <row r="3456" spans="1:11">
      <c r="A3456" s="6">
        <v>43640</v>
      </c>
      <c r="B3456" s="11">
        <f>[1]!s_dq_close(B$1,A3456,1)</f>
        <v>3841.2658999999999</v>
      </c>
      <c r="C3456" s="7">
        <f>[1]!s_val_pe_ttm(C$1,A3456)</f>
        <v>12.515399932861328</v>
      </c>
      <c r="D3456" s="8">
        <f>IFERROR(VLOOKUP(A3456,十年期国开债收益率!A:B,2,0)/100,D3455)</f>
        <v>3.6278000000000005E-2</v>
      </c>
      <c r="E3456" s="8">
        <f t="shared" si="212"/>
        <v>7.9901561705138055E-2</v>
      </c>
      <c r="F3456" s="9">
        <f t="shared" si="213"/>
        <v>4.362356170513805E-2</v>
      </c>
      <c r="G3456" s="9">
        <f>AVERAGE(F$2:F3456)</f>
        <v>3.0239095786428652E-2</v>
      </c>
      <c r="H3456" s="9">
        <f>(2*F3456+(COUNT(F$2:F3456)-1)*H3455)/(COUNT(F$2:F3456)+1)</f>
        <v>3.7854041095575788E-2</v>
      </c>
      <c r="I3456" s="9" t="str">
        <f t="shared" si="214"/>
        <v>较好</v>
      </c>
      <c r="J3456" s="9" t="str">
        <f t="shared" si="215"/>
        <v>较好</v>
      </c>
      <c r="K3456" s="14"/>
    </row>
    <row r="3457" spans="1:11">
      <c r="A3457" s="6">
        <v>43641</v>
      </c>
      <c r="B3457" s="11">
        <f>[1]!s_dq_close(B$1,A3457,1)</f>
        <v>3801.3098</v>
      </c>
      <c r="C3457" s="7">
        <f>[1]!s_val_pe_ttm(C$1,A3457)</f>
        <v>12.396400451660156</v>
      </c>
      <c r="D3457" s="8">
        <f>IFERROR(VLOOKUP(A3457,十年期国开债收益率!A:B,2,0)/100,D3456)</f>
        <v>3.6128E-2</v>
      </c>
      <c r="E3457" s="8">
        <f t="shared" si="212"/>
        <v>8.0668578261851615E-2</v>
      </c>
      <c r="F3457" s="9">
        <f t="shared" si="213"/>
        <v>4.4540578261851614E-2</v>
      </c>
      <c r="G3457" s="9">
        <f>AVERAGE(F$2:F3457)</f>
        <v>3.0243233946867142E-2</v>
      </c>
      <c r="H3457" s="9">
        <f>(2*F3457+(COUNT(F$2:F3457)-1)*H3456)/(COUNT(F$2:F3457)+1)</f>
        <v>3.7857909500068863E-2</v>
      </c>
      <c r="I3457" s="9" t="str">
        <f t="shared" si="214"/>
        <v>较好</v>
      </c>
      <c r="J3457" s="9" t="str">
        <f t="shared" si="215"/>
        <v>较好</v>
      </c>
      <c r="K3457" s="14"/>
    </row>
    <row r="3458" spans="1:11">
      <c r="A3458" s="6">
        <v>43642</v>
      </c>
      <c r="B3458" s="11">
        <f>[1]!s_dq_close(B$1,A3458,1)</f>
        <v>3794.3310000000001</v>
      </c>
      <c r="C3458" s="7">
        <f>[1]!s_val_pe_ttm(C$1,A3458)</f>
        <v>12.374199867248535</v>
      </c>
      <c r="D3458" s="8">
        <f>IFERROR(VLOOKUP(A3458,十年期国开债收益率!A:B,2,0)/100,D3457)</f>
        <v>3.6202999999999999E-2</v>
      </c>
      <c r="E3458" s="8">
        <f t="shared" si="212"/>
        <v>8.0813305969524074E-2</v>
      </c>
      <c r="F3458" s="9">
        <f t="shared" si="213"/>
        <v>4.4610305969524075E-2</v>
      </c>
      <c r="G3458" s="9">
        <f>AVERAGE(F$2:F3458)</f>
        <v>3.0247389883234704E-2</v>
      </c>
      <c r="H3458" s="9">
        <f>(2*F3458+(COUNT(F$2:F3458)-1)*H3457)/(COUNT(F$2:F3458)+1)</f>
        <v>3.7861814876858607E-2</v>
      </c>
      <c r="I3458" s="9" t="str">
        <f t="shared" si="214"/>
        <v>较好</v>
      </c>
      <c r="J3458" s="9" t="str">
        <f t="shared" si="215"/>
        <v>较好</v>
      </c>
      <c r="K3458" s="14"/>
    </row>
    <row r="3459" spans="1:11">
      <c r="A3459" s="6">
        <v>43643</v>
      </c>
      <c r="B3459" s="11">
        <f>[1]!s_dq_close(B$1,A3459,1)</f>
        <v>3834.8172</v>
      </c>
      <c r="C3459" s="7">
        <f>[1]!s_val_pe_ttm(C$1,A3459)</f>
        <v>12.480400085449219</v>
      </c>
      <c r="D3459" s="8">
        <f>IFERROR(VLOOKUP(A3459,十年期国开债收益率!A:B,2,0)/100,D3458)</f>
        <v>3.6323000000000001E-2</v>
      </c>
      <c r="E3459" s="8">
        <f t="shared" ref="E3459:E3522" si="216">1/C3459</f>
        <v>8.0125636450220097E-2</v>
      </c>
      <c r="F3459" s="9">
        <f t="shared" ref="F3459:F3522" si="217">IFERROR(E3459-D3459,"")</f>
        <v>4.3802636450220096E-2</v>
      </c>
      <c r="G3459" s="9">
        <f>AVERAGE(F$2:F3459)</f>
        <v>3.0251309850431635E-2</v>
      </c>
      <c r="H3459" s="9">
        <f>(2*F3459+(COUNT(F$2:F3459)-1)*H3458)/(COUNT(F$2:F3459)+1)</f>
        <v>3.7865249870540803E-2</v>
      </c>
      <c r="I3459" s="9" t="str">
        <f t="shared" ref="I3459:I3522" si="218">IF(F3459&gt;G3459,"较好","较差")</f>
        <v>较好</v>
      </c>
      <c r="J3459" s="9" t="str">
        <f t="shared" ref="J3459:J3522" si="219">IF(F3459&gt;H3459,"较好","较差")</f>
        <v>较好</v>
      </c>
      <c r="K3459" s="14"/>
    </row>
    <row r="3460" spans="1:11">
      <c r="A3460" s="6">
        <v>43644</v>
      </c>
      <c r="B3460" s="11">
        <f>[1]!s_dq_close(B$1,A3460,1)</f>
        <v>3825.5873000000001</v>
      </c>
      <c r="C3460" s="7">
        <f>[1]!s_val_pe_ttm(C$1,A3460)</f>
        <v>12.440299987792969</v>
      </c>
      <c r="D3460" s="8">
        <f>IFERROR(VLOOKUP(A3460,十年期国开债收益率!A:B,2,0)/100,D3459)</f>
        <v>3.6103999999999997E-2</v>
      </c>
      <c r="E3460" s="8">
        <f t="shared" si="216"/>
        <v>8.0383913650092759E-2</v>
      </c>
      <c r="F3460" s="9">
        <f t="shared" si="217"/>
        <v>4.4279913650092761E-2</v>
      </c>
      <c r="G3460" s="9">
        <f>AVERAGE(F$2:F3460)</f>
        <v>3.025536553236273E-2</v>
      </c>
      <c r="H3460" s="9">
        <f>(2*F3460+(COUNT(F$2:F3460)-1)*H3459)/(COUNT(F$2:F3460)+1)</f>
        <v>3.7868957768679268E-2</v>
      </c>
      <c r="I3460" s="9" t="str">
        <f t="shared" si="218"/>
        <v>较好</v>
      </c>
      <c r="J3460" s="9" t="str">
        <f t="shared" si="219"/>
        <v>较好</v>
      </c>
      <c r="K3460" s="14"/>
    </row>
    <row r="3461" spans="1:11">
      <c r="A3461" s="6">
        <v>43647</v>
      </c>
      <c r="B3461" s="11">
        <f>[1]!s_dq_close(B$1,A3461,1)</f>
        <v>3935.8116</v>
      </c>
      <c r="C3461" s="7">
        <f>[1]!s_val_pe_ttm(C$1,A3461)</f>
        <v>12.735099792480469</v>
      </c>
      <c r="D3461" s="8">
        <f>IFERROR(VLOOKUP(A3461,十年期国开债收益率!A:B,2,0)/100,D3460)</f>
        <v>3.6054000000000003E-2</v>
      </c>
      <c r="E3461" s="8">
        <f t="shared" si="216"/>
        <v>7.8523138121811747E-2</v>
      </c>
      <c r="F3461" s="9">
        <f t="shared" si="217"/>
        <v>4.2469138121811745E-2</v>
      </c>
      <c r="G3461" s="9">
        <f>AVERAGE(F$2:F3461)</f>
        <v>3.0258895524440606E-2</v>
      </c>
      <c r="H3461" s="9">
        <f>(2*F3461+(COUNT(F$2:F3461)-1)*H3460)/(COUNT(F$2:F3461)+1)</f>
        <v>3.7871616064173712E-2</v>
      </c>
      <c r="I3461" s="9" t="str">
        <f t="shared" si="218"/>
        <v>较好</v>
      </c>
      <c r="J3461" s="9" t="str">
        <f t="shared" si="219"/>
        <v>较好</v>
      </c>
      <c r="K3461" s="14"/>
    </row>
    <row r="3462" spans="1:11">
      <c r="A3462" s="6">
        <v>43648</v>
      </c>
      <c r="B3462" s="11">
        <f>[1]!s_dq_close(B$1,A3462,1)</f>
        <v>3937.1691000000001</v>
      </c>
      <c r="C3462" s="7">
        <f>[1]!s_val_pe_ttm(C$1,A3462)</f>
        <v>12.742099761962891</v>
      </c>
      <c r="D3462" s="8">
        <f>IFERROR(VLOOKUP(A3462,十年期国开债收益率!A:B,2,0)/100,D3461)</f>
        <v>3.5603999999999997E-2</v>
      </c>
      <c r="E3462" s="8">
        <f t="shared" si="216"/>
        <v>7.8480000838256847E-2</v>
      </c>
      <c r="F3462" s="9">
        <f t="shared" si="217"/>
        <v>4.287600083825685E-2</v>
      </c>
      <c r="G3462" s="9">
        <f>AVERAGE(F$2:F3462)</f>
        <v>3.0262541033054827E-2</v>
      </c>
      <c r="H3462" s="9">
        <f>(2*F3462+(COUNT(F$2:F3462)-1)*H3461)/(COUNT(F$2:F3462)+1)</f>
        <v>3.7874507101016051E-2</v>
      </c>
      <c r="I3462" s="9" t="str">
        <f t="shared" si="218"/>
        <v>较好</v>
      </c>
      <c r="J3462" s="9" t="str">
        <f t="shared" si="219"/>
        <v>较好</v>
      </c>
      <c r="K3462" s="14"/>
    </row>
    <row r="3463" spans="1:11">
      <c r="A3463" s="6">
        <v>43649</v>
      </c>
      <c r="B3463" s="11">
        <f>[1]!s_dq_close(B$1,A3463,1)</f>
        <v>3893.5340999999999</v>
      </c>
      <c r="C3463" s="7">
        <f>[1]!s_val_pe_ttm(C$1,A3463)</f>
        <v>12.626700401306152</v>
      </c>
      <c r="D3463" s="8">
        <f>IFERROR(VLOOKUP(A3463,十年期国开债收益率!A:B,2,0)/100,D3462)</f>
        <v>3.5403999999999998E-2</v>
      </c>
      <c r="E3463" s="8">
        <f t="shared" si="216"/>
        <v>7.9197254089956579E-2</v>
      </c>
      <c r="F3463" s="9">
        <f t="shared" si="217"/>
        <v>4.3793254089956581E-2</v>
      </c>
      <c r="G3463" s="9">
        <f>AVERAGE(F$2:F3463)</f>
        <v>3.026644938460217E-2</v>
      </c>
      <c r="H3463" s="9">
        <f>(2*F3463+(COUNT(F$2:F3463)-1)*H3462)/(COUNT(F$2:F3463)+1)</f>
        <v>3.7877925378225957E-2</v>
      </c>
      <c r="I3463" s="9" t="str">
        <f t="shared" si="218"/>
        <v>较好</v>
      </c>
      <c r="J3463" s="9" t="str">
        <f t="shared" si="219"/>
        <v>较好</v>
      </c>
      <c r="K3463" s="14"/>
    </row>
    <row r="3464" spans="1:11">
      <c r="A3464" s="6">
        <v>43650</v>
      </c>
      <c r="B3464" s="11">
        <f>[1]!s_dq_close(B$1,A3464,1)</f>
        <v>3873.1019000000001</v>
      </c>
      <c r="C3464" s="7">
        <f>[1]!s_val_pe_ttm(C$1,A3464)</f>
        <v>12.578700065612793</v>
      </c>
      <c r="D3464" s="8">
        <f>IFERROR(VLOOKUP(A3464,十年期国开债收益率!A:B,2,0)/100,D3463)</f>
        <v>3.5404999999999999E-2</v>
      </c>
      <c r="E3464" s="8">
        <f t="shared" si="216"/>
        <v>7.9499470913831929E-2</v>
      </c>
      <c r="F3464" s="9">
        <f t="shared" si="217"/>
        <v>4.409447091383193E-2</v>
      </c>
      <c r="G3464" s="9">
        <f>AVERAGE(F$2:F3464)</f>
        <v>3.0270442460411943E-2</v>
      </c>
      <c r="H3464" s="9">
        <f>(2*F3464+(COUNT(F$2:F3464)-1)*H3463)/(COUNT(F$2:F3464)+1)</f>
        <v>3.788151460774998E-2</v>
      </c>
      <c r="I3464" s="9" t="str">
        <f t="shared" si="218"/>
        <v>较好</v>
      </c>
      <c r="J3464" s="9" t="str">
        <f t="shared" si="219"/>
        <v>较好</v>
      </c>
      <c r="K3464" s="14"/>
    </row>
    <row r="3465" spans="1:11">
      <c r="A3465" s="6">
        <v>43651</v>
      </c>
      <c r="B3465" s="11">
        <f>[1]!s_dq_close(B$1,A3465,1)</f>
        <v>3893.2024999999999</v>
      </c>
      <c r="C3465" s="7">
        <f>[1]!s_val_pe_ttm(C$1,A3465)</f>
        <v>12.619999885559082</v>
      </c>
      <c r="D3465" s="8">
        <f>IFERROR(VLOOKUP(A3465,十年期国开债收益率!A:B,2,0)/100,D3464)</f>
        <v>3.5605000000000005E-2</v>
      </c>
      <c r="E3465" s="8">
        <f t="shared" si="216"/>
        <v>7.9239303412695611E-2</v>
      </c>
      <c r="F3465" s="9">
        <f t="shared" si="217"/>
        <v>4.3634303412695606E-2</v>
      </c>
      <c r="G3465" s="9">
        <f>AVERAGE(F$2:F3465)</f>
        <v>3.0274300387938585E-2</v>
      </c>
      <c r="H3465" s="9">
        <f>(2*F3465+(COUNT(F$2:F3465)-1)*H3464)/(COUNT(F$2:F3465)+1)</f>
        <v>3.7884835120768713E-2</v>
      </c>
      <c r="I3465" s="9" t="str">
        <f t="shared" si="218"/>
        <v>较好</v>
      </c>
      <c r="J3465" s="9" t="str">
        <f t="shared" si="219"/>
        <v>较好</v>
      </c>
      <c r="K3465" s="14"/>
    </row>
    <row r="3466" spans="1:11">
      <c r="A3466" s="6">
        <v>43654</v>
      </c>
      <c r="B3466" s="11">
        <f>[1]!s_dq_close(B$1,A3466,1)</f>
        <v>3802.7896999999998</v>
      </c>
      <c r="C3466" s="7">
        <f>[1]!s_val_pe_ttm(C$1,A3466)</f>
        <v>12.340399742126465</v>
      </c>
      <c r="D3466" s="8">
        <f>IFERROR(VLOOKUP(A3466,十年期国开债收益率!A:B,2,0)/100,D3465)</f>
        <v>3.5680000000000003E-2</v>
      </c>
      <c r="E3466" s="8">
        <f t="shared" si="216"/>
        <v>8.1034652109874247E-2</v>
      </c>
      <c r="F3466" s="9">
        <f t="shared" si="217"/>
        <v>4.5354652109874244E-2</v>
      </c>
      <c r="G3466" s="9">
        <f>AVERAGE(F$2:F3466)</f>
        <v>3.0278652581797731E-2</v>
      </c>
      <c r="H3466" s="9">
        <f>(2*F3466+(COUNT(F$2:F3466)-1)*H3465)/(COUNT(F$2:F3466)+1)</f>
        <v>3.788914545948141E-2</v>
      </c>
      <c r="I3466" s="9" t="str">
        <f t="shared" si="218"/>
        <v>较好</v>
      </c>
      <c r="J3466" s="9" t="str">
        <f t="shared" si="219"/>
        <v>较好</v>
      </c>
      <c r="K3466" s="14"/>
    </row>
    <row r="3467" spans="1:11">
      <c r="A3467" s="6">
        <v>43655</v>
      </c>
      <c r="B3467" s="11">
        <f>[1]!s_dq_close(B$1,A3467,1)</f>
        <v>3793.1297</v>
      </c>
      <c r="C3467" s="7">
        <f>[1]!s_val_pe_ttm(C$1,A3467)</f>
        <v>12.303299903869629</v>
      </c>
      <c r="D3467" s="8">
        <f>IFERROR(VLOOKUP(A3467,十年期国开债收益率!A:B,2,0)/100,D3466)</f>
        <v>3.5506000000000003E-2</v>
      </c>
      <c r="E3467" s="8">
        <f t="shared" si="216"/>
        <v>8.127900708048906E-2</v>
      </c>
      <c r="F3467" s="9">
        <f t="shared" si="217"/>
        <v>4.5773007080489057E-2</v>
      </c>
      <c r="G3467" s="9">
        <f>AVERAGE(F$2:F3467)</f>
        <v>3.0283122966823318E-2</v>
      </c>
      <c r="H3467" s="9">
        <f>(2*F3467+(COUNT(F$2:F3467)-1)*H3466)/(COUNT(F$2:F3467)+1)</f>
        <v>3.7893693403883488E-2</v>
      </c>
      <c r="I3467" s="9" t="str">
        <f t="shared" si="218"/>
        <v>较好</v>
      </c>
      <c r="J3467" s="9" t="str">
        <f t="shared" si="219"/>
        <v>较好</v>
      </c>
      <c r="K3467" s="14"/>
    </row>
    <row r="3468" spans="1:11">
      <c r="A3468" s="6">
        <v>43656</v>
      </c>
      <c r="B3468" s="11">
        <f>[1]!s_dq_close(B$1,A3468,1)</f>
        <v>3786.739</v>
      </c>
      <c r="C3468" s="7">
        <f>[1]!s_val_pe_ttm(C$1,A3468)</f>
        <v>12.237400054931641</v>
      </c>
      <c r="D3468" s="8">
        <f>IFERROR(VLOOKUP(A3468,十年期国开债收益率!A:B,2,0)/100,D3467)</f>
        <v>3.5531E-2</v>
      </c>
      <c r="E3468" s="8">
        <f t="shared" si="216"/>
        <v>8.1716704161927153E-2</v>
      </c>
      <c r="F3468" s="9">
        <f t="shared" si="217"/>
        <v>4.6185704161927153E-2</v>
      </c>
      <c r="G3468" s="9">
        <f>AVERAGE(F$2:F3468)</f>
        <v>3.0287709808817866E-2</v>
      </c>
      <c r="H3468" s="9">
        <f>(2*F3468+(COUNT(F$2:F3468)-1)*H3467)/(COUNT(F$2:F3468)+1)</f>
        <v>3.7898475417008082E-2</v>
      </c>
      <c r="I3468" s="9" t="str">
        <f t="shared" si="218"/>
        <v>较好</v>
      </c>
      <c r="J3468" s="9" t="str">
        <f t="shared" si="219"/>
        <v>较好</v>
      </c>
      <c r="K3468" s="14"/>
    </row>
    <row r="3469" spans="1:11">
      <c r="A3469" s="6">
        <v>43657</v>
      </c>
      <c r="B3469" s="11">
        <f>[1]!s_dq_close(B$1,A3469,1)</f>
        <v>3785.221</v>
      </c>
      <c r="C3469" s="7">
        <f>[1]!s_val_pe_ttm(C$1,A3469)</f>
        <v>12.247300148010254</v>
      </c>
      <c r="D3469" s="8">
        <f>IFERROR(VLOOKUP(A3469,十年期国开债收益率!A:B,2,0)/100,D3468)</f>
        <v>3.5531E-2</v>
      </c>
      <c r="E3469" s="8">
        <f t="shared" si="216"/>
        <v>8.1650648544158044E-2</v>
      </c>
      <c r="F3469" s="9">
        <f t="shared" si="217"/>
        <v>4.6119648544158044E-2</v>
      </c>
      <c r="G3469" s="9">
        <f>AVERAGE(F$2:F3469)</f>
        <v>3.0292274958395534E-2</v>
      </c>
      <c r="H3469" s="9">
        <f>(2*F3469+(COUNT(F$2:F3469)-1)*H3468)/(COUNT(F$2:F3469)+1)</f>
        <v>3.790321521125839E-2</v>
      </c>
      <c r="I3469" s="9" t="str">
        <f t="shared" si="218"/>
        <v>较好</v>
      </c>
      <c r="J3469" s="9" t="str">
        <f t="shared" si="219"/>
        <v>较好</v>
      </c>
      <c r="K3469" s="14"/>
    </row>
    <row r="3470" spans="1:11">
      <c r="A3470" s="6">
        <v>43658</v>
      </c>
      <c r="B3470" s="11">
        <f>[1]!s_dq_close(B$1,A3470,1)</f>
        <v>3808.7311</v>
      </c>
      <c r="C3470" s="7">
        <f>[1]!s_val_pe_ttm(C$1,A3470)</f>
        <v>12.323699951171875</v>
      </c>
      <c r="D3470" s="8">
        <f>IFERROR(VLOOKUP(A3470,十年期国开债收益率!A:B,2,0)/100,D3469)</f>
        <v>3.5381000000000003E-2</v>
      </c>
      <c r="E3470" s="8">
        <f t="shared" si="216"/>
        <v>8.1144461806286414E-2</v>
      </c>
      <c r="F3470" s="9">
        <f t="shared" si="217"/>
        <v>4.5763461806286411E-2</v>
      </c>
      <c r="G3470" s="9">
        <f>AVERAGE(F$2:F3470)</f>
        <v>3.029673479893975E-2</v>
      </c>
      <c r="H3470" s="9">
        <f>(2*F3470+(COUNT(F$2:F3470)-1)*H3469)/(COUNT(F$2:F3470)+1)</f>
        <v>3.7907745612754083E-2</v>
      </c>
      <c r="I3470" s="9" t="str">
        <f t="shared" si="218"/>
        <v>较好</v>
      </c>
      <c r="J3470" s="9" t="str">
        <f t="shared" si="219"/>
        <v>较好</v>
      </c>
      <c r="K3470" s="14"/>
    </row>
    <row r="3471" spans="1:11">
      <c r="A3471" s="6">
        <v>43661</v>
      </c>
      <c r="B3471" s="11">
        <f>[1]!s_dq_close(B$1,A3471,1)</f>
        <v>3824.1878000000002</v>
      </c>
      <c r="C3471" s="7">
        <f>[1]!s_val_pe_ttm(C$1,A3471)</f>
        <v>12.360300064086914</v>
      </c>
      <c r="D3471" s="8">
        <f>IFERROR(VLOOKUP(A3471,十年期国开债收益率!A:B,2,0)/100,D3470)</f>
        <v>3.5506999999999997E-2</v>
      </c>
      <c r="E3471" s="8">
        <f t="shared" si="216"/>
        <v>8.0904184754018948E-2</v>
      </c>
      <c r="F3471" s="9">
        <f t="shared" si="217"/>
        <v>4.5397184754018952E-2</v>
      </c>
      <c r="G3471" s="9">
        <f>AVERAGE(F$2:F3471)</f>
        <v>3.0301086513624214E-2</v>
      </c>
      <c r="H3471" s="9">
        <f>(2*F3471+(COUNT(F$2:F3471)-1)*H3470)/(COUNT(F$2:F3471)+1)</f>
        <v>3.7912061048732917E-2</v>
      </c>
      <c r="I3471" s="9" t="str">
        <f t="shared" si="218"/>
        <v>较好</v>
      </c>
      <c r="J3471" s="9" t="str">
        <f t="shared" si="219"/>
        <v>较好</v>
      </c>
      <c r="K3471" s="14"/>
    </row>
    <row r="3472" spans="1:11">
      <c r="A3472" s="6">
        <v>43662</v>
      </c>
      <c r="B3472" s="11">
        <f>[1]!s_dq_close(B$1,A3472,1)</f>
        <v>3806.8449000000001</v>
      </c>
      <c r="C3472" s="7">
        <f>[1]!s_val_pe_ttm(C$1,A3472)</f>
        <v>12.317899703979492</v>
      </c>
      <c r="D3472" s="8">
        <f>IFERROR(VLOOKUP(A3472,十年期国开债收益率!A:B,2,0)/100,D3471)</f>
        <v>3.5482E-2</v>
      </c>
      <c r="E3472" s="8">
        <f t="shared" si="216"/>
        <v>8.118267107475588E-2</v>
      </c>
      <c r="F3472" s="9">
        <f t="shared" si="217"/>
        <v>4.570067107475588E-2</v>
      </c>
      <c r="G3472" s="9">
        <f>AVERAGE(F$2:F3472)</f>
        <v>3.030552315567582E-2</v>
      </c>
      <c r="H3472" s="9">
        <f>(2*F3472+(COUNT(F$2:F3472)-1)*H3471)/(COUNT(F$2:F3472)+1)</f>
        <v>3.791654757524561E-2</v>
      </c>
      <c r="I3472" s="9" t="str">
        <f t="shared" si="218"/>
        <v>较好</v>
      </c>
      <c r="J3472" s="9" t="str">
        <f t="shared" si="219"/>
        <v>较好</v>
      </c>
      <c r="K3472" s="14"/>
    </row>
    <row r="3473" spans="1:11">
      <c r="A3473" s="6">
        <v>43663</v>
      </c>
      <c r="B3473" s="11">
        <f>[1]!s_dq_close(B$1,A3473,1)</f>
        <v>3804.6383999999998</v>
      </c>
      <c r="C3473" s="7">
        <f>[1]!s_val_pe_ttm(C$1,A3473)</f>
        <v>12.299699783325195</v>
      </c>
      <c r="D3473" s="8">
        <f>IFERROR(VLOOKUP(A3473,十年期国开债收益率!A:B,2,0)/100,D3472)</f>
        <v>3.5483000000000001E-2</v>
      </c>
      <c r="E3473" s="8">
        <f t="shared" si="216"/>
        <v>8.1302797435406374E-2</v>
      </c>
      <c r="F3473" s="9">
        <f t="shared" si="217"/>
        <v>4.5819797435406373E-2</v>
      </c>
      <c r="G3473" s="9">
        <f>AVERAGE(F$2:F3473)</f>
        <v>3.0309991552645788E-2</v>
      </c>
      <c r="H3473" s="9">
        <f>(2*F3473+(COUNT(F$2:F3473)-1)*H3472)/(COUNT(F$2:F3473)+1)</f>
        <v>3.7921098827684512E-2</v>
      </c>
      <c r="I3473" s="9" t="str">
        <f t="shared" si="218"/>
        <v>较好</v>
      </c>
      <c r="J3473" s="9" t="str">
        <f t="shared" si="219"/>
        <v>较好</v>
      </c>
      <c r="K3473" s="14"/>
    </row>
    <row r="3474" spans="1:11">
      <c r="A3474" s="6">
        <v>43664</v>
      </c>
      <c r="B3474" s="11">
        <f>[1]!s_dq_close(B$1,A3474,1)</f>
        <v>3768.4018999999998</v>
      </c>
      <c r="C3474" s="7">
        <f>[1]!s_val_pe_ttm(C$1,A3474)</f>
        <v>12.19950008392334</v>
      </c>
      <c r="D3474" s="8">
        <f>IFERROR(VLOOKUP(A3474,十年期国开债收益率!A:B,2,0)/100,D3473)</f>
        <v>3.5345000000000001E-2</v>
      </c>
      <c r="E3474" s="8">
        <f t="shared" si="216"/>
        <v>8.1970572000553785E-2</v>
      </c>
      <c r="F3474" s="9">
        <f t="shared" si="217"/>
        <v>4.6625572000553783E-2</v>
      </c>
      <c r="G3474" s="9">
        <f>AVERAGE(F$2:F3474)</f>
        <v>3.0314689387499778E-2</v>
      </c>
      <c r="H3474" s="9">
        <f>(2*F3474+(COUNT(F$2:F3474)-1)*H3473)/(COUNT(F$2:F3474)+1)</f>
        <v>3.7926110038492146E-2</v>
      </c>
      <c r="I3474" s="9" t="str">
        <f t="shared" si="218"/>
        <v>较好</v>
      </c>
      <c r="J3474" s="9" t="str">
        <f t="shared" si="219"/>
        <v>较好</v>
      </c>
      <c r="K3474" s="14"/>
    </row>
    <row r="3475" spans="1:11">
      <c r="A3475" s="6">
        <v>43665</v>
      </c>
      <c r="B3475" s="11">
        <f>[1]!s_dq_close(B$1,A3475,1)</f>
        <v>3807.9551000000001</v>
      </c>
      <c r="C3475" s="7">
        <f>[1]!s_val_pe_ttm(C$1,A3475)</f>
        <v>12.298299789428711</v>
      </c>
      <c r="D3475" s="8">
        <f>IFERROR(VLOOKUP(A3475,十年期国开债收益率!A:B,2,0)/100,D3474)</f>
        <v>3.5319999999999997E-2</v>
      </c>
      <c r="E3475" s="8">
        <f t="shared" si="216"/>
        <v>8.1312052651340727E-2</v>
      </c>
      <c r="F3475" s="9">
        <f t="shared" si="217"/>
        <v>4.599205265134073E-2</v>
      </c>
      <c r="G3475" s="9">
        <f>AVERAGE(F$2:F3475)</f>
        <v>3.0319202157581483E-2</v>
      </c>
      <c r="H3475" s="9">
        <f>(2*F3475+(COUNT(F$2:F3475)-1)*H3474)/(COUNT(F$2:F3475)+1)</f>
        <v>3.793075230762185E-2</v>
      </c>
      <c r="I3475" s="9" t="str">
        <f t="shared" si="218"/>
        <v>较好</v>
      </c>
      <c r="J3475" s="9" t="str">
        <f t="shared" si="219"/>
        <v>较好</v>
      </c>
      <c r="K3475" s="14"/>
    </row>
    <row r="3476" spans="1:11">
      <c r="A3476" s="6">
        <v>43668</v>
      </c>
      <c r="B3476" s="11">
        <f>[1]!s_dq_close(B$1,A3476,1)</f>
        <v>3781.6831999999999</v>
      </c>
      <c r="C3476" s="7">
        <f>[1]!s_val_pe_ttm(C$1,A3476)</f>
        <v>12.213399887084961</v>
      </c>
      <c r="D3476" s="8">
        <f>IFERROR(VLOOKUP(A3476,十年期国开债收益率!A:B,2,0)/100,D3475)</f>
        <v>3.5284000000000003E-2</v>
      </c>
      <c r="E3476" s="8">
        <f t="shared" si="216"/>
        <v>8.1877283086214864E-2</v>
      </c>
      <c r="F3476" s="9">
        <f t="shared" si="217"/>
        <v>4.6593283086214861E-2</v>
      </c>
      <c r="G3476" s="9">
        <f>AVERAGE(F$2:F3476)</f>
        <v>3.0323885346337922E-2</v>
      </c>
      <c r="H3476" s="9">
        <f>(2*F3476+(COUNT(F$2:F3476)-1)*H3475)/(COUNT(F$2:F3476)+1)</f>
        <v>3.7935736502546238E-2</v>
      </c>
      <c r="I3476" s="9" t="str">
        <f t="shared" si="218"/>
        <v>较好</v>
      </c>
      <c r="J3476" s="9" t="str">
        <f t="shared" si="219"/>
        <v>较好</v>
      </c>
      <c r="K3476" s="14"/>
    </row>
    <row r="3477" spans="1:11">
      <c r="A3477" s="6">
        <v>43669</v>
      </c>
      <c r="B3477" s="11">
        <f>[1]!s_dq_close(B$1,A3477,1)</f>
        <v>3789.9135000000001</v>
      </c>
      <c r="C3477" s="7">
        <f>[1]!s_val_pe_ttm(C$1,A3477)</f>
        <v>12.243300437927246</v>
      </c>
      <c r="D3477" s="8">
        <f>IFERROR(VLOOKUP(A3477,十年期国开债收益率!A:B,2,0)/100,D3476)</f>
        <v>3.5324000000000001E-2</v>
      </c>
      <c r="E3477" s="8">
        <f t="shared" si="216"/>
        <v>8.1677322636158151E-2</v>
      </c>
      <c r="F3477" s="9">
        <f t="shared" si="217"/>
        <v>4.6353322636158149E-2</v>
      </c>
      <c r="G3477" s="9">
        <f>AVERAGE(F$2:F3477)</f>
        <v>3.0328496807008182E-2</v>
      </c>
      <c r="H3477" s="9">
        <f>(2*F3477+(COUNT(F$2:F3477)-1)*H3476)/(COUNT(F$2:F3477)+1)</f>
        <v>3.7940578369749928E-2</v>
      </c>
      <c r="I3477" s="9" t="str">
        <f t="shared" si="218"/>
        <v>较好</v>
      </c>
      <c r="J3477" s="9" t="str">
        <f t="shared" si="219"/>
        <v>较好</v>
      </c>
      <c r="K3477" s="14"/>
    </row>
    <row r="3478" spans="1:11">
      <c r="A3478" s="6">
        <v>43670</v>
      </c>
      <c r="B3478" s="11">
        <f>[1]!s_dq_close(B$1,A3478,1)</f>
        <v>3819.8325</v>
      </c>
      <c r="C3478" s="7">
        <f>[1]!s_val_pe_ttm(C$1,A3478)</f>
        <v>12.339099884033203</v>
      </c>
      <c r="D3478" s="8">
        <f>IFERROR(VLOOKUP(A3478,十年期国开债收益率!A:B,2,0)/100,D3477)</f>
        <v>3.5459999999999998E-2</v>
      </c>
      <c r="E3478" s="8">
        <f t="shared" si="216"/>
        <v>8.1043188676509545E-2</v>
      </c>
      <c r="F3478" s="9">
        <f t="shared" si="217"/>
        <v>4.5583188676509546E-2</v>
      </c>
      <c r="G3478" s="9">
        <f>AVERAGE(F$2:F3478)</f>
        <v>3.0332884121322103E-2</v>
      </c>
      <c r="H3478" s="9">
        <f>(2*F3478+(COUNT(F$2:F3478)-1)*H3477)/(COUNT(F$2:F3478)+1)</f>
        <v>3.7944973200288598E-2</v>
      </c>
      <c r="I3478" s="9" t="str">
        <f t="shared" si="218"/>
        <v>较好</v>
      </c>
      <c r="J3478" s="9" t="str">
        <f t="shared" si="219"/>
        <v>较好</v>
      </c>
      <c r="K3478" s="14"/>
    </row>
    <row r="3479" spans="1:11">
      <c r="A3479" s="6">
        <v>43671</v>
      </c>
      <c r="B3479" s="11">
        <f>[1]!s_dq_close(B$1,A3479,1)</f>
        <v>3851.0664999999999</v>
      </c>
      <c r="C3479" s="7">
        <f>[1]!s_val_pe_ttm(C$1,A3479)</f>
        <v>12.401100158691406</v>
      </c>
      <c r="D3479" s="8">
        <f>IFERROR(VLOOKUP(A3479,十年期国开债收益率!A:B,2,0)/100,D3478)</f>
        <v>3.5415000000000002E-2</v>
      </c>
      <c r="E3479" s="8">
        <f t="shared" si="216"/>
        <v>8.0638006886763369E-2</v>
      </c>
      <c r="F3479" s="9">
        <f t="shared" si="217"/>
        <v>4.5223006886763367E-2</v>
      </c>
      <c r="G3479" s="9">
        <f>AVERAGE(F$2:F3479)</f>
        <v>3.0337165352709517E-2</v>
      </c>
      <c r="H3479" s="9">
        <f>(2*F3479+(COUNT(F$2:F3479)-1)*H3478)/(COUNT(F$2:F3479)+1)</f>
        <v>3.7949157180562507E-2</v>
      </c>
      <c r="I3479" s="9" t="str">
        <f t="shared" si="218"/>
        <v>较好</v>
      </c>
      <c r="J3479" s="9" t="str">
        <f t="shared" si="219"/>
        <v>较好</v>
      </c>
      <c r="K3479" s="14"/>
    </row>
    <row r="3480" spans="1:11">
      <c r="A3480" s="6">
        <v>43672</v>
      </c>
      <c r="B3480" s="11">
        <f>[1]!s_dq_close(B$1,A3480,1)</f>
        <v>3858.5688</v>
      </c>
      <c r="C3480" s="7">
        <f>[1]!s_val_pe_ttm(C$1,A3480)</f>
        <v>12.418899536132813</v>
      </c>
      <c r="D3480" s="8">
        <f>IFERROR(VLOOKUP(A3480,十年期国开债收益率!A:B,2,0)/100,D3479)</f>
        <v>3.5448E-2</v>
      </c>
      <c r="E3480" s="8">
        <f t="shared" si="216"/>
        <v>8.0522432530394344E-2</v>
      </c>
      <c r="F3480" s="9">
        <f t="shared" si="217"/>
        <v>4.5074432530394344E-2</v>
      </c>
      <c r="G3480" s="9">
        <f>AVERAGE(F$2:F3480)</f>
        <v>3.0341401416859471E-2</v>
      </c>
      <c r="H3480" s="9">
        <f>(2*F3480+(COUNT(F$2:F3480)-1)*H3479)/(COUNT(F$2:F3480)+1)</f>
        <v>3.7953252166395744E-2</v>
      </c>
      <c r="I3480" s="9" t="str">
        <f t="shared" si="218"/>
        <v>较好</v>
      </c>
      <c r="J3480" s="9" t="str">
        <f t="shared" si="219"/>
        <v>较好</v>
      </c>
      <c r="K3480" s="14"/>
    </row>
    <row r="3481" spans="1:11">
      <c r="A3481" s="6">
        <v>43675</v>
      </c>
      <c r="B3481" s="11">
        <f>[1]!s_dq_close(B$1,A3481,1)</f>
        <v>3854.2703999999999</v>
      </c>
      <c r="C3481" s="7">
        <f>[1]!s_val_pe_ttm(C$1,A3481)</f>
        <v>12.40310001373291</v>
      </c>
      <c r="D3481" s="8">
        <f>IFERROR(VLOOKUP(A3481,十年期国开债收益率!A:B,2,0)/100,D3480)</f>
        <v>3.5535999999999998E-2</v>
      </c>
      <c r="E3481" s="8">
        <f t="shared" si="216"/>
        <v>8.0625004949793522E-2</v>
      </c>
      <c r="F3481" s="9">
        <f t="shared" si="217"/>
        <v>4.5089004949793524E-2</v>
      </c>
      <c r="G3481" s="9">
        <f>AVERAGE(F$2:F3481)</f>
        <v>3.0345639233966635E-2</v>
      </c>
      <c r="H3481" s="9">
        <f>(2*F3481+(COUNT(F$2:F3481)-1)*H3480)/(COUNT(F$2:F3481)+1)</f>
        <v>3.7957351995630668E-2</v>
      </c>
      <c r="I3481" s="9" t="str">
        <f t="shared" si="218"/>
        <v>较好</v>
      </c>
      <c r="J3481" s="9" t="str">
        <f t="shared" si="219"/>
        <v>较好</v>
      </c>
      <c r="K3481" s="14"/>
    </row>
    <row r="3482" spans="1:11">
      <c r="A3482" s="6">
        <v>43676</v>
      </c>
      <c r="B3482" s="11">
        <f>[1]!s_dq_close(B$1,A3482,1)</f>
        <v>3870.3175999999999</v>
      </c>
      <c r="C3482" s="7">
        <f>[1]!s_val_pe_ttm(C$1,A3482)</f>
        <v>12.461099624633789</v>
      </c>
      <c r="D3482" s="8">
        <f>IFERROR(VLOOKUP(A3482,十年期国开债收益率!A:B,2,0)/100,D3481)</f>
        <v>3.5511000000000001E-2</v>
      </c>
      <c r="E3482" s="8">
        <f t="shared" si="216"/>
        <v>8.024973959947683E-2</v>
      </c>
      <c r="F3482" s="9">
        <f t="shared" si="217"/>
        <v>4.4738739599476829E-2</v>
      </c>
      <c r="G3482" s="9">
        <f>AVERAGE(F$2:F3482)</f>
        <v>3.034977399419804E-2</v>
      </c>
      <c r="H3482" s="9">
        <f>(2*F3482+(COUNT(F$2:F3482)-1)*H3481)/(COUNT(F$2:F3482)+1)</f>
        <v>3.7961247106258957E-2</v>
      </c>
      <c r="I3482" s="9" t="str">
        <f t="shared" si="218"/>
        <v>较好</v>
      </c>
      <c r="J3482" s="9" t="str">
        <f t="shared" si="219"/>
        <v>较好</v>
      </c>
      <c r="K3482" s="14"/>
    </row>
    <row r="3483" spans="1:11">
      <c r="A3483" s="6">
        <v>43677</v>
      </c>
      <c r="B3483" s="11">
        <f>[1]!s_dq_close(B$1,A3483,1)</f>
        <v>3835.3589000000002</v>
      </c>
      <c r="C3483" s="7">
        <f>[1]!s_val_pe_ttm(C$1,A3483)</f>
        <v>12.384200096130371</v>
      </c>
      <c r="D3483" s="8">
        <f>IFERROR(VLOOKUP(A3483,十年期国开债收益率!A:B,2,0)/100,D3482)</f>
        <v>3.5351E-2</v>
      </c>
      <c r="E3483" s="8">
        <f t="shared" si="216"/>
        <v>8.074804930780026E-2</v>
      </c>
      <c r="F3483" s="9">
        <f t="shared" si="217"/>
        <v>4.5397049307800259E-2</v>
      </c>
      <c r="G3483" s="9">
        <f>AVERAGE(F$2:F3483)</f>
        <v>3.0354095440296141E-2</v>
      </c>
      <c r="H3483" s="9">
        <f>(2*F3483+(COUNT(F$2:F3483)-1)*H3482)/(COUNT(F$2:F3483)+1)</f>
        <v>3.796551687496498E-2</v>
      </c>
      <c r="I3483" s="9" t="str">
        <f t="shared" si="218"/>
        <v>较好</v>
      </c>
      <c r="J3483" s="9" t="str">
        <f t="shared" si="219"/>
        <v>较好</v>
      </c>
      <c r="K3483" s="14"/>
    </row>
    <row r="3484" spans="1:11">
      <c r="A3484" s="6">
        <v>43678</v>
      </c>
      <c r="B3484" s="11">
        <f>[1]!s_dq_close(B$1,A3484,1)</f>
        <v>3803.4694</v>
      </c>
      <c r="C3484" s="7">
        <f>[1]!s_val_pe_ttm(C$1,A3484)</f>
        <v>12.27869987487793</v>
      </c>
      <c r="D3484" s="8">
        <f>IFERROR(VLOOKUP(A3484,十年期国开债收益率!A:B,2,0)/100,D3483)</f>
        <v>3.5312000000000003E-2</v>
      </c>
      <c r="E3484" s="8">
        <f t="shared" si="216"/>
        <v>8.144184727944917E-2</v>
      </c>
      <c r="F3484" s="9">
        <f t="shared" si="217"/>
        <v>4.6129847279449167E-2</v>
      </c>
      <c r="G3484" s="9">
        <f>AVERAGE(F$2:F3484)</f>
        <v>3.0358624797700434E-2</v>
      </c>
      <c r="H3484" s="9">
        <f>(2*F3484+(COUNT(F$2:F3484)-1)*H3483)/(COUNT(F$2:F3484)+1)</f>
        <v>3.7970203631798781E-2</v>
      </c>
      <c r="I3484" s="9" t="str">
        <f t="shared" si="218"/>
        <v>较好</v>
      </c>
      <c r="J3484" s="9" t="str">
        <f t="shared" si="219"/>
        <v>较好</v>
      </c>
      <c r="K3484" s="14"/>
    </row>
    <row r="3485" spans="1:11">
      <c r="A3485" s="6">
        <v>43679</v>
      </c>
      <c r="B3485" s="11">
        <f>[1]!s_dq_close(B$1,A3485,1)</f>
        <v>3747.4378999999999</v>
      </c>
      <c r="C3485" s="7">
        <f>[1]!s_val_pe_ttm(C$1,A3485)</f>
        <v>12.099499702453613</v>
      </c>
      <c r="D3485" s="8">
        <f>IFERROR(VLOOKUP(A3485,十年期国开债收益率!A:B,2,0)/100,D3484)</f>
        <v>3.4862999999999998E-2</v>
      </c>
      <c r="E3485" s="8">
        <f t="shared" si="216"/>
        <v>8.2648045340024567E-2</v>
      </c>
      <c r="F3485" s="9">
        <f t="shared" si="217"/>
        <v>4.7785045340024569E-2</v>
      </c>
      <c r="G3485" s="9">
        <f>AVERAGE(F$2:F3485)</f>
        <v>3.0363626640565623E-2</v>
      </c>
      <c r="H3485" s="9">
        <f>(2*F3485+(COUNT(F$2:F3485)-1)*H3484)/(COUNT(F$2:F3485)+1)</f>
        <v>3.7975836252578249E-2</v>
      </c>
      <c r="I3485" s="9" t="str">
        <f t="shared" si="218"/>
        <v>较好</v>
      </c>
      <c r="J3485" s="9" t="str">
        <f t="shared" si="219"/>
        <v>较好</v>
      </c>
      <c r="K3485" s="14"/>
    </row>
    <row r="3486" spans="1:11">
      <c r="A3486" s="6">
        <v>43682</v>
      </c>
      <c r="B3486" s="11">
        <f>[1]!s_dq_close(B$1,A3486,1)</f>
        <v>3675.6884</v>
      </c>
      <c r="C3486" s="7">
        <f>[1]!s_val_pe_ttm(C$1,A3486)</f>
        <v>11.873700141906738</v>
      </c>
      <c r="D3486" s="8">
        <f>IFERROR(VLOOKUP(A3486,十年期国开债收益率!A:B,2,0)/100,D3485)</f>
        <v>3.4588000000000001E-2</v>
      </c>
      <c r="E3486" s="8">
        <f t="shared" si="216"/>
        <v>8.4219745155145465E-2</v>
      </c>
      <c r="F3486" s="9">
        <f t="shared" si="217"/>
        <v>4.9631745155145464E-2</v>
      </c>
      <c r="G3486" s="9">
        <f>AVERAGE(F$2:F3486)</f>
        <v>3.036915551244929E-2</v>
      </c>
      <c r="H3486" s="9">
        <f>(2*F3486+(COUNT(F$2:F3486)-1)*H3485)/(COUNT(F$2:F3486)+1)</f>
        <v>3.7982523521024929E-2</v>
      </c>
      <c r="I3486" s="9" t="str">
        <f t="shared" si="218"/>
        <v>较好</v>
      </c>
      <c r="J3486" s="9" t="str">
        <f t="shared" si="219"/>
        <v>较好</v>
      </c>
      <c r="K3486" s="14"/>
    </row>
    <row r="3487" spans="1:11">
      <c r="A3487" s="6">
        <v>43683</v>
      </c>
      <c r="B3487" s="11">
        <f>[1]!s_dq_close(B$1,A3487,1)</f>
        <v>3636.3289</v>
      </c>
      <c r="C3487" s="7">
        <f>[1]!s_val_pe_ttm(C$1,A3487)</f>
        <v>11.744999885559082</v>
      </c>
      <c r="D3487" s="8">
        <f>IFERROR(VLOOKUP(A3487,十年期国开债收益率!A:B,2,0)/100,D3486)</f>
        <v>3.4639000000000003E-2</v>
      </c>
      <c r="E3487" s="8">
        <f t="shared" si="216"/>
        <v>8.5142614707858583E-2</v>
      </c>
      <c r="F3487" s="9">
        <f t="shared" si="217"/>
        <v>5.050361470785858E-2</v>
      </c>
      <c r="G3487" s="9">
        <f>AVERAGE(F$2:F3487)</f>
        <v>3.0374931318299953E-2</v>
      </c>
      <c r="H3487" s="9">
        <f>(2*F3487+(COUNT(F$2:F3487)-1)*H3486)/(COUNT(F$2:F3487)+1)</f>
        <v>3.7989705104728308E-2</v>
      </c>
      <c r="I3487" s="9" t="str">
        <f t="shared" si="218"/>
        <v>较好</v>
      </c>
      <c r="J3487" s="9" t="str">
        <f t="shared" si="219"/>
        <v>较好</v>
      </c>
      <c r="K3487" s="14"/>
    </row>
    <row r="3488" spans="1:11">
      <c r="A3488" s="6">
        <v>43684</v>
      </c>
      <c r="B3488" s="11">
        <f>[1]!s_dq_close(B$1,A3488,1)</f>
        <v>3621.431</v>
      </c>
      <c r="C3488" s="7">
        <f>[1]!s_val_pe_ttm(C$1,A3488)</f>
        <v>11.698300361633301</v>
      </c>
      <c r="D3488" s="8">
        <f>IFERROR(VLOOKUP(A3488,十年期国开债收益率!A:B,2,0)/100,D3487)</f>
        <v>3.4464000000000002E-2</v>
      </c>
      <c r="E3488" s="8">
        <f t="shared" si="216"/>
        <v>8.5482503362597995E-2</v>
      </c>
      <c r="F3488" s="9">
        <f t="shared" si="217"/>
        <v>5.1018503362597993E-2</v>
      </c>
      <c r="G3488" s="9">
        <f>AVERAGE(F$2:F3488)</f>
        <v>3.0380851470879332E-2</v>
      </c>
      <c r="H3488" s="9">
        <f>(2*F3488+(COUNT(F$2:F3488)-1)*H3487)/(COUNT(F$2:F3488)+1)</f>
        <v>3.7997175745931221E-2</v>
      </c>
      <c r="I3488" s="9" t="str">
        <f t="shared" si="218"/>
        <v>较好</v>
      </c>
      <c r="J3488" s="9" t="str">
        <f t="shared" si="219"/>
        <v>较好</v>
      </c>
      <c r="K3488" s="14"/>
    </row>
    <row r="3489" spans="1:11">
      <c r="A3489" s="6">
        <v>43685</v>
      </c>
      <c r="B3489" s="11">
        <f>[1]!s_dq_close(B$1,A3489,1)</f>
        <v>3669.2936</v>
      </c>
      <c r="C3489" s="7">
        <f>[1]!s_val_pe_ttm(C$1,A3489)</f>
        <v>11.827799797058105</v>
      </c>
      <c r="D3489" s="8">
        <f>IFERROR(VLOOKUP(A3489,十年期国开债收益率!A:B,2,0)/100,D3488)</f>
        <v>3.4414E-2</v>
      </c>
      <c r="E3489" s="8">
        <f t="shared" si="216"/>
        <v>8.4546578159762825E-2</v>
      </c>
      <c r="F3489" s="9">
        <f t="shared" si="217"/>
        <v>5.0132578159762825E-2</v>
      </c>
      <c r="G3489" s="9">
        <f>AVERAGE(F$2:F3489)</f>
        <v>3.0386514236558484E-2</v>
      </c>
      <c r="H3489" s="9">
        <f>(2*F3489+(COUNT(F$2:F3489)-1)*H3488)/(COUNT(F$2:F3489)+1)</f>
        <v>3.8004132124500344E-2</v>
      </c>
      <c r="I3489" s="9" t="str">
        <f t="shared" si="218"/>
        <v>较好</v>
      </c>
      <c r="J3489" s="9" t="str">
        <f t="shared" si="219"/>
        <v>较好</v>
      </c>
      <c r="K3489" s="14"/>
    </row>
    <row r="3490" spans="1:11">
      <c r="A3490" s="6">
        <v>43686</v>
      </c>
      <c r="B3490" s="11">
        <f>[1]!s_dq_close(B$1,A3490,1)</f>
        <v>3633.5295999999998</v>
      </c>
      <c r="C3490" s="7">
        <f>[1]!s_val_pe_ttm(C$1,A3490)</f>
        <v>11.744500160217285</v>
      </c>
      <c r="D3490" s="8">
        <f>IFERROR(VLOOKUP(A3490,十年期国开债收益率!A:B,2,0)/100,D3489)</f>
        <v>3.4245999999999999E-2</v>
      </c>
      <c r="E3490" s="8">
        <f t="shared" si="216"/>
        <v>8.5146237503350583E-2</v>
      </c>
      <c r="F3490" s="9">
        <f t="shared" si="217"/>
        <v>5.0900237503350584E-2</v>
      </c>
      <c r="G3490" s="9">
        <f>AVERAGE(F$2:F3490)</f>
        <v>3.0392393778910676E-2</v>
      </c>
      <c r="H3490" s="9">
        <f>(2*F3490+(COUNT(F$2:F3490)-1)*H3489)/(COUNT(F$2:F3490)+1)</f>
        <v>3.8011522442769022E-2</v>
      </c>
      <c r="I3490" s="9" t="str">
        <f t="shared" si="218"/>
        <v>较好</v>
      </c>
      <c r="J3490" s="9" t="str">
        <f t="shared" si="219"/>
        <v>较好</v>
      </c>
      <c r="K3490" s="14"/>
    </row>
    <row r="3491" spans="1:11">
      <c r="A3491" s="6">
        <v>43689</v>
      </c>
      <c r="B3491" s="11">
        <f>[1]!s_dq_close(B$1,A3491,1)</f>
        <v>3699.1046999999999</v>
      </c>
      <c r="C3491" s="7">
        <f>[1]!s_val_pe_ttm(C$1,A3491)</f>
        <v>11.913299560546875</v>
      </c>
      <c r="D3491" s="8">
        <f>IFERROR(VLOOKUP(A3491,十年期国开债收益率!A:B,2,0)/100,D3490)</f>
        <v>3.4297000000000001E-2</v>
      </c>
      <c r="E3491" s="8">
        <f t="shared" si="216"/>
        <v>8.3939801472942679E-2</v>
      </c>
      <c r="F3491" s="9">
        <f t="shared" si="217"/>
        <v>4.9642801472942678E-2</v>
      </c>
      <c r="G3491" s="9">
        <f>AVERAGE(F$2:F3491)</f>
        <v>3.0397909655040772E-2</v>
      </c>
      <c r="H3491" s="9">
        <f>(2*F3491+(COUNT(F$2:F3491)-1)*H3490)/(COUNT(F$2:F3491)+1)</f>
        <v>3.8018186022849322E-2</v>
      </c>
      <c r="I3491" s="9" t="str">
        <f t="shared" si="218"/>
        <v>较好</v>
      </c>
      <c r="J3491" s="9" t="str">
        <f t="shared" si="219"/>
        <v>较好</v>
      </c>
      <c r="K3491" s="14"/>
    </row>
    <row r="3492" spans="1:11">
      <c r="A3492" s="6">
        <v>43690</v>
      </c>
      <c r="B3492" s="11">
        <f>[1]!s_dq_close(B$1,A3492,1)</f>
        <v>3665.7514999999999</v>
      </c>
      <c r="C3492" s="7">
        <f>[1]!s_val_pe_ttm(C$1,A3492)</f>
        <v>11.807999610900879</v>
      </c>
      <c r="D3492" s="8">
        <f>IFERROR(VLOOKUP(A3492,十年期国开债收益率!A:B,2,0)/100,D3491)</f>
        <v>3.3965999999999996E-2</v>
      </c>
      <c r="E3492" s="8">
        <f t="shared" si="216"/>
        <v>8.4688349674132996E-2</v>
      </c>
      <c r="F3492" s="9">
        <f t="shared" si="217"/>
        <v>5.0722349674132999E-2</v>
      </c>
      <c r="G3492" s="9">
        <f>AVERAGE(F$2:F3492)</f>
        <v>3.04037316086412E-2</v>
      </c>
      <c r="H3492" s="9">
        <f>(2*F3492+(COUNT(F$2:F3492)-1)*H3491)/(COUNT(F$2:F3492)+1)</f>
        <v>3.8025462176143297E-2</v>
      </c>
      <c r="I3492" s="9" t="str">
        <f t="shared" si="218"/>
        <v>较好</v>
      </c>
      <c r="J3492" s="9" t="str">
        <f t="shared" si="219"/>
        <v>较好</v>
      </c>
      <c r="K3492" s="14"/>
    </row>
    <row r="3493" spans="1:11">
      <c r="A3493" s="6">
        <v>43691</v>
      </c>
      <c r="B3493" s="11">
        <f>[1]!s_dq_close(B$1,A3493,1)</f>
        <v>3682.4014999999999</v>
      </c>
      <c r="C3493" s="7">
        <f>[1]!s_val_pe_ttm(C$1,A3493)</f>
        <v>11.855199813842773</v>
      </c>
      <c r="D3493" s="8">
        <f>IFERROR(VLOOKUP(A3493,十年期国开债收益率!A:B,2,0)/100,D3492)</f>
        <v>3.4028999999999997E-2</v>
      </c>
      <c r="E3493" s="8">
        <f t="shared" si="216"/>
        <v>8.4351172118781653E-2</v>
      </c>
      <c r="F3493" s="9">
        <f t="shared" si="217"/>
        <v>5.0322172118781656E-2</v>
      </c>
      <c r="G3493" s="9">
        <f>AVERAGE(F$2:F3493)</f>
        <v>3.0409435629405845E-2</v>
      </c>
      <c r="H3493" s="9">
        <f>(2*F3493+(COUNT(F$2:F3493)-1)*H3492)/(COUNT(F$2:F3493)+1)</f>
        <v>3.8032502949084973E-2</v>
      </c>
      <c r="I3493" s="9" t="str">
        <f t="shared" si="218"/>
        <v>较好</v>
      </c>
      <c r="J3493" s="9" t="str">
        <f t="shared" si="219"/>
        <v>较好</v>
      </c>
      <c r="K3493" s="14"/>
    </row>
    <row r="3494" spans="1:11">
      <c r="A3494" s="6">
        <v>43692</v>
      </c>
      <c r="B3494" s="11">
        <f>[1]!s_dq_close(B$1,A3494,1)</f>
        <v>3694.0005999999998</v>
      </c>
      <c r="C3494" s="7">
        <f>[1]!s_val_pe_ttm(C$1,A3494)</f>
        <v>11.881799697875977</v>
      </c>
      <c r="D3494" s="8">
        <f>IFERROR(VLOOKUP(A3494,十年期国开债收益率!A:B,2,0)/100,D3493)</f>
        <v>3.4067E-2</v>
      </c>
      <c r="E3494" s="8">
        <f t="shared" si="216"/>
        <v>8.4162334446587481E-2</v>
      </c>
      <c r="F3494" s="9">
        <f t="shared" si="217"/>
        <v>5.0095334446587481E-2</v>
      </c>
      <c r="G3494" s="9">
        <f>AVERAGE(F$2:F3494)</f>
        <v>3.0415071443553331E-2</v>
      </c>
      <c r="H3494" s="9">
        <f>(2*F3494+(COUNT(F$2:F3494)-1)*H3493)/(COUNT(F$2:F3494)+1)</f>
        <v>3.8039407832598141E-2</v>
      </c>
      <c r="I3494" s="9" t="str">
        <f t="shared" si="218"/>
        <v>较好</v>
      </c>
      <c r="J3494" s="9" t="str">
        <f t="shared" si="219"/>
        <v>较好</v>
      </c>
      <c r="K3494" s="14"/>
    </row>
    <row r="3495" spans="1:11">
      <c r="A3495" s="6">
        <v>43693</v>
      </c>
      <c r="B3495" s="11">
        <f>[1]!s_dq_close(B$1,A3495,1)</f>
        <v>3710.5385999999999</v>
      </c>
      <c r="C3495" s="7">
        <f>[1]!s_val_pe_ttm(C$1,A3495)</f>
        <v>11.836000442504883</v>
      </c>
      <c r="D3495" s="8">
        <f>IFERROR(VLOOKUP(A3495,十年期国开债收益率!A:B,2,0)/100,D3494)</f>
        <v>3.4118000000000002E-2</v>
      </c>
      <c r="E3495" s="8">
        <f t="shared" si="216"/>
        <v>8.4487999544917855E-2</v>
      </c>
      <c r="F3495" s="9">
        <f t="shared" si="217"/>
        <v>5.0369999544917853E-2</v>
      </c>
      <c r="G3495" s="9">
        <f>AVERAGE(F$2:F3495)</f>
        <v>3.0420782642208558E-2</v>
      </c>
      <c r="H3495" s="9">
        <f>(2*F3495+(COUNT(F$2:F3495)-1)*H3494)/(COUNT(F$2:F3495)+1)</f>
        <v>3.80464639651946E-2</v>
      </c>
      <c r="I3495" s="9" t="str">
        <f t="shared" si="218"/>
        <v>较好</v>
      </c>
      <c r="J3495" s="9" t="str">
        <f t="shared" si="219"/>
        <v>较好</v>
      </c>
      <c r="K3495" s="14"/>
    </row>
    <row r="3496" spans="1:11">
      <c r="A3496" s="6">
        <v>43696</v>
      </c>
      <c r="B3496" s="11">
        <f>[1]!s_dq_close(B$1,A3496,1)</f>
        <v>3791.0945999999999</v>
      </c>
      <c r="C3496" s="7">
        <f>[1]!s_val_pe_ttm(C$1,A3496)</f>
        <v>12.051699638366699</v>
      </c>
      <c r="D3496" s="8">
        <f>IFERROR(VLOOKUP(A3496,十年期国开债收益率!A:B,2,0)/100,D3495)</f>
        <v>3.3936000000000001E-2</v>
      </c>
      <c r="E3496" s="8">
        <f t="shared" si="216"/>
        <v>8.2975848221149701E-2</v>
      </c>
      <c r="F3496" s="9">
        <f t="shared" si="217"/>
        <v>4.90398482211497E-2</v>
      </c>
      <c r="G3496" s="9">
        <f>AVERAGE(F$2:F3496)</f>
        <v>3.0426109985721848E-2</v>
      </c>
      <c r="H3496" s="9">
        <f>(2*F3496+(COUNT(F$2:F3496)-1)*H3495)/(COUNT(F$2:F3496)+1)</f>
        <v>3.8052753086622496E-2</v>
      </c>
      <c r="I3496" s="9" t="str">
        <f t="shared" si="218"/>
        <v>较好</v>
      </c>
      <c r="J3496" s="9" t="str">
        <f t="shared" si="219"/>
        <v>较好</v>
      </c>
      <c r="K3496" s="14"/>
    </row>
    <row r="3497" spans="1:11">
      <c r="A3497" s="6">
        <v>43697</v>
      </c>
      <c r="B3497" s="11">
        <f>[1]!s_dq_close(B$1,A3497,1)</f>
        <v>3787.7323999999999</v>
      </c>
      <c r="C3497" s="7">
        <f>[1]!s_val_pe_ttm(C$1,A3497)</f>
        <v>12.040499687194824</v>
      </c>
      <c r="D3497" s="8">
        <f>IFERROR(VLOOKUP(A3497,十年期国开债收益率!A:B,2,0)/100,D3496)</f>
        <v>3.4058999999999999E-2</v>
      </c>
      <c r="E3497" s="8">
        <f t="shared" si="216"/>
        <v>8.305303151691526E-2</v>
      </c>
      <c r="F3497" s="9">
        <f t="shared" si="217"/>
        <v>4.8994031516915261E-2</v>
      </c>
      <c r="G3497" s="9">
        <f>AVERAGE(F$2:F3497)</f>
        <v>3.043142117609118E-2</v>
      </c>
      <c r="H3497" s="9">
        <f>(2*F3497+(COUNT(F$2:F3497)-1)*H3496)/(COUNT(F$2:F3497)+1)</f>
        <v>3.80590106093164E-2</v>
      </c>
      <c r="I3497" s="9" t="str">
        <f t="shared" si="218"/>
        <v>较好</v>
      </c>
      <c r="J3497" s="9" t="str">
        <f t="shared" si="219"/>
        <v>较好</v>
      </c>
      <c r="K3497" s="14"/>
    </row>
    <row r="3498" spans="1:11">
      <c r="A3498" s="6">
        <v>43698</v>
      </c>
      <c r="B3498" s="11">
        <f>[1]!s_dq_close(B$1,A3498,1)</f>
        <v>3781.7579000000001</v>
      </c>
      <c r="C3498" s="7">
        <f>[1]!s_val_pe_ttm(C$1,A3498)</f>
        <v>12.01669979095459</v>
      </c>
      <c r="D3498" s="8">
        <f>IFERROR(VLOOKUP(A3498,十年期国开债收益率!A:B,2,0)/100,D3497)</f>
        <v>3.4269000000000001E-2</v>
      </c>
      <c r="E3498" s="8">
        <f t="shared" si="216"/>
        <v>8.3217523729163689E-2</v>
      </c>
      <c r="F3498" s="9">
        <f t="shared" si="217"/>
        <v>4.8948523729163688E-2</v>
      </c>
      <c r="G3498" s="9">
        <f>AVERAGE(F$2:F3498)</f>
        <v>3.0436716315511564E-2</v>
      </c>
      <c r="H3498" s="9">
        <f>(2*F3498+(COUNT(F$2:F3498)-1)*H3497)/(COUNT(F$2:F3498)+1)</f>
        <v>3.8065236746034438E-2</v>
      </c>
      <c r="I3498" s="9" t="str">
        <f t="shared" si="218"/>
        <v>较好</v>
      </c>
      <c r="J3498" s="9" t="str">
        <f t="shared" si="219"/>
        <v>较好</v>
      </c>
      <c r="K3498" s="14"/>
    </row>
    <row r="3499" spans="1:11">
      <c r="A3499" s="6">
        <v>43699</v>
      </c>
      <c r="B3499" s="11">
        <f>[1]!s_dq_close(B$1,A3499,1)</f>
        <v>3793.5061000000001</v>
      </c>
      <c r="C3499" s="7">
        <f>[1]!s_val_pe_ttm(C$1,A3499)</f>
        <v>12.028300285339355</v>
      </c>
      <c r="D3499" s="8">
        <f>IFERROR(VLOOKUP(A3499,十年期国开债收益率!A:B,2,0)/100,D3498)</f>
        <v>3.4243999999999997E-2</v>
      </c>
      <c r="E3499" s="8">
        <f t="shared" si="216"/>
        <v>8.3137265970890828E-2</v>
      </c>
      <c r="F3499" s="9">
        <f t="shared" si="217"/>
        <v>4.8893265970890831E-2</v>
      </c>
      <c r="G3499" s="9">
        <f>AVERAGE(F$2:F3499)</f>
        <v>3.0441992630450207E-2</v>
      </c>
      <c r="H3499" s="9">
        <f>(2*F3499+(COUNT(F$2:F3499)-1)*H3498)/(COUNT(F$2:F3499)+1)</f>
        <v>3.807142595965253E-2</v>
      </c>
      <c r="I3499" s="9" t="str">
        <f t="shared" si="218"/>
        <v>较好</v>
      </c>
      <c r="J3499" s="9" t="str">
        <f t="shared" si="219"/>
        <v>较好</v>
      </c>
      <c r="K3499" s="14"/>
    </row>
    <row r="3500" spans="1:11">
      <c r="A3500" s="6">
        <v>43700</v>
      </c>
      <c r="B3500" s="11">
        <f>[1]!s_dq_close(B$1,A3500,1)</f>
        <v>3820.8638000000001</v>
      </c>
      <c r="C3500" s="7">
        <f>[1]!s_val_pe_ttm(C$1,A3500)</f>
        <v>12.063699722290039</v>
      </c>
      <c r="D3500" s="8">
        <f>IFERROR(VLOOKUP(A3500,十年期国开债收益率!A:B,2,0)/100,D3499)</f>
        <v>3.4296E-2</v>
      </c>
      <c r="E3500" s="8">
        <f t="shared" si="216"/>
        <v>8.2893309931471926E-2</v>
      </c>
      <c r="F3500" s="9">
        <f t="shared" si="217"/>
        <v>4.8597309931471926E-2</v>
      </c>
      <c r="G3500" s="9">
        <f>AVERAGE(F$2:F3500)</f>
        <v>3.044718134645507E-2</v>
      </c>
      <c r="H3500" s="9">
        <f>(2*F3500+(COUNT(F$2:F3500)-1)*H3499)/(COUNT(F$2:F3500)+1)</f>
        <v>3.8077440750493567E-2</v>
      </c>
      <c r="I3500" s="9" t="str">
        <f t="shared" si="218"/>
        <v>较好</v>
      </c>
      <c r="J3500" s="9" t="str">
        <f t="shared" si="219"/>
        <v>较好</v>
      </c>
      <c r="K3500" s="14"/>
    </row>
    <row r="3501" spans="1:11">
      <c r="A3501" s="6">
        <v>43703</v>
      </c>
      <c r="B3501" s="11">
        <f>[1]!s_dq_close(B$1,A3501,1)</f>
        <v>3765.9105</v>
      </c>
      <c r="C3501" s="7">
        <f>[1]!s_val_pe_ttm(C$1,A3501)</f>
        <v>11.875900268554688</v>
      </c>
      <c r="D3501" s="8">
        <f>IFERROR(VLOOKUP(A3501,十年期国开债收益率!A:B,2,0)/100,D3500)</f>
        <v>3.4070999999999997E-2</v>
      </c>
      <c r="E3501" s="8">
        <f t="shared" si="216"/>
        <v>8.4204142623850217E-2</v>
      </c>
      <c r="F3501" s="9">
        <f t="shared" si="217"/>
        <v>5.013314262385022E-2</v>
      </c>
      <c r="G3501" s="9">
        <f>AVERAGE(F$2:F3501)</f>
        <v>3.0452805906820039E-2</v>
      </c>
      <c r="H3501" s="9">
        <f>(2*F3501+(COUNT(F$2:F3501)-1)*H3500)/(COUNT(F$2:F3501)+1)</f>
        <v>3.8084327755276974E-2</v>
      </c>
      <c r="I3501" s="9" t="str">
        <f t="shared" si="218"/>
        <v>较好</v>
      </c>
      <c r="J3501" s="9" t="str">
        <f t="shared" si="219"/>
        <v>较好</v>
      </c>
      <c r="K3501" s="14"/>
    </row>
    <row r="3502" spans="1:11">
      <c r="A3502" s="6">
        <v>43704</v>
      </c>
      <c r="B3502" s="11">
        <f>[1]!s_dq_close(B$1,A3502,1)</f>
        <v>3816.9459000000002</v>
      </c>
      <c r="C3502" s="7">
        <f>[1]!s_val_pe_ttm(C$1,A3502)</f>
        <v>12.019599914550781</v>
      </c>
      <c r="D3502" s="8">
        <f>IFERROR(VLOOKUP(A3502,十年期国开债收益率!A:B,2,0)/100,D3501)</f>
        <v>3.4159000000000002E-2</v>
      </c>
      <c r="E3502" s="8">
        <f t="shared" si="216"/>
        <v>8.3197444765978623E-2</v>
      </c>
      <c r="F3502" s="9">
        <f t="shared" si="217"/>
        <v>4.9038444765978621E-2</v>
      </c>
      <c r="G3502" s="9">
        <f>AVERAGE(F$2:F3502)</f>
        <v>3.0458114572589581E-2</v>
      </c>
      <c r="H3502" s="9">
        <f>(2*F3502+(COUNT(F$2:F3502)-1)*H3501)/(COUNT(F$2:F3502)+1)</f>
        <v>3.8090583675899882E-2</v>
      </c>
      <c r="I3502" s="9" t="str">
        <f t="shared" si="218"/>
        <v>较好</v>
      </c>
      <c r="J3502" s="9" t="str">
        <f t="shared" si="219"/>
        <v>较好</v>
      </c>
      <c r="K3502" s="14"/>
    </row>
    <row r="3503" spans="1:11">
      <c r="A3503" s="6">
        <v>43705</v>
      </c>
      <c r="B3503" s="11">
        <f>[1]!s_dq_close(B$1,A3503,1)</f>
        <v>3802.5844000000002</v>
      </c>
      <c r="C3503" s="7">
        <f>[1]!s_val_pe_ttm(C$1,A3503)</f>
        <v>11.949199676513672</v>
      </c>
      <c r="D3503" s="8">
        <f>IFERROR(VLOOKUP(A3503,十年期国开债收益率!A:B,2,0)/100,D3502)</f>
        <v>3.4104000000000002E-2</v>
      </c>
      <c r="E3503" s="8">
        <f t="shared" si="216"/>
        <v>8.3687613151658582E-2</v>
      </c>
      <c r="F3503" s="9">
        <f t="shared" si="217"/>
        <v>4.958361315165858E-2</v>
      </c>
      <c r="G3503" s="9">
        <f>AVERAGE(F$2:F3503)</f>
        <v>3.0463575880007931E-2</v>
      </c>
      <c r="H3503" s="9">
        <f>(2*F3503+(COUNT(F$2:F3503)-1)*H3502)/(COUNT(F$2:F3503)+1)</f>
        <v>3.8097145496896599E-2</v>
      </c>
      <c r="I3503" s="9" t="str">
        <f t="shared" si="218"/>
        <v>较好</v>
      </c>
      <c r="J3503" s="9" t="str">
        <f t="shared" si="219"/>
        <v>较好</v>
      </c>
      <c r="K3503" s="14"/>
    </row>
    <row r="3504" spans="1:11">
      <c r="A3504" s="6">
        <v>43706</v>
      </c>
      <c r="B3504" s="11">
        <f>[1]!s_dq_close(B$1,A3504,1)</f>
        <v>3790.1867000000002</v>
      </c>
      <c r="C3504" s="7">
        <f>[1]!s_val_pe_ttm(C$1,A3504)</f>
        <v>11.879300117492676</v>
      </c>
      <c r="D3504" s="8">
        <f>IFERROR(VLOOKUP(A3504,十年期国开债收益率!A:B,2,0)/100,D3503)</f>
        <v>3.4445000000000003E-2</v>
      </c>
      <c r="E3504" s="8">
        <f t="shared" si="216"/>
        <v>8.418004344611732E-2</v>
      </c>
      <c r="F3504" s="9">
        <f t="shared" si="217"/>
        <v>4.9735043446117316E-2</v>
      </c>
      <c r="G3504" s="9">
        <f>AVERAGE(F$2:F3504)</f>
        <v>3.046907729809703E-2</v>
      </c>
      <c r="H3504" s="9">
        <f>(2*F3504+(COUNT(F$2:F3504)-1)*H3503)/(COUNT(F$2:F3504)+1)</f>
        <v>3.8103788132712368E-2</v>
      </c>
      <c r="I3504" s="9" t="str">
        <f t="shared" si="218"/>
        <v>较好</v>
      </c>
      <c r="J3504" s="9" t="str">
        <f t="shared" si="219"/>
        <v>较好</v>
      </c>
      <c r="K3504" s="14"/>
    </row>
    <row r="3505" spans="1:11">
      <c r="A3505" s="6">
        <v>43707</v>
      </c>
      <c r="B3505" s="11">
        <f>[1]!s_dq_close(B$1,A3505,1)</f>
        <v>3799.5862999999999</v>
      </c>
      <c r="C3505" s="7">
        <f>[1]!s_val_pe_ttm(C$1,A3505)</f>
        <v>11.873100280761719</v>
      </c>
      <c r="D3505" s="8">
        <f>IFERROR(VLOOKUP(A3505,十年期国开债收益率!A:B,2,0)/100,D3504)</f>
        <v>3.4708999999999997E-2</v>
      </c>
      <c r="E3505" s="8">
        <f t="shared" si="216"/>
        <v>8.4224000164500004E-2</v>
      </c>
      <c r="F3505" s="9">
        <f t="shared" si="217"/>
        <v>4.9515000164500007E-2</v>
      </c>
      <c r="G3505" s="9">
        <f>AVERAGE(F$2:F3505)</f>
        <v>3.0474512778367123E-2</v>
      </c>
      <c r="H3505" s="9">
        <f>(2*F3505+(COUNT(F$2:F3505)-1)*H3504)/(COUNT(F$2:F3505)+1)</f>
        <v>3.8110299523315391E-2</v>
      </c>
      <c r="I3505" s="9" t="str">
        <f t="shared" si="218"/>
        <v>较好</v>
      </c>
      <c r="J3505" s="9" t="str">
        <f t="shared" si="219"/>
        <v>较好</v>
      </c>
      <c r="K3505" s="14"/>
    </row>
    <row r="3506" spans="1:11">
      <c r="A3506" s="6">
        <v>43710</v>
      </c>
      <c r="B3506" s="11">
        <f>[1]!s_dq_close(B$1,A3506,1)</f>
        <v>3848.3198000000002</v>
      </c>
      <c r="C3506" s="7">
        <f>[1]!s_val_pe_ttm(C$1,A3506)</f>
        <v>11.949799537658691</v>
      </c>
      <c r="D3506" s="8">
        <f>IFERROR(VLOOKUP(A3506,十年期国开债收益率!A:B,2,0)/100,D3505)</f>
        <v>3.4883999999999998E-2</v>
      </c>
      <c r="E3506" s="8">
        <f t="shared" si="216"/>
        <v>8.3683412165082113E-2</v>
      </c>
      <c r="F3506" s="9">
        <f t="shared" si="217"/>
        <v>4.8799412165082115E-2</v>
      </c>
      <c r="G3506" s="9">
        <f>AVERAGE(F$2:F3506)</f>
        <v>3.0479740995025244E-2</v>
      </c>
      <c r="H3506" s="9">
        <f>(2*F3506+(COUNT(F$2:F3506)-1)*H3505)/(COUNT(F$2:F3506)+1)</f>
        <v>3.811639713463414E-2</v>
      </c>
      <c r="I3506" s="9" t="str">
        <f t="shared" si="218"/>
        <v>较好</v>
      </c>
      <c r="J3506" s="9" t="str">
        <f t="shared" si="219"/>
        <v>较好</v>
      </c>
      <c r="K3506" s="14"/>
    </row>
    <row r="3507" spans="1:11">
      <c r="A3507" s="6">
        <v>43711</v>
      </c>
      <c r="B3507" s="11">
        <f>[1]!s_dq_close(B$1,A3507,1)</f>
        <v>3853.6106</v>
      </c>
      <c r="C3507" s="7">
        <f>[1]!s_val_pe_ttm(C$1,A3507)</f>
        <v>11.968799591064453</v>
      </c>
      <c r="D3507" s="8">
        <f>IFERROR(VLOOKUP(A3507,十年期国开债收益率!A:B,2,0)/100,D3506)</f>
        <v>3.4896999999999997E-2</v>
      </c>
      <c r="E3507" s="8">
        <f t="shared" si="216"/>
        <v>8.3550567656473257E-2</v>
      </c>
      <c r="F3507" s="9">
        <f t="shared" si="217"/>
        <v>4.8653567656473259E-2</v>
      </c>
      <c r="G3507" s="9">
        <f>AVERAGE(F$2:F3507)</f>
        <v>3.0484924630695936E-2</v>
      </c>
      <c r="H3507" s="9">
        <f>(2*F3507+(COUNT(F$2:F3507)-1)*H3506)/(COUNT(F$2:F3507)+1)</f>
        <v>3.8122406356488621E-2</v>
      </c>
      <c r="I3507" s="9" t="str">
        <f t="shared" si="218"/>
        <v>较好</v>
      </c>
      <c r="J3507" s="9" t="str">
        <f t="shared" si="219"/>
        <v>较好</v>
      </c>
      <c r="K3507" s="14"/>
    </row>
    <row r="3508" spans="1:11">
      <c r="A3508" s="6">
        <v>43712</v>
      </c>
      <c r="B3508" s="11">
        <f>[1]!s_dq_close(B$1,A3508,1)</f>
        <v>3886.0012000000002</v>
      </c>
      <c r="C3508" s="7">
        <f>[1]!s_val_pe_ttm(C$1,A3508)</f>
        <v>12.085100173950195</v>
      </c>
      <c r="D3508" s="8">
        <f>IFERROR(VLOOKUP(A3508,十年期国开债收益率!A:B,2,0)/100,D3507)</f>
        <v>3.4798000000000003E-2</v>
      </c>
      <c r="E3508" s="8">
        <f t="shared" si="216"/>
        <v>8.274652138635398E-2</v>
      </c>
      <c r="F3508" s="9">
        <f t="shared" si="217"/>
        <v>4.7948521386353977E-2</v>
      </c>
      <c r="G3508" s="9">
        <f>AVERAGE(F$2:F3508)</f>
        <v>3.0489904270489396E-2</v>
      </c>
      <c r="H3508" s="9">
        <f>(2*F3508+(COUNT(F$2:F3508)-1)*H3507)/(COUNT(F$2:F3508)+1)</f>
        <v>3.8128008474521621E-2</v>
      </c>
      <c r="I3508" s="9" t="str">
        <f t="shared" si="218"/>
        <v>较好</v>
      </c>
      <c r="J3508" s="9" t="str">
        <f t="shared" si="219"/>
        <v>较好</v>
      </c>
      <c r="K3508" s="14"/>
    </row>
    <row r="3509" spans="1:11">
      <c r="A3509" s="6">
        <v>43713</v>
      </c>
      <c r="B3509" s="11">
        <f>[1]!s_dq_close(B$1,A3509,1)</f>
        <v>3925.3229999999999</v>
      </c>
      <c r="C3509" s="7">
        <f>[1]!s_val_pe_ttm(C$1,A3509)</f>
        <v>12.206100463867188</v>
      </c>
      <c r="D3509" s="8">
        <f>IFERROR(VLOOKUP(A3509,十年期国开债收益率!A:B,2,0)/100,D3508)</f>
        <v>3.4493000000000003E-2</v>
      </c>
      <c r="E3509" s="8">
        <f t="shared" si="216"/>
        <v>8.1926246876324313E-2</v>
      </c>
      <c r="F3509" s="9">
        <f t="shared" si="217"/>
        <v>4.743324687632431E-2</v>
      </c>
      <c r="G3509" s="9">
        <f>AVERAGE(F$2:F3509)</f>
        <v>3.0494734185713409E-2</v>
      </c>
      <c r="H3509" s="9">
        <f>(2*F3509+(COUNT(F$2:F3509)-1)*H3508)/(COUNT(F$2:F3509)+1)</f>
        <v>3.8133312115673973E-2</v>
      </c>
      <c r="I3509" s="9" t="str">
        <f t="shared" si="218"/>
        <v>较好</v>
      </c>
      <c r="J3509" s="9" t="str">
        <f t="shared" si="219"/>
        <v>较好</v>
      </c>
      <c r="K3509" s="14"/>
    </row>
    <row r="3510" spans="1:11">
      <c r="A3510" s="6">
        <v>43714</v>
      </c>
      <c r="B3510" s="11">
        <f>[1]!s_dq_close(B$1,A3510,1)</f>
        <v>3948.5075000000002</v>
      </c>
      <c r="C3510" s="7">
        <f>[1]!s_val_pe_ttm(C$1,A3510)</f>
        <v>12.269800186157227</v>
      </c>
      <c r="D3510" s="8">
        <f>IFERROR(VLOOKUP(A3510,十年期国开债收益率!A:B,2,0)/100,D3509)</f>
        <v>3.4499000000000002E-2</v>
      </c>
      <c r="E3510" s="8">
        <f t="shared" si="216"/>
        <v>8.1500919723876089E-2</v>
      </c>
      <c r="F3510" s="9">
        <f t="shared" si="217"/>
        <v>4.7001919723876087E-2</v>
      </c>
      <c r="G3510" s="9">
        <f>AVERAGE(F$2:F3510)</f>
        <v>3.049943842781605E-2</v>
      </c>
      <c r="H3510" s="9">
        <f>(2*F3510+(COUNT(F$2:F3510)-1)*H3509)/(COUNT(F$2:F3510)+1)</f>
        <v>3.8138365453342468E-2</v>
      </c>
      <c r="I3510" s="9" t="str">
        <f t="shared" si="218"/>
        <v>较好</v>
      </c>
      <c r="J3510" s="9" t="str">
        <f t="shared" si="219"/>
        <v>较好</v>
      </c>
      <c r="K3510" s="14"/>
    </row>
    <row r="3511" spans="1:11">
      <c r="A3511" s="6">
        <v>43717</v>
      </c>
      <c r="B3511" s="11">
        <f>[1]!s_dq_close(B$1,A3511,1)</f>
        <v>3972.9484000000002</v>
      </c>
      <c r="C3511" s="7">
        <f>[1]!s_val_pe_ttm(C$1,A3511)</f>
        <v>12.333700180053711</v>
      </c>
      <c r="D3511" s="8">
        <f>IFERROR(VLOOKUP(A3511,十年期国开债收益率!A:B,2,0)/100,D3510)</f>
        <v>3.4523999999999999E-2</v>
      </c>
      <c r="E3511" s="8">
        <f t="shared" si="216"/>
        <v>8.107866945048807E-2</v>
      </c>
      <c r="F3511" s="9">
        <f t="shared" si="217"/>
        <v>4.655466945048807E-2</v>
      </c>
      <c r="G3511" s="9">
        <f>AVERAGE(F$2:F3511)</f>
        <v>3.0504012567708551E-2</v>
      </c>
      <c r="H3511" s="9">
        <f>(2*F3511+(COUNT(F$2:F3511)-1)*H3510)/(COUNT(F$2:F3511)+1)</f>
        <v>3.8143159702272771E-2</v>
      </c>
      <c r="I3511" s="9" t="str">
        <f t="shared" si="218"/>
        <v>较好</v>
      </c>
      <c r="J3511" s="9" t="str">
        <f t="shared" si="219"/>
        <v>较好</v>
      </c>
      <c r="K3511" s="14"/>
    </row>
    <row r="3512" spans="1:11">
      <c r="A3512" s="6">
        <v>43718</v>
      </c>
      <c r="B3512" s="11">
        <f>[1]!s_dq_close(B$1,A3512,1)</f>
        <v>3959.2649999999999</v>
      </c>
      <c r="C3512" s="7">
        <f>[1]!s_val_pe_ttm(C$1,A3512)</f>
        <v>12.300399780273438</v>
      </c>
      <c r="D3512" s="8">
        <f>IFERROR(VLOOKUP(A3512,十年期国开债收益率!A:B,2,0)/100,D3511)</f>
        <v>3.4723999999999998E-2</v>
      </c>
      <c r="E3512" s="8">
        <f t="shared" si="216"/>
        <v>8.1298170617489479E-2</v>
      </c>
      <c r="F3512" s="9">
        <f t="shared" si="217"/>
        <v>4.6574170617489481E-2</v>
      </c>
      <c r="G3512" s="9">
        <f>AVERAGE(F$2:F3512)</f>
        <v>3.0508589656301481E-2</v>
      </c>
      <c r="H3512" s="9">
        <f>(2*F3512+(COUNT(F$2:F3512)-1)*H3511)/(COUNT(F$2:F3512)+1)</f>
        <v>3.814796096133611E-2</v>
      </c>
      <c r="I3512" s="9" t="str">
        <f t="shared" si="218"/>
        <v>较好</v>
      </c>
      <c r="J3512" s="9" t="str">
        <f t="shared" si="219"/>
        <v>较好</v>
      </c>
      <c r="K3512" s="14"/>
    </row>
    <row r="3513" spans="1:11">
      <c r="A3513" s="6">
        <v>43719</v>
      </c>
      <c r="B3513" s="11">
        <f>[1]!s_dq_close(B$1,A3513,1)</f>
        <v>3930.0999000000002</v>
      </c>
      <c r="C3513" s="7">
        <f>[1]!s_val_pe_ttm(C$1,A3513)</f>
        <v>12.249699592590332</v>
      </c>
      <c r="D3513" s="8">
        <f>IFERROR(VLOOKUP(A3513,十年期国开债收益率!A:B,2,0)/100,D3512)</f>
        <v>3.4825000000000002E-2</v>
      </c>
      <c r="E3513" s="8">
        <f t="shared" si="216"/>
        <v>8.1634654992264924E-2</v>
      </c>
      <c r="F3513" s="9">
        <f t="shared" si="217"/>
        <v>4.6809654992264922E-2</v>
      </c>
      <c r="G3513" s="9">
        <f>AVERAGE(F$2:F3513)</f>
        <v>3.0513231189711491E-2</v>
      </c>
      <c r="H3513" s="9">
        <f>(2*F3513+(COUNT(F$2:F3513)-1)*H3512)/(COUNT(F$2:F3513)+1)</f>
        <v>3.8152892184809446E-2</v>
      </c>
      <c r="I3513" s="9" t="str">
        <f t="shared" si="218"/>
        <v>较好</v>
      </c>
      <c r="J3513" s="9" t="str">
        <f t="shared" si="219"/>
        <v>较好</v>
      </c>
      <c r="K3513" s="14"/>
    </row>
    <row r="3514" spans="1:11">
      <c r="A3514" s="6">
        <v>43720</v>
      </c>
      <c r="B3514" s="11">
        <f>[1]!s_dq_close(B$1,A3514,1)</f>
        <v>3972.3798999999999</v>
      </c>
      <c r="C3514" s="7">
        <f>[1]!s_val_pe_ttm(C$1,A3514)</f>
        <v>12.352299690246582</v>
      </c>
      <c r="D3514" s="8">
        <f>IFERROR(VLOOKUP(A3514,十年期国开债收益率!A:B,2,0)/100,D3513)</f>
        <v>3.5396999999999998E-2</v>
      </c>
      <c r="E3514" s="8">
        <f t="shared" si="216"/>
        <v>8.0956585014659535E-2</v>
      </c>
      <c r="F3514" s="9">
        <f t="shared" si="217"/>
        <v>4.5559585014659537E-2</v>
      </c>
      <c r="G3514" s="9">
        <f>AVERAGE(F$2:F3514)</f>
        <v>3.0517514239476635E-2</v>
      </c>
      <c r="H3514" s="9">
        <f>(2*F3514+(COUNT(F$2:F3514)-1)*H3513)/(COUNT(F$2:F3514)+1)</f>
        <v>3.8157107718577145E-2</v>
      </c>
      <c r="I3514" s="9" t="str">
        <f t="shared" si="218"/>
        <v>较好</v>
      </c>
      <c r="J3514" s="9" t="str">
        <f t="shared" si="219"/>
        <v>较好</v>
      </c>
      <c r="K3514" s="14"/>
    </row>
    <row r="3515" spans="1:11">
      <c r="A3515" s="6">
        <v>43724</v>
      </c>
      <c r="B3515" s="11">
        <f>[1]!s_dq_close(B$1,A3515,1)</f>
        <v>3957.7154</v>
      </c>
      <c r="C3515" s="7">
        <f>[1]!s_val_pe_ttm(C$1,A3515)</f>
        <v>12.326399803161621</v>
      </c>
      <c r="D3515" s="8">
        <f>IFERROR(VLOOKUP(A3515,十年期国开债收益率!A:B,2,0)/100,D3514)</f>
        <v>3.5520999999999997E-2</v>
      </c>
      <c r="E3515" s="8">
        <f t="shared" si="216"/>
        <v>8.1126688730598223E-2</v>
      </c>
      <c r="F3515" s="9">
        <f t="shared" si="217"/>
        <v>4.5605688730598226E-2</v>
      </c>
      <c r="G3515" s="9">
        <f>AVERAGE(F$2:F3515)</f>
        <v>3.0521807971545821E-2</v>
      </c>
      <c r="H3515" s="9">
        <f>(2*F3515+(COUNT(F$2:F3515)-1)*H3514)/(COUNT(F$2:F3515)+1)</f>
        <v>3.8161345887005038E-2</v>
      </c>
      <c r="I3515" s="9" t="str">
        <f t="shared" si="218"/>
        <v>较好</v>
      </c>
      <c r="J3515" s="9" t="str">
        <f t="shared" si="219"/>
        <v>较好</v>
      </c>
      <c r="K3515" s="14"/>
    </row>
    <row r="3516" spans="1:11">
      <c r="A3516" s="6">
        <v>43725</v>
      </c>
      <c r="B3516" s="11">
        <f>[1]!s_dq_close(B$1,A3516,1)</f>
        <v>3891.2208000000001</v>
      </c>
      <c r="C3516" s="7">
        <f>[1]!s_val_pe_ttm(C$1,A3516)</f>
        <v>12.134599685668945</v>
      </c>
      <c r="D3516" s="8">
        <f>IFERROR(VLOOKUP(A3516,十年期国开债收益率!A:B,2,0)/100,D3515)</f>
        <v>3.4787999999999999E-2</v>
      </c>
      <c r="E3516" s="8">
        <f t="shared" si="216"/>
        <v>8.2408981417080251E-2</v>
      </c>
      <c r="F3516" s="9">
        <f t="shared" si="217"/>
        <v>4.7620981417080252E-2</v>
      </c>
      <c r="G3516" s="9">
        <f>AVERAGE(F$2:F3516)</f>
        <v>3.0526672601260057E-2</v>
      </c>
      <c r="H3516" s="9">
        <f>(2*F3516+(COUNT(F$2:F3516)-1)*H3515)/(COUNT(F$2:F3516)+1)</f>
        <v>3.8166726794587567E-2</v>
      </c>
      <c r="I3516" s="9" t="str">
        <f t="shared" si="218"/>
        <v>较好</v>
      </c>
      <c r="J3516" s="9" t="str">
        <f t="shared" si="219"/>
        <v>较好</v>
      </c>
      <c r="K3516" s="14"/>
    </row>
    <row r="3517" spans="1:11">
      <c r="A3517" s="6">
        <v>43726</v>
      </c>
      <c r="B3517" s="11">
        <f>[1]!s_dq_close(B$1,A3517,1)</f>
        <v>3910.0837000000001</v>
      </c>
      <c r="C3517" s="7">
        <f>[1]!s_val_pe_ttm(C$1,A3517)</f>
        <v>12.170900344848633</v>
      </c>
      <c r="D3517" s="8">
        <f>IFERROR(VLOOKUP(A3517,十年期国开债收益率!A:B,2,0)/100,D3516)</f>
        <v>3.5110999999999996E-2</v>
      </c>
      <c r="E3517" s="8">
        <f t="shared" si="216"/>
        <v>8.2163190205008355E-2</v>
      </c>
      <c r="F3517" s="9">
        <f t="shared" si="217"/>
        <v>4.7052190205008358E-2</v>
      </c>
      <c r="G3517" s="9">
        <f>AVERAGE(F$2:F3517)</f>
        <v>3.0531372691591042E-2</v>
      </c>
      <c r="H3517" s="9">
        <f>(2*F3517+(COUNT(F$2:F3517)-1)*H3516)/(COUNT(F$2:F3517)+1)</f>
        <v>3.8171779659762671E-2</v>
      </c>
      <c r="I3517" s="9" t="str">
        <f t="shared" si="218"/>
        <v>较好</v>
      </c>
      <c r="J3517" s="9" t="str">
        <f t="shared" si="219"/>
        <v>较好</v>
      </c>
      <c r="K3517" s="14"/>
    </row>
    <row r="3518" spans="1:11">
      <c r="A3518" s="6">
        <v>43727</v>
      </c>
      <c r="B3518" s="11">
        <f>[1]!s_dq_close(B$1,A3518,1)</f>
        <v>3924.3823000000002</v>
      </c>
      <c r="C3518" s="7">
        <f>[1]!s_val_pe_ttm(C$1,A3518)</f>
        <v>12.210399627685547</v>
      </c>
      <c r="D3518" s="8">
        <f>IFERROR(VLOOKUP(A3518,十年期国开债收益率!A:B,2,0)/100,D3517)</f>
        <v>3.4974999999999999E-2</v>
      </c>
      <c r="E3518" s="8">
        <f t="shared" si="216"/>
        <v>8.1897401435791314E-2</v>
      </c>
      <c r="F3518" s="9">
        <f t="shared" si="217"/>
        <v>4.6922401435791315E-2</v>
      </c>
      <c r="G3518" s="9">
        <f>AVERAGE(F$2:F3518)</f>
        <v>3.0536033205877142E-2</v>
      </c>
      <c r="H3518" s="9">
        <f>(2*F3518+(COUNT(F$2:F3518)-1)*H3517)/(COUNT(F$2:F3518)+1)</f>
        <v>3.8176754430527898E-2</v>
      </c>
      <c r="I3518" s="9" t="str">
        <f t="shared" si="218"/>
        <v>较好</v>
      </c>
      <c r="J3518" s="9" t="str">
        <f t="shared" si="219"/>
        <v>较好</v>
      </c>
      <c r="K3518" s="14"/>
    </row>
    <row r="3519" spans="1:11">
      <c r="A3519" s="6">
        <v>43728</v>
      </c>
      <c r="B3519" s="11">
        <f>[1]!s_dq_close(B$1,A3519,1)</f>
        <v>3935.6511</v>
      </c>
      <c r="C3519" s="7">
        <f>[1]!s_val_pe_ttm(C$1,A3519)</f>
        <v>12.244999885559082</v>
      </c>
      <c r="D3519" s="8">
        <f>IFERROR(VLOOKUP(A3519,十年期国开债收益率!A:B,2,0)/100,D3518)</f>
        <v>3.5074999999999995E-2</v>
      </c>
      <c r="E3519" s="8">
        <f t="shared" si="216"/>
        <v>8.1665986880026992E-2</v>
      </c>
      <c r="F3519" s="9">
        <f t="shared" si="217"/>
        <v>4.6590986880026997E-2</v>
      </c>
      <c r="G3519" s="9">
        <f>AVERAGE(F$2:F3519)</f>
        <v>3.0540596865250125E-2</v>
      </c>
      <c r="H3519" s="9">
        <f>(2*F3519+(COUNT(F$2:F3519)-1)*H3518)/(COUNT(F$2:F3519)+1)</f>
        <v>3.8181536602991381E-2</v>
      </c>
      <c r="I3519" s="9" t="str">
        <f t="shared" si="218"/>
        <v>较好</v>
      </c>
      <c r="J3519" s="9" t="str">
        <f t="shared" si="219"/>
        <v>较好</v>
      </c>
      <c r="K3519" s="14"/>
    </row>
    <row r="3520" spans="1:11">
      <c r="A3520" s="6">
        <v>43731</v>
      </c>
      <c r="B3520" s="11">
        <f>[1]!s_dq_close(B$1,A3520,1)</f>
        <v>3890.6615999999999</v>
      </c>
      <c r="C3520" s="7">
        <f>[1]!s_val_pe_ttm(C$1,A3520)</f>
        <v>12.113400459289551</v>
      </c>
      <c r="D3520" s="8">
        <f>IFERROR(VLOOKUP(A3520,十年期国开债收益率!A:B,2,0)/100,D3519)</f>
        <v>3.5074999999999995E-2</v>
      </c>
      <c r="E3520" s="8">
        <f t="shared" si="216"/>
        <v>8.2553202410898405E-2</v>
      </c>
      <c r="F3520" s="9">
        <f t="shared" si="217"/>
        <v>4.747820241089841E-2</v>
      </c>
      <c r="G3520" s="9">
        <f>AVERAGE(F$2:F3520)</f>
        <v>3.0545410052390122E-2</v>
      </c>
      <c r="H3520" s="9">
        <f>(2*F3520+(COUNT(F$2:F3520)-1)*H3519)/(COUNT(F$2:F3520)+1)</f>
        <v>3.8186818799473152E-2</v>
      </c>
      <c r="I3520" s="9" t="str">
        <f t="shared" si="218"/>
        <v>较好</v>
      </c>
      <c r="J3520" s="9" t="str">
        <f t="shared" si="219"/>
        <v>较好</v>
      </c>
      <c r="K3520" s="14"/>
    </row>
    <row r="3521" spans="1:11">
      <c r="A3521" s="6">
        <v>43732</v>
      </c>
      <c r="B3521" s="11">
        <f>[1]!s_dq_close(B$1,A3521,1)</f>
        <v>3901.0758000000001</v>
      </c>
      <c r="C3521" s="7">
        <f>[1]!s_val_pe_ttm(C$1,A3521)</f>
        <v>12.138899803161621</v>
      </c>
      <c r="D3521" s="8">
        <f>IFERROR(VLOOKUP(A3521,十年期国开债收益率!A:B,2,0)/100,D3520)</f>
        <v>3.5049999999999998E-2</v>
      </c>
      <c r="E3521" s="8">
        <f t="shared" si="216"/>
        <v>8.2379788631218975E-2</v>
      </c>
      <c r="F3521" s="9">
        <f t="shared" si="217"/>
        <v>4.7329788631218978E-2</v>
      </c>
      <c r="G3521" s="9">
        <f>AVERAGE(F$2:F3521)</f>
        <v>3.0550178341759108E-2</v>
      </c>
      <c r="H3521" s="9">
        <f>(2*F3521+(COUNT(F$2:F3521)-1)*H3520)/(COUNT(F$2:F3521)+1)</f>
        <v>3.8192012193299762E-2</v>
      </c>
      <c r="I3521" s="9" t="str">
        <f t="shared" si="218"/>
        <v>较好</v>
      </c>
      <c r="J3521" s="9" t="str">
        <f t="shared" si="219"/>
        <v>较好</v>
      </c>
      <c r="K3521" s="14"/>
    </row>
    <row r="3522" spans="1:11">
      <c r="A3522" s="6">
        <v>43733</v>
      </c>
      <c r="B3522" s="11">
        <f>[1]!s_dq_close(B$1,A3522,1)</f>
        <v>3870.9837000000002</v>
      </c>
      <c r="C3522" s="7">
        <f>[1]!s_val_pe_ttm(C$1,A3522)</f>
        <v>12.047800064086914</v>
      </c>
      <c r="D3522" s="8">
        <f>IFERROR(VLOOKUP(A3522,十年期国开债收益率!A:B,2,0)/100,D3521)</f>
        <v>3.5025000000000001E-2</v>
      </c>
      <c r="E3522" s="8">
        <f t="shared" si="216"/>
        <v>8.3002705446688418E-2</v>
      </c>
      <c r="F3522" s="9">
        <f t="shared" si="217"/>
        <v>4.7977705446688418E-2</v>
      </c>
      <c r="G3522" s="9">
        <f>AVERAGE(F$2:F3522)</f>
        <v>3.0555127937642357E-2</v>
      </c>
      <c r="H3522" s="9">
        <f>(2*F3522+(COUNT(F$2:F3522)-1)*H3521)/(COUNT(F$2:F3522)+1)</f>
        <v>3.8197569088957564E-2</v>
      </c>
      <c r="I3522" s="9" t="str">
        <f t="shared" si="218"/>
        <v>较好</v>
      </c>
      <c r="J3522" s="9" t="str">
        <f t="shared" si="219"/>
        <v>较好</v>
      </c>
      <c r="K3522" s="14"/>
    </row>
    <row r="3523" spans="1:11">
      <c r="A3523" s="6">
        <v>43734</v>
      </c>
      <c r="B3523" s="11">
        <f>[1]!s_dq_close(B$1,A3523,1)</f>
        <v>3841.1388000000002</v>
      </c>
      <c r="C3523" s="7">
        <f>[1]!s_val_pe_ttm(C$1,A3523)</f>
        <v>11.986900329589844</v>
      </c>
      <c r="D3523" s="8">
        <f>IFERROR(VLOOKUP(A3523,十年期国开债收益率!A:B,2,0)/100,D3522)</f>
        <v>3.5299999999999998E-2</v>
      </c>
      <c r="E3523" s="8">
        <f t="shared" ref="E3523:E3586" si="220">1/C3523</f>
        <v>8.3424402681607765E-2</v>
      </c>
      <c r="F3523" s="9">
        <f t="shared" ref="F3523:F3586" si="221">IFERROR(E3523-D3523,"")</f>
        <v>4.8124402681607767E-2</v>
      </c>
      <c r="G3523" s="9">
        <f>AVERAGE(F$2:F3523)</f>
        <v>3.0560116374537292E-2</v>
      </c>
      <c r="H3523" s="9">
        <f>(2*F3523+(COUNT(F$2:F3523)-1)*H3522)/(COUNT(F$2:F3523)+1)</f>
        <v>3.8203204532382282E-2</v>
      </c>
      <c r="I3523" s="9" t="str">
        <f t="shared" ref="I3523:I3586" si="222">IF(F3523&gt;G3523,"较好","较差")</f>
        <v>较好</v>
      </c>
      <c r="J3523" s="9" t="str">
        <f t="shared" ref="J3523:J3586" si="223">IF(F3523&gt;H3523,"较好","较差")</f>
        <v>较好</v>
      </c>
      <c r="K3523" s="14"/>
    </row>
    <row r="3524" spans="1:11">
      <c r="A3524" s="6">
        <v>43735</v>
      </c>
      <c r="B3524" s="11">
        <f>[1]!s_dq_close(B$1,A3524,1)</f>
        <v>3852.6534000000001</v>
      </c>
      <c r="C3524" s="7">
        <f>[1]!s_val_pe_ttm(C$1,A3524)</f>
        <v>12.008399963378906</v>
      </c>
      <c r="D3524" s="8">
        <f>IFERROR(VLOOKUP(A3524,十年期国开债收益率!A:B,2,0)/100,D3523)</f>
        <v>3.5349999999999999E-2</v>
      </c>
      <c r="E3524" s="8">
        <f t="shared" si="220"/>
        <v>8.3275041058727475E-2</v>
      </c>
      <c r="F3524" s="9">
        <f t="shared" si="221"/>
        <v>4.7925041058727476E-2</v>
      </c>
      <c r="G3524" s="9">
        <f>AVERAGE(F$2:F3524)</f>
        <v>3.0565045390910893E-2</v>
      </c>
      <c r="H3524" s="9">
        <f>(2*F3524+(COUNT(F$2:F3524)-1)*H3523)/(COUNT(F$2:F3524)+1)</f>
        <v>3.8208722033248543E-2</v>
      </c>
      <c r="I3524" s="9" t="str">
        <f t="shared" si="222"/>
        <v>较好</v>
      </c>
      <c r="J3524" s="9" t="str">
        <f t="shared" si="223"/>
        <v>较好</v>
      </c>
      <c r="K3524" s="14"/>
    </row>
    <row r="3525" spans="1:11">
      <c r="A3525" s="6">
        <v>43738</v>
      </c>
      <c r="B3525" s="11">
        <f>[1]!s_dq_close(B$1,A3525,1)</f>
        <v>3814.5282000000002</v>
      </c>
      <c r="C3525" s="7">
        <f>[1]!s_val_pe_ttm(C$1,A3525)</f>
        <v>11.902299880981445</v>
      </c>
      <c r="D3525" s="8">
        <f>IFERROR(VLOOKUP(A3525,十年期国开债收益率!A:B,2,0)/100,D3524)</f>
        <v>3.5338000000000001E-2</v>
      </c>
      <c r="E3525" s="8">
        <f t="shared" si="220"/>
        <v>8.4017375633249597E-2</v>
      </c>
      <c r="F3525" s="9">
        <f t="shared" si="221"/>
        <v>4.8679375633249596E-2</v>
      </c>
      <c r="G3525" s="9">
        <f>AVERAGE(F$2:F3525)</f>
        <v>3.0570185666235056E-2</v>
      </c>
      <c r="H3525" s="9">
        <f>(2*F3525+(COUNT(F$2:F3525)-1)*H3524)/(COUNT(F$2:F3525)+1)</f>
        <v>3.8214662829617344E-2</v>
      </c>
      <c r="I3525" s="9" t="str">
        <f t="shared" si="222"/>
        <v>较好</v>
      </c>
      <c r="J3525" s="9" t="str">
        <f t="shared" si="223"/>
        <v>较好</v>
      </c>
      <c r="K3525" s="14"/>
    </row>
    <row r="3526" spans="1:11">
      <c r="A3526" s="6">
        <v>43746</v>
      </c>
      <c r="B3526" s="11">
        <f>[1]!s_dq_close(B$1,A3526,1)</f>
        <v>3837.6790999999998</v>
      </c>
      <c r="C3526" s="7">
        <f>[1]!s_val_pe_ttm(C$1,A3526)</f>
        <v>11.961199760437012</v>
      </c>
      <c r="D3526" s="8">
        <f>IFERROR(VLOOKUP(A3526,十年期国开债收益率!A:B,2,0)/100,D3525)</f>
        <v>3.5076000000000003E-2</v>
      </c>
      <c r="E3526" s="8">
        <f t="shared" si="220"/>
        <v>8.3603653481953408E-2</v>
      </c>
      <c r="F3526" s="9">
        <f t="shared" si="221"/>
        <v>4.8527653481953405E-2</v>
      </c>
      <c r="G3526" s="9">
        <f>AVERAGE(F$2:F3526)</f>
        <v>3.0575279983345898E-2</v>
      </c>
      <c r="H3526" s="9">
        <f>(2*F3526+(COUNT(F$2:F3526)-1)*H3525)/(COUNT(F$2:F3526)+1)</f>
        <v>3.8220512512346975E-2</v>
      </c>
      <c r="I3526" s="9" t="str">
        <f t="shared" si="222"/>
        <v>较好</v>
      </c>
      <c r="J3526" s="9" t="str">
        <f t="shared" si="223"/>
        <v>较好</v>
      </c>
      <c r="K3526" s="14"/>
    </row>
    <row r="3527" spans="1:11">
      <c r="A3527" s="6">
        <v>43747</v>
      </c>
      <c r="B3527" s="11">
        <f>[1]!s_dq_close(B$1,A3527,1)</f>
        <v>3843.2392</v>
      </c>
      <c r="C3527" s="7">
        <f>[1]!s_val_pe_ttm(C$1,A3527)</f>
        <v>11.994600296020508</v>
      </c>
      <c r="D3527" s="8">
        <f>IFERROR(VLOOKUP(A3527,十年期国开债收益率!A:B,2,0)/100,D3526)</f>
        <v>3.5076000000000003E-2</v>
      </c>
      <c r="E3527" s="8">
        <f t="shared" si="220"/>
        <v>8.3370848158381208E-2</v>
      </c>
      <c r="F3527" s="9">
        <f t="shared" si="221"/>
        <v>4.8294848158381205E-2</v>
      </c>
      <c r="G3527" s="9">
        <f>AVERAGE(F$2:F3527)</f>
        <v>3.0580305385550954E-2</v>
      </c>
      <c r="H3527" s="9">
        <f>(2*F3527+(COUNT(F$2:F3527)-1)*H3526)/(COUNT(F$2:F3527)+1)</f>
        <v>3.8226225206220543E-2</v>
      </c>
      <c r="I3527" s="9" t="str">
        <f t="shared" si="222"/>
        <v>较好</v>
      </c>
      <c r="J3527" s="9" t="str">
        <f t="shared" si="223"/>
        <v>较好</v>
      </c>
      <c r="K3527" s="14"/>
    </row>
    <row r="3528" spans="1:11">
      <c r="A3528" s="6">
        <v>43748</v>
      </c>
      <c r="B3528" s="11">
        <f>[1]!s_dq_close(B$1,A3528,1)</f>
        <v>3874.6390999999999</v>
      </c>
      <c r="C3528" s="7">
        <f>[1]!s_val_pe_ttm(C$1,A3528)</f>
        <v>12.071100234985352</v>
      </c>
      <c r="D3528" s="8">
        <f>IFERROR(VLOOKUP(A3528,十年期国开债收益率!A:B,2,0)/100,D3527)</f>
        <v>3.5400999999999995E-2</v>
      </c>
      <c r="E3528" s="8">
        <f t="shared" si="220"/>
        <v>8.2842489958100618E-2</v>
      </c>
      <c r="F3528" s="9">
        <f t="shared" si="221"/>
        <v>4.7441489958100623E-2</v>
      </c>
      <c r="G3528" s="9">
        <f>AVERAGE(F$2:F3528)</f>
        <v>3.0585085987924799E-2</v>
      </c>
      <c r="H3528" s="9">
        <f>(2*F3528+(COUNT(F$2:F3528)-1)*H3527)/(COUNT(F$2:F3528)+1)</f>
        <v>3.8231449279209136E-2</v>
      </c>
      <c r="I3528" s="9" t="str">
        <f t="shared" si="222"/>
        <v>较好</v>
      </c>
      <c r="J3528" s="9" t="str">
        <f t="shared" si="223"/>
        <v>较好</v>
      </c>
      <c r="K3528" s="14"/>
    </row>
    <row r="3529" spans="1:11">
      <c r="A3529" s="6">
        <v>43749</v>
      </c>
      <c r="B3529" s="11">
        <f>[1]!s_dq_close(B$1,A3529,1)</f>
        <v>3911.7253000000001</v>
      </c>
      <c r="C3529" s="7">
        <f>[1]!s_val_pe_ttm(C$1,A3529)</f>
        <v>12.19890022277832</v>
      </c>
      <c r="D3529" s="8">
        <f>IFERROR(VLOOKUP(A3529,十年期国开债收益率!A:B,2,0)/100,D3528)</f>
        <v>3.5651000000000002E-2</v>
      </c>
      <c r="E3529" s="8">
        <f t="shared" si="220"/>
        <v>8.1974602770564203E-2</v>
      </c>
      <c r="F3529" s="9">
        <f t="shared" si="221"/>
        <v>4.6323602770564201E-2</v>
      </c>
      <c r="G3529" s="9">
        <f>AVERAGE(F$2:F3529)</f>
        <v>3.0589547018758885E-2</v>
      </c>
      <c r="H3529" s="9">
        <f>(2*F3529+(COUNT(F$2:F3529)-1)*H3528)/(COUNT(F$2:F3529)+1)</f>
        <v>3.8236035367897922E-2</v>
      </c>
      <c r="I3529" s="9" t="str">
        <f t="shared" si="222"/>
        <v>较好</v>
      </c>
      <c r="J3529" s="9" t="str">
        <f t="shared" si="223"/>
        <v>较好</v>
      </c>
      <c r="K3529" s="14"/>
    </row>
    <row r="3530" spans="1:11">
      <c r="A3530" s="6">
        <v>43752</v>
      </c>
      <c r="B3530" s="11">
        <f>[1]!s_dq_close(B$1,A3530,1)</f>
        <v>3953.2411000000002</v>
      </c>
      <c r="C3530" s="7">
        <f>[1]!s_val_pe_ttm(C$1,A3530)</f>
        <v>12.328399658203125</v>
      </c>
      <c r="D3530" s="8">
        <f>IFERROR(VLOOKUP(A3530,十年期国开债收益率!A:B,2,0)/100,D3529)</f>
        <v>3.5701000000000004E-2</v>
      </c>
      <c r="E3530" s="8">
        <f t="shared" si="220"/>
        <v>8.1113528740497598E-2</v>
      </c>
      <c r="F3530" s="9">
        <f t="shared" si="221"/>
        <v>4.5412528740497594E-2</v>
      </c>
      <c r="G3530" s="9">
        <f>AVERAGE(F$2:F3530)</f>
        <v>3.0593747353619111E-2</v>
      </c>
      <c r="H3530" s="9">
        <f>(2*F3530+(COUNT(F$2:F3530)-1)*H3529)/(COUNT(F$2:F3530)+1)</f>
        <v>3.8240101369808745E-2</v>
      </c>
      <c r="I3530" s="9" t="str">
        <f t="shared" si="222"/>
        <v>较好</v>
      </c>
      <c r="J3530" s="9" t="str">
        <f t="shared" si="223"/>
        <v>较好</v>
      </c>
      <c r="K3530" s="14"/>
    </row>
    <row r="3531" spans="1:11">
      <c r="A3531" s="6">
        <v>43753</v>
      </c>
      <c r="B3531" s="11">
        <f>[1]!s_dq_close(B$1,A3531,1)</f>
        <v>3936.2498000000001</v>
      </c>
      <c r="C3531" s="7">
        <f>[1]!s_val_pe_ttm(C$1,A3531)</f>
        <v>12.284700393676758</v>
      </c>
      <c r="D3531" s="8">
        <f>IFERROR(VLOOKUP(A3531,十年期国开债收益率!A:B,2,0)/100,D3530)</f>
        <v>3.5750999999999998E-2</v>
      </c>
      <c r="E3531" s="8">
        <f t="shared" si="220"/>
        <v>8.1402066631981115E-2</v>
      </c>
      <c r="F3531" s="9">
        <f t="shared" si="221"/>
        <v>4.5651066631981117E-2</v>
      </c>
      <c r="G3531" s="9">
        <f>AVERAGE(F$2:F3531)</f>
        <v>3.059801288315972E-2</v>
      </c>
      <c r="H3531" s="9">
        <f>(2*F3531+(COUNT(F$2:F3531)-1)*H3530)/(COUNT(F$2:F3531)+1)</f>
        <v>3.8244299027844521E-2</v>
      </c>
      <c r="I3531" s="9" t="str">
        <f t="shared" si="222"/>
        <v>较好</v>
      </c>
      <c r="J3531" s="9" t="str">
        <f t="shared" si="223"/>
        <v>较好</v>
      </c>
      <c r="K3531" s="14"/>
    </row>
    <row r="3532" spans="1:11">
      <c r="A3532" s="6">
        <v>43754</v>
      </c>
      <c r="B3532" s="11">
        <f>[1]!s_dq_close(B$1,A3532,1)</f>
        <v>3922.6853999999998</v>
      </c>
      <c r="C3532" s="7">
        <f>[1]!s_val_pe_ttm(C$1,A3532)</f>
        <v>12.235500335693359</v>
      </c>
      <c r="D3532" s="8">
        <f>IFERROR(VLOOKUP(A3532,十年期国开债收益率!A:B,2,0)/100,D3531)</f>
        <v>3.5727000000000002E-2</v>
      </c>
      <c r="E3532" s="8">
        <f t="shared" si="220"/>
        <v>8.1729391734214854E-2</v>
      </c>
      <c r="F3532" s="9">
        <f t="shared" si="221"/>
        <v>4.6002391734214852E-2</v>
      </c>
      <c r="G3532" s="9">
        <f>AVERAGE(F$2:F3532)</f>
        <v>3.0602375493992647E-2</v>
      </c>
      <c r="H3532" s="9">
        <f>(2*F3532+(COUNT(F$2:F3532)-1)*H3531)/(COUNT(F$2:F3532)+1)</f>
        <v>3.8248692058822087E-2</v>
      </c>
      <c r="I3532" s="9" t="str">
        <f t="shared" si="222"/>
        <v>较好</v>
      </c>
      <c r="J3532" s="9" t="str">
        <f t="shared" si="223"/>
        <v>较好</v>
      </c>
      <c r="K3532" s="14"/>
    </row>
    <row r="3533" spans="1:11">
      <c r="A3533" s="6">
        <v>43755</v>
      </c>
      <c r="B3533" s="11">
        <f>[1]!s_dq_close(B$1,A3533,1)</f>
        <v>3925.2215999999999</v>
      </c>
      <c r="C3533" s="7">
        <f>[1]!s_val_pe_ttm(C$1,A3533)</f>
        <v>12.243800163269043</v>
      </c>
      <c r="D3533" s="8">
        <f>IFERROR(VLOOKUP(A3533,十年期国开债收益率!A:B,2,0)/100,D3532)</f>
        <v>3.5501999999999999E-2</v>
      </c>
      <c r="E3533" s="8">
        <f t="shared" si="220"/>
        <v>8.1673989012003304E-2</v>
      </c>
      <c r="F3533" s="9">
        <f t="shared" si="221"/>
        <v>4.6171989012003305E-2</v>
      </c>
      <c r="G3533" s="9">
        <f>AVERAGE(F$2:F3533)</f>
        <v>3.060678365184033E-2</v>
      </c>
      <c r="H3533" s="9">
        <f>(2*F3533+(COUNT(F$2:F3533)-1)*H3532)/(COUNT(F$2:F3533)+1)</f>
        <v>3.8253177367032209E-2</v>
      </c>
      <c r="I3533" s="9" t="str">
        <f t="shared" si="222"/>
        <v>较好</v>
      </c>
      <c r="J3533" s="9" t="str">
        <f t="shared" si="223"/>
        <v>较好</v>
      </c>
      <c r="K3533" s="14"/>
    </row>
    <row r="3534" spans="1:11">
      <c r="A3534" s="6">
        <v>43756</v>
      </c>
      <c r="B3534" s="11">
        <f>[1]!s_dq_close(B$1,A3534,1)</f>
        <v>3869.3777</v>
      </c>
      <c r="C3534" s="7">
        <f>[1]!s_val_pe_ttm(C$1,A3534)</f>
        <v>12.086700439453125</v>
      </c>
      <c r="D3534" s="8">
        <f>IFERROR(VLOOKUP(A3534,十年期国开债收益率!A:B,2,0)/100,D3533)</f>
        <v>3.5751999999999999E-2</v>
      </c>
      <c r="E3534" s="8">
        <f t="shared" si="220"/>
        <v>8.2735565840270461E-2</v>
      </c>
      <c r="F3534" s="9">
        <f t="shared" si="221"/>
        <v>4.6983565840270462E-2</v>
      </c>
      <c r="G3534" s="9">
        <f>AVERAGE(F$2:F3534)</f>
        <v>3.0611419027495135E-2</v>
      </c>
      <c r="H3534" s="9">
        <f>(2*F3534+(COUNT(F$2:F3534)-1)*H3533)/(COUNT(F$2:F3534)+1)</f>
        <v>3.8258118164130814E-2</v>
      </c>
      <c r="I3534" s="9" t="str">
        <f t="shared" si="222"/>
        <v>较好</v>
      </c>
      <c r="J3534" s="9" t="str">
        <f t="shared" si="223"/>
        <v>较好</v>
      </c>
      <c r="K3534" s="14"/>
    </row>
    <row r="3535" spans="1:11">
      <c r="A3535" s="6">
        <v>43759</v>
      </c>
      <c r="B3535" s="11">
        <f>[1]!s_dq_close(B$1,A3535,1)</f>
        <v>3880.8398000000002</v>
      </c>
      <c r="C3535" s="7">
        <f>[1]!s_val_pe_ttm(C$1,A3535)</f>
        <v>12.145199775695801</v>
      </c>
      <c r="D3535" s="8">
        <f>IFERROR(VLOOKUP(A3535,十年期国开债收益率!A:B,2,0)/100,D3534)</f>
        <v>3.6101999999999995E-2</v>
      </c>
      <c r="E3535" s="8">
        <f t="shared" si="220"/>
        <v>8.2337056488863705E-2</v>
      </c>
      <c r="F3535" s="9">
        <f t="shared" si="221"/>
        <v>4.623505648886371E-2</v>
      </c>
      <c r="G3535" s="9">
        <f>AVERAGE(F$2:F3535)</f>
        <v>3.0615839977540797E-2</v>
      </c>
      <c r="H3535" s="9">
        <f>(2*F3535+(COUNT(F$2:F3535)-1)*H3534)/(COUNT(F$2:F3535)+1)</f>
        <v>3.8262631283409308E-2</v>
      </c>
      <c r="I3535" s="9" t="str">
        <f t="shared" si="222"/>
        <v>较好</v>
      </c>
      <c r="J3535" s="9" t="str">
        <f t="shared" si="223"/>
        <v>较好</v>
      </c>
      <c r="K3535" s="14"/>
    </row>
    <row r="3536" spans="1:11">
      <c r="A3536" s="6">
        <v>43760</v>
      </c>
      <c r="B3536" s="11">
        <f>[1]!s_dq_close(B$1,A3536,1)</f>
        <v>3895.8809000000001</v>
      </c>
      <c r="C3536" s="7">
        <f>[1]!s_val_pe_ttm(C$1,A3536)</f>
        <v>12.169099807739258</v>
      </c>
      <c r="D3536" s="8">
        <f>IFERROR(VLOOKUP(A3536,十年期国开债收益率!A:B,2,0)/100,D3535)</f>
        <v>3.6177000000000001E-2</v>
      </c>
      <c r="E3536" s="8">
        <f t="shared" si="220"/>
        <v>8.2175347051063205E-2</v>
      </c>
      <c r="F3536" s="9">
        <f t="shared" si="221"/>
        <v>4.5998347051063204E-2</v>
      </c>
      <c r="G3536" s="9">
        <f>AVERAGE(F$2:F3536)</f>
        <v>3.0620191464690309E-2</v>
      </c>
      <c r="H3536" s="9">
        <f>(2*F3536+(COUNT(F$2:F3536)-1)*H3535)/(COUNT(F$2:F3536)+1)</f>
        <v>3.8267006688255271E-2</v>
      </c>
      <c r="I3536" s="9" t="str">
        <f t="shared" si="222"/>
        <v>较好</v>
      </c>
      <c r="J3536" s="9" t="str">
        <f t="shared" si="223"/>
        <v>较好</v>
      </c>
      <c r="K3536" s="14"/>
    </row>
    <row r="3537" spans="1:11">
      <c r="A3537" s="6">
        <v>43761</v>
      </c>
      <c r="B3537" s="11">
        <f>[1]!s_dq_close(B$1,A3537,1)</f>
        <v>3871.0848000000001</v>
      </c>
      <c r="C3537" s="7">
        <f>[1]!s_val_pe_ttm(C$1,A3537)</f>
        <v>12.103799819946289</v>
      </c>
      <c r="D3537" s="8">
        <f>IFERROR(VLOOKUP(A3537,十年期国开债收益率!A:B,2,0)/100,D3536)</f>
        <v>3.6089999999999997E-2</v>
      </c>
      <c r="E3537" s="8">
        <f t="shared" si="220"/>
        <v>8.2618682965333243E-2</v>
      </c>
      <c r="F3537" s="9">
        <f t="shared" si="221"/>
        <v>4.6528682965333246E-2</v>
      </c>
      <c r="G3537" s="9">
        <f>AVERAGE(F$2:F3537)</f>
        <v>3.0624690472467641E-2</v>
      </c>
      <c r="H3537" s="9">
        <f>(2*F3537+(COUNT(F$2:F3537)-1)*H3536)/(COUNT(F$2:F3537)+1)</f>
        <v>3.827167826093103E-2</v>
      </c>
      <c r="I3537" s="9" t="str">
        <f t="shared" si="222"/>
        <v>较好</v>
      </c>
      <c r="J3537" s="9" t="str">
        <f t="shared" si="223"/>
        <v>较好</v>
      </c>
      <c r="K3537" s="14"/>
    </row>
    <row r="3538" spans="1:11">
      <c r="A3538" s="6">
        <v>43762</v>
      </c>
      <c r="B3538" s="11">
        <f>[1]!s_dq_close(B$1,A3538,1)</f>
        <v>3870.6678000000002</v>
      </c>
      <c r="C3538" s="7">
        <f>[1]!s_val_pe_ttm(C$1,A3538)</f>
        <v>12.104499816894531</v>
      </c>
      <c r="D3538" s="8">
        <f>IFERROR(VLOOKUP(A3538,十年期国开债收益率!A:B,2,0)/100,D3537)</f>
        <v>3.6103000000000003E-2</v>
      </c>
      <c r="E3538" s="8">
        <f t="shared" si="220"/>
        <v>8.2613905169735047E-2</v>
      </c>
      <c r="F3538" s="9">
        <f t="shared" si="221"/>
        <v>4.6510905169735044E-2</v>
      </c>
      <c r="G3538" s="9">
        <f>AVERAGE(F$2:F3538)</f>
        <v>3.0629181910041086E-2</v>
      </c>
      <c r="H3538" s="9">
        <f>(2*F3538+(COUNT(F$2:F3538)-1)*H3537)/(COUNT(F$2:F3538)+1)</f>
        <v>3.8276335822778854E-2</v>
      </c>
      <c r="I3538" s="9" t="str">
        <f t="shared" si="222"/>
        <v>较好</v>
      </c>
      <c r="J3538" s="9" t="str">
        <f t="shared" si="223"/>
        <v>较好</v>
      </c>
      <c r="K3538" s="14"/>
    </row>
    <row r="3539" spans="1:11">
      <c r="A3539" s="6">
        <v>43763</v>
      </c>
      <c r="B3539" s="11">
        <f>[1]!s_dq_close(B$1,A3539,1)</f>
        <v>3896.7923000000001</v>
      </c>
      <c r="C3539" s="7">
        <f>[1]!s_val_pe_ttm(C$1,A3539)</f>
        <v>12.112500190734863</v>
      </c>
      <c r="D3539" s="8">
        <f>IFERROR(VLOOKUP(A3539,十年期国开债收益率!A:B,2,0)/100,D3538)</f>
        <v>3.6326999999999998E-2</v>
      </c>
      <c r="E3539" s="8">
        <f t="shared" si="220"/>
        <v>8.25593382252265E-2</v>
      </c>
      <c r="F3539" s="9">
        <f t="shared" si="221"/>
        <v>4.6232338225226502E-2</v>
      </c>
      <c r="G3539" s="9">
        <f>AVERAGE(F$2:F3539)</f>
        <v>3.0633592072934014E-2</v>
      </c>
      <c r="H3539" s="9">
        <f>(2*F3539+(COUNT(F$2:F3539)-1)*H3538)/(COUNT(F$2:F3539)+1)</f>
        <v>3.8280832009499645E-2</v>
      </c>
      <c r="I3539" s="9" t="str">
        <f t="shared" si="222"/>
        <v>较好</v>
      </c>
      <c r="J3539" s="9" t="str">
        <f t="shared" si="223"/>
        <v>较好</v>
      </c>
      <c r="K3539" s="14"/>
    </row>
    <row r="3540" spans="1:11">
      <c r="A3540" s="6">
        <v>43766</v>
      </c>
      <c r="B3540" s="11">
        <f>[1]!s_dq_close(B$1,A3540,1)</f>
        <v>3926.585</v>
      </c>
      <c r="C3540" s="7">
        <f>[1]!s_val_pe_ttm(C$1,A3540)</f>
        <v>12.138899803161621</v>
      </c>
      <c r="D3540" s="8">
        <f>IFERROR(VLOOKUP(A3540,十年期国开债收益率!A:B,2,0)/100,D3539)</f>
        <v>3.6852999999999997E-2</v>
      </c>
      <c r="E3540" s="8">
        <f t="shared" si="220"/>
        <v>8.2379788631218975E-2</v>
      </c>
      <c r="F3540" s="9">
        <f t="shared" si="221"/>
        <v>4.5526788631218978E-2</v>
      </c>
      <c r="G3540" s="9">
        <f>AVERAGE(F$2:F3540)</f>
        <v>3.0637800379392982E-2</v>
      </c>
      <c r="H3540" s="9">
        <f>(2*F3540+(COUNT(F$2:F3540)-1)*H3539)/(COUNT(F$2:F3540)+1)</f>
        <v>3.8284925770302874E-2</v>
      </c>
      <c r="I3540" s="9" t="str">
        <f t="shared" si="222"/>
        <v>较好</v>
      </c>
      <c r="J3540" s="9" t="str">
        <f t="shared" si="223"/>
        <v>较好</v>
      </c>
      <c r="K3540" s="14"/>
    </row>
    <row r="3541" spans="1:11">
      <c r="A3541" s="6">
        <v>43767</v>
      </c>
      <c r="B3541" s="11">
        <f>[1]!s_dq_close(B$1,A3541,1)</f>
        <v>3910.2260000000001</v>
      </c>
      <c r="C3541" s="7">
        <f>[1]!s_val_pe_ttm(C$1,A3541)</f>
        <v>12.046199798583984</v>
      </c>
      <c r="D3541" s="8">
        <f>IFERROR(VLOOKUP(A3541,十年期国开债收益率!A:B,2,0)/100,D3540)</f>
        <v>3.7128000000000001E-2</v>
      </c>
      <c r="E3541" s="8">
        <f t="shared" si="220"/>
        <v>8.3013731859033976E-2</v>
      </c>
      <c r="F3541" s="9">
        <f t="shared" si="221"/>
        <v>4.5885731859033975E-2</v>
      </c>
      <c r="G3541" s="9">
        <f>AVERAGE(F$2:F3541)</f>
        <v>3.0642107704669717E-2</v>
      </c>
      <c r="H3541" s="9">
        <f>(2*F3541+(COUNT(F$2:F3541)-1)*H3540)/(COUNT(F$2:F3541)+1)</f>
        <v>3.8289218798311188E-2</v>
      </c>
      <c r="I3541" s="9" t="str">
        <f t="shared" si="222"/>
        <v>较好</v>
      </c>
      <c r="J3541" s="9" t="str">
        <f t="shared" si="223"/>
        <v>较好</v>
      </c>
      <c r="K3541" s="14"/>
    </row>
    <row r="3542" spans="1:11">
      <c r="A3542" s="6">
        <v>43768</v>
      </c>
      <c r="B3542" s="11">
        <f>[1]!s_dq_close(B$1,A3542,1)</f>
        <v>3891.2255</v>
      </c>
      <c r="C3542" s="7">
        <f>[1]!s_val_pe_ttm(C$1,A3542)</f>
        <v>11.947299957275391</v>
      </c>
      <c r="D3542" s="8">
        <f>IFERROR(VLOOKUP(A3542,十年期国开债收益率!A:B,2,0)/100,D3541)</f>
        <v>3.7552000000000002E-2</v>
      </c>
      <c r="E3542" s="8">
        <f t="shared" si="220"/>
        <v>8.3700920172431359E-2</v>
      </c>
      <c r="F3542" s="9">
        <f t="shared" si="221"/>
        <v>4.6148920172431357E-2</v>
      </c>
      <c r="G3542" s="9">
        <f>AVERAGE(F$2:F3542)</f>
        <v>3.0646486923101728E-2</v>
      </c>
      <c r="H3542" s="9">
        <f>(2*F3542+(COUNT(F$2:F3542)-1)*H3541)/(COUNT(F$2:F3542)+1)</f>
        <v>3.8293656800216389E-2</v>
      </c>
      <c r="I3542" s="9" t="str">
        <f t="shared" si="222"/>
        <v>较好</v>
      </c>
      <c r="J3542" s="9" t="str">
        <f t="shared" si="223"/>
        <v>较好</v>
      </c>
      <c r="K3542" s="14"/>
    </row>
    <row r="3543" spans="1:11">
      <c r="A3543" s="6">
        <v>43769</v>
      </c>
      <c r="B3543" s="11">
        <f>[1]!s_dq_close(B$1,A3543,1)</f>
        <v>3886.7519000000002</v>
      </c>
      <c r="C3543" s="7">
        <f>[1]!s_val_pe_ttm(C$1,A3543)</f>
        <v>11.846400260925293</v>
      </c>
      <c r="D3543" s="8">
        <f>IFERROR(VLOOKUP(A3543,十年期国开债收益率!A:B,2,0)/100,D3542)</f>
        <v>3.7152999999999999E-2</v>
      </c>
      <c r="E3543" s="8">
        <f t="shared" si="220"/>
        <v>8.4413828502692551E-2</v>
      </c>
      <c r="F3543" s="9">
        <f t="shared" si="221"/>
        <v>4.7260828502692552E-2</v>
      </c>
      <c r="G3543" s="9">
        <f>AVERAGE(F$2:F3543)</f>
        <v>3.065117758983792E-2</v>
      </c>
      <c r="H3543" s="9">
        <f>(2*F3543+(COUNT(F$2:F3543)-1)*H3542)/(COUNT(F$2:F3543)+1)</f>
        <v>3.8298718709165007E-2</v>
      </c>
      <c r="I3543" s="9" t="str">
        <f t="shared" si="222"/>
        <v>较好</v>
      </c>
      <c r="J3543" s="9" t="str">
        <f t="shared" si="223"/>
        <v>较好</v>
      </c>
      <c r="K3543" s="14"/>
    </row>
    <row r="3544" spans="1:11">
      <c r="A3544" s="6">
        <v>43770</v>
      </c>
      <c r="B3544" s="11">
        <f>[1]!s_dq_close(B$1,A3544,1)</f>
        <v>3952.3872000000001</v>
      </c>
      <c r="C3544" s="7">
        <f>[1]!s_val_pe_ttm(C$1,A3544)</f>
        <v>11.989999771118164</v>
      </c>
      <c r="D3544" s="8">
        <f>IFERROR(VLOOKUP(A3544,十年期国开债收益率!A:B,2,0)/100,D3543)</f>
        <v>3.7101999999999996E-2</v>
      </c>
      <c r="E3544" s="8">
        <f t="shared" si="220"/>
        <v>8.340283728852331E-2</v>
      </c>
      <c r="F3544" s="9">
        <f t="shared" si="221"/>
        <v>4.6300837288523314E-2</v>
      </c>
      <c r="G3544" s="9">
        <f>AVERAGE(F$2:F3544)</f>
        <v>3.0655594654387365E-2</v>
      </c>
      <c r="H3544" s="9">
        <f>(2*F3544+(COUNT(F$2:F3544)-1)*H3543)/(COUNT(F$2:F3544)+1)</f>
        <v>3.8303234577437791E-2</v>
      </c>
      <c r="I3544" s="9" t="str">
        <f t="shared" si="222"/>
        <v>较好</v>
      </c>
      <c r="J3544" s="9" t="str">
        <f t="shared" si="223"/>
        <v>较好</v>
      </c>
      <c r="K3544" s="14"/>
    </row>
    <row r="3545" spans="1:11">
      <c r="A3545" s="6">
        <v>43773</v>
      </c>
      <c r="B3545" s="11">
        <f>[1]!s_dq_close(B$1,A3545,1)</f>
        <v>3978.1215999999999</v>
      </c>
      <c r="C3545" s="7">
        <f>[1]!s_val_pe_ttm(C$1,A3545)</f>
        <v>12.067500114440918</v>
      </c>
      <c r="D3545" s="8">
        <f>IFERROR(VLOOKUP(A3545,十年期国开债收益率!A:B,2,0)/100,D3544)</f>
        <v>3.7352999999999997E-2</v>
      </c>
      <c r="E3545" s="8">
        <f t="shared" si="220"/>
        <v>8.2867204517638376E-2</v>
      </c>
      <c r="F3545" s="9">
        <f t="shared" si="221"/>
        <v>4.5514204517638379E-2</v>
      </c>
      <c r="G3545" s="9">
        <f>AVERAGE(F$2:F3545)</f>
        <v>3.0659787264393928E-2</v>
      </c>
      <c r="H3545" s="9">
        <f>(2*F3545+(COUNT(F$2:F3545)-1)*H3544)/(COUNT(F$2:F3545)+1)</f>
        <v>3.8307302825641008E-2</v>
      </c>
      <c r="I3545" s="9" t="str">
        <f t="shared" si="222"/>
        <v>较好</v>
      </c>
      <c r="J3545" s="9" t="str">
        <f t="shared" si="223"/>
        <v>较好</v>
      </c>
      <c r="K3545" s="14"/>
    </row>
    <row r="3546" spans="1:11">
      <c r="A3546" s="6">
        <v>43774</v>
      </c>
      <c r="B3546" s="11">
        <f>[1]!s_dq_close(B$1,A3546,1)</f>
        <v>4002.8128000000002</v>
      </c>
      <c r="C3546" s="7">
        <f>[1]!s_val_pe_ttm(C$1,A3546)</f>
        <v>12.144000053405762</v>
      </c>
      <c r="D3546" s="8">
        <f>IFERROR(VLOOKUP(A3546,十年期国开债收益率!A:B,2,0)/100,D3545)</f>
        <v>3.6753999999999995E-2</v>
      </c>
      <c r="E3546" s="8">
        <f t="shared" si="220"/>
        <v>8.234519067871314E-2</v>
      </c>
      <c r="F3546" s="9">
        <f t="shared" si="221"/>
        <v>4.5591190678713145E-2</v>
      </c>
      <c r="G3546" s="9">
        <f>AVERAGE(F$2:F3546)</f>
        <v>3.0663999225864821E-2</v>
      </c>
      <c r="H3546" s="9">
        <f>(2*F3546+(COUNT(F$2:F3546)-1)*H3545)/(COUNT(F$2:F3546)+1)</f>
        <v>3.8311411053420515E-2</v>
      </c>
      <c r="I3546" s="9" t="str">
        <f t="shared" si="222"/>
        <v>较好</v>
      </c>
      <c r="J3546" s="9" t="str">
        <f t="shared" si="223"/>
        <v>较好</v>
      </c>
      <c r="K3546" s="14"/>
    </row>
    <row r="3547" spans="1:11">
      <c r="A3547" s="6">
        <v>43775</v>
      </c>
      <c r="B3547" s="11">
        <f>[1]!s_dq_close(B$1,A3547,1)</f>
        <v>3984.8816000000002</v>
      </c>
      <c r="C3547" s="7">
        <f>[1]!s_val_pe_ttm(C$1,A3547)</f>
        <v>12.109600067138672</v>
      </c>
      <c r="D3547" s="8">
        <f>IFERROR(VLOOKUP(A3547,十年期国开债收益率!A:B,2,0)/100,D3546)</f>
        <v>3.6753000000000001E-2</v>
      </c>
      <c r="E3547" s="8">
        <f t="shared" si="220"/>
        <v>8.2579110330295649E-2</v>
      </c>
      <c r="F3547" s="9">
        <f t="shared" si="221"/>
        <v>4.5826110330295648E-2</v>
      </c>
      <c r="G3547" s="9">
        <f>AVERAGE(F$2:F3547)</f>
        <v>3.066827506091965E-2</v>
      </c>
      <c r="H3547" s="9">
        <f>(2*F3547+(COUNT(F$2:F3547)-1)*H3546)/(COUNT(F$2:F3547)+1)</f>
        <v>3.831564826756028E-2</v>
      </c>
      <c r="I3547" s="9" t="str">
        <f t="shared" si="222"/>
        <v>较好</v>
      </c>
      <c r="J3547" s="9" t="str">
        <f t="shared" si="223"/>
        <v>较好</v>
      </c>
      <c r="K3547" s="14"/>
    </row>
    <row r="3548" spans="1:11">
      <c r="A3548" s="6">
        <v>43776</v>
      </c>
      <c r="B3548" s="11">
        <f>[1]!s_dq_close(B$1,A3548,1)</f>
        <v>3991.8748999999998</v>
      </c>
      <c r="C3548" s="7">
        <f>[1]!s_val_pe_ttm(C$1,A3548)</f>
        <v>12.107500076293945</v>
      </c>
      <c r="D3548" s="8">
        <f>IFERROR(VLOOKUP(A3548,十年期国开债收益率!A:B,2,0)/100,D3547)</f>
        <v>3.7052999999999996E-2</v>
      </c>
      <c r="E3548" s="8">
        <f t="shared" si="220"/>
        <v>8.2593433301558633E-2</v>
      </c>
      <c r="F3548" s="9">
        <f t="shared" si="221"/>
        <v>4.5540433301558637E-2</v>
      </c>
      <c r="G3548" s="9">
        <f>AVERAGE(F$2:F3548)</f>
        <v>3.0672467944551068E-2</v>
      </c>
      <c r="H3548" s="9">
        <f>(2*F3548+(COUNT(F$2:F3548)-1)*H3547)/(COUNT(F$2:F3548)+1)</f>
        <v>3.8319720863408076E-2</v>
      </c>
      <c r="I3548" s="9" t="str">
        <f t="shared" si="222"/>
        <v>较好</v>
      </c>
      <c r="J3548" s="9" t="str">
        <f t="shared" si="223"/>
        <v>较好</v>
      </c>
      <c r="K3548" s="14"/>
    </row>
    <row r="3549" spans="1:11">
      <c r="A3549" s="6">
        <v>43777</v>
      </c>
      <c r="B3549" s="11">
        <f>[1]!s_dq_close(B$1,A3549,1)</f>
        <v>3973.0106999999998</v>
      </c>
      <c r="C3549" s="7">
        <f>[1]!s_val_pe_ttm(C$1,A3549)</f>
        <v>12.03909969329834</v>
      </c>
      <c r="D3549" s="8">
        <f>IFERROR(VLOOKUP(A3549,十年期国开债收益率!A:B,2,0)/100,D3548)</f>
        <v>3.7054000000000004E-2</v>
      </c>
      <c r="E3549" s="8">
        <f t="shared" si="220"/>
        <v>8.3062689526249039E-2</v>
      </c>
      <c r="F3549" s="9">
        <f t="shared" si="221"/>
        <v>4.6008689526249036E-2</v>
      </c>
      <c r="G3549" s="9">
        <f>AVERAGE(F$2:F3549)</f>
        <v>3.0676790442178376E-2</v>
      </c>
      <c r="H3549" s="9">
        <f>(2*F3549+(COUNT(F$2:F3549)-1)*H3548)/(COUNT(F$2:F3549)+1)</f>
        <v>3.8324053897312187E-2</v>
      </c>
      <c r="I3549" s="9" t="str">
        <f t="shared" si="222"/>
        <v>较好</v>
      </c>
      <c r="J3549" s="9" t="str">
        <f t="shared" si="223"/>
        <v>较好</v>
      </c>
      <c r="K3549" s="14"/>
    </row>
    <row r="3550" spans="1:11">
      <c r="A3550" s="6">
        <v>43780</v>
      </c>
      <c r="B3550" s="11">
        <f>[1]!s_dq_close(B$1,A3550,1)</f>
        <v>3902.9783000000002</v>
      </c>
      <c r="C3550" s="7">
        <f>[1]!s_val_pe_ttm(C$1,A3550)</f>
        <v>11.839500427246094</v>
      </c>
      <c r="D3550" s="8">
        <f>IFERROR(VLOOKUP(A3550,十年期国开债收益率!A:B,2,0)/100,D3549)</f>
        <v>3.6704000000000001E-2</v>
      </c>
      <c r="E3550" s="8">
        <f t="shared" si="220"/>
        <v>8.4463023262257977E-2</v>
      </c>
      <c r="F3550" s="9">
        <f t="shared" si="221"/>
        <v>4.7759023262257977E-2</v>
      </c>
      <c r="G3550" s="9">
        <f>AVERAGE(F$2:F3550)</f>
        <v>3.0681603694593163E-2</v>
      </c>
      <c r="H3550" s="9">
        <f>(2*F3550+(COUNT(F$2:F3550)-1)*H3549)/(COUNT(F$2:F3550)+1)</f>
        <v>3.8329369373010749E-2</v>
      </c>
      <c r="I3550" s="9" t="str">
        <f t="shared" si="222"/>
        <v>较好</v>
      </c>
      <c r="J3550" s="9" t="str">
        <f t="shared" si="223"/>
        <v>较好</v>
      </c>
      <c r="K3550" s="14"/>
    </row>
    <row r="3551" spans="1:11">
      <c r="A3551" s="6">
        <v>43781</v>
      </c>
      <c r="B3551" s="11">
        <f>[1]!s_dq_close(B$1,A3551,1)</f>
        <v>3903.6887999999999</v>
      </c>
      <c r="C3551" s="7">
        <f>[1]!s_val_pe_ttm(C$1,A3551)</f>
        <v>11.854299545288086</v>
      </c>
      <c r="D3551" s="8">
        <f>IFERROR(VLOOKUP(A3551,十年期国开债收益率!A:B,2,0)/100,D3550)</f>
        <v>3.6680000000000004E-2</v>
      </c>
      <c r="E3551" s="8">
        <f t="shared" si="220"/>
        <v>8.4357578124258356E-2</v>
      </c>
      <c r="F3551" s="9">
        <f t="shared" si="221"/>
        <v>4.7677578124258352E-2</v>
      </c>
      <c r="G3551" s="9">
        <f>AVERAGE(F$2:F3551)</f>
        <v>3.0686391293024057E-2</v>
      </c>
      <c r="H3551" s="9">
        <f>(2*F3551+(COUNT(F$2:F3551)-1)*H3550)/(COUNT(F$2:F3551)+1)</f>
        <v>3.8334634486359813E-2</v>
      </c>
      <c r="I3551" s="9" t="str">
        <f t="shared" si="222"/>
        <v>较好</v>
      </c>
      <c r="J3551" s="9" t="str">
        <f t="shared" si="223"/>
        <v>较好</v>
      </c>
      <c r="K3551" s="14"/>
    </row>
    <row r="3552" spans="1:11">
      <c r="A3552" s="6">
        <v>43782</v>
      </c>
      <c r="B3552" s="11">
        <f>[1]!s_dq_close(B$1,A3552,1)</f>
        <v>3899.9814999999999</v>
      </c>
      <c r="C3552" s="7">
        <f>[1]!s_val_pe_ttm(C$1,A3552)</f>
        <v>11.817600250244141</v>
      </c>
      <c r="D3552" s="8">
        <f>IFERROR(VLOOKUP(A3552,十年期国开债收益率!A:B,2,0)/100,D3551)</f>
        <v>3.6354999999999998E-2</v>
      </c>
      <c r="E3552" s="8">
        <f t="shared" si="220"/>
        <v>8.4619548709082532E-2</v>
      </c>
      <c r="F3552" s="9">
        <f t="shared" si="221"/>
        <v>4.8264548709082533E-2</v>
      </c>
      <c r="G3552" s="9">
        <f>AVERAGE(F$2:F3552)</f>
        <v>3.0691341492240069E-2</v>
      </c>
      <c r="H3552" s="9">
        <f>(2*F3552+(COUNT(F$2:F3552)-1)*H3551)/(COUNT(F$2:F3552)+1)</f>
        <v>3.8340225654278019E-2</v>
      </c>
      <c r="I3552" s="9" t="str">
        <f t="shared" si="222"/>
        <v>较好</v>
      </c>
      <c r="J3552" s="9" t="str">
        <f t="shared" si="223"/>
        <v>较好</v>
      </c>
      <c r="K3552" s="14"/>
    </row>
    <row r="3553" spans="1:11">
      <c r="A3553" s="6">
        <v>43783</v>
      </c>
      <c r="B3553" s="11">
        <f>[1]!s_dq_close(B$1,A3553,1)</f>
        <v>3905.857</v>
      </c>
      <c r="C3553" s="7">
        <f>[1]!s_val_pe_ttm(C$1,A3553)</f>
        <v>11.818699836730957</v>
      </c>
      <c r="D3553" s="8">
        <f>IFERROR(VLOOKUP(A3553,十年期国开债收益率!A:B,2,0)/100,D3552)</f>
        <v>3.6429999999999997E-2</v>
      </c>
      <c r="E3553" s="8">
        <f t="shared" si="220"/>
        <v>8.4611675887742932E-2</v>
      </c>
      <c r="F3553" s="9">
        <f t="shared" si="221"/>
        <v>4.8181675887742935E-2</v>
      </c>
      <c r="G3553" s="9">
        <f>AVERAGE(F$2:F3553)</f>
        <v>3.0696265572869436E-2</v>
      </c>
      <c r="H3553" s="9">
        <f>(2*F3553+(COUNT(F$2:F3553)-1)*H3552)/(COUNT(F$2:F3553)+1)</f>
        <v>3.8345765451763783E-2</v>
      </c>
      <c r="I3553" s="9" t="str">
        <f t="shared" si="222"/>
        <v>较好</v>
      </c>
      <c r="J3553" s="9" t="str">
        <f t="shared" si="223"/>
        <v>较好</v>
      </c>
      <c r="K3553" s="14"/>
    </row>
    <row r="3554" spans="1:11">
      <c r="A3554" s="6">
        <v>43784</v>
      </c>
      <c r="B3554" s="11">
        <f>[1]!s_dq_close(B$1,A3554,1)</f>
        <v>3877.0891999999999</v>
      </c>
      <c r="C3554" s="7">
        <f>[1]!s_val_pe_ttm(C$1,A3554)</f>
        <v>11.749799728393555</v>
      </c>
      <c r="D3554" s="8">
        <f>IFERROR(VLOOKUP(A3554,十年期国开债收益率!A:B,2,0)/100,D3553)</f>
        <v>3.6205000000000001E-2</v>
      </c>
      <c r="E3554" s="8">
        <f t="shared" si="220"/>
        <v>8.5107833590004608E-2</v>
      </c>
      <c r="F3554" s="9">
        <f t="shared" si="221"/>
        <v>4.8902833590004607E-2</v>
      </c>
      <c r="G3554" s="9">
        <f>AVERAGE(F$2:F3554)</f>
        <v>3.0701389853200745E-2</v>
      </c>
      <c r="H3554" s="9">
        <f>(2*F3554+(COUNT(F$2:F3554)-1)*H3553)/(COUNT(F$2:F3554)+1)</f>
        <v>3.8351706401757168E-2</v>
      </c>
      <c r="I3554" s="9" t="str">
        <f t="shared" si="222"/>
        <v>较好</v>
      </c>
      <c r="J3554" s="9" t="str">
        <f t="shared" si="223"/>
        <v>较好</v>
      </c>
      <c r="K3554" s="14"/>
    </row>
    <row r="3555" spans="1:11">
      <c r="A3555" s="6">
        <v>43787</v>
      </c>
      <c r="B3555" s="11">
        <f>[1]!s_dq_close(B$1,A3555,1)</f>
        <v>3907.9290999999998</v>
      </c>
      <c r="C3555" s="7">
        <f>[1]!s_val_pe_ttm(C$1,A3555)</f>
        <v>11.829999923706055</v>
      </c>
      <c r="D3555" s="8">
        <f>IFERROR(VLOOKUP(A3555,十年期国开债收益率!A:B,2,0)/100,D3554)</f>
        <v>3.5707000000000003E-2</v>
      </c>
      <c r="E3555" s="8">
        <f t="shared" si="220"/>
        <v>8.453085430677873E-2</v>
      </c>
      <c r="F3555" s="9">
        <f t="shared" si="221"/>
        <v>4.8823854306778727E-2</v>
      </c>
      <c r="G3555" s="9">
        <f>AVERAGE(F$2:F3555)</f>
        <v>3.0706489027216944E-2</v>
      </c>
      <c r="H3555" s="9">
        <f>(2*F3555+(COUNT(F$2:F3555)-1)*H3554)/(COUNT(F$2:F3555)+1)</f>
        <v>3.8357597905501202E-2</v>
      </c>
      <c r="I3555" s="9" t="str">
        <f t="shared" si="222"/>
        <v>较好</v>
      </c>
      <c r="J3555" s="9" t="str">
        <f t="shared" si="223"/>
        <v>较好</v>
      </c>
      <c r="K3555" s="14"/>
    </row>
    <row r="3556" spans="1:11">
      <c r="A3556" s="6">
        <v>43788</v>
      </c>
      <c r="B3556" s="11">
        <f>[1]!s_dq_close(B$1,A3556,1)</f>
        <v>3947.0392000000002</v>
      </c>
      <c r="C3556" s="7">
        <f>[1]!s_val_pe_ttm(C$1,A3556)</f>
        <v>11.922200202941895</v>
      </c>
      <c r="D3556" s="8">
        <f>IFERROR(VLOOKUP(A3556,十年期国开债收益率!A:B,2,0)/100,D3555)</f>
        <v>3.5457000000000002E-2</v>
      </c>
      <c r="E3556" s="8">
        <f t="shared" si="220"/>
        <v>8.3877135342287093E-2</v>
      </c>
      <c r="F3556" s="9">
        <f t="shared" si="221"/>
        <v>4.8420135342287091E-2</v>
      </c>
      <c r="G3556" s="9">
        <f>AVERAGE(F$2:F3556)</f>
        <v>3.0711471768796426E-2</v>
      </c>
      <c r="H3556" s="9">
        <f>(2*F3556+(COUNT(F$2:F3556)-1)*H3555)/(COUNT(F$2:F3556)+1)</f>
        <v>3.8363257375375659E-2</v>
      </c>
      <c r="I3556" s="9" t="str">
        <f t="shared" si="222"/>
        <v>较好</v>
      </c>
      <c r="J3556" s="9" t="str">
        <f t="shared" si="223"/>
        <v>较好</v>
      </c>
      <c r="K3556" s="14"/>
    </row>
    <row r="3557" spans="1:11">
      <c r="A3557" s="6">
        <v>43789</v>
      </c>
      <c r="B3557" s="11">
        <f>[1]!s_dq_close(B$1,A3557,1)</f>
        <v>3907.8640999999998</v>
      </c>
      <c r="C3557" s="7">
        <f>[1]!s_val_pe_ttm(C$1,A3557)</f>
        <v>11.816399574279785</v>
      </c>
      <c r="D3557" s="8">
        <f>IFERROR(VLOOKUP(A3557,十年期国开债收益率!A:B,2,0)/100,D3556)</f>
        <v>3.5482E-2</v>
      </c>
      <c r="E3557" s="8">
        <f t="shared" si="220"/>
        <v>8.4628146984522604E-2</v>
      </c>
      <c r="F3557" s="9">
        <f t="shared" si="221"/>
        <v>4.9146146984522604E-2</v>
      </c>
      <c r="G3557" s="9">
        <f>AVERAGE(F$2:F3557)</f>
        <v>3.0716655873187802E-2</v>
      </c>
      <c r="H3557" s="9">
        <f>(2*F3557+(COUNT(F$2:F3557)-1)*H3556)/(COUNT(F$2:F3557)+1)</f>
        <v>3.8369320287722664E-2</v>
      </c>
      <c r="I3557" s="9" t="str">
        <f t="shared" si="222"/>
        <v>较好</v>
      </c>
      <c r="J3557" s="9" t="str">
        <f t="shared" si="223"/>
        <v>较好</v>
      </c>
      <c r="K3557" s="14"/>
    </row>
    <row r="3558" spans="1:11">
      <c r="A3558" s="6">
        <v>43790</v>
      </c>
      <c r="B3558" s="11">
        <f>[1]!s_dq_close(B$1,A3558,1)</f>
        <v>3889.598</v>
      </c>
      <c r="C3558" s="7">
        <f>[1]!s_val_pe_ttm(C$1,A3558)</f>
        <v>11.77299976348877</v>
      </c>
      <c r="D3558" s="8">
        <f>IFERROR(VLOOKUP(A3558,十年期国开债收益率!A:B,2,0)/100,D3557)</f>
        <v>3.5457000000000002E-2</v>
      </c>
      <c r="E3558" s="8">
        <f t="shared" si="220"/>
        <v>8.4940118923748587E-2</v>
      </c>
      <c r="F3558" s="9">
        <f t="shared" si="221"/>
        <v>4.9483118923748584E-2</v>
      </c>
      <c r="G3558" s="9">
        <f>AVERAGE(F$2:F3558)</f>
        <v>3.0721931797576488E-2</v>
      </c>
      <c r="H3558" s="9">
        <f>(2*F3558+(COUNT(F$2:F3558)-1)*H3557)/(COUNT(F$2:F3558)+1)</f>
        <v>3.837556750449389E-2</v>
      </c>
      <c r="I3558" s="9" t="str">
        <f t="shared" si="222"/>
        <v>较好</v>
      </c>
      <c r="J3558" s="9" t="str">
        <f t="shared" si="223"/>
        <v>较好</v>
      </c>
      <c r="K3558" s="14"/>
    </row>
    <row r="3559" spans="1:11">
      <c r="A3559" s="6">
        <v>43791</v>
      </c>
      <c r="B3559" s="11">
        <f>[1]!s_dq_close(B$1,A3559,1)</f>
        <v>3849.9947999999999</v>
      </c>
      <c r="C3559" s="7">
        <f>[1]!s_val_pe_ttm(C$1,A3559)</f>
        <v>11.680000305175781</v>
      </c>
      <c r="D3559" s="8">
        <f>IFERROR(VLOOKUP(A3559,十年期国开债收益率!A:B,2,0)/100,D3558)</f>
        <v>3.5506999999999997E-2</v>
      </c>
      <c r="E3559" s="8">
        <f t="shared" si="220"/>
        <v>8.5616436119172704E-2</v>
      </c>
      <c r="F3559" s="9">
        <f t="shared" si="221"/>
        <v>5.0109436119172707E-2</v>
      </c>
      <c r="G3559" s="9">
        <f>AVERAGE(F$2:F3559)</f>
        <v>3.0727380786986717E-2</v>
      </c>
      <c r="H3559" s="9">
        <f>(2*F3559+(COUNT(F$2:F3559)-1)*H3558)/(COUNT(F$2:F3559)+1)</f>
        <v>3.8382161417736198E-2</v>
      </c>
      <c r="I3559" s="9" t="str">
        <f t="shared" si="222"/>
        <v>较好</v>
      </c>
      <c r="J3559" s="9" t="str">
        <f t="shared" si="223"/>
        <v>较好</v>
      </c>
      <c r="K3559" s="14"/>
    </row>
    <row r="3560" spans="1:11">
      <c r="A3560" s="6">
        <v>43794</v>
      </c>
      <c r="B3560" s="11">
        <f>[1]!s_dq_close(B$1,A3560,1)</f>
        <v>3878.2060999999999</v>
      </c>
      <c r="C3560" s="7">
        <f>[1]!s_val_pe_ttm(C$1,A3560)</f>
        <v>11.782500267028809</v>
      </c>
      <c r="D3560" s="8">
        <f>IFERROR(VLOOKUP(A3560,十年期国开债收益率!A:B,2,0)/100,D3559)</f>
        <v>3.5881999999999997E-2</v>
      </c>
      <c r="E3560" s="8">
        <f t="shared" si="220"/>
        <v>8.4871629733658374E-2</v>
      </c>
      <c r="F3560" s="9">
        <f t="shared" si="221"/>
        <v>4.8989629733658377E-2</v>
      </c>
      <c r="G3560" s="9">
        <f>AVERAGE(F$2:F3560)</f>
        <v>3.0732512073569092E-2</v>
      </c>
      <c r="H3560" s="9">
        <f>(2*F3560+(COUNT(F$2:F3560)-1)*H3559)/(COUNT(F$2:F3560)+1)</f>
        <v>3.8388120669599075E-2</v>
      </c>
      <c r="I3560" s="9" t="str">
        <f t="shared" si="222"/>
        <v>较好</v>
      </c>
      <c r="J3560" s="9" t="str">
        <f t="shared" si="223"/>
        <v>较好</v>
      </c>
      <c r="K3560" s="14"/>
    </row>
    <row r="3561" spans="1:11">
      <c r="A3561" s="6">
        <v>43795</v>
      </c>
      <c r="B3561" s="11">
        <f>[1]!s_dq_close(B$1,A3561,1)</f>
        <v>3891.6532999999999</v>
      </c>
      <c r="C3561" s="7">
        <f>[1]!s_val_pe_ttm(C$1,A3561)</f>
        <v>11.816200256347656</v>
      </c>
      <c r="D3561" s="8">
        <f>IFERROR(VLOOKUP(A3561,十年期国开债收益率!A:B,2,0)/100,D3560)</f>
        <v>3.5708000000000004E-2</v>
      </c>
      <c r="E3561" s="8">
        <f t="shared" si="220"/>
        <v>8.4629574508336594E-2</v>
      </c>
      <c r="F3561" s="9">
        <f t="shared" si="221"/>
        <v>4.892157450833659E-2</v>
      </c>
      <c r="G3561" s="9">
        <f>AVERAGE(F$2:F3561)</f>
        <v>3.0737621360769872E-2</v>
      </c>
      <c r="H3561" s="9">
        <f>(2*F3561+(COUNT(F$2:F3561)-1)*H3560)/(COUNT(F$2:F3561)+1)</f>
        <v>3.8394036678494746E-2</v>
      </c>
      <c r="I3561" s="9" t="str">
        <f t="shared" si="222"/>
        <v>较好</v>
      </c>
      <c r="J3561" s="9" t="str">
        <f t="shared" si="223"/>
        <v>较好</v>
      </c>
      <c r="K3561" s="14"/>
    </row>
    <row r="3562" spans="1:11">
      <c r="A3562" s="6">
        <v>43796</v>
      </c>
      <c r="B3562" s="11">
        <f>[1]!s_dq_close(B$1,A3562,1)</f>
        <v>3875.6185999999998</v>
      </c>
      <c r="C3562" s="7">
        <f>[1]!s_val_pe_ttm(C$1,A3562)</f>
        <v>11.778200149536133</v>
      </c>
      <c r="D3562" s="8">
        <f>IFERROR(VLOOKUP(A3562,十年期国开债收益率!A:B,2,0)/100,D3561)</f>
        <v>3.5808E-2</v>
      </c>
      <c r="E3562" s="8">
        <f t="shared" si="220"/>
        <v>8.490261562072228E-2</v>
      </c>
      <c r="F3562" s="9">
        <f t="shared" si="221"/>
        <v>4.909461562072228E-2</v>
      </c>
      <c r="G3562" s="9">
        <f>AVERAGE(F$2:F3562)</f>
        <v>3.0742776371794848E-2</v>
      </c>
      <c r="H3562" s="9">
        <f>(2*F3562+(COUNT(F$2:F3562)-1)*H3561)/(COUNT(F$2:F3562)+1)</f>
        <v>3.8400044864312949E-2</v>
      </c>
      <c r="I3562" s="9" t="str">
        <f t="shared" si="222"/>
        <v>较好</v>
      </c>
      <c r="J3562" s="9" t="str">
        <f t="shared" si="223"/>
        <v>较好</v>
      </c>
      <c r="K3562" s="14"/>
    </row>
    <row r="3563" spans="1:11">
      <c r="A3563" s="6">
        <v>43797</v>
      </c>
      <c r="B3563" s="11">
        <f>[1]!s_dq_close(B$1,A3563,1)</f>
        <v>3862.3029000000001</v>
      </c>
      <c r="C3563" s="7">
        <f>[1]!s_val_pe_ttm(C$1,A3563)</f>
        <v>11.724300384521484</v>
      </c>
      <c r="D3563" s="8">
        <f>IFERROR(VLOOKUP(A3563,十年期国开债收益率!A:B,2,0)/100,D3562)</f>
        <v>3.5718E-2</v>
      </c>
      <c r="E3563" s="8">
        <f t="shared" si="220"/>
        <v>8.5292935800263869E-2</v>
      </c>
      <c r="F3563" s="9">
        <f t="shared" si="221"/>
        <v>4.957493580026387E-2</v>
      </c>
      <c r="G3563" s="9">
        <f>AVERAGE(F$2:F3563)</f>
        <v>3.0748063334015082E-2</v>
      </c>
      <c r="H3563" s="9">
        <f>(2*F3563+(COUNT(F$2:F3563)-1)*H3562)/(COUNT(F$2:F3563)+1)</f>
        <v>3.8406317606909608E-2</v>
      </c>
      <c r="I3563" s="9" t="str">
        <f t="shared" si="222"/>
        <v>较好</v>
      </c>
      <c r="J3563" s="9" t="str">
        <f t="shared" si="223"/>
        <v>较好</v>
      </c>
      <c r="K3563" s="14"/>
    </row>
    <row r="3564" spans="1:11">
      <c r="A3564" s="6">
        <v>43798</v>
      </c>
      <c r="B3564" s="11">
        <f>[1]!s_dq_close(B$1,A3564,1)</f>
        <v>3828.6705999999999</v>
      </c>
      <c r="C3564" s="7">
        <f>[1]!s_val_pe_ttm(C$1,A3564)</f>
        <v>11.634499549865723</v>
      </c>
      <c r="D3564" s="8">
        <f>IFERROR(VLOOKUP(A3564,十年期国开债收益率!A:B,2,0)/100,D3563)</f>
        <v>3.5682999999999999E-2</v>
      </c>
      <c r="E3564" s="8">
        <f t="shared" si="220"/>
        <v>8.5951268957807581E-2</v>
      </c>
      <c r="F3564" s="9">
        <f t="shared" si="221"/>
        <v>5.0268268957807581E-2</v>
      </c>
      <c r="G3564" s="9">
        <f>AVERAGE(F$2:F3564)</f>
        <v>3.0753541921055158E-2</v>
      </c>
      <c r="H3564" s="9">
        <f>(2*F3564+(COUNT(F$2:F3564)-1)*H3563)/(COUNT(F$2:F3564)+1)</f>
        <v>3.8412974145265892E-2</v>
      </c>
      <c r="I3564" s="9" t="str">
        <f t="shared" si="222"/>
        <v>较好</v>
      </c>
      <c r="J3564" s="9" t="str">
        <f t="shared" si="223"/>
        <v>较好</v>
      </c>
      <c r="K3564" s="14"/>
    </row>
    <row r="3565" spans="1:11">
      <c r="A3565" s="6">
        <v>43801</v>
      </c>
      <c r="B3565" s="11">
        <f>[1]!s_dq_close(B$1,A3565,1)</f>
        <v>3836.0589</v>
      </c>
      <c r="C3565" s="7">
        <f>[1]!s_val_pe_ttm(C$1,A3565)</f>
        <v>11.652199745178223</v>
      </c>
      <c r="D3565" s="8">
        <f>IFERROR(VLOOKUP(A3565,十年期国开债收益率!A:B,2,0)/100,D3564)</f>
        <v>3.6033000000000003E-2</v>
      </c>
      <c r="E3565" s="8">
        <f t="shared" si="220"/>
        <v>8.5820705263296604E-2</v>
      </c>
      <c r="F3565" s="9">
        <f t="shared" si="221"/>
        <v>4.9787705263296601E-2</v>
      </c>
      <c r="G3565" s="9">
        <f>AVERAGE(F$2:F3565)</f>
        <v>3.0758882595393611E-2</v>
      </c>
      <c r="H3565" s="9">
        <f>(2*F3565+(COUNT(F$2:F3565)-1)*H3564)/(COUNT(F$2:F3565)+1)</f>
        <v>3.8419355481096484E-2</v>
      </c>
      <c r="I3565" s="9" t="str">
        <f t="shared" si="222"/>
        <v>较好</v>
      </c>
      <c r="J3565" s="9" t="str">
        <f t="shared" si="223"/>
        <v>较好</v>
      </c>
      <c r="K3565" s="14"/>
    </row>
    <row r="3566" spans="1:11">
      <c r="A3566" s="6">
        <v>43802</v>
      </c>
      <c r="B3566" s="11">
        <f>[1]!s_dq_close(B$1,A3566,1)</f>
        <v>3851.0873000000001</v>
      </c>
      <c r="C3566" s="7">
        <f>[1]!s_val_pe_ttm(C$1,A3566)</f>
        <v>11.685999870300293</v>
      </c>
      <c r="D3566" s="8">
        <f>IFERROR(VLOOKUP(A3566,十年期国开债收益率!A:B,2,0)/100,D3565)</f>
        <v>3.5783999999999996E-2</v>
      </c>
      <c r="E3566" s="8">
        <f t="shared" si="220"/>
        <v>8.5572480840212711E-2</v>
      </c>
      <c r="F3566" s="9">
        <f t="shared" si="221"/>
        <v>4.9788480840212715E-2</v>
      </c>
      <c r="G3566" s="9">
        <f>AVERAGE(F$2:F3566)</f>
        <v>3.0764220491114457E-2</v>
      </c>
      <c r="H3566" s="9">
        <f>(2*F3566+(COUNT(F$2:F3566)-1)*H3565)/(COUNT(F$2:F3566)+1)</f>
        <v>3.8425731883429133E-2</v>
      </c>
      <c r="I3566" s="9" t="str">
        <f t="shared" si="222"/>
        <v>较好</v>
      </c>
      <c r="J3566" s="9" t="str">
        <f t="shared" si="223"/>
        <v>较好</v>
      </c>
      <c r="K3566" s="14"/>
    </row>
    <row r="3567" spans="1:11">
      <c r="A3567" s="6">
        <v>43803</v>
      </c>
      <c r="B3567" s="11">
        <f>[1]!s_dq_close(B$1,A3567,1)</f>
        <v>3849.819</v>
      </c>
      <c r="C3567" s="7">
        <f>[1]!s_val_pe_ttm(C$1,A3567)</f>
        <v>11.661600112915039</v>
      </c>
      <c r="D3567" s="8">
        <f>IFERROR(VLOOKUP(A3567,十年期国开债收益率!A:B,2,0)/100,D3566)</f>
        <v>3.5735000000000003E-2</v>
      </c>
      <c r="E3567" s="8">
        <f t="shared" si="220"/>
        <v>8.5751525546868629E-2</v>
      </c>
      <c r="F3567" s="9">
        <f t="shared" si="221"/>
        <v>5.0016525546868626E-2</v>
      </c>
      <c r="G3567" s="9">
        <f>AVERAGE(F$2:F3567)</f>
        <v>3.0769619342784604E-2</v>
      </c>
      <c r="H3567" s="9">
        <f>(2*F3567+(COUNT(F$2:F3567)-1)*H3566)/(COUNT(F$2:F3567)+1)</f>
        <v>3.8432230786520492E-2</v>
      </c>
      <c r="I3567" s="9" t="str">
        <f t="shared" si="222"/>
        <v>较好</v>
      </c>
      <c r="J3567" s="9" t="str">
        <f t="shared" si="223"/>
        <v>较好</v>
      </c>
      <c r="K3567" s="14"/>
    </row>
    <row r="3568" spans="1:11">
      <c r="A3568" s="6">
        <v>43804</v>
      </c>
      <c r="B3568" s="11">
        <f>[1]!s_dq_close(B$1,A3568,1)</f>
        <v>3879.3638000000001</v>
      </c>
      <c r="C3568" s="7">
        <f>[1]!s_val_pe_ttm(C$1,A3568)</f>
        <v>11.744099617004395</v>
      </c>
      <c r="D3568" s="8">
        <f>IFERROR(VLOOKUP(A3568,十年期国开债收益率!A:B,2,0)/100,D3567)</f>
        <v>3.5750000000000004E-2</v>
      </c>
      <c r="E3568" s="8">
        <f t="shared" si="220"/>
        <v>8.5149141493324046E-2</v>
      </c>
      <c r="F3568" s="9">
        <f t="shared" si="221"/>
        <v>4.9399141493324042E-2</v>
      </c>
      <c r="G3568" s="9">
        <f>AVERAGE(F$2:F3568)</f>
        <v>3.0774842085187337E-2</v>
      </c>
      <c r="H3568" s="9">
        <f>(2*F3568+(COUNT(F$2:F3568)-1)*H3567)/(COUNT(F$2:F3568)+1)</f>
        <v>3.8438378157992913E-2</v>
      </c>
      <c r="I3568" s="9" t="str">
        <f t="shared" si="222"/>
        <v>较好</v>
      </c>
      <c r="J3568" s="9" t="str">
        <f t="shared" si="223"/>
        <v>较好</v>
      </c>
      <c r="K3568" s="14"/>
    </row>
    <row r="3569" spans="1:11">
      <c r="A3569" s="6">
        <v>43805</v>
      </c>
      <c r="B3569" s="11">
        <f>[1]!s_dq_close(B$1,A3569,1)</f>
        <v>3902.3852999999999</v>
      </c>
      <c r="C3569" s="7">
        <f>[1]!s_val_pe_ttm(C$1,A3569)</f>
        <v>11.793700218200684</v>
      </c>
      <c r="D3569" s="8">
        <f>IFERROR(VLOOKUP(A3569,十年期国开债收益率!A:B,2,0)/100,D3568)</f>
        <v>3.5885E-2</v>
      </c>
      <c r="E3569" s="8">
        <f t="shared" si="220"/>
        <v>8.4791030931644779E-2</v>
      </c>
      <c r="F3569" s="9">
        <f t="shared" si="221"/>
        <v>4.8906030931644778E-2</v>
      </c>
      <c r="G3569" s="9">
        <f>AVERAGE(F$2:F3569)</f>
        <v>3.077992369641112E-2</v>
      </c>
      <c r="H3569" s="9">
        <f>(2*F3569+(COUNT(F$2:F3569)-1)*H3568)/(COUNT(F$2:F3569)+1)</f>
        <v>3.8444244032340716E-2</v>
      </c>
      <c r="I3569" s="9" t="str">
        <f t="shared" si="222"/>
        <v>较好</v>
      </c>
      <c r="J3569" s="9" t="str">
        <f t="shared" si="223"/>
        <v>较好</v>
      </c>
      <c r="K3569" s="14"/>
    </row>
    <row r="3570" spans="1:11">
      <c r="A3570" s="6">
        <v>43808</v>
      </c>
      <c r="B3570" s="11">
        <f>[1]!s_dq_close(B$1,A3570,1)</f>
        <v>3895.4468000000002</v>
      </c>
      <c r="C3570" s="7">
        <f>[1]!s_val_pe_ttm(C$1,A3570)</f>
        <v>11.780900001525879</v>
      </c>
      <c r="D3570" s="8">
        <f>IFERROR(VLOOKUP(A3570,十年期国开债收益率!A:B,2,0)/100,D3569)</f>
        <v>3.5961E-2</v>
      </c>
      <c r="E3570" s="8">
        <f t="shared" si="220"/>
        <v>8.4883158321561056E-2</v>
      </c>
      <c r="F3570" s="9">
        <f t="shared" si="221"/>
        <v>4.8922158321561056E-2</v>
      </c>
      <c r="G3570" s="9">
        <f>AVERAGE(F$2:F3570)</f>
        <v>3.0785006978738143E-2</v>
      </c>
      <c r="H3570" s="9">
        <f>(2*F3570+(COUNT(F$2:F3570)-1)*H3569)/(COUNT(F$2:F3570)+1)</f>
        <v>3.8450114012334675E-2</v>
      </c>
      <c r="I3570" s="9" t="str">
        <f t="shared" si="222"/>
        <v>较好</v>
      </c>
      <c r="J3570" s="9" t="str">
        <f t="shared" si="223"/>
        <v>较好</v>
      </c>
      <c r="K3570" s="14"/>
    </row>
    <row r="3571" spans="1:11">
      <c r="A3571" s="6">
        <v>43809</v>
      </c>
      <c r="B3571" s="11">
        <f>[1]!s_dq_close(B$1,A3571,1)</f>
        <v>3900.3843000000002</v>
      </c>
      <c r="C3571" s="7">
        <f>[1]!s_val_pe_ttm(C$1,A3571)</f>
        <v>11.779199600219727</v>
      </c>
      <c r="D3571" s="8">
        <f>IFERROR(VLOOKUP(A3571,十年期国开债收益率!A:B,2,0)/100,D3570)</f>
        <v>3.5762000000000002E-2</v>
      </c>
      <c r="E3571" s="8">
        <f t="shared" si="220"/>
        <v>8.4895411737597709E-2</v>
      </c>
      <c r="F3571" s="9">
        <f t="shared" si="221"/>
        <v>4.9133411737597707E-2</v>
      </c>
      <c r="G3571" s="9">
        <f>AVERAGE(F$2:F3571)</f>
        <v>3.0790146587914295E-2</v>
      </c>
      <c r="H3571" s="9">
        <f>(2*F3571+(COUNT(F$2:F3571)-1)*H3570)/(COUNT(F$2:F3571)+1)</f>
        <v>3.8456097377064589E-2</v>
      </c>
      <c r="I3571" s="9" t="str">
        <f t="shared" si="222"/>
        <v>较好</v>
      </c>
      <c r="J3571" s="9" t="str">
        <f t="shared" si="223"/>
        <v>较好</v>
      </c>
      <c r="K3571" s="14"/>
    </row>
    <row r="3572" spans="1:11">
      <c r="A3572" s="6">
        <v>43810</v>
      </c>
      <c r="B3572" s="11">
        <f>[1]!s_dq_close(B$1,A3572,1)</f>
        <v>3902.7492000000002</v>
      </c>
      <c r="C3572" s="7">
        <f>[1]!s_val_pe_ttm(C$1,A3572)</f>
        <v>11.80720043182373</v>
      </c>
      <c r="D3572" s="8">
        <f>IFERROR(VLOOKUP(A3572,十年期国开债收益率!A:B,2,0)/100,D3571)</f>
        <v>3.5712000000000001E-2</v>
      </c>
      <c r="E3572" s="8">
        <f t="shared" si="220"/>
        <v>8.4694081867596513E-2</v>
      </c>
      <c r="F3572" s="9">
        <f t="shared" si="221"/>
        <v>4.8982081867596512E-2</v>
      </c>
      <c r="G3572" s="9">
        <f>AVERAGE(F$2:F3572)</f>
        <v>3.079524094111499E-2</v>
      </c>
      <c r="H3572" s="9">
        <f>(2*F3572+(COUNT(F$2:F3572)-1)*H3571)/(COUNT(F$2:F3572)+1)</f>
        <v>3.8461990985401956E-2</v>
      </c>
      <c r="I3572" s="9" t="str">
        <f t="shared" si="222"/>
        <v>较好</v>
      </c>
      <c r="J3572" s="9" t="str">
        <f t="shared" si="223"/>
        <v>较好</v>
      </c>
      <c r="K3572" s="14"/>
    </row>
    <row r="3573" spans="1:11">
      <c r="A3573" s="6">
        <v>43811</v>
      </c>
      <c r="B3573" s="11">
        <f>[1]!s_dq_close(B$1,A3573,1)</f>
        <v>3891.0241999999998</v>
      </c>
      <c r="C3573" s="7">
        <f>[1]!s_val_pe_ttm(C$1,A3573)</f>
        <v>11.77970027923584</v>
      </c>
      <c r="D3573" s="8">
        <f>IFERROR(VLOOKUP(A3573,十年期国开债收益率!A:B,2,0)/100,D3572)</f>
        <v>3.5736999999999998E-2</v>
      </c>
      <c r="E3573" s="8">
        <f t="shared" si="220"/>
        <v>8.4891803381679162E-2</v>
      </c>
      <c r="F3573" s="9">
        <f t="shared" si="221"/>
        <v>4.9154803381679164E-2</v>
      </c>
      <c r="G3573" s="9">
        <f>AVERAGE(F$2:F3573)</f>
        <v>3.0800380796221532E-2</v>
      </c>
      <c r="H3573" s="9">
        <f>(2*F3573+(COUNT(F$2:F3573)-1)*H3572)/(COUNT(F$2:F3573)+1)</f>
        <v>3.8467976326793663E-2</v>
      </c>
      <c r="I3573" s="9" t="str">
        <f t="shared" si="222"/>
        <v>较好</v>
      </c>
      <c r="J3573" s="9" t="str">
        <f t="shared" si="223"/>
        <v>较好</v>
      </c>
      <c r="K3573" s="14"/>
    </row>
    <row r="3574" spans="1:11">
      <c r="A3574" s="6">
        <v>43812</v>
      </c>
      <c r="B3574" s="11">
        <f>[1]!s_dq_close(B$1,A3574,1)</f>
        <v>3968.2211000000002</v>
      </c>
      <c r="C3574" s="7">
        <f>[1]!s_val_pe_ttm(C$1,A3574)</f>
        <v>12.012200355529785</v>
      </c>
      <c r="D3574" s="8">
        <f>IFERROR(VLOOKUP(A3574,十年期国开债收益率!A:B,2,0)/100,D3573)</f>
        <v>3.5911999999999999E-2</v>
      </c>
      <c r="E3574" s="8">
        <f t="shared" si="220"/>
        <v>8.3248694693945274E-2</v>
      </c>
      <c r="F3574" s="9">
        <f t="shared" si="221"/>
        <v>4.7336694693945275E-2</v>
      </c>
      <c r="G3574" s="9">
        <f>AVERAGE(F$2:F3574)</f>
        <v>3.0805008927735026E-2</v>
      </c>
      <c r="H3574" s="9">
        <f>(2*F3574+(COUNT(F$2:F3574)-1)*H3573)/(COUNT(F$2:F3574)+1)</f>
        <v>3.8472939235784792E-2</v>
      </c>
      <c r="I3574" s="9" t="str">
        <f t="shared" si="222"/>
        <v>较好</v>
      </c>
      <c r="J3574" s="9" t="str">
        <f t="shared" si="223"/>
        <v>较好</v>
      </c>
      <c r="K3574" s="14"/>
    </row>
    <row r="3575" spans="1:11">
      <c r="A3575" s="6">
        <v>43815</v>
      </c>
      <c r="B3575" s="11">
        <f>[1]!s_dq_close(B$1,A3575,1)</f>
        <v>3987.5464000000002</v>
      </c>
      <c r="C3575" s="7">
        <f>[1]!s_val_pe_ttm(C$1,A3575)</f>
        <v>12.18809986114502</v>
      </c>
      <c r="D3575" s="8">
        <f>IFERROR(VLOOKUP(A3575,十年期国开债收益率!A:B,2,0)/100,D3574)</f>
        <v>3.5966999999999999E-2</v>
      </c>
      <c r="E3575" s="8">
        <f t="shared" si="220"/>
        <v>8.2047243737142658E-2</v>
      </c>
      <c r="F3575" s="9">
        <f t="shared" si="221"/>
        <v>4.6080243737142659E-2</v>
      </c>
      <c r="G3575" s="9">
        <f>AVERAGE(F$2:F3575)</f>
        <v>3.0809282916209955E-2</v>
      </c>
      <c r="H3575" s="9">
        <f>(2*F3575+(COUNT(F$2:F3575)-1)*H3574)/(COUNT(F$2:F3575)+1)</f>
        <v>3.8477195070470864E-2</v>
      </c>
      <c r="I3575" s="9" t="str">
        <f t="shared" si="222"/>
        <v>较好</v>
      </c>
      <c r="J3575" s="9" t="str">
        <f t="shared" si="223"/>
        <v>较好</v>
      </c>
      <c r="K3575" s="14"/>
    </row>
    <row r="3576" spans="1:11">
      <c r="A3576" s="6">
        <v>43816</v>
      </c>
      <c r="B3576" s="11">
        <f>[1]!s_dq_close(B$1,A3576,1)</f>
        <v>4041.7995999999998</v>
      </c>
      <c r="C3576" s="7">
        <f>[1]!s_val_pe_ttm(C$1,A3576)</f>
        <v>12.344400405883789</v>
      </c>
      <c r="D3576" s="8">
        <f>IFERROR(VLOOKUP(A3576,十年期国开债收益率!A:B,2,0)/100,D3575)</f>
        <v>3.6248000000000002E-2</v>
      </c>
      <c r="E3576" s="8">
        <f t="shared" si="220"/>
        <v>8.1008389805904524E-2</v>
      </c>
      <c r="F3576" s="9">
        <f t="shared" si="221"/>
        <v>4.4760389805904521E-2</v>
      </c>
      <c r="G3576" s="9">
        <f>AVERAGE(F$2:F3576)</f>
        <v>3.0813185323731548E-2</v>
      </c>
      <c r="H3576" s="9">
        <f>(2*F3576+(COUNT(F$2:F3576)-1)*H3575)/(COUNT(F$2:F3576)+1)</f>
        <v>3.8480709161486208E-2</v>
      </c>
      <c r="I3576" s="9" t="str">
        <f t="shared" si="222"/>
        <v>较好</v>
      </c>
      <c r="J3576" s="9" t="str">
        <f t="shared" si="223"/>
        <v>较好</v>
      </c>
      <c r="K3576" s="14"/>
    </row>
    <row r="3577" spans="1:11">
      <c r="A3577" s="6">
        <v>43817</v>
      </c>
      <c r="B3577" s="11">
        <f>[1]!s_dq_close(B$1,A3577,1)</f>
        <v>4032.7826</v>
      </c>
      <c r="C3577" s="7">
        <f>[1]!s_val_pe_ttm(C$1,A3577)</f>
        <v>12.326700210571289</v>
      </c>
      <c r="D3577" s="8">
        <f>IFERROR(VLOOKUP(A3577,十年期国开债收益率!A:B,2,0)/100,D3576)</f>
        <v>3.6270999999999998E-2</v>
      </c>
      <c r="E3577" s="8">
        <f t="shared" si="220"/>
        <v>8.1124711635511923E-2</v>
      </c>
      <c r="F3577" s="9">
        <f t="shared" si="221"/>
        <v>4.4853711635511925E-2</v>
      </c>
      <c r="G3577" s="9">
        <f>AVERAGE(F$2:F3577)</f>
        <v>3.08171116454071E-2</v>
      </c>
      <c r="H3577" s="9">
        <f>(2*F3577+(COUNT(F$2:F3577)-1)*H3576)/(COUNT(F$2:F3577)+1)</f>
        <v>3.8484272484088401E-2</v>
      </c>
      <c r="I3577" s="9" t="str">
        <f t="shared" si="222"/>
        <v>较好</v>
      </c>
      <c r="J3577" s="9" t="str">
        <f t="shared" si="223"/>
        <v>较好</v>
      </c>
      <c r="K3577" s="14"/>
    </row>
    <row r="3578" spans="1:11">
      <c r="A3578" s="6">
        <v>43818</v>
      </c>
      <c r="B3578" s="11">
        <f>[1]!s_dq_close(B$1,A3578,1)</f>
        <v>4027.1495</v>
      </c>
      <c r="C3578" s="7">
        <f>[1]!s_val_pe_ttm(C$1,A3578)</f>
        <v>12.316499710083008</v>
      </c>
      <c r="D3578" s="8">
        <f>IFERROR(VLOOKUP(A3578,十年期国开债收益率!A:B,2,0)/100,D3577)</f>
        <v>3.6221999999999997E-2</v>
      </c>
      <c r="E3578" s="8">
        <f t="shared" si="220"/>
        <v>8.1191898959843398E-2</v>
      </c>
      <c r="F3578" s="9">
        <f t="shared" si="221"/>
        <v>4.49698989598434E-2</v>
      </c>
      <c r="G3578" s="9">
        <f>AVERAGE(F$2:F3578)</f>
        <v>3.0821068253546448E-2</v>
      </c>
      <c r="H3578" s="9">
        <f>(2*F3578+(COUNT(F$2:F3578)-1)*H3577)/(COUNT(F$2:F3578)+1)</f>
        <v>3.8487897764399058E-2</v>
      </c>
      <c r="I3578" s="9" t="str">
        <f t="shared" si="222"/>
        <v>较好</v>
      </c>
      <c r="J3578" s="9" t="str">
        <f t="shared" si="223"/>
        <v>较好</v>
      </c>
      <c r="K3578" s="14"/>
    </row>
    <row r="3579" spans="1:11">
      <c r="A3579" s="6">
        <v>43819</v>
      </c>
      <c r="B3579" s="11">
        <f>[1]!s_dq_close(B$1,A3579,1)</f>
        <v>4017.2527</v>
      </c>
      <c r="C3579" s="7">
        <f>[1]!s_val_pe_ttm(C$1,A3579)</f>
        <v>12.369099617004395</v>
      </c>
      <c r="D3579" s="8">
        <f>IFERROR(VLOOKUP(A3579,十年期国开债收益率!A:B,2,0)/100,D3578)</f>
        <v>3.5886999999999995E-2</v>
      </c>
      <c r="E3579" s="8">
        <f t="shared" si="220"/>
        <v>8.0846628369396586E-2</v>
      </c>
      <c r="F3579" s="9">
        <f t="shared" si="221"/>
        <v>4.4959628369396591E-2</v>
      </c>
      <c r="G3579" s="9">
        <f>AVERAGE(F$2:F3579)</f>
        <v>3.0825019779571E-2</v>
      </c>
      <c r="H3579" s="9">
        <f>(2*F3579+(COUNT(F$2:F3579)-1)*H3578)/(COUNT(F$2:F3579)+1)</f>
        <v>3.8491514266553291E-2</v>
      </c>
      <c r="I3579" s="9" t="str">
        <f t="shared" si="222"/>
        <v>较好</v>
      </c>
      <c r="J3579" s="9" t="str">
        <f t="shared" si="223"/>
        <v>较好</v>
      </c>
      <c r="K3579" s="14"/>
    </row>
    <row r="3580" spans="1:11">
      <c r="A3580" s="6">
        <v>43822</v>
      </c>
      <c r="B3580" s="11">
        <f>[1]!s_dq_close(B$1,A3580,1)</f>
        <v>3967.0962</v>
      </c>
      <c r="C3580" s="7">
        <f>[1]!s_val_pe_ttm(C$1,A3580)</f>
        <v>12.130200386047363</v>
      </c>
      <c r="D3580" s="8">
        <f>IFERROR(VLOOKUP(A3580,十年期国开债收益率!A:B,2,0)/100,D3579)</f>
        <v>3.5783999999999996E-2</v>
      </c>
      <c r="E3580" s="8">
        <f t="shared" si="220"/>
        <v>8.2438868953083375E-2</v>
      </c>
      <c r="F3580" s="9">
        <f t="shared" si="221"/>
        <v>4.6654868953083378E-2</v>
      </c>
      <c r="G3580" s="9">
        <f>AVERAGE(F$2:F3580)</f>
        <v>3.082944276061976E-2</v>
      </c>
      <c r="H3580" s="9">
        <f>(2*F3580+(COUNT(F$2:F3580)-1)*H3579)/(COUNT(F$2:F3580)+1)</f>
        <v>3.8496074799897723E-2</v>
      </c>
      <c r="I3580" s="9" t="str">
        <f t="shared" si="222"/>
        <v>较好</v>
      </c>
      <c r="J3580" s="9" t="str">
        <f t="shared" si="223"/>
        <v>较好</v>
      </c>
      <c r="K3580" s="14"/>
    </row>
    <row r="3581" spans="1:11">
      <c r="A3581" s="6">
        <v>43823</v>
      </c>
      <c r="B3581" s="11">
        <f>[1]!s_dq_close(B$1,A3581,1)</f>
        <v>3992.9580999999998</v>
      </c>
      <c r="C3581" s="7">
        <f>[1]!s_val_pe_ttm(C$1,A3581)</f>
        <v>12.194199562072754</v>
      </c>
      <c r="D3581" s="8">
        <f>IFERROR(VLOOKUP(A3581,十年期国开债收益率!A:B,2,0)/100,D3580)</f>
        <v>3.5751999999999999E-2</v>
      </c>
      <c r="E3581" s="8">
        <f t="shared" si="220"/>
        <v>8.2006202613763138E-2</v>
      </c>
      <c r="F3581" s="9">
        <f t="shared" si="221"/>
        <v>4.6254202613763139E-2</v>
      </c>
      <c r="G3581" s="9">
        <f>AVERAGE(F$2:F3581)</f>
        <v>3.0833751352757514E-2</v>
      </c>
      <c r="H3581" s="9">
        <f>(2*F3581+(COUNT(F$2:F3581)-1)*H3580)/(COUNT(F$2:F3581)+1)</f>
        <v>3.850040773919617E-2</v>
      </c>
      <c r="I3581" s="9" t="str">
        <f t="shared" si="222"/>
        <v>较好</v>
      </c>
      <c r="J3581" s="9" t="str">
        <f t="shared" si="223"/>
        <v>较好</v>
      </c>
      <c r="K3581" s="14"/>
    </row>
    <row r="3582" spans="1:11">
      <c r="A3582" s="6">
        <v>43824</v>
      </c>
      <c r="B3582" s="11">
        <f>[1]!s_dq_close(B$1,A3582,1)</f>
        <v>3990.8670999999999</v>
      </c>
      <c r="C3582" s="7">
        <f>[1]!s_val_pe_ttm(C$1,A3582)</f>
        <v>12.185199737548828</v>
      </c>
      <c r="D3582" s="8">
        <f>IFERROR(VLOOKUP(A3582,十年期国开债收益率!A:B,2,0)/100,D3581)</f>
        <v>3.5611000000000004E-2</v>
      </c>
      <c r="E3582" s="8">
        <f t="shared" si="220"/>
        <v>8.2066771291281246E-2</v>
      </c>
      <c r="F3582" s="9">
        <f t="shared" si="221"/>
        <v>4.6455771291281242E-2</v>
      </c>
      <c r="G3582" s="9">
        <f>AVERAGE(F$2:F3582)</f>
        <v>3.0838113826909572E-2</v>
      </c>
      <c r="H3582" s="9">
        <f>(2*F3582+(COUNT(F$2:F3582)-1)*H3581)/(COUNT(F$2:F3582)+1)</f>
        <v>3.8504849594892469E-2</v>
      </c>
      <c r="I3582" s="9" t="str">
        <f t="shared" si="222"/>
        <v>较好</v>
      </c>
      <c r="J3582" s="9" t="str">
        <f t="shared" si="223"/>
        <v>较好</v>
      </c>
      <c r="K3582" s="14"/>
    </row>
    <row r="3583" spans="1:11">
      <c r="A3583" s="6">
        <v>43825</v>
      </c>
      <c r="B3583" s="11">
        <f>[1]!s_dq_close(B$1,A3583,1)</f>
        <v>4025.9879000000001</v>
      </c>
      <c r="C3583" s="7">
        <f>[1]!s_val_pe_ttm(C$1,A3583)</f>
        <v>12.289199829101563</v>
      </c>
      <c r="D3583" s="8">
        <f>IFERROR(VLOOKUP(A3583,十年期国开债收益率!A:B,2,0)/100,D3582)</f>
        <v>3.5515999999999999E-2</v>
      </c>
      <c r="E3583" s="8">
        <f t="shared" si="220"/>
        <v>8.1372262954984259E-2</v>
      </c>
      <c r="F3583" s="9">
        <f t="shared" si="221"/>
        <v>4.585626295498426E-2</v>
      </c>
      <c r="G3583" s="9">
        <f>AVERAGE(F$2:F3583)</f>
        <v>3.0842306498357945E-2</v>
      </c>
      <c r="H3583" s="9">
        <f>(2*F3583+(COUNT(F$2:F3583)-1)*H3582)/(COUNT(F$2:F3583)+1)</f>
        <v>3.8508953091046579E-2</v>
      </c>
      <c r="I3583" s="9" t="str">
        <f t="shared" si="222"/>
        <v>较好</v>
      </c>
      <c r="J3583" s="9" t="str">
        <f t="shared" si="223"/>
        <v>较好</v>
      </c>
      <c r="K3583" s="14"/>
    </row>
    <row r="3584" spans="1:11">
      <c r="A3584" s="6">
        <v>43826</v>
      </c>
      <c r="B3584" s="11">
        <f>[1]!s_dq_close(B$1,A3584,1)</f>
        <v>4022.0277999999998</v>
      </c>
      <c r="C3584" s="7">
        <f>[1]!s_val_pe_ttm(C$1,A3584)</f>
        <v>12.286999702453613</v>
      </c>
      <c r="D3584" s="8">
        <f>IFERROR(VLOOKUP(A3584,十年期国开债收益率!A:B,2,0)/100,D3583)</f>
        <v>3.5688999999999999E-2</v>
      </c>
      <c r="E3584" s="8">
        <f t="shared" si="220"/>
        <v>8.1386833581538073E-2</v>
      </c>
      <c r="F3584" s="9">
        <f t="shared" si="221"/>
        <v>4.5697833581538075E-2</v>
      </c>
      <c r="G3584" s="9">
        <f>AVERAGE(F$2:F3584)</f>
        <v>3.0846452612531314E-2</v>
      </c>
      <c r="H3584" s="9">
        <f>(2*F3584+(COUNT(F$2:F3584)-1)*H3583)/(COUNT(F$2:F3584)+1)</f>
        <v>3.8512964743106004E-2</v>
      </c>
      <c r="I3584" s="9" t="str">
        <f t="shared" si="222"/>
        <v>较好</v>
      </c>
      <c r="J3584" s="9" t="str">
        <f t="shared" si="223"/>
        <v>较好</v>
      </c>
      <c r="K3584" s="14"/>
    </row>
    <row r="3585" spans="1:11">
      <c r="A3585" s="6">
        <v>43829</v>
      </c>
      <c r="B3585" s="11">
        <f>[1]!s_dq_close(B$1,A3585,1)</f>
        <v>4081.6334000000002</v>
      </c>
      <c r="C3585" s="7">
        <f>[1]!s_val_pe_ttm(C$1,A3585)</f>
        <v>12.443099975585938</v>
      </c>
      <c r="D3585" s="8">
        <f>IFERROR(VLOOKUP(A3585,十年期国开债收益率!A:B,2,0)/100,D3584)</f>
        <v>3.5804000000000002E-2</v>
      </c>
      <c r="E3585" s="8">
        <f t="shared" si="220"/>
        <v>8.0365825394158708E-2</v>
      </c>
      <c r="F3585" s="9">
        <f t="shared" si="221"/>
        <v>4.4561825394158705E-2</v>
      </c>
      <c r="G3585" s="9">
        <f>AVERAGE(F$2:F3585)</f>
        <v>3.085027944645476E-2</v>
      </c>
      <c r="H3585" s="9">
        <f>(2*F3585+(COUNT(F$2:F3585)-1)*H3584)/(COUNT(F$2:F3585)+1)</f>
        <v>3.8516339281823464E-2</v>
      </c>
      <c r="I3585" s="9" t="str">
        <f t="shared" si="222"/>
        <v>较好</v>
      </c>
      <c r="J3585" s="9" t="str">
        <f t="shared" si="223"/>
        <v>较好</v>
      </c>
      <c r="K3585" s="14"/>
    </row>
    <row r="3586" spans="1:11">
      <c r="A3586" s="6">
        <v>43830</v>
      </c>
      <c r="B3586" s="11">
        <f>[1]!s_dq_close(B$1,A3586,1)</f>
        <v>4096.5820999999996</v>
      </c>
      <c r="C3586" s="7">
        <f>[1]!s_val_pe_ttm(C$1,A3586)</f>
        <v>12.47760009765625</v>
      </c>
      <c r="D3586" s="8">
        <f>IFERROR(VLOOKUP(A3586,十年期国开债收益率!A:B,2,0)/100,D3585)</f>
        <v>3.5767E-2</v>
      </c>
      <c r="E3586" s="8">
        <f t="shared" si="220"/>
        <v>8.014361673506723E-2</v>
      </c>
      <c r="F3586" s="9">
        <f t="shared" si="221"/>
        <v>4.437661673506723E-2</v>
      </c>
      <c r="G3586" s="9">
        <f>AVERAGE(F$2:F3586)</f>
        <v>3.0854052483355345E-2</v>
      </c>
      <c r="H3586" s="9">
        <f>(2*F3586+(COUNT(F$2:F3586)-1)*H3585)/(COUNT(F$2:F3586)+1)</f>
        <v>3.8519607702042782E-2</v>
      </c>
      <c r="I3586" s="9" t="str">
        <f t="shared" si="222"/>
        <v>较好</v>
      </c>
      <c r="J3586" s="9" t="str">
        <f t="shared" si="223"/>
        <v>较好</v>
      </c>
      <c r="K3586" s="14"/>
    </row>
    <row r="3587" spans="1:11">
      <c r="A3587" s="6">
        <v>43832</v>
      </c>
      <c r="B3587" s="11">
        <f>[1]!s_dq_close(B$1,A3587,1)</f>
        <v>4152.2407999999996</v>
      </c>
      <c r="C3587" s="7">
        <f>[1]!s_val_pe_ttm(C$1,A3587)</f>
        <v>12.637800216674805</v>
      </c>
      <c r="D3587" s="8">
        <f>IFERROR(VLOOKUP(A3587,十年期国开债收益率!A:B,2,0)/100,D3586)</f>
        <v>3.5941000000000001E-2</v>
      </c>
      <c r="E3587" s="8">
        <f t="shared" ref="E3587:E3650" si="224">1/C3587</f>
        <v>7.9127694919608013E-2</v>
      </c>
      <c r="F3587" s="9">
        <f t="shared" ref="F3587:F3650" si="225">IFERROR(E3587-D3587,"")</f>
        <v>4.3186694919608012E-2</v>
      </c>
      <c r="G3587" s="9">
        <f>AVERAGE(F$2:F3587)</f>
        <v>3.0857491591675553E-2</v>
      </c>
      <c r="H3587" s="9">
        <f>(2*F3587+(COUNT(F$2:F3587)-1)*H3586)/(COUNT(F$2:F3587)+1)</f>
        <v>3.8522209925191689E-2</v>
      </c>
      <c r="I3587" s="9" t="str">
        <f t="shared" ref="I3587:I3650" si="226">IF(F3587&gt;G3587,"较好","较差")</f>
        <v>较好</v>
      </c>
      <c r="J3587" s="9" t="str">
        <f t="shared" ref="J3587:J3650" si="227">IF(F3587&gt;H3587,"较好","较差")</f>
        <v>较好</v>
      </c>
      <c r="K3587" s="14"/>
    </row>
    <row r="3588" spans="1:11">
      <c r="A3588" s="6">
        <v>43833</v>
      </c>
      <c r="B3588" s="11">
        <f>[1]!s_dq_close(B$1,A3588,1)</f>
        <v>4144.9648999999999</v>
      </c>
      <c r="C3588" s="7">
        <f>[1]!s_val_pe_ttm(C$1,A3588)</f>
        <v>12.625</v>
      </c>
      <c r="D3588" s="8">
        <f>IFERROR(VLOOKUP(A3588,十年期国开债收益率!A:B,2,0)/100,D3587)</f>
        <v>3.5865999999999995E-2</v>
      </c>
      <c r="E3588" s="8">
        <f t="shared" si="224"/>
        <v>7.9207920792079209E-2</v>
      </c>
      <c r="F3588" s="9">
        <f t="shared" si="225"/>
        <v>4.3341920792079214E-2</v>
      </c>
      <c r="G3588" s="9">
        <f>AVERAGE(F$2:F3588)</f>
        <v>3.0860972057022752E-2</v>
      </c>
      <c r="H3588" s="9">
        <f>(2*F3588+(COUNT(F$2:F3588)-1)*H3587)/(COUNT(F$2:F3588)+1)</f>
        <v>3.8524896497581257E-2</v>
      </c>
      <c r="I3588" s="9" t="str">
        <f t="shared" si="226"/>
        <v>较好</v>
      </c>
      <c r="J3588" s="9" t="str">
        <f t="shared" si="227"/>
        <v>较好</v>
      </c>
      <c r="K3588" s="14"/>
    </row>
    <row r="3589" spans="1:11">
      <c r="A3589" s="6">
        <v>43836</v>
      </c>
      <c r="B3589" s="11">
        <f>[1]!s_dq_close(B$1,A3589,1)</f>
        <v>4129.2954</v>
      </c>
      <c r="C3589" s="7">
        <f>[1]!s_val_pe_ttm(C$1,A3589)</f>
        <v>12.587699890136719</v>
      </c>
      <c r="D3589" s="8">
        <f>IFERROR(VLOOKUP(A3589,十年期国开债收益率!A:B,2,0)/100,D3588)</f>
        <v>3.5742999999999997E-2</v>
      </c>
      <c r="E3589" s="8">
        <f t="shared" si="224"/>
        <v>7.9442631197742891E-2</v>
      </c>
      <c r="F3589" s="9">
        <f t="shared" si="225"/>
        <v>4.3699631197742894E-2</v>
      </c>
      <c r="G3589" s="9">
        <f>AVERAGE(F$2:F3589)</f>
        <v>3.0864550278633874E-2</v>
      </c>
      <c r="H3589" s="9">
        <f>(2*F3589+(COUNT(F$2:F3589)-1)*H3588)/(COUNT(F$2:F3589)+1)</f>
        <v>3.8527780161387415E-2</v>
      </c>
      <c r="I3589" s="9" t="str">
        <f t="shared" si="226"/>
        <v>较好</v>
      </c>
      <c r="J3589" s="9" t="str">
        <f t="shared" si="227"/>
        <v>较好</v>
      </c>
      <c r="K3589" s="14"/>
    </row>
    <row r="3590" spans="1:11">
      <c r="A3590" s="6">
        <v>43837</v>
      </c>
      <c r="B3590" s="11">
        <f>[1]!s_dq_close(B$1,A3590,1)</f>
        <v>4160.2273999999998</v>
      </c>
      <c r="C3590" s="7">
        <f>[1]!s_val_pe_ttm(C$1,A3590)</f>
        <v>12.661899566650391</v>
      </c>
      <c r="D3590" s="8">
        <f>IFERROR(VLOOKUP(A3590,十年期国开债收益率!A:B,2,0)/100,D3589)</f>
        <v>3.5841999999999999E-2</v>
      </c>
      <c r="E3590" s="8">
        <f t="shared" si="224"/>
        <v>7.8977091449521142E-2</v>
      </c>
      <c r="F3590" s="9">
        <f t="shared" si="225"/>
        <v>4.3135091449521143E-2</v>
      </c>
      <c r="G3590" s="9">
        <f>AVERAGE(F$2:F3590)</f>
        <v>3.0867969209024203E-2</v>
      </c>
      <c r="H3590" s="9">
        <f>(2*F3590+(COUNT(F$2:F3590)-1)*H3589)/(COUNT(F$2:F3590)+1)</f>
        <v>3.8530346908623142E-2</v>
      </c>
      <c r="I3590" s="9" t="str">
        <f t="shared" si="226"/>
        <v>较好</v>
      </c>
      <c r="J3590" s="9" t="str">
        <f t="shared" si="227"/>
        <v>较好</v>
      </c>
      <c r="K3590" s="14"/>
    </row>
    <row r="3591" spans="1:11">
      <c r="A3591" s="6">
        <v>43838</v>
      </c>
      <c r="B3591" s="11">
        <f>[1]!s_dq_close(B$1,A3591,1)</f>
        <v>4112.3172000000004</v>
      </c>
      <c r="C3591" s="7">
        <f>[1]!s_val_pe_ttm(C$1,A3591)</f>
        <v>12.50879955291748</v>
      </c>
      <c r="D3591" s="8">
        <f>IFERROR(VLOOKUP(A3591,十年期国开债收益率!A:B,2,0)/100,D3590)</f>
        <v>3.5768000000000001E-2</v>
      </c>
      <c r="E3591" s="8">
        <f t="shared" si="224"/>
        <v>7.9943722478690277E-2</v>
      </c>
      <c r="F3591" s="9">
        <f t="shared" si="225"/>
        <v>4.4175722478690276E-2</v>
      </c>
      <c r="G3591" s="9">
        <f>AVERAGE(F$2:F3591)</f>
        <v>3.0871676104085387E-2</v>
      </c>
      <c r="H3591" s="9">
        <f>(2*F3591+(COUNT(F$2:F3591)-1)*H3590)/(COUNT(F$2:F3591)+1)</f>
        <v>3.8533491088834811E-2</v>
      </c>
      <c r="I3591" s="9" t="str">
        <f t="shared" si="226"/>
        <v>较好</v>
      </c>
      <c r="J3591" s="9" t="str">
        <f t="shared" si="227"/>
        <v>较好</v>
      </c>
      <c r="K3591" s="14"/>
    </row>
    <row r="3592" spans="1:11">
      <c r="A3592" s="6">
        <v>43839</v>
      </c>
      <c r="B3592" s="11">
        <f>[1]!s_dq_close(B$1,A3592,1)</f>
        <v>4164.3697000000002</v>
      </c>
      <c r="C3592" s="7">
        <f>[1]!s_val_pe_ttm(C$1,A3592)</f>
        <v>12.611000061035156</v>
      </c>
      <c r="D3592" s="8">
        <f>IFERROR(VLOOKUP(A3592,十年期国开债收益率!A:B,2,0)/100,D3591)</f>
        <v>3.5668999999999999E-2</v>
      </c>
      <c r="E3592" s="8">
        <f t="shared" si="224"/>
        <v>7.9295852443118334E-2</v>
      </c>
      <c r="F3592" s="9">
        <f t="shared" si="225"/>
        <v>4.3626852443118334E-2</v>
      </c>
      <c r="G3592" s="9">
        <f>AVERAGE(F$2:F3592)</f>
        <v>3.0875228088585255E-2</v>
      </c>
      <c r="H3592" s="9">
        <f>(2*F3592+(COUNT(F$2:F3592)-1)*H3591)/(COUNT(F$2:F3592)+1)</f>
        <v>3.8536327036136742E-2</v>
      </c>
      <c r="I3592" s="9" t="str">
        <f t="shared" si="226"/>
        <v>较好</v>
      </c>
      <c r="J3592" s="9" t="str">
        <f t="shared" si="227"/>
        <v>较好</v>
      </c>
      <c r="K3592" s="14"/>
    </row>
    <row r="3593" spans="1:11">
      <c r="A3593" s="6">
        <v>43840</v>
      </c>
      <c r="B3593" s="11">
        <f>[1]!s_dq_close(B$1,A3593,1)</f>
        <v>4163.1849000000002</v>
      </c>
      <c r="C3593" s="7">
        <f>[1]!s_val_pe_ttm(C$1,A3593)</f>
        <v>12.617500305175781</v>
      </c>
      <c r="D3593" s="8">
        <f>IFERROR(VLOOKUP(A3593,十年期国开债收益率!A:B,2,0)/100,D3592)</f>
        <v>3.5295E-2</v>
      </c>
      <c r="E3593" s="8">
        <f t="shared" si="224"/>
        <v>7.9255001055145088E-2</v>
      </c>
      <c r="F3593" s="9">
        <f t="shared" si="225"/>
        <v>4.3960001055145088E-2</v>
      </c>
      <c r="G3593" s="9">
        <f>AVERAGE(F$2:F3593)</f>
        <v>3.0878870842751892E-2</v>
      </c>
      <c r="H3593" s="9">
        <f>(2*F3593+(COUNT(F$2:F3593)-1)*H3592)/(COUNT(F$2:F3593)+1)</f>
        <v>3.8539346058691151E-2</v>
      </c>
      <c r="I3593" s="9" t="str">
        <f t="shared" si="226"/>
        <v>较好</v>
      </c>
      <c r="J3593" s="9" t="str">
        <f t="shared" si="227"/>
        <v>较好</v>
      </c>
      <c r="K3593" s="14"/>
    </row>
    <row r="3594" spans="1:11">
      <c r="A3594" s="6">
        <v>43843</v>
      </c>
      <c r="B3594" s="11">
        <f>[1]!s_dq_close(B$1,A3594,1)</f>
        <v>4203.9883</v>
      </c>
      <c r="C3594" s="7">
        <f>[1]!s_val_pe_ttm(C$1,A3594)</f>
        <v>12.723899841308594</v>
      </c>
      <c r="D3594" s="8">
        <f>IFERROR(VLOOKUP(A3594,十年期国开债收益率!A:B,2,0)/100,D3593)</f>
        <v>3.5346000000000002E-2</v>
      </c>
      <c r="E3594" s="8">
        <f t="shared" si="224"/>
        <v>7.8592256499337126E-2</v>
      </c>
      <c r="F3594" s="9">
        <f t="shared" si="225"/>
        <v>4.3246256499337124E-2</v>
      </c>
      <c r="G3594" s="9">
        <f>AVERAGE(F$2:F3594)</f>
        <v>3.0882312920585617E-2</v>
      </c>
      <c r="H3594" s="9">
        <f>(2*F3594+(COUNT(F$2:F3594)-1)*H3593)/(COUNT(F$2:F3594)+1)</f>
        <v>3.8541965374462236E-2</v>
      </c>
      <c r="I3594" s="9" t="str">
        <f t="shared" si="226"/>
        <v>较好</v>
      </c>
      <c r="J3594" s="9" t="str">
        <f t="shared" si="227"/>
        <v>较好</v>
      </c>
      <c r="K3594" s="14"/>
    </row>
    <row r="3595" spans="1:11">
      <c r="A3595" s="6">
        <v>43844</v>
      </c>
      <c r="B3595" s="11">
        <f>[1]!s_dq_close(B$1,A3595,1)</f>
        <v>4189.8861999999999</v>
      </c>
      <c r="C3595" s="7">
        <f>[1]!s_val_pe_ttm(C$1,A3595)</f>
        <v>12.685600280761719</v>
      </c>
      <c r="D3595" s="8">
        <f>IFERROR(VLOOKUP(A3595,十年期国开债收益率!A:B,2,0)/100,D3594)</f>
        <v>3.5490000000000001E-2</v>
      </c>
      <c r="E3595" s="8">
        <f t="shared" si="224"/>
        <v>7.8829537260175608E-2</v>
      </c>
      <c r="F3595" s="9">
        <f t="shared" si="225"/>
        <v>4.3339537260175608E-2</v>
      </c>
      <c r="G3595" s="9">
        <f>AVERAGE(F$2:F3595)</f>
        <v>3.0885779037541541E-2</v>
      </c>
      <c r="H3595" s="9">
        <f>(2*F3595+(COUNT(F$2:F3595)-1)*H3594)/(COUNT(F$2:F3595)+1)</f>
        <v>3.8544634399155266E-2</v>
      </c>
      <c r="I3595" s="9" t="str">
        <f t="shared" si="226"/>
        <v>较好</v>
      </c>
      <c r="J3595" s="9" t="str">
        <f t="shared" si="227"/>
        <v>较好</v>
      </c>
      <c r="K3595" s="14"/>
    </row>
    <row r="3596" spans="1:11">
      <c r="A3596" s="6">
        <v>43845</v>
      </c>
      <c r="B3596" s="11">
        <f>[1]!s_dq_close(B$1,A3596,1)</f>
        <v>4166.7344000000003</v>
      </c>
      <c r="C3596" s="7">
        <f>[1]!s_val_pe_ttm(C$1,A3596)</f>
        <v>12.611300468444824</v>
      </c>
      <c r="D3596" s="8">
        <f>IFERROR(VLOOKUP(A3596,十年期国开债收益率!A:B,2,0)/100,D3595)</f>
        <v>3.5396000000000004E-2</v>
      </c>
      <c r="E3596" s="8">
        <f t="shared" si="224"/>
        <v>7.9293963576725093E-2</v>
      </c>
      <c r="F3596" s="9">
        <f t="shared" si="225"/>
        <v>4.3897963576725089E-2</v>
      </c>
      <c r="G3596" s="9">
        <f>AVERAGE(F$2:F3596)</f>
        <v>3.0889398560361901E-2</v>
      </c>
      <c r="H3596" s="9">
        <f>(2*F3596+(COUNT(F$2:F3596)-1)*H3595)/(COUNT(F$2:F3596)+1)</f>
        <v>3.8547611779120541E-2</v>
      </c>
      <c r="I3596" s="9" t="str">
        <f t="shared" si="226"/>
        <v>较好</v>
      </c>
      <c r="J3596" s="9" t="str">
        <f t="shared" si="227"/>
        <v>较好</v>
      </c>
      <c r="K3596" s="14"/>
    </row>
    <row r="3597" spans="1:11">
      <c r="A3597" s="6">
        <v>43846</v>
      </c>
      <c r="B3597" s="11">
        <f>[1]!s_dq_close(B$1,A3597,1)</f>
        <v>4149.0433999999996</v>
      </c>
      <c r="C3597" s="7">
        <f>[1]!s_val_pe_ttm(C$1,A3597)</f>
        <v>12.536199569702148</v>
      </c>
      <c r="D3597" s="8">
        <f>IFERROR(VLOOKUP(A3597,十年期国开债收益率!A:B,2,0)/100,D3596)</f>
        <v>3.5386000000000001E-2</v>
      </c>
      <c r="E3597" s="8">
        <f t="shared" si="224"/>
        <v>7.9768991745858053E-2</v>
      </c>
      <c r="F3597" s="9">
        <f t="shared" si="225"/>
        <v>4.4382991745858053E-2</v>
      </c>
      <c r="G3597" s="9">
        <f>AVERAGE(F$2:F3597)</f>
        <v>3.0893150950013042E-2</v>
      </c>
      <c r="H3597" s="9">
        <f>(2*F3597+(COUNT(F$2:F3597)-1)*H3596)/(COUNT(F$2:F3597)+1)</f>
        <v>3.855085636069782E-2</v>
      </c>
      <c r="I3597" s="9" t="str">
        <f t="shared" si="226"/>
        <v>较好</v>
      </c>
      <c r="J3597" s="9" t="str">
        <f t="shared" si="227"/>
        <v>较好</v>
      </c>
      <c r="K3597" s="14"/>
    </row>
    <row r="3598" spans="1:11">
      <c r="A3598" s="6">
        <v>43847</v>
      </c>
      <c r="B3598" s="11">
        <f>[1]!s_dq_close(B$1,A3598,1)</f>
        <v>4154.8530000000001</v>
      </c>
      <c r="C3598" s="7">
        <f>[1]!s_val_pe_ttm(C$1,A3598)</f>
        <v>12.547499656677246</v>
      </c>
      <c r="D3598" s="8">
        <f>IFERROR(VLOOKUP(A3598,十年期国开债收益率!A:B,2,0)/100,D3597)</f>
        <v>3.5298999999999997E-2</v>
      </c>
      <c r="E3598" s="8">
        <f t="shared" si="224"/>
        <v>7.9697153007519117E-2</v>
      </c>
      <c r="F3598" s="9">
        <f t="shared" si="225"/>
        <v>4.439815300751912E-2</v>
      </c>
      <c r="G3598" s="9">
        <f>AVERAGE(F$2:F3598)</f>
        <v>3.0896905468238648E-2</v>
      </c>
      <c r="H3598" s="9">
        <f>(2*F3598+(COUNT(F$2:F3598)-1)*H3597)/(COUNT(F$2:F3598)+1)</f>
        <v>3.8554106664559308E-2</v>
      </c>
      <c r="I3598" s="9" t="str">
        <f t="shared" si="226"/>
        <v>较好</v>
      </c>
      <c r="J3598" s="9" t="str">
        <f t="shared" si="227"/>
        <v>较好</v>
      </c>
      <c r="K3598" s="14"/>
    </row>
    <row r="3599" spans="1:11">
      <c r="A3599" s="6">
        <v>43850</v>
      </c>
      <c r="B3599" s="11">
        <f>[1]!s_dq_close(B$1,A3599,1)</f>
        <v>4185.8303999999998</v>
      </c>
      <c r="C3599" s="7">
        <f>[1]!s_val_pe_ttm(C$1,A3599)</f>
        <v>12.618399620056152</v>
      </c>
      <c r="D3599" s="8">
        <f>IFERROR(VLOOKUP(A3599,十年期国开债收益率!A:B,2,0)/100,D3598)</f>
        <v>3.5198E-2</v>
      </c>
      <c r="E3599" s="8">
        <f t="shared" si="224"/>
        <v>7.9249352541550744E-2</v>
      </c>
      <c r="F3599" s="9">
        <f t="shared" si="225"/>
        <v>4.4051352541550744E-2</v>
      </c>
      <c r="G3599" s="9">
        <f>AVERAGE(F$2:F3599)</f>
        <v>3.0900561512450238E-2</v>
      </c>
      <c r="H3599" s="9">
        <f>(2*F3599+(COUNT(F$2:F3599)-1)*H3598)/(COUNT(F$2:F3599)+1)</f>
        <v>3.8557161538622646E-2</v>
      </c>
      <c r="I3599" s="9" t="str">
        <f t="shared" si="226"/>
        <v>较好</v>
      </c>
      <c r="J3599" s="9" t="str">
        <f t="shared" si="227"/>
        <v>较好</v>
      </c>
      <c r="K3599" s="14"/>
    </row>
    <row r="3600" spans="1:11">
      <c r="A3600" s="6">
        <v>43851</v>
      </c>
      <c r="B3600" s="11">
        <f>[1]!s_dq_close(B$1,A3600,1)</f>
        <v>4114.3085000000001</v>
      </c>
      <c r="C3600" s="7">
        <f>[1]!s_val_pe_ttm(C$1,A3600)</f>
        <v>12.418700218200684</v>
      </c>
      <c r="D3600" s="8">
        <f>IFERROR(VLOOKUP(A3600,十年期国开债收益率!A:B,2,0)/100,D3599)</f>
        <v>3.4799000000000004E-2</v>
      </c>
      <c r="E3600" s="8">
        <f t="shared" si="224"/>
        <v>8.0523724901130411E-2</v>
      </c>
      <c r="F3600" s="9">
        <f t="shared" si="225"/>
        <v>4.5724724901130408E-2</v>
      </c>
      <c r="G3600" s="9">
        <f>AVERAGE(F$2:F3600)</f>
        <v>3.0904680479771351E-2</v>
      </c>
      <c r="H3600" s="9">
        <f>(2*F3600+(COUNT(F$2:F3600)-1)*H3599)/(COUNT(F$2:F3600)+1)</f>
        <v>3.856114351826849E-2</v>
      </c>
      <c r="I3600" s="9" t="str">
        <f t="shared" si="226"/>
        <v>较好</v>
      </c>
      <c r="J3600" s="9" t="str">
        <f t="shared" si="227"/>
        <v>较好</v>
      </c>
      <c r="K3600" s="14"/>
    </row>
    <row r="3601" spans="1:11">
      <c r="A3601" s="6">
        <v>43852</v>
      </c>
      <c r="B3601" s="11">
        <f>[1]!s_dq_close(B$1,A3601,1)</f>
        <v>4131.9310999999998</v>
      </c>
      <c r="C3601" s="7">
        <f>[1]!s_val_pe_ttm(C$1,A3601)</f>
        <v>12.480899810791016</v>
      </c>
      <c r="D3601" s="8">
        <f>IFERROR(VLOOKUP(A3601,十年期国开债收益率!A:B,2,0)/100,D3600)</f>
        <v>3.4672999999999995E-2</v>
      </c>
      <c r="E3601" s="8">
        <f t="shared" si="224"/>
        <v>8.0122428283207398E-2</v>
      </c>
      <c r="F3601" s="9">
        <f t="shared" si="225"/>
        <v>4.5449428283207402E-2</v>
      </c>
      <c r="G3601" s="9">
        <f>AVERAGE(F$2:F3601)</f>
        <v>3.0908720687494527E-2</v>
      </c>
      <c r="H3601" s="9">
        <f>(2*F3601+(COUNT(F$2:F3601)-1)*H3600)/(COUNT(F$2:F3601)+1)</f>
        <v>3.8564969280426187E-2</v>
      </c>
      <c r="I3601" s="9" t="str">
        <f t="shared" si="226"/>
        <v>较好</v>
      </c>
      <c r="J3601" s="9" t="str">
        <f t="shared" si="227"/>
        <v>较好</v>
      </c>
      <c r="K3601" s="14"/>
    </row>
    <row r="3602" spans="1:11">
      <c r="A3602" s="6">
        <v>43853</v>
      </c>
      <c r="B3602" s="11">
        <f>[1]!s_dq_close(B$1,A3602,1)</f>
        <v>4003.9013</v>
      </c>
      <c r="C3602" s="7">
        <f>[1]!s_val_pe_ttm(C$1,A3602)</f>
        <v>12.145299911499023</v>
      </c>
      <c r="D3602" s="8">
        <f>IFERROR(VLOOKUP(A3602,十年期国开债收益率!A:B,2,0)/100,D3601)</f>
        <v>3.4126999999999998E-2</v>
      </c>
      <c r="E3602" s="8">
        <f t="shared" si="224"/>
        <v>8.2336377634710536E-2</v>
      </c>
      <c r="F3602" s="9">
        <f t="shared" si="225"/>
        <v>4.8209377634710539E-2</v>
      </c>
      <c r="G3602" s="9">
        <f>AVERAGE(F$2:F3602)</f>
        <v>3.0913525090978895E-2</v>
      </c>
      <c r="H3602" s="9">
        <f>(2*F3602+(COUNT(F$2:F3602)-1)*H3601)/(COUNT(F$2:F3602)+1)</f>
        <v>3.8570324310050995E-2</v>
      </c>
      <c r="I3602" s="9" t="str">
        <f t="shared" si="226"/>
        <v>较好</v>
      </c>
      <c r="J3602" s="9" t="str">
        <f t="shared" si="227"/>
        <v>较好</v>
      </c>
      <c r="K3602" s="14"/>
    </row>
    <row r="3603" spans="1:11">
      <c r="A3603" s="6">
        <v>43864</v>
      </c>
      <c r="B3603" s="11">
        <f>[1]!s_dq_close(B$1,A3603,1)</f>
        <v>3688.3578000000002</v>
      </c>
      <c r="C3603" s="7">
        <f>[1]!s_val_pe_ttm(C$1,A3603)</f>
        <v>11.212699890136719</v>
      </c>
      <c r="D3603" s="8">
        <f>IFERROR(VLOOKUP(A3603,十年期国开债收益率!A:B,2,0)/100,D3602)</f>
        <v>3.2264000000000001E-2</v>
      </c>
      <c r="E3603" s="8">
        <f t="shared" si="224"/>
        <v>8.9184586210110967E-2</v>
      </c>
      <c r="F3603" s="9">
        <f t="shared" si="225"/>
        <v>5.6920586210110966E-2</v>
      </c>
      <c r="G3603" s="9">
        <f>AVERAGE(F$2:F3603)</f>
        <v>3.0920745263416191E-2</v>
      </c>
      <c r="H3603" s="9">
        <f>(2*F3603+(COUNT(F$2:F3603)-1)*H3602)/(COUNT(F$2:F3603)+1)</f>
        <v>3.8580510411577527E-2</v>
      </c>
      <c r="I3603" s="9" t="str">
        <f t="shared" si="226"/>
        <v>较好</v>
      </c>
      <c r="J3603" s="9" t="str">
        <f t="shared" si="227"/>
        <v>较好</v>
      </c>
      <c r="K3603" s="14"/>
    </row>
    <row r="3604" spans="1:11">
      <c r="A3604" s="6">
        <v>43865</v>
      </c>
      <c r="B3604" s="11">
        <f>[1]!s_dq_close(B$1,A3604,1)</f>
        <v>3785.6376</v>
      </c>
      <c r="C3604" s="7">
        <f>[1]!s_val_pe_ttm(C$1,A3604)</f>
        <v>11.476499557495117</v>
      </c>
      <c r="D3604" s="8">
        <f>IFERROR(VLOOKUP(A3604,十年期国开债收益率!A:B,2,0)/100,D3603)</f>
        <v>3.2562000000000001E-2</v>
      </c>
      <c r="E3604" s="8">
        <f t="shared" si="224"/>
        <v>8.7134582717507805E-2</v>
      </c>
      <c r="F3604" s="9">
        <f t="shared" si="225"/>
        <v>5.4572582717507805E-2</v>
      </c>
      <c r="G3604" s="9">
        <f>AVERAGE(F$2:F3604)</f>
        <v>3.0927309747860846E-2</v>
      </c>
      <c r="H3604" s="9">
        <f>(2*F3604+(COUNT(F$2:F3604)-1)*H3603)/(COUNT(F$2:F3604)+1)</f>
        <v>3.8589385035498691E-2</v>
      </c>
      <c r="I3604" s="9" t="str">
        <f t="shared" si="226"/>
        <v>较好</v>
      </c>
      <c r="J3604" s="9" t="str">
        <f t="shared" si="227"/>
        <v>较好</v>
      </c>
      <c r="K3604" s="14"/>
    </row>
    <row r="3605" spans="1:11">
      <c r="A3605" s="6">
        <v>43866</v>
      </c>
      <c r="B3605" s="11">
        <f>[1]!s_dq_close(B$1,A3605,1)</f>
        <v>3828.5272</v>
      </c>
      <c r="C3605" s="7">
        <f>[1]!s_val_pe_ttm(C$1,A3605)</f>
        <v>11.589200019836426</v>
      </c>
      <c r="D3605" s="8">
        <f>IFERROR(VLOOKUP(A3605,十年期国开债收益率!A:B,2,0)/100,D3604)</f>
        <v>3.2587999999999999E-2</v>
      </c>
      <c r="E3605" s="8">
        <f t="shared" si="224"/>
        <v>8.6287232793322205E-2</v>
      </c>
      <c r="F3605" s="9">
        <f t="shared" si="225"/>
        <v>5.3699232793322206E-2</v>
      </c>
      <c r="G3605" s="9">
        <f>AVERAGE(F$2:F3605)</f>
        <v>3.0933628261469465E-2</v>
      </c>
      <c r="H3605" s="9">
        <f>(2*F3605+(COUNT(F$2:F3605)-1)*H3604)/(COUNT(F$2:F3605)+1)</f>
        <v>3.8597767752701372E-2</v>
      </c>
      <c r="I3605" s="9" t="str">
        <f t="shared" si="226"/>
        <v>较好</v>
      </c>
      <c r="J3605" s="9" t="str">
        <f t="shared" si="227"/>
        <v>较好</v>
      </c>
      <c r="K3605" s="14"/>
    </row>
    <row r="3606" spans="1:11">
      <c r="A3606" s="6">
        <v>43867</v>
      </c>
      <c r="B3606" s="11">
        <f>[1]!s_dq_close(B$1,A3606,1)</f>
        <v>3899.7750999999998</v>
      </c>
      <c r="C3606" s="7">
        <f>[1]!s_val_pe_ttm(C$1,A3606)</f>
        <v>11.772199630737305</v>
      </c>
      <c r="D3606" s="8">
        <f>IFERROR(VLOOKUP(A3606,十年期国开债收益率!A:B,2,0)/100,D3605)</f>
        <v>3.2614000000000004E-2</v>
      </c>
      <c r="E3606" s="8">
        <f t="shared" si="224"/>
        <v>8.4945892132935991E-2</v>
      </c>
      <c r="F3606" s="9">
        <f t="shared" si="225"/>
        <v>5.2331892132935987E-2</v>
      </c>
      <c r="G3606" s="9">
        <f>AVERAGE(F$2:F3606)</f>
        <v>3.093956397960302E-2</v>
      </c>
      <c r="H3606" s="9">
        <f>(2*F3606+(COUNT(F$2:F3606)-1)*H3605)/(COUNT(F$2:F3606)+1)</f>
        <v>3.8605385126179045E-2</v>
      </c>
      <c r="I3606" s="9" t="str">
        <f t="shared" si="226"/>
        <v>较好</v>
      </c>
      <c r="J3606" s="9" t="str">
        <f t="shared" si="227"/>
        <v>较好</v>
      </c>
      <c r="K3606" s="14"/>
    </row>
    <row r="3607" spans="1:11">
      <c r="A3607" s="6">
        <v>43868</v>
      </c>
      <c r="B3607" s="11">
        <f>[1]!s_dq_close(B$1,A3607,1)</f>
        <v>3899.8692999999998</v>
      </c>
      <c r="C3607" s="7">
        <f>[1]!s_val_pe_ttm(C$1,A3607)</f>
        <v>11.762499809265137</v>
      </c>
      <c r="D3607" s="8">
        <f>IFERROR(VLOOKUP(A3607,十年期国开债收益率!A:B,2,0)/100,D3606)</f>
        <v>3.2217999999999997E-2</v>
      </c>
      <c r="E3607" s="8">
        <f t="shared" si="224"/>
        <v>8.5015941867417982E-2</v>
      </c>
      <c r="F3607" s="9">
        <f t="shared" si="225"/>
        <v>5.2797941867417986E-2</v>
      </c>
      <c r="G3607" s="9">
        <f>AVERAGE(F$2:F3607)</f>
        <v>3.0945625648457101E-2</v>
      </c>
      <c r="H3607" s="9">
        <f>(2*F3607+(COUNT(F$2:F3607)-1)*H3606)/(COUNT(F$2:F3607)+1)</f>
        <v>3.8613254578211895E-2</v>
      </c>
      <c r="I3607" s="9" t="str">
        <f t="shared" si="226"/>
        <v>较好</v>
      </c>
      <c r="J3607" s="9" t="str">
        <f t="shared" si="227"/>
        <v>较好</v>
      </c>
      <c r="K3607" s="14"/>
    </row>
    <row r="3608" spans="1:11">
      <c r="A3608" s="6">
        <v>43871</v>
      </c>
      <c r="B3608" s="11">
        <f>[1]!s_dq_close(B$1,A3608,1)</f>
        <v>3916.0052000000001</v>
      </c>
      <c r="C3608" s="7">
        <f>[1]!s_val_pe_ttm(C$1,A3608)</f>
        <v>11.800800323486328</v>
      </c>
      <c r="D3608" s="8">
        <f>IFERROR(VLOOKUP(A3608,十年期国开债收益率!A:B,2,0)/100,D3607)</f>
        <v>3.2096E-2</v>
      </c>
      <c r="E3608" s="8">
        <f t="shared" si="224"/>
        <v>8.4740015303010272E-2</v>
      </c>
      <c r="F3608" s="9">
        <f t="shared" si="225"/>
        <v>5.2644015303010272E-2</v>
      </c>
      <c r="G3608" s="9">
        <f>AVERAGE(F$2:F3608)</f>
        <v>3.095164128185177E-2</v>
      </c>
      <c r="H3608" s="9">
        <f>(2*F3608+(COUNT(F$2:F3608)-1)*H3607)/(COUNT(F$2:F3608)+1)</f>
        <v>3.8621032161762235E-2</v>
      </c>
      <c r="I3608" s="9" t="str">
        <f t="shared" si="226"/>
        <v>较好</v>
      </c>
      <c r="J3608" s="9" t="str">
        <f t="shared" si="227"/>
        <v>较好</v>
      </c>
      <c r="K3608" s="14"/>
    </row>
    <row r="3609" spans="1:11">
      <c r="A3609" s="6">
        <v>43872</v>
      </c>
      <c r="B3609" s="11">
        <f>[1]!s_dq_close(B$1,A3609,1)</f>
        <v>3952.4643000000001</v>
      </c>
      <c r="C3609" s="7">
        <f>[1]!s_val_pe_ttm(C$1,A3609)</f>
        <v>11.900300025939941</v>
      </c>
      <c r="D3609" s="8">
        <f>IFERROR(VLOOKUP(A3609,十年期国开债收益率!A:B,2,0)/100,D3608)</f>
        <v>3.2545000000000004E-2</v>
      </c>
      <c r="E3609" s="8">
        <f t="shared" si="224"/>
        <v>8.4031494821158112E-2</v>
      </c>
      <c r="F3609" s="9">
        <f t="shared" si="225"/>
        <v>5.1486494821158107E-2</v>
      </c>
      <c r="G3609" s="9">
        <f>AVERAGE(F$2:F3609)</f>
        <v>3.0957332760105458E-2</v>
      </c>
      <c r="H3609" s="9">
        <f>(2*F3609+(COUNT(F$2:F3609)-1)*H3608)/(COUNT(F$2:F3609)+1)</f>
        <v>3.8628161816879662E-2</v>
      </c>
      <c r="I3609" s="9" t="str">
        <f t="shared" si="226"/>
        <v>较好</v>
      </c>
      <c r="J3609" s="9" t="str">
        <f t="shared" si="227"/>
        <v>较好</v>
      </c>
      <c r="K3609" s="14"/>
    </row>
    <row r="3610" spans="1:11">
      <c r="A3610" s="6">
        <v>43873</v>
      </c>
      <c r="B3610" s="11">
        <f>[1]!s_dq_close(B$1,A3610,1)</f>
        <v>3984.4324999999999</v>
      </c>
      <c r="C3610" s="7">
        <f>[1]!s_val_pe_ttm(C$1,A3610)</f>
        <v>11.980400085449219</v>
      </c>
      <c r="D3610" s="8">
        <f>IFERROR(VLOOKUP(A3610,十年期国开债收益率!A:B,2,0)/100,D3609)</f>
        <v>3.2594999999999999E-2</v>
      </c>
      <c r="E3610" s="8">
        <f t="shared" si="224"/>
        <v>8.3469666527626968E-2</v>
      </c>
      <c r="F3610" s="9">
        <f t="shared" si="225"/>
        <v>5.0874666527626969E-2</v>
      </c>
      <c r="G3610" s="9">
        <f>AVERAGE(F$2:F3610)</f>
        <v>3.0962851555829351E-2</v>
      </c>
      <c r="H3610" s="9">
        <f>(2*F3610+(COUNT(F$2:F3610)-1)*H3609)/(COUNT(F$2:F3610)+1)</f>
        <v>3.8634946584032437E-2</v>
      </c>
      <c r="I3610" s="9" t="str">
        <f t="shared" si="226"/>
        <v>较好</v>
      </c>
      <c r="J3610" s="9" t="str">
        <f t="shared" si="227"/>
        <v>较好</v>
      </c>
      <c r="K3610" s="14"/>
    </row>
    <row r="3611" spans="1:11">
      <c r="A3611" s="6">
        <v>43874</v>
      </c>
      <c r="B3611" s="11">
        <f>[1]!s_dq_close(B$1,A3611,1)</f>
        <v>3959.9187999999999</v>
      </c>
      <c r="C3611" s="7">
        <f>[1]!s_val_pe_ttm(C$1,A3611)</f>
        <v>11.906299591064453</v>
      </c>
      <c r="D3611" s="8">
        <f>IFERROR(VLOOKUP(A3611,十年期国开债收益率!A:B,2,0)/100,D3610)</f>
        <v>3.2534E-2</v>
      </c>
      <c r="E3611" s="8">
        <f t="shared" si="224"/>
        <v>8.398915148670448E-2</v>
      </c>
      <c r="F3611" s="9">
        <f t="shared" si="225"/>
        <v>5.145515148670448E-2</v>
      </c>
      <c r="G3611" s="9">
        <f>AVERAGE(F$2:F3611)</f>
        <v>3.0968528093206323E-2</v>
      </c>
      <c r="H3611" s="9">
        <f>(2*F3611+(COUNT(F$2:F3611)-1)*H3610)/(COUNT(F$2:F3611)+1)</f>
        <v>3.8642047223690523E-2</v>
      </c>
      <c r="I3611" s="9" t="str">
        <f t="shared" si="226"/>
        <v>较好</v>
      </c>
      <c r="J3611" s="9" t="str">
        <f t="shared" si="227"/>
        <v>较好</v>
      </c>
      <c r="K3611" s="14"/>
    </row>
    <row r="3612" spans="1:11">
      <c r="A3612" s="6">
        <v>43875</v>
      </c>
      <c r="B3612" s="11">
        <f>[1]!s_dq_close(B$1,A3612,1)</f>
        <v>3987.7341999999999</v>
      </c>
      <c r="C3612" s="7">
        <f>[1]!s_val_pe_ttm(C$1,A3612)</f>
        <v>11.976300239562988</v>
      </c>
      <c r="D3612" s="8">
        <f>IFERROR(VLOOKUP(A3612,十年期国开债收益率!A:B,2,0)/100,D3611)</f>
        <v>3.2820000000000002E-2</v>
      </c>
      <c r="E3612" s="8">
        <f t="shared" si="224"/>
        <v>8.3498240691775583E-2</v>
      </c>
      <c r="F3612" s="9">
        <f t="shared" si="225"/>
        <v>5.0678240691775581E-2</v>
      </c>
      <c r="G3612" s="9">
        <f>AVERAGE(F$2:F3612)</f>
        <v>3.0973986335410306E-2</v>
      </c>
      <c r="H3612" s="9">
        <f>(2*F3612+(COUNT(F$2:F3612)-1)*H3611)/(COUNT(F$2:F3612)+1)</f>
        <v>3.8648711782642953E-2</v>
      </c>
      <c r="I3612" s="9" t="str">
        <f t="shared" si="226"/>
        <v>较好</v>
      </c>
      <c r="J3612" s="9" t="str">
        <f t="shared" si="227"/>
        <v>较好</v>
      </c>
      <c r="K3612" s="14"/>
    </row>
    <row r="3613" spans="1:11">
      <c r="A3613" s="6">
        <v>43878</v>
      </c>
      <c r="B3613" s="11">
        <f>[1]!s_dq_close(B$1,A3613,1)</f>
        <v>4077.4241000000002</v>
      </c>
      <c r="C3613" s="7">
        <f>[1]!s_val_pe_ttm(C$1,A3613)</f>
        <v>12.233499526977539</v>
      </c>
      <c r="D3613" s="8">
        <f>IFERROR(VLOOKUP(A3613,十年期国开债收益率!A:B,2,0)/100,D3612)</f>
        <v>3.2917000000000002E-2</v>
      </c>
      <c r="E3613" s="8">
        <f t="shared" si="224"/>
        <v>8.1742758708968064E-2</v>
      </c>
      <c r="F3613" s="9">
        <f t="shared" si="225"/>
        <v>4.8825758708968062E-2</v>
      </c>
      <c r="G3613" s="9">
        <f>AVERAGE(F$2:F3613)</f>
        <v>3.0978928686565776E-2</v>
      </c>
      <c r="H3613" s="9">
        <f>(2*F3613+(COUNT(F$2:F3613)-1)*H3612)/(COUNT(F$2:F3613)+1)</f>
        <v>3.8654345354149362E-2</v>
      </c>
      <c r="I3613" s="9" t="str">
        <f t="shared" si="226"/>
        <v>较好</v>
      </c>
      <c r="J3613" s="9" t="str">
        <f t="shared" si="227"/>
        <v>较好</v>
      </c>
      <c r="K3613" s="14"/>
    </row>
    <row r="3614" spans="1:11">
      <c r="A3614" s="6">
        <v>43879</v>
      </c>
      <c r="B3614" s="11">
        <f>[1]!s_dq_close(B$1,A3614,1)</f>
        <v>4057.5108</v>
      </c>
      <c r="C3614" s="7">
        <f>[1]!s_val_pe_ttm(C$1,A3614)</f>
        <v>12.17080020904541</v>
      </c>
      <c r="D3614" s="8">
        <f>IFERROR(VLOOKUP(A3614,十年期国开债收益率!A:B,2,0)/100,D3613)</f>
        <v>3.2675000000000003E-2</v>
      </c>
      <c r="E3614" s="8">
        <f t="shared" si="224"/>
        <v>8.2163866206331621E-2</v>
      </c>
      <c r="F3614" s="9">
        <f t="shared" si="225"/>
        <v>4.9488866206331618E-2</v>
      </c>
      <c r="G3614" s="9">
        <f>AVERAGE(F$2:F3614)</f>
        <v>3.0984051835616363E-2</v>
      </c>
      <c r="H3614" s="9">
        <f>(2*F3614+(COUNT(F$2:F3614)-1)*H3613)/(COUNT(F$2:F3614)+1)</f>
        <v>3.8660341215163298E-2</v>
      </c>
      <c r="I3614" s="9" t="str">
        <f t="shared" si="226"/>
        <v>较好</v>
      </c>
      <c r="J3614" s="9" t="str">
        <f t="shared" si="227"/>
        <v>较好</v>
      </c>
      <c r="K3614" s="14"/>
    </row>
    <row r="3615" spans="1:11">
      <c r="A3615" s="6">
        <v>43880</v>
      </c>
      <c r="B3615" s="11">
        <f>[1]!s_dq_close(B$1,A3615,1)</f>
        <v>4051.3107</v>
      </c>
      <c r="C3615" s="7">
        <f>[1]!s_val_pe_ttm(C$1,A3615)</f>
        <v>12.159199714660645</v>
      </c>
      <c r="D3615" s="8">
        <f>IFERROR(VLOOKUP(A3615,十年期国开债收益率!A:B,2,0)/100,D3614)</f>
        <v>3.2848999999999996E-2</v>
      </c>
      <c r="E3615" s="8">
        <f t="shared" si="224"/>
        <v>8.2242254709763138E-2</v>
      </c>
      <c r="F3615" s="9">
        <f t="shared" si="225"/>
        <v>4.9393254709763142E-2</v>
      </c>
      <c r="G3615" s="9">
        <f>AVERAGE(F$2:F3615)</f>
        <v>3.098914569363356E-2</v>
      </c>
      <c r="H3615" s="9">
        <f>(2*F3615+(COUNT(F$2:F3615)-1)*H3614)/(COUNT(F$2:F3615)+1)</f>
        <v>3.866627920326543E-2</v>
      </c>
      <c r="I3615" s="9" t="str">
        <f t="shared" si="226"/>
        <v>较好</v>
      </c>
      <c r="J3615" s="9" t="str">
        <f t="shared" si="227"/>
        <v>较好</v>
      </c>
      <c r="K3615" s="14"/>
    </row>
    <row r="3616" spans="1:11">
      <c r="A3616" s="6">
        <v>43881</v>
      </c>
      <c r="B3616" s="11">
        <f>[1]!s_dq_close(B$1,A3616,1)</f>
        <v>4144.6561000000002</v>
      </c>
      <c r="C3616" s="7">
        <f>[1]!s_val_pe_ttm(C$1,A3616)</f>
        <v>12.40149974822998</v>
      </c>
      <c r="D3616" s="8">
        <f>IFERROR(VLOOKUP(A3616,十年期国开债收益率!A:B,2,0)/100,D3615)</f>
        <v>3.2947999999999998E-2</v>
      </c>
      <c r="E3616" s="8">
        <f t="shared" si="224"/>
        <v>8.0635408644242901E-2</v>
      </c>
      <c r="F3616" s="9">
        <f t="shared" si="225"/>
        <v>4.7687408644242903E-2</v>
      </c>
      <c r="G3616" s="9">
        <f>AVERAGE(F$2:F3616)</f>
        <v>3.0993764853509246E-2</v>
      </c>
      <c r="H3616" s="9">
        <f>(2*F3616+(COUNT(F$2:F3616)-1)*H3615)/(COUNT(F$2:F3616)+1)</f>
        <v>3.8671268766009334E-2</v>
      </c>
      <c r="I3616" s="9" t="str">
        <f t="shared" si="226"/>
        <v>较好</v>
      </c>
      <c r="J3616" s="9" t="str">
        <f t="shared" si="227"/>
        <v>较好</v>
      </c>
      <c r="K3616" s="14"/>
    </row>
    <row r="3617" spans="1:11">
      <c r="A3617" s="6">
        <v>43882</v>
      </c>
      <c r="B3617" s="11">
        <f>[1]!s_dq_close(B$1,A3617,1)</f>
        <v>4149.4903000000004</v>
      </c>
      <c r="C3617" s="7">
        <f>[1]!s_val_pe_ttm(C$1,A3617)</f>
        <v>12.451800346374512</v>
      </c>
      <c r="D3617" s="8">
        <f>IFERROR(VLOOKUP(A3617,十年期国开债收益率!A:B,2,0)/100,D3616)</f>
        <v>3.2726999999999999E-2</v>
      </c>
      <c r="E3617" s="8">
        <f t="shared" si="224"/>
        <v>8.0309671869350341E-2</v>
      </c>
      <c r="F3617" s="9">
        <f t="shared" si="225"/>
        <v>4.7582671869350342E-2</v>
      </c>
      <c r="G3617" s="9">
        <f>AVERAGE(F$2:F3617)</f>
        <v>3.0998352493723805E-2</v>
      </c>
      <c r="H3617" s="9">
        <f>(2*F3617+(COUNT(F$2:F3617)-1)*H3616)/(COUNT(F$2:F3617)+1)</f>
        <v>3.8676196276710657E-2</v>
      </c>
      <c r="I3617" s="9" t="str">
        <f t="shared" si="226"/>
        <v>较好</v>
      </c>
      <c r="J3617" s="9" t="str">
        <f t="shared" si="227"/>
        <v>较好</v>
      </c>
      <c r="K3617" s="14"/>
    </row>
    <row r="3618" spans="1:11">
      <c r="A3618" s="6">
        <v>43885</v>
      </c>
      <c r="B3618" s="11">
        <f>[1]!s_dq_close(B$1,A3618,1)</f>
        <v>4132.8388000000004</v>
      </c>
      <c r="C3618" s="7">
        <f>[1]!s_val_pe_ttm(C$1,A3618)</f>
        <v>12.387999534606934</v>
      </c>
      <c r="D3618" s="8">
        <f>IFERROR(VLOOKUP(A3618,十年期国开债收益率!A:B,2,0)/100,D3617)</f>
        <v>3.2381E-2</v>
      </c>
      <c r="E3618" s="8">
        <f t="shared" si="224"/>
        <v>8.0723283626740111E-2</v>
      </c>
      <c r="F3618" s="9">
        <f t="shared" si="225"/>
        <v>4.8342283626740111E-2</v>
      </c>
      <c r="G3618" s="9">
        <f>AVERAGE(F$2:F3618)</f>
        <v>3.100314760877302E-2</v>
      </c>
      <c r="H3618" s="9">
        <f>(2*F3618+(COUNT(F$2:F3618)-1)*H3617)/(COUNT(F$2:F3618)+1)</f>
        <v>3.8681539608579105E-2</v>
      </c>
      <c r="I3618" s="9" t="str">
        <f t="shared" si="226"/>
        <v>较好</v>
      </c>
      <c r="J3618" s="9" t="str">
        <f t="shared" si="227"/>
        <v>较好</v>
      </c>
      <c r="K3618" s="14"/>
    </row>
    <row r="3619" spans="1:11">
      <c r="A3619" s="6">
        <v>43886</v>
      </c>
      <c r="B3619" s="11">
        <f>[1]!s_dq_close(B$1,A3619,1)</f>
        <v>4123.8543</v>
      </c>
      <c r="C3619" s="7">
        <f>[1]!s_val_pe_ttm(C$1,A3619)</f>
        <v>12.305000305175781</v>
      </c>
      <c r="D3619" s="8">
        <f>IFERROR(VLOOKUP(A3619,十年期国开债收益率!A:B,2,0)/100,D3618)</f>
        <v>3.2508000000000002E-2</v>
      </c>
      <c r="E3619" s="8">
        <f t="shared" si="224"/>
        <v>8.1267775310771492E-2</v>
      </c>
      <c r="F3619" s="9">
        <f t="shared" si="225"/>
        <v>4.875977531077149E-2</v>
      </c>
      <c r="G3619" s="9">
        <f>AVERAGE(F$2:F3619)</f>
        <v>3.1008055466070421E-2</v>
      </c>
      <c r="H3619" s="9">
        <f>(2*F3619+(COUNT(F$2:F3619)-1)*H3618)/(COUNT(F$2:F3619)+1)</f>
        <v>3.8687109233172742E-2</v>
      </c>
      <c r="I3619" s="9" t="str">
        <f t="shared" si="226"/>
        <v>较好</v>
      </c>
      <c r="J3619" s="9" t="str">
        <f t="shared" si="227"/>
        <v>较好</v>
      </c>
      <c r="K3619" s="14"/>
    </row>
    <row r="3620" spans="1:11">
      <c r="A3620" s="6">
        <v>43887</v>
      </c>
      <c r="B3620" s="11">
        <f>[1]!s_dq_close(B$1,A3620,1)</f>
        <v>4073.0151999999998</v>
      </c>
      <c r="C3620" s="7">
        <f>[1]!s_val_pe_ttm(C$1,A3620)</f>
        <v>12.196900367736816</v>
      </c>
      <c r="D3620" s="8">
        <f>IFERROR(VLOOKUP(A3620,十年期国开债收益率!A:B,2,0)/100,D3619)</f>
        <v>3.2433999999999998E-2</v>
      </c>
      <c r="E3620" s="8">
        <f t="shared" si="224"/>
        <v>8.198804367093096E-2</v>
      </c>
      <c r="F3620" s="9">
        <f t="shared" si="225"/>
        <v>4.9554043670930963E-2</v>
      </c>
      <c r="G3620" s="9">
        <f>AVERAGE(F$2:F3620)</f>
        <v>3.1013180082871985E-2</v>
      </c>
      <c r="H3620" s="9">
        <f>(2*F3620+(COUNT(F$2:F3620)-1)*H3619)/(COUNT(F$2:F3620)+1)</f>
        <v>3.8693113064353822E-2</v>
      </c>
      <c r="I3620" s="9" t="str">
        <f t="shared" si="226"/>
        <v>较好</v>
      </c>
      <c r="J3620" s="9" t="str">
        <f t="shared" si="227"/>
        <v>较好</v>
      </c>
      <c r="K3620" s="14"/>
    </row>
    <row r="3621" spans="1:11">
      <c r="A3621" s="6">
        <v>43888</v>
      </c>
      <c r="B3621" s="11">
        <f>[1]!s_dq_close(B$1,A3621,1)</f>
        <v>4084.8759</v>
      </c>
      <c r="C3621" s="7">
        <f>[1]!s_val_pe_ttm(C$1,A3621)</f>
        <v>12.191900253295898</v>
      </c>
      <c r="D3621" s="8">
        <f>IFERROR(VLOOKUP(A3621,十年期国开债收益率!A:B,2,0)/100,D3620)</f>
        <v>3.2237000000000002E-2</v>
      </c>
      <c r="E3621" s="8">
        <f t="shared" si="224"/>
        <v>8.2021668421185204E-2</v>
      </c>
      <c r="F3621" s="9">
        <f t="shared" si="225"/>
        <v>4.9784668421185202E-2</v>
      </c>
      <c r="G3621" s="9">
        <f>AVERAGE(F$2:F3621)</f>
        <v>3.1018365576888095E-2</v>
      </c>
      <c r="H3621" s="9">
        <f>(2*F3621+(COUNT(F$2:F3621)-1)*H3620)/(COUNT(F$2:F3621)+1)</f>
        <v>3.8699239303159029E-2</v>
      </c>
      <c r="I3621" s="9" t="str">
        <f t="shared" si="226"/>
        <v>较好</v>
      </c>
      <c r="J3621" s="9" t="str">
        <f t="shared" si="227"/>
        <v>较好</v>
      </c>
      <c r="K3621" s="14"/>
    </row>
    <row r="3622" spans="1:11">
      <c r="A3622" s="6">
        <v>43889</v>
      </c>
      <c r="B3622" s="11">
        <f>[1]!s_dq_close(B$1,A3622,1)</f>
        <v>3940.0488</v>
      </c>
      <c r="C3622" s="7">
        <f>[1]!s_val_pe_ttm(C$1,A3622)</f>
        <v>11.770999908447266</v>
      </c>
      <c r="D3622" s="8">
        <f>IFERROR(VLOOKUP(A3622,十年期国开债收益率!A:B,2,0)/100,D3621)</f>
        <v>3.1989000000000004E-2</v>
      </c>
      <c r="E3622" s="8">
        <f t="shared" si="224"/>
        <v>8.4954549976877181E-2</v>
      </c>
      <c r="F3622" s="9">
        <f t="shared" si="225"/>
        <v>5.2965549976877177E-2</v>
      </c>
      <c r="G3622" s="9">
        <f>AVERAGE(F$2:F3622)</f>
        <v>3.1024426660677101E-2</v>
      </c>
      <c r="H3622" s="9">
        <f>(2*F3622+(COUNT(F$2:F3622)-1)*H3621)/(COUNT(F$2:F3622)+1)</f>
        <v>3.870711689049957E-2</v>
      </c>
      <c r="I3622" s="9" t="str">
        <f t="shared" si="226"/>
        <v>较好</v>
      </c>
      <c r="J3622" s="9" t="str">
        <f t="shared" si="227"/>
        <v>较好</v>
      </c>
      <c r="K3622" s="14"/>
    </row>
    <row r="3623" spans="1:11">
      <c r="A3623" s="6">
        <v>43892</v>
      </c>
      <c r="B3623" s="11">
        <f>[1]!s_dq_close(B$1,A3623,1)</f>
        <v>4069.6662000000001</v>
      </c>
      <c r="C3623" s="7">
        <f>[1]!s_val_pe_ttm(C$1,A3623)</f>
        <v>12.140800476074219</v>
      </c>
      <c r="D3623" s="8">
        <f>IFERROR(VLOOKUP(A3623,十年期国开债收益率!A:B,2,0)/100,D3622)</f>
        <v>3.2018999999999999E-2</v>
      </c>
      <c r="E3623" s="8">
        <f t="shared" si="224"/>
        <v>8.236689186768964E-2</v>
      </c>
      <c r="F3623" s="9">
        <f t="shared" si="225"/>
        <v>5.0347891867689641E-2</v>
      </c>
      <c r="G3623" s="9">
        <f>AVERAGE(F$2:F3623)</f>
        <v>3.1029761686962854E-2</v>
      </c>
      <c r="H3623" s="9">
        <f>(2*F3623+(COUNT(F$2:F3623)-1)*H3622)/(COUNT(F$2:F3623)+1)</f>
        <v>3.8713542932441163E-2</v>
      </c>
      <c r="I3623" s="9" t="str">
        <f t="shared" si="226"/>
        <v>较好</v>
      </c>
      <c r="J3623" s="9" t="str">
        <f t="shared" si="227"/>
        <v>较好</v>
      </c>
      <c r="K3623" s="14"/>
    </row>
    <row r="3624" spans="1:11">
      <c r="A3624" s="6">
        <v>43893</v>
      </c>
      <c r="B3624" s="11">
        <f>[1]!s_dq_close(B$1,A3624,1)</f>
        <v>4091.3615</v>
      </c>
      <c r="C3624" s="7">
        <f>[1]!s_val_pe_ttm(C$1,A3624)</f>
        <v>12.200200080871582</v>
      </c>
      <c r="D3624" s="8">
        <f>IFERROR(VLOOKUP(A3624,十年期国开债收益率!A:B,2,0)/100,D3623)</f>
        <v>3.2066999999999998E-2</v>
      </c>
      <c r="E3624" s="8">
        <f t="shared" si="224"/>
        <v>8.1965868868648914E-2</v>
      </c>
      <c r="F3624" s="9">
        <f t="shared" si="225"/>
        <v>4.9898868868648916E-2</v>
      </c>
      <c r="G3624" s="9">
        <f>AVERAGE(F$2:F3624)</f>
        <v>3.1034969831368511E-2</v>
      </c>
      <c r="H3624" s="9">
        <f>(2*F3624+(COUNT(F$2:F3624)-1)*H3623)/(COUNT(F$2:F3624)+1)</f>
        <v>3.8719715849624498E-2</v>
      </c>
      <c r="I3624" s="9" t="str">
        <f t="shared" si="226"/>
        <v>较好</v>
      </c>
      <c r="J3624" s="9" t="str">
        <f t="shared" si="227"/>
        <v>较好</v>
      </c>
      <c r="K3624" s="14"/>
    </row>
    <row r="3625" spans="1:11">
      <c r="A3625" s="6">
        <v>43894</v>
      </c>
      <c r="B3625" s="11">
        <f>[1]!s_dq_close(B$1,A3625,1)</f>
        <v>4115.0523999999996</v>
      </c>
      <c r="C3625" s="7">
        <f>[1]!s_val_pe_ttm(C$1,A3625)</f>
        <v>12.264200210571289</v>
      </c>
      <c r="D3625" s="8">
        <f>IFERROR(VLOOKUP(A3625,十年期国开债收益率!A:B,2,0)/100,D3624)</f>
        <v>3.1621000000000003E-2</v>
      </c>
      <c r="E3625" s="8">
        <f t="shared" si="224"/>
        <v>8.1538133985943645E-2</v>
      </c>
      <c r="F3625" s="9">
        <f t="shared" si="225"/>
        <v>4.9917133985943642E-2</v>
      </c>
      <c r="G3625" s="9">
        <f>AVERAGE(F$2:F3625)</f>
        <v>3.104018014156569E-2</v>
      </c>
      <c r="H3625" s="9">
        <f>(2*F3625+(COUNT(F$2:F3625)-1)*H3624)/(COUNT(F$2:F3625)+1)</f>
        <v>3.872589373549281E-2</v>
      </c>
      <c r="I3625" s="9" t="str">
        <f t="shared" si="226"/>
        <v>较好</v>
      </c>
      <c r="J3625" s="9" t="str">
        <f t="shared" si="227"/>
        <v>较好</v>
      </c>
      <c r="K3625" s="14"/>
    </row>
    <row r="3626" spans="1:11">
      <c r="A3626" s="6">
        <v>43895</v>
      </c>
      <c r="B3626" s="11">
        <f>[1]!s_dq_close(B$1,A3626,1)</f>
        <v>4206.7250999999997</v>
      </c>
      <c r="C3626" s="7">
        <f>[1]!s_val_pe_ttm(C$1,A3626)</f>
        <v>12.517399787902832</v>
      </c>
      <c r="D3626" s="8">
        <f>IFERROR(VLOOKUP(A3626,十年期国开债收益率!A:B,2,0)/100,D3625)</f>
        <v>3.1756E-2</v>
      </c>
      <c r="E3626" s="8">
        <f t="shared" si="224"/>
        <v>7.9888796151292393E-2</v>
      </c>
      <c r="F3626" s="9">
        <f t="shared" si="225"/>
        <v>4.8132796151292394E-2</v>
      </c>
      <c r="G3626" s="9">
        <f>AVERAGE(F$2:F3626)</f>
        <v>3.1044895345982166E-2</v>
      </c>
      <c r="H3626" s="9">
        <f>(2*F3626+(COUNT(F$2:F3626)-1)*H3625)/(COUNT(F$2:F3626)+1)</f>
        <v>3.8731082319285313E-2</v>
      </c>
      <c r="I3626" s="9" t="str">
        <f t="shared" si="226"/>
        <v>较好</v>
      </c>
      <c r="J3626" s="9" t="str">
        <f t="shared" si="227"/>
        <v>较好</v>
      </c>
      <c r="K3626" s="14"/>
    </row>
    <row r="3627" spans="1:11">
      <c r="A3627" s="6">
        <v>43896</v>
      </c>
      <c r="B3627" s="11">
        <f>[1]!s_dq_close(B$1,A3627,1)</f>
        <v>4138.5072</v>
      </c>
      <c r="C3627" s="7">
        <f>[1]!s_val_pe_ttm(C$1,A3627)</f>
        <v>12.32859992980957</v>
      </c>
      <c r="D3627" s="8">
        <f>IFERROR(VLOOKUP(A3627,十年期国开债收益率!A:B,2,0)/100,D3626)</f>
        <v>3.1349999999999996E-2</v>
      </c>
      <c r="E3627" s="8">
        <f t="shared" si="224"/>
        <v>8.1112211093984796E-2</v>
      </c>
      <c r="F3627" s="9">
        <f t="shared" si="225"/>
        <v>4.97622110939848E-2</v>
      </c>
      <c r="G3627" s="9">
        <f>AVERAGE(F$2:F3627)</f>
        <v>3.1050057319437215E-2</v>
      </c>
      <c r="H3627" s="9">
        <f>(2*F3627+(COUNT(F$2:F3627)-1)*H3626)/(COUNT(F$2:F3627)+1)</f>
        <v>3.8737165103280187E-2</v>
      </c>
      <c r="I3627" s="9" t="str">
        <f t="shared" si="226"/>
        <v>较好</v>
      </c>
      <c r="J3627" s="9" t="str">
        <f t="shared" si="227"/>
        <v>较好</v>
      </c>
      <c r="K3627" s="14"/>
    </row>
    <row r="3628" spans="1:11">
      <c r="A3628" s="6">
        <v>43899</v>
      </c>
      <c r="B3628" s="11">
        <f>[1]!s_dq_close(B$1,A3628,1)</f>
        <v>3997.1325000000002</v>
      </c>
      <c r="C3628" s="7">
        <f>[1]!s_val_pe_ttm(C$1,A3628)</f>
        <v>11.953300476074219</v>
      </c>
      <c r="D3628" s="8">
        <f>IFERROR(VLOOKUP(A3628,十年期国开债收益率!A:B,2,0)/100,D3627)</f>
        <v>3.0270999999999999E-2</v>
      </c>
      <c r="E3628" s="8">
        <f t="shared" si="224"/>
        <v>8.3658902576874444E-2</v>
      </c>
      <c r="F3628" s="9">
        <f t="shared" si="225"/>
        <v>5.3387902576874445E-2</v>
      </c>
      <c r="G3628" s="9">
        <f>AVERAGE(F$2:F3628)</f>
        <v>3.1056216085706152E-2</v>
      </c>
      <c r="H3628" s="9">
        <f>(2*F3628+(COUNT(F$2:F3628)-1)*H3627)/(COUNT(F$2:F3628)+1)</f>
        <v>3.8745241584798154E-2</v>
      </c>
      <c r="I3628" s="9" t="str">
        <f t="shared" si="226"/>
        <v>较好</v>
      </c>
      <c r="J3628" s="9" t="str">
        <f t="shared" si="227"/>
        <v>较好</v>
      </c>
      <c r="K3628" s="14"/>
    </row>
    <row r="3629" spans="1:11">
      <c r="A3629" s="6">
        <v>43900</v>
      </c>
      <c r="B3629" s="11">
        <f>[1]!s_dq_close(B$1,A3629,1)</f>
        <v>4082.7314999999999</v>
      </c>
      <c r="C3629" s="7">
        <f>[1]!s_val_pe_ttm(C$1,A3629)</f>
        <v>12.175299644470215</v>
      </c>
      <c r="D3629" s="8">
        <f>IFERROR(VLOOKUP(A3629,十年期国开债收益率!A:B,2,0)/100,D3628)</f>
        <v>3.1042999999999998E-2</v>
      </c>
      <c r="E3629" s="8">
        <f t="shared" si="224"/>
        <v>8.2133502188932214E-2</v>
      </c>
      <c r="F3629" s="9">
        <f t="shared" si="225"/>
        <v>5.1090502188932213E-2</v>
      </c>
      <c r="G3629" s="9">
        <f>AVERAGE(F$2:F3629)</f>
        <v>3.1061738215282565E-2</v>
      </c>
      <c r="H3629" s="9">
        <f>(2*F3629+(COUNT(F$2:F3629)-1)*H3628)/(COUNT(F$2:F3629)+1)</f>
        <v>3.8752045255563722E-2</v>
      </c>
      <c r="I3629" s="9" t="str">
        <f t="shared" si="226"/>
        <v>较好</v>
      </c>
      <c r="J3629" s="9" t="str">
        <f t="shared" si="227"/>
        <v>较好</v>
      </c>
      <c r="K3629" s="14"/>
    </row>
    <row r="3630" spans="1:11">
      <c r="A3630" s="6">
        <v>43901</v>
      </c>
      <c r="B3630" s="11">
        <f>[1]!s_dq_close(B$1,A3630,1)</f>
        <v>4028.4288999999999</v>
      </c>
      <c r="C3630" s="7">
        <f>[1]!s_val_pe_ttm(C$1,A3630)</f>
        <v>12.03439998626709</v>
      </c>
      <c r="D3630" s="8">
        <f>IFERROR(VLOOKUP(A3630,十年期国开债收益率!A:B,2,0)/100,D3629)</f>
        <v>3.0895000000000002E-2</v>
      </c>
      <c r="E3630" s="8">
        <f t="shared" si="224"/>
        <v>8.3095127396558027E-2</v>
      </c>
      <c r="F3630" s="9">
        <f t="shared" si="225"/>
        <v>5.2200127396558021E-2</v>
      </c>
      <c r="G3630" s="9">
        <f>AVERAGE(F$2:F3630)</f>
        <v>3.1067563067633426E-2</v>
      </c>
      <c r="H3630" s="9">
        <f>(2*F3630+(COUNT(F$2:F3630)-1)*H3629)/(COUNT(F$2:F3630)+1)</f>
        <v>3.8759454667211653E-2</v>
      </c>
      <c r="I3630" s="9" t="str">
        <f t="shared" si="226"/>
        <v>较好</v>
      </c>
      <c r="J3630" s="9" t="str">
        <f t="shared" si="227"/>
        <v>较好</v>
      </c>
      <c r="K3630" s="14"/>
    </row>
    <row r="3631" spans="1:11">
      <c r="A3631" s="6">
        <v>43902</v>
      </c>
      <c r="B3631" s="11">
        <f>[1]!s_dq_close(B$1,A3631,1)</f>
        <v>3950.9110999999998</v>
      </c>
      <c r="C3631" s="7">
        <f>[1]!s_val_pe_ttm(C$1,A3631)</f>
        <v>11.840399742126465</v>
      </c>
      <c r="D3631" s="8">
        <f>IFERROR(VLOOKUP(A3631,十年期国开债收益率!A:B,2,0)/100,D3630)</f>
        <v>3.0350000000000002E-2</v>
      </c>
      <c r="E3631" s="8">
        <f t="shared" si="224"/>
        <v>8.4456608035127542E-2</v>
      </c>
      <c r="F3631" s="9">
        <f t="shared" si="225"/>
        <v>5.410660803512754E-2</v>
      </c>
      <c r="G3631" s="9">
        <f>AVERAGE(F$2:F3631)</f>
        <v>3.1073909911977088E-2</v>
      </c>
      <c r="H3631" s="9">
        <f>(2*F3631+(COUNT(F$2:F3631)-1)*H3630)/(COUNT(F$2:F3631)+1)</f>
        <v>3.8767908070333611E-2</v>
      </c>
      <c r="I3631" s="9" t="str">
        <f t="shared" si="226"/>
        <v>较好</v>
      </c>
      <c r="J3631" s="9" t="str">
        <f t="shared" si="227"/>
        <v>较好</v>
      </c>
      <c r="K3631" s="14"/>
    </row>
    <row r="3632" spans="1:11">
      <c r="A3632" s="6">
        <v>43903</v>
      </c>
      <c r="B3632" s="11">
        <f>[1]!s_dq_close(B$1,A3632,1)</f>
        <v>3895.3128000000002</v>
      </c>
      <c r="C3632" s="7">
        <f>[1]!s_val_pe_ttm(C$1,A3632)</f>
        <v>11.688699722290039</v>
      </c>
      <c r="D3632" s="8">
        <f>IFERROR(VLOOKUP(A3632,十年期国开债收益率!A:B,2,0)/100,D3631)</f>
        <v>3.0600000000000002E-2</v>
      </c>
      <c r="E3632" s="8">
        <f t="shared" si="224"/>
        <v>8.5552715336935772E-2</v>
      </c>
      <c r="F3632" s="9">
        <f t="shared" si="225"/>
        <v>5.495271533693577E-2</v>
      </c>
      <c r="G3632" s="9">
        <f>AVERAGE(F$2:F3632)</f>
        <v>3.108048628361712E-2</v>
      </c>
      <c r="H3632" s="9">
        <f>(2*F3632+(COUNT(F$2:F3632)-1)*H3631)/(COUNT(F$2:F3632)+1)</f>
        <v>3.8776820409136804E-2</v>
      </c>
      <c r="I3632" s="9" t="str">
        <f t="shared" si="226"/>
        <v>较好</v>
      </c>
      <c r="J3632" s="9" t="str">
        <f t="shared" si="227"/>
        <v>较好</v>
      </c>
      <c r="K3632" s="14"/>
    </row>
    <row r="3633" spans="1:11">
      <c r="A3633" s="6">
        <v>43906</v>
      </c>
      <c r="B3633" s="11">
        <f>[1]!s_dq_close(B$1,A3633,1)</f>
        <v>3727.8398000000002</v>
      </c>
      <c r="C3633" s="7">
        <f>[1]!s_val_pe_ttm(C$1,A3633)</f>
        <v>11.305800437927246</v>
      </c>
      <c r="D3633" s="8">
        <f>IFERROR(VLOOKUP(A3633,十年期国开债收益率!A:B,2,0)/100,D3632)</f>
        <v>3.04E-2</v>
      </c>
      <c r="E3633" s="8">
        <f t="shared" si="224"/>
        <v>8.8450172589755655E-2</v>
      </c>
      <c r="F3633" s="9">
        <f t="shared" si="225"/>
        <v>5.8050172589755658E-2</v>
      </c>
      <c r="G3633" s="9">
        <f>AVERAGE(F$2:F3633)</f>
        <v>3.1087911858040621E-2</v>
      </c>
      <c r="H3633" s="9">
        <f>(2*F3633+(COUNT(F$2:F3633)-1)*H3632)/(COUNT(F$2:F3633)+1)</f>
        <v>3.8787430567232384E-2</v>
      </c>
      <c r="I3633" s="9" t="str">
        <f t="shared" si="226"/>
        <v>较好</v>
      </c>
      <c r="J3633" s="9" t="str">
        <f t="shared" si="227"/>
        <v>较好</v>
      </c>
      <c r="K3633" s="14"/>
    </row>
    <row r="3634" spans="1:11">
      <c r="A3634" s="6">
        <v>43907</v>
      </c>
      <c r="B3634" s="11">
        <f>[1]!s_dq_close(B$1,A3634,1)</f>
        <v>3709.6822000000002</v>
      </c>
      <c r="C3634" s="7">
        <f>[1]!s_val_pe_ttm(C$1,A3634)</f>
        <v>11.249600410461426</v>
      </c>
      <c r="D3634" s="8">
        <f>IFERROR(VLOOKUP(A3634,十年期国开债收益率!A:B,2,0)/100,D3633)</f>
        <v>3.065E-2</v>
      </c>
      <c r="E3634" s="8">
        <f t="shared" si="224"/>
        <v>8.8892046251710641E-2</v>
      </c>
      <c r="F3634" s="9">
        <f t="shared" si="225"/>
        <v>5.8242046251710644E-2</v>
      </c>
      <c r="G3634" s="9">
        <f>AVERAGE(F$2:F3634)</f>
        <v>3.1095386158727013E-2</v>
      </c>
      <c r="H3634" s="9">
        <f>(2*F3634+(COUNT(F$2:F3634)-1)*H3633)/(COUNT(F$2:F3634)+1)</f>
        <v>3.8798137565407662E-2</v>
      </c>
      <c r="I3634" s="9" t="str">
        <f t="shared" si="226"/>
        <v>较好</v>
      </c>
      <c r="J3634" s="9" t="str">
        <f t="shared" si="227"/>
        <v>较好</v>
      </c>
      <c r="K3634" s="14"/>
    </row>
    <row r="3635" spans="1:11">
      <c r="A3635" s="6">
        <v>43908</v>
      </c>
      <c r="B3635" s="11">
        <f>[1]!s_dq_close(B$1,A3635,1)</f>
        <v>3636.2565</v>
      </c>
      <c r="C3635" s="7">
        <f>[1]!s_val_pe_ttm(C$1,A3635)</f>
        <v>11.041299819946289</v>
      </c>
      <c r="D3635" s="8">
        <f>IFERROR(VLOOKUP(A3635,十年期国开债收益率!A:B,2,0)/100,D3634)</f>
        <v>3.065E-2</v>
      </c>
      <c r="E3635" s="8">
        <f t="shared" si="224"/>
        <v>9.0569046788629329E-2</v>
      </c>
      <c r="F3635" s="9">
        <f t="shared" si="225"/>
        <v>5.9919046788629332E-2</v>
      </c>
      <c r="G3635" s="9">
        <f>AVERAGE(F$2:F3635)</f>
        <v>3.1103317820980702E-2</v>
      </c>
      <c r="H3635" s="9">
        <f>(2*F3635+(COUNT(F$2:F3635)-1)*H3634)/(COUNT(F$2:F3635)+1)</f>
        <v>3.880975842330215E-2</v>
      </c>
      <c r="I3635" s="9" t="str">
        <f t="shared" si="226"/>
        <v>较好</v>
      </c>
      <c r="J3635" s="9" t="str">
        <f t="shared" si="227"/>
        <v>较好</v>
      </c>
      <c r="K3635" s="14"/>
    </row>
    <row r="3636" spans="1:11">
      <c r="A3636" s="6">
        <v>43909</v>
      </c>
      <c r="B3636" s="11">
        <f>[1]!s_dq_close(B$1,A3636,1)</f>
        <v>3589.0925999999999</v>
      </c>
      <c r="C3636" s="7">
        <f>[1]!s_val_pe_ttm(C$1,A3636)</f>
        <v>10.878199577331543</v>
      </c>
      <c r="D3636" s="8">
        <f>IFERROR(VLOOKUP(A3636,十年期国开债收益率!A:B,2,0)/100,D3635)</f>
        <v>3.0813E-2</v>
      </c>
      <c r="E3636" s="8">
        <f t="shared" si="224"/>
        <v>9.1926976784268852E-2</v>
      </c>
      <c r="F3636" s="9">
        <f t="shared" si="225"/>
        <v>6.1113976784268852E-2</v>
      </c>
      <c r="G3636" s="9">
        <f>AVERAGE(F$2:F3636)</f>
        <v>3.1111573848205815E-2</v>
      </c>
      <c r="H3636" s="9">
        <f>(2*F3636+(COUNT(F$2:F3636)-1)*H3635)/(COUNT(F$2:F3636)+1)</f>
        <v>3.8822026970255379E-2</v>
      </c>
      <c r="I3636" s="9" t="str">
        <f t="shared" si="226"/>
        <v>较好</v>
      </c>
      <c r="J3636" s="9" t="str">
        <f t="shared" si="227"/>
        <v>较好</v>
      </c>
      <c r="K3636" s="14"/>
    </row>
    <row r="3637" spans="1:11">
      <c r="A3637" s="6">
        <v>43910</v>
      </c>
      <c r="B3637" s="11">
        <f>[1]!s_dq_close(B$1,A3637,1)</f>
        <v>3653.2239</v>
      </c>
      <c r="C3637" s="7">
        <f>[1]!s_val_pe_ttm(C$1,A3637)</f>
        <v>11.065899848937988</v>
      </c>
      <c r="D3637" s="8">
        <f>IFERROR(VLOOKUP(A3637,十年期国开债收益率!A:B,2,0)/100,D3636)</f>
        <v>3.0499999999999999E-2</v>
      </c>
      <c r="E3637" s="8">
        <f t="shared" si="224"/>
        <v>9.0367707430134711E-2</v>
      </c>
      <c r="F3637" s="9">
        <f t="shared" si="225"/>
        <v>5.9867707430134712E-2</v>
      </c>
      <c r="G3637" s="9">
        <f>AVERAGE(F$2:F3637)</f>
        <v>3.1119482575813606E-2</v>
      </c>
      <c r="H3637" s="9">
        <f>(2*F3637+(COUNT(F$2:F3637)-1)*H3636)/(COUNT(F$2:F3637)+1)</f>
        <v>3.883360006921599E-2</v>
      </c>
      <c r="I3637" s="9" t="str">
        <f t="shared" si="226"/>
        <v>较好</v>
      </c>
      <c r="J3637" s="9" t="str">
        <f t="shared" si="227"/>
        <v>较好</v>
      </c>
      <c r="K3637" s="14"/>
    </row>
    <row r="3638" spans="1:11">
      <c r="A3638" s="6">
        <v>43913</v>
      </c>
      <c r="B3638" s="11">
        <f>[1]!s_dq_close(B$1,A3638,1)</f>
        <v>3530.3058000000001</v>
      </c>
      <c r="C3638" s="7">
        <f>[1]!s_val_pe_ttm(C$1,A3638)</f>
        <v>10.715399742126465</v>
      </c>
      <c r="D3638" s="8">
        <f>IFERROR(VLOOKUP(A3638,十年期国开债收益率!A:B,2,0)/100,D3637)</f>
        <v>3.0249999999999999E-2</v>
      </c>
      <c r="E3638" s="8">
        <f t="shared" si="224"/>
        <v>9.3323629921952922E-2</v>
      </c>
      <c r="F3638" s="9">
        <f t="shared" si="225"/>
        <v>6.3073629921952923E-2</v>
      </c>
      <c r="G3638" s="9">
        <f>AVERAGE(F$2:F3638)</f>
        <v>3.112826842880952E-2</v>
      </c>
      <c r="H3638" s="9">
        <f>(2*F3638+(COUNT(F$2:F3638)-1)*H3637)/(COUNT(F$2:F3638)+1)</f>
        <v>3.8846926088926134E-2</v>
      </c>
      <c r="I3638" s="9" t="str">
        <f t="shared" si="226"/>
        <v>较好</v>
      </c>
      <c r="J3638" s="9" t="str">
        <f t="shared" si="227"/>
        <v>较好</v>
      </c>
      <c r="K3638" s="14"/>
    </row>
    <row r="3639" spans="1:11">
      <c r="A3639" s="6">
        <v>43914</v>
      </c>
      <c r="B3639" s="11">
        <f>[1]!s_dq_close(B$1,A3639,1)</f>
        <v>3625.1145999999999</v>
      </c>
      <c r="C3639" s="7">
        <f>[1]!s_val_pe_ttm(C$1,A3639)</f>
        <v>10.996199607849121</v>
      </c>
      <c r="D3639" s="8">
        <f>IFERROR(VLOOKUP(A3639,十年期国开债收益率!A:B,2,0)/100,D3638)</f>
        <v>3.0299999999999997E-2</v>
      </c>
      <c r="E3639" s="8">
        <f t="shared" si="224"/>
        <v>9.0940509963660252E-2</v>
      </c>
      <c r="F3639" s="9">
        <f t="shared" si="225"/>
        <v>6.0640509963660258E-2</v>
      </c>
      <c r="G3639" s="9">
        <f>AVERAGE(F$2:F3639)</f>
        <v>3.1136380644734438E-2</v>
      </c>
      <c r="H3639" s="9">
        <f>(2*F3639+(COUNT(F$2:F3639)-1)*H3638)/(COUNT(F$2:F3639)+1)</f>
        <v>3.8858903876161491E-2</v>
      </c>
      <c r="I3639" s="9" t="str">
        <f t="shared" si="226"/>
        <v>较好</v>
      </c>
      <c r="J3639" s="9" t="str">
        <f t="shared" si="227"/>
        <v>较好</v>
      </c>
      <c r="K3639" s="14"/>
    </row>
    <row r="3640" spans="1:11">
      <c r="A3640" s="6">
        <v>43915</v>
      </c>
      <c r="B3640" s="11">
        <f>[1]!s_dq_close(B$1,A3640,1)</f>
        <v>3722.5180999999998</v>
      </c>
      <c r="C3640" s="7">
        <f>[1]!s_val_pe_ttm(C$1,A3640)</f>
        <v>11.257399559020996</v>
      </c>
      <c r="D3640" s="8">
        <f>IFERROR(VLOOKUP(A3640,十年期国开债收益率!A:B,2,0)/100,D3639)</f>
        <v>3.0299999999999997E-2</v>
      </c>
      <c r="E3640" s="8">
        <f t="shared" si="224"/>
        <v>8.8830461667202779E-2</v>
      </c>
      <c r="F3640" s="9">
        <f t="shared" si="225"/>
        <v>5.8530461667202785E-2</v>
      </c>
      <c r="G3640" s="9">
        <f>AVERAGE(F$2:F3640)</f>
        <v>3.1143908559277574E-2</v>
      </c>
      <c r="H3640" s="9">
        <f>(2*F3640+(COUNT(F$2:F3640)-1)*H3639)/(COUNT(F$2:F3640)+1)</f>
        <v>3.886971242439833E-2</v>
      </c>
      <c r="I3640" s="9" t="str">
        <f t="shared" si="226"/>
        <v>较好</v>
      </c>
      <c r="J3640" s="9" t="str">
        <f t="shared" si="227"/>
        <v>较好</v>
      </c>
      <c r="K3640" s="14"/>
    </row>
    <row r="3641" spans="1:11">
      <c r="A3641" s="6">
        <v>43916</v>
      </c>
      <c r="B3641" s="11">
        <f>[1]!s_dq_close(B$1,A3641,1)</f>
        <v>3698.0472</v>
      </c>
      <c r="C3641" s="7">
        <f>[1]!s_val_pe_ttm(C$1,A3641)</f>
        <v>11.152199745178223</v>
      </c>
      <c r="D3641" s="8">
        <f>IFERROR(VLOOKUP(A3641,十年期国开债收益率!A:B,2,0)/100,D3640)</f>
        <v>2.9901E-2</v>
      </c>
      <c r="E3641" s="8">
        <f t="shared" si="224"/>
        <v>8.9668408282622541E-2</v>
      </c>
      <c r="F3641" s="9">
        <f t="shared" si="225"/>
        <v>5.9767408282622544E-2</v>
      </c>
      <c r="G3641" s="9">
        <f>AVERAGE(F$2:F3641)</f>
        <v>3.1151772158102671E-2</v>
      </c>
      <c r="H3641" s="9">
        <f>(2*F3641+(COUNT(F$2:F3641)-1)*H3640)/(COUNT(F$2:F3641)+1)</f>
        <v>3.8881191521271841E-2</v>
      </c>
      <c r="I3641" s="9" t="str">
        <f t="shared" si="226"/>
        <v>较好</v>
      </c>
      <c r="J3641" s="9" t="str">
        <f t="shared" si="227"/>
        <v>较好</v>
      </c>
      <c r="K3641" s="14"/>
    </row>
    <row r="3642" spans="1:11">
      <c r="A3642" s="6">
        <v>43917</v>
      </c>
      <c r="B3642" s="11">
        <f>[1]!s_dq_close(B$1,A3642,1)</f>
        <v>3710.0605</v>
      </c>
      <c r="C3642" s="7">
        <f>[1]!s_val_pe_ttm(C$1,A3642)</f>
        <v>11.18179988861084</v>
      </c>
      <c r="D3642" s="8">
        <f>IFERROR(VLOOKUP(A3642,十年期国开债收益率!A:B,2,0)/100,D3641)</f>
        <v>2.9901E-2</v>
      </c>
      <c r="E3642" s="8">
        <f t="shared" si="224"/>
        <v>8.9431040616148427E-2</v>
      </c>
      <c r="F3642" s="9">
        <f t="shared" si="225"/>
        <v>5.953004061614843E-2</v>
      </c>
      <c r="G3642" s="9">
        <f>AVERAGE(F$2:F3642)</f>
        <v>3.1159566244468518E-2</v>
      </c>
      <c r="H3642" s="9">
        <f>(2*F3642+(COUNT(F$2:F3642)-1)*H3641)/(COUNT(F$2:F3642)+1)</f>
        <v>3.8892530812372823E-2</v>
      </c>
      <c r="I3642" s="9" t="str">
        <f t="shared" si="226"/>
        <v>较好</v>
      </c>
      <c r="J3642" s="9" t="str">
        <f t="shared" si="227"/>
        <v>较好</v>
      </c>
      <c r="K3642" s="14"/>
    </row>
    <row r="3643" spans="1:11">
      <c r="A3643" s="6">
        <v>43920</v>
      </c>
      <c r="B3643" s="11">
        <f>[1]!s_dq_close(B$1,A3643,1)</f>
        <v>3674.1107999999999</v>
      </c>
      <c r="C3643" s="7">
        <f>[1]!s_val_pe_ttm(C$1,A3643)</f>
        <v>11.034600257873535</v>
      </c>
      <c r="D3643" s="8">
        <f>IFERROR(VLOOKUP(A3643,十年期国开债收益率!A:B,2,0)/100,D3642)</f>
        <v>2.9851000000000003E-2</v>
      </c>
      <c r="E3643" s="8">
        <f t="shared" si="224"/>
        <v>9.0624035001763525E-2</v>
      </c>
      <c r="F3643" s="9">
        <f t="shared" si="225"/>
        <v>6.0773035001763523E-2</v>
      </c>
      <c r="G3643" s="9">
        <f>AVERAGE(F$2:F3643)</f>
        <v>3.1167697345170685E-2</v>
      </c>
      <c r="H3643" s="9">
        <f>(2*F3643+(COUNT(F$2:F3643)-1)*H3642)/(COUNT(F$2:F3643)+1)</f>
        <v>3.890454316712956E-2</v>
      </c>
      <c r="I3643" s="9" t="str">
        <f t="shared" si="226"/>
        <v>较好</v>
      </c>
      <c r="J3643" s="9" t="str">
        <f t="shared" si="227"/>
        <v>较好</v>
      </c>
      <c r="K3643" s="14"/>
    </row>
    <row r="3644" spans="1:11">
      <c r="A3644" s="6">
        <v>43921</v>
      </c>
      <c r="B3644" s="11">
        <f>[1]!s_dq_close(B$1,A3644,1)</f>
        <v>3686.1550999999999</v>
      </c>
      <c r="C3644" s="7">
        <f>[1]!s_val_pe_ttm(C$1,A3644)</f>
        <v>11.00469970703125</v>
      </c>
      <c r="D3644" s="8">
        <f>IFERROR(VLOOKUP(A3644,十年期国开债收益率!A:B,2,0)/100,D3643)</f>
        <v>2.9475999999999999E-2</v>
      </c>
      <c r="E3644" s="8">
        <f t="shared" si="224"/>
        <v>9.0870266942501707E-2</v>
      </c>
      <c r="F3644" s="9">
        <f t="shared" si="225"/>
        <v>6.1394266942501705E-2</v>
      </c>
      <c r="G3644" s="9">
        <f>AVERAGE(F$2:F3644)</f>
        <v>3.1175994509485074E-2</v>
      </c>
      <c r="H3644" s="9">
        <f>(2*F3644+(COUNT(F$2:F3644)-1)*H3643)/(COUNT(F$2:F3644)+1)</f>
        <v>3.8916886594009568E-2</v>
      </c>
      <c r="I3644" s="9" t="str">
        <f t="shared" si="226"/>
        <v>较好</v>
      </c>
      <c r="J3644" s="9" t="str">
        <f t="shared" si="227"/>
        <v>较好</v>
      </c>
      <c r="K3644" s="14"/>
    </row>
    <row r="3645" spans="1:11">
      <c r="A3645" s="6">
        <v>43922</v>
      </c>
      <c r="B3645" s="11">
        <f>[1]!s_dq_close(B$1,A3645,1)</f>
        <v>3675.0758000000001</v>
      </c>
      <c r="C3645" s="7">
        <f>[1]!s_val_pe_ttm(C$1,A3645)</f>
        <v>10.973699569702148</v>
      </c>
      <c r="D3645" s="8">
        <f>IFERROR(VLOOKUP(A3645,十年期国开债收益率!A:B,2,0)/100,D3644)</f>
        <v>2.9201000000000001E-2</v>
      </c>
      <c r="E3645" s="8">
        <f t="shared" si="224"/>
        <v>9.1126970776651425E-2</v>
      </c>
      <c r="F3645" s="9">
        <f t="shared" si="225"/>
        <v>6.1925970776651421E-2</v>
      </c>
      <c r="G3645" s="9">
        <f>AVERAGE(F$2:F3645)</f>
        <v>3.1184433032061139E-2</v>
      </c>
      <c r="H3645" s="9">
        <f>(2*F3645+(COUNT(F$2:F3645)-1)*H3644)/(COUNT(F$2:F3645)+1)</f>
        <v>3.8929511605906769E-2</v>
      </c>
      <c r="I3645" s="9" t="str">
        <f t="shared" si="226"/>
        <v>较好</v>
      </c>
      <c r="J3645" s="9" t="str">
        <f t="shared" si="227"/>
        <v>较好</v>
      </c>
      <c r="K3645" s="14"/>
    </row>
    <row r="3646" spans="1:11">
      <c r="A3646" s="6">
        <v>43923</v>
      </c>
      <c r="B3646" s="11">
        <f>[1]!s_dq_close(B$1,A3646,1)</f>
        <v>3734.5306</v>
      </c>
      <c r="C3646" s="7">
        <f>[1]!s_val_pe_ttm(C$1,A3646)</f>
        <v>11.143400192260742</v>
      </c>
      <c r="D3646" s="8">
        <f>IFERROR(VLOOKUP(A3646,十年期国开债收益率!A:B,2,0)/100,D3645)</f>
        <v>2.9426000000000001E-2</v>
      </c>
      <c r="E3646" s="8">
        <f t="shared" si="224"/>
        <v>8.9739216284677181E-2</v>
      </c>
      <c r="F3646" s="9">
        <f t="shared" si="225"/>
        <v>6.031321628467718E-2</v>
      </c>
      <c r="G3646" s="9">
        <f>AVERAGE(F$2:F3646)</f>
        <v>3.1192424467795739E-2</v>
      </c>
      <c r="H3646" s="9">
        <f>(2*F3646+(COUNT(F$2:F3646)-1)*H3645)/(COUNT(F$2:F3646)+1)</f>
        <v>3.8941241559104126E-2</v>
      </c>
      <c r="I3646" s="9" t="str">
        <f t="shared" si="226"/>
        <v>较好</v>
      </c>
      <c r="J3646" s="9" t="str">
        <f t="shared" si="227"/>
        <v>较好</v>
      </c>
      <c r="K3646" s="14"/>
    </row>
    <row r="3647" spans="1:11">
      <c r="A3647" s="6">
        <v>43924</v>
      </c>
      <c r="B3647" s="11">
        <f>[1]!s_dq_close(B$1,A3647,1)</f>
        <v>3713.2183</v>
      </c>
      <c r="C3647" s="7">
        <f>[1]!s_val_pe_ttm(C$1,A3647)</f>
        <v>11.078499794006348</v>
      </c>
      <c r="D3647" s="8">
        <f>IFERROR(VLOOKUP(A3647,十年期国开债收益率!A:B,2,0)/100,D3646)</f>
        <v>2.9502999999999998E-2</v>
      </c>
      <c r="E3647" s="8">
        <f t="shared" si="224"/>
        <v>9.0264929240781916E-2</v>
      </c>
      <c r="F3647" s="9">
        <f t="shared" si="225"/>
        <v>6.0761929240781914E-2</v>
      </c>
      <c r="G3647" s="9">
        <f>AVERAGE(F$2:F3647)</f>
        <v>3.1200534589785039E-2</v>
      </c>
      <c r="H3647" s="9">
        <f>(2*F3647+(COUNT(F$2:F3647)-1)*H3646)/(COUNT(F$2:F3647)+1)</f>
        <v>3.8953207935677574E-2</v>
      </c>
      <c r="I3647" s="9" t="str">
        <f t="shared" si="226"/>
        <v>较好</v>
      </c>
      <c r="J3647" s="9" t="str">
        <f t="shared" si="227"/>
        <v>较好</v>
      </c>
      <c r="K3647" s="14"/>
    </row>
    <row r="3648" spans="1:11">
      <c r="A3648" s="6">
        <v>43928</v>
      </c>
      <c r="B3648" s="11">
        <f>[1]!s_dq_close(B$1,A3648,1)</f>
        <v>3798.0214000000001</v>
      </c>
      <c r="C3648" s="7">
        <f>[1]!s_val_pe_ttm(C$1,A3648)</f>
        <v>11.292599678039551</v>
      </c>
      <c r="D3648" s="8">
        <f>IFERROR(VLOOKUP(A3648,十年期国开债收益率!A:B,2,0)/100,D3647)</f>
        <v>2.8853E-2</v>
      </c>
      <c r="E3648" s="8">
        <f t="shared" si="224"/>
        <v>8.8553568576833205E-2</v>
      </c>
      <c r="F3648" s="9">
        <f t="shared" si="225"/>
        <v>5.9700568576833202E-2</v>
      </c>
      <c r="G3648" s="9">
        <f>AVERAGE(F$2:F3648)</f>
        <v>3.1208349241275867E-2</v>
      </c>
      <c r="H3648" s="9">
        <f>(2*F3648+(COUNT(F$2:F3648)-1)*H3647)/(COUNT(F$2:F3648)+1)</f>
        <v>3.896458258515189E-2</v>
      </c>
      <c r="I3648" s="9" t="str">
        <f t="shared" si="226"/>
        <v>较好</v>
      </c>
      <c r="J3648" s="9" t="str">
        <f t="shared" si="227"/>
        <v>较好</v>
      </c>
      <c r="K3648" s="14"/>
    </row>
    <row r="3649" spans="1:11">
      <c r="A3649" s="6">
        <v>43929</v>
      </c>
      <c r="B3649" s="11">
        <f>[1]!s_dq_close(B$1,A3649,1)</f>
        <v>3780.3445000000002</v>
      </c>
      <c r="C3649" s="7">
        <f>[1]!s_val_pe_ttm(C$1,A3649)</f>
        <v>11.235600471496582</v>
      </c>
      <c r="D3649" s="8">
        <f>IFERROR(VLOOKUP(A3649,十年期国开债收益率!A:B,2,0)/100,D3648)</f>
        <v>2.8353000000000003E-2</v>
      </c>
      <c r="E3649" s="8">
        <f t="shared" si="224"/>
        <v>8.9002808753914336E-2</v>
      </c>
      <c r="F3649" s="9">
        <f t="shared" si="225"/>
        <v>6.0649808753914333E-2</v>
      </c>
      <c r="G3649" s="9">
        <f>AVERAGE(F$2:F3649)</f>
        <v>3.1216419816800161E-2</v>
      </c>
      <c r="H3649" s="9">
        <f>(2*F3649+(COUNT(F$2:F3649)-1)*H3648)/(COUNT(F$2:F3649)+1)</f>
        <v>3.8976468157181907E-2</v>
      </c>
      <c r="I3649" s="9" t="str">
        <f t="shared" si="226"/>
        <v>较好</v>
      </c>
      <c r="J3649" s="9" t="str">
        <f t="shared" si="227"/>
        <v>较好</v>
      </c>
      <c r="K3649" s="14"/>
    </row>
    <row r="3650" spans="1:11">
      <c r="A3650" s="6">
        <v>43930</v>
      </c>
      <c r="B3650" s="11">
        <f>[1]!s_dq_close(B$1,A3650,1)</f>
        <v>3792.8105</v>
      </c>
      <c r="C3650" s="7">
        <f>[1]!s_val_pe_ttm(C$1,A3650)</f>
        <v>11.265600204467773</v>
      </c>
      <c r="D3650" s="8">
        <f>IFERROR(VLOOKUP(A3650,十年期国开债收益率!A:B,2,0)/100,D3649)</f>
        <v>2.8452000000000002E-2</v>
      </c>
      <c r="E3650" s="8">
        <f t="shared" si="224"/>
        <v>8.8765798701378962E-2</v>
      </c>
      <c r="F3650" s="9">
        <f t="shared" si="225"/>
        <v>6.0313798701378957E-2</v>
      </c>
      <c r="G3650" s="9">
        <f>AVERAGE(F$2:F3650)</f>
        <v>3.1224393886102594E-2</v>
      </c>
      <c r="H3650" s="9">
        <f>(2*F3650+(COUNT(F$2:F3650)-1)*H3649)/(COUNT(F$2:F3650)+1)</f>
        <v>3.8988159845151325E-2</v>
      </c>
      <c r="I3650" s="9" t="str">
        <f t="shared" si="226"/>
        <v>较好</v>
      </c>
      <c r="J3650" s="9" t="str">
        <f t="shared" si="227"/>
        <v>较好</v>
      </c>
      <c r="K3650" s="14"/>
    </row>
    <row r="3651" spans="1:11">
      <c r="A3651" s="6">
        <v>43931</v>
      </c>
      <c r="B3651" s="11">
        <f>[1]!s_dq_close(B$1,A3651,1)</f>
        <v>3769.1781999999998</v>
      </c>
      <c r="C3651" s="7">
        <f>[1]!s_val_pe_ttm(C$1,A3651)</f>
        <v>11.19320011138916</v>
      </c>
      <c r="D3651" s="8">
        <f>IFERROR(VLOOKUP(A3651,十年期国开债收益率!A:B,2,0)/100,D3650)</f>
        <v>2.8504999999999999E-2</v>
      </c>
      <c r="E3651" s="8">
        <f t="shared" ref="E3651:E3714" si="228">1/C3651</f>
        <v>8.9339955513034461E-2</v>
      </c>
      <c r="F3651" s="9">
        <f t="shared" ref="F3651:F3714" si="229">IFERROR(E3651-D3651,"")</f>
        <v>6.0834955513034458E-2</v>
      </c>
      <c r="G3651" s="9">
        <f>AVERAGE(F$2:F3651)</f>
        <v>3.1232506368740108E-2</v>
      </c>
      <c r="H3651" s="9">
        <f>(2*F3651+(COUNT(F$2:F3651)-1)*H3650)/(COUNT(F$2:F3651)+1)</f>
        <v>3.9000127413306836E-2</v>
      </c>
      <c r="I3651" s="9" t="str">
        <f t="shared" ref="I3651:I3714" si="230">IF(F3651&gt;G3651,"较好","较差")</f>
        <v>较好</v>
      </c>
      <c r="J3651" s="9" t="str">
        <f t="shared" ref="J3651:J3714" si="231">IF(F3651&gt;H3651,"较好","较差")</f>
        <v>较好</v>
      </c>
      <c r="K3651" s="14"/>
    </row>
    <row r="3652" spans="1:11">
      <c r="A3652" s="6">
        <v>43934</v>
      </c>
      <c r="B3652" s="11">
        <f>[1]!s_dq_close(B$1,A3652,1)</f>
        <v>3753.2566000000002</v>
      </c>
      <c r="C3652" s="7">
        <f>[1]!s_val_pe_ttm(C$1,A3652)</f>
        <v>11.148599624633789</v>
      </c>
      <c r="D3652" s="8">
        <f>IFERROR(VLOOKUP(A3652,十年期国开债收益率!A:B,2,0)/100,D3651)</f>
        <v>2.8603999999999997E-2</v>
      </c>
      <c r="E3652" s="8">
        <f t="shared" si="228"/>
        <v>8.9697364123689047E-2</v>
      </c>
      <c r="F3652" s="9">
        <f t="shared" si="229"/>
        <v>6.1093364123689049E-2</v>
      </c>
      <c r="G3652" s="9">
        <f>AVERAGE(F$2:F3652)</f>
        <v>3.1240685184887724E-2</v>
      </c>
      <c r="H3652" s="9">
        <f>(2*F3652+(COUNT(F$2:F3652)-1)*H3651)/(COUNT(F$2:F3652)+1)</f>
        <v>3.9012226666707922E-2</v>
      </c>
      <c r="I3652" s="9" t="str">
        <f t="shared" si="230"/>
        <v>较好</v>
      </c>
      <c r="J3652" s="9" t="str">
        <f t="shared" si="231"/>
        <v>较好</v>
      </c>
      <c r="K3652" s="14"/>
    </row>
    <row r="3653" spans="1:11">
      <c r="A3653" s="6">
        <v>43935</v>
      </c>
      <c r="B3653" s="11">
        <f>[1]!s_dq_close(B$1,A3653,1)</f>
        <v>3825.6990999999998</v>
      </c>
      <c r="C3653" s="7">
        <f>[1]!s_val_pe_ttm(C$1,A3653)</f>
        <v>11.329299926757813</v>
      </c>
      <c r="D3653" s="8">
        <f>IFERROR(VLOOKUP(A3653,十年期国开债收益率!A:B,2,0)/100,D3652)</f>
        <v>2.8492000000000003E-2</v>
      </c>
      <c r="E3653" s="8">
        <f t="shared" si="228"/>
        <v>8.8266707251537763E-2</v>
      </c>
      <c r="F3653" s="9">
        <f t="shared" si="229"/>
        <v>5.9774707251537759E-2</v>
      </c>
      <c r="G3653" s="9">
        <f>AVERAGE(F$2:F3653)</f>
        <v>3.1248498443942119E-2</v>
      </c>
      <c r="H3653" s="9">
        <f>(2*F3653+(COUNT(F$2:F3653)-1)*H3652)/(COUNT(F$2:F3653)+1)</f>
        <v>3.9023594025363727E-2</v>
      </c>
      <c r="I3653" s="9" t="str">
        <f t="shared" si="230"/>
        <v>较好</v>
      </c>
      <c r="J3653" s="9" t="str">
        <f t="shared" si="231"/>
        <v>较好</v>
      </c>
      <c r="K3653" s="14"/>
    </row>
    <row r="3654" spans="1:11">
      <c r="A3654" s="6">
        <v>43936</v>
      </c>
      <c r="B3654" s="11">
        <f>[1]!s_dq_close(B$1,A3654,1)</f>
        <v>3797.3622999999998</v>
      </c>
      <c r="C3654" s="7">
        <f>[1]!s_val_pe_ttm(C$1,A3654)</f>
        <v>11.273300170898438</v>
      </c>
      <c r="D3654" s="8">
        <f>IFERROR(VLOOKUP(A3654,十年期国开债收益率!A:B,2,0)/100,D3653)</f>
        <v>2.8405E-2</v>
      </c>
      <c r="E3654" s="8">
        <f t="shared" si="228"/>
        <v>8.8705169279663029E-2</v>
      </c>
      <c r="F3654" s="9">
        <f t="shared" si="229"/>
        <v>6.030016927966303E-2</v>
      </c>
      <c r="G3654" s="9">
        <f>AVERAGE(F$2:F3654)</f>
        <v>3.1256451269246172E-2</v>
      </c>
      <c r="H3654" s="9">
        <f>(2*F3654+(COUNT(F$2:F3654)-1)*H3653)/(COUNT(F$2:F3654)+1)</f>
        <v>3.9035239660423549E-2</v>
      </c>
      <c r="I3654" s="9" t="str">
        <f t="shared" si="230"/>
        <v>较好</v>
      </c>
      <c r="J3654" s="9" t="str">
        <f t="shared" si="231"/>
        <v>较好</v>
      </c>
      <c r="K3654" s="14"/>
    </row>
    <row r="3655" spans="1:11">
      <c r="A3655" s="6">
        <v>43937</v>
      </c>
      <c r="B3655" s="11">
        <f>[1]!s_dq_close(B$1,A3655,1)</f>
        <v>3802.3806</v>
      </c>
      <c r="C3655" s="7">
        <f>[1]!s_val_pe_ttm(C$1,A3655)</f>
        <v>11.285900115966797</v>
      </c>
      <c r="D3655" s="8">
        <f>IFERROR(VLOOKUP(A3655,十年期国开债收益率!A:B,2,0)/100,D3654)</f>
        <v>2.8104000000000001E-2</v>
      </c>
      <c r="E3655" s="8">
        <f t="shared" si="228"/>
        <v>8.8606135950578174E-2</v>
      </c>
      <c r="F3655" s="9">
        <f t="shared" si="229"/>
        <v>6.050213595057817E-2</v>
      </c>
      <c r="G3655" s="9">
        <f>AVERAGE(F$2:F3655)</f>
        <v>3.1264455014369689E-2</v>
      </c>
      <c r="H3655" s="9">
        <f>(2*F3655+(COUNT(F$2:F3655)-1)*H3654)/(COUNT(F$2:F3655)+1)</f>
        <v>3.9046986252100783E-2</v>
      </c>
      <c r="I3655" s="9" t="str">
        <f t="shared" si="230"/>
        <v>较好</v>
      </c>
      <c r="J3655" s="9" t="str">
        <f t="shared" si="231"/>
        <v>较好</v>
      </c>
      <c r="K3655" s="14"/>
    </row>
    <row r="3656" spans="1:11">
      <c r="A3656" s="6">
        <v>43938</v>
      </c>
      <c r="B3656" s="11">
        <f>[1]!s_dq_close(B$1,A3656,1)</f>
        <v>3839.4870999999998</v>
      </c>
      <c r="C3656" s="7">
        <f>[1]!s_val_pe_ttm(C$1,A3656)</f>
        <v>11.38029956817627</v>
      </c>
      <c r="D3656" s="8">
        <f>IFERROR(VLOOKUP(A3656,十年期国开债收益率!A:B,2,0)/100,D3655)</f>
        <v>2.8355999999999999E-2</v>
      </c>
      <c r="E3656" s="8">
        <f t="shared" si="228"/>
        <v>8.7871149086126671E-2</v>
      </c>
      <c r="F3656" s="9">
        <f t="shared" si="229"/>
        <v>5.9515149086126672E-2</v>
      </c>
      <c r="G3656" s="9">
        <f>AVERAGE(F$2:F3656)</f>
        <v>3.1272184342433097E-2</v>
      </c>
      <c r="H3656" s="9">
        <f>(2*F3656+(COUNT(F$2:F3656)-1)*H3655)/(COUNT(F$2:F3656)+1)</f>
        <v>3.9058183277721148E-2</v>
      </c>
      <c r="I3656" s="9" t="str">
        <f t="shared" si="230"/>
        <v>较好</v>
      </c>
      <c r="J3656" s="9" t="str">
        <f t="shared" si="231"/>
        <v>较好</v>
      </c>
      <c r="K3656" s="14"/>
    </row>
    <row r="3657" spans="1:11">
      <c r="A3657" s="6">
        <v>43941</v>
      </c>
      <c r="B3657" s="11">
        <f>[1]!s_dq_close(B$1,A3657,1)</f>
        <v>3853.4551000000001</v>
      </c>
      <c r="C3657" s="7">
        <f>[1]!s_val_pe_ttm(C$1,A3657)</f>
        <v>11.415300369262695</v>
      </c>
      <c r="D3657" s="8">
        <f>IFERROR(VLOOKUP(A3657,十年期国开债收益率!A:B,2,0)/100,D3656)</f>
        <v>2.8679999999999997E-2</v>
      </c>
      <c r="E3657" s="8">
        <f t="shared" si="228"/>
        <v>8.7601724672321454E-2</v>
      </c>
      <c r="F3657" s="9">
        <f t="shared" si="229"/>
        <v>5.8921724672321457E-2</v>
      </c>
      <c r="G3657" s="9">
        <f>AVERAGE(F$2:F3657)</f>
        <v>3.1279747126987223E-2</v>
      </c>
      <c r="H3657" s="9">
        <f>(2*F3657+(COUNT(F$2:F3657)-1)*H3656)/(COUNT(F$2:F3657)+1)</f>
        <v>3.9069046576268918E-2</v>
      </c>
      <c r="I3657" s="9" t="str">
        <f t="shared" si="230"/>
        <v>较好</v>
      </c>
      <c r="J3657" s="9" t="str">
        <f t="shared" si="231"/>
        <v>较好</v>
      </c>
      <c r="K3657" s="14"/>
    </row>
    <row r="3658" spans="1:11">
      <c r="A3658" s="6">
        <v>43942</v>
      </c>
      <c r="B3658" s="11">
        <f>[1]!s_dq_close(B$1,A3658,1)</f>
        <v>3808.0473999999999</v>
      </c>
      <c r="C3658" s="7">
        <f>[1]!s_val_pe_ttm(C$1,A3658)</f>
        <v>11.286199569702148</v>
      </c>
      <c r="D3658" s="8">
        <f>IFERROR(VLOOKUP(A3658,十年期国开债收益率!A:B,2,0)/100,D3657)</f>
        <v>2.8510000000000001E-2</v>
      </c>
      <c r="E3658" s="8">
        <f t="shared" si="228"/>
        <v>8.8603784987508497E-2</v>
      </c>
      <c r="F3658" s="9">
        <f t="shared" si="229"/>
        <v>6.0093784987508496E-2</v>
      </c>
      <c r="G3658" s="9">
        <f>AVERAGE(F$2:F3658)</f>
        <v>3.1287626273243864E-2</v>
      </c>
      <c r="H3658" s="9">
        <f>(2*F3658+(COUNT(F$2:F3658)-1)*H3657)/(COUNT(F$2:F3658)+1)</f>
        <v>3.9080541785897809E-2</v>
      </c>
      <c r="I3658" s="9" t="str">
        <f t="shared" si="230"/>
        <v>较好</v>
      </c>
      <c r="J3658" s="9" t="str">
        <f t="shared" si="231"/>
        <v>较好</v>
      </c>
      <c r="K3658" s="14"/>
    </row>
    <row r="3659" spans="1:11">
      <c r="A3659" s="6">
        <v>43943</v>
      </c>
      <c r="B3659" s="11">
        <f>[1]!s_dq_close(B$1,A3659,1)</f>
        <v>3839.3834000000002</v>
      </c>
      <c r="C3659" s="7">
        <f>[1]!s_val_pe_ttm(C$1,A3659)</f>
        <v>11.355099678039551</v>
      </c>
      <c r="D3659" s="8">
        <f>IFERROR(VLOOKUP(A3659,十年期国开债收益率!A:B,2,0)/100,D3658)</f>
        <v>2.8330000000000001E-2</v>
      </c>
      <c r="E3659" s="8">
        <f t="shared" si="228"/>
        <v>8.8066157792870137E-2</v>
      </c>
      <c r="F3659" s="9">
        <f t="shared" si="229"/>
        <v>5.9736157792870136E-2</v>
      </c>
      <c r="G3659" s="9">
        <f>AVERAGE(F$2:F3659)</f>
        <v>3.1295403345829871E-2</v>
      </c>
      <c r="H3659" s="9">
        <f>(2*F3659+(COUNT(F$2:F3659)-1)*H3658)/(COUNT(F$2:F3659)+1)</f>
        <v>3.9091832092542779E-2</v>
      </c>
      <c r="I3659" s="9" t="str">
        <f t="shared" si="230"/>
        <v>较好</v>
      </c>
      <c r="J3659" s="9" t="str">
        <f t="shared" si="231"/>
        <v>较好</v>
      </c>
      <c r="K3659" s="14"/>
    </row>
    <row r="3660" spans="1:11">
      <c r="A3660" s="6">
        <v>43944</v>
      </c>
      <c r="B3660" s="11">
        <f>[1]!s_dq_close(B$1,A3660,1)</f>
        <v>3829.7525000000001</v>
      </c>
      <c r="C3660" s="7">
        <f>[1]!s_val_pe_ttm(C$1,A3660)</f>
        <v>11.323300361633301</v>
      </c>
      <c r="D3660" s="8">
        <f>IFERROR(VLOOKUP(A3660,十年期国开债收益率!A:B,2,0)/100,D3659)</f>
        <v>2.8105999999999999E-2</v>
      </c>
      <c r="E3660" s="8">
        <f t="shared" si="228"/>
        <v>8.8313474699328515E-2</v>
      </c>
      <c r="F3660" s="9">
        <f t="shared" si="229"/>
        <v>6.0207474699328516E-2</v>
      </c>
      <c r="G3660" s="9">
        <f>AVERAGE(F$2:F3660)</f>
        <v>3.1303304977793114E-2</v>
      </c>
      <c r="H3660" s="9">
        <f>(2*F3660+(COUNT(F$2:F3660)-1)*H3659)/(COUNT(F$2:F3660)+1)</f>
        <v>3.9103370695060147E-2</v>
      </c>
      <c r="I3660" s="9" t="str">
        <f t="shared" si="230"/>
        <v>较好</v>
      </c>
      <c r="J3660" s="9" t="str">
        <f t="shared" si="231"/>
        <v>较好</v>
      </c>
      <c r="K3660" s="14"/>
    </row>
    <row r="3661" spans="1:11">
      <c r="A3661" s="6">
        <v>43945</v>
      </c>
      <c r="B3661" s="11">
        <f>[1]!s_dq_close(B$1,A3661,1)</f>
        <v>3796.9721</v>
      </c>
      <c r="C3661" s="7">
        <f>[1]!s_val_pe_ttm(C$1,A3661)</f>
        <v>11.31190013885498</v>
      </c>
      <c r="D3661" s="8">
        <f>IFERROR(VLOOKUP(A3661,十年期国开债收益率!A:B,2,0)/100,D3660)</f>
        <v>2.7980000000000001E-2</v>
      </c>
      <c r="E3661" s="8">
        <f t="shared" si="228"/>
        <v>8.8402477720354283E-2</v>
      </c>
      <c r="F3661" s="9">
        <f t="shared" si="229"/>
        <v>6.0422477720354278E-2</v>
      </c>
      <c r="G3661" s="9">
        <f>AVERAGE(F$2:F3661)</f>
        <v>3.1311261035919496E-2</v>
      </c>
      <c r="H3661" s="9">
        <f>(2*F3661+(COUNT(F$2:F3661)-1)*H3660)/(COUNT(F$2:F3661)+1)</f>
        <v>3.9115017298187865E-2</v>
      </c>
      <c r="I3661" s="9" t="str">
        <f t="shared" si="230"/>
        <v>较好</v>
      </c>
      <c r="J3661" s="9" t="str">
        <f t="shared" si="231"/>
        <v>较好</v>
      </c>
      <c r="K3661" s="14"/>
    </row>
    <row r="3662" spans="1:11">
      <c r="A3662" s="6">
        <v>43948</v>
      </c>
      <c r="B3662" s="11">
        <f>[1]!s_dq_close(B$1,A3662,1)</f>
        <v>3822.7689999999998</v>
      </c>
      <c r="C3662" s="7">
        <f>[1]!s_val_pe_ttm(C$1,A3662)</f>
        <v>11.387399673461914</v>
      </c>
      <c r="D3662" s="8">
        <f>IFERROR(VLOOKUP(A3662,十年期国开债收益率!A:B,2,0)/100,D3661)</f>
        <v>2.8107000000000004E-2</v>
      </c>
      <c r="E3662" s="8">
        <f t="shared" si="228"/>
        <v>8.7816360949416583E-2</v>
      </c>
      <c r="F3662" s="9">
        <f t="shared" si="229"/>
        <v>5.9709360949416576E-2</v>
      </c>
      <c r="G3662" s="9">
        <f>AVERAGE(F$2:F3662)</f>
        <v>3.1319017960233481E-2</v>
      </c>
      <c r="H3662" s="9">
        <f>(2*F3662+(COUNT(F$2:F3662)-1)*H3661)/(COUNT(F$2:F3662)+1)</f>
        <v>3.9126264891662051E-2</v>
      </c>
      <c r="I3662" s="9" t="str">
        <f t="shared" si="230"/>
        <v>较好</v>
      </c>
      <c r="J3662" s="9" t="str">
        <f t="shared" si="231"/>
        <v>较好</v>
      </c>
      <c r="K3662" s="14"/>
    </row>
    <row r="3663" spans="1:11">
      <c r="A3663" s="6">
        <v>43949</v>
      </c>
      <c r="B3663" s="11">
        <f>[1]!s_dq_close(B$1,A3663,1)</f>
        <v>3849.1464999999998</v>
      </c>
      <c r="C3663" s="7">
        <f>[1]!s_val_pe_ttm(C$1,A3663)</f>
        <v>11.441300392150879</v>
      </c>
      <c r="D3663" s="8">
        <f>IFERROR(VLOOKUP(A3663,十年期国开债收益率!A:B,2,0)/100,D3662)</f>
        <v>2.8031999999999998E-2</v>
      </c>
      <c r="E3663" s="8">
        <f t="shared" si="228"/>
        <v>8.7402652296939429E-2</v>
      </c>
      <c r="F3663" s="9">
        <f t="shared" si="229"/>
        <v>5.9370652296939427E-2</v>
      </c>
      <c r="G3663" s="9">
        <f>AVERAGE(F$2:F3663)</f>
        <v>3.1326678155300845E-2</v>
      </c>
      <c r="H3663" s="9">
        <f>(2*F3663+(COUNT(F$2:F3663)-1)*H3662)/(COUNT(F$2:F3663)+1)</f>
        <v>3.9137318338238775E-2</v>
      </c>
      <c r="I3663" s="9" t="str">
        <f t="shared" si="230"/>
        <v>较好</v>
      </c>
      <c r="J3663" s="9" t="str">
        <f t="shared" si="231"/>
        <v>较好</v>
      </c>
      <c r="K3663" s="14"/>
    </row>
    <row r="3664" spans="1:11">
      <c r="A3664" s="6">
        <v>43950</v>
      </c>
      <c r="B3664" s="11">
        <f>[1]!s_dq_close(B$1,A3664,1)</f>
        <v>3867.0320000000002</v>
      </c>
      <c r="C3664" s="7">
        <f>[1]!s_val_pe_ttm(C$1,A3664)</f>
        <v>11.544500350952148</v>
      </c>
      <c r="D3664" s="8">
        <f>IFERROR(VLOOKUP(A3664,十年期国开债收益率!A:B,2,0)/100,D3663)</f>
        <v>2.7881999999999997E-2</v>
      </c>
      <c r="E3664" s="8">
        <f t="shared" si="228"/>
        <v>8.6621332201486198E-2</v>
      </c>
      <c r="F3664" s="9">
        <f t="shared" si="229"/>
        <v>5.8739332201486201E-2</v>
      </c>
      <c r="G3664" s="9">
        <f>AVERAGE(F$2:F3664)</f>
        <v>3.1334161817339112E-2</v>
      </c>
      <c r="H3664" s="9">
        <f>(2*F3664+(COUNT(F$2:F3664)-1)*H3663)/(COUNT(F$2:F3664)+1)</f>
        <v>3.9148018127465434E-2</v>
      </c>
      <c r="I3664" s="9" t="str">
        <f t="shared" si="230"/>
        <v>较好</v>
      </c>
      <c r="J3664" s="9" t="str">
        <f t="shared" si="231"/>
        <v>较好</v>
      </c>
      <c r="K3664" s="14"/>
    </row>
    <row r="3665" spans="1:11">
      <c r="A3665" s="6">
        <v>43951</v>
      </c>
      <c r="B3665" s="11">
        <f>[1]!s_dq_close(B$1,A3665,1)</f>
        <v>3912.5772000000002</v>
      </c>
      <c r="C3665" s="7">
        <f>[1]!s_val_pe_ttm(C$1,A3665)</f>
        <v>12.134300231933594</v>
      </c>
      <c r="D3665" s="8">
        <f>IFERROR(VLOOKUP(A3665,十年期国开债收益率!A:B,2,0)/100,D3664)</f>
        <v>2.8181999999999999E-2</v>
      </c>
      <c r="E3665" s="8">
        <f t="shared" si="228"/>
        <v>8.2411015129518567E-2</v>
      </c>
      <c r="F3665" s="9">
        <f t="shared" si="229"/>
        <v>5.4229015129518568E-2</v>
      </c>
      <c r="G3665" s="9">
        <f>AVERAGE(F$2:F3665)</f>
        <v>3.1340410412675407E-2</v>
      </c>
      <c r="H3665" s="9">
        <f>(2*F3665+(COUNT(F$2:F3665)-1)*H3664)/(COUNT(F$2:F3665)+1)</f>
        <v>3.9156247866620718E-2</v>
      </c>
      <c r="I3665" s="9" t="str">
        <f t="shared" si="230"/>
        <v>较好</v>
      </c>
      <c r="J3665" s="9" t="str">
        <f t="shared" si="231"/>
        <v>较好</v>
      </c>
      <c r="K3665" s="14"/>
    </row>
    <row r="3666" spans="1:11">
      <c r="A3666" s="6">
        <v>43957</v>
      </c>
      <c r="B3666" s="11">
        <f>[1]!s_dq_close(B$1,A3666,1)</f>
        <v>3936.2539000000002</v>
      </c>
      <c r="C3666" s="7">
        <f>[1]!s_val_pe_ttm(C$1,A3666)</f>
        <v>12.168399810791016</v>
      </c>
      <c r="D3666" s="8">
        <f>IFERROR(VLOOKUP(A3666,十年期国开债收益率!A:B,2,0)/100,D3665)</f>
        <v>2.8759E-2</v>
      </c>
      <c r="E3666" s="8">
        <f t="shared" si="228"/>
        <v>8.2180074253739882E-2</v>
      </c>
      <c r="F3666" s="9">
        <f t="shared" si="229"/>
        <v>5.3421074253739882E-2</v>
      </c>
      <c r="G3666" s="9">
        <f>AVERAGE(F$2:F3666)</f>
        <v>3.1346435150421945E-2</v>
      </c>
      <c r="H3666" s="9">
        <f>(2*F3666+(COUNT(F$2:F3666)-1)*H3665)/(COUNT(F$2:F3666)+1)</f>
        <v>3.9164030095964475E-2</v>
      </c>
      <c r="I3666" s="9" t="str">
        <f t="shared" si="230"/>
        <v>较好</v>
      </c>
      <c r="J3666" s="9" t="str">
        <f t="shared" si="231"/>
        <v>较好</v>
      </c>
      <c r="K3666" s="14"/>
    </row>
    <row r="3667" spans="1:11">
      <c r="A3667" s="6">
        <v>43958</v>
      </c>
      <c r="B3667" s="11">
        <f>[1]!s_dq_close(B$1,A3667,1)</f>
        <v>3924.8946000000001</v>
      </c>
      <c r="C3667" s="7">
        <f>[1]!s_val_pe_ttm(C$1,A3667)</f>
        <v>12.127599716186523</v>
      </c>
      <c r="D3667" s="8">
        <f>IFERROR(VLOOKUP(A3667,十年期国开债收益率!A:B,2,0)/100,D3666)</f>
        <v>2.9458000000000002E-2</v>
      </c>
      <c r="E3667" s="8">
        <f t="shared" si="228"/>
        <v>8.2456547330245003E-2</v>
      </c>
      <c r="F3667" s="9">
        <f t="shared" si="229"/>
        <v>5.2998547330245005E-2</v>
      </c>
      <c r="G3667" s="9">
        <f>AVERAGE(F$2:F3667)</f>
        <v>3.1352341345779237E-2</v>
      </c>
      <c r="H3667" s="9">
        <f>(2*F3667+(COUNT(F$2:F3667)-1)*H3666)/(COUNT(F$2:F3667)+1)</f>
        <v>3.9171575510327322E-2</v>
      </c>
      <c r="I3667" s="9" t="str">
        <f t="shared" si="230"/>
        <v>较好</v>
      </c>
      <c r="J3667" s="9" t="str">
        <f t="shared" si="231"/>
        <v>较好</v>
      </c>
      <c r="K3667" s="14"/>
    </row>
    <row r="3668" spans="1:11">
      <c r="A3668" s="6">
        <v>43959</v>
      </c>
      <c r="B3668" s="11">
        <f>[1]!s_dq_close(B$1,A3668,1)</f>
        <v>3963.6217000000001</v>
      </c>
      <c r="C3668" s="7">
        <f>[1]!s_val_pe_ttm(C$1,A3668)</f>
        <v>12.231300354003906</v>
      </c>
      <c r="D3668" s="8">
        <f>IFERROR(VLOOKUP(A3668,十年期国开债收益率!A:B,2,0)/100,D3667)</f>
        <v>2.9458000000000002E-2</v>
      </c>
      <c r="E3668" s="8">
        <f t="shared" si="228"/>
        <v>8.1757455957873745E-2</v>
      </c>
      <c r="F3668" s="9">
        <f t="shared" si="229"/>
        <v>5.2299455957873747E-2</v>
      </c>
      <c r="G3668" s="9">
        <f>AVERAGE(F$2:F3668)</f>
        <v>3.135805367591616E-2</v>
      </c>
      <c r="H3668" s="9">
        <f>(2*F3668+(COUNT(F$2:F3668)-1)*H3667)/(COUNT(F$2:F3668)+1)</f>
        <v>3.9178733569459036E-2</v>
      </c>
      <c r="I3668" s="9" t="str">
        <f t="shared" si="230"/>
        <v>较好</v>
      </c>
      <c r="J3668" s="9" t="str">
        <f t="shared" si="231"/>
        <v>较好</v>
      </c>
      <c r="K3668" s="14"/>
    </row>
    <row r="3669" spans="1:11">
      <c r="A3669" s="6">
        <v>43962</v>
      </c>
      <c r="B3669" s="11">
        <f>[1]!s_dq_close(B$1,A3669,1)</f>
        <v>3960.1803</v>
      </c>
      <c r="C3669" s="7">
        <f>[1]!s_val_pe_ttm(C$1,A3669)</f>
        <v>12.233799934387207</v>
      </c>
      <c r="D3669" s="8">
        <f>IFERROR(VLOOKUP(A3669,十年期国开债收益率!A:B,2,0)/100,D3668)</f>
        <v>3.0207999999999999E-2</v>
      </c>
      <c r="E3669" s="8">
        <f t="shared" si="228"/>
        <v>8.174075147241569E-2</v>
      </c>
      <c r="F3669" s="9">
        <f t="shared" si="229"/>
        <v>5.1532751472415692E-2</v>
      </c>
      <c r="G3669" s="9">
        <f>AVERAGE(F$2:F3669)</f>
        <v>3.1363553866155122E-2</v>
      </c>
      <c r="H3669" s="9">
        <f>(2*F3669+(COUNT(F$2:F3669)-1)*H3668)/(COUNT(F$2:F3669)+1)</f>
        <v>3.9185467839234427E-2</v>
      </c>
      <c r="I3669" s="9" t="str">
        <f t="shared" si="230"/>
        <v>较好</v>
      </c>
      <c r="J3669" s="9" t="str">
        <f t="shared" si="231"/>
        <v>较好</v>
      </c>
      <c r="K3669" s="14"/>
    </row>
    <row r="3670" spans="1:11">
      <c r="A3670" s="6">
        <v>43963</v>
      </c>
      <c r="B3670" s="11">
        <f>[1]!s_dq_close(B$1,A3670,1)</f>
        <v>3960.2377999999999</v>
      </c>
      <c r="C3670" s="7">
        <f>[1]!s_val_pe_ttm(C$1,A3670)</f>
        <v>12.21560001373291</v>
      </c>
      <c r="D3670" s="8">
        <f>IFERROR(VLOOKUP(A3670,十年期国开债收益率!A:B,2,0)/100,D3669)</f>
        <v>3.0058999999999999E-2</v>
      </c>
      <c r="E3670" s="8">
        <f t="shared" si="228"/>
        <v>8.1862536336797964E-2</v>
      </c>
      <c r="F3670" s="9">
        <f t="shared" si="229"/>
        <v>5.1803536336797962E-2</v>
      </c>
      <c r="G3670" s="9">
        <f>AVERAGE(F$2:F3670)</f>
        <v>3.1369124861649979E-2</v>
      </c>
      <c r="H3670" s="9">
        <f>(2*F3670+(COUNT(F$2:F3670)-1)*H3669)/(COUNT(F$2:F3670)+1)</f>
        <v>3.9192344170840721E-2</v>
      </c>
      <c r="I3670" s="9" t="str">
        <f t="shared" si="230"/>
        <v>较好</v>
      </c>
      <c r="J3670" s="9" t="str">
        <f t="shared" si="231"/>
        <v>较好</v>
      </c>
      <c r="K3670" s="14"/>
    </row>
    <row r="3671" spans="1:11">
      <c r="A3671" s="6">
        <v>43964</v>
      </c>
      <c r="B3671" s="11">
        <f>[1]!s_dq_close(B$1,A3671,1)</f>
        <v>3968.2529</v>
      </c>
      <c r="C3671" s="7">
        <f>[1]!s_val_pe_ttm(C$1,A3671)</f>
        <v>12.24269962310791</v>
      </c>
      <c r="D3671" s="8">
        <f>IFERROR(VLOOKUP(A3671,十年期国开债收益率!A:B,2,0)/100,D3670)</f>
        <v>3.0283999999999998E-2</v>
      </c>
      <c r="E3671" s="8">
        <f t="shared" si="228"/>
        <v>8.1681330979689742E-2</v>
      </c>
      <c r="F3671" s="9">
        <f t="shared" si="229"/>
        <v>5.1397330979689744E-2</v>
      </c>
      <c r="G3671" s="9">
        <f>AVERAGE(F$2:F3671)</f>
        <v>3.137458213852138E-2</v>
      </c>
      <c r="H3671" s="9">
        <f>(2*F3671+(COUNT(F$2:F3671)-1)*H3670)/(COUNT(F$2:F3671)+1)</f>
        <v>3.9198993577982566E-2</v>
      </c>
      <c r="I3671" s="9" t="str">
        <f t="shared" si="230"/>
        <v>较好</v>
      </c>
      <c r="J3671" s="9" t="str">
        <f t="shared" si="231"/>
        <v>较好</v>
      </c>
      <c r="K3671" s="14"/>
    </row>
    <row r="3672" spans="1:11">
      <c r="A3672" s="6">
        <v>43965</v>
      </c>
      <c r="B3672" s="11">
        <f>[1]!s_dq_close(B$1,A3672,1)</f>
        <v>3925.2177000000001</v>
      </c>
      <c r="C3672" s="7">
        <f>[1]!s_val_pe_ttm(C$1,A3672)</f>
        <v>12.113100051879883</v>
      </c>
      <c r="D3672" s="8">
        <f>IFERROR(VLOOKUP(A3672,十年期国开债收益率!A:B,2,0)/100,D3671)</f>
        <v>2.9910000000000003E-2</v>
      </c>
      <c r="E3672" s="8">
        <f t="shared" si="228"/>
        <v>8.2555249747549617E-2</v>
      </c>
      <c r="F3672" s="9">
        <f t="shared" si="229"/>
        <v>5.2645249747549611E-2</v>
      </c>
      <c r="G3672" s="9">
        <f>AVERAGE(F$2:F3672)</f>
        <v>3.1380376381945255E-2</v>
      </c>
      <c r="H3672" s="9">
        <f>(2*F3672+(COUNT(F$2:F3672)-1)*H3671)/(COUNT(F$2:F3672)+1)</f>
        <v>3.9206317246920246E-2</v>
      </c>
      <c r="I3672" s="9" t="str">
        <f t="shared" si="230"/>
        <v>较好</v>
      </c>
      <c r="J3672" s="9" t="str">
        <f t="shared" si="231"/>
        <v>较好</v>
      </c>
      <c r="K3672" s="14"/>
    </row>
    <row r="3673" spans="1:11">
      <c r="A3673" s="6">
        <v>43966</v>
      </c>
      <c r="B3673" s="11">
        <f>[1]!s_dq_close(B$1,A3673,1)</f>
        <v>3912.8159000000001</v>
      </c>
      <c r="C3673" s="7">
        <f>[1]!s_val_pe_ttm(C$1,A3673)</f>
        <v>12.084699630737305</v>
      </c>
      <c r="D3673" s="8">
        <f>IFERROR(VLOOKUP(A3673,十年期国开债收益率!A:B,2,0)/100,D3672)</f>
        <v>2.9611000000000002E-2</v>
      </c>
      <c r="E3673" s="8">
        <f t="shared" si="228"/>
        <v>8.2749263991345773E-2</v>
      </c>
      <c r="F3673" s="9">
        <f t="shared" si="229"/>
        <v>5.3138263991345774E-2</v>
      </c>
      <c r="G3673" s="9">
        <f>AVERAGE(F$2:F3673)</f>
        <v>3.1386301732601408E-2</v>
      </c>
      <c r="H3673" s="9">
        <f>(2*F3673+(COUNT(F$2:F3673)-1)*H3672)/(COUNT(F$2:F3673)+1)</f>
        <v>3.92139033872657E-2</v>
      </c>
      <c r="I3673" s="9" t="str">
        <f t="shared" si="230"/>
        <v>较好</v>
      </c>
      <c r="J3673" s="9" t="str">
        <f t="shared" si="231"/>
        <v>较好</v>
      </c>
      <c r="K3673" s="14"/>
    </row>
    <row r="3674" spans="1:11">
      <c r="A3674" s="6">
        <v>43969</v>
      </c>
      <c r="B3674" s="11">
        <f>[1]!s_dq_close(B$1,A3674,1)</f>
        <v>3922.9117000000001</v>
      </c>
      <c r="C3674" s="7">
        <f>[1]!s_val_pe_ttm(C$1,A3674)</f>
        <v>12.112500190734863</v>
      </c>
      <c r="D3674" s="8">
        <f>IFERROR(VLOOKUP(A3674,十年期国开债收益率!A:B,2,0)/100,D3673)</f>
        <v>3.0186000000000001E-2</v>
      </c>
      <c r="E3674" s="8">
        <f t="shared" si="228"/>
        <v>8.25593382252265E-2</v>
      </c>
      <c r="F3674" s="9">
        <f t="shared" si="229"/>
        <v>5.2373338225226496E-2</v>
      </c>
      <c r="G3674" s="9">
        <f>AVERAGE(F$2:F3674)</f>
        <v>3.139201560041862E-2</v>
      </c>
      <c r="H3674" s="9">
        <f>(2*F3674+(COUNT(F$2:F3674)-1)*H3673)/(COUNT(F$2:F3674)+1)</f>
        <v>3.9221066933720766E-2</v>
      </c>
      <c r="I3674" s="9" t="str">
        <f t="shared" si="230"/>
        <v>较好</v>
      </c>
      <c r="J3674" s="9" t="str">
        <f t="shared" si="231"/>
        <v>较好</v>
      </c>
      <c r="K3674" s="14"/>
    </row>
    <row r="3675" spans="1:11">
      <c r="A3675" s="6">
        <v>43970</v>
      </c>
      <c r="B3675" s="11">
        <f>[1]!s_dq_close(B$1,A3675,1)</f>
        <v>3956.2494999999999</v>
      </c>
      <c r="C3675" s="7">
        <f>[1]!s_val_pe_ttm(C$1,A3675)</f>
        <v>12.208399772644043</v>
      </c>
      <c r="D3675" s="8">
        <f>IFERROR(VLOOKUP(A3675,十年期国开债收益率!A:B,2,0)/100,D3674)</f>
        <v>3.0386000000000003E-2</v>
      </c>
      <c r="E3675" s="8">
        <f t="shared" si="228"/>
        <v>8.1910817029497082E-2</v>
      </c>
      <c r="F3675" s="9">
        <f t="shared" si="229"/>
        <v>5.1524817029497079E-2</v>
      </c>
      <c r="G3675" s="9">
        <f>AVERAGE(F$2:F3675)</f>
        <v>3.1397495404835898E-2</v>
      </c>
      <c r="H3675" s="9">
        <f>(2*F3675+(COUNT(F$2:F3675)-1)*H3674)/(COUNT(F$2:F3675)+1)</f>
        <v>3.922776285214024E-2</v>
      </c>
      <c r="I3675" s="9" t="str">
        <f t="shared" si="230"/>
        <v>较好</v>
      </c>
      <c r="J3675" s="9" t="str">
        <f t="shared" si="231"/>
        <v>较好</v>
      </c>
      <c r="K3675" s="14"/>
    </row>
    <row r="3676" spans="1:11">
      <c r="A3676" s="6">
        <v>43971</v>
      </c>
      <c r="B3676" s="11">
        <f>[1]!s_dq_close(B$1,A3676,1)</f>
        <v>3935.2220000000002</v>
      </c>
      <c r="C3676" s="7">
        <f>[1]!s_val_pe_ttm(C$1,A3676)</f>
        <v>12.15369987487793</v>
      </c>
      <c r="D3676" s="8">
        <f>IFERROR(VLOOKUP(A3676,十年期国开债收益率!A:B,2,0)/100,D3675)</f>
        <v>3.0062000000000002E-2</v>
      </c>
      <c r="E3676" s="8">
        <f t="shared" si="228"/>
        <v>8.2279471296393514E-2</v>
      </c>
      <c r="F3676" s="9">
        <f t="shared" si="229"/>
        <v>5.2217471296393508E-2</v>
      </c>
      <c r="G3676" s="9">
        <f>AVERAGE(F$2:F3676)</f>
        <v>3.1403160704398227E-2</v>
      </c>
      <c r="H3676" s="9">
        <f>(2*F3676+(COUNT(F$2:F3676)-1)*H3675)/(COUNT(F$2:F3676)+1)</f>
        <v>3.9234830158149082E-2</v>
      </c>
      <c r="I3676" s="9" t="str">
        <f t="shared" si="230"/>
        <v>较好</v>
      </c>
      <c r="J3676" s="9" t="str">
        <f t="shared" si="231"/>
        <v>较好</v>
      </c>
      <c r="K3676" s="14"/>
    </row>
    <row r="3677" spans="1:11">
      <c r="A3677" s="6">
        <v>43972</v>
      </c>
      <c r="B3677" s="11">
        <f>[1]!s_dq_close(B$1,A3677,1)</f>
        <v>3913.7948999999999</v>
      </c>
      <c r="C3677" s="7">
        <f>[1]!s_val_pe_ttm(C$1,A3677)</f>
        <v>12.095999717712402</v>
      </c>
      <c r="D3677" s="8">
        <f>IFERROR(VLOOKUP(A3677,十年期国开债收益率!A:B,2,0)/100,D3676)</f>
        <v>2.9987E-2</v>
      </c>
      <c r="E3677" s="8">
        <f t="shared" si="228"/>
        <v>8.2671959601295378E-2</v>
      </c>
      <c r="F3677" s="9">
        <f t="shared" si="229"/>
        <v>5.2684959601295378E-2</v>
      </c>
      <c r="G3677" s="9">
        <f>AVERAGE(F$2:F3677)</f>
        <v>3.1408950094740144E-2</v>
      </c>
      <c r="H3677" s="9">
        <f>(2*F3677+(COUNT(F$2:F3677)-1)*H3676)/(COUNT(F$2:F3677)+1)</f>
        <v>3.9242145975088516E-2</v>
      </c>
      <c r="I3677" s="9" t="str">
        <f t="shared" si="230"/>
        <v>较好</v>
      </c>
      <c r="J3677" s="9" t="str">
        <f t="shared" si="231"/>
        <v>较好</v>
      </c>
      <c r="K3677" s="14"/>
    </row>
    <row r="3678" spans="1:11">
      <c r="A3678" s="6">
        <v>43973</v>
      </c>
      <c r="B3678" s="11">
        <f>[1]!s_dq_close(B$1,A3678,1)</f>
        <v>3824.0639999999999</v>
      </c>
      <c r="C3678" s="7">
        <f>[1]!s_val_pe_ttm(C$1,A3678)</f>
        <v>11.843799591064453</v>
      </c>
      <c r="D3678" s="8">
        <f>IFERROR(VLOOKUP(A3678,十年期国开债收益率!A:B,2,0)/100,D3677)</f>
        <v>2.9264999999999999E-2</v>
      </c>
      <c r="E3678" s="8">
        <f t="shared" si="228"/>
        <v>8.4432364150643799E-2</v>
      </c>
      <c r="F3678" s="9">
        <f t="shared" si="229"/>
        <v>5.51673641506438E-2</v>
      </c>
      <c r="G3678" s="9">
        <f>AVERAGE(F$2:F3678)</f>
        <v>3.1415411452927776E-2</v>
      </c>
      <c r="H3678" s="9">
        <f>(2*F3678+(COUNT(F$2:F3678)-1)*H3677)/(COUNT(F$2:F3678)+1)</f>
        <v>3.9250805691334059E-2</v>
      </c>
      <c r="I3678" s="9" t="str">
        <f t="shared" si="230"/>
        <v>较好</v>
      </c>
      <c r="J3678" s="9" t="str">
        <f t="shared" si="231"/>
        <v>较好</v>
      </c>
      <c r="K3678" s="14"/>
    </row>
    <row r="3679" spans="1:11">
      <c r="A3679" s="6">
        <v>43976</v>
      </c>
      <c r="B3679" s="11">
        <f>[1]!s_dq_close(B$1,A3679,1)</f>
        <v>3829.3245000000002</v>
      </c>
      <c r="C3679" s="7">
        <f>[1]!s_val_pe_ttm(C$1,A3679)</f>
        <v>11.853400230407715</v>
      </c>
      <c r="D3679" s="8">
        <f>IFERROR(VLOOKUP(A3679,十年期国开债收益率!A:B,2,0)/100,D3678)</f>
        <v>2.9788000000000002E-2</v>
      </c>
      <c r="E3679" s="8">
        <f t="shared" si="228"/>
        <v>8.4363978315241922E-2</v>
      </c>
      <c r="F3679" s="9">
        <f t="shared" si="229"/>
        <v>5.457597831524192E-2</v>
      </c>
      <c r="G3679" s="9">
        <f>AVERAGE(F$2:F3679)</f>
        <v>3.1421708507539607E-2</v>
      </c>
      <c r="H3679" s="9">
        <f>(2*F3679+(COUNT(F$2:F3679)-1)*H3678)/(COUNT(F$2:F3679)+1)</f>
        <v>3.9259136853401967E-2</v>
      </c>
      <c r="I3679" s="9" t="str">
        <f t="shared" si="230"/>
        <v>较好</v>
      </c>
      <c r="J3679" s="9" t="str">
        <f t="shared" si="231"/>
        <v>较好</v>
      </c>
      <c r="K3679" s="14"/>
    </row>
    <row r="3680" spans="1:11">
      <c r="A3680" s="6">
        <v>43977</v>
      </c>
      <c r="B3680" s="11">
        <f>[1]!s_dq_close(B$1,A3680,1)</f>
        <v>3872.7701000000002</v>
      </c>
      <c r="C3680" s="7">
        <f>[1]!s_val_pe_ttm(C$1,A3680)</f>
        <v>11.958700180053711</v>
      </c>
      <c r="D3680" s="8">
        <f>IFERROR(VLOOKUP(A3680,十年期国开债收益率!A:B,2,0)/100,D3679)</f>
        <v>3.0388000000000002E-2</v>
      </c>
      <c r="E3680" s="8">
        <f t="shared" si="228"/>
        <v>8.3621128127949154E-2</v>
      </c>
      <c r="F3680" s="9">
        <f t="shared" si="229"/>
        <v>5.3233128127949156E-2</v>
      </c>
      <c r="G3680" s="9">
        <f>AVERAGE(F$2:F3680)</f>
        <v>3.1427637134780813E-2</v>
      </c>
      <c r="H3680" s="9">
        <f>(2*F3680+(COUNT(F$2:F3680)-1)*H3679)/(COUNT(F$2:F3680)+1)</f>
        <v>3.9266731413877265E-2</v>
      </c>
      <c r="I3680" s="9" t="str">
        <f t="shared" si="230"/>
        <v>较好</v>
      </c>
      <c r="J3680" s="9" t="str">
        <f t="shared" si="231"/>
        <v>较好</v>
      </c>
      <c r="K3680" s="14"/>
    </row>
    <row r="3681" spans="1:11">
      <c r="A3681" s="6">
        <v>43978</v>
      </c>
      <c r="B3681" s="11">
        <f>[1]!s_dq_close(B$1,A3681,1)</f>
        <v>3845.6134999999999</v>
      </c>
      <c r="C3681" s="7">
        <f>[1]!s_val_pe_ttm(C$1,A3681)</f>
        <v>11.903900146484375</v>
      </c>
      <c r="D3681" s="8">
        <f>IFERROR(VLOOKUP(A3681,十年期国开债收益率!A:B,2,0)/100,D3680)</f>
        <v>3.0414E-2</v>
      </c>
      <c r="E3681" s="8">
        <f t="shared" si="228"/>
        <v>8.4006081006596303E-2</v>
      </c>
      <c r="F3681" s="9">
        <f t="shared" si="229"/>
        <v>5.3592081006596307E-2</v>
      </c>
      <c r="G3681" s="9">
        <f>AVERAGE(F$2:F3681)</f>
        <v>3.1433660081485112E-2</v>
      </c>
      <c r="H3681" s="9">
        <f>(2*F3681+(COUNT(F$2:F3681)-1)*H3680)/(COUNT(F$2:F3681)+1)</f>
        <v>3.9274514814905639E-2</v>
      </c>
      <c r="I3681" s="9" t="str">
        <f t="shared" si="230"/>
        <v>较好</v>
      </c>
      <c r="J3681" s="9" t="str">
        <f t="shared" si="231"/>
        <v>较好</v>
      </c>
      <c r="K3681" s="14"/>
    </row>
    <row r="3682" spans="1:11">
      <c r="A3682" s="6">
        <v>43979</v>
      </c>
      <c r="B3682" s="11">
        <f>[1]!s_dq_close(B$1,A3682,1)</f>
        <v>3856.6324</v>
      </c>
      <c r="C3682" s="7">
        <f>[1]!s_val_pe_ttm(C$1,A3682)</f>
        <v>11.951899528503418</v>
      </c>
      <c r="D3682" s="8">
        <f>IFERROR(VLOOKUP(A3682,十年期国开债收益率!A:B,2,0)/100,D3681)</f>
        <v>3.0015999999999998E-2</v>
      </c>
      <c r="E3682" s="8">
        <f t="shared" si="228"/>
        <v>8.3668708694810884E-2</v>
      </c>
      <c r="F3682" s="9">
        <f t="shared" si="229"/>
        <v>5.3652708694810883E-2</v>
      </c>
      <c r="G3682" s="9">
        <f>AVERAGE(F$2:F3682)</f>
        <v>3.1439696226177677E-2</v>
      </c>
      <c r="H3682" s="9">
        <f>(2*F3682+(COUNT(F$2:F3682)-1)*H3681)/(COUNT(F$2:F3682)+1)</f>
        <v>3.9282324806149474E-2</v>
      </c>
      <c r="I3682" s="9" t="str">
        <f t="shared" si="230"/>
        <v>较好</v>
      </c>
      <c r="J3682" s="9" t="str">
        <f t="shared" si="231"/>
        <v>较好</v>
      </c>
      <c r="K3682" s="14"/>
    </row>
    <row r="3683" spans="1:11">
      <c r="A3683" s="6">
        <v>43980</v>
      </c>
      <c r="B3683" s="11">
        <f>[1]!s_dq_close(B$1,A3683,1)</f>
        <v>3867.0232000000001</v>
      </c>
      <c r="C3683" s="7">
        <f>[1]!s_val_pe_ttm(C$1,A3683)</f>
        <v>11.95829963684082</v>
      </c>
      <c r="D3683" s="8">
        <f>IFERROR(VLOOKUP(A3683,十年期国开债收益率!A:B,2,0)/100,D3682)</f>
        <v>2.9916999999999999E-2</v>
      </c>
      <c r="E3683" s="8">
        <f t="shared" si="228"/>
        <v>8.3623929017401927E-2</v>
      </c>
      <c r="F3683" s="9">
        <f t="shared" si="229"/>
        <v>5.3706929017401928E-2</v>
      </c>
      <c r="G3683" s="9">
        <f>AVERAGE(F$2:F3683)</f>
        <v>3.1445743817918911E-2</v>
      </c>
      <c r="H3683" s="9">
        <f>(2*F3683+(COUNT(F$2:F3683)-1)*H3682)/(COUNT(F$2:F3683)+1)</f>
        <v>3.9290157879302477E-2</v>
      </c>
      <c r="I3683" s="9" t="str">
        <f t="shared" si="230"/>
        <v>较好</v>
      </c>
      <c r="J3683" s="9" t="str">
        <f t="shared" si="231"/>
        <v>较好</v>
      </c>
      <c r="K3683" s="14"/>
    </row>
    <row r="3684" spans="1:11">
      <c r="A3684" s="6">
        <v>43983</v>
      </c>
      <c r="B3684" s="11">
        <f>[1]!s_dq_close(B$1,A3684,1)</f>
        <v>3971.3402000000001</v>
      </c>
      <c r="C3684" s="7">
        <f>[1]!s_val_pe_ttm(C$1,A3684)</f>
        <v>12.233699798583984</v>
      </c>
      <c r="D3684" s="8">
        <f>IFERROR(VLOOKUP(A3684,十年期国开债收益率!A:B,2,0)/100,D3683)</f>
        <v>3.0142000000000002E-2</v>
      </c>
      <c r="E3684" s="8">
        <f t="shared" si="228"/>
        <v>8.1741420540313331E-2</v>
      </c>
      <c r="F3684" s="9">
        <f t="shared" si="229"/>
        <v>5.1599420540313329E-2</v>
      </c>
      <c r="G3684" s="9">
        <f>AVERAGE(F$2:F3684)</f>
        <v>3.1451215899570388E-2</v>
      </c>
      <c r="H3684" s="9">
        <f>(2*F3684+(COUNT(F$2:F3684)-1)*H3683)/(COUNT(F$2:F3684)+1)</f>
        <v>3.9296840432321484E-2</v>
      </c>
      <c r="I3684" s="9" t="str">
        <f t="shared" si="230"/>
        <v>较好</v>
      </c>
      <c r="J3684" s="9" t="str">
        <f t="shared" si="231"/>
        <v>较好</v>
      </c>
      <c r="K3684" s="14"/>
    </row>
    <row r="3685" spans="1:11">
      <c r="A3685" s="6">
        <v>43984</v>
      </c>
      <c r="B3685" s="11">
        <f>[1]!s_dq_close(B$1,A3685,1)</f>
        <v>3983.5677000000001</v>
      </c>
      <c r="C3685" s="7">
        <f>[1]!s_val_pe_ttm(C$1,A3685)</f>
        <v>12.275899887084961</v>
      </c>
      <c r="D3685" s="8">
        <f>IFERROR(VLOOKUP(A3685,十年期国开债收益率!A:B,2,0)/100,D3684)</f>
        <v>3.0916000000000003E-2</v>
      </c>
      <c r="E3685" s="8">
        <f t="shared" si="228"/>
        <v>8.1460423203032511E-2</v>
      </c>
      <c r="F3685" s="9">
        <f t="shared" si="229"/>
        <v>5.0544423203032512E-2</v>
      </c>
      <c r="G3685" s="9">
        <f>AVERAGE(F$2:F3685)</f>
        <v>3.1456398637709222E-2</v>
      </c>
      <c r="H3685" s="9">
        <f>(2*F3685+(COUNT(F$2:F3685)-1)*H3684)/(COUNT(F$2:F3685)+1)</f>
        <v>3.9302944954856471E-2</v>
      </c>
      <c r="I3685" s="9" t="str">
        <f t="shared" si="230"/>
        <v>较好</v>
      </c>
      <c r="J3685" s="9" t="str">
        <f t="shared" si="231"/>
        <v>较好</v>
      </c>
      <c r="K3685" s="14"/>
    </row>
    <row r="3686" spans="1:11">
      <c r="A3686" s="6">
        <v>43985</v>
      </c>
      <c r="B3686" s="11">
        <f>[1]!s_dq_close(B$1,A3686,1)</f>
        <v>3983.6477</v>
      </c>
      <c r="C3686" s="7">
        <f>[1]!s_val_pe_ttm(C$1,A3686)</f>
        <v>12.286600112915039</v>
      </c>
      <c r="D3686" s="8">
        <f>IFERROR(VLOOKUP(A3686,十年期国开债收益率!A:B,2,0)/100,D3685)</f>
        <v>3.0891999999999999E-2</v>
      </c>
      <c r="E3686" s="8">
        <f t="shared" si="228"/>
        <v>8.1389480475469511E-2</v>
      </c>
      <c r="F3686" s="9">
        <f t="shared" si="229"/>
        <v>5.0497480475469508E-2</v>
      </c>
      <c r="G3686" s="9">
        <f>AVERAGE(F$2:F3686)</f>
        <v>3.1461565824096677E-2</v>
      </c>
      <c r="H3686" s="9">
        <f>(2*F3686+(COUNT(F$2:F3686)-1)*H3685)/(COUNT(F$2:F3686)+1)</f>
        <v>3.9309019038155771E-2</v>
      </c>
      <c r="I3686" s="9" t="str">
        <f t="shared" si="230"/>
        <v>较好</v>
      </c>
      <c r="J3686" s="9" t="str">
        <f t="shared" si="231"/>
        <v>较好</v>
      </c>
      <c r="K3686" s="14"/>
    </row>
    <row r="3687" spans="1:11">
      <c r="A3687" s="6">
        <v>43986</v>
      </c>
      <c r="B3687" s="11">
        <f>[1]!s_dq_close(B$1,A3687,1)</f>
        <v>3982.1851000000001</v>
      </c>
      <c r="C3687" s="7">
        <f>[1]!s_val_pe_ttm(C$1,A3687)</f>
        <v>12.262999534606934</v>
      </c>
      <c r="D3687" s="8">
        <f>IFERROR(VLOOKUP(A3687,十年期国开债收益率!A:B,2,0)/100,D3686)</f>
        <v>3.1368E-2</v>
      </c>
      <c r="E3687" s="8">
        <f t="shared" si="228"/>
        <v>8.1546117422408679E-2</v>
      </c>
      <c r="F3687" s="9">
        <f t="shared" si="229"/>
        <v>5.0178117422408679E-2</v>
      </c>
      <c r="G3687" s="9">
        <f>AVERAGE(F$2:F3687)</f>
        <v>3.1466643564627958E-2</v>
      </c>
      <c r="H3687" s="9">
        <f>(2*F3687+(COUNT(F$2:F3687)-1)*H3686)/(COUNT(F$2:F3687)+1)</f>
        <v>3.9314914941808742E-2</v>
      </c>
      <c r="I3687" s="9" t="str">
        <f t="shared" si="230"/>
        <v>较好</v>
      </c>
      <c r="J3687" s="9" t="str">
        <f t="shared" si="231"/>
        <v>较好</v>
      </c>
      <c r="K3687" s="14"/>
    </row>
    <row r="3688" spans="1:11">
      <c r="A3688" s="6">
        <v>43987</v>
      </c>
      <c r="B3688" s="11">
        <f>[1]!s_dq_close(B$1,A3688,1)</f>
        <v>4001.2509</v>
      </c>
      <c r="C3688" s="7">
        <f>[1]!s_val_pe_ttm(C$1,A3688)</f>
        <v>12.327199935913086</v>
      </c>
      <c r="D3688" s="8">
        <f>IFERROR(VLOOKUP(A3688,十年期国开债收益率!A:B,2,0)/100,D3687)</f>
        <v>3.1668000000000002E-2</v>
      </c>
      <c r="E3688" s="8">
        <f t="shared" si="228"/>
        <v>8.1121422967001561E-2</v>
      </c>
      <c r="F3688" s="9">
        <f t="shared" si="229"/>
        <v>4.9453422967001559E-2</v>
      </c>
      <c r="G3688" s="9">
        <f>AVERAGE(F$2:F3688)</f>
        <v>3.1471521996795676E-2</v>
      </c>
      <c r="H3688" s="9">
        <f>(2*F3688+(COUNT(F$2:F3688)-1)*H3687)/(COUNT(F$2:F3688)+1)</f>
        <v>3.9320413048113075E-2</v>
      </c>
      <c r="I3688" s="9" t="str">
        <f t="shared" si="230"/>
        <v>较好</v>
      </c>
      <c r="J3688" s="9" t="str">
        <f t="shared" si="231"/>
        <v>较好</v>
      </c>
      <c r="K3688" s="14"/>
    </row>
    <row r="3689" spans="1:11">
      <c r="A3689" s="6">
        <v>43990</v>
      </c>
      <c r="B3689" s="11">
        <f>[1]!s_dq_close(B$1,A3689,1)</f>
        <v>4021.9549000000002</v>
      </c>
      <c r="C3689" s="7">
        <f>[1]!s_val_pe_ttm(C$1,A3689)</f>
        <v>12.381500244140625</v>
      </c>
      <c r="D3689" s="8">
        <f>IFERROR(VLOOKUP(A3689,十年期国开债收益率!A:B,2,0)/100,D3688)</f>
        <v>3.1322000000000003E-2</v>
      </c>
      <c r="E3689" s="8">
        <f t="shared" si="228"/>
        <v>8.0765656849478826E-2</v>
      </c>
      <c r="F3689" s="9">
        <f t="shared" si="229"/>
        <v>4.9443656849478823E-2</v>
      </c>
      <c r="G3689" s="9">
        <f>AVERAGE(F$2:F3689)</f>
        <v>3.1476395135313216E-2</v>
      </c>
      <c r="H3689" s="9">
        <f>(2*F3689+(COUNT(F$2:F3689)-1)*H3688)/(COUNT(F$2:F3689)+1)</f>
        <v>3.9325901388477059E-2</v>
      </c>
      <c r="I3689" s="9" t="str">
        <f t="shared" si="230"/>
        <v>较好</v>
      </c>
      <c r="J3689" s="9" t="str">
        <f t="shared" si="231"/>
        <v>较好</v>
      </c>
      <c r="K3689" s="14"/>
    </row>
    <row r="3690" spans="1:11">
      <c r="A3690" s="6">
        <v>43991</v>
      </c>
      <c r="B3690" s="11">
        <f>[1]!s_dq_close(B$1,A3690,1)</f>
        <v>4047.0293000000001</v>
      </c>
      <c r="C3690" s="7">
        <f>[1]!s_val_pe_ttm(C$1,A3690)</f>
        <v>12.458100318908691</v>
      </c>
      <c r="D3690" s="8">
        <f>IFERROR(VLOOKUP(A3690,十年期国开债收益率!A:B,2,0)/100,D3689)</f>
        <v>3.1371000000000003E-2</v>
      </c>
      <c r="E3690" s="8">
        <f t="shared" si="228"/>
        <v>8.0269059840705981E-2</v>
      </c>
      <c r="F3690" s="9">
        <f t="shared" si="229"/>
        <v>4.8898059840705978E-2</v>
      </c>
      <c r="G3690" s="9">
        <f>AVERAGE(F$2:F3690)</f>
        <v>3.1481117733498466E-2</v>
      </c>
      <c r="H3690" s="9">
        <f>(2*F3690+(COUNT(F$2:F3690)-1)*H3689)/(COUNT(F$2:F3690)+1)</f>
        <v>3.9331089550239784E-2</v>
      </c>
      <c r="I3690" s="9" t="str">
        <f t="shared" si="230"/>
        <v>较好</v>
      </c>
      <c r="J3690" s="9" t="str">
        <f t="shared" si="231"/>
        <v>较好</v>
      </c>
      <c r="K3690" s="14"/>
    </row>
    <row r="3691" spans="1:11">
      <c r="A3691" s="6">
        <v>43992</v>
      </c>
      <c r="B3691" s="11">
        <f>[1]!s_dq_close(B$1,A3691,1)</f>
        <v>4039.7051000000001</v>
      </c>
      <c r="C3691" s="7">
        <f>[1]!s_val_pe_ttm(C$1,A3691)</f>
        <v>12.418700218200684</v>
      </c>
      <c r="D3691" s="8">
        <f>IFERROR(VLOOKUP(A3691,十年期国开债收益率!A:B,2,0)/100,D3690)</f>
        <v>3.1397000000000001E-2</v>
      </c>
      <c r="E3691" s="8">
        <f t="shared" si="228"/>
        <v>8.0523724901130411E-2</v>
      </c>
      <c r="F3691" s="9">
        <f t="shared" si="229"/>
        <v>4.912672490113041E-2</v>
      </c>
      <c r="G3691" s="9">
        <f>AVERAGE(F$2:F3691)</f>
        <v>3.1485899740860968E-2</v>
      </c>
      <c r="H3691" s="9">
        <f>(2*F3691+(COUNT(F$2:F3691)-1)*H3690)/(COUNT(F$2:F3691)+1)</f>
        <v>3.9336397399251377E-2</v>
      </c>
      <c r="I3691" s="9" t="str">
        <f t="shared" si="230"/>
        <v>较好</v>
      </c>
      <c r="J3691" s="9" t="str">
        <f t="shared" si="231"/>
        <v>较好</v>
      </c>
      <c r="K3691" s="14"/>
    </row>
    <row r="3692" spans="1:11">
      <c r="A3692" s="6">
        <v>43993</v>
      </c>
      <c r="B3692" s="11">
        <f>[1]!s_dq_close(B$1,A3692,1)</f>
        <v>3995.8845999999999</v>
      </c>
      <c r="C3692" s="7">
        <f>[1]!s_val_pe_ttm(C$1,A3692)</f>
        <v>12.292900085449219</v>
      </c>
      <c r="D3692" s="8">
        <f>IFERROR(VLOOKUP(A3692,十年期国开债收益率!A:B,2,0)/100,D3691)</f>
        <v>3.0926999999999996E-2</v>
      </c>
      <c r="E3692" s="8">
        <f t="shared" si="228"/>
        <v>8.1347769285432789E-2</v>
      </c>
      <c r="F3692" s="9">
        <f t="shared" si="229"/>
        <v>5.0420769285432793E-2</v>
      </c>
      <c r="G3692" s="9">
        <f>AVERAGE(F$2:F3692)</f>
        <v>3.1491029751574751E-2</v>
      </c>
      <c r="H3692" s="9">
        <f>(2*F3692+(COUNT(F$2:F3692)-1)*H3691)/(COUNT(F$2:F3692)+1)</f>
        <v>3.9342401934400993E-2</v>
      </c>
      <c r="I3692" s="9" t="str">
        <f t="shared" si="230"/>
        <v>较好</v>
      </c>
      <c r="J3692" s="9" t="str">
        <f t="shared" si="231"/>
        <v>较好</v>
      </c>
      <c r="K3692" s="14"/>
    </row>
    <row r="3693" spans="1:11">
      <c r="A3693" s="6">
        <v>43994</v>
      </c>
      <c r="B3693" s="11">
        <f>[1]!s_dq_close(B$1,A3693,1)</f>
        <v>4003.0828999999999</v>
      </c>
      <c r="C3693" s="7">
        <f>[1]!s_val_pe_ttm(C$1,A3693)</f>
        <v>12.302000045776367</v>
      </c>
      <c r="D3693" s="8">
        <f>IFERROR(VLOOKUP(A3693,十年期国开债收益率!A:B,2,0)/100,D3692)</f>
        <v>3.0924999999999998E-2</v>
      </c>
      <c r="E3693" s="8">
        <f t="shared" si="228"/>
        <v>8.1287595210449454E-2</v>
      </c>
      <c r="F3693" s="9">
        <f t="shared" si="229"/>
        <v>5.036259521044946E-2</v>
      </c>
      <c r="G3693" s="9">
        <f>AVERAGE(F$2:F3693)</f>
        <v>3.1496141226509441E-2</v>
      </c>
      <c r="H3693" s="9">
        <f>(2*F3693+(COUNT(F$2:F3693)-1)*H3692)/(COUNT(F$2:F3693)+1)</f>
        <v>3.934837008673029E-2</v>
      </c>
      <c r="I3693" s="9" t="str">
        <f t="shared" si="230"/>
        <v>较好</v>
      </c>
      <c r="J3693" s="9" t="str">
        <f t="shared" si="231"/>
        <v>较好</v>
      </c>
      <c r="K3693" s="14"/>
    </row>
    <row r="3694" spans="1:11">
      <c r="A3694" s="6">
        <v>43997</v>
      </c>
      <c r="B3694" s="11">
        <f>[1]!s_dq_close(B$1,A3694,1)</f>
        <v>3954.9883</v>
      </c>
      <c r="C3694" s="7">
        <f>[1]!s_val_pe_ttm(C$1,A3694)</f>
        <v>12.207900047302246</v>
      </c>
      <c r="D3694" s="8">
        <f>IFERROR(VLOOKUP(A3694,十年期国开债收益率!A:B,2,0)/100,D3693)</f>
        <v>3.1023999999999999E-2</v>
      </c>
      <c r="E3694" s="8">
        <f t="shared" si="228"/>
        <v>8.1914170014930968E-2</v>
      </c>
      <c r="F3694" s="9">
        <f t="shared" si="229"/>
        <v>5.0890170014930972E-2</v>
      </c>
      <c r="G3694" s="9">
        <f>AVERAGE(F$2:F3694)</f>
        <v>3.1501392791304574E-2</v>
      </c>
      <c r="H3694" s="9">
        <f>(2*F3694+(COUNT(F$2:F3694)-1)*H3693)/(COUNT(F$2:F3694)+1)</f>
        <v>3.9354619030925318E-2</v>
      </c>
      <c r="I3694" s="9" t="str">
        <f t="shared" si="230"/>
        <v>较好</v>
      </c>
      <c r="J3694" s="9" t="str">
        <f t="shared" si="231"/>
        <v>较好</v>
      </c>
      <c r="K3694" s="14"/>
    </row>
    <row r="3695" spans="1:11">
      <c r="A3695" s="6">
        <v>43998</v>
      </c>
      <c r="B3695" s="11">
        <f>[1]!s_dq_close(B$1,A3695,1)</f>
        <v>4014.5702000000001</v>
      </c>
      <c r="C3695" s="7">
        <f>[1]!s_val_pe_ttm(C$1,A3695)</f>
        <v>12.371199607849121</v>
      </c>
      <c r="D3695" s="8">
        <f>IFERROR(VLOOKUP(A3695,十年期国开债收益率!A:B,2,0)/100,D3694)</f>
        <v>3.1530000000000002E-2</v>
      </c>
      <c r="E3695" s="8">
        <f t="shared" si="228"/>
        <v>8.0832904786818954E-2</v>
      </c>
      <c r="F3695" s="9">
        <f t="shared" si="229"/>
        <v>4.9302904786818952E-2</v>
      </c>
      <c r="G3695" s="9">
        <f>AVERAGE(F$2:F3695)</f>
        <v>3.1506211825412724E-2</v>
      </c>
      <c r="H3695" s="9">
        <f>(2*F3695+(COUNT(F$2:F3695)-1)*H3694)/(COUNT(F$2:F3695)+1)</f>
        <v>3.9360003759345286E-2</v>
      </c>
      <c r="I3695" s="9" t="str">
        <f t="shared" si="230"/>
        <v>较好</v>
      </c>
      <c r="J3695" s="9" t="str">
        <f t="shared" si="231"/>
        <v>较好</v>
      </c>
      <c r="K3695" s="14"/>
    </row>
    <row r="3696" spans="1:11">
      <c r="A3696" s="6">
        <v>43999</v>
      </c>
      <c r="B3696" s="11">
        <f>[1]!s_dq_close(B$1,A3696,1)</f>
        <v>4017.5940999999998</v>
      </c>
      <c r="C3696" s="7">
        <f>[1]!s_val_pe_ttm(C$1,A3696)</f>
        <v>12.370499610900879</v>
      </c>
      <c r="D3696" s="8">
        <f>IFERROR(VLOOKUP(A3696,十年期国开债收益率!A:B,2,0)/100,D3695)</f>
        <v>3.1724999999999996E-2</v>
      </c>
      <c r="E3696" s="8">
        <f t="shared" si="228"/>
        <v>8.0837478796636511E-2</v>
      </c>
      <c r="F3696" s="9">
        <f t="shared" si="229"/>
        <v>4.9112478796636515E-2</v>
      </c>
      <c r="G3696" s="9">
        <f>AVERAGE(F$2:F3696)</f>
        <v>3.1510976714985449E-2</v>
      </c>
      <c r="H3696" s="9">
        <f>(2*F3696+(COUNT(F$2:F3696)-1)*H3695)/(COUNT(F$2:F3696)+1)</f>
        <v>3.9365281072677144E-2</v>
      </c>
      <c r="I3696" s="9" t="str">
        <f t="shared" si="230"/>
        <v>较好</v>
      </c>
      <c r="J3696" s="9" t="str">
        <f t="shared" si="231"/>
        <v>较好</v>
      </c>
      <c r="K3696" s="14"/>
    </row>
    <row r="3697" spans="1:11">
      <c r="A3697" s="6">
        <v>44000</v>
      </c>
      <c r="B3697" s="11">
        <f>[1]!s_dq_close(B$1,A3697,1)</f>
        <v>4044.3842</v>
      </c>
      <c r="C3697" s="7">
        <f>[1]!s_val_pe_ttm(C$1,A3697)</f>
        <v>12.424900054931641</v>
      </c>
      <c r="D3697" s="8">
        <f>IFERROR(VLOOKUP(A3697,十年期国开债收益率!A:B,2,0)/100,D3696)</f>
        <v>3.1427000000000004E-2</v>
      </c>
      <c r="E3697" s="8">
        <f t="shared" si="228"/>
        <v>8.0483544783371039E-2</v>
      </c>
      <c r="F3697" s="9">
        <f t="shared" si="229"/>
        <v>4.9056544783371035E-2</v>
      </c>
      <c r="G3697" s="9">
        <f>AVERAGE(F$2:F3697)</f>
        <v>3.151572389249313E-2</v>
      </c>
      <c r="H3697" s="9">
        <f>(2*F3697+(COUNT(F$2:F3697)-1)*H3696)/(COUNT(F$2:F3697)+1)</f>
        <v>3.9370523844497914E-2</v>
      </c>
      <c r="I3697" s="9" t="str">
        <f t="shared" si="230"/>
        <v>较好</v>
      </c>
      <c r="J3697" s="9" t="str">
        <f t="shared" si="231"/>
        <v>较好</v>
      </c>
      <c r="K3697" s="14"/>
    </row>
    <row r="3698" spans="1:11">
      <c r="A3698" s="6">
        <v>44001</v>
      </c>
      <c r="B3698" s="11">
        <f>[1]!s_dq_close(B$1,A3698,1)</f>
        <v>4098.7094999999999</v>
      </c>
      <c r="C3698" s="7">
        <f>[1]!s_val_pe_ttm(C$1,A3698)</f>
        <v>12.570500373840332</v>
      </c>
      <c r="D3698" s="8">
        <f>IFERROR(VLOOKUP(A3698,十年期国开债收益率!A:B,2,0)/100,D3697)</f>
        <v>3.1578000000000002E-2</v>
      </c>
      <c r="E3698" s="8">
        <f t="shared" si="228"/>
        <v>7.9551328130186158E-2</v>
      </c>
      <c r="F3698" s="9">
        <f t="shared" si="229"/>
        <v>4.7973328130186156E-2</v>
      </c>
      <c r="G3698" s="9">
        <f>AVERAGE(F$2:F3698)</f>
        <v>3.1520175503052417E-2</v>
      </c>
      <c r="H3698" s="9">
        <f>(2*F3698+(COUNT(F$2:F3698)-1)*H3697)/(COUNT(F$2:F3698)+1)</f>
        <v>3.9375176523938522E-2</v>
      </c>
      <c r="I3698" s="9" t="str">
        <f t="shared" si="230"/>
        <v>较好</v>
      </c>
      <c r="J3698" s="9" t="str">
        <f t="shared" si="231"/>
        <v>较好</v>
      </c>
      <c r="K3698" s="14"/>
    </row>
    <row r="3699" spans="1:11">
      <c r="A3699" s="6">
        <v>44004</v>
      </c>
      <c r="B3699" s="11">
        <f>[1]!s_dq_close(B$1,A3699,1)</f>
        <v>4102.0459000000001</v>
      </c>
      <c r="C3699" s="7">
        <f>[1]!s_val_pe_ttm(C$1,A3699)</f>
        <v>12.571000099182129</v>
      </c>
      <c r="D3699" s="8">
        <f>IFERROR(VLOOKUP(A3699,十年期国开债收益率!A:B,2,0)/100,D3698)</f>
        <v>3.1549999999999995E-2</v>
      </c>
      <c r="E3699" s="8">
        <f t="shared" si="228"/>
        <v>7.9548165787148475E-2</v>
      </c>
      <c r="F3699" s="9">
        <f t="shared" si="229"/>
        <v>4.7998165787148481E-2</v>
      </c>
      <c r="G3699" s="9">
        <f>AVERAGE(F$2:F3699)</f>
        <v>3.1524631422545142E-2</v>
      </c>
      <c r="H3699" s="9">
        <f>(2*F3699+(COUNT(F$2:F3699)-1)*H3698)/(COUNT(F$2:F3699)+1)</f>
        <v>3.9379838859306571E-2</v>
      </c>
      <c r="I3699" s="9" t="str">
        <f t="shared" si="230"/>
        <v>较好</v>
      </c>
      <c r="J3699" s="9" t="str">
        <f t="shared" si="231"/>
        <v>较好</v>
      </c>
      <c r="K3699" s="14"/>
    </row>
    <row r="3700" spans="1:11">
      <c r="A3700" s="6">
        <v>44005</v>
      </c>
      <c r="B3700" s="11">
        <f>[1]!s_dq_close(B$1,A3700,1)</f>
        <v>4121.7943999999998</v>
      </c>
      <c r="C3700" s="7">
        <f>[1]!s_val_pe_ttm(C$1,A3700)</f>
        <v>12.604700088500977</v>
      </c>
      <c r="D3700" s="8">
        <f>IFERROR(VLOOKUP(A3700,十年期国开债收益率!A:B,2,0)/100,D3699)</f>
        <v>3.1974999999999996E-2</v>
      </c>
      <c r="E3700" s="8">
        <f t="shared" si="228"/>
        <v>7.93354854124836E-2</v>
      </c>
      <c r="F3700" s="9">
        <f t="shared" si="229"/>
        <v>4.7360485412483604E-2</v>
      </c>
      <c r="G3700" s="9">
        <f>AVERAGE(F$2:F3700)</f>
        <v>3.1528912540141778E-2</v>
      </c>
      <c r="H3700" s="9">
        <f>(2*F3700+(COUNT(F$2:F3700)-1)*H3699)/(COUNT(F$2:F3700)+1)</f>
        <v>3.9384152722308288E-2</v>
      </c>
      <c r="I3700" s="9" t="str">
        <f t="shared" si="230"/>
        <v>较好</v>
      </c>
      <c r="J3700" s="9" t="str">
        <f t="shared" si="231"/>
        <v>较好</v>
      </c>
      <c r="K3700" s="14"/>
    </row>
    <row r="3701" spans="1:11">
      <c r="A3701" s="6">
        <v>44006</v>
      </c>
      <c r="B3701" s="11">
        <f>[1]!s_dq_close(B$1,A3701,1)</f>
        <v>4138.9894999999997</v>
      </c>
      <c r="C3701" s="7">
        <f>[1]!s_val_pe_ttm(C$1,A3701)</f>
        <v>12.66919994354248</v>
      </c>
      <c r="D3701" s="8">
        <f>IFERROR(VLOOKUP(A3701,十年期国开债收益率!A:B,2,0)/100,D3700)</f>
        <v>3.1400000000000004E-2</v>
      </c>
      <c r="E3701" s="8">
        <f t="shared" si="228"/>
        <v>7.8931582456373037E-2</v>
      </c>
      <c r="F3701" s="9">
        <f t="shared" si="229"/>
        <v>4.7531582456373032E-2</v>
      </c>
      <c r="G3701" s="9">
        <f>AVERAGE(F$2:F3701)</f>
        <v>3.1533237586065077E-2</v>
      </c>
      <c r="H3701" s="9">
        <f>(2*F3701+(COUNT(F$2:F3701)-1)*H3700)/(COUNT(F$2:F3701)+1)</f>
        <v>3.9388555548427753E-2</v>
      </c>
      <c r="I3701" s="9" t="str">
        <f t="shared" si="230"/>
        <v>较好</v>
      </c>
      <c r="J3701" s="9" t="str">
        <f t="shared" si="231"/>
        <v>较好</v>
      </c>
      <c r="K3701" s="14"/>
    </row>
    <row r="3702" spans="1:11">
      <c r="A3702" s="6">
        <v>44011</v>
      </c>
      <c r="B3702" s="11">
        <f>[1]!s_dq_close(B$1,A3702,1)</f>
        <v>4109.7164000000002</v>
      </c>
      <c r="C3702" s="7">
        <f>[1]!s_val_pe_ttm(C$1,A3702)</f>
        <v>12.588899612426758</v>
      </c>
      <c r="D3702" s="8">
        <f>IFERROR(VLOOKUP(A3702,十年期国开债收益率!A:B,2,0)/100,D3701)</f>
        <v>3.1300000000000001E-2</v>
      </c>
      <c r="E3702" s="8">
        <f t="shared" si="228"/>
        <v>7.9435060313999148E-2</v>
      </c>
      <c r="F3702" s="9">
        <f t="shared" si="229"/>
        <v>4.8135060313999146E-2</v>
      </c>
      <c r="G3702" s="9">
        <f>AVERAGE(F$2:F3702)</f>
        <v>3.1537723352811346E-2</v>
      </c>
      <c r="H3702" s="9">
        <f>(2*F3702+(COUNT(F$2:F3702)-1)*H3701)/(COUNT(F$2:F3702)+1)</f>
        <v>3.9393280834632817E-2</v>
      </c>
      <c r="I3702" s="9" t="str">
        <f t="shared" si="230"/>
        <v>较好</v>
      </c>
      <c r="J3702" s="9" t="str">
        <f t="shared" si="231"/>
        <v>较好</v>
      </c>
      <c r="K3702" s="14"/>
    </row>
    <row r="3703" spans="1:11">
      <c r="A3703" s="6">
        <v>44012</v>
      </c>
      <c r="B3703" s="11">
        <f>[1]!s_dq_close(B$1,A3703,1)</f>
        <v>4163.9637000000002</v>
      </c>
      <c r="C3703" s="7">
        <f>[1]!s_val_pe_ttm(C$1,A3703)</f>
        <v>12.687100410461426</v>
      </c>
      <c r="D3703" s="8">
        <f>IFERROR(VLOOKUP(A3703,十年期国开债收益率!A:B,2,0)/100,D3702)</f>
        <v>3.1E-2</v>
      </c>
      <c r="E3703" s="8">
        <f t="shared" si="228"/>
        <v>7.8820216412524652E-2</v>
      </c>
      <c r="F3703" s="9">
        <f t="shared" si="229"/>
        <v>4.7820216412524652E-2</v>
      </c>
      <c r="G3703" s="9">
        <f>AVERAGE(F$2:F3703)</f>
        <v>3.1542121649153786E-2</v>
      </c>
      <c r="H3703" s="9">
        <f>(2*F3703+(COUNT(F$2:F3703)-1)*H3702)/(COUNT(F$2:F3703)+1)</f>
        <v>3.9397832244612775E-2</v>
      </c>
      <c r="I3703" s="9" t="str">
        <f t="shared" si="230"/>
        <v>较好</v>
      </c>
      <c r="J3703" s="9" t="str">
        <f t="shared" si="231"/>
        <v>较好</v>
      </c>
      <c r="K3703" s="14"/>
    </row>
    <row r="3704" spans="1:11">
      <c r="A3704" s="6">
        <v>44013</v>
      </c>
      <c r="B3704" s="11">
        <f>[1]!s_dq_close(B$1,A3704,1)</f>
        <v>4247.7834999999995</v>
      </c>
      <c r="C3704" s="7">
        <f>[1]!s_val_pe_ttm(C$1,A3704)</f>
        <v>12.91819953918457</v>
      </c>
      <c r="D3704" s="8">
        <f>IFERROR(VLOOKUP(A3704,十年期国开债收益率!A:B,2,0)/100,D3703)</f>
        <v>3.1150999999999998E-2</v>
      </c>
      <c r="E3704" s="8">
        <f t="shared" si="228"/>
        <v>7.7410168264293783E-2</v>
      </c>
      <c r="F3704" s="9">
        <f t="shared" si="229"/>
        <v>4.6259168264293785E-2</v>
      </c>
      <c r="G3704" s="9">
        <f>AVERAGE(F$2:F3704)</f>
        <v>3.1546096006867842E-2</v>
      </c>
      <c r="H3704" s="9">
        <f>(2*F3704+(COUNT(F$2:F3704)-1)*H3703)/(COUNT(F$2:F3704)+1)</f>
        <v>3.9401537069677396E-2</v>
      </c>
      <c r="I3704" s="9" t="str">
        <f t="shared" si="230"/>
        <v>较好</v>
      </c>
      <c r="J3704" s="9" t="str">
        <f t="shared" si="231"/>
        <v>较好</v>
      </c>
      <c r="K3704" s="14"/>
    </row>
    <row r="3705" spans="1:11">
      <c r="A3705" s="6">
        <v>44014</v>
      </c>
      <c r="B3705" s="11">
        <f>[1]!s_dq_close(B$1,A3705,1)</f>
        <v>4335.8445000000002</v>
      </c>
      <c r="C3705" s="7">
        <f>[1]!s_val_pe_ttm(C$1,A3705)</f>
        <v>13.209400177001953</v>
      </c>
      <c r="D3705" s="8">
        <f>IFERROR(VLOOKUP(A3705,十年期国开债收益率!A:B,2,0)/100,D3704)</f>
        <v>3.1201E-2</v>
      </c>
      <c r="E3705" s="8">
        <f t="shared" si="228"/>
        <v>7.570366455708083E-2</v>
      </c>
      <c r="F3705" s="9">
        <f t="shared" si="229"/>
        <v>4.450266455708083E-2</v>
      </c>
      <c r="G3705" s="9">
        <f>AVERAGE(F$2:F3705)</f>
        <v>3.1549594000536904E-2</v>
      </c>
      <c r="H3705" s="9">
        <f>(2*F3705+(COUNT(F$2:F3705)-1)*H3704)/(COUNT(F$2:F3705)+1)</f>
        <v>3.940429071474482E-2</v>
      </c>
      <c r="I3705" s="9" t="str">
        <f t="shared" si="230"/>
        <v>较好</v>
      </c>
      <c r="J3705" s="9" t="str">
        <f t="shared" si="231"/>
        <v>较好</v>
      </c>
      <c r="K3705" s="14"/>
    </row>
    <row r="3706" spans="1:11">
      <c r="A3706" s="6">
        <v>44015</v>
      </c>
      <c r="B3706" s="11">
        <f>[1]!s_dq_close(B$1,A3706,1)</f>
        <v>4419.5955000000004</v>
      </c>
      <c r="C3706" s="7">
        <f>[1]!s_val_pe_ttm(C$1,A3706)</f>
        <v>13.506500244140625</v>
      </c>
      <c r="D3706" s="8">
        <f>IFERROR(VLOOKUP(A3706,十年期国开债收益率!A:B,2,0)/100,D3705)</f>
        <v>3.1701E-2</v>
      </c>
      <c r="E3706" s="8">
        <f t="shared" si="228"/>
        <v>7.4038424604761607E-2</v>
      </c>
      <c r="F3706" s="9">
        <f t="shared" si="229"/>
        <v>4.2337424604761607E-2</v>
      </c>
      <c r="G3706" s="9">
        <f>AVERAGE(F$2:F3706)</f>
        <v>3.1552505695706737E-2</v>
      </c>
      <c r="H3706" s="9">
        <f>(2*F3706+(COUNT(F$2:F3706)-1)*H3705)/(COUNT(F$2:F3706)+1)</f>
        <v>3.9405873625640679E-2</v>
      </c>
      <c r="I3706" s="9" t="str">
        <f t="shared" si="230"/>
        <v>较好</v>
      </c>
      <c r="J3706" s="9" t="str">
        <f t="shared" si="231"/>
        <v>较好</v>
      </c>
      <c r="K3706" s="14"/>
    </row>
    <row r="3707" spans="1:11">
      <c r="A3707" s="6">
        <v>44018</v>
      </c>
      <c r="B3707" s="11">
        <f>[1]!s_dq_close(B$1,A3707,1)</f>
        <v>4670.0949000000001</v>
      </c>
      <c r="C3707" s="7">
        <f>[1]!s_val_pe_ttm(C$1,A3707)</f>
        <v>14.334799766540527</v>
      </c>
      <c r="D3707" s="8">
        <f>IFERROR(VLOOKUP(A3707,十年期国开债收益率!A:B,2,0)/100,D3706)</f>
        <v>3.2800999999999997E-2</v>
      </c>
      <c r="E3707" s="8">
        <f t="shared" si="228"/>
        <v>6.976030473297179E-2</v>
      </c>
      <c r="F3707" s="9">
        <f t="shared" si="229"/>
        <v>3.6959304732971793E-2</v>
      </c>
      <c r="G3707" s="9">
        <f>AVERAGE(F$2:F3707)</f>
        <v>3.1553964626909452E-2</v>
      </c>
      <c r="H3707" s="9">
        <f>(2*F3707+(COUNT(F$2:F3707)-1)*H3706)/(COUNT(F$2:F3707)+1)</f>
        <v>3.9404553653214096E-2</v>
      </c>
      <c r="I3707" s="9" t="str">
        <f t="shared" si="230"/>
        <v>较好</v>
      </c>
      <c r="J3707" s="9" t="str">
        <f t="shared" si="231"/>
        <v>较差</v>
      </c>
      <c r="K3707" s="14"/>
    </row>
    <row r="3708" spans="1:11">
      <c r="A3708" s="6">
        <v>44019</v>
      </c>
      <c r="B3708" s="11">
        <f>[1]!s_dq_close(B$1,A3708,1)</f>
        <v>4698.1264000000001</v>
      </c>
      <c r="C3708" s="7">
        <f>[1]!s_val_pe_ttm(C$1,A3708)</f>
        <v>14.389300346374512</v>
      </c>
      <c r="D3708" s="8">
        <f>IFERROR(VLOOKUP(A3708,十年期国开债收益率!A:B,2,0)/100,D3707)</f>
        <v>3.3001000000000003E-2</v>
      </c>
      <c r="E3708" s="8">
        <f t="shared" si="228"/>
        <v>6.9496082222785568E-2</v>
      </c>
      <c r="F3708" s="9">
        <f t="shared" si="229"/>
        <v>3.6495082222785566E-2</v>
      </c>
      <c r="G3708" s="9">
        <f>AVERAGE(F$2:F3708)</f>
        <v>3.1555297542365586E-2</v>
      </c>
      <c r="H3708" s="9">
        <f>(2*F3708+(COUNT(F$2:F3708)-1)*H3707)/(COUNT(F$2:F3708)+1)</f>
        <v>3.9402984359022931E-2</v>
      </c>
      <c r="I3708" s="9" t="str">
        <f t="shared" si="230"/>
        <v>较好</v>
      </c>
      <c r="J3708" s="9" t="str">
        <f t="shared" si="231"/>
        <v>较差</v>
      </c>
      <c r="K3708" s="14"/>
    </row>
    <row r="3709" spans="1:11">
      <c r="A3709" s="6">
        <v>44020</v>
      </c>
      <c r="B3709" s="11">
        <f>[1]!s_dq_close(B$1,A3709,1)</f>
        <v>4774.0042000000003</v>
      </c>
      <c r="C3709" s="7">
        <f>[1]!s_val_pe_ttm(C$1,A3709)</f>
        <v>14.596199989318848</v>
      </c>
      <c r="D3709" s="8">
        <f>IFERROR(VLOOKUP(A3709,十年期国开债收益率!A:B,2,0)/100,D3708)</f>
        <v>3.3600999999999999E-2</v>
      </c>
      <c r="E3709" s="8">
        <f t="shared" si="228"/>
        <v>6.8510982360599076E-2</v>
      </c>
      <c r="F3709" s="9">
        <f t="shared" si="229"/>
        <v>3.4909982360599077E-2</v>
      </c>
      <c r="G3709" s="9">
        <f>AVERAGE(F$2:F3709)</f>
        <v>3.1556202257796609E-2</v>
      </c>
      <c r="H3709" s="9">
        <f>(2*F3709+(COUNT(F$2:F3709)-1)*H3708)/(COUNT(F$2:F3709)+1)</f>
        <v>3.9400561602485631E-2</v>
      </c>
      <c r="I3709" s="9" t="str">
        <f t="shared" si="230"/>
        <v>较好</v>
      </c>
      <c r="J3709" s="9" t="str">
        <f t="shared" si="231"/>
        <v>较差</v>
      </c>
      <c r="K3709" s="14"/>
    </row>
    <row r="3710" spans="1:11">
      <c r="A3710" s="6">
        <v>44021</v>
      </c>
      <c r="B3710" s="11">
        <f>[1]!s_dq_close(B$1,A3710,1)</f>
        <v>4840.7712000000001</v>
      </c>
      <c r="C3710" s="7">
        <f>[1]!s_val_pe_ttm(C$1,A3710)</f>
        <v>14.758500099182129</v>
      </c>
      <c r="D3710" s="8">
        <f>IFERROR(VLOOKUP(A3710,十年期国开债收益率!A:B,2,0)/100,D3709)</f>
        <v>3.4550999999999998E-2</v>
      </c>
      <c r="E3710" s="8">
        <f t="shared" si="228"/>
        <v>6.7757562982664943E-2</v>
      </c>
      <c r="F3710" s="9">
        <f t="shared" si="229"/>
        <v>3.3206562982664944E-2</v>
      </c>
      <c r="G3710" s="9">
        <f>AVERAGE(F$2:F3710)</f>
        <v>3.1556647218897949E-2</v>
      </c>
      <c r="H3710" s="9">
        <f>(2*F3710+(COUNT(F$2:F3710)-1)*H3709)/(COUNT(F$2:F3710)+1)</f>
        <v>3.9397222519671711E-2</v>
      </c>
      <c r="I3710" s="9" t="str">
        <f t="shared" si="230"/>
        <v>较好</v>
      </c>
      <c r="J3710" s="9" t="str">
        <f t="shared" si="231"/>
        <v>较差</v>
      </c>
      <c r="K3710" s="14"/>
    </row>
    <row r="3711" spans="1:11">
      <c r="A3711" s="6">
        <v>44022</v>
      </c>
      <c r="B3711" s="11">
        <f>[1]!s_dq_close(B$1,A3711,1)</f>
        <v>4753.1333000000004</v>
      </c>
      <c r="C3711" s="7">
        <f>[1]!s_val_pe_ttm(C$1,A3711)</f>
        <v>14.39210033416748</v>
      </c>
      <c r="D3711" s="8">
        <f>IFERROR(VLOOKUP(A3711,十年期国开债收益率!A:B,2,0)/100,D3710)</f>
        <v>3.4251000000000004E-2</v>
      </c>
      <c r="E3711" s="8">
        <f t="shared" si="228"/>
        <v>6.9482561737424522E-2</v>
      </c>
      <c r="F3711" s="9">
        <f t="shared" si="229"/>
        <v>3.5231561737424519E-2</v>
      </c>
      <c r="G3711" s="9">
        <f>AVERAGE(F$2:F3711)</f>
        <v>3.1557637761894852E-2</v>
      </c>
      <c r="H3711" s="9">
        <f>(2*F3711+(COUNT(F$2:F3711)-1)*H3710)/(COUNT(F$2:F3711)+1)</f>
        <v>3.9394977485566481E-2</v>
      </c>
      <c r="I3711" s="9" t="str">
        <f t="shared" si="230"/>
        <v>较好</v>
      </c>
      <c r="J3711" s="9" t="str">
        <f t="shared" si="231"/>
        <v>较差</v>
      </c>
      <c r="K3711" s="14"/>
    </row>
    <row r="3712" spans="1:11">
      <c r="A3712" s="6">
        <v>44025</v>
      </c>
      <c r="B3712" s="11">
        <f>[1]!s_dq_close(B$1,A3712,1)</f>
        <v>4852.9611999999997</v>
      </c>
      <c r="C3712" s="7">
        <f>[1]!s_val_pe_ttm(C$1,A3712)</f>
        <v>14.632900238037109</v>
      </c>
      <c r="D3712" s="8">
        <f>IFERROR(VLOOKUP(A3712,十年期国开债收益率!A:B,2,0)/100,D3711)</f>
        <v>3.5201999999999997E-2</v>
      </c>
      <c r="E3712" s="8">
        <f t="shared" si="228"/>
        <v>6.8339152439553727E-2</v>
      </c>
      <c r="F3712" s="9">
        <f t="shared" si="229"/>
        <v>3.313715243955373E-2</v>
      </c>
      <c r="G3712" s="9">
        <f>AVERAGE(F$2:F3712)</f>
        <v>3.1558063392365797E-2</v>
      </c>
      <c r="H3712" s="9">
        <f>(2*F3712+(COUNT(F$2:F3712)-1)*H3711)/(COUNT(F$2:F3712)+1)</f>
        <v>3.9391605812589096E-2</v>
      </c>
      <c r="I3712" s="9" t="str">
        <f t="shared" si="230"/>
        <v>较好</v>
      </c>
      <c r="J3712" s="9" t="str">
        <f t="shared" si="231"/>
        <v>较差</v>
      </c>
      <c r="K3712" s="14"/>
    </row>
    <row r="3713" spans="1:11">
      <c r="A3713" s="6">
        <v>44026</v>
      </c>
      <c r="B3713" s="11">
        <f>[1]!s_dq_close(B$1,A3713,1)</f>
        <v>4806.6902</v>
      </c>
      <c r="C3713" s="7">
        <f>[1]!s_val_pe_ttm(C$1,A3713)</f>
        <v>14.492799758911133</v>
      </c>
      <c r="D3713" s="8">
        <f>IFERROR(VLOOKUP(A3713,十年期国开债收益率!A:B,2,0)/100,D3712)</f>
        <v>3.4702000000000004E-2</v>
      </c>
      <c r="E3713" s="8">
        <f t="shared" si="228"/>
        <v>6.8999780348523332E-2</v>
      </c>
      <c r="F3713" s="9">
        <f t="shared" si="229"/>
        <v>3.4297780348523328E-2</v>
      </c>
      <c r="G3713" s="9">
        <f>AVERAGE(F$2:F3713)</f>
        <v>3.1558801462666486E-2</v>
      </c>
      <c r="H3713" s="9">
        <f>(2*F3713+(COUNT(F$2:F3713)-1)*H3712)/(COUNT(F$2:F3713)+1)</f>
        <v>3.9388862033723451E-2</v>
      </c>
      <c r="I3713" s="9" t="str">
        <f t="shared" si="230"/>
        <v>较好</v>
      </c>
      <c r="J3713" s="9" t="str">
        <f t="shared" si="231"/>
        <v>较差</v>
      </c>
      <c r="K3713" s="14"/>
    </row>
    <row r="3714" spans="1:11">
      <c r="A3714" s="6">
        <v>44027</v>
      </c>
      <c r="B3714" s="11">
        <f>[1]!s_dq_close(B$1,A3714,1)</f>
        <v>4744.4687000000004</v>
      </c>
      <c r="C3714" s="7">
        <f>[1]!s_val_pe_ttm(C$1,A3714)</f>
        <v>14.27970027923584</v>
      </c>
      <c r="D3714" s="8">
        <f>IFERROR(VLOOKUP(A3714,十年期国开债收益率!A:B,2,0)/100,D3713)</f>
        <v>3.4401000000000001E-2</v>
      </c>
      <c r="E3714" s="8">
        <f t="shared" si="228"/>
        <v>7.0029481042687108E-2</v>
      </c>
      <c r="F3714" s="9">
        <f t="shared" si="229"/>
        <v>3.5628481042687107E-2</v>
      </c>
      <c r="G3714" s="9">
        <f>AVERAGE(F$2:F3714)</f>
        <v>3.1559897525036545E-2</v>
      </c>
      <c r="H3714" s="9">
        <f>(2*F3714+(COUNT(F$2:F3714)-1)*H3713)/(COUNT(F$2:F3714)+1)</f>
        <v>3.9386837057422415E-2</v>
      </c>
      <c r="I3714" s="9" t="str">
        <f t="shared" si="230"/>
        <v>较好</v>
      </c>
      <c r="J3714" s="9" t="str">
        <f t="shared" si="231"/>
        <v>较差</v>
      </c>
      <c r="K3714" s="14"/>
    </row>
    <row r="3715" spans="1:11">
      <c r="A3715" s="6">
        <v>44028</v>
      </c>
      <c r="B3715" s="11">
        <f>[1]!s_dq_close(B$1,A3715,1)</f>
        <v>4516.2532000000001</v>
      </c>
      <c r="C3715" s="7">
        <f>[1]!s_val_pe_ttm(C$1,A3715)</f>
        <v>13.664199829101563</v>
      </c>
      <c r="D3715" s="8">
        <f>IFERROR(VLOOKUP(A3715,十年期国开债收益率!A:B,2,0)/100,D3714)</f>
        <v>3.4352000000000001E-2</v>
      </c>
      <c r="E3715" s="8">
        <f t="shared" ref="E3715:E3778" si="232">1/C3715</f>
        <v>7.3183941431406246E-2</v>
      </c>
      <c r="F3715" s="9">
        <f t="shared" ref="F3715:F3778" si="233">IFERROR(E3715-D3715,"")</f>
        <v>3.8831941431406246E-2</v>
      </c>
      <c r="G3715" s="9">
        <f>AVERAGE(F$2:F3715)</f>
        <v>3.1561855533627378E-2</v>
      </c>
      <c r="H3715" s="9">
        <f>(2*F3715+(COUNT(F$2:F3715)-1)*H3714)/(COUNT(F$2:F3715)+1)</f>
        <v>3.9386538324918501E-2</v>
      </c>
      <c r="I3715" s="9" t="str">
        <f t="shared" ref="I3715:I3778" si="234">IF(F3715&gt;G3715,"较好","较差")</f>
        <v>较好</v>
      </c>
      <c r="J3715" s="9" t="str">
        <f t="shared" ref="J3715:J3778" si="235">IF(F3715&gt;H3715,"较好","较差")</f>
        <v>较差</v>
      </c>
      <c r="K3715" s="14"/>
    </row>
    <row r="3716" spans="1:11">
      <c r="A3716" s="6">
        <v>44029</v>
      </c>
      <c r="B3716" s="11">
        <f>[1]!s_dq_close(B$1,A3716,1)</f>
        <v>4544.7007000000003</v>
      </c>
      <c r="C3716" s="7">
        <f>[1]!s_val_pe_ttm(C$1,A3716)</f>
        <v>13.715200424194336</v>
      </c>
      <c r="D3716" s="8">
        <f>IFERROR(VLOOKUP(A3716,十年期国开债收益率!A:B,2,0)/100,D3715)</f>
        <v>3.4425999999999998E-2</v>
      </c>
      <c r="E3716" s="8">
        <f t="shared" si="232"/>
        <v>7.2911803624535254E-2</v>
      </c>
      <c r="F3716" s="9">
        <f t="shared" si="233"/>
        <v>3.8485803624535256E-2</v>
      </c>
      <c r="G3716" s="9">
        <f>AVERAGE(F$2:F3716)</f>
        <v>3.1563719315078502E-2</v>
      </c>
      <c r="H3716" s="9">
        <f>(2*F3716+(COUNT(F$2:F3716)-1)*H3715)/(COUNT(F$2:F3716)+1)</f>
        <v>3.9386053537673951E-2</v>
      </c>
      <c r="I3716" s="9" t="str">
        <f t="shared" si="234"/>
        <v>较好</v>
      </c>
      <c r="J3716" s="9" t="str">
        <f t="shared" si="235"/>
        <v>较差</v>
      </c>
      <c r="K3716" s="14"/>
    </row>
    <row r="3717" spans="1:11">
      <c r="A3717" s="6">
        <v>44032</v>
      </c>
      <c r="B3717" s="11">
        <f>[1]!s_dq_close(B$1,A3717,1)</f>
        <v>4680.3046000000004</v>
      </c>
      <c r="C3717" s="7">
        <f>[1]!s_val_pe_ttm(C$1,A3717)</f>
        <v>14.095199584960938</v>
      </c>
      <c r="D3717" s="8">
        <f>IFERROR(VLOOKUP(A3717,十年期国开债收益率!A:B,2,0)/100,D3716)</f>
        <v>3.4201999999999996E-2</v>
      </c>
      <c r="E3717" s="8">
        <f t="shared" si="232"/>
        <v>7.0946139781302806E-2</v>
      </c>
      <c r="F3717" s="9">
        <f t="shared" si="233"/>
        <v>3.6744139781302809E-2</v>
      </c>
      <c r="G3717" s="9">
        <f>AVERAGE(F$2:F3717)</f>
        <v>3.1565113400241637E-2</v>
      </c>
      <c r="H3717" s="9">
        <f>(2*F3717+(COUNT(F$2:F3717)-1)*H3716)/(COUNT(F$2:F3717)+1)</f>
        <v>3.9384632007538695E-2</v>
      </c>
      <c r="I3717" s="9" t="str">
        <f t="shared" si="234"/>
        <v>较好</v>
      </c>
      <c r="J3717" s="9" t="str">
        <f t="shared" si="235"/>
        <v>较差</v>
      </c>
      <c r="K3717" s="14"/>
    </row>
    <row r="3718" spans="1:11">
      <c r="A3718" s="6">
        <v>44033</v>
      </c>
      <c r="B3718" s="11">
        <f>[1]!s_dq_close(B$1,A3718,1)</f>
        <v>4691.0424999999996</v>
      </c>
      <c r="C3718" s="7">
        <f>[1]!s_val_pe_ttm(C$1,A3718)</f>
        <v>14.111700057983398</v>
      </c>
      <c r="D3718" s="8">
        <f>IFERROR(VLOOKUP(A3718,十年期国开债收益率!A:B,2,0)/100,D3717)</f>
        <v>3.3552999999999999E-2</v>
      </c>
      <c r="E3718" s="8">
        <f t="shared" si="232"/>
        <v>7.0863184158613896E-2</v>
      </c>
      <c r="F3718" s="9">
        <f t="shared" si="233"/>
        <v>3.7310184158613896E-2</v>
      </c>
      <c r="G3718" s="9">
        <f>AVERAGE(F$2:F3718)</f>
        <v>3.1566659020569425E-2</v>
      </c>
      <c r="H3718" s="9">
        <f>(2*F3718+(COUNT(F$2:F3718)-1)*H3717)/(COUNT(F$2:F3718)+1)</f>
        <v>3.9383516113052991E-2</v>
      </c>
      <c r="I3718" s="9" t="str">
        <f t="shared" si="234"/>
        <v>较好</v>
      </c>
      <c r="J3718" s="9" t="str">
        <f t="shared" si="235"/>
        <v>较差</v>
      </c>
      <c r="K3718" s="14"/>
    </row>
    <row r="3719" spans="1:11">
      <c r="A3719" s="6">
        <v>44034</v>
      </c>
      <c r="B3719" s="11">
        <f>[1]!s_dq_close(B$1,A3719,1)</f>
        <v>4714.4453999999996</v>
      </c>
      <c r="C3719" s="7">
        <f>[1]!s_val_pe_ttm(C$1,A3719)</f>
        <v>14.161399841308594</v>
      </c>
      <c r="D3719" s="8">
        <f>IFERROR(VLOOKUP(A3719,十年期国开债收益率!A:B,2,0)/100,D3718)</f>
        <v>3.3302999999999999E-2</v>
      </c>
      <c r="E3719" s="8">
        <f t="shared" si="232"/>
        <v>7.0614488059507707E-2</v>
      </c>
      <c r="F3719" s="9">
        <f t="shared" si="233"/>
        <v>3.7311488059507708E-2</v>
      </c>
      <c r="G3719" s="9">
        <f>AVERAGE(F$2:F3719)</f>
        <v>3.1568204160171073E-2</v>
      </c>
      <c r="H3719" s="9">
        <f>(2*F3719+(COUNT(F$2:F3719)-1)*H3718)/(COUNT(F$2:F3719)+1)</f>
        <v>3.9382401819934652E-2</v>
      </c>
      <c r="I3719" s="9" t="str">
        <f t="shared" si="234"/>
        <v>较好</v>
      </c>
      <c r="J3719" s="9" t="str">
        <f t="shared" si="235"/>
        <v>较差</v>
      </c>
      <c r="K3719" s="14"/>
    </row>
    <row r="3720" spans="1:11">
      <c r="A3720" s="6">
        <v>44035</v>
      </c>
      <c r="B3720" s="11">
        <f>[1]!s_dq_close(B$1,A3720,1)</f>
        <v>4712.4357</v>
      </c>
      <c r="C3720" s="7">
        <f>[1]!s_val_pe_ttm(C$1,A3720)</f>
        <v>14.111700057983398</v>
      </c>
      <c r="D3720" s="8">
        <f>IFERROR(VLOOKUP(A3720,十年期国开债收益率!A:B,2,0)/100,D3719)</f>
        <v>3.3827999999999997E-2</v>
      </c>
      <c r="E3720" s="8">
        <f t="shared" si="232"/>
        <v>7.0863184158613896E-2</v>
      </c>
      <c r="F3720" s="9">
        <f t="shared" si="233"/>
        <v>3.7035184158613899E-2</v>
      </c>
      <c r="G3720" s="9">
        <f>AVERAGE(F$2:F3720)</f>
        <v>3.1569674173615128E-2</v>
      </c>
      <c r="H3720" s="9">
        <f>(2*F3720+(COUNT(F$2:F3720)-1)*H3719)/(COUNT(F$2:F3720)+1)</f>
        <v>3.9381139874955444E-2</v>
      </c>
      <c r="I3720" s="9" t="str">
        <f t="shared" si="234"/>
        <v>较好</v>
      </c>
      <c r="J3720" s="9" t="str">
        <f t="shared" si="235"/>
        <v>较差</v>
      </c>
      <c r="K3720" s="14"/>
    </row>
    <row r="3721" spans="1:11">
      <c r="A3721" s="6">
        <v>44036</v>
      </c>
      <c r="B3721" s="11">
        <f>[1]!s_dq_close(B$1,A3721,1)</f>
        <v>4505.5906000000004</v>
      </c>
      <c r="C3721" s="7">
        <f>[1]!s_val_pe_ttm(C$1,A3721)</f>
        <v>13.556900024414063</v>
      </c>
      <c r="D3721" s="8">
        <f>IFERROR(VLOOKUP(A3721,十年期国开债收益率!A:B,2,0)/100,D3720)</f>
        <v>3.3252999999999998E-2</v>
      </c>
      <c r="E3721" s="8">
        <f t="shared" si="232"/>
        <v>7.3763175814466522E-2</v>
      </c>
      <c r="F3721" s="9">
        <f t="shared" si="233"/>
        <v>4.0510175814466524E-2</v>
      </c>
      <c r="G3721" s="9">
        <f>AVERAGE(F$2:F3721)</f>
        <v>3.157207753427127E-2</v>
      </c>
      <c r="H3721" s="9">
        <f>(2*F3721+(COUNT(F$2:F3721)-1)*H3720)/(COUNT(F$2:F3721)+1)</f>
        <v>3.9381746720394573E-2</v>
      </c>
      <c r="I3721" s="9" t="str">
        <f t="shared" si="234"/>
        <v>较好</v>
      </c>
      <c r="J3721" s="9" t="str">
        <f t="shared" si="235"/>
        <v>较好</v>
      </c>
      <c r="K3721" s="14"/>
    </row>
    <row r="3722" spans="1:11">
      <c r="A3722" s="6">
        <v>44039</v>
      </c>
      <c r="B3722" s="11">
        <f>[1]!s_dq_close(B$1,A3722,1)</f>
        <v>4528.45</v>
      </c>
      <c r="C3722" s="7">
        <f>[1]!s_val_pe_ttm(C$1,A3722)</f>
        <v>13.6072998046875</v>
      </c>
      <c r="D3722" s="8">
        <f>IFERROR(VLOOKUP(A3722,十年期国开债收益率!A:B,2,0)/100,D3721)</f>
        <v>3.3353000000000001E-2</v>
      </c>
      <c r="E3722" s="8">
        <f t="shared" si="232"/>
        <v>7.3489966000125598E-2</v>
      </c>
      <c r="F3722" s="9">
        <f t="shared" si="233"/>
        <v>4.0136966000125597E-2</v>
      </c>
      <c r="G3722" s="9">
        <f>AVERAGE(F$2:F3722)</f>
        <v>3.1574379304888267E-2</v>
      </c>
      <c r="H3722" s="9">
        <f>(2*F3722+(COUNT(F$2:F3722)-1)*H3721)/(COUNT(F$2:F3722)+1)</f>
        <v>3.9382152534085987E-2</v>
      </c>
      <c r="I3722" s="9" t="str">
        <f t="shared" si="234"/>
        <v>较好</v>
      </c>
      <c r="J3722" s="9" t="str">
        <f t="shared" si="235"/>
        <v>较好</v>
      </c>
      <c r="K3722" s="14"/>
    </row>
    <row r="3723" spans="1:11">
      <c r="A3723" s="6">
        <v>44040</v>
      </c>
      <c r="B3723" s="11">
        <f>[1]!s_dq_close(B$1,A3723,1)</f>
        <v>4568.2575999999999</v>
      </c>
      <c r="C3723" s="7">
        <f>[1]!s_val_pe_ttm(C$1,A3723)</f>
        <v>13.704299926757813</v>
      </c>
      <c r="D3723" s="8">
        <f>IFERROR(VLOOKUP(A3723,十年期国开债收益率!A:B,2,0)/100,D3722)</f>
        <v>3.3827999999999997E-2</v>
      </c>
      <c r="E3723" s="8">
        <f t="shared" si="232"/>
        <v>7.296979819067502E-2</v>
      </c>
      <c r="F3723" s="9">
        <f t="shared" si="233"/>
        <v>3.9141798190675023E-2</v>
      </c>
      <c r="G3723" s="9">
        <f>AVERAGE(F$2:F3723)</f>
        <v>3.1576412464180525E-2</v>
      </c>
      <c r="H3723" s="9">
        <f>(2*F3723+(COUNT(F$2:F3723)-1)*H3722)/(COUNT(F$2:F3723)+1)</f>
        <v>3.9382023415448643E-2</v>
      </c>
      <c r="I3723" s="9" t="str">
        <f t="shared" si="234"/>
        <v>较好</v>
      </c>
      <c r="J3723" s="9" t="str">
        <f t="shared" si="235"/>
        <v>较差</v>
      </c>
      <c r="K3723" s="14"/>
    </row>
    <row r="3724" spans="1:11">
      <c r="A3724" s="6">
        <v>44041</v>
      </c>
      <c r="B3724" s="11">
        <f>[1]!s_dq_close(B$1,A3724,1)</f>
        <v>4679.0079999999998</v>
      </c>
      <c r="C3724" s="7">
        <f>[1]!s_val_pe_ttm(C$1,A3724)</f>
        <v>13.997400283813477</v>
      </c>
      <c r="D3724" s="8">
        <f>IFERROR(VLOOKUP(A3724,十年期国开债收益率!A:B,2,0)/100,D3723)</f>
        <v>3.4203000000000004E-2</v>
      </c>
      <c r="E3724" s="8">
        <f t="shared" si="232"/>
        <v>7.1441837750142428E-2</v>
      </c>
      <c r="F3724" s="9">
        <f t="shared" si="233"/>
        <v>3.7238837750142424E-2</v>
      </c>
      <c r="G3724" s="9">
        <f>AVERAGE(F$2:F3724)</f>
        <v>3.1577933394958381E-2</v>
      </c>
      <c r="H3724" s="9">
        <f>(2*F3724+(COUNT(F$2:F3724)-1)*H3723)/(COUNT(F$2:F3724)+1)</f>
        <v>3.938087240273902E-2</v>
      </c>
      <c r="I3724" s="9" t="str">
        <f t="shared" si="234"/>
        <v>较好</v>
      </c>
      <c r="J3724" s="9" t="str">
        <f t="shared" si="235"/>
        <v>较差</v>
      </c>
      <c r="K3724" s="14"/>
    </row>
    <row r="3725" spans="1:11">
      <c r="A3725" s="6">
        <v>44042</v>
      </c>
      <c r="B3725" s="11">
        <f>[1]!s_dq_close(B$1,A3725,1)</f>
        <v>4656.1505999999999</v>
      </c>
      <c r="C3725" s="7">
        <f>[1]!s_val_pe_ttm(C$1,A3725)</f>
        <v>13.908100128173828</v>
      </c>
      <c r="D3725" s="8">
        <f>IFERROR(VLOOKUP(A3725,十年期国开债收益率!A:B,2,0)/100,D3724)</f>
        <v>3.4304000000000001E-2</v>
      </c>
      <c r="E3725" s="8">
        <f t="shared" si="232"/>
        <v>7.1900546500545129E-2</v>
      </c>
      <c r="F3725" s="9">
        <f t="shared" si="233"/>
        <v>3.7596546500545128E-2</v>
      </c>
      <c r="G3725" s="9">
        <f>AVERAGE(F$2:F3725)</f>
        <v>3.1579549563891141E-2</v>
      </c>
      <c r="H3725" s="9">
        <f>(2*F3725+(COUNT(F$2:F3725)-1)*H3724)/(COUNT(F$2:F3725)+1)</f>
        <v>3.9379914375408984E-2</v>
      </c>
      <c r="I3725" s="9" t="str">
        <f t="shared" si="234"/>
        <v>较好</v>
      </c>
      <c r="J3725" s="9" t="str">
        <f t="shared" si="235"/>
        <v>较差</v>
      </c>
      <c r="K3725" s="14"/>
    </row>
    <row r="3726" spans="1:11">
      <c r="A3726" s="6">
        <v>44043</v>
      </c>
      <c r="B3726" s="11">
        <f>[1]!s_dq_close(B$1,A3726,1)</f>
        <v>4695.0461999999998</v>
      </c>
      <c r="C3726" s="7">
        <f>[1]!s_val_pe_ttm(C$1,A3726)</f>
        <v>13.996399879455566</v>
      </c>
      <c r="D3726" s="8">
        <f>IFERROR(VLOOKUP(A3726,十年期国开债收益率!A:B,2,0)/100,D3725)</f>
        <v>3.4777000000000002E-2</v>
      </c>
      <c r="E3726" s="8">
        <f t="shared" si="232"/>
        <v>7.1446944115096125E-2</v>
      </c>
      <c r="F3726" s="9">
        <f t="shared" si="233"/>
        <v>3.6669944115096123E-2</v>
      </c>
      <c r="G3726" s="9">
        <f>AVERAGE(F$2:F3726)</f>
        <v>3.1580916112763945E-2</v>
      </c>
      <c r="H3726" s="9">
        <f>(2*F3726+(COUNT(F$2:F3726)-1)*H3725)/(COUNT(F$2:F3726)+1)</f>
        <v>3.9378459748323463E-2</v>
      </c>
      <c r="I3726" s="9" t="str">
        <f t="shared" si="234"/>
        <v>较好</v>
      </c>
      <c r="J3726" s="9" t="str">
        <f t="shared" si="235"/>
        <v>较差</v>
      </c>
      <c r="K3726" s="14"/>
    </row>
    <row r="3727" spans="1:11">
      <c r="A3727" s="6">
        <v>44046</v>
      </c>
      <c r="B3727" s="11">
        <f>[1]!s_dq_close(B$1,A3727,1)</f>
        <v>4771.3108000000002</v>
      </c>
      <c r="C3727" s="7">
        <f>[1]!s_val_pe_ttm(C$1,A3727)</f>
        <v>14.197699546813965</v>
      </c>
      <c r="D3727" s="8">
        <f>IFERROR(VLOOKUP(A3727,十年期国开债收益率!A:B,2,0)/100,D3726)</f>
        <v>3.4679000000000001E-2</v>
      </c>
      <c r="E3727" s="8">
        <f t="shared" si="232"/>
        <v>7.0433945774293058E-2</v>
      </c>
      <c r="F3727" s="9">
        <f t="shared" si="233"/>
        <v>3.5754945774293057E-2</v>
      </c>
      <c r="G3727" s="9">
        <f>AVERAGE(F$2:F3727)</f>
        <v>3.1582036356902841E-2</v>
      </c>
      <c r="H3727" s="9">
        <f>(2*F3727+(COUNT(F$2:F3727)-1)*H3726)/(COUNT(F$2:F3727)+1)</f>
        <v>3.937651528147397E-2</v>
      </c>
      <c r="I3727" s="9" t="str">
        <f t="shared" si="234"/>
        <v>较好</v>
      </c>
      <c r="J3727" s="9" t="str">
        <f t="shared" si="235"/>
        <v>较差</v>
      </c>
      <c r="K3727" s="14"/>
    </row>
    <row r="3728" spans="1:11">
      <c r="A3728" s="6">
        <v>44047</v>
      </c>
      <c r="B3728" s="11">
        <f>[1]!s_dq_close(B$1,A3728,1)</f>
        <v>4775.8023999999996</v>
      </c>
      <c r="C3728" s="7">
        <f>[1]!s_val_pe_ttm(C$1,A3728)</f>
        <v>14.258199691772461</v>
      </c>
      <c r="D3728" s="8">
        <f>IFERROR(VLOOKUP(A3728,十年期国开债收益率!A:B,2,0)/100,D3727)</f>
        <v>3.4703999999999999E-2</v>
      </c>
      <c r="E3728" s="8">
        <f t="shared" si="232"/>
        <v>7.0135081680546191E-2</v>
      </c>
      <c r="F3728" s="9">
        <f t="shared" si="233"/>
        <v>3.5431081680546192E-2</v>
      </c>
      <c r="G3728" s="9">
        <f>AVERAGE(F$2:F3728)</f>
        <v>3.1583069103166224E-2</v>
      </c>
      <c r="H3728" s="9">
        <f>(2*F3728+(COUNT(F$2:F3728)-1)*H3727)/(COUNT(F$2:F3728)+1)</f>
        <v>3.937439863254643E-2</v>
      </c>
      <c r="I3728" s="9" t="str">
        <f t="shared" si="234"/>
        <v>较好</v>
      </c>
      <c r="J3728" s="9" t="str">
        <f t="shared" si="235"/>
        <v>较差</v>
      </c>
      <c r="K3728" s="14"/>
    </row>
    <row r="3729" spans="1:11">
      <c r="A3729" s="6">
        <v>44048</v>
      </c>
      <c r="B3729" s="11">
        <f>[1]!s_dq_close(B$1,A3729,1)</f>
        <v>4777.1089000000002</v>
      </c>
      <c r="C3729" s="7">
        <f>[1]!s_val_pe_ttm(C$1,A3729)</f>
        <v>14.231100082397461</v>
      </c>
      <c r="D3729" s="8">
        <f>IFERROR(VLOOKUP(A3729,十年期国开债收益率!A:B,2,0)/100,D3728)</f>
        <v>3.4853000000000002E-2</v>
      </c>
      <c r="E3729" s="8">
        <f t="shared" si="232"/>
        <v>7.0268636592395725E-2</v>
      </c>
      <c r="F3729" s="9">
        <f t="shared" si="233"/>
        <v>3.5415636592395723E-2</v>
      </c>
      <c r="G3729" s="9">
        <f>AVERAGE(F$2:F3729)</f>
        <v>3.1584097152385436E-2</v>
      </c>
      <c r="H3729" s="9">
        <f>(2*F3729+(COUNT(F$2:F3729)-1)*H3728)/(COUNT(F$2:F3729)+1)</f>
        <v>3.9372275402704562E-2</v>
      </c>
      <c r="I3729" s="9" t="str">
        <f t="shared" si="234"/>
        <v>较好</v>
      </c>
      <c r="J3729" s="9" t="str">
        <f t="shared" si="235"/>
        <v>较差</v>
      </c>
      <c r="K3729" s="14"/>
    </row>
    <row r="3730" spans="1:11">
      <c r="A3730" s="6">
        <v>44049</v>
      </c>
      <c r="B3730" s="11">
        <f>[1]!s_dq_close(B$1,A3730,1)</f>
        <v>4762.7641999999996</v>
      </c>
      <c r="C3730" s="7">
        <f>[1]!s_val_pe_ttm(C$1,A3730)</f>
        <v>14.225199699401855</v>
      </c>
      <c r="D3730" s="8">
        <f>IFERROR(VLOOKUP(A3730,十年期国开债收益率!A:B,2,0)/100,D3729)</f>
        <v>3.5253E-2</v>
      </c>
      <c r="E3730" s="8">
        <f t="shared" si="232"/>
        <v>7.0297782887508306E-2</v>
      </c>
      <c r="F3730" s="9">
        <f t="shared" si="233"/>
        <v>3.5044782887508306E-2</v>
      </c>
      <c r="G3730" s="9">
        <f>AVERAGE(F$2:F3730)</f>
        <v>3.1585025198975707E-2</v>
      </c>
      <c r="H3730" s="9">
        <f>(2*F3730+(COUNT(F$2:F3730)-1)*H3729)/(COUNT(F$2:F3730)+1)</f>
        <v>3.9369955031382742E-2</v>
      </c>
      <c r="I3730" s="9" t="str">
        <f t="shared" si="234"/>
        <v>较好</v>
      </c>
      <c r="J3730" s="9" t="str">
        <f t="shared" si="235"/>
        <v>较差</v>
      </c>
      <c r="K3730" s="14"/>
    </row>
    <row r="3731" spans="1:11">
      <c r="A3731" s="6">
        <v>44050</v>
      </c>
      <c r="B3731" s="11">
        <f>[1]!s_dq_close(B$1,A3731,1)</f>
        <v>4707.9261999999999</v>
      </c>
      <c r="C3731" s="7">
        <f>[1]!s_val_pe_ttm(C$1,A3731)</f>
        <v>14.085399627685547</v>
      </c>
      <c r="D3731" s="8">
        <f>IFERROR(VLOOKUP(A3731,十年期国开债收益率!A:B,2,0)/100,D3730)</f>
        <v>3.5126999999999999E-2</v>
      </c>
      <c r="E3731" s="8">
        <f t="shared" si="232"/>
        <v>7.0995500761969921E-2</v>
      </c>
      <c r="F3731" s="9">
        <f t="shared" si="233"/>
        <v>3.5868500761969922E-2</v>
      </c>
      <c r="G3731" s="9">
        <f>AVERAGE(F$2:F3731)</f>
        <v>3.1586173583845141E-2</v>
      </c>
      <c r="H3731" s="9">
        <f>(2*F3731+(COUNT(F$2:F3731)-1)*H3730)/(COUNT(F$2:F3731)+1)</f>
        <v>3.9368078079214733E-2</v>
      </c>
      <c r="I3731" s="9" t="str">
        <f t="shared" si="234"/>
        <v>较好</v>
      </c>
      <c r="J3731" s="9" t="str">
        <f t="shared" si="235"/>
        <v>较差</v>
      </c>
      <c r="K3731" s="14"/>
    </row>
    <row r="3732" spans="1:11">
      <c r="A3732" s="6">
        <v>44053</v>
      </c>
      <c r="B3732" s="11">
        <f>[1]!s_dq_close(B$1,A3732,1)</f>
        <v>4724.8697000000002</v>
      </c>
      <c r="C3732" s="7">
        <f>[1]!s_val_pe_ttm(C$1,A3732)</f>
        <v>14.177399635314941</v>
      </c>
      <c r="D3732" s="8">
        <f>IFERROR(VLOOKUP(A3732,十年期国开债收益率!A:B,2,0)/100,D3731)</f>
        <v>3.4603999999999996E-2</v>
      </c>
      <c r="E3732" s="8">
        <f t="shared" si="232"/>
        <v>7.053479662864745E-2</v>
      </c>
      <c r="F3732" s="9">
        <f t="shared" si="233"/>
        <v>3.5930796628647454E-2</v>
      </c>
      <c r="G3732" s="9">
        <f>AVERAGE(F$2:F3732)</f>
        <v>3.1587338049952035E-2</v>
      </c>
      <c r="H3732" s="9">
        <f>(2*F3732+(COUNT(F$2:F3732)-1)*H3731)/(COUNT(F$2:F3732)+1)</f>
        <v>3.9366236020559553E-2</v>
      </c>
      <c r="I3732" s="9" t="str">
        <f t="shared" si="234"/>
        <v>较好</v>
      </c>
      <c r="J3732" s="9" t="str">
        <f t="shared" si="235"/>
        <v>较差</v>
      </c>
      <c r="K3732" s="14"/>
    </row>
    <row r="3733" spans="1:11">
      <c r="A3733" s="6">
        <v>44054</v>
      </c>
      <c r="B3733" s="11">
        <f>[1]!s_dq_close(B$1,A3733,1)</f>
        <v>4681.7837</v>
      </c>
      <c r="C3733" s="7">
        <f>[1]!s_val_pe_ttm(C$1,A3733)</f>
        <v>14.062600135803223</v>
      </c>
      <c r="D3733" s="8">
        <f>IFERROR(VLOOKUP(A3733,十年期国开债收益率!A:B,2,0)/100,D3732)</f>
        <v>3.458E-2</v>
      </c>
      <c r="E3733" s="8">
        <f t="shared" si="232"/>
        <v>7.1110604748976056E-2</v>
      </c>
      <c r="F3733" s="9">
        <f t="shared" si="233"/>
        <v>3.6530604748976056E-2</v>
      </c>
      <c r="G3733" s="9">
        <f>AVERAGE(F$2:F3733)</f>
        <v>3.1588662612304398E-2</v>
      </c>
      <c r="H3733" s="9">
        <f>(2*F3733+(COUNT(F$2:F3733)-1)*H3732)/(COUNT(F$2:F3733)+1)</f>
        <v>3.9364716796733361E-2</v>
      </c>
      <c r="I3733" s="9" t="str">
        <f t="shared" si="234"/>
        <v>较好</v>
      </c>
      <c r="J3733" s="9" t="str">
        <f t="shared" si="235"/>
        <v>较差</v>
      </c>
      <c r="K3733" s="14"/>
    </row>
    <row r="3734" spans="1:11">
      <c r="A3734" s="6">
        <v>44055</v>
      </c>
      <c r="B3734" s="11">
        <f>[1]!s_dq_close(B$1,A3734,1)</f>
        <v>4647.6445999999996</v>
      </c>
      <c r="C3734" s="7">
        <f>[1]!s_val_pe_ttm(C$1,A3734)</f>
        <v>13.979100227355957</v>
      </c>
      <c r="D3734" s="8">
        <f>IFERROR(VLOOKUP(A3734,十年期国开债收益率!A:B,2,0)/100,D3733)</f>
        <v>3.483E-2</v>
      </c>
      <c r="E3734" s="8">
        <f t="shared" si="232"/>
        <v>7.1535362343499165E-2</v>
      </c>
      <c r="F3734" s="9">
        <f t="shared" si="233"/>
        <v>3.6705362343499165E-2</v>
      </c>
      <c r="G3734" s="9">
        <f>AVERAGE(F$2:F3734)</f>
        <v>3.1590033279256233E-2</v>
      </c>
      <c r="H3734" s="9">
        <f>(2*F3734+(COUNT(F$2:F3734)-1)*H3733)/(COUNT(F$2:F3734)+1)</f>
        <v>3.9363292396919096E-2</v>
      </c>
      <c r="I3734" s="9" t="str">
        <f t="shared" si="234"/>
        <v>较好</v>
      </c>
      <c r="J3734" s="9" t="str">
        <f t="shared" si="235"/>
        <v>较差</v>
      </c>
      <c r="K3734" s="14"/>
    </row>
    <row r="3735" spans="1:11">
      <c r="A3735" s="6">
        <v>44056</v>
      </c>
      <c r="B3735" s="11">
        <f>[1]!s_dq_close(B$1,A3735,1)</f>
        <v>4635.7125999999998</v>
      </c>
      <c r="C3735" s="7">
        <f>[1]!s_val_pe_ttm(C$1,A3735)</f>
        <v>13.939200401306152</v>
      </c>
      <c r="D3735" s="8">
        <f>IFERROR(VLOOKUP(A3735,十年期国开债收益率!A:B,2,0)/100,D3734)</f>
        <v>3.4705E-2</v>
      </c>
      <c r="E3735" s="8">
        <f t="shared" si="232"/>
        <v>7.1740126492929712E-2</v>
      </c>
      <c r="F3735" s="9">
        <f t="shared" si="233"/>
        <v>3.7035126492929712E-2</v>
      </c>
      <c r="G3735" s="9">
        <f>AVERAGE(F$2:F3735)</f>
        <v>3.1591491525965833E-2</v>
      </c>
      <c r="H3735" s="9">
        <f>(2*F3735+(COUNT(F$2:F3735)-1)*H3734)/(COUNT(F$2:F3735)+1)</f>
        <v>3.9362045721736232E-2</v>
      </c>
      <c r="I3735" s="9" t="str">
        <f t="shared" si="234"/>
        <v>较好</v>
      </c>
      <c r="J3735" s="9" t="str">
        <f t="shared" si="235"/>
        <v>较差</v>
      </c>
      <c r="K3735" s="14"/>
    </row>
    <row r="3736" spans="1:11">
      <c r="A3736" s="6">
        <v>44057</v>
      </c>
      <c r="B3736" s="11">
        <f>[1]!s_dq_close(B$1,A3736,1)</f>
        <v>4704.6288000000004</v>
      </c>
      <c r="C3736" s="7">
        <f>[1]!s_val_pe_ttm(C$1,A3736)</f>
        <v>14.150199890136719</v>
      </c>
      <c r="D3736" s="8">
        <f>IFERROR(VLOOKUP(A3736,十年期国开债收益率!A:B,2,0)/100,D3735)</f>
        <v>3.4481999999999999E-2</v>
      </c>
      <c r="E3736" s="8">
        <f t="shared" si="232"/>
        <v>7.067037976594534E-2</v>
      </c>
      <c r="F3736" s="9">
        <f t="shared" si="233"/>
        <v>3.6188379765945342E-2</v>
      </c>
      <c r="G3736" s="9">
        <f>AVERAGE(F$2:F3736)</f>
        <v>3.1592722285869443E-2</v>
      </c>
      <c r="H3736" s="9">
        <f>(2*F3736+(COUNT(F$2:F3736)-1)*H3735)/(COUNT(F$2:F3736)+1)</f>
        <v>3.9360346757091803E-2</v>
      </c>
      <c r="I3736" s="9" t="str">
        <f t="shared" si="234"/>
        <v>较好</v>
      </c>
      <c r="J3736" s="9" t="str">
        <f t="shared" si="235"/>
        <v>较差</v>
      </c>
      <c r="K3736" s="14"/>
    </row>
    <row r="3737" spans="1:11">
      <c r="A3737" s="6">
        <v>44060</v>
      </c>
      <c r="B3737" s="11">
        <f>[1]!s_dq_close(B$1,A3737,1)</f>
        <v>4815.2260999999999</v>
      </c>
      <c r="C3737" s="7">
        <f>[1]!s_val_pe_ttm(C$1,A3737)</f>
        <v>14.499500274658203</v>
      </c>
      <c r="D3737" s="8">
        <f>IFERROR(VLOOKUP(A3737,十年期国开债收益率!A:B,2,0)/100,D3736)</f>
        <v>3.4332000000000001E-2</v>
      </c>
      <c r="E3737" s="8">
        <f t="shared" si="232"/>
        <v>6.8967894138239394E-2</v>
      </c>
      <c r="F3737" s="9">
        <f t="shared" si="233"/>
        <v>3.4635894138239393E-2</v>
      </c>
      <c r="G3737" s="9">
        <f>AVERAGE(F$2:F3737)</f>
        <v>3.1593536839363119E-2</v>
      </c>
      <c r="H3737" s="9">
        <f>(2*F3737+(COUNT(F$2:F3737)-1)*H3736)/(COUNT(F$2:F3737)+1)</f>
        <v>3.9357818283653825E-2</v>
      </c>
      <c r="I3737" s="9" t="str">
        <f t="shared" si="234"/>
        <v>较好</v>
      </c>
      <c r="J3737" s="9" t="str">
        <f t="shared" si="235"/>
        <v>较差</v>
      </c>
      <c r="K3737" s="14"/>
    </row>
    <row r="3738" spans="1:11">
      <c r="A3738" s="6">
        <v>44061</v>
      </c>
      <c r="B3738" s="11">
        <f>[1]!s_dq_close(B$1,A3738,1)</f>
        <v>4812.7564000000002</v>
      </c>
      <c r="C3738" s="7">
        <f>[1]!s_val_pe_ttm(C$1,A3738)</f>
        <v>14.479299545288086</v>
      </c>
      <c r="D3738" s="8">
        <f>IFERROR(VLOOKUP(A3738,十年期国开债收益率!A:B,2,0)/100,D3737)</f>
        <v>3.4655999999999999E-2</v>
      </c>
      <c r="E3738" s="8">
        <f t="shared" si="232"/>
        <v>6.9064114384277939E-2</v>
      </c>
      <c r="F3738" s="9">
        <f t="shared" si="233"/>
        <v>3.4408114384277939E-2</v>
      </c>
      <c r="G3738" s="9">
        <f>AVERAGE(F$2:F3738)</f>
        <v>3.1594290004347041E-2</v>
      </c>
      <c r="H3738" s="9">
        <f>(2*F3738+(COUNT(F$2:F3738)-1)*H3737)/(COUNT(F$2:F3738)+1)</f>
        <v>3.9355169966960743E-2</v>
      </c>
      <c r="I3738" s="9" t="str">
        <f t="shared" si="234"/>
        <v>较好</v>
      </c>
      <c r="J3738" s="9" t="str">
        <f t="shared" si="235"/>
        <v>较差</v>
      </c>
      <c r="K3738" s="14"/>
    </row>
    <row r="3739" spans="1:11">
      <c r="A3739" s="6">
        <v>44062</v>
      </c>
      <c r="B3739" s="11">
        <f>[1]!s_dq_close(B$1,A3739,1)</f>
        <v>4740.6783999999998</v>
      </c>
      <c r="C3739" s="7">
        <f>[1]!s_val_pe_ttm(C$1,A3739)</f>
        <v>14.277000427246094</v>
      </c>
      <c r="D3739" s="8">
        <f>IFERROR(VLOOKUP(A3739,十年期国开债收益率!A:B,2,0)/100,D3738)</f>
        <v>3.5055999999999997E-2</v>
      </c>
      <c r="E3739" s="8">
        <f t="shared" si="232"/>
        <v>7.0042723966836154E-2</v>
      </c>
      <c r="F3739" s="9">
        <f t="shared" si="233"/>
        <v>3.4986723966836157E-2</v>
      </c>
      <c r="G3739" s="9">
        <f>AVERAGE(F$2:F3739)</f>
        <v>3.1595197557574027E-2</v>
      </c>
      <c r="H3739" s="9">
        <f>(2*F3739+(COUNT(F$2:F3739)-1)*H3738)/(COUNT(F$2:F3739)+1)</f>
        <v>3.9352833274797001E-2</v>
      </c>
      <c r="I3739" s="9" t="str">
        <f t="shared" si="234"/>
        <v>较好</v>
      </c>
      <c r="J3739" s="9" t="str">
        <f t="shared" si="235"/>
        <v>较差</v>
      </c>
      <c r="K3739" s="14"/>
    </row>
    <row r="3740" spans="1:11">
      <c r="A3740" s="6">
        <v>44063</v>
      </c>
      <c r="B3740" s="11">
        <f>[1]!s_dq_close(B$1,A3740,1)</f>
        <v>4679.1544000000004</v>
      </c>
      <c r="C3740" s="7">
        <f>[1]!s_val_pe_ttm(C$1,A3740)</f>
        <v>14.091099739074707</v>
      </c>
      <c r="D3740" s="8">
        <f>IFERROR(VLOOKUP(A3740,十年期国开债收益率!A:B,2,0)/100,D3739)</f>
        <v>3.5255999999999996E-2</v>
      </c>
      <c r="E3740" s="8">
        <f t="shared" si="232"/>
        <v>7.096678176416521E-2</v>
      </c>
      <c r="F3740" s="9">
        <f t="shared" si="233"/>
        <v>3.5710781764165214E-2</v>
      </c>
      <c r="G3740" s="9">
        <f>AVERAGE(F$2:F3740)</f>
        <v>3.1596298275468275E-2</v>
      </c>
      <c r="H3740" s="9">
        <f>(2*F3740+(COUNT(F$2:F3740)-1)*H3739)/(COUNT(F$2:F3740)+1)</f>
        <v>3.9350885653668323E-2</v>
      </c>
      <c r="I3740" s="9" t="str">
        <f t="shared" si="234"/>
        <v>较好</v>
      </c>
      <c r="J3740" s="9" t="str">
        <f t="shared" si="235"/>
        <v>较差</v>
      </c>
      <c r="K3740" s="14"/>
    </row>
    <row r="3741" spans="1:11">
      <c r="A3741" s="6">
        <v>44064</v>
      </c>
      <c r="B3741" s="11">
        <f>[1]!s_dq_close(B$1,A3741,1)</f>
        <v>4718.8431</v>
      </c>
      <c r="C3741" s="7">
        <f>[1]!s_val_pe_ttm(C$1,A3741)</f>
        <v>14.180999755859375</v>
      </c>
      <c r="D3741" s="8">
        <f>IFERROR(VLOOKUP(A3741,十年期国开债收益率!A:B,2,0)/100,D3740)</f>
        <v>3.4953999999999999E-2</v>
      </c>
      <c r="E3741" s="8">
        <f t="shared" si="232"/>
        <v>7.0516890008887778E-2</v>
      </c>
      <c r="F3741" s="9">
        <f t="shared" si="233"/>
        <v>3.5562890008887779E-2</v>
      </c>
      <c r="G3741" s="9">
        <f>AVERAGE(F$2:F3741)</f>
        <v>3.1597358861493258E-2</v>
      </c>
      <c r="H3741" s="9">
        <f>(2*F3741+(COUNT(F$2:F3741)-1)*H3740)/(COUNT(F$2:F3741)+1)</f>
        <v>3.9348860529025295E-2</v>
      </c>
      <c r="I3741" s="9" t="str">
        <f t="shared" si="234"/>
        <v>较好</v>
      </c>
      <c r="J3741" s="9" t="str">
        <f t="shared" si="235"/>
        <v>较差</v>
      </c>
      <c r="K3741" s="14"/>
    </row>
    <row r="3742" spans="1:11">
      <c r="A3742" s="6">
        <v>44067</v>
      </c>
      <c r="B3742" s="11">
        <f>[1]!s_dq_close(B$1,A3742,1)</f>
        <v>4755.8491000000004</v>
      </c>
      <c r="C3742" s="7">
        <f>[1]!s_val_pe_ttm(C$1,A3742)</f>
        <v>14.26039981842041</v>
      </c>
      <c r="D3742" s="8">
        <f>IFERROR(VLOOKUP(A3742,十年期国开债收益率!A:B,2,0)/100,D3741)</f>
        <v>3.5281E-2</v>
      </c>
      <c r="E3742" s="8">
        <f t="shared" si="232"/>
        <v>7.0124261081956643E-2</v>
      </c>
      <c r="F3742" s="9">
        <f t="shared" si="233"/>
        <v>3.4843261081956643E-2</v>
      </c>
      <c r="G3742" s="9">
        <f>AVERAGE(F$2:F3742)</f>
        <v>3.1598226517793836E-2</v>
      </c>
      <c r="H3742" s="9">
        <f>(2*F3742+(COUNT(F$2:F3742)-1)*H3741)/(COUNT(F$2:F3742)+1)</f>
        <v>3.934645240532296E-2</v>
      </c>
      <c r="I3742" s="9" t="str">
        <f t="shared" si="234"/>
        <v>较好</v>
      </c>
      <c r="J3742" s="9" t="str">
        <f t="shared" si="235"/>
        <v>较差</v>
      </c>
      <c r="K3742" s="14"/>
    </row>
    <row r="3743" spans="1:11">
      <c r="A3743" s="6">
        <v>44068</v>
      </c>
      <c r="B3743" s="11">
        <f>[1]!s_dq_close(B$1,A3743,1)</f>
        <v>4761.9507000000003</v>
      </c>
      <c r="C3743" s="7">
        <f>[1]!s_val_pe_ttm(C$1,A3743)</f>
        <v>14.25879955291748</v>
      </c>
      <c r="D3743" s="8">
        <f>IFERROR(VLOOKUP(A3743,十年期国开债收益率!A:B,2,0)/100,D3742)</f>
        <v>3.5756999999999997E-2</v>
      </c>
      <c r="E3743" s="8">
        <f t="shared" si="232"/>
        <v>7.0132131129888198E-2</v>
      </c>
      <c r="F3743" s="9">
        <f t="shared" si="233"/>
        <v>3.4375131129888201E-2</v>
      </c>
      <c r="G3743" s="9">
        <f>AVERAGE(F$2:F3743)</f>
        <v>3.1598968608817911E-2</v>
      </c>
      <c r="H3743" s="9">
        <f>(2*F3743+(COUNT(F$2:F3743)-1)*H3742)/(COUNT(F$2:F3743)+1)</f>
        <v>3.9343796075493716E-2</v>
      </c>
      <c r="I3743" s="9" t="str">
        <f t="shared" si="234"/>
        <v>较好</v>
      </c>
      <c r="J3743" s="9" t="str">
        <f t="shared" si="235"/>
        <v>较差</v>
      </c>
      <c r="K3743" s="14"/>
    </row>
    <row r="3744" spans="1:11">
      <c r="A3744" s="6">
        <v>44069</v>
      </c>
      <c r="B3744" s="11">
        <f>[1]!s_dq_close(B$1,A3744,1)</f>
        <v>4706.1301999999996</v>
      </c>
      <c r="C3744" s="7">
        <f>[1]!s_val_pe_ttm(C$1,A3744)</f>
        <v>14.122799873352051</v>
      </c>
      <c r="D3744" s="8">
        <f>IFERROR(VLOOKUP(A3744,十年期国开债收益率!A:B,2,0)/100,D3743)</f>
        <v>3.5982E-2</v>
      </c>
      <c r="E3744" s="8">
        <f t="shared" si="232"/>
        <v>7.0807489234969226E-2</v>
      </c>
      <c r="F3744" s="9">
        <f t="shared" si="233"/>
        <v>3.4825489234969226E-2</v>
      </c>
      <c r="G3744" s="9">
        <f>AVERAGE(F$2:F3744)</f>
        <v>3.159983062341213E-2</v>
      </c>
      <c r="H3744" s="9">
        <f>(2*F3744+(COUNT(F$2:F3744)-1)*H3743)/(COUNT(F$2:F3744)+1)</f>
        <v>3.9341382450044718E-2</v>
      </c>
      <c r="I3744" s="9" t="str">
        <f t="shared" si="234"/>
        <v>较好</v>
      </c>
      <c r="J3744" s="9" t="str">
        <f t="shared" si="235"/>
        <v>较差</v>
      </c>
      <c r="K3744" s="14"/>
    </row>
    <row r="3745" spans="1:11">
      <c r="A3745" s="6">
        <v>44070</v>
      </c>
      <c r="B3745" s="11">
        <f>[1]!s_dq_close(B$1,A3745,1)</f>
        <v>4731.3450999999995</v>
      </c>
      <c r="C3745" s="7">
        <f>[1]!s_val_pe_ttm(C$1,A3745)</f>
        <v>14.168800354003906</v>
      </c>
      <c r="D3745" s="8">
        <f>IFERROR(VLOOKUP(A3745,十年期国开债收益率!A:B,2,0)/100,D3744)</f>
        <v>3.6105999999999999E-2</v>
      </c>
      <c r="E3745" s="8">
        <f t="shared" si="232"/>
        <v>7.0577605373443902E-2</v>
      </c>
      <c r="F3745" s="9">
        <f t="shared" si="233"/>
        <v>3.4471605373443903E-2</v>
      </c>
      <c r="G3745" s="9">
        <f>AVERAGE(F$2:F3745)</f>
        <v>3.1600597657266305E-2</v>
      </c>
      <c r="H3745" s="9">
        <f>(2*F3745+(COUNT(F$2:F3745)-1)*H3744)/(COUNT(F$2:F3745)+1)</f>
        <v>3.9338781768027839E-2</v>
      </c>
      <c r="I3745" s="9" t="str">
        <f t="shared" si="234"/>
        <v>较好</v>
      </c>
      <c r="J3745" s="9" t="str">
        <f t="shared" si="235"/>
        <v>较差</v>
      </c>
      <c r="K3745" s="14"/>
    </row>
    <row r="3746" spans="1:11">
      <c r="A3746" s="6">
        <v>44071</v>
      </c>
      <c r="B3746" s="11">
        <f>[1]!s_dq_close(B$1,A3746,1)</f>
        <v>4844.2651999999998</v>
      </c>
      <c r="C3746" s="7">
        <f>[1]!s_val_pe_ttm(C$1,A3746)</f>
        <v>14.654299736022949</v>
      </c>
      <c r="D3746" s="8">
        <f>IFERROR(VLOOKUP(A3746,十年期国开债收益率!A:B,2,0)/100,D3745)</f>
        <v>3.6185999999999996E-2</v>
      </c>
      <c r="E3746" s="8">
        <f t="shared" si="232"/>
        <v>6.823935759562888E-2</v>
      </c>
      <c r="F3746" s="9">
        <f t="shared" si="233"/>
        <v>3.2053357595628884E-2</v>
      </c>
      <c r="G3746" s="9">
        <f>AVERAGE(F$2:F3746)</f>
        <v>3.1600718554446107E-2</v>
      </c>
      <c r="H3746" s="9">
        <f>(2*F3746+(COUNT(F$2:F3746)-1)*H3745)/(COUNT(F$2:F3746)+1)</f>
        <v>3.9334892059446742E-2</v>
      </c>
      <c r="I3746" s="9" t="str">
        <f t="shared" si="234"/>
        <v>较好</v>
      </c>
      <c r="J3746" s="9" t="str">
        <f t="shared" si="235"/>
        <v>较差</v>
      </c>
      <c r="K3746" s="14"/>
    </row>
    <row r="3747" spans="1:11">
      <c r="A3747" s="6">
        <v>44074</v>
      </c>
      <c r="B3747" s="11">
        <f>[1]!s_dq_close(B$1,A3747,1)</f>
        <v>4816.2152999999998</v>
      </c>
      <c r="C3747" s="7">
        <f>[1]!s_val_pe_ttm(C$1,A3747)</f>
        <v>15.253899574279785</v>
      </c>
      <c r="D3747" s="8">
        <f>IFERROR(VLOOKUP(A3747,十年期国开债收益率!A:B,2,0)/100,D3746)</f>
        <v>3.5834999999999999E-2</v>
      </c>
      <c r="E3747" s="8">
        <f t="shared" si="232"/>
        <v>6.5557006923406019E-2</v>
      </c>
      <c r="F3747" s="9">
        <f t="shared" si="233"/>
        <v>2.9722006923406021E-2</v>
      </c>
      <c r="G3747" s="9">
        <f>AVERAGE(F$2:F3747)</f>
        <v>3.1600217029718124E-2</v>
      </c>
      <c r="H3747" s="9">
        <f>(2*F3747+(COUNT(F$2:F3747)-1)*H3746)/(COUNT(F$2:F3747)+1)</f>
        <v>3.9329761082592701E-2</v>
      </c>
      <c r="I3747" s="9" t="str">
        <f t="shared" si="234"/>
        <v>较差</v>
      </c>
      <c r="J3747" s="9" t="str">
        <f t="shared" si="235"/>
        <v>较差</v>
      </c>
      <c r="K3747" s="14"/>
    </row>
    <row r="3748" spans="1:11">
      <c r="A3748" s="6">
        <v>44075</v>
      </c>
      <c r="B3748" s="11">
        <f>[1]!s_dq_close(B$1,A3748,1)</f>
        <v>4842.1223</v>
      </c>
      <c r="C3748" s="7">
        <f>[1]!s_val_pe_ttm(C$1,A3748)</f>
        <v>15.321499824523926</v>
      </c>
      <c r="D3748" s="8">
        <f>IFERROR(VLOOKUP(A3748,十年期国开债收益率!A:B,2,0)/100,D3747)</f>
        <v>3.6257000000000005E-2</v>
      </c>
      <c r="E3748" s="8">
        <f t="shared" si="232"/>
        <v>6.5267761736966398E-2</v>
      </c>
      <c r="F3748" s="9">
        <f t="shared" si="233"/>
        <v>2.9010761736966394E-2</v>
      </c>
      <c r="G3748" s="9">
        <f>AVERAGE(F$2:F3748)</f>
        <v>3.1599525955447308E-2</v>
      </c>
      <c r="H3748" s="9">
        <f>(2*F3748+(COUNT(F$2:F3748)-1)*H3747)/(COUNT(F$2:F3748)+1)</f>
        <v>3.9324254679526736E-2</v>
      </c>
      <c r="I3748" s="9" t="str">
        <f t="shared" si="234"/>
        <v>较差</v>
      </c>
      <c r="J3748" s="9" t="str">
        <f t="shared" si="235"/>
        <v>较差</v>
      </c>
      <c r="K3748" s="14"/>
    </row>
    <row r="3749" spans="1:11">
      <c r="A3749" s="6">
        <v>44076</v>
      </c>
      <c r="B3749" s="11">
        <f>[1]!s_dq_close(B$1,A3749,1)</f>
        <v>4843.8869999999997</v>
      </c>
      <c r="C3749" s="7">
        <f>[1]!s_val_pe_ttm(C$1,A3749)</f>
        <v>15.309700012207031</v>
      </c>
      <c r="D3749" s="8">
        <f>IFERROR(VLOOKUP(A3749,十年期国开债收益率!A:B,2,0)/100,D3748)</f>
        <v>3.6705999999999996E-2</v>
      </c>
      <c r="E3749" s="8">
        <f t="shared" si="232"/>
        <v>6.5318066271883857E-2</v>
      </c>
      <c r="F3749" s="9">
        <f t="shared" si="233"/>
        <v>2.8612066271883861E-2</v>
      </c>
      <c r="G3749" s="9">
        <f>AVERAGE(F$2:F3749)</f>
        <v>3.1598728874421812E-2</v>
      </c>
      <c r="H3749" s="9">
        <f>(2*F3749+(COUNT(F$2:F3749)-1)*H3748)/(COUNT(F$2:F3749)+1)</f>
        <v>3.9318539988458377E-2</v>
      </c>
      <c r="I3749" s="9" t="str">
        <f t="shared" si="234"/>
        <v>较差</v>
      </c>
      <c r="J3749" s="9" t="str">
        <f t="shared" si="235"/>
        <v>较差</v>
      </c>
      <c r="K3749" s="14"/>
    </row>
    <row r="3750" spans="1:11">
      <c r="A3750" s="6">
        <v>44077</v>
      </c>
      <c r="B3750" s="11">
        <f>[1]!s_dq_close(B$1,A3750,1)</f>
        <v>4817.0951999999997</v>
      </c>
      <c r="C3750" s="7">
        <f>[1]!s_val_pe_ttm(C$1,A3750)</f>
        <v>15.229800224304199</v>
      </c>
      <c r="D3750" s="8">
        <f>IFERROR(VLOOKUP(A3750,十年期国开债收益率!A:B,2,0)/100,D3749)</f>
        <v>3.6681999999999999E-2</v>
      </c>
      <c r="E3750" s="8">
        <f t="shared" si="232"/>
        <v>6.5660743100501628E-2</v>
      </c>
      <c r="F3750" s="9">
        <f t="shared" si="233"/>
        <v>2.8978743100501629E-2</v>
      </c>
      <c r="G3750" s="9">
        <f>AVERAGE(F$2:F3750)</f>
        <v>3.1598030025188968E-2</v>
      </c>
      <c r="H3750" s="9">
        <f>(2*F3750+(COUNT(F$2:F3750)-1)*H3749)/(COUNT(F$2:F3750)+1)</f>
        <v>3.931302543011813E-2</v>
      </c>
      <c r="I3750" s="9" t="str">
        <f t="shared" si="234"/>
        <v>较差</v>
      </c>
      <c r="J3750" s="9" t="str">
        <f t="shared" si="235"/>
        <v>较差</v>
      </c>
      <c r="K3750" s="14"/>
    </row>
    <row r="3751" spans="1:11">
      <c r="A3751" s="6">
        <v>44078</v>
      </c>
      <c r="B3751" s="11">
        <f>[1]!s_dq_close(B$1,A3751,1)</f>
        <v>4770.2190000000001</v>
      </c>
      <c r="C3751" s="7">
        <f>[1]!s_val_pe_ttm(C$1,A3751)</f>
        <v>15.091099739074707</v>
      </c>
      <c r="D3751" s="8">
        <f>IFERROR(VLOOKUP(A3751,十年期国开债收益率!A:B,2,0)/100,D3750)</f>
        <v>3.6908999999999997E-2</v>
      </c>
      <c r="E3751" s="8">
        <f t="shared" si="232"/>
        <v>6.6264223104347056E-2</v>
      </c>
      <c r="F3751" s="9">
        <f t="shared" si="233"/>
        <v>2.9355223104347059E-2</v>
      </c>
      <c r="G3751" s="9">
        <f>AVERAGE(F$2:F3751)</f>
        <v>3.1597431943343413E-2</v>
      </c>
      <c r="H3751" s="9">
        <f>(2*F3751+(COUNT(F$2:F3751)-1)*H3750)/(COUNT(F$2:F3751)+1)</f>
        <v>3.9307716018054266E-2</v>
      </c>
      <c r="I3751" s="9" t="str">
        <f t="shared" si="234"/>
        <v>较差</v>
      </c>
      <c r="J3751" s="9" t="str">
        <f t="shared" si="235"/>
        <v>较差</v>
      </c>
      <c r="K3751" s="14"/>
    </row>
    <row r="3752" spans="1:11">
      <c r="A3752" s="6">
        <v>44081</v>
      </c>
      <c r="B3752" s="11">
        <f>[1]!s_dq_close(B$1,A3752,1)</f>
        <v>4669.3676999999998</v>
      </c>
      <c r="C3752" s="7">
        <f>[1]!s_val_pe_ttm(C$1,A3752)</f>
        <v>14.816399574279785</v>
      </c>
      <c r="D3752" s="8">
        <f>IFERROR(VLOOKUP(A3752,十年期国开债收益率!A:B,2,0)/100,D3751)</f>
        <v>3.6910999999999999E-2</v>
      </c>
      <c r="E3752" s="8">
        <f t="shared" si="232"/>
        <v>6.7492780211997574E-2</v>
      </c>
      <c r="F3752" s="9">
        <f t="shared" si="233"/>
        <v>3.0581780211997575E-2</v>
      </c>
      <c r="G3752" s="9">
        <f>AVERAGE(F$2:F3752)</f>
        <v>3.159716117508659E-2</v>
      </c>
      <c r="H3752" s="9">
        <f>(2*F3752+(COUNT(F$2:F3752)-1)*H3751)/(COUNT(F$2:F3752)+1)</f>
        <v>3.9303064666345283E-2</v>
      </c>
      <c r="I3752" s="9" t="str">
        <f t="shared" si="234"/>
        <v>较差</v>
      </c>
      <c r="J3752" s="9" t="str">
        <f t="shared" si="235"/>
        <v>较差</v>
      </c>
      <c r="K3752" s="14"/>
    </row>
    <row r="3753" spans="1:11">
      <c r="A3753" s="6">
        <v>44082</v>
      </c>
      <c r="B3753" s="11">
        <f>[1]!s_dq_close(B$1,A3753,1)</f>
        <v>4694.3894</v>
      </c>
      <c r="C3753" s="7">
        <f>[1]!s_val_pe_ttm(C$1,A3753)</f>
        <v>14.929599761962891</v>
      </c>
      <c r="D3753" s="8">
        <f>IFERROR(VLOOKUP(A3753,十年期国开债收益率!A:B,2,0)/100,D3752)</f>
        <v>3.6735999999999998E-2</v>
      </c>
      <c r="E3753" s="8">
        <f t="shared" si="232"/>
        <v>6.6981032039972355E-2</v>
      </c>
      <c r="F3753" s="9">
        <f t="shared" si="233"/>
        <v>3.0245032039972357E-2</v>
      </c>
      <c r="G3753" s="9">
        <f>AVERAGE(F$2:F3753)</f>
        <v>3.159680079951753E-2</v>
      </c>
      <c r="H3753" s="9">
        <f>(2*F3753+(COUNT(F$2:F3753)-1)*H3752)/(COUNT(F$2:F3753)+1)</f>
        <v>3.9298237577282465E-2</v>
      </c>
      <c r="I3753" s="9" t="str">
        <f t="shared" si="234"/>
        <v>较差</v>
      </c>
      <c r="J3753" s="9" t="str">
        <f t="shared" si="235"/>
        <v>较差</v>
      </c>
      <c r="K3753" s="14"/>
    </row>
    <row r="3754" spans="1:11">
      <c r="A3754" s="6">
        <v>44083</v>
      </c>
      <c r="B3754" s="11">
        <f>[1]!s_dq_close(B$1,A3754,1)</f>
        <v>4584.5887000000002</v>
      </c>
      <c r="C3754" s="7">
        <f>[1]!s_val_pe_ttm(C$1,A3754)</f>
        <v>14.645099639892578</v>
      </c>
      <c r="D3754" s="8">
        <f>IFERROR(VLOOKUP(A3754,十年期国开债收益率!A:B,2,0)/100,D3753)</f>
        <v>3.6237999999999999E-2</v>
      </c>
      <c r="E3754" s="8">
        <f t="shared" si="232"/>
        <v>6.8282225767590271E-2</v>
      </c>
      <c r="F3754" s="9">
        <f t="shared" si="233"/>
        <v>3.2044225767590272E-2</v>
      </c>
      <c r="G3754" s="9">
        <f>AVERAGE(F$2:F3754)</f>
        <v>3.1596920017467986E-2</v>
      </c>
      <c r="H3754" s="9">
        <f>(2*F3754+(COUNT(F$2:F3754)-1)*H3753)/(COUNT(F$2:F3754)+1)</f>
        <v>3.9294372893313528E-2</v>
      </c>
      <c r="I3754" s="9" t="str">
        <f t="shared" si="234"/>
        <v>较好</v>
      </c>
      <c r="J3754" s="9" t="str">
        <f t="shared" si="235"/>
        <v>较差</v>
      </c>
      <c r="K3754" s="14"/>
    </row>
    <row r="3755" spans="1:11">
      <c r="A3755" s="6">
        <v>44084</v>
      </c>
      <c r="B3755" s="11">
        <f>[1]!s_dq_close(B$1,A3755,1)</f>
        <v>4581.9775</v>
      </c>
      <c r="C3755" s="7">
        <f>[1]!s_val_pe_ttm(C$1,A3755)</f>
        <v>14.639599800109863</v>
      </c>
      <c r="D3755" s="8">
        <f>IFERROR(VLOOKUP(A3755,十年期国开债收益率!A:B,2,0)/100,D3754)</f>
        <v>3.6261000000000002E-2</v>
      </c>
      <c r="E3755" s="8">
        <f t="shared" si="232"/>
        <v>6.8307878197086738E-2</v>
      </c>
      <c r="F3755" s="9">
        <f t="shared" si="233"/>
        <v>3.2046878197086737E-2</v>
      </c>
      <c r="G3755" s="9">
        <f>AVERAGE(F$2:F3755)</f>
        <v>3.1597039878464156E-2</v>
      </c>
      <c r="H3755" s="9">
        <f>(2*F3755+(COUNT(F$2:F3755)-1)*H3754)/(COUNT(F$2:F3755)+1)</f>
        <v>3.9290512709720338E-2</v>
      </c>
      <c r="I3755" s="9" t="str">
        <f t="shared" si="234"/>
        <v>较好</v>
      </c>
      <c r="J3755" s="9" t="str">
        <f t="shared" si="235"/>
        <v>较差</v>
      </c>
      <c r="K3755" s="14"/>
    </row>
    <row r="3756" spans="1:11">
      <c r="A3756" s="6">
        <v>44085</v>
      </c>
      <c r="B3756" s="11">
        <f>[1]!s_dq_close(B$1,A3756,1)</f>
        <v>4627.2825999999995</v>
      </c>
      <c r="C3756" s="7">
        <f>[1]!s_val_pe_ttm(C$1,A3756)</f>
        <v>14.750300407409668</v>
      </c>
      <c r="D3756" s="8">
        <f>IFERROR(VLOOKUP(A3756,十年期国开债收益率!A:B,2,0)/100,D3755)</f>
        <v>3.6810999999999997E-2</v>
      </c>
      <c r="E3756" s="8">
        <f t="shared" si="232"/>
        <v>6.7795229410897953E-2</v>
      </c>
      <c r="F3756" s="9">
        <f t="shared" si="233"/>
        <v>3.0984229410897957E-2</v>
      </c>
      <c r="G3756" s="9">
        <f>AVERAGE(F$2:F3756)</f>
        <v>3.1596876679937512E-2</v>
      </c>
      <c r="H3756" s="9">
        <f>(2*F3756+(COUNT(F$2:F3756)-1)*H3755)/(COUNT(F$2:F3756)+1)</f>
        <v>3.9286089768666654E-2</v>
      </c>
      <c r="I3756" s="9" t="str">
        <f t="shared" si="234"/>
        <v>较差</v>
      </c>
      <c r="J3756" s="9" t="str">
        <f t="shared" si="235"/>
        <v>较差</v>
      </c>
      <c r="K3756" s="14"/>
    </row>
    <row r="3757" spans="1:11">
      <c r="A3757" s="6">
        <v>44088</v>
      </c>
      <c r="B3757" s="11">
        <f>[1]!s_dq_close(B$1,A3757,1)</f>
        <v>4651.0506999999998</v>
      </c>
      <c r="C3757" s="7">
        <f>[1]!s_val_pe_ttm(C$1,A3757)</f>
        <v>14.80840015411377</v>
      </c>
      <c r="D3757" s="8">
        <f>IFERROR(VLOOKUP(A3757,十年期国开债收益率!A:B,2,0)/100,D3756)</f>
        <v>3.6886999999999996E-2</v>
      </c>
      <c r="E3757" s="8">
        <f t="shared" si="232"/>
        <v>6.7529239458200371E-2</v>
      </c>
      <c r="F3757" s="9">
        <f t="shared" si="233"/>
        <v>3.0642239458200375E-2</v>
      </c>
      <c r="G3757" s="9">
        <f>AVERAGE(F$2:F3757)</f>
        <v>3.1596622516672938E-2</v>
      </c>
      <c r="H3757" s="9">
        <f>(2*F3757+(COUNT(F$2:F3757)-1)*H3756)/(COUNT(F$2:F3757)+1)</f>
        <v>3.9281488304567395E-2</v>
      </c>
      <c r="I3757" s="9" t="str">
        <f t="shared" si="234"/>
        <v>较差</v>
      </c>
      <c r="J3757" s="9" t="str">
        <f t="shared" si="235"/>
        <v>较差</v>
      </c>
      <c r="K3757" s="14"/>
    </row>
    <row r="3758" spans="1:11">
      <c r="A3758" s="6">
        <v>44089</v>
      </c>
      <c r="B3758" s="11">
        <f>[1]!s_dq_close(B$1,A3758,1)</f>
        <v>4688.4826000000003</v>
      </c>
      <c r="C3758" s="7">
        <f>[1]!s_val_pe_ttm(C$1,A3758)</f>
        <v>14.898200035095215</v>
      </c>
      <c r="D3758" s="8">
        <f>IFERROR(VLOOKUP(A3758,十年期国开债收益率!A:B,2,0)/100,D3757)</f>
        <v>3.6511999999999996E-2</v>
      </c>
      <c r="E3758" s="8">
        <f t="shared" si="232"/>
        <v>6.7122202524085586E-2</v>
      </c>
      <c r="F3758" s="9">
        <f t="shared" si="233"/>
        <v>3.061020252408559E-2</v>
      </c>
      <c r="G3758" s="9">
        <f>AVERAGE(F$2:F3758)</f>
        <v>3.1596359961444671E-2</v>
      </c>
      <c r="H3758" s="9">
        <f>(2*F3758+(COUNT(F$2:F3758)-1)*H3757)/(COUNT(F$2:F3758)+1)</f>
        <v>3.9276873463811417E-2</v>
      </c>
      <c r="I3758" s="9" t="str">
        <f t="shared" si="234"/>
        <v>较差</v>
      </c>
      <c r="J3758" s="9" t="str">
        <f t="shared" si="235"/>
        <v>较差</v>
      </c>
      <c r="K3758" s="14"/>
    </row>
    <row r="3759" spans="1:11">
      <c r="A3759" s="6">
        <v>44090</v>
      </c>
      <c r="B3759" s="11">
        <f>[1]!s_dq_close(B$1,A3759,1)</f>
        <v>4657.3584000000001</v>
      </c>
      <c r="C3759" s="7">
        <f>[1]!s_val_pe_ttm(C$1,A3759)</f>
        <v>14.834600448608398</v>
      </c>
      <c r="D3759" s="8">
        <f>IFERROR(VLOOKUP(A3759,十年期国开债收益率!A:B,2,0)/100,D3758)</f>
        <v>3.6761000000000002E-2</v>
      </c>
      <c r="E3759" s="8">
        <f t="shared" si="232"/>
        <v>6.7409971941226624E-2</v>
      </c>
      <c r="F3759" s="9">
        <f t="shared" si="233"/>
        <v>3.0648971941226621E-2</v>
      </c>
      <c r="G3759" s="9">
        <f>AVERAGE(F$2:F3759)</f>
        <v>3.159610786245047E-2</v>
      </c>
      <c r="H3759" s="9">
        <f>(2*F3759+(COUNT(F$2:F3759)-1)*H3758)/(COUNT(F$2:F3759)+1)</f>
        <v>3.9272282933605199E-2</v>
      </c>
      <c r="I3759" s="9" t="str">
        <f t="shared" si="234"/>
        <v>较差</v>
      </c>
      <c r="J3759" s="9" t="str">
        <f t="shared" si="235"/>
        <v>较差</v>
      </c>
      <c r="K3759" s="14"/>
    </row>
    <row r="3760" spans="1:11">
      <c r="A3760" s="6">
        <v>44091</v>
      </c>
      <c r="B3760" s="11">
        <f>[1]!s_dq_close(B$1,A3760,1)</f>
        <v>4632.7142000000003</v>
      </c>
      <c r="C3760" s="7">
        <f>[1]!s_val_pe_ttm(C$1,A3760)</f>
        <v>14.760600090026855</v>
      </c>
      <c r="D3760" s="8">
        <f>IFERROR(VLOOKUP(A3760,十年期国开债收益率!A:B,2,0)/100,D3759)</f>
        <v>3.6886999999999996E-2</v>
      </c>
      <c r="E3760" s="8">
        <f t="shared" si="232"/>
        <v>6.7747923112940367E-2</v>
      </c>
      <c r="F3760" s="9">
        <f t="shared" si="233"/>
        <v>3.0860923112940371E-2</v>
      </c>
      <c r="G3760" s="9">
        <f>AVERAGE(F$2:F3760)</f>
        <v>3.1595912282575633E-2</v>
      </c>
      <c r="H3760" s="9">
        <f>(2*F3760+(COUNT(F$2:F3760)-1)*H3759)/(COUNT(F$2:F3760)+1)</f>
        <v>3.9267808806041013E-2</v>
      </c>
      <c r="I3760" s="9" t="str">
        <f t="shared" si="234"/>
        <v>较差</v>
      </c>
      <c r="J3760" s="9" t="str">
        <f t="shared" si="235"/>
        <v>较差</v>
      </c>
      <c r="K3760" s="14"/>
    </row>
    <row r="3761" spans="1:11">
      <c r="A3761" s="6">
        <v>44092</v>
      </c>
      <c r="B3761" s="11">
        <f>[1]!s_dq_close(B$1,A3761,1)</f>
        <v>4737.0887000000002</v>
      </c>
      <c r="C3761" s="7">
        <f>[1]!s_val_pe_ttm(C$1,A3761)</f>
        <v>15.087200164794922</v>
      </c>
      <c r="D3761" s="8">
        <f>IFERROR(VLOOKUP(A3761,十年期国开债收益率!A:B,2,0)/100,D3760)</f>
        <v>3.6812999999999999E-2</v>
      </c>
      <c r="E3761" s="8">
        <f t="shared" si="232"/>
        <v>6.6281350355080468E-2</v>
      </c>
      <c r="F3761" s="9">
        <f t="shared" si="233"/>
        <v>2.9468350355080469E-2</v>
      </c>
      <c r="G3761" s="9">
        <f>AVERAGE(F$2:F3761)</f>
        <v>3.1595346441637473E-2</v>
      </c>
      <c r="H3761" s="9">
        <f>(2*F3761+(COUNT(F$2:F3761)-1)*H3760)/(COUNT(F$2:F3761)+1)</f>
        <v>3.9262597714070278E-2</v>
      </c>
      <c r="I3761" s="9" t="str">
        <f t="shared" si="234"/>
        <v>较差</v>
      </c>
      <c r="J3761" s="9" t="str">
        <f t="shared" si="235"/>
        <v>较差</v>
      </c>
      <c r="K3761" s="14"/>
    </row>
    <row r="3762" spans="1:11">
      <c r="A3762" s="6">
        <v>44095</v>
      </c>
      <c r="B3762" s="11">
        <f>[1]!s_dq_close(B$1,A3762,1)</f>
        <v>4691.4281000000001</v>
      </c>
      <c r="C3762" s="7">
        <f>[1]!s_val_pe_ttm(C$1,A3762)</f>
        <v>14.945199966430664</v>
      </c>
      <c r="D3762" s="8">
        <f>IFERROR(VLOOKUP(A3762,十年期国开债收益率!A:B,2,0)/100,D3761)</f>
        <v>3.6514000000000005E-2</v>
      </c>
      <c r="E3762" s="8">
        <f t="shared" si="232"/>
        <v>6.6911115424762579E-2</v>
      </c>
      <c r="F3762" s="9">
        <f t="shared" si="233"/>
        <v>3.0397115424762575E-2</v>
      </c>
      <c r="G3762" s="9">
        <f>AVERAGE(F$2:F3762)</f>
        <v>3.1595027847907908E-2</v>
      </c>
      <c r="H3762" s="9">
        <f>(2*F3762+(COUNT(F$2:F3762)-1)*H3761)/(COUNT(F$2:F3762)+1)</f>
        <v>3.925788453900951E-2</v>
      </c>
      <c r="I3762" s="9" t="str">
        <f t="shared" si="234"/>
        <v>较差</v>
      </c>
      <c r="J3762" s="9" t="str">
        <f t="shared" si="235"/>
        <v>较差</v>
      </c>
      <c r="K3762" s="14"/>
    </row>
    <row r="3763" spans="1:11">
      <c r="A3763" s="6">
        <v>44096</v>
      </c>
      <c r="B3763" s="11">
        <f>[1]!s_dq_close(B$1,A3763,1)</f>
        <v>4635.7608</v>
      </c>
      <c r="C3763" s="7">
        <f>[1]!s_val_pe_ttm(C$1,A3763)</f>
        <v>14.774700164794922</v>
      </c>
      <c r="D3763" s="8">
        <f>IFERROR(VLOOKUP(A3763,十年期国开债收益率!A:B,2,0)/100,D3762)</f>
        <v>3.6437999999999998E-2</v>
      </c>
      <c r="E3763" s="8">
        <f t="shared" si="232"/>
        <v>6.7683268617714135E-2</v>
      </c>
      <c r="F3763" s="9">
        <f t="shared" si="233"/>
        <v>3.1245268617714136E-2</v>
      </c>
      <c r="G3763" s="9">
        <f>AVERAGE(F$2:F3763)</f>
        <v>3.1594934876289039E-2</v>
      </c>
      <c r="H3763" s="9">
        <f>(2*F3763+(COUNT(F$2:F3763)-1)*H3762)/(COUNT(F$2:F3763)+1)</f>
        <v>3.9253625907108736E-2</v>
      </c>
      <c r="I3763" s="9" t="str">
        <f t="shared" si="234"/>
        <v>较差</v>
      </c>
      <c r="J3763" s="9" t="str">
        <f t="shared" si="235"/>
        <v>较差</v>
      </c>
      <c r="K3763" s="14"/>
    </row>
    <row r="3764" spans="1:11">
      <c r="A3764" s="6">
        <v>44097</v>
      </c>
      <c r="B3764" s="11">
        <f>[1]!s_dq_close(B$1,A3764,1)</f>
        <v>4652.3272999999999</v>
      </c>
      <c r="C3764" s="7">
        <f>[1]!s_val_pe_ttm(C$1,A3764)</f>
        <v>14.799200057983398</v>
      </c>
      <c r="D3764" s="8">
        <f>IFERROR(VLOOKUP(A3764,十年期国开债收益率!A:B,2,0)/100,D3763)</f>
        <v>3.6778999999999999E-2</v>
      </c>
      <c r="E3764" s="8">
        <f t="shared" si="232"/>
        <v>6.7571219801204868E-2</v>
      </c>
      <c r="F3764" s="9">
        <f t="shared" si="233"/>
        <v>3.0792219801204869E-2</v>
      </c>
      <c r="G3764" s="9">
        <f>AVERAGE(F$2:F3764)</f>
        <v>3.1594721558437566E-2</v>
      </c>
      <c r="H3764" s="9">
        <f>(2*F3764+(COUNT(F$2:F3764)-1)*H3763)/(COUNT(F$2:F3764)+1)</f>
        <v>3.9249129942121534E-2</v>
      </c>
      <c r="I3764" s="9" t="str">
        <f t="shared" si="234"/>
        <v>较差</v>
      </c>
      <c r="J3764" s="9" t="str">
        <f t="shared" si="235"/>
        <v>较差</v>
      </c>
      <c r="K3764" s="14"/>
    </row>
    <row r="3765" spans="1:11">
      <c r="A3765" s="6">
        <v>44098</v>
      </c>
      <c r="B3765" s="11">
        <f>[1]!s_dq_close(B$1,A3765,1)</f>
        <v>4563.0657000000001</v>
      </c>
      <c r="C3765" s="7">
        <f>[1]!s_val_pe_ttm(C$1,A3765)</f>
        <v>14.565299987792969</v>
      </c>
      <c r="D3765" s="8">
        <f>IFERROR(VLOOKUP(A3765,十年期国开债收益率!A:B,2,0)/100,D3764)</f>
        <v>3.6863E-2</v>
      </c>
      <c r="E3765" s="8">
        <f t="shared" si="232"/>
        <v>6.8656327081357063E-2</v>
      </c>
      <c r="F3765" s="9">
        <f t="shared" si="233"/>
        <v>3.1793327081357063E-2</v>
      </c>
      <c r="G3765" s="9">
        <f>AVERAGE(F$2:F3765)</f>
        <v>3.1594774322922931E-2</v>
      </c>
      <c r="H3765" s="9">
        <f>(2*F3765+(COUNT(F$2:F3765)-1)*H3764)/(COUNT(F$2:F3765)+1)</f>
        <v>3.9245169356272522E-2</v>
      </c>
      <c r="I3765" s="9" t="str">
        <f t="shared" si="234"/>
        <v>较好</v>
      </c>
      <c r="J3765" s="9" t="str">
        <f t="shared" si="235"/>
        <v>较差</v>
      </c>
      <c r="K3765" s="14"/>
    </row>
    <row r="3766" spans="1:11">
      <c r="A3766" s="6">
        <v>44099</v>
      </c>
      <c r="B3766" s="11">
        <f>[1]!s_dq_close(B$1,A3766,1)</f>
        <v>4570.0216</v>
      </c>
      <c r="C3766" s="7">
        <f>[1]!s_val_pe_ttm(C$1,A3766)</f>
        <v>14.576600074768066</v>
      </c>
      <c r="D3766" s="8">
        <f>IFERROR(VLOOKUP(A3766,十年期国开债收益率!A:B,2,0)/100,D3765)</f>
        <v>3.7139999999999999E-2</v>
      </c>
      <c r="E3766" s="8">
        <f t="shared" si="232"/>
        <v>6.8603103252519698E-2</v>
      </c>
      <c r="F3766" s="9">
        <f t="shared" si="233"/>
        <v>3.1463103252519699E-2</v>
      </c>
      <c r="G3766" s="9">
        <f>AVERAGE(F$2:F3766)</f>
        <v>3.1594739350527076E-2</v>
      </c>
      <c r="H3766" s="9">
        <f>(2*F3766+(COUNT(F$2:F3766)-1)*H3765)/(COUNT(F$2:F3766)+1)</f>
        <v>3.9241036554305581E-2</v>
      </c>
      <c r="I3766" s="9" t="str">
        <f t="shared" si="234"/>
        <v>较差</v>
      </c>
      <c r="J3766" s="9" t="str">
        <f t="shared" si="235"/>
        <v>较差</v>
      </c>
      <c r="K3766" s="14"/>
    </row>
    <row r="3767" spans="1:11">
      <c r="A3767" s="6">
        <v>44102</v>
      </c>
      <c r="B3767" s="11">
        <f>[1]!s_dq_close(B$1,A3767,1)</f>
        <v>4581.9084999999995</v>
      </c>
      <c r="C3767" s="7">
        <f>[1]!s_val_pe_ttm(C$1,A3767)</f>
        <v>14.629400253295898</v>
      </c>
      <c r="D3767" s="8">
        <f>IFERROR(VLOOKUP(A3767,十年期国开债收益率!A:B,2,0)/100,D3766)</f>
        <v>3.6946E-2</v>
      </c>
      <c r="E3767" s="8">
        <f t="shared" si="232"/>
        <v>6.8355502118052122E-2</v>
      </c>
      <c r="F3767" s="9">
        <f t="shared" si="233"/>
        <v>3.1409502118052122E-2</v>
      </c>
      <c r="G3767" s="9">
        <f>AVERAGE(F$2:F3767)</f>
        <v>3.1594690163795139E-2</v>
      </c>
      <c r="H3767" s="9">
        <f>(2*F3767+(COUNT(F$2:F3767)-1)*H3766)/(COUNT(F$2:F3767)+1)</f>
        <v>3.9236878585398628E-2</v>
      </c>
      <c r="I3767" s="9" t="str">
        <f t="shared" si="234"/>
        <v>较差</v>
      </c>
      <c r="J3767" s="9" t="str">
        <f t="shared" si="235"/>
        <v>较差</v>
      </c>
      <c r="K3767" s="14"/>
    </row>
    <row r="3768" spans="1:11">
      <c r="A3768" s="6">
        <v>44103</v>
      </c>
      <c r="B3768" s="11">
        <f>[1]!s_dq_close(B$1,A3768,1)</f>
        <v>4591.7992999999997</v>
      </c>
      <c r="C3768" s="7">
        <f>[1]!s_val_pe_ttm(C$1,A3768)</f>
        <v>14.649100303649902</v>
      </c>
      <c r="D3768" s="8">
        <f>IFERROR(VLOOKUP(A3768,十年期国开债收益率!A:B,2,0)/100,D3767)</f>
        <v>3.7118999999999999E-2</v>
      </c>
      <c r="E3768" s="8">
        <f t="shared" si="232"/>
        <v>6.8263577917535637E-2</v>
      </c>
      <c r="F3768" s="9">
        <f t="shared" si="233"/>
        <v>3.1144577917535637E-2</v>
      </c>
      <c r="G3768" s="9">
        <f>AVERAGE(F$2:F3768)</f>
        <v>3.1594570675542881E-2</v>
      </c>
      <c r="H3768" s="9">
        <f>(2*F3768+(COUNT(F$2:F3768)-1)*H3767)/(COUNT(F$2:F3768)+1)</f>
        <v>3.9232583309035639E-2</v>
      </c>
      <c r="I3768" s="9" t="str">
        <f t="shared" si="234"/>
        <v>较差</v>
      </c>
      <c r="J3768" s="9" t="str">
        <f t="shared" si="235"/>
        <v>较差</v>
      </c>
      <c r="K3768" s="14"/>
    </row>
    <row r="3769" spans="1:11">
      <c r="A3769" s="6">
        <v>44104</v>
      </c>
      <c r="B3769" s="11">
        <f>[1]!s_dq_close(B$1,A3769,1)</f>
        <v>4587.3953000000001</v>
      </c>
      <c r="C3769" s="7">
        <f>[1]!s_val_pe_ttm(C$1,A3769)</f>
        <v>14.637700080871582</v>
      </c>
      <c r="D3769" s="8">
        <f>IFERROR(VLOOKUP(A3769,十年期国开债收益率!A:B,2,0)/100,D3768)</f>
        <v>3.7193999999999998E-2</v>
      </c>
      <c r="E3769" s="8">
        <f t="shared" si="232"/>
        <v>6.8316743373283847E-2</v>
      </c>
      <c r="F3769" s="9">
        <f t="shared" si="233"/>
        <v>3.112274337328385E-2</v>
      </c>
      <c r="G3769" s="9">
        <f>AVERAGE(F$2:F3769)</f>
        <v>3.1594445455982834E-2</v>
      </c>
      <c r="H3769" s="9">
        <f>(2*F3769+(COUNT(F$2:F3769)-1)*H3768)/(COUNT(F$2:F3769)+1)</f>
        <v>3.9228279865185414E-2</v>
      </c>
      <c r="I3769" s="9" t="str">
        <f t="shared" si="234"/>
        <v>较差</v>
      </c>
      <c r="J3769" s="9" t="str">
        <f t="shared" si="235"/>
        <v>较差</v>
      </c>
      <c r="K3769" s="14"/>
    </row>
    <row r="3770" spans="1:11">
      <c r="A3770" s="6">
        <v>44113</v>
      </c>
      <c r="B3770" s="11">
        <f>[1]!s_dq_close(B$1,A3770,1)</f>
        <v>4681.1412</v>
      </c>
      <c r="C3770" s="7">
        <f>[1]!s_val_pe_ttm(C$1,A3770)</f>
        <v>14.87090015411377</v>
      </c>
      <c r="D3770" s="8">
        <f>IFERROR(VLOOKUP(A3770,十年期国开债收益率!A:B,2,0)/100,D3769)</f>
        <v>3.7595999999999997E-2</v>
      </c>
      <c r="E3770" s="8">
        <f t="shared" si="232"/>
        <v>6.7245424933027195E-2</v>
      </c>
      <c r="F3770" s="9">
        <f t="shared" si="233"/>
        <v>2.9649424933027198E-2</v>
      </c>
      <c r="G3770" s="9">
        <f>AVERAGE(F$2:F3770)</f>
        <v>3.1593929398534448E-2</v>
      </c>
      <c r="H3770" s="9">
        <f>(2*F3770+(COUNT(F$2:F3770)-1)*H3769)/(COUNT(F$2:F3770)+1)</f>
        <v>3.9223198244531743E-2</v>
      </c>
      <c r="I3770" s="9" t="str">
        <f t="shared" si="234"/>
        <v>较差</v>
      </c>
      <c r="J3770" s="9" t="str">
        <f t="shared" si="235"/>
        <v>较差</v>
      </c>
      <c r="K3770" s="14"/>
    </row>
    <row r="3771" spans="1:11">
      <c r="A3771" s="6">
        <v>44116</v>
      </c>
      <c r="B3771" s="11">
        <f>[1]!s_dq_close(B$1,A3771,1)</f>
        <v>4823.1578</v>
      </c>
      <c r="C3771" s="7">
        <f>[1]!s_val_pe_ttm(C$1,A3771)</f>
        <v>15.286100387573242</v>
      </c>
      <c r="D3771" s="8">
        <f>IFERROR(VLOOKUP(A3771,十年期国开债收益率!A:B,2,0)/100,D3770)</f>
        <v>3.7448999999999996E-2</v>
      </c>
      <c r="E3771" s="8">
        <f t="shared" si="232"/>
        <v>6.541890833145024E-2</v>
      </c>
      <c r="F3771" s="9">
        <f t="shared" si="233"/>
        <v>2.7969908331450244E-2</v>
      </c>
      <c r="G3771" s="9">
        <f>AVERAGE(F$2:F3771)</f>
        <v>3.1592968119736817E-2</v>
      </c>
      <c r="H3771" s="9">
        <f>(2*F3771+(COUNT(F$2:F3771)-1)*H3770)/(COUNT(F$2:F3771)+1)</f>
        <v>3.9217229912570421E-2</v>
      </c>
      <c r="I3771" s="9" t="str">
        <f t="shared" si="234"/>
        <v>较差</v>
      </c>
      <c r="J3771" s="9" t="str">
        <f t="shared" si="235"/>
        <v>较差</v>
      </c>
      <c r="K3771" s="14"/>
    </row>
    <row r="3772" spans="1:11">
      <c r="A3772" s="6">
        <v>44117</v>
      </c>
      <c r="B3772" s="11">
        <f>[1]!s_dq_close(B$1,A3772,1)</f>
        <v>4839.201</v>
      </c>
      <c r="C3772" s="7">
        <f>[1]!s_val_pe_ttm(C$1,A3772)</f>
        <v>15.305299758911133</v>
      </c>
      <c r="D3772" s="8">
        <f>IFERROR(VLOOKUP(A3772,十年期国开债收益率!A:B,2,0)/100,D3771)</f>
        <v>3.7421999999999997E-2</v>
      </c>
      <c r="E3772" s="8">
        <f t="shared" si="232"/>
        <v>6.5336845128941348E-2</v>
      </c>
      <c r="F3772" s="9">
        <f t="shared" si="233"/>
        <v>2.7914845128941351E-2</v>
      </c>
      <c r="G3772" s="9">
        <f>AVERAGE(F$2:F3772)</f>
        <v>3.1591992749015314E-2</v>
      </c>
      <c r="H3772" s="9">
        <f>(2*F3772+(COUNT(F$2:F3772)-1)*H3771)/(COUNT(F$2:F3772)+1)</f>
        <v>3.9211237131667125E-2</v>
      </c>
      <c r="I3772" s="9" t="str">
        <f t="shared" si="234"/>
        <v>较差</v>
      </c>
      <c r="J3772" s="9" t="str">
        <f t="shared" si="235"/>
        <v>较差</v>
      </c>
      <c r="K3772" s="14"/>
    </row>
    <row r="3773" spans="1:11">
      <c r="A3773" s="6">
        <v>44118</v>
      </c>
      <c r="B3773" s="11">
        <f>[1]!s_dq_close(B$1,A3773,1)</f>
        <v>4807.1021000000001</v>
      </c>
      <c r="C3773" s="7">
        <f>[1]!s_val_pe_ttm(C$1,A3773)</f>
        <v>15.216300010681152</v>
      </c>
      <c r="D3773" s="8">
        <f>IFERROR(VLOOKUP(A3773,十年期国开债收益率!A:B,2,0)/100,D3772)</f>
        <v>3.7572999999999995E-2</v>
      </c>
      <c r="E3773" s="8">
        <f t="shared" si="232"/>
        <v>6.571899865920397E-2</v>
      </c>
      <c r="F3773" s="9">
        <f t="shared" si="233"/>
        <v>2.8145998659203975E-2</v>
      </c>
      <c r="G3773" s="9">
        <f>AVERAGE(F$2:F3773)</f>
        <v>3.1591079176881212E-2</v>
      </c>
      <c r="H3773" s="9">
        <f>(2*F3773+(COUNT(F$2:F3773)-1)*H3772)/(COUNT(F$2:F3773)+1)</f>
        <v>3.9205371646126454E-2</v>
      </c>
      <c r="I3773" s="9" t="str">
        <f t="shared" si="234"/>
        <v>较差</v>
      </c>
      <c r="J3773" s="9" t="str">
        <f t="shared" si="235"/>
        <v>较差</v>
      </c>
      <c r="K3773" s="14"/>
    </row>
    <row r="3774" spans="1:11">
      <c r="A3774" s="6">
        <v>44119</v>
      </c>
      <c r="B3774" s="11">
        <f>[1]!s_dq_close(B$1,A3774,1)</f>
        <v>4798.7361000000001</v>
      </c>
      <c r="C3774" s="7">
        <f>[1]!s_val_pe_ttm(C$1,A3774)</f>
        <v>15.214599609375</v>
      </c>
      <c r="D3774" s="8">
        <f>IFERROR(VLOOKUP(A3774,十年期国开债收益率!A:B,2,0)/100,D3773)</f>
        <v>3.7746000000000002E-2</v>
      </c>
      <c r="E3774" s="8">
        <f t="shared" si="232"/>
        <v>6.5726343490749212E-2</v>
      </c>
      <c r="F3774" s="9">
        <f t="shared" si="233"/>
        <v>2.798034349074921E-2</v>
      </c>
      <c r="G3774" s="9">
        <f>AVERAGE(F$2:F3774)</f>
        <v>3.1590122183590433E-2</v>
      </c>
      <c r="H3774" s="9">
        <f>(2*F3774+(COUNT(F$2:F3774)-1)*H3773)/(COUNT(F$2:F3774)+1)</f>
        <v>3.9199423035551274E-2</v>
      </c>
      <c r="I3774" s="9" t="str">
        <f t="shared" si="234"/>
        <v>较差</v>
      </c>
      <c r="J3774" s="9" t="str">
        <f t="shared" si="235"/>
        <v>较差</v>
      </c>
      <c r="K3774" s="14"/>
    </row>
    <row r="3775" spans="1:11">
      <c r="A3775" s="6">
        <v>44120</v>
      </c>
      <c r="B3775" s="11">
        <f>[1]!s_dq_close(B$1,A3775,1)</f>
        <v>4791.6760000000004</v>
      </c>
      <c r="C3775" s="7">
        <f>[1]!s_val_pe_ttm(C$1,A3775)</f>
        <v>15.238699913024902</v>
      </c>
      <c r="D3775" s="8">
        <f>IFERROR(VLOOKUP(A3775,十年期国开债收益率!A:B,2,0)/100,D3774)</f>
        <v>3.7645999999999999E-2</v>
      </c>
      <c r="E3775" s="8">
        <f t="shared" si="232"/>
        <v>6.562239598571494E-2</v>
      </c>
      <c r="F3775" s="9">
        <f t="shared" si="233"/>
        <v>2.7976395985714941E-2</v>
      </c>
      <c r="G3775" s="9">
        <f>AVERAGE(F$2:F3775)</f>
        <v>3.1589164651476528E-2</v>
      </c>
      <c r="H3775" s="9">
        <f>(2*F3775+(COUNT(F$2:F3775)-1)*H3774)/(COUNT(F$2:F3775)+1)</f>
        <v>3.9193477060955335E-2</v>
      </c>
      <c r="I3775" s="9" t="str">
        <f t="shared" si="234"/>
        <v>较差</v>
      </c>
      <c r="J3775" s="9" t="str">
        <f t="shared" si="235"/>
        <v>较差</v>
      </c>
      <c r="K3775" s="14"/>
    </row>
    <row r="3776" spans="1:11">
      <c r="A3776" s="6">
        <v>44123</v>
      </c>
      <c r="B3776" s="11">
        <f>[1]!s_dq_close(B$1,A3776,1)</f>
        <v>4755.4879000000001</v>
      </c>
      <c r="C3776" s="7">
        <f>[1]!s_val_pe_ttm(C$1,A3776)</f>
        <v>15.176400184631348</v>
      </c>
      <c r="D3776" s="8">
        <f>IFERROR(VLOOKUP(A3776,十年期国开债收益率!A:B,2,0)/100,D3775)</f>
        <v>3.7423000000000005E-2</v>
      </c>
      <c r="E3776" s="8">
        <f t="shared" si="232"/>
        <v>6.5891778539990523E-2</v>
      </c>
      <c r="F3776" s="9">
        <f t="shared" si="233"/>
        <v>2.8468778539990518E-2</v>
      </c>
      <c r="G3776" s="9">
        <f>AVERAGE(F$2:F3776)</f>
        <v>3.1588338059129112E-2</v>
      </c>
      <c r="H3776" s="9">
        <f>(2*F3776+(COUNT(F$2:F3776)-1)*H3775)/(COUNT(F$2:F3776)+1)</f>
        <v>3.9187796606230244E-2</v>
      </c>
      <c r="I3776" s="9" t="str">
        <f t="shared" si="234"/>
        <v>较差</v>
      </c>
      <c r="J3776" s="9" t="str">
        <f t="shared" si="235"/>
        <v>较差</v>
      </c>
      <c r="K3776" s="14"/>
    </row>
    <row r="3777" spans="1:11">
      <c r="A3777" s="6">
        <v>44124</v>
      </c>
      <c r="B3777" s="11">
        <f>[1]!s_dq_close(B$1,A3777,1)</f>
        <v>4793.4672</v>
      </c>
      <c r="C3777" s="7">
        <f>[1]!s_val_pe_ttm(C$1,A3777)</f>
        <v>15.190099716186523</v>
      </c>
      <c r="D3777" s="8">
        <f>IFERROR(VLOOKUP(A3777,十年期国开债收益率!A:B,2,0)/100,D3776)</f>
        <v>3.7353999999999998E-2</v>
      </c>
      <c r="E3777" s="8">
        <f t="shared" si="232"/>
        <v>6.5832352564111421E-2</v>
      </c>
      <c r="F3777" s="9">
        <f t="shared" si="233"/>
        <v>2.8478352564111423E-2</v>
      </c>
      <c r="G3777" s="9">
        <f>AVERAGE(F$2:F3777)</f>
        <v>3.1587514440089115E-2</v>
      </c>
      <c r="H3777" s="9">
        <f>(2*F3777+(COUNT(F$2:F3777)-1)*H3776)/(COUNT(F$2:F3777)+1)</f>
        <v>3.9182125733028171E-2</v>
      </c>
      <c r="I3777" s="9" t="str">
        <f t="shared" si="234"/>
        <v>较差</v>
      </c>
      <c r="J3777" s="9" t="str">
        <f t="shared" si="235"/>
        <v>较差</v>
      </c>
      <c r="K3777" s="14"/>
    </row>
    <row r="3778" spans="1:11">
      <c r="A3778" s="6">
        <v>44125</v>
      </c>
      <c r="B3778" s="11">
        <f>[1]!s_dq_close(B$1,A3778,1)</f>
        <v>4792.8284000000003</v>
      </c>
      <c r="C3778" s="7">
        <f>[1]!s_val_pe_ttm(C$1,A3778)</f>
        <v>15.222800254821777</v>
      </c>
      <c r="D3778" s="8">
        <f>IFERROR(VLOOKUP(A3778,十年期国开债收益率!A:B,2,0)/100,D3777)</f>
        <v>3.7372000000000002E-2</v>
      </c>
      <c r="E3778" s="8">
        <f t="shared" si="232"/>
        <v>6.5690936178660883E-2</v>
      </c>
      <c r="F3778" s="9">
        <f t="shared" si="233"/>
        <v>2.8318936178660881E-2</v>
      </c>
      <c r="G3778" s="9">
        <f>AVERAGE(F$2:F3778)</f>
        <v>3.1586649050027844E-2</v>
      </c>
      <c r="H3778" s="9">
        <f>(2*F3778+(COUNT(F$2:F3778)-1)*H3777)/(COUNT(F$2:F3778)+1)</f>
        <v>3.9176374970955982E-2</v>
      </c>
      <c r="I3778" s="9" t="str">
        <f t="shared" si="234"/>
        <v>较差</v>
      </c>
      <c r="J3778" s="9" t="str">
        <f t="shared" si="235"/>
        <v>较差</v>
      </c>
      <c r="K3778" s="14"/>
    </row>
    <row r="3779" spans="1:11">
      <c r="A3779" s="6">
        <v>44126</v>
      </c>
      <c r="B3779" s="11">
        <f>[1]!s_dq_close(B$1,A3779,1)</f>
        <v>4777.9844999999996</v>
      </c>
      <c r="C3779" s="7">
        <f>[1]!s_val_pe_ttm(C$1,A3779)</f>
        <v>15.172900199890137</v>
      </c>
      <c r="D3779" s="8">
        <f>IFERROR(VLOOKUP(A3779,十年期国开债收益率!A:B,2,0)/100,D3778)</f>
        <v>3.7073999999999996E-2</v>
      </c>
      <c r="E3779" s="8">
        <f t="shared" ref="E3779:E3842" si="236">1/C3779</f>
        <v>6.5906978021725918E-2</v>
      </c>
      <c r="F3779" s="9">
        <f t="shared" ref="F3779:F3842" si="237">IFERROR(E3779-D3779,"")</f>
        <v>2.8832978021725922E-2</v>
      </c>
      <c r="G3779" s="9">
        <f>AVERAGE(F$2:F3779)</f>
        <v>3.1585920179983296E-2</v>
      </c>
      <c r="H3779" s="9">
        <f>(2*F3779+(COUNT(F$2:F3779)-1)*H3778)/(COUNT(F$2:F3779)+1)</f>
        <v>3.9170900825970939E-2</v>
      </c>
      <c r="I3779" s="9" t="str">
        <f t="shared" ref="I3779:I3842" si="238">IF(F3779&gt;G3779,"较好","较差")</f>
        <v>较差</v>
      </c>
      <c r="J3779" s="9" t="str">
        <f t="shared" ref="J3779:J3842" si="239">IF(F3779&gt;H3779,"较好","较差")</f>
        <v>较差</v>
      </c>
      <c r="K3779" s="14"/>
    </row>
    <row r="3780" spans="1:11">
      <c r="A3780" s="6">
        <v>44127</v>
      </c>
      <c r="B3780" s="11">
        <f>[1]!s_dq_close(B$1,A3780,1)</f>
        <v>4718.4880999999996</v>
      </c>
      <c r="C3780" s="7">
        <f>[1]!s_val_pe_ttm(C$1,A3780)</f>
        <v>14.999899864196777</v>
      </c>
      <c r="D3780" s="8">
        <f>IFERROR(VLOOKUP(A3780,十年期国开债收益率!A:B,2,0)/100,D3779)</f>
        <v>3.7173999999999999E-2</v>
      </c>
      <c r="E3780" s="8">
        <f t="shared" si="236"/>
        <v>6.6667111717652022E-2</v>
      </c>
      <c r="F3780" s="9">
        <f t="shared" si="237"/>
        <v>2.9493111717652024E-2</v>
      </c>
      <c r="G3780" s="9">
        <f>AVERAGE(F$2:F3780)</f>
        <v>3.1585366380443118E-2</v>
      </c>
      <c r="H3780" s="9">
        <f>(2*F3780+(COUNT(F$2:F3780)-1)*H3779)/(COUNT(F$2:F3780)+1)</f>
        <v>3.9165780302633207E-2</v>
      </c>
      <c r="I3780" s="9" t="str">
        <f t="shared" si="238"/>
        <v>较差</v>
      </c>
      <c r="J3780" s="9" t="str">
        <f t="shared" si="239"/>
        <v>较差</v>
      </c>
      <c r="K3780" s="14"/>
    </row>
    <row r="3781" spans="1:11">
      <c r="A3781" s="6">
        <v>44130</v>
      </c>
      <c r="B3781" s="11">
        <f>[1]!s_dq_close(B$1,A3781,1)</f>
        <v>4691.2358999999997</v>
      </c>
      <c r="C3781" s="7">
        <f>[1]!s_val_pe_ttm(C$1,A3781)</f>
        <v>14.897299766540527</v>
      </c>
      <c r="D3781" s="8">
        <f>IFERROR(VLOOKUP(A3781,十年期国开债收益率!A:B,2,0)/100,D3780)</f>
        <v>3.712E-2</v>
      </c>
      <c r="E3781" s="8">
        <f t="shared" si="236"/>
        <v>6.712625883020823E-2</v>
      </c>
      <c r="F3781" s="9">
        <f t="shared" si="237"/>
        <v>3.0006258830208229E-2</v>
      </c>
      <c r="G3781" s="9">
        <f>AVERAGE(F$2:F3781)</f>
        <v>3.1584948627122952E-2</v>
      </c>
      <c r="H3781" s="9">
        <f>(2*F3781+(COUNT(F$2:F3781)-1)*H3780)/(COUNT(F$2:F3781)+1)</f>
        <v>3.9160935276728731E-2</v>
      </c>
      <c r="I3781" s="9" t="str">
        <f t="shared" si="238"/>
        <v>较差</v>
      </c>
      <c r="J3781" s="9" t="str">
        <f t="shared" si="239"/>
        <v>较差</v>
      </c>
      <c r="K3781" s="14"/>
    </row>
    <row r="3782" spans="1:11">
      <c r="A3782" s="6">
        <v>44131</v>
      </c>
      <c r="B3782" s="11">
        <f>[1]!s_dq_close(B$1,A3782,1)</f>
        <v>4699.2791999999999</v>
      </c>
      <c r="C3782" s="7">
        <f>[1]!s_val_pe_ttm(C$1,A3782)</f>
        <v>14.894399642944336</v>
      </c>
      <c r="D3782" s="8">
        <f>IFERROR(VLOOKUP(A3782,十年期国开债收益率!A:B,2,0)/100,D3781)</f>
        <v>3.662E-2</v>
      </c>
      <c r="E3782" s="8">
        <f t="shared" si="236"/>
        <v>6.7139329141991472E-2</v>
      </c>
      <c r="F3782" s="9">
        <f t="shared" si="237"/>
        <v>3.0519329141991472E-2</v>
      </c>
      <c r="G3782" s="9">
        <f>AVERAGE(F$2:F3782)</f>
        <v>3.1584666791765872E-2</v>
      </c>
      <c r="H3782" s="9">
        <f>(2*F3782+(COUNT(F$2:F3782)-1)*H3781)/(COUNT(F$2:F3782)+1)</f>
        <v>3.9156365416266152E-2</v>
      </c>
      <c r="I3782" s="9" t="str">
        <f t="shared" si="238"/>
        <v>较差</v>
      </c>
      <c r="J3782" s="9" t="str">
        <f t="shared" si="239"/>
        <v>较差</v>
      </c>
      <c r="K3782" s="14"/>
    </row>
    <row r="3783" spans="1:11">
      <c r="A3783" s="6">
        <v>44132</v>
      </c>
      <c r="B3783" s="11">
        <f>[1]!s_dq_close(B$1,A3783,1)</f>
        <v>4737.2718000000004</v>
      </c>
      <c r="C3783" s="7">
        <f>[1]!s_val_pe_ttm(C$1,A3783)</f>
        <v>14.930500030517578</v>
      </c>
      <c r="D3783" s="8">
        <f>IFERROR(VLOOKUP(A3783,十年期国开债收益率!A:B,2,0)/100,D3782)</f>
        <v>3.6650000000000002E-2</v>
      </c>
      <c r="E3783" s="8">
        <f t="shared" si="236"/>
        <v>6.6976993265866813E-2</v>
      </c>
      <c r="F3783" s="9">
        <f t="shared" si="237"/>
        <v>3.0326993265866811E-2</v>
      </c>
      <c r="G3783" s="9">
        <f>AVERAGE(F$2:F3783)</f>
        <v>3.158433424984998E-2</v>
      </c>
      <c r="H3783" s="9">
        <f>(2*F3783+(COUNT(F$2:F3783)-1)*H3782)/(COUNT(F$2:F3783)+1)</f>
        <v>3.9151697495488781E-2</v>
      </c>
      <c r="I3783" s="9" t="str">
        <f t="shared" si="238"/>
        <v>较差</v>
      </c>
      <c r="J3783" s="9" t="str">
        <f t="shared" si="239"/>
        <v>较差</v>
      </c>
      <c r="K3783" s="14"/>
    </row>
    <row r="3784" spans="1:11">
      <c r="A3784" s="6">
        <v>44133</v>
      </c>
      <c r="B3784" s="11">
        <f>[1]!s_dq_close(B$1,A3784,1)</f>
        <v>4772.9197999999997</v>
      </c>
      <c r="C3784" s="7">
        <f>[1]!s_val_pe_ttm(C$1,A3784)</f>
        <v>14.778900146484375</v>
      </c>
      <c r="D3784" s="8">
        <f>IFERROR(VLOOKUP(A3784,十年期国开债收益率!A:B,2,0)/100,D3783)</f>
        <v>3.6699999999999997E-2</v>
      </c>
      <c r="E3784" s="8">
        <f t="shared" si="236"/>
        <v>6.7664033865056011E-2</v>
      </c>
      <c r="F3784" s="9">
        <f t="shared" si="237"/>
        <v>3.0964033865056015E-2</v>
      </c>
      <c r="G3784" s="9">
        <f>AVERAGE(F$2:F3784)</f>
        <v>3.1584170279354402E-2</v>
      </c>
      <c r="H3784" s="9">
        <f>(2*F3784+(COUNT(F$2:F3784)-1)*H3783)/(COUNT(F$2:F3784)+1)</f>
        <v>3.9147369977713717E-2</v>
      </c>
      <c r="I3784" s="9" t="str">
        <f t="shared" si="238"/>
        <v>较差</v>
      </c>
      <c r="J3784" s="9" t="str">
        <f t="shared" si="239"/>
        <v>较差</v>
      </c>
      <c r="K3784" s="14"/>
    </row>
    <row r="3785" spans="1:11">
      <c r="A3785" s="6">
        <v>44134</v>
      </c>
      <c r="B3785" s="11">
        <f>[1]!s_dq_close(B$1,A3785,1)</f>
        <v>4695.3338000000003</v>
      </c>
      <c r="C3785" s="7">
        <f>[1]!s_val_pe_ttm(C$1,A3785)</f>
        <v>14.351099967956543</v>
      </c>
      <c r="D3785" s="8">
        <f>IFERROR(VLOOKUP(A3785,十年期国开债收益率!A:B,2,0)/100,D3784)</f>
        <v>3.6575000000000003E-2</v>
      </c>
      <c r="E3785" s="8">
        <f t="shared" si="236"/>
        <v>6.9681069899368162E-2</v>
      </c>
      <c r="F3785" s="9">
        <f t="shared" si="237"/>
        <v>3.3106069899368158E-2</v>
      </c>
      <c r="G3785" s="9">
        <f>AVERAGE(F$2:F3785)</f>
        <v>3.1584572472700072E-2</v>
      </c>
      <c r="H3785" s="9">
        <f>(2*F3785+(COUNT(F$2:F3785)-1)*H3784)/(COUNT(F$2:F3785)+1)</f>
        <v>3.9144177745175625E-2</v>
      </c>
      <c r="I3785" s="9" t="str">
        <f t="shared" si="238"/>
        <v>较好</v>
      </c>
      <c r="J3785" s="9" t="str">
        <f t="shared" si="239"/>
        <v>较差</v>
      </c>
      <c r="K3785" s="14"/>
    </row>
    <row r="3786" spans="1:11">
      <c r="A3786" s="6">
        <v>44137</v>
      </c>
      <c r="B3786" s="11">
        <f>[1]!s_dq_close(B$1,A3786,1)</f>
        <v>4720.8312999999998</v>
      </c>
      <c r="C3786" s="7">
        <f>[1]!s_val_pe_ttm(C$1,A3786)</f>
        <v>14.499600410461426</v>
      </c>
      <c r="D3786" s="8">
        <f>IFERROR(VLOOKUP(A3786,十年期国开债收益率!A:B,2,0)/100,D3785)</f>
        <v>3.6475E-2</v>
      </c>
      <c r="E3786" s="8">
        <f t="shared" si="236"/>
        <v>6.8967417838529013E-2</v>
      </c>
      <c r="F3786" s="9">
        <f t="shared" si="237"/>
        <v>3.2492417838529013E-2</v>
      </c>
      <c r="G3786" s="9">
        <f>AVERAGE(F$2:F3786)</f>
        <v>3.1584812326165279E-2</v>
      </c>
      <c r="H3786" s="9">
        <f>(2*F3786+(COUNT(F$2:F3786)-1)*H3785)/(COUNT(F$2:F3786)+1)</f>
        <v>3.9140663873064349E-2</v>
      </c>
      <c r="I3786" s="9" t="str">
        <f t="shared" si="238"/>
        <v>较好</v>
      </c>
      <c r="J3786" s="9" t="str">
        <f t="shared" si="239"/>
        <v>较差</v>
      </c>
      <c r="K3786" s="14"/>
    </row>
    <row r="3787" spans="1:11">
      <c r="A3787" s="6">
        <v>44138</v>
      </c>
      <c r="B3787" s="11">
        <f>[1]!s_dq_close(B$1,A3787,1)</f>
        <v>4777.5608000000002</v>
      </c>
      <c r="C3787" s="7">
        <f>[1]!s_val_pe_ttm(C$1,A3787)</f>
        <v>14.669899940490723</v>
      </c>
      <c r="D3787" s="8">
        <f>IFERROR(VLOOKUP(A3787,十年期国开债收益率!A:B,2,0)/100,D3786)</f>
        <v>3.6400999999999996E-2</v>
      </c>
      <c r="E3787" s="8">
        <f t="shared" si="236"/>
        <v>6.8166790779525185E-2</v>
      </c>
      <c r="F3787" s="9">
        <f t="shared" si="237"/>
        <v>3.176579077952519E-2</v>
      </c>
      <c r="G3787" s="9">
        <f>AVERAGE(F$2:F3787)</f>
        <v>3.1584860128186773E-2</v>
      </c>
      <c r="H3787" s="9">
        <f>(2*F3787+(COUNT(F$2:F3787)-1)*H3786)/(COUNT(F$2:F3787)+1)</f>
        <v>3.9136769036468871E-2</v>
      </c>
      <c r="I3787" s="9" t="str">
        <f t="shared" si="238"/>
        <v>较好</v>
      </c>
      <c r="J3787" s="9" t="str">
        <f t="shared" si="239"/>
        <v>较差</v>
      </c>
      <c r="K3787" s="14"/>
    </row>
    <row r="3788" spans="1:11">
      <c r="A3788" s="6">
        <v>44139</v>
      </c>
      <c r="B3788" s="11">
        <f>[1]!s_dq_close(B$1,A3788,1)</f>
        <v>4813.6563999999998</v>
      </c>
      <c r="C3788" s="7">
        <f>[1]!s_val_pe_ttm(C$1,A3788)</f>
        <v>14.748000144958496</v>
      </c>
      <c r="D3788" s="8">
        <f>IFERROR(VLOOKUP(A3788,十年期国开债收益率!A:B,2,0)/100,D3787)</f>
        <v>3.6251000000000005E-2</v>
      </c>
      <c r="E3788" s="8">
        <f t="shared" si="236"/>
        <v>6.7805803510372437E-2</v>
      </c>
      <c r="F3788" s="9">
        <f t="shared" si="237"/>
        <v>3.1554803510372431E-2</v>
      </c>
      <c r="G3788" s="9">
        <f>AVERAGE(F$2:F3788)</f>
        <v>3.1584852191398338E-2</v>
      </c>
      <c r="H3788" s="9">
        <f>(2*F3788+(COUNT(F$2:F3788)-1)*H3787)/(COUNT(F$2:F3788)+1)</f>
        <v>3.9132765886771885E-2</v>
      </c>
      <c r="I3788" s="9" t="str">
        <f t="shared" si="238"/>
        <v>较差</v>
      </c>
      <c r="J3788" s="9" t="str">
        <f t="shared" si="239"/>
        <v>较差</v>
      </c>
      <c r="K3788" s="14"/>
    </row>
    <row r="3789" spans="1:11">
      <c r="A3789" s="6">
        <v>44140</v>
      </c>
      <c r="B3789" s="11">
        <f>[1]!s_dq_close(B$1,A3789,1)</f>
        <v>4885.1117999999997</v>
      </c>
      <c r="C3789" s="7">
        <f>[1]!s_val_pe_ttm(C$1,A3789)</f>
        <v>14.929699897766113</v>
      </c>
      <c r="D3789" s="8">
        <f>IFERROR(VLOOKUP(A3789,十年期国开债收益率!A:B,2,0)/100,D3788)</f>
        <v>3.6500999999999999E-2</v>
      </c>
      <c r="E3789" s="8">
        <f t="shared" si="236"/>
        <v>6.6980582787844717E-2</v>
      </c>
      <c r="F3789" s="9">
        <f t="shared" si="237"/>
        <v>3.0479582787844718E-2</v>
      </c>
      <c r="G3789" s="9">
        <f>AVERAGE(F$2:F3789)</f>
        <v>3.1584560409612814E-2</v>
      </c>
      <c r="H3789" s="9">
        <f>(2*F3789+(COUNT(F$2:F3789)-1)*H3788)/(COUNT(F$2:F3789)+1)</f>
        <v>3.9128198358084149E-2</v>
      </c>
      <c r="I3789" s="9" t="str">
        <f t="shared" si="238"/>
        <v>较差</v>
      </c>
      <c r="J3789" s="9" t="str">
        <f t="shared" si="239"/>
        <v>较差</v>
      </c>
      <c r="K3789" s="14"/>
    </row>
    <row r="3790" spans="1:11">
      <c r="A3790" s="6">
        <v>44141</v>
      </c>
      <c r="B3790" s="11">
        <f>[1]!s_dq_close(B$1,A3790,1)</f>
        <v>4885.7178000000004</v>
      </c>
      <c r="C3790" s="7">
        <f>[1]!s_val_pe_ttm(C$1,A3790)</f>
        <v>14.928600311279297</v>
      </c>
      <c r="D3790" s="8">
        <f>IFERROR(VLOOKUP(A3790,十年期国开债收益率!A:B,2,0)/100,D3789)</f>
        <v>3.6726999999999996E-2</v>
      </c>
      <c r="E3790" s="8">
        <f t="shared" si="236"/>
        <v>6.6985516334337816E-2</v>
      </c>
      <c r="F3790" s="9">
        <f t="shared" si="237"/>
        <v>3.0258516334337821E-2</v>
      </c>
      <c r="G3790" s="9">
        <f>AVERAGE(F$2:F3790)</f>
        <v>3.158421043756867E-2</v>
      </c>
      <c r="H3790" s="9">
        <f>(2*F3790+(COUNT(F$2:F3790)-1)*H3789)/(COUNT(F$2:F3790)+1)</f>
        <v>3.9123517787095365E-2</v>
      </c>
      <c r="I3790" s="9" t="str">
        <f t="shared" si="238"/>
        <v>较差</v>
      </c>
      <c r="J3790" s="9" t="str">
        <f t="shared" si="239"/>
        <v>较差</v>
      </c>
      <c r="K3790" s="14"/>
    </row>
    <row r="3791" spans="1:11">
      <c r="A3791" s="6">
        <v>44144</v>
      </c>
      <c r="B3791" s="11">
        <f>[1]!s_dq_close(B$1,A3791,1)</f>
        <v>4981.3496999999998</v>
      </c>
      <c r="C3791" s="7">
        <f>[1]!s_val_pe_ttm(C$1,A3791)</f>
        <v>15.196200370788574</v>
      </c>
      <c r="D3791" s="8">
        <f>IFERROR(VLOOKUP(A3791,十年期国开债收益率!A:B,2,0)/100,D3790)</f>
        <v>3.7000999999999999E-2</v>
      </c>
      <c r="E3791" s="8">
        <f t="shared" si="236"/>
        <v>6.5805923559831767E-2</v>
      </c>
      <c r="F3791" s="9">
        <f t="shared" si="237"/>
        <v>2.8804923559831767E-2</v>
      </c>
      <c r="G3791" s="9">
        <f>AVERAGE(F$2:F3791)</f>
        <v>3.1583477116492752E-2</v>
      </c>
      <c r="H3791" s="9">
        <f>(2*F3791+(COUNT(F$2:F3791)-1)*H3790)/(COUNT(F$2:F3791)+1)</f>
        <v>3.9118074054978628E-2</v>
      </c>
      <c r="I3791" s="9" t="str">
        <f t="shared" si="238"/>
        <v>较差</v>
      </c>
      <c r="J3791" s="9" t="str">
        <f t="shared" si="239"/>
        <v>较差</v>
      </c>
      <c r="K3791" s="14"/>
    </row>
    <row r="3792" spans="1:11">
      <c r="A3792" s="6">
        <v>44145</v>
      </c>
      <c r="B3792" s="11">
        <f>[1]!s_dq_close(B$1,A3792,1)</f>
        <v>4953.8756000000003</v>
      </c>
      <c r="C3792" s="7">
        <f>[1]!s_val_pe_ttm(C$1,A3792)</f>
        <v>15.139499664306641</v>
      </c>
      <c r="D3792" s="8">
        <f>IFERROR(VLOOKUP(A3792,十年期国开债收益率!A:B,2,0)/100,D3791)</f>
        <v>3.6901000000000003E-2</v>
      </c>
      <c r="E3792" s="8">
        <f t="shared" si="236"/>
        <v>6.6052381001575067E-2</v>
      </c>
      <c r="F3792" s="9">
        <f t="shared" si="237"/>
        <v>2.9151381001575064E-2</v>
      </c>
      <c r="G3792" s="9">
        <f>AVERAGE(F$2:F3792)</f>
        <v>3.1582835571751275E-2</v>
      </c>
      <c r="H3792" s="9">
        <f>(2*F3792+(COUNT(F$2:F3792)-1)*H3791)/(COUNT(F$2:F3792)+1)</f>
        <v>3.9112817360330204E-2</v>
      </c>
      <c r="I3792" s="9" t="str">
        <f t="shared" si="238"/>
        <v>较差</v>
      </c>
      <c r="J3792" s="9" t="str">
        <f t="shared" si="239"/>
        <v>较差</v>
      </c>
      <c r="K3792" s="14"/>
    </row>
    <row r="3793" spans="1:11">
      <c r="A3793" s="6">
        <v>44146</v>
      </c>
      <c r="B3793" s="11">
        <f>[1]!s_dq_close(B$1,A3793,1)</f>
        <v>4904.8981000000003</v>
      </c>
      <c r="C3793" s="7">
        <f>[1]!s_val_pe_ttm(C$1,A3793)</f>
        <v>15.039299964904785</v>
      </c>
      <c r="D3793" s="8">
        <f>IFERROR(VLOOKUP(A3793,十年期国开债收益率!A:B,2,0)/100,D3792)</f>
        <v>3.6926E-2</v>
      </c>
      <c r="E3793" s="8">
        <f t="shared" si="236"/>
        <v>6.6492456585982532E-2</v>
      </c>
      <c r="F3793" s="9">
        <f t="shared" si="237"/>
        <v>2.9566456585982531E-2</v>
      </c>
      <c r="G3793" s="9">
        <f>AVERAGE(F$2:F3793)</f>
        <v>3.1582303826238153E-2</v>
      </c>
      <c r="H3793" s="9">
        <f>(2*F3793+(COUNT(F$2:F3793)-1)*H3792)/(COUNT(F$2:F3793)+1)</f>
        <v>3.9107783687367191E-2</v>
      </c>
      <c r="I3793" s="9" t="str">
        <f t="shared" si="238"/>
        <v>较差</v>
      </c>
      <c r="J3793" s="9" t="str">
        <f t="shared" si="239"/>
        <v>较差</v>
      </c>
      <c r="K3793" s="14"/>
    </row>
    <row r="3794" spans="1:11">
      <c r="A3794" s="6">
        <v>44147</v>
      </c>
      <c r="B3794" s="11">
        <f>[1]!s_dq_close(B$1,A3794,1)</f>
        <v>4908.4629999999997</v>
      </c>
      <c r="C3794" s="7">
        <f>[1]!s_val_pe_ttm(C$1,A3794)</f>
        <v>15.020400047302246</v>
      </c>
      <c r="D3794" s="8">
        <f>IFERROR(VLOOKUP(A3794,十年期国开债收益率!A:B,2,0)/100,D3793)</f>
        <v>3.7151000000000003E-2</v>
      </c>
      <c r="E3794" s="8">
        <f t="shared" si="236"/>
        <v>6.6576122929535825E-2</v>
      </c>
      <c r="F3794" s="9">
        <f t="shared" si="237"/>
        <v>2.9425122929535821E-2</v>
      </c>
      <c r="G3794" s="9">
        <f>AVERAGE(F$2:F3794)</f>
        <v>3.1581735099400106E-2</v>
      </c>
      <c r="H3794" s="9">
        <f>(2*F3794+(COUNT(F$2:F3794)-1)*H3793)/(COUNT(F$2:F3794)+1)</f>
        <v>3.9102679490868597E-2</v>
      </c>
      <c r="I3794" s="9" t="str">
        <f t="shared" si="238"/>
        <v>较差</v>
      </c>
      <c r="J3794" s="9" t="str">
        <f t="shared" si="239"/>
        <v>较差</v>
      </c>
      <c r="K3794" s="14"/>
    </row>
    <row r="3795" spans="1:11">
      <c r="A3795" s="6">
        <v>44148</v>
      </c>
      <c r="B3795" s="11">
        <f>[1]!s_dq_close(B$1,A3795,1)</f>
        <v>4856.8513000000003</v>
      </c>
      <c r="C3795" s="7">
        <f>[1]!s_val_pe_ttm(C$1,A3795)</f>
        <v>14.857099533081055</v>
      </c>
      <c r="D3795" s="8">
        <f>IFERROR(VLOOKUP(A3795,十年期国开债收益率!A:B,2,0)/100,D3794)</f>
        <v>3.7125999999999999E-2</v>
      </c>
      <c r="E3795" s="8">
        <f t="shared" si="236"/>
        <v>6.7307888580364156E-2</v>
      </c>
      <c r="F3795" s="9">
        <f t="shared" si="237"/>
        <v>3.0181888580364157E-2</v>
      </c>
      <c r="G3795" s="9">
        <f>AVERAGE(F$2:F3795)</f>
        <v>3.158136613616367E-2</v>
      </c>
      <c r="H3795" s="9">
        <f>(2*F3795+(COUNT(F$2:F3795)-1)*H3794)/(COUNT(F$2:F3795)+1)</f>
        <v>3.9097978151785326E-2</v>
      </c>
      <c r="I3795" s="9" t="str">
        <f t="shared" si="238"/>
        <v>较差</v>
      </c>
      <c r="J3795" s="9" t="str">
        <f t="shared" si="239"/>
        <v>较差</v>
      </c>
      <c r="K3795" s="14"/>
    </row>
    <row r="3796" spans="1:11">
      <c r="A3796" s="6">
        <v>44151</v>
      </c>
      <c r="B3796" s="11">
        <f>[1]!s_dq_close(B$1,A3796,1)</f>
        <v>4904.1715999999997</v>
      </c>
      <c r="C3796" s="7">
        <f>[1]!s_val_pe_ttm(C$1,A3796)</f>
        <v>14.99940013885498</v>
      </c>
      <c r="D3796" s="8">
        <f>IFERROR(VLOOKUP(A3796,十年期国开债收益率!A:B,2,0)/100,D3795)</f>
        <v>3.7027000000000004E-2</v>
      </c>
      <c r="E3796" s="8">
        <f t="shared" si="236"/>
        <v>6.6669332822821656E-2</v>
      </c>
      <c r="F3796" s="9">
        <f t="shared" si="237"/>
        <v>2.9642332822821651E-2</v>
      </c>
      <c r="G3796" s="9">
        <f>AVERAGE(F$2:F3796)</f>
        <v>3.1580855191944084E-2</v>
      </c>
      <c r="H3796" s="9">
        <f>(2*F3796+(COUNT(F$2:F3796)-1)*H3795)/(COUNT(F$2:F3796)+1)</f>
        <v>3.9092996252244244E-2</v>
      </c>
      <c r="I3796" s="9" t="str">
        <f t="shared" si="238"/>
        <v>较差</v>
      </c>
      <c r="J3796" s="9" t="str">
        <f t="shared" si="239"/>
        <v>较差</v>
      </c>
      <c r="K3796" s="14"/>
    </row>
    <row r="3797" spans="1:11">
      <c r="A3797" s="6">
        <v>44152</v>
      </c>
      <c r="B3797" s="11">
        <f>[1]!s_dq_close(B$1,A3797,1)</f>
        <v>4894.7860000000001</v>
      </c>
      <c r="C3797" s="7">
        <f>[1]!s_val_pe_ttm(C$1,A3797)</f>
        <v>14.985500335693359</v>
      </c>
      <c r="D3797" s="8">
        <f>IFERROR(VLOOKUP(A3797,十年期国开债收益率!A:B,2,0)/100,D3796)</f>
        <v>3.7101999999999996E-2</v>
      </c>
      <c r="E3797" s="8">
        <f t="shared" si="236"/>
        <v>6.6731171972826311E-2</v>
      </c>
      <c r="F3797" s="9">
        <f t="shared" si="237"/>
        <v>2.9629171972826315E-2</v>
      </c>
      <c r="G3797" s="9">
        <f>AVERAGE(F$2:F3797)</f>
        <v>3.1580341049894788E-2</v>
      </c>
      <c r="H3797" s="9">
        <f>(2*F3797+(COUNT(F$2:F3797)-1)*H3796)/(COUNT(F$2:F3797)+1)</f>
        <v>3.9088011356653296E-2</v>
      </c>
      <c r="I3797" s="9" t="str">
        <f t="shared" si="238"/>
        <v>较差</v>
      </c>
      <c r="J3797" s="9" t="str">
        <f t="shared" si="239"/>
        <v>较差</v>
      </c>
      <c r="K3797" s="14"/>
    </row>
    <row r="3798" spans="1:11">
      <c r="A3798" s="6">
        <v>44153</v>
      </c>
      <c r="B3798" s="11">
        <f>[1]!s_dq_close(B$1,A3798,1)</f>
        <v>4891.6715999999997</v>
      </c>
      <c r="C3798" s="7">
        <f>[1]!s_val_pe_ttm(C$1,A3798)</f>
        <v>15.007699966430664</v>
      </c>
      <c r="D3798" s="8">
        <f>IFERROR(VLOOKUP(A3798,十年期国开债收益率!A:B,2,0)/100,D3797)</f>
        <v>3.7351999999999996E-2</v>
      </c>
      <c r="E3798" s="8">
        <f t="shared" si="236"/>
        <v>6.6632462151882538E-2</v>
      </c>
      <c r="F3798" s="9">
        <f t="shared" si="237"/>
        <v>2.9280462151882541E-2</v>
      </c>
      <c r="G3798" s="9">
        <f>AVERAGE(F$2:F3798)</f>
        <v>3.1579735340414146E-2</v>
      </c>
      <c r="H3798" s="9">
        <f>(2*F3798+(COUNT(F$2:F3798)-1)*H3797)/(COUNT(F$2:F3798)+1)</f>
        <v>3.9082846770447523E-2</v>
      </c>
      <c r="I3798" s="9" t="str">
        <f t="shared" si="238"/>
        <v>较差</v>
      </c>
      <c r="J3798" s="9" t="str">
        <f t="shared" si="239"/>
        <v>较差</v>
      </c>
      <c r="K3798" s="14"/>
    </row>
    <row r="3799" spans="1:11">
      <c r="A3799" s="6">
        <v>44154</v>
      </c>
      <c r="B3799" s="11">
        <f>[1]!s_dq_close(B$1,A3799,1)</f>
        <v>4927.9890999999998</v>
      </c>
      <c r="C3799" s="7">
        <f>[1]!s_val_pe_ttm(C$1,A3799)</f>
        <v>15.100799560546875</v>
      </c>
      <c r="D3799" s="8">
        <f>IFERROR(VLOOKUP(A3799,十年期国开债收益率!A:B,2,0)/100,D3798)</f>
        <v>3.7751E-2</v>
      </c>
      <c r="E3799" s="8">
        <f t="shared" si="236"/>
        <v>6.6221659057885351E-2</v>
      </c>
      <c r="F3799" s="9">
        <f t="shared" si="237"/>
        <v>2.8470659057885352E-2</v>
      </c>
      <c r="G3799" s="9">
        <f>AVERAGE(F$2:F3799)</f>
        <v>3.1578916731598315E-2</v>
      </c>
      <c r="H3799" s="9">
        <f>(2*F3799+(COUNT(F$2:F3799)-1)*H3798)/(COUNT(F$2:F3799)+1)</f>
        <v>3.9077259938274551E-2</v>
      </c>
      <c r="I3799" s="9" t="str">
        <f t="shared" si="238"/>
        <v>较差</v>
      </c>
      <c r="J3799" s="9" t="str">
        <f t="shared" si="239"/>
        <v>较差</v>
      </c>
      <c r="K3799" s="14"/>
    </row>
    <row r="3800" spans="1:11">
      <c r="A3800" s="6">
        <v>44155</v>
      </c>
      <c r="B3800" s="11">
        <f>[1]!s_dq_close(B$1,A3800,1)</f>
        <v>4943.2882</v>
      </c>
      <c r="C3800" s="7">
        <f>[1]!s_val_pe_ttm(C$1,A3800)</f>
        <v>15.136799812316895</v>
      </c>
      <c r="D3800" s="8">
        <f>IFERROR(VLOOKUP(A3800,十年期国开债收益率!A:B,2,0)/100,D3799)</f>
        <v>3.7751E-2</v>
      </c>
      <c r="E3800" s="8">
        <f t="shared" si="236"/>
        <v>6.6064162332800005E-2</v>
      </c>
      <c r="F3800" s="9">
        <f t="shared" si="237"/>
        <v>2.8313162332800006E-2</v>
      </c>
      <c r="G3800" s="9">
        <f>AVERAGE(F$2:F3800)</f>
        <v>3.157805709632619E-2</v>
      </c>
      <c r="H3800" s="9">
        <f>(2*F3800+(COUNT(F$2:F3800)-1)*H3799)/(COUNT(F$2:F3800)+1)</f>
        <v>3.9071594623745355E-2</v>
      </c>
      <c r="I3800" s="9" t="str">
        <f t="shared" si="238"/>
        <v>较差</v>
      </c>
      <c r="J3800" s="9" t="str">
        <f t="shared" si="239"/>
        <v>较差</v>
      </c>
      <c r="K3800" s="14"/>
    </row>
    <row r="3801" spans="1:11">
      <c r="A3801" s="6">
        <v>44158</v>
      </c>
      <c r="B3801" s="11">
        <f>[1]!s_dq_close(B$1,A3801,1)</f>
        <v>5005.0272999999997</v>
      </c>
      <c r="C3801" s="7">
        <f>[1]!s_val_pe_ttm(C$1,A3801)</f>
        <v>15.32610034942627</v>
      </c>
      <c r="D3801" s="8">
        <f>IFERROR(VLOOKUP(A3801,十年期国开债收益率!A:B,2,0)/100,D3800)</f>
        <v>3.7326999999999999E-2</v>
      </c>
      <c r="E3801" s="8">
        <f t="shared" si="236"/>
        <v>6.5248169932375186E-2</v>
      </c>
      <c r="F3801" s="9">
        <f t="shared" si="237"/>
        <v>2.7921169932375187E-2</v>
      </c>
      <c r="G3801" s="9">
        <f>AVERAGE(F$2:F3801)</f>
        <v>3.1577094757598831E-2</v>
      </c>
      <c r="H3801" s="9">
        <f>(2*F3801+(COUNT(F$2:F3801)-1)*H3800)/(COUNT(F$2:F3801)+1)</f>
        <v>3.9065727523144786E-2</v>
      </c>
      <c r="I3801" s="9" t="str">
        <f t="shared" si="238"/>
        <v>较差</v>
      </c>
      <c r="J3801" s="9" t="str">
        <f t="shared" si="239"/>
        <v>较差</v>
      </c>
      <c r="K3801" s="14"/>
    </row>
    <row r="3802" spans="1:11">
      <c r="A3802" s="6">
        <v>44159</v>
      </c>
      <c r="B3802" s="11">
        <f>[1]!s_dq_close(B$1,A3802,1)</f>
        <v>4974.2855</v>
      </c>
      <c r="C3802" s="7">
        <f>[1]!s_val_pe_ttm(C$1,A3802)</f>
        <v>15.24269962310791</v>
      </c>
      <c r="D3802" s="8">
        <f>IFERROR(VLOOKUP(A3802,十年期国开债收益率!A:B,2,0)/100,D3801)</f>
        <v>3.7602000000000003E-2</v>
      </c>
      <c r="E3802" s="8">
        <f t="shared" si="236"/>
        <v>6.560517655835725E-2</v>
      </c>
      <c r="F3802" s="9">
        <f t="shared" si="237"/>
        <v>2.8003176558357247E-2</v>
      </c>
      <c r="G3802" s="9">
        <f>AVERAGE(F$2:F3802)</f>
        <v>3.1576154500245701E-2</v>
      </c>
      <c r="H3802" s="9">
        <f>(2*F3802+(COUNT(F$2:F3802)-1)*H3801)/(COUNT(F$2:F3802)+1)</f>
        <v>3.9059908190706712E-2</v>
      </c>
      <c r="I3802" s="9" t="str">
        <f t="shared" si="238"/>
        <v>较差</v>
      </c>
      <c r="J3802" s="9" t="str">
        <f t="shared" si="239"/>
        <v>较差</v>
      </c>
      <c r="K3802" s="14"/>
    </row>
    <row r="3803" spans="1:11">
      <c r="A3803" s="6">
        <v>44160</v>
      </c>
      <c r="B3803" s="11">
        <f>[1]!s_dq_close(B$1,A3803,1)</f>
        <v>4910.7</v>
      </c>
      <c r="C3803" s="7">
        <f>[1]!s_val_pe_ttm(C$1,A3803)</f>
        <v>15.08549976348877</v>
      </c>
      <c r="D3803" s="8">
        <f>IFERROR(VLOOKUP(A3803,十年期国开债收益率!A:B,2,0)/100,D3802)</f>
        <v>3.7351999999999996E-2</v>
      </c>
      <c r="E3803" s="8">
        <f t="shared" si="236"/>
        <v>6.6288821429720646E-2</v>
      </c>
      <c r="F3803" s="9">
        <f t="shared" si="237"/>
        <v>2.8936821429720649E-2</v>
      </c>
      <c r="G3803" s="9">
        <f>AVERAGE(F$2:F3803)</f>
        <v>3.1575460304277651E-2</v>
      </c>
      <c r="H3803" s="9">
        <f>(2*F3803+(COUNT(F$2:F3803)-1)*H3802)/(COUNT(F$2:F3803)+1)</f>
        <v>3.9054584453256817E-2</v>
      </c>
      <c r="I3803" s="9" t="str">
        <f t="shared" si="238"/>
        <v>较差</v>
      </c>
      <c r="J3803" s="9" t="str">
        <f t="shared" si="239"/>
        <v>较差</v>
      </c>
      <c r="K3803" s="14"/>
    </row>
    <row r="3804" spans="1:11">
      <c r="A3804" s="6">
        <v>44161</v>
      </c>
      <c r="B3804" s="11">
        <f>[1]!s_dq_close(B$1,A3804,1)</f>
        <v>4919.5911999999998</v>
      </c>
      <c r="C3804" s="7">
        <f>[1]!s_val_pe_ttm(C$1,A3804)</f>
        <v>15.124799728393555</v>
      </c>
      <c r="D3804" s="8">
        <f>IFERROR(VLOOKUP(A3804,十年期国开债收益率!A:B,2,0)/100,D3803)</f>
        <v>3.7451999999999999E-2</v>
      </c>
      <c r="E3804" s="8">
        <f t="shared" si="236"/>
        <v>6.6116577935423193E-2</v>
      </c>
      <c r="F3804" s="9">
        <f t="shared" si="237"/>
        <v>2.8664577935423194E-2</v>
      </c>
      <c r="G3804" s="9">
        <f>AVERAGE(F$2:F3804)</f>
        <v>3.1574694886878536E-2</v>
      </c>
      <c r="H3804" s="9">
        <f>(2*F3804+(COUNT(F$2:F3804)-1)*H3803)/(COUNT(F$2:F3804)+1)</f>
        <v>3.9049121778957224E-2</v>
      </c>
      <c r="I3804" s="9" t="str">
        <f t="shared" si="238"/>
        <v>较差</v>
      </c>
      <c r="J3804" s="9" t="str">
        <f t="shared" si="239"/>
        <v>较差</v>
      </c>
      <c r="K3804" s="14"/>
    </row>
    <row r="3805" spans="1:11">
      <c r="A3805" s="6">
        <v>44162</v>
      </c>
      <c r="B3805" s="11">
        <f>[1]!s_dq_close(B$1,A3805,1)</f>
        <v>4980.7650000000003</v>
      </c>
      <c r="C3805" s="7">
        <f>[1]!s_val_pe_ttm(C$1,A3805)</f>
        <v>15.360199928283691</v>
      </c>
      <c r="D3805" s="8">
        <f>IFERROR(VLOOKUP(A3805,十年期国开债收益率!A:B,2,0)/100,D3804)</f>
        <v>3.7453E-2</v>
      </c>
      <c r="E3805" s="8">
        <f t="shared" si="236"/>
        <v>6.5103319271166374E-2</v>
      </c>
      <c r="F3805" s="9">
        <f t="shared" si="237"/>
        <v>2.7650319271166374E-2</v>
      </c>
      <c r="G3805" s="9">
        <f>AVERAGE(F$2:F3805)</f>
        <v>3.1573663242394905E-2</v>
      </c>
      <c r="H3805" s="9">
        <f>(2*F3805+(COUNT(F$2:F3805)-1)*H3804)/(COUNT(F$2:F3805)+1)</f>
        <v>3.9043130292750756E-2</v>
      </c>
      <c r="I3805" s="9" t="str">
        <f t="shared" si="238"/>
        <v>较差</v>
      </c>
      <c r="J3805" s="9" t="str">
        <f t="shared" si="239"/>
        <v>较差</v>
      </c>
      <c r="K3805" s="14"/>
    </row>
    <row r="3806" spans="1:11">
      <c r="A3806" s="6">
        <v>44165</v>
      </c>
      <c r="B3806" s="11">
        <f>[1]!s_dq_close(B$1,A3806,1)</f>
        <v>4960.2519000000002</v>
      </c>
      <c r="C3806" s="7">
        <f>[1]!s_val_pe_ttm(C$1,A3806)</f>
        <v>15.301300048828125</v>
      </c>
      <c r="D3806" s="8">
        <f>IFERROR(VLOOKUP(A3806,十年期国开债收益率!A:B,2,0)/100,D3805)</f>
        <v>3.6977999999999997E-2</v>
      </c>
      <c r="E3806" s="8">
        <f t="shared" si="236"/>
        <v>6.5353923967825633E-2</v>
      </c>
      <c r="F3806" s="9">
        <f t="shared" si="237"/>
        <v>2.8375923967825636E-2</v>
      </c>
      <c r="G3806" s="9">
        <f>AVERAGE(F$2:F3806)</f>
        <v>3.1572822837854946E-2</v>
      </c>
      <c r="H3806" s="9">
        <f>(2*F3806+(COUNT(F$2:F3806)-1)*H3805)/(COUNT(F$2:F3806)+1)</f>
        <v>3.9037524824371922E-2</v>
      </c>
      <c r="I3806" s="9" t="str">
        <f t="shared" si="238"/>
        <v>较差</v>
      </c>
      <c r="J3806" s="9" t="str">
        <f t="shared" si="239"/>
        <v>较差</v>
      </c>
      <c r="K3806" s="14"/>
    </row>
    <row r="3807" spans="1:11">
      <c r="A3807" s="6">
        <v>44166</v>
      </c>
      <c r="B3807" s="11">
        <f>[1]!s_dq_close(B$1,A3807,1)</f>
        <v>5067.0982999999997</v>
      </c>
      <c r="C3807" s="7">
        <f>[1]!s_val_pe_ttm(C$1,A3807)</f>
        <v>15.605999946594238</v>
      </c>
      <c r="D3807" s="8">
        <f>IFERROR(VLOOKUP(A3807,十年期国开债收益率!A:B,2,0)/100,D3806)</f>
        <v>3.7152999999999999E-2</v>
      </c>
      <c r="E3807" s="8">
        <f t="shared" si="236"/>
        <v>6.4077918968482001E-2</v>
      </c>
      <c r="F3807" s="9">
        <f t="shared" si="237"/>
        <v>2.6924918968482002E-2</v>
      </c>
      <c r="G3807" s="9">
        <f>AVERAGE(F$2:F3807)</f>
        <v>3.157160163347518E-2</v>
      </c>
      <c r="H3807" s="9">
        <f>(2*F3807+(COUNT(F$2:F3807)-1)*H3806)/(COUNT(F$2:F3807)+1)</f>
        <v>3.9031161490588946E-2</v>
      </c>
      <c r="I3807" s="9" t="str">
        <f t="shared" si="238"/>
        <v>较差</v>
      </c>
      <c r="J3807" s="9" t="str">
        <f t="shared" si="239"/>
        <v>较差</v>
      </c>
      <c r="K3807" s="14"/>
    </row>
    <row r="3808" spans="1:11">
      <c r="A3808" s="6">
        <v>44167</v>
      </c>
      <c r="B3808" s="11">
        <f>[1]!s_dq_close(B$1,A3808,1)</f>
        <v>5067.1446999999998</v>
      </c>
      <c r="C3808" s="7">
        <f>[1]!s_val_pe_ttm(C$1,A3808)</f>
        <v>15.578200340270996</v>
      </c>
      <c r="D3808" s="8">
        <f>IFERROR(VLOOKUP(A3808,十年期国开债收益率!A:B,2,0)/100,D3807)</f>
        <v>3.7330000000000002E-2</v>
      </c>
      <c r="E3808" s="8">
        <f t="shared" si="236"/>
        <v>6.4192267281023049E-2</v>
      </c>
      <c r="F3808" s="9">
        <f t="shared" si="237"/>
        <v>2.6862267281023047E-2</v>
      </c>
      <c r="G3808" s="9">
        <f>AVERAGE(F$2:F3808)</f>
        <v>3.1570364613682046E-2</v>
      </c>
      <c r="H3808" s="9">
        <f>(2*F3808+(COUNT(F$2:F3808)-1)*H3807)/(COUNT(F$2:F3808)+1)</f>
        <v>3.9024770264638541E-2</v>
      </c>
      <c r="I3808" s="9" t="str">
        <f t="shared" si="238"/>
        <v>较差</v>
      </c>
      <c r="J3808" s="9" t="str">
        <f t="shared" si="239"/>
        <v>较差</v>
      </c>
      <c r="K3808" s="14"/>
    </row>
    <row r="3809" spans="1:11">
      <c r="A3809" s="6">
        <v>44168</v>
      </c>
      <c r="B3809" s="11">
        <f>[1]!s_dq_close(B$1,A3809,1)</f>
        <v>5057.0603000000001</v>
      </c>
      <c r="C3809" s="7">
        <f>[1]!s_val_pe_ttm(C$1,A3809)</f>
        <v>15.542099952697754</v>
      </c>
      <c r="D3809" s="8">
        <f>IFERROR(VLOOKUP(A3809,十年期国开债收益率!A:B,2,0)/100,D3808)</f>
        <v>3.7253000000000001E-2</v>
      </c>
      <c r="E3809" s="8">
        <f t="shared" si="236"/>
        <v>6.4341369766215073E-2</v>
      </c>
      <c r="F3809" s="9">
        <f t="shared" si="237"/>
        <v>2.7088369766215072E-2</v>
      </c>
      <c r="G3809" s="9">
        <f>AVERAGE(F$2:F3809)</f>
        <v>3.1569187619236806E-2</v>
      </c>
      <c r="H3809" s="9">
        <f>(2*F3809+(COUNT(F$2:F3809)-1)*H3808)/(COUNT(F$2:F3809)+1)</f>
        <v>3.9018502792599469E-2</v>
      </c>
      <c r="I3809" s="9" t="str">
        <f t="shared" si="238"/>
        <v>较差</v>
      </c>
      <c r="J3809" s="9" t="str">
        <f t="shared" si="239"/>
        <v>较差</v>
      </c>
      <c r="K3809" s="14"/>
    </row>
    <row r="3810" spans="1:11">
      <c r="A3810" s="6">
        <v>44169</v>
      </c>
      <c r="B3810" s="11">
        <f>[1]!s_dq_close(B$1,A3810,1)</f>
        <v>5065.9162999999999</v>
      </c>
      <c r="C3810" s="7">
        <f>[1]!s_val_pe_ttm(C$1,A3810)</f>
        <v>15.53909969329834</v>
      </c>
      <c r="D3810" s="8">
        <f>IFERROR(VLOOKUP(A3810,十年期国开债收益率!A:B,2,0)/100,D3809)</f>
        <v>3.7079000000000001E-2</v>
      </c>
      <c r="E3810" s="8">
        <f t="shared" si="236"/>
        <v>6.4353792673798038E-2</v>
      </c>
      <c r="F3810" s="9">
        <f t="shared" si="237"/>
        <v>2.7274792673798037E-2</v>
      </c>
      <c r="G3810" s="9">
        <f>AVERAGE(F$2:F3810)</f>
        <v>3.1568060185541494E-2</v>
      </c>
      <c r="H3810" s="9">
        <f>(2*F3810+(COUNT(F$2:F3810)-1)*H3809)/(COUNT(F$2:F3810)+1)</f>
        <v>3.9012338115371747E-2</v>
      </c>
      <c r="I3810" s="9" t="str">
        <f t="shared" si="238"/>
        <v>较差</v>
      </c>
      <c r="J3810" s="9" t="str">
        <f t="shared" si="239"/>
        <v>较差</v>
      </c>
      <c r="K3810" s="14"/>
    </row>
    <row r="3811" spans="1:11">
      <c r="A3811" s="6">
        <v>44172</v>
      </c>
      <c r="B3811" s="11">
        <f>[1]!s_dq_close(B$1,A3811,1)</f>
        <v>5022.2350999999999</v>
      </c>
      <c r="C3811" s="7">
        <f>[1]!s_val_pe_ttm(C$1,A3811)</f>
        <v>15.383500099182129</v>
      </c>
      <c r="D3811" s="8">
        <f>IFERROR(VLOOKUP(A3811,十年期国开债收益率!A:B,2,0)/100,D3810)</f>
        <v>3.7128999999999995E-2</v>
      </c>
      <c r="E3811" s="8">
        <f t="shared" si="236"/>
        <v>6.5004712422575758E-2</v>
      </c>
      <c r="F3811" s="9">
        <f t="shared" si="237"/>
        <v>2.7875712422575763E-2</v>
      </c>
      <c r="G3811" s="9">
        <f>AVERAGE(F$2:F3811)</f>
        <v>3.1567091065393738E-2</v>
      </c>
      <c r="H3811" s="9">
        <f>(2*F3811+(COUNT(F$2:F3811)-1)*H3810)/(COUNT(F$2:F3811)+1)</f>
        <v>3.9006493651612739E-2</v>
      </c>
      <c r="I3811" s="9" t="str">
        <f t="shared" si="238"/>
        <v>较差</v>
      </c>
      <c r="J3811" s="9" t="str">
        <f t="shared" si="239"/>
        <v>较差</v>
      </c>
      <c r="K3811" s="14"/>
    </row>
    <row r="3812" spans="1:11">
      <c r="A3812" s="6">
        <v>44173</v>
      </c>
      <c r="B3812" s="11">
        <f>[1]!s_dq_close(B$1,A3812,1)</f>
        <v>5009.8786</v>
      </c>
      <c r="C3812" s="7">
        <f>[1]!s_val_pe_ttm(C$1,A3812)</f>
        <v>15.329299926757813</v>
      </c>
      <c r="D3812" s="8">
        <f>IFERROR(VLOOKUP(A3812,十年期国开债收益率!A:B,2,0)/100,D3811)</f>
        <v>3.6934999999999996E-2</v>
      </c>
      <c r="E3812" s="8">
        <f t="shared" si="236"/>
        <v>6.5234551139185817E-2</v>
      </c>
      <c r="F3812" s="9">
        <f t="shared" si="237"/>
        <v>2.8299551139185822E-2</v>
      </c>
      <c r="G3812" s="9">
        <f>AVERAGE(F$2:F3812)</f>
        <v>3.1566233668404442E-2</v>
      </c>
      <c r="H3812" s="9">
        <f>(2*F3812+(COUNT(F$2:F3812)-1)*H3811)/(COUNT(F$2:F3812)+1)</f>
        <v>3.9000876158164451E-2</v>
      </c>
      <c r="I3812" s="9" t="str">
        <f t="shared" si="238"/>
        <v>较差</v>
      </c>
      <c r="J3812" s="9" t="str">
        <f t="shared" si="239"/>
        <v>较差</v>
      </c>
      <c r="K3812" s="14"/>
    </row>
    <row r="3813" spans="1:11">
      <c r="A3813" s="6">
        <v>44174</v>
      </c>
      <c r="B3813" s="11">
        <f>[1]!s_dq_close(B$1,A3813,1)</f>
        <v>4942.6985999999997</v>
      </c>
      <c r="C3813" s="7">
        <f>[1]!s_val_pe_ttm(C$1,A3813)</f>
        <v>15.156100273132324</v>
      </c>
      <c r="D3813" s="8">
        <f>IFERROR(VLOOKUP(A3813,十年期国开债收益率!A:B,2,0)/100,D3812)</f>
        <v>3.7033999999999997E-2</v>
      </c>
      <c r="E3813" s="8">
        <f t="shared" si="236"/>
        <v>6.5980033252533321E-2</v>
      </c>
      <c r="F3813" s="9">
        <f t="shared" si="237"/>
        <v>2.8946033252533324E-2</v>
      </c>
      <c r="G3813" s="9">
        <f>AVERAGE(F$2:F3813)</f>
        <v>3.1565546312576562E-2</v>
      </c>
      <c r="H3813" s="9">
        <f>(2*F3813+(COUNT(F$2:F3813)-1)*H3812)/(COUNT(F$2:F3813)+1)</f>
        <v>3.8995602178145759E-2</v>
      </c>
      <c r="I3813" s="9" t="str">
        <f t="shared" si="238"/>
        <v>较差</v>
      </c>
      <c r="J3813" s="9" t="str">
        <f t="shared" si="239"/>
        <v>较差</v>
      </c>
      <c r="K3813" s="14"/>
    </row>
    <row r="3814" spans="1:11">
      <c r="A3814" s="6">
        <v>44175</v>
      </c>
      <c r="B3814" s="11">
        <f>[1]!s_dq_close(B$1,A3814,1)</f>
        <v>4940.5249000000003</v>
      </c>
      <c r="C3814" s="7">
        <f>[1]!s_val_pe_ttm(C$1,A3814)</f>
        <v>15.134400367736816</v>
      </c>
      <c r="D3814" s="8">
        <f>IFERROR(VLOOKUP(A3814,十年期国开债收益率!A:B,2,0)/100,D3813)</f>
        <v>3.6927000000000001E-2</v>
      </c>
      <c r="E3814" s="8">
        <f t="shared" si="236"/>
        <v>6.6074636305497647E-2</v>
      </c>
      <c r="F3814" s="9">
        <f t="shared" si="237"/>
        <v>2.9147636305497646E-2</v>
      </c>
      <c r="G3814" s="9">
        <f>AVERAGE(F$2:F3814)</f>
        <v>3.1564912189836702E-2</v>
      </c>
      <c r="H3814" s="9">
        <f>(2*F3814+(COUNT(F$2:F3814)-1)*H3813)/(COUNT(F$2:F3814)+1)</f>
        <v>3.8990438063896862E-2</v>
      </c>
      <c r="I3814" s="9" t="str">
        <f t="shared" si="238"/>
        <v>较差</v>
      </c>
      <c r="J3814" s="9" t="str">
        <f t="shared" si="239"/>
        <v>较差</v>
      </c>
      <c r="K3814" s="14"/>
    </row>
    <row r="3815" spans="1:11">
      <c r="A3815" s="6">
        <v>44176</v>
      </c>
      <c r="B3815" s="11">
        <f>[1]!s_dq_close(B$1,A3815,1)</f>
        <v>4889.6292000000003</v>
      </c>
      <c r="C3815" s="7">
        <f>[1]!s_val_pe_ttm(C$1,A3815)</f>
        <v>15.012499809265137</v>
      </c>
      <c r="D3815" s="8">
        <f>IFERROR(VLOOKUP(A3815,十年期国开债收益率!A:B,2,0)/100,D3814)</f>
        <v>3.7205000000000002E-2</v>
      </c>
      <c r="E3815" s="8">
        <f t="shared" si="236"/>
        <v>6.6611158215158714E-2</v>
      </c>
      <c r="F3815" s="9">
        <f t="shared" si="237"/>
        <v>2.9406158215158712E-2</v>
      </c>
      <c r="G3815" s="9">
        <f>AVERAGE(F$2:F3815)</f>
        <v>3.1564346181977586E-2</v>
      </c>
      <c r="H3815" s="9">
        <f>(2*F3815+(COUNT(F$2:F3815)-1)*H3814)/(COUNT(F$2:F3815)+1)</f>
        <v>3.8985413539729757E-2</v>
      </c>
      <c r="I3815" s="9" t="str">
        <f t="shared" si="238"/>
        <v>较差</v>
      </c>
      <c r="J3815" s="9" t="str">
        <f t="shared" si="239"/>
        <v>较差</v>
      </c>
      <c r="K3815" s="14"/>
    </row>
    <row r="3816" spans="1:11">
      <c r="A3816" s="6">
        <v>44179</v>
      </c>
      <c r="B3816" s="11">
        <f>[1]!s_dq_close(B$1,A3816,1)</f>
        <v>4934.8352000000004</v>
      </c>
      <c r="C3816" s="7">
        <f>[1]!s_val_pe_ttm(C$1,A3816)</f>
        <v>15.446900367736816</v>
      </c>
      <c r="D3816" s="8">
        <f>IFERROR(VLOOKUP(A3816,十年期国开债收益率!A:B,2,0)/100,D3815)</f>
        <v>3.6979999999999999E-2</v>
      </c>
      <c r="E3816" s="8">
        <f t="shared" si="236"/>
        <v>6.4737907035941719E-2</v>
      </c>
      <c r="F3816" s="9">
        <f t="shared" si="237"/>
        <v>2.775790703594172E-2</v>
      </c>
      <c r="G3816" s="9">
        <f>AVERAGE(F$2:F3816)</f>
        <v>3.1563348425976002E-2</v>
      </c>
      <c r="H3816" s="9">
        <f>(2*F3816+(COUNT(F$2:F3816)-1)*H3815)/(COUNT(F$2:F3816)+1)</f>
        <v>3.8979529102358801E-2</v>
      </c>
      <c r="I3816" s="9" t="str">
        <f t="shared" si="238"/>
        <v>较差</v>
      </c>
      <c r="J3816" s="9" t="str">
        <f t="shared" si="239"/>
        <v>较差</v>
      </c>
      <c r="K3816" s="14"/>
    </row>
    <row r="3817" spans="1:11">
      <c r="A3817" s="6">
        <v>44180</v>
      </c>
      <c r="B3817" s="11">
        <f>[1]!s_dq_close(B$1,A3817,1)</f>
        <v>4945.1000000000004</v>
      </c>
      <c r="C3817" s="7">
        <f>[1]!s_val_pe_ttm(C$1,A3817)</f>
        <v>15.440999984741211</v>
      </c>
      <c r="D3817" s="8">
        <f>IFERROR(VLOOKUP(A3817,十年期国开债收益率!A:B,2,0)/100,D3816)</f>
        <v>3.6830000000000002E-2</v>
      </c>
      <c r="E3817" s="8">
        <f t="shared" si="236"/>
        <v>6.4762644970416394E-2</v>
      </c>
      <c r="F3817" s="9">
        <f t="shared" si="237"/>
        <v>2.7932644970416393E-2</v>
      </c>
      <c r="G3817" s="9">
        <f>AVERAGE(F$2:F3817)</f>
        <v>3.1562396983770669E-2</v>
      </c>
      <c r="H3817" s="9">
        <f>(2*F3817+(COUNT(F$2:F3817)-1)*H3816)/(COUNT(F$2:F3817)+1)</f>
        <v>3.8973740847639424E-2</v>
      </c>
      <c r="I3817" s="9" t="str">
        <f t="shared" si="238"/>
        <v>较差</v>
      </c>
      <c r="J3817" s="9" t="str">
        <f t="shared" si="239"/>
        <v>较差</v>
      </c>
      <c r="K3817" s="14"/>
    </row>
    <row r="3818" spans="1:11">
      <c r="A3818" s="6">
        <v>44181</v>
      </c>
      <c r="B3818" s="11">
        <f>[1]!s_dq_close(B$1,A3818,1)</f>
        <v>4953.8670000000002</v>
      </c>
      <c r="C3818" s="7">
        <f>[1]!s_val_pe_ttm(C$1,A3818)</f>
        <v>15.462900161743164</v>
      </c>
      <c r="D3818" s="8">
        <f>IFERROR(VLOOKUP(A3818,十年期国开债收益率!A:B,2,0)/100,D3817)</f>
        <v>3.6755000000000003E-2</v>
      </c>
      <c r="E3818" s="8">
        <f t="shared" si="236"/>
        <v>6.4670921336872161E-2</v>
      </c>
      <c r="F3818" s="9">
        <f t="shared" si="237"/>
        <v>2.7915921336872158E-2</v>
      </c>
      <c r="G3818" s="9">
        <f>AVERAGE(F$2:F3818)</f>
        <v>3.1561441658738733E-2</v>
      </c>
      <c r="H3818" s="9">
        <f>(2*F3818+(COUNT(F$2:F3818)-1)*H3817)/(COUNT(F$2:F3818)+1)</f>
        <v>3.8967948380635352E-2</v>
      </c>
      <c r="I3818" s="9" t="str">
        <f t="shared" si="238"/>
        <v>较差</v>
      </c>
      <c r="J3818" s="9" t="str">
        <f t="shared" si="239"/>
        <v>较差</v>
      </c>
      <c r="K3818" s="14"/>
    </row>
    <row r="3819" spans="1:11">
      <c r="A3819" s="6">
        <v>44182</v>
      </c>
      <c r="B3819" s="11">
        <f>[1]!s_dq_close(B$1,A3819,1)</f>
        <v>5017.4784</v>
      </c>
      <c r="C3819" s="7">
        <f>[1]!s_val_pe_ttm(C$1,A3819)</f>
        <v>15.640800476074219</v>
      </c>
      <c r="D3819" s="8">
        <f>IFERROR(VLOOKUP(A3819,十年期国开债收益率!A:B,2,0)/100,D3818)</f>
        <v>3.6805999999999998E-2</v>
      </c>
      <c r="E3819" s="8">
        <f t="shared" si="236"/>
        <v>6.3935346629458198E-2</v>
      </c>
      <c r="F3819" s="9">
        <f t="shared" si="237"/>
        <v>2.7129346629458199E-2</v>
      </c>
      <c r="G3819" s="9">
        <f>AVERAGE(F$2:F3819)</f>
        <v>3.1560280816667161E-2</v>
      </c>
      <c r="H3819" s="9">
        <f>(2*F3819+(COUNT(F$2:F3819)-1)*H3818)/(COUNT(F$2:F3819)+1)</f>
        <v>3.8961748536827455E-2</v>
      </c>
      <c r="I3819" s="9" t="str">
        <f t="shared" si="238"/>
        <v>较差</v>
      </c>
      <c r="J3819" s="9" t="str">
        <f t="shared" si="239"/>
        <v>较差</v>
      </c>
      <c r="K3819" s="14"/>
    </row>
    <row r="3820" spans="1:11">
      <c r="A3820" s="6">
        <v>44183</v>
      </c>
      <c r="B3820" s="11">
        <f>[1]!s_dq_close(B$1,A3820,1)</f>
        <v>4999.9678000000004</v>
      </c>
      <c r="C3820" s="7">
        <f>[1]!s_val_pe_ttm(C$1,A3820)</f>
        <v>15.589500427246094</v>
      </c>
      <c r="D3820" s="8">
        <f>IFERROR(VLOOKUP(A3820,十年期国开债收益率!A:B,2,0)/100,D3819)</f>
        <v>3.6731E-2</v>
      </c>
      <c r="E3820" s="8">
        <f t="shared" si="236"/>
        <v>6.4145737361299873E-2</v>
      </c>
      <c r="F3820" s="9">
        <f t="shared" si="237"/>
        <v>2.7414737361299873E-2</v>
      </c>
      <c r="G3820" s="9">
        <f>AVERAGE(F$2:F3820)</f>
        <v>3.1559195311703717E-2</v>
      </c>
      <c r="H3820" s="9">
        <f>(2*F3820+(COUNT(F$2:F3820)-1)*H3819)/(COUNT(F$2:F3820)+1)</f>
        <v>3.8955702981238169E-2</v>
      </c>
      <c r="I3820" s="9" t="str">
        <f t="shared" si="238"/>
        <v>较差</v>
      </c>
      <c r="J3820" s="9" t="str">
        <f t="shared" si="239"/>
        <v>较差</v>
      </c>
      <c r="K3820" s="14"/>
    </row>
    <row r="3821" spans="1:11">
      <c r="A3821" s="6">
        <v>44186</v>
      </c>
      <c r="B3821" s="11">
        <f>[1]!s_dq_close(B$1,A3821,1)</f>
        <v>5046.8396000000002</v>
      </c>
      <c r="C3821" s="7">
        <f>[1]!s_val_pe_ttm(C$1,A3821)</f>
        <v>15.705100059509277</v>
      </c>
      <c r="D3821" s="8">
        <f>IFERROR(VLOOKUP(A3821,十年期国开债收益率!A:B,2,0)/100,D3820)</f>
        <v>3.6430999999999998E-2</v>
      </c>
      <c r="E3821" s="8">
        <f t="shared" si="236"/>
        <v>6.3673583499043687E-2</v>
      </c>
      <c r="F3821" s="9">
        <f t="shared" si="237"/>
        <v>2.7242583499043689E-2</v>
      </c>
      <c r="G3821" s="9">
        <f>AVERAGE(F$2:F3821)</f>
        <v>3.1558065308611404E-2</v>
      </c>
      <c r="H3821" s="9">
        <f>(2*F3821+(COUNT(F$2:F3821)-1)*H3820)/(COUNT(F$2:F3821)+1)</f>
        <v>3.8949572062901505E-2</v>
      </c>
      <c r="I3821" s="9" t="str">
        <f t="shared" si="238"/>
        <v>较差</v>
      </c>
      <c r="J3821" s="9" t="str">
        <f t="shared" si="239"/>
        <v>较差</v>
      </c>
      <c r="K3821" s="14"/>
    </row>
    <row r="3822" spans="1:11">
      <c r="A3822" s="6">
        <v>44187</v>
      </c>
      <c r="B3822" s="11">
        <f>[1]!s_dq_close(B$1,A3822,1)</f>
        <v>4964.7727000000004</v>
      </c>
      <c r="C3822" s="7">
        <f>[1]!s_val_pe_ttm(C$1,A3822)</f>
        <v>15.433099746704102</v>
      </c>
      <c r="D3822" s="8">
        <f>IFERROR(VLOOKUP(A3822,十年期国开债收益率!A:B,2,0)/100,D3821)</f>
        <v>3.6131999999999997E-2</v>
      </c>
      <c r="E3822" s="8">
        <f t="shared" si="236"/>
        <v>6.479579711221399E-2</v>
      </c>
      <c r="F3822" s="9">
        <f t="shared" si="237"/>
        <v>2.8663797112213993E-2</v>
      </c>
      <c r="G3822" s="9">
        <f>AVERAGE(F$2:F3822)</f>
        <v>3.1557307845068772E-2</v>
      </c>
      <c r="H3822" s="9">
        <f>(2*F3822+(COUNT(F$2:F3822)-1)*H3821)/(COUNT(F$2:F3822)+1)</f>
        <v>3.8944189658427046E-2</v>
      </c>
      <c r="I3822" s="9" t="str">
        <f t="shared" si="238"/>
        <v>较差</v>
      </c>
      <c r="J3822" s="9" t="str">
        <f t="shared" si="239"/>
        <v>较差</v>
      </c>
      <c r="K3822" s="14"/>
    </row>
    <row r="3823" spans="1:11">
      <c r="A3823" s="6">
        <v>44188</v>
      </c>
      <c r="B3823" s="11">
        <f>[1]!s_dq_close(B$1,A3823,1)</f>
        <v>5007.1234999999997</v>
      </c>
      <c r="C3823" s="7">
        <f>[1]!s_val_pe_ttm(C$1,A3823)</f>
        <v>15.564299583435059</v>
      </c>
      <c r="D3823" s="8">
        <f>IFERROR(VLOOKUP(A3823,十年期国开债收益率!A:B,2,0)/100,D3822)</f>
        <v>3.6107E-2</v>
      </c>
      <c r="E3823" s="8">
        <f t="shared" si="236"/>
        <v>6.4249598553364443E-2</v>
      </c>
      <c r="F3823" s="9">
        <f t="shared" si="237"/>
        <v>2.8142598553364442E-2</v>
      </c>
      <c r="G3823" s="9">
        <f>AVERAGE(F$2:F3823)</f>
        <v>3.155641440987994E-2</v>
      </c>
      <c r="H3823" s="9">
        <f>(2*F3823+(COUNT(F$2:F3823)-1)*H3822)/(COUNT(F$2:F3823)+1)</f>
        <v>3.8938538812962713E-2</v>
      </c>
      <c r="I3823" s="9" t="str">
        <f t="shared" si="238"/>
        <v>较差</v>
      </c>
      <c r="J3823" s="9" t="str">
        <f t="shared" si="239"/>
        <v>较差</v>
      </c>
      <c r="K3823" s="14"/>
    </row>
    <row r="3824" spans="1:11">
      <c r="A3824" s="6">
        <v>44189</v>
      </c>
      <c r="B3824" s="11">
        <f>[1]!s_dq_close(B$1,A3824,1)</f>
        <v>5000.0154000000002</v>
      </c>
      <c r="C3824" s="7">
        <f>[1]!s_val_pe_ttm(C$1,A3824)</f>
        <v>15.54170036315918</v>
      </c>
      <c r="D3824" s="8">
        <f>IFERROR(VLOOKUP(A3824,十年期国开债收益率!A:B,2,0)/100,D3823)</f>
        <v>3.6308E-2</v>
      </c>
      <c r="E3824" s="8">
        <f t="shared" si="236"/>
        <v>6.4343024034258817E-2</v>
      </c>
      <c r="F3824" s="9">
        <f t="shared" si="237"/>
        <v>2.8035024034258817E-2</v>
      </c>
      <c r="G3824" s="9">
        <f>AVERAGE(F$2:F3824)</f>
        <v>3.1555493303320789E-2</v>
      </c>
      <c r="H3824" s="9">
        <f>(2*F3824+(COUNT(F$2:F3824)-1)*H3823)/(COUNT(F$2:F3824)+1)</f>
        <v>3.8932836137869242E-2</v>
      </c>
      <c r="I3824" s="9" t="str">
        <f t="shared" si="238"/>
        <v>较差</v>
      </c>
      <c r="J3824" s="9" t="str">
        <f t="shared" si="239"/>
        <v>较差</v>
      </c>
      <c r="K3824" s="14"/>
    </row>
    <row r="3825" spans="1:11">
      <c r="A3825" s="6">
        <v>44190</v>
      </c>
      <c r="B3825" s="11">
        <f>[1]!s_dq_close(B$1,A3825,1)</f>
        <v>5042.0137000000004</v>
      </c>
      <c r="C3825" s="7">
        <f>[1]!s_val_pe_ttm(C$1,A3825)</f>
        <v>15.662799835205078</v>
      </c>
      <c r="D3825" s="8">
        <f>IFERROR(VLOOKUP(A3825,十年期国开债收益率!A:B,2,0)/100,D3824)</f>
        <v>3.5908000000000002E-2</v>
      </c>
      <c r="E3825" s="8">
        <f t="shared" si="236"/>
        <v>6.3845545529625722E-2</v>
      </c>
      <c r="F3825" s="9">
        <f t="shared" si="237"/>
        <v>2.7937545529625719E-2</v>
      </c>
      <c r="G3825" s="9">
        <f>AVERAGE(F$2:F3825)</f>
        <v>3.155454718727118E-2</v>
      </c>
      <c r="H3825" s="9">
        <f>(2*F3825+(COUNT(F$2:F3825)-1)*H3824)/(COUNT(F$2:F3825)+1)</f>
        <v>3.8927086966309379E-2</v>
      </c>
      <c r="I3825" s="9" t="str">
        <f t="shared" si="238"/>
        <v>较差</v>
      </c>
      <c r="J3825" s="9" t="str">
        <f t="shared" si="239"/>
        <v>较差</v>
      </c>
      <c r="K3825" s="14"/>
    </row>
    <row r="3826" spans="1:11">
      <c r="A3826" s="6">
        <v>44193</v>
      </c>
      <c r="B3826" s="11">
        <f>[1]!s_dq_close(B$1,A3826,1)</f>
        <v>5064.4147000000003</v>
      </c>
      <c r="C3826" s="7">
        <f>[1]!s_val_pe_ttm(C$1,A3826)</f>
        <v>15.714900016784668</v>
      </c>
      <c r="D3826" s="8">
        <f>IFERROR(VLOOKUP(A3826,十年期国开债收益率!A:B,2,0)/100,D3825)</f>
        <v>3.5808E-2</v>
      </c>
      <c r="E3826" s="8">
        <f t="shared" si="236"/>
        <v>6.3633876062331063E-2</v>
      </c>
      <c r="F3826" s="9">
        <f t="shared" si="237"/>
        <v>2.7825876062331063E-2</v>
      </c>
      <c r="G3826" s="9">
        <f>AVERAGE(F$2:F3826)</f>
        <v>3.1553572371290806E-2</v>
      </c>
      <c r="H3826" s="9">
        <f>(2*F3826+(COUNT(F$2:F3826)-1)*H3825)/(COUNT(F$2:F3826)+1)</f>
        <v>3.8921283928722357E-2</v>
      </c>
      <c r="I3826" s="9" t="str">
        <f t="shared" si="238"/>
        <v>较差</v>
      </c>
      <c r="J3826" s="9" t="str">
        <f t="shared" si="239"/>
        <v>较差</v>
      </c>
      <c r="K3826" s="14"/>
    </row>
    <row r="3827" spans="1:11">
      <c r="A3827" s="6">
        <v>44194</v>
      </c>
      <c r="B3827" s="11">
        <f>[1]!s_dq_close(B$1,A3827,1)</f>
        <v>5042.9360999999999</v>
      </c>
      <c r="C3827" s="7">
        <f>[1]!s_val_pe_ttm(C$1,A3827)</f>
        <v>15.648699760437012</v>
      </c>
      <c r="D3827" s="8">
        <f>IFERROR(VLOOKUP(A3827,十年期国开债收益率!A:B,2,0)/100,D3826)</f>
        <v>3.5734000000000002E-2</v>
      </c>
      <c r="E3827" s="8">
        <f t="shared" si="236"/>
        <v>6.3903072798942473E-2</v>
      </c>
      <c r="F3827" s="9">
        <f t="shared" si="237"/>
        <v>2.8169072798942471E-2</v>
      </c>
      <c r="G3827" s="9">
        <f>AVERAGE(F$2:F3827)</f>
        <v>3.1552687766070647E-2</v>
      </c>
      <c r="H3827" s="9">
        <f>(2*F3827+(COUNT(F$2:F3827)-1)*H3826)/(COUNT(F$2:F3827)+1)</f>
        <v>3.8915664795652186E-2</v>
      </c>
      <c r="I3827" s="9" t="str">
        <f t="shared" si="238"/>
        <v>较差</v>
      </c>
      <c r="J3827" s="9" t="str">
        <f t="shared" si="239"/>
        <v>较差</v>
      </c>
      <c r="K3827" s="14"/>
    </row>
    <row r="3828" spans="1:11">
      <c r="A3828" s="6">
        <v>44195</v>
      </c>
      <c r="B3828" s="11">
        <f>[1]!s_dq_close(B$1,A3828,1)</f>
        <v>5113.7105000000001</v>
      </c>
      <c r="C3828" s="7">
        <f>[1]!s_val_pe_ttm(C$1,A3828)</f>
        <v>15.818499565124512</v>
      </c>
      <c r="D3828" s="8">
        <f>IFERROR(VLOOKUP(A3828,十年期国开债收益率!A:B,2,0)/100,D3827)</f>
        <v>3.5311000000000002E-2</v>
      </c>
      <c r="E3828" s="8">
        <f t="shared" si="236"/>
        <v>6.3217120933816498E-2</v>
      </c>
      <c r="F3828" s="9">
        <f t="shared" si="237"/>
        <v>2.7906120933816496E-2</v>
      </c>
      <c r="G3828" s="9">
        <f>AVERAGE(F$2:F3828)</f>
        <v>3.1551734913488401E-2</v>
      </c>
      <c r="H3828" s="9">
        <f>(2*F3828+(COUNT(F$2:F3828)-1)*H3827)/(COUNT(F$2:F3828)+1)</f>
        <v>3.8909912682871715E-2</v>
      </c>
      <c r="I3828" s="9" t="str">
        <f t="shared" si="238"/>
        <v>较差</v>
      </c>
      <c r="J3828" s="9" t="str">
        <f t="shared" si="239"/>
        <v>较差</v>
      </c>
      <c r="K3828" s="14"/>
    </row>
    <row r="3829" spans="1:11">
      <c r="A3829" s="6">
        <v>44196</v>
      </c>
      <c r="B3829" s="11">
        <f>[1]!s_dq_close(B$1,A3829,1)</f>
        <v>5211.2884999999997</v>
      </c>
      <c r="C3829" s="7">
        <f>[1]!s_val_pe_ttm(C$1,A3829)</f>
        <v>16.102100372314453</v>
      </c>
      <c r="D3829" s="8">
        <f>IFERROR(VLOOKUP(A3829,十年期国开债收益率!A:B,2,0)/100,D3828)</f>
        <v>3.5338000000000001E-2</v>
      </c>
      <c r="E3829" s="8">
        <f t="shared" si="236"/>
        <v>6.2103699323559983E-2</v>
      </c>
      <c r="F3829" s="9">
        <f t="shared" si="237"/>
        <v>2.6765699323559981E-2</v>
      </c>
      <c r="G3829" s="9">
        <f>AVERAGE(F$2:F3829)</f>
        <v>3.1550484642958114E-2</v>
      </c>
      <c r="H3829" s="9">
        <f>(2*F3829+(COUNT(F$2:F3829)-1)*H3828)/(COUNT(F$2:F3829)+1)</f>
        <v>3.8903569400887225E-2</v>
      </c>
      <c r="I3829" s="9" t="str">
        <f t="shared" si="238"/>
        <v>较差</v>
      </c>
      <c r="J3829" s="9" t="str">
        <f t="shared" si="239"/>
        <v>较差</v>
      </c>
      <c r="K3829" s="14"/>
    </row>
    <row r="3830" spans="1:11">
      <c r="A3830" s="6">
        <v>44200</v>
      </c>
      <c r="B3830" s="11">
        <f>[1]!s_dq_close(B$1,A3830,1)</f>
        <v>5267.7181</v>
      </c>
      <c r="C3830" s="7">
        <f>[1]!s_val_pe_ttm(C$1,A3830)</f>
        <v>16.231199264526367</v>
      </c>
      <c r="D3830" s="8">
        <f>IFERROR(VLOOKUP(A3830,十年期国开债收益率!A:B,2,0)/100,D3829)</f>
        <v>3.5762000000000002E-2</v>
      </c>
      <c r="E3830" s="8">
        <f t="shared" si="236"/>
        <v>6.1609742059264921E-2</v>
      </c>
      <c r="F3830" s="9">
        <f t="shared" si="237"/>
        <v>2.5847742059264919E-2</v>
      </c>
      <c r="G3830" s="9">
        <f>AVERAGE(F$2:F3830)</f>
        <v>3.1548995287360389E-2</v>
      </c>
      <c r="H3830" s="9">
        <f>(2*F3830+(COUNT(F$2:F3830)-1)*H3829)/(COUNT(F$2:F3830)+1)</f>
        <v>3.8896751736479072E-2</v>
      </c>
      <c r="I3830" s="9" t="str">
        <f t="shared" si="238"/>
        <v>较差</v>
      </c>
      <c r="J3830" s="9" t="str">
        <f t="shared" si="239"/>
        <v>较差</v>
      </c>
      <c r="K3830" s="14"/>
    </row>
    <row r="3831" spans="1:11">
      <c r="A3831" s="6">
        <v>44201</v>
      </c>
      <c r="B3831" s="11">
        <f>[1]!s_dq_close(B$1,A3831,1)</f>
        <v>5368.5048999999999</v>
      </c>
      <c r="C3831" s="7">
        <f>[1]!s_val_pe_ttm(C$1,A3831)</f>
        <v>16.46980094909668</v>
      </c>
      <c r="D3831" s="8">
        <f>IFERROR(VLOOKUP(A3831,十年期国开债收益率!A:B,2,0)/100,D3830)</f>
        <v>3.5213999999999995E-2</v>
      </c>
      <c r="E3831" s="8">
        <f t="shared" si="236"/>
        <v>6.0717187966673455E-2</v>
      </c>
      <c r="F3831" s="9">
        <f t="shared" si="237"/>
        <v>2.550318796667346E-2</v>
      </c>
      <c r="G3831" s="9">
        <f>AVERAGE(F$2:F3831)</f>
        <v>3.1547416747589978E-2</v>
      </c>
      <c r="H3831" s="9">
        <f>(2*F3831+(COUNT(F$2:F3831)-1)*H3830)/(COUNT(F$2:F3831)+1)</f>
        <v>3.8889759534041168E-2</v>
      </c>
      <c r="I3831" s="9" t="str">
        <f t="shared" si="238"/>
        <v>较差</v>
      </c>
      <c r="J3831" s="9" t="str">
        <f t="shared" si="239"/>
        <v>较差</v>
      </c>
      <c r="K3831" s="14"/>
    </row>
    <row r="3832" spans="1:11">
      <c r="A3832" s="6">
        <v>44202</v>
      </c>
      <c r="B3832" s="11">
        <f>[1]!s_dq_close(B$1,A3832,1)</f>
        <v>5417.6677</v>
      </c>
      <c r="C3832" s="7">
        <f>[1]!s_val_pe_ttm(C$1,A3832)</f>
        <v>16.638799667358398</v>
      </c>
      <c r="D3832" s="8">
        <f>IFERROR(VLOOKUP(A3832,十年期国开债收益率!A:B,2,0)/100,D3831)</f>
        <v>3.5237999999999998E-2</v>
      </c>
      <c r="E3832" s="8">
        <f t="shared" si="236"/>
        <v>6.0100489217487015E-2</v>
      </c>
      <c r="F3832" s="9">
        <f t="shared" si="237"/>
        <v>2.4862489217487016E-2</v>
      </c>
      <c r="G3832" s="9">
        <f>AVERAGE(F$2:F3832)</f>
        <v>3.1545671791304387E-2</v>
      </c>
      <c r="H3832" s="9">
        <f>(2*F3832+(COUNT(F$2:F3832)-1)*H3831)/(COUNT(F$2:F3832)+1)</f>
        <v>3.8882438411746517E-2</v>
      </c>
      <c r="I3832" s="9" t="str">
        <f t="shared" si="238"/>
        <v>较差</v>
      </c>
      <c r="J3832" s="9" t="str">
        <f t="shared" si="239"/>
        <v>较差</v>
      </c>
      <c r="K3832" s="14"/>
    </row>
    <row r="3833" spans="1:11">
      <c r="A3833" s="6">
        <v>44203</v>
      </c>
      <c r="B3833" s="11">
        <f>[1]!s_dq_close(B$1,A3833,1)</f>
        <v>5513.6567999999997</v>
      </c>
      <c r="C3833" s="7">
        <f>[1]!s_val_pe_ttm(C$1,A3833)</f>
        <v>16.891899108886719</v>
      </c>
      <c r="D3833" s="8">
        <f>IFERROR(VLOOKUP(A3833,十年期国开债收益率!A:B,2,0)/100,D3832)</f>
        <v>3.5238999999999999E-2</v>
      </c>
      <c r="E3833" s="8">
        <f t="shared" si="236"/>
        <v>5.9199974707042059E-2</v>
      </c>
      <c r="F3833" s="9">
        <f t="shared" si="237"/>
        <v>2.396097470704206E-2</v>
      </c>
      <c r="G3833" s="9">
        <f>AVERAGE(F$2:F3833)</f>
        <v>3.1543692486219764E-2</v>
      </c>
      <c r="H3833" s="9">
        <f>(2*F3833+(COUNT(F$2:F3833)-1)*H3832)/(COUNT(F$2:F3833)+1)</f>
        <v>3.8874652623223316E-2</v>
      </c>
      <c r="I3833" s="9" t="str">
        <f t="shared" si="238"/>
        <v>较差</v>
      </c>
      <c r="J3833" s="9" t="str">
        <f t="shared" si="239"/>
        <v>较差</v>
      </c>
      <c r="K3833" s="14"/>
    </row>
    <row r="3834" spans="1:11">
      <c r="A3834" s="6">
        <v>44204</v>
      </c>
      <c r="B3834" s="11">
        <f>[1]!s_dq_close(B$1,A3834,1)</f>
        <v>5495.4305999999997</v>
      </c>
      <c r="C3834" s="7">
        <f>[1]!s_val_pe_ttm(C$1,A3834)</f>
        <v>16.865800857543945</v>
      </c>
      <c r="D3834" s="8">
        <f>IFERROR(VLOOKUP(A3834,十年期国开债收益率!A:B,2,0)/100,D3833)</f>
        <v>3.5366000000000002E-2</v>
      </c>
      <c r="E3834" s="8">
        <f t="shared" si="236"/>
        <v>5.9291581137856701E-2</v>
      </c>
      <c r="F3834" s="9">
        <f t="shared" si="237"/>
        <v>2.39255811378567E-2</v>
      </c>
      <c r="G3834" s="9">
        <f>AVERAGE(F$2:F3834)</f>
        <v>3.1541704979997913E-2</v>
      </c>
      <c r="H3834" s="9">
        <f>(2*F3834+(COUNT(F$2:F3834)-1)*H3833)/(COUNT(F$2:F3834)+1)</f>
        <v>3.886685446386736E-2</v>
      </c>
      <c r="I3834" s="9" t="str">
        <f t="shared" si="238"/>
        <v>较差</v>
      </c>
      <c r="J3834" s="9" t="str">
        <f t="shared" si="239"/>
        <v>较差</v>
      </c>
      <c r="K3834" s="14"/>
    </row>
    <row r="3835" spans="1:11">
      <c r="A3835" s="6">
        <v>44207</v>
      </c>
      <c r="B3835" s="11">
        <f>[1]!s_dq_close(B$1,A3835,1)</f>
        <v>5441.1583000000001</v>
      </c>
      <c r="C3835" s="7">
        <f>[1]!s_val_pe_ttm(C$1,A3835)</f>
        <v>16.705699920654297</v>
      </c>
      <c r="D3835" s="8">
        <f>IFERROR(VLOOKUP(A3835,十年期国开债收益率!A:B,2,0)/100,D3834)</f>
        <v>3.5415000000000002E-2</v>
      </c>
      <c r="E3835" s="8">
        <f t="shared" si="236"/>
        <v>5.9859808613204987E-2</v>
      </c>
      <c r="F3835" s="9">
        <f t="shared" si="237"/>
        <v>2.4444808613204985E-2</v>
      </c>
      <c r="G3835" s="9">
        <f>AVERAGE(F$2:F3835)</f>
        <v>3.1539853937648722E-2</v>
      </c>
      <c r="H3835" s="9">
        <f>(2*F3835+(COUNT(F$2:F3835)-1)*H3834)/(COUNT(F$2:F3835)+1)</f>
        <v>3.8859333188325948E-2</v>
      </c>
      <c r="I3835" s="9" t="str">
        <f t="shared" si="238"/>
        <v>较差</v>
      </c>
      <c r="J3835" s="9" t="str">
        <f t="shared" si="239"/>
        <v>较差</v>
      </c>
      <c r="K3835" s="14"/>
    </row>
    <row r="3836" spans="1:11">
      <c r="A3836" s="6">
        <v>44208</v>
      </c>
      <c r="B3836" s="11">
        <f>[1]!s_dq_close(B$1,A3836,1)</f>
        <v>5596.3525</v>
      </c>
      <c r="C3836" s="7">
        <f>[1]!s_val_pe_ttm(C$1,A3836)</f>
        <v>17.129199981689453</v>
      </c>
      <c r="D3836" s="8">
        <f>IFERROR(VLOOKUP(A3836,十年期国开债收益率!A:B,2,0)/100,D3835)</f>
        <v>3.5189999999999999E-2</v>
      </c>
      <c r="E3836" s="8">
        <f t="shared" si="236"/>
        <v>5.8379842670350443E-2</v>
      </c>
      <c r="F3836" s="9">
        <f t="shared" si="237"/>
        <v>2.3189842670350444E-2</v>
      </c>
      <c r="G3836" s="9">
        <f>AVERAGE(F$2:F3836)</f>
        <v>3.1537676620499493E-2</v>
      </c>
      <c r="H3836" s="9">
        <f>(2*F3836+(COUNT(F$2:F3836)-1)*H3835)/(COUNT(F$2:F3836)+1)</f>
        <v>3.8851163485240453E-2</v>
      </c>
      <c r="I3836" s="9" t="str">
        <f t="shared" si="238"/>
        <v>较差</v>
      </c>
      <c r="J3836" s="9" t="str">
        <f t="shared" si="239"/>
        <v>较差</v>
      </c>
      <c r="K3836" s="14"/>
    </row>
    <row r="3837" spans="1:11">
      <c r="A3837" s="6">
        <v>44209</v>
      </c>
      <c r="B3837" s="11">
        <f>[1]!s_dq_close(B$1,A3837,1)</f>
        <v>5577.9710999999998</v>
      </c>
      <c r="C3837" s="7">
        <f>[1]!s_val_pe_ttm(C$1,A3837)</f>
        <v>17.109399795532227</v>
      </c>
      <c r="D3837" s="8">
        <f>IFERROR(VLOOKUP(A3837,十年期国开债收益率!A:B,2,0)/100,D3836)</f>
        <v>3.5089999999999996E-2</v>
      </c>
      <c r="E3837" s="8">
        <f t="shared" si="236"/>
        <v>5.8447403880358781E-2</v>
      </c>
      <c r="F3837" s="9">
        <f t="shared" si="237"/>
        <v>2.3357403880358785E-2</v>
      </c>
      <c r="G3837" s="9">
        <f>AVERAGE(F$2:F3837)</f>
        <v>3.1535544119785167E-2</v>
      </c>
      <c r="H3837" s="9">
        <f>(2*F3837+(COUNT(F$2:F3837)-1)*H3836)/(COUNT(F$2:F3837)+1)</f>
        <v>3.8843087509423467E-2</v>
      </c>
      <c r="I3837" s="9" t="str">
        <f t="shared" si="238"/>
        <v>较差</v>
      </c>
      <c r="J3837" s="9" t="str">
        <f t="shared" si="239"/>
        <v>较差</v>
      </c>
      <c r="K3837" s="14"/>
    </row>
    <row r="3838" spans="1:11">
      <c r="A3838" s="6">
        <v>44210</v>
      </c>
      <c r="B3838" s="11">
        <f>[1]!s_dq_close(B$1,A3838,1)</f>
        <v>5470.4562999999998</v>
      </c>
      <c r="C3838" s="7">
        <f>[1]!s_val_pe_ttm(C$1,A3838)</f>
        <v>16.848899841308594</v>
      </c>
      <c r="D3838" s="8">
        <f>IFERROR(VLOOKUP(A3838,十年期国开债收益率!A:B,2,0)/100,D3837)</f>
        <v>3.5066E-2</v>
      </c>
      <c r="E3838" s="8">
        <f t="shared" si="236"/>
        <v>5.935105611752118E-2</v>
      </c>
      <c r="F3838" s="9">
        <f t="shared" si="237"/>
        <v>2.428505611752118E-2</v>
      </c>
      <c r="G3838" s="9">
        <f>AVERAGE(F$2:F3838)</f>
        <v>3.1533654495599014E-2</v>
      </c>
      <c r="H3838" s="9">
        <f>(2*F3838+(COUNT(F$2:F3838)-1)*H3837)/(COUNT(F$2:F3838)+1)</f>
        <v>3.8835501250230185E-2</v>
      </c>
      <c r="I3838" s="9" t="str">
        <f t="shared" si="238"/>
        <v>较差</v>
      </c>
      <c r="J3838" s="9" t="str">
        <f t="shared" si="239"/>
        <v>较差</v>
      </c>
      <c r="K3838" s="14"/>
    </row>
    <row r="3839" spans="1:11">
      <c r="A3839" s="6">
        <v>44211</v>
      </c>
      <c r="B3839" s="11">
        <f>[1]!s_dq_close(B$1,A3839,1)</f>
        <v>5458.0811999999996</v>
      </c>
      <c r="C3839" s="7">
        <f>[1]!s_val_pe_ttm(C$1,A3839)</f>
        <v>16.787300109863281</v>
      </c>
      <c r="D3839" s="8">
        <f>IFERROR(VLOOKUP(A3839,十年期国开债收益率!A:B,2,0)/100,D3838)</f>
        <v>3.5466999999999999E-2</v>
      </c>
      <c r="E3839" s="8">
        <f t="shared" si="236"/>
        <v>5.9568840340946533E-2</v>
      </c>
      <c r="F3839" s="9">
        <f t="shared" si="237"/>
        <v>2.4101840340946534E-2</v>
      </c>
      <c r="G3839" s="9">
        <f>AVERAGE(F$2:F3839)</f>
        <v>3.1531718118799991E-2</v>
      </c>
      <c r="H3839" s="9">
        <f>(2*F3839+(COUNT(F$2:F3839)-1)*H3838)/(COUNT(F$2:F3839)+1)</f>
        <v>3.88278254696054E-2</v>
      </c>
      <c r="I3839" s="9" t="str">
        <f t="shared" si="238"/>
        <v>较差</v>
      </c>
      <c r="J3839" s="9" t="str">
        <f t="shared" si="239"/>
        <v>较差</v>
      </c>
      <c r="K3839" s="14"/>
    </row>
    <row r="3840" spans="1:11">
      <c r="A3840" s="6">
        <v>44214</v>
      </c>
      <c r="B3840" s="11">
        <f>[1]!s_dq_close(B$1,A3840,1)</f>
        <v>5518.5204999999996</v>
      </c>
      <c r="C3840" s="7">
        <f>[1]!s_val_pe_ttm(C$1,A3840)</f>
        <v>16.903600692749023</v>
      </c>
      <c r="D3840" s="8">
        <f>IFERROR(VLOOKUP(A3840,十年期国开债收益率!A:B,2,0)/100,D3839)</f>
        <v>3.5567000000000001E-2</v>
      </c>
      <c r="E3840" s="8">
        <f t="shared" si="236"/>
        <v>5.9158993292414939E-2</v>
      </c>
      <c r="F3840" s="9">
        <f t="shared" si="237"/>
        <v>2.3591993292414938E-2</v>
      </c>
      <c r="G3840" s="9">
        <f>AVERAGE(F$2:F3840)</f>
        <v>3.1529649943539149E-2</v>
      </c>
      <c r="H3840" s="9">
        <f>(2*F3840+(COUNT(F$2:F3840)-1)*H3839)/(COUNT(F$2:F3840)+1)</f>
        <v>3.8819890140346446E-2</v>
      </c>
      <c r="I3840" s="9" t="str">
        <f t="shared" si="238"/>
        <v>较差</v>
      </c>
      <c r="J3840" s="9" t="str">
        <f t="shared" si="239"/>
        <v>较差</v>
      </c>
      <c r="K3840" s="14"/>
    </row>
    <row r="3841" spans="1:11">
      <c r="A3841" s="6">
        <v>44215</v>
      </c>
      <c r="B3841" s="11">
        <f>[1]!s_dq_close(B$1,A3841,1)</f>
        <v>5437.5234</v>
      </c>
      <c r="C3841" s="7">
        <f>[1]!s_val_pe_ttm(C$1,A3841)</f>
        <v>16.722999572753906</v>
      </c>
      <c r="D3841" s="8">
        <f>IFERROR(VLOOKUP(A3841,十年期国开债收益率!A:B,2,0)/100,D3840)</f>
        <v>3.5442000000000001E-2</v>
      </c>
      <c r="E3841" s="8">
        <f t="shared" si="236"/>
        <v>5.9797884682677306E-2</v>
      </c>
      <c r="F3841" s="9">
        <f t="shared" si="237"/>
        <v>2.4355884682677305E-2</v>
      </c>
      <c r="G3841" s="9">
        <f>AVERAGE(F$2:F3841)</f>
        <v>3.1527781775502466E-2</v>
      </c>
      <c r="H3841" s="9">
        <f>(2*F3841+(COUNT(F$2:F3841)-1)*H3840)/(COUNT(F$2:F3841)+1)</f>
        <v>3.8812358765466119E-2</v>
      </c>
      <c r="I3841" s="9" t="str">
        <f t="shared" si="238"/>
        <v>较差</v>
      </c>
      <c r="J3841" s="9" t="str">
        <f t="shared" si="239"/>
        <v>较差</v>
      </c>
      <c r="K3841" s="14"/>
    </row>
    <row r="3842" spans="1:11">
      <c r="A3842" s="6">
        <v>44216</v>
      </c>
      <c r="B3842" s="11">
        <f>[1]!s_dq_close(B$1,A3842,1)</f>
        <v>5476.4336000000003</v>
      </c>
      <c r="C3842" s="7">
        <f>[1]!s_val_pe_ttm(C$1,A3842)</f>
        <v>16.793100357055664</v>
      </c>
      <c r="D3842" s="8">
        <f>IFERROR(VLOOKUP(A3842,十年期国开债收益率!A:B,2,0)/100,D3841)</f>
        <v>3.5367999999999997E-2</v>
      </c>
      <c r="E3842" s="8">
        <f t="shared" si="236"/>
        <v>5.9548265581575437E-2</v>
      </c>
      <c r="F3842" s="9">
        <f t="shared" si="237"/>
        <v>2.418026558157544E-2</v>
      </c>
      <c r="G3842" s="9">
        <f>AVERAGE(F$2:F3842)</f>
        <v>3.1525868857982565E-2</v>
      </c>
      <c r="H3842" s="9">
        <f>(2*F3842+(COUNT(F$2:F3842)-1)*H3841)/(COUNT(F$2:F3842)+1)</f>
        <v>3.8804741850742598E-2</v>
      </c>
      <c r="I3842" s="9" t="str">
        <f t="shared" si="238"/>
        <v>较差</v>
      </c>
      <c r="J3842" s="9" t="str">
        <f t="shared" si="239"/>
        <v>较差</v>
      </c>
      <c r="K3842" s="14"/>
    </row>
    <row r="3843" spans="1:11">
      <c r="A3843" s="6">
        <v>44217</v>
      </c>
      <c r="B3843" s="11">
        <f>[1]!s_dq_close(B$1,A3843,1)</f>
        <v>5564.9692999999997</v>
      </c>
      <c r="C3843" s="7">
        <f>[1]!s_val_pe_ttm(C$1,A3843)</f>
        <v>17.017299652099609</v>
      </c>
      <c r="D3843" s="8">
        <f>IFERROR(VLOOKUP(A3843,十年期国开债收益率!A:B,2,0)/100,D3842)</f>
        <v>3.5216999999999998E-2</v>
      </c>
      <c r="E3843" s="8">
        <f t="shared" ref="E3843:E3906" si="240">1/C3843</f>
        <v>5.8763729877473192E-2</v>
      </c>
      <c r="F3843" s="9">
        <f t="shared" ref="F3843:F3906" si="241">IFERROR(E3843-D3843,"")</f>
        <v>2.3546729877473194E-2</v>
      </c>
      <c r="G3843" s="9">
        <f>AVERAGE(F$2:F3843)</f>
        <v>3.1523792038883003E-2</v>
      </c>
      <c r="H3843" s="9">
        <f>(2*F3843+(COUNT(F$2:F3843)-1)*H3842)/(COUNT(F$2:F3843)+1)</f>
        <v>3.8796801173160873E-2</v>
      </c>
      <c r="I3843" s="9" t="str">
        <f t="shared" ref="I3843:I3906" si="242">IF(F3843&gt;G3843,"较好","较差")</f>
        <v>较差</v>
      </c>
      <c r="J3843" s="9" t="str">
        <f t="shared" ref="J3843:J3906" si="243">IF(F3843&gt;H3843,"较好","较差")</f>
        <v>较差</v>
      </c>
      <c r="K3843" s="14"/>
    </row>
    <row r="3844" spans="1:11">
      <c r="A3844" s="6">
        <v>44218</v>
      </c>
      <c r="B3844" s="11">
        <f>[1]!s_dq_close(B$1,A3844,1)</f>
        <v>5569.7759999999998</v>
      </c>
      <c r="C3844" s="7">
        <f>[1]!s_val_pe_ttm(C$1,A3844)</f>
        <v>16.957099914550781</v>
      </c>
      <c r="D3844" s="8">
        <f>IFERROR(VLOOKUP(A3844,十年期国开债收益率!A:B,2,0)/100,D3843)</f>
        <v>3.5098999999999998E-2</v>
      </c>
      <c r="E3844" s="8">
        <f t="shared" si="240"/>
        <v>5.8972348163255577E-2</v>
      </c>
      <c r="F3844" s="9">
        <f t="shared" si="241"/>
        <v>2.3873348163255578E-2</v>
      </c>
      <c r="G3844" s="9">
        <f>AVERAGE(F$2:F3844)</f>
        <v>3.1521801291062128E-2</v>
      </c>
      <c r="H3844" s="9">
        <f>(2*F3844+(COUNT(F$2:F3844)-1)*H3843)/(COUNT(F$2:F3844)+1)</f>
        <v>3.878903662945124E-2</v>
      </c>
      <c r="I3844" s="9" t="str">
        <f t="shared" si="242"/>
        <v>较差</v>
      </c>
      <c r="J3844" s="9" t="str">
        <f t="shared" si="243"/>
        <v>较差</v>
      </c>
      <c r="K3844" s="14"/>
    </row>
    <row r="3845" spans="1:11">
      <c r="A3845" s="6">
        <v>44221</v>
      </c>
      <c r="B3845" s="11">
        <f>[1]!s_dq_close(B$1,A3845,1)</f>
        <v>5625.9232000000002</v>
      </c>
      <c r="C3845" s="7">
        <f>[1]!s_val_pe_ttm(C$1,A3845)</f>
        <v>17.092100143432617</v>
      </c>
      <c r="D3845" s="8">
        <f>IFERROR(VLOOKUP(A3845,十年期国开债收益率!A:B,2,0)/100,D3844)</f>
        <v>3.5293999999999999E-2</v>
      </c>
      <c r="E3845" s="8">
        <f t="shared" si="240"/>
        <v>5.8506561019901059E-2</v>
      </c>
      <c r="F3845" s="9">
        <f t="shared" si="241"/>
        <v>2.321256101990106E-2</v>
      </c>
      <c r="G3845" s="9">
        <f>AVERAGE(F$2:F3845)</f>
        <v>3.1519639678088358E-2</v>
      </c>
      <c r="H3845" s="9">
        <f>(2*F3845+(COUNT(F$2:F3845)-1)*H3844)/(COUNT(F$2:F3845)+1)</f>
        <v>3.8780934431474887E-2</v>
      </c>
      <c r="I3845" s="9" t="str">
        <f t="shared" si="242"/>
        <v>较差</v>
      </c>
      <c r="J3845" s="9" t="str">
        <f t="shared" si="243"/>
        <v>较差</v>
      </c>
      <c r="K3845" s="14"/>
    </row>
    <row r="3846" spans="1:11">
      <c r="A3846" s="6">
        <v>44222</v>
      </c>
      <c r="B3846" s="11">
        <f>[1]!s_dq_close(B$1,A3846,1)</f>
        <v>5512.9678000000004</v>
      </c>
      <c r="C3846" s="7">
        <f>[1]!s_val_pe_ttm(C$1,A3846)</f>
        <v>16.803199768066406</v>
      </c>
      <c r="D3846" s="8">
        <f>IFERROR(VLOOKUP(A3846,十年期国开债收益率!A:B,2,0)/100,D3845)</f>
        <v>3.5518999999999995E-2</v>
      </c>
      <c r="E3846" s="8">
        <f t="shared" si="240"/>
        <v>5.9512474635958754E-2</v>
      </c>
      <c r="F3846" s="9">
        <f t="shared" si="241"/>
        <v>2.3993474635958759E-2</v>
      </c>
      <c r="G3846" s="9">
        <f>AVERAGE(F$2:F3846)</f>
        <v>3.1517682287960369E-2</v>
      </c>
      <c r="H3846" s="9">
        <f>(2*F3846+(COUNT(F$2:F3846)-1)*H3845)/(COUNT(F$2:F3846)+1)</f>
        <v>3.8773244644789755E-2</v>
      </c>
      <c r="I3846" s="9" t="str">
        <f t="shared" si="242"/>
        <v>较差</v>
      </c>
      <c r="J3846" s="9" t="str">
        <f t="shared" si="243"/>
        <v>较差</v>
      </c>
      <c r="K3846" s="14"/>
    </row>
    <row r="3847" spans="1:11">
      <c r="A3847" s="6">
        <v>44223</v>
      </c>
      <c r="B3847" s="11">
        <f>[1]!s_dq_close(B$1,A3847,1)</f>
        <v>5528.0033999999996</v>
      </c>
      <c r="C3847" s="7">
        <f>[1]!s_val_pe_ttm(C$1,A3847)</f>
        <v>16.84630012512207</v>
      </c>
      <c r="D3847" s="8">
        <f>IFERROR(VLOOKUP(A3847,十年期国开债收益率!A:B,2,0)/100,D3846)</f>
        <v>3.5618999999999998E-2</v>
      </c>
      <c r="E3847" s="8">
        <f t="shared" si="240"/>
        <v>5.9360215155418519E-2</v>
      </c>
      <c r="F3847" s="9">
        <f t="shared" si="241"/>
        <v>2.3741215155418521E-2</v>
      </c>
      <c r="G3847" s="9">
        <f>AVERAGE(F$2:F3847)</f>
        <v>3.1515660325627415E-2</v>
      </c>
      <c r="H3847" s="9">
        <f>(2*F3847+(COUNT(F$2:F3847)-1)*H3846)/(COUNT(F$2:F3847)+1)</f>
        <v>3.8765429708741223E-2</v>
      </c>
      <c r="I3847" s="9" t="str">
        <f t="shared" si="242"/>
        <v>较差</v>
      </c>
      <c r="J3847" s="9" t="str">
        <f t="shared" si="243"/>
        <v>较差</v>
      </c>
      <c r="K3847" s="14"/>
    </row>
    <row r="3848" spans="1:11">
      <c r="A3848" s="6">
        <v>44224</v>
      </c>
      <c r="B3848" s="11">
        <f>[1]!s_dq_close(B$1,A3848,1)</f>
        <v>5377.1427000000003</v>
      </c>
      <c r="C3848" s="7">
        <f>[1]!s_val_pe_ttm(C$1,A3848)</f>
        <v>16.429500579833984</v>
      </c>
      <c r="D3848" s="8">
        <f>IFERROR(VLOOKUP(A3848,十年期国开债收益率!A:B,2,0)/100,D3847)</f>
        <v>3.6066000000000001E-2</v>
      </c>
      <c r="E3848" s="8">
        <f t="shared" si="240"/>
        <v>6.0866122810052256E-2</v>
      </c>
      <c r="F3848" s="9">
        <f t="shared" si="241"/>
        <v>2.4800122810052255E-2</v>
      </c>
      <c r="G3848" s="9">
        <f>AVERAGE(F$2:F3848)</f>
        <v>3.1513914669917625E-2</v>
      </c>
      <c r="H3848" s="9">
        <f>(2*F3848+(COUNT(F$2:F3848)-1)*H3847)/(COUNT(F$2:F3848)+1)</f>
        <v>3.8758171233222158E-2</v>
      </c>
      <c r="I3848" s="9" t="str">
        <f t="shared" si="242"/>
        <v>较差</v>
      </c>
      <c r="J3848" s="9" t="str">
        <f t="shared" si="243"/>
        <v>较差</v>
      </c>
      <c r="K3848" s="14"/>
    </row>
    <row r="3849" spans="1:11">
      <c r="A3849" s="6">
        <v>44225</v>
      </c>
      <c r="B3849" s="11">
        <f>[1]!s_dq_close(B$1,A3849,1)</f>
        <v>5351.9646000000002</v>
      </c>
      <c r="C3849" s="7">
        <f>[1]!s_val_pe_ttm(C$1,A3849)</f>
        <v>16.38129997253418</v>
      </c>
      <c r="D3849" s="8">
        <f>IFERROR(VLOOKUP(A3849,十年期国开债收益率!A:B,2,0)/100,D3848)</f>
        <v>3.5895000000000003E-2</v>
      </c>
      <c r="E3849" s="8">
        <f t="shared" si="240"/>
        <v>6.104521629398503E-2</v>
      </c>
      <c r="F3849" s="9">
        <f t="shared" si="241"/>
        <v>2.5150216293985027E-2</v>
      </c>
      <c r="G3849" s="9">
        <f>AVERAGE(F$2:F3849)</f>
        <v>3.1512260902148412E-2</v>
      </c>
      <c r="H3849" s="9">
        <f>(2*F3849+(COUNT(F$2:F3849)-1)*H3848)/(COUNT(F$2:F3849)+1)</f>
        <v>3.8751100329122788E-2</v>
      </c>
      <c r="I3849" s="9" t="str">
        <f t="shared" si="242"/>
        <v>较差</v>
      </c>
      <c r="J3849" s="9" t="str">
        <f t="shared" si="243"/>
        <v>较差</v>
      </c>
      <c r="K3849" s="14"/>
    </row>
    <row r="3850" spans="1:11">
      <c r="A3850" s="6">
        <v>44228</v>
      </c>
      <c r="B3850" s="11">
        <f>[1]!s_dq_close(B$1,A3850,1)</f>
        <v>5417.6484</v>
      </c>
      <c r="C3850" s="7">
        <f>[1]!s_val_pe_ttm(C$1,A3850)</f>
        <v>16.536899566650391</v>
      </c>
      <c r="D3850" s="8">
        <f>IFERROR(VLOOKUP(A3850,十年期国开债收益率!A:B,2,0)/100,D3849)</f>
        <v>3.5795E-2</v>
      </c>
      <c r="E3850" s="8">
        <f t="shared" si="240"/>
        <v>6.0470827434707199E-2</v>
      </c>
      <c r="F3850" s="9">
        <f t="shared" si="241"/>
        <v>2.4675827434707198E-2</v>
      </c>
      <c r="G3850" s="9">
        <f>AVERAGE(F$2:F3850)</f>
        <v>3.1510484743804051E-2</v>
      </c>
      <c r="H3850" s="9">
        <f>(2*F3850+(COUNT(F$2:F3850)-1)*H3849)/(COUNT(F$2:F3850)+1)</f>
        <v>3.874378849904777E-2</v>
      </c>
      <c r="I3850" s="9" t="str">
        <f t="shared" si="242"/>
        <v>较差</v>
      </c>
      <c r="J3850" s="9" t="str">
        <f t="shared" si="243"/>
        <v>较差</v>
      </c>
      <c r="K3850" s="14"/>
    </row>
    <row r="3851" spans="1:11">
      <c r="A3851" s="6">
        <v>44229</v>
      </c>
      <c r="B3851" s="11">
        <f>[1]!s_dq_close(B$1,A3851,1)</f>
        <v>5501.0915000000005</v>
      </c>
      <c r="C3851" s="7">
        <f>[1]!s_val_pe_ttm(C$1,A3851)</f>
        <v>16.725900650024414</v>
      </c>
      <c r="D3851" s="8">
        <f>IFERROR(VLOOKUP(A3851,十年期国开债收益率!A:B,2,0)/100,D3850)</f>
        <v>3.5992000000000003E-2</v>
      </c>
      <c r="E3851" s="8">
        <f t="shared" si="240"/>
        <v>5.9787512847539262E-2</v>
      </c>
      <c r="F3851" s="9">
        <f t="shared" si="241"/>
        <v>2.3795512847539259E-2</v>
      </c>
      <c r="G3851" s="9">
        <f>AVERAGE(F$2:F3851)</f>
        <v>3.1508480854999826E-2</v>
      </c>
      <c r="H3851" s="9">
        <f>(2*F3851+(COUNT(F$2:F3851)-1)*H3850)/(COUNT(F$2:F3851)+1)</f>
        <v>3.8736025177494145E-2</v>
      </c>
      <c r="I3851" s="9" t="str">
        <f t="shared" si="242"/>
        <v>较差</v>
      </c>
      <c r="J3851" s="9" t="str">
        <f t="shared" si="243"/>
        <v>较差</v>
      </c>
      <c r="K3851" s="14"/>
    </row>
    <row r="3852" spans="1:11">
      <c r="A3852" s="6">
        <v>44230</v>
      </c>
      <c r="B3852" s="11">
        <f>[1]!s_dq_close(B$1,A3852,1)</f>
        <v>5485.2007999999996</v>
      </c>
      <c r="C3852" s="7">
        <f>[1]!s_val_pe_ttm(C$1,A3852)</f>
        <v>16.66200065612793</v>
      </c>
      <c r="D3852" s="8">
        <f>IFERROR(VLOOKUP(A3852,十年期国开债收益率!A:B,2,0)/100,D3851)</f>
        <v>3.6389999999999999E-2</v>
      </c>
      <c r="E3852" s="8">
        <f t="shared" si="240"/>
        <v>6.0016802341933725E-2</v>
      </c>
      <c r="F3852" s="9">
        <f t="shared" si="241"/>
        <v>2.3626802341933727E-2</v>
      </c>
      <c r="G3852" s="9">
        <f>AVERAGE(F$2:F3852)</f>
        <v>3.1506434197375033E-2</v>
      </c>
      <c r="H3852" s="9">
        <f>(2*F3852+(COUNT(F$2:F3852)-1)*H3851)/(COUNT(F$2:F3852)+1)</f>
        <v>3.8728180305824596E-2</v>
      </c>
      <c r="I3852" s="9" t="str">
        <f t="shared" si="242"/>
        <v>较差</v>
      </c>
      <c r="J3852" s="9" t="str">
        <f t="shared" si="243"/>
        <v>较差</v>
      </c>
      <c r="K3852" s="14"/>
    </row>
    <row r="3853" spans="1:11">
      <c r="A3853" s="6">
        <v>44231</v>
      </c>
      <c r="B3853" s="11">
        <f>[1]!s_dq_close(B$1,A3853,1)</f>
        <v>5473.9475000000002</v>
      </c>
      <c r="C3853" s="7">
        <f>[1]!s_val_pe_ttm(C$1,A3853)</f>
        <v>16.524200439453125</v>
      </c>
      <c r="D3853" s="8">
        <f>IFERROR(VLOOKUP(A3853,十年期国开债收益率!A:B,2,0)/100,D3852)</f>
        <v>3.6863E-2</v>
      </c>
      <c r="E3853" s="8">
        <f t="shared" si="240"/>
        <v>6.0517300287183842E-2</v>
      </c>
      <c r="F3853" s="9">
        <f t="shared" si="241"/>
        <v>2.3654300287183842E-2</v>
      </c>
      <c r="G3853" s="9">
        <f>AVERAGE(F$2:F3853)</f>
        <v>3.1504395741012055E-2</v>
      </c>
      <c r="H3853" s="9">
        <f>(2*F3853+(COUNT(F$2:F3853)-1)*H3852)/(COUNT(F$2:F3853)+1)</f>
        <v>3.8720355815807135E-2</v>
      </c>
      <c r="I3853" s="9" t="str">
        <f t="shared" si="242"/>
        <v>较差</v>
      </c>
      <c r="J3853" s="9" t="str">
        <f t="shared" si="243"/>
        <v>较差</v>
      </c>
      <c r="K3853" s="14"/>
    </row>
    <row r="3854" spans="1:11">
      <c r="A3854" s="6">
        <v>44232</v>
      </c>
      <c r="B3854" s="11">
        <f>[1]!s_dq_close(B$1,A3854,1)</f>
        <v>5483.4139999999998</v>
      </c>
      <c r="C3854" s="7">
        <f>[1]!s_val_pe_ttm(C$1,A3854)</f>
        <v>16.581899642944336</v>
      </c>
      <c r="D3854" s="8">
        <f>IFERROR(VLOOKUP(A3854,十年期国开债收益率!A:B,2,0)/100,D3853)</f>
        <v>3.6838999999999997E-2</v>
      </c>
      <c r="E3854" s="8">
        <f t="shared" si="240"/>
        <v>6.030672127638307E-2</v>
      </c>
      <c r="F3854" s="9">
        <f t="shared" si="241"/>
        <v>2.3467721276383073E-2</v>
      </c>
      <c r="G3854" s="9">
        <f>AVERAGE(F$2:F3854)</f>
        <v>3.1502309918415475E-2</v>
      </c>
      <c r="H3854" s="9">
        <f>(2*F3854+(COUNT(F$2:F3854)-1)*H3853)/(COUNT(F$2:F3854)+1)</f>
        <v>3.8712440592901368E-2</v>
      </c>
      <c r="I3854" s="9" t="str">
        <f t="shared" si="242"/>
        <v>较差</v>
      </c>
      <c r="J3854" s="9" t="str">
        <f t="shared" si="243"/>
        <v>较差</v>
      </c>
      <c r="K3854" s="14"/>
    </row>
    <row r="3855" spans="1:11">
      <c r="A3855" s="6">
        <v>44235</v>
      </c>
      <c r="B3855" s="11">
        <f>[1]!s_dq_close(B$1,A3855,1)</f>
        <v>5564.5618000000004</v>
      </c>
      <c r="C3855" s="7">
        <f>[1]!s_val_pe_ttm(C$1,A3855)</f>
        <v>16.776399612426758</v>
      </c>
      <c r="D3855" s="8">
        <f>IFERROR(VLOOKUP(A3855,十年期国开债收益率!A:B,2,0)/100,D3854)</f>
        <v>3.7038000000000001E-2</v>
      </c>
      <c r="E3855" s="8">
        <f t="shared" si="240"/>
        <v>5.960754530783062E-2</v>
      </c>
      <c r="F3855" s="9">
        <f t="shared" si="241"/>
        <v>2.2569545307830619E-2</v>
      </c>
      <c r="G3855" s="9">
        <f>AVERAGE(F$2:F3855)</f>
        <v>3.1499992127909354E-2</v>
      </c>
      <c r="H3855" s="9">
        <f>(2*F3855+(COUNT(F$2:F3855)-1)*H3854)/(COUNT(F$2:F3855)+1)</f>
        <v>3.870406554995192E-2</v>
      </c>
      <c r="I3855" s="9" t="str">
        <f t="shared" si="242"/>
        <v>较差</v>
      </c>
      <c r="J3855" s="9" t="str">
        <f t="shared" si="243"/>
        <v>较差</v>
      </c>
      <c r="K3855" s="14"/>
    </row>
    <row r="3856" spans="1:11">
      <c r="A3856" s="6">
        <v>44236</v>
      </c>
      <c r="B3856" s="11">
        <f>[1]!s_dq_close(B$1,A3856,1)</f>
        <v>5686.2502000000004</v>
      </c>
      <c r="C3856" s="7">
        <f>[1]!s_val_pe_ttm(C$1,A3856)</f>
        <v>17.093000411987305</v>
      </c>
      <c r="D3856" s="8">
        <f>IFERROR(VLOOKUP(A3856,十年期国开债收益率!A:B,2,0)/100,D3855)</f>
        <v>3.6913000000000001E-2</v>
      </c>
      <c r="E3856" s="8">
        <f t="shared" si="240"/>
        <v>5.850347954702563E-2</v>
      </c>
      <c r="F3856" s="9">
        <f t="shared" si="241"/>
        <v>2.1590479547025629E-2</v>
      </c>
      <c r="G3856" s="9">
        <f>AVERAGE(F$2:F3856)</f>
        <v>3.1497421566928585E-2</v>
      </c>
      <c r="H3856" s="9">
        <f>(2*F3856+(COUNT(F$2:F3856)-1)*H3855)/(COUNT(F$2:F3856)+1)</f>
        <v>3.8695189208664098E-2</v>
      </c>
      <c r="I3856" s="9" t="str">
        <f t="shared" si="242"/>
        <v>较差</v>
      </c>
      <c r="J3856" s="9" t="str">
        <f t="shared" si="243"/>
        <v>较差</v>
      </c>
      <c r="K3856" s="14"/>
    </row>
    <row r="3857" spans="1:11">
      <c r="A3857" s="6">
        <v>44237</v>
      </c>
      <c r="B3857" s="11">
        <f>[1]!s_dq_close(B$1,A3857,1)</f>
        <v>5807.7191000000003</v>
      </c>
      <c r="C3857" s="7">
        <f>[1]!s_val_pe_ttm(C$1,A3857)</f>
        <v>17.447799682617188</v>
      </c>
      <c r="D3857" s="8">
        <f>IFERROR(VLOOKUP(A3857,十年期国开债收益率!A:B,2,0)/100,D3856)</f>
        <v>3.7162000000000001E-2</v>
      </c>
      <c r="E3857" s="8">
        <f t="shared" si="240"/>
        <v>5.7313817111063883E-2</v>
      </c>
      <c r="F3857" s="9">
        <f t="shared" si="241"/>
        <v>2.0151817111063883E-2</v>
      </c>
      <c r="G3857" s="9">
        <f>AVERAGE(F$2:F3857)</f>
        <v>3.1494479242121565E-2</v>
      </c>
      <c r="H3857" s="9">
        <f>(2*F3857+(COUNT(F$2:F3857)-1)*H3856)/(COUNT(F$2:F3857)+1)</f>
        <v>3.8685573770708387E-2</v>
      </c>
      <c r="I3857" s="9" t="str">
        <f t="shared" si="242"/>
        <v>较差</v>
      </c>
      <c r="J3857" s="9" t="str">
        <f t="shared" si="243"/>
        <v>较差</v>
      </c>
      <c r="K3857" s="14"/>
    </row>
    <row r="3858" spans="1:11">
      <c r="A3858" s="6">
        <v>44245</v>
      </c>
      <c r="B3858" s="11">
        <f>[1]!s_dq_close(B$1,A3858,1)</f>
        <v>5768.3814000000002</v>
      </c>
      <c r="C3858" s="7">
        <f>[1]!s_val_pe_ttm(C$1,A3858)</f>
        <v>17.377599716186523</v>
      </c>
      <c r="D3858" s="8">
        <f>IFERROR(VLOOKUP(A3858,十年期国开债收益率!A:B,2,0)/100,D3857)</f>
        <v>3.7686999999999998E-2</v>
      </c>
      <c r="E3858" s="8">
        <f t="shared" si="240"/>
        <v>5.7545346672276086E-2</v>
      </c>
      <c r="F3858" s="9">
        <f t="shared" si="241"/>
        <v>1.9858346672276088E-2</v>
      </c>
      <c r="G3858" s="9">
        <f>AVERAGE(F$2:F3858)</f>
        <v>3.1491462355274315E-2</v>
      </c>
      <c r="H3858" s="9">
        <f>(2*F3858+(COUNT(F$2:F3858)-1)*H3857)/(COUNT(F$2:F3858)+1)</f>
        <v>3.8675813673715941E-2</v>
      </c>
      <c r="I3858" s="9" t="str">
        <f t="shared" si="242"/>
        <v>较差</v>
      </c>
      <c r="J3858" s="9" t="str">
        <f t="shared" si="243"/>
        <v>较差</v>
      </c>
      <c r="K3858" s="14"/>
    </row>
    <row r="3859" spans="1:11">
      <c r="A3859" s="6">
        <v>44246</v>
      </c>
      <c r="B3859" s="11">
        <f>[1]!s_dq_close(B$1,A3859,1)</f>
        <v>5778.8419999999996</v>
      </c>
      <c r="C3859" s="7">
        <f>[1]!s_val_pe_ttm(C$1,A3859)</f>
        <v>17.410999298095703</v>
      </c>
      <c r="D3859" s="8">
        <f>IFERROR(VLOOKUP(A3859,十年期国开债收益率!A:B,2,0)/100,D3858)</f>
        <v>3.7411E-2</v>
      </c>
      <c r="E3859" s="8">
        <f t="shared" si="240"/>
        <v>5.7434957228984167E-2</v>
      </c>
      <c r="F3859" s="9">
        <f t="shared" si="241"/>
        <v>2.0023957228984167E-2</v>
      </c>
      <c r="G3859" s="9">
        <f>AVERAGE(F$2:F3859)</f>
        <v>3.1488489958922249E-2</v>
      </c>
      <c r="H3859" s="9">
        <f>(2*F3859+(COUNT(F$2:F3859)-1)*H3858)/(COUNT(F$2:F3859)+1)</f>
        <v>3.866614699507135E-2</v>
      </c>
      <c r="I3859" s="9" t="str">
        <f t="shared" si="242"/>
        <v>较差</v>
      </c>
      <c r="J3859" s="9" t="str">
        <f t="shared" si="243"/>
        <v>较差</v>
      </c>
      <c r="K3859" s="14"/>
    </row>
    <row r="3860" spans="1:11">
      <c r="A3860" s="6">
        <v>44249</v>
      </c>
      <c r="B3860" s="11">
        <f>[1]!s_dq_close(B$1,A3860,1)</f>
        <v>5597.3326999999999</v>
      </c>
      <c r="C3860" s="7">
        <f>[1]!s_val_pe_ttm(C$1,A3860)</f>
        <v>17.045799255371094</v>
      </c>
      <c r="D3860" s="8">
        <f>IFERROR(VLOOKUP(A3860,十年期国开债收益率!A:B,2,0)/100,D3859)</f>
        <v>3.7510000000000002E-2</v>
      </c>
      <c r="E3860" s="8">
        <f t="shared" si="240"/>
        <v>5.8665480275728474E-2</v>
      </c>
      <c r="F3860" s="9">
        <f t="shared" si="241"/>
        <v>2.1155480275728472E-2</v>
      </c>
      <c r="G3860" s="9">
        <f>AVERAGE(F$2:F3860)</f>
        <v>3.1485812319719551E-2</v>
      </c>
      <c r="H3860" s="9">
        <f>(2*F3860+(COUNT(F$2:F3860)-1)*H3859)/(COUNT(F$2:F3860)+1)</f>
        <v>3.865707411076081E-2</v>
      </c>
      <c r="I3860" s="9" t="str">
        <f t="shared" si="242"/>
        <v>较差</v>
      </c>
      <c r="J3860" s="9" t="str">
        <f t="shared" si="243"/>
        <v>较差</v>
      </c>
      <c r="K3860" s="14"/>
    </row>
    <row r="3861" spans="1:11">
      <c r="A3861" s="6">
        <v>44250</v>
      </c>
      <c r="B3861" s="11">
        <f>[1]!s_dq_close(B$1,A3861,1)</f>
        <v>5579.6680999999999</v>
      </c>
      <c r="C3861" s="7">
        <f>[1]!s_val_pe_ttm(C$1,A3861)</f>
        <v>16.994199752807617</v>
      </c>
      <c r="D3861" s="8">
        <f>IFERROR(VLOOKUP(A3861,十年期国开债收益率!A:B,2,0)/100,D3860)</f>
        <v>3.737E-2</v>
      </c>
      <c r="E3861" s="8">
        <f t="shared" si="240"/>
        <v>5.8843606321314995E-2</v>
      </c>
      <c r="F3861" s="9">
        <f t="shared" si="241"/>
        <v>2.1473606321314995E-2</v>
      </c>
      <c r="G3861" s="9">
        <f>AVERAGE(F$2:F3861)</f>
        <v>3.1483218483968664E-2</v>
      </c>
      <c r="H3861" s="9">
        <f>(2*F3861+(COUNT(F$2:F3861)-1)*H3860)/(COUNT(F$2:F3861)+1)</f>
        <v>3.8648173065544827E-2</v>
      </c>
      <c r="I3861" s="9" t="str">
        <f t="shared" si="242"/>
        <v>较差</v>
      </c>
      <c r="J3861" s="9" t="str">
        <f t="shared" si="243"/>
        <v>较差</v>
      </c>
      <c r="K3861" s="14"/>
    </row>
    <row r="3862" spans="1:11">
      <c r="A3862" s="6">
        <v>44251</v>
      </c>
      <c r="B3862" s="11">
        <f>[1]!s_dq_close(B$1,A3862,1)</f>
        <v>5437.5682999999999</v>
      </c>
      <c r="C3862" s="7">
        <f>[1]!s_val_pe_ttm(C$1,A3862)</f>
        <v>16.572799682617188</v>
      </c>
      <c r="D3862" s="8">
        <f>IFERROR(VLOOKUP(A3862,十年期国开债收益率!A:B,2,0)/100,D3861)</f>
        <v>3.7385000000000002E-2</v>
      </c>
      <c r="E3862" s="8">
        <f t="shared" si="240"/>
        <v>6.0339835100334679E-2</v>
      </c>
      <c r="F3862" s="9">
        <f t="shared" si="241"/>
        <v>2.2954835100334678E-2</v>
      </c>
      <c r="G3862" s="9">
        <f>AVERAGE(F$2:F3862)</f>
        <v>3.148100963046345E-2</v>
      </c>
      <c r="H3862" s="9">
        <f>(2*F3862+(COUNT(F$2:F3862)-1)*H3861)/(COUNT(F$2:F3862)+1)</f>
        <v>3.8640046013258343E-2</v>
      </c>
      <c r="I3862" s="9" t="str">
        <f t="shared" si="242"/>
        <v>较差</v>
      </c>
      <c r="J3862" s="9" t="str">
        <f t="shared" si="243"/>
        <v>较差</v>
      </c>
      <c r="K3862" s="14"/>
    </row>
    <row r="3863" spans="1:11">
      <c r="A3863" s="6">
        <v>44252</v>
      </c>
      <c r="B3863" s="11">
        <f>[1]!s_dq_close(B$1,A3863,1)</f>
        <v>5469.5583999999999</v>
      </c>
      <c r="C3863" s="7">
        <f>[1]!s_val_pe_ttm(C$1,A3863)</f>
        <v>16.705799102783203</v>
      </c>
      <c r="D3863" s="8">
        <f>IFERROR(VLOOKUP(A3863,十年期国开债收益率!A:B,2,0)/100,D3862)</f>
        <v>3.7454000000000001E-2</v>
      </c>
      <c r="E3863" s="8">
        <f t="shared" si="240"/>
        <v>5.9859453226239201E-2</v>
      </c>
      <c r="F3863" s="9">
        <f t="shared" si="241"/>
        <v>2.24054532262392E-2</v>
      </c>
      <c r="G3863" s="9">
        <f>AVERAGE(F$2:F3863)</f>
        <v>3.1478659667645167E-2</v>
      </c>
      <c r="H3863" s="9">
        <f>(2*F3863+(COUNT(F$2:F3863)-1)*H3862)/(COUNT(F$2:F3863)+1)</f>
        <v>3.8631640839669412E-2</v>
      </c>
      <c r="I3863" s="9" t="str">
        <f t="shared" si="242"/>
        <v>较差</v>
      </c>
      <c r="J3863" s="9" t="str">
        <f t="shared" si="243"/>
        <v>较差</v>
      </c>
      <c r="K3863" s="14"/>
    </row>
    <row r="3864" spans="1:11">
      <c r="A3864" s="6">
        <v>44253</v>
      </c>
      <c r="B3864" s="11">
        <f>[1]!s_dq_close(B$1,A3864,1)</f>
        <v>5336.7609000000002</v>
      </c>
      <c r="C3864" s="7">
        <f>[1]!s_val_pe_ttm(C$1,A3864)</f>
        <v>16.309999465942383</v>
      </c>
      <c r="D3864" s="8">
        <f>IFERROR(VLOOKUP(A3864,十年期国开债收益率!A:B,2,0)/100,D3863)</f>
        <v>3.7541999999999999E-2</v>
      </c>
      <c r="E3864" s="8">
        <f t="shared" si="240"/>
        <v>6.1312080487074407E-2</v>
      </c>
      <c r="F3864" s="9">
        <f t="shared" si="241"/>
        <v>2.3770080487074408E-2</v>
      </c>
      <c r="G3864" s="9">
        <f>AVERAGE(F$2:F3864)</f>
        <v>3.1476664177305901E-2</v>
      </c>
      <c r="H3864" s="9">
        <f>(2*F3864+(COUNT(F$2:F3864)-1)*H3863)/(COUNT(F$2:F3864)+1)</f>
        <v>3.862394852064633E-2</v>
      </c>
      <c r="I3864" s="9" t="str">
        <f t="shared" si="242"/>
        <v>较差</v>
      </c>
      <c r="J3864" s="9" t="str">
        <f t="shared" si="243"/>
        <v>较差</v>
      </c>
      <c r="K3864" s="14"/>
    </row>
    <row r="3865" spans="1:11">
      <c r="A3865" s="6">
        <v>44256</v>
      </c>
      <c r="B3865" s="11">
        <f>[1]!s_dq_close(B$1,A3865,1)</f>
        <v>5418.7837</v>
      </c>
      <c r="C3865" s="7">
        <f>[1]!s_val_pe_ttm(C$1,A3865)</f>
        <v>16.509000778198242</v>
      </c>
      <c r="D3865" s="8">
        <f>IFERROR(VLOOKUP(A3865,十年期国开债收益率!A:B,2,0)/100,D3864)</f>
        <v>3.7088000000000003E-2</v>
      </c>
      <c r="E3865" s="8">
        <f t="shared" si="240"/>
        <v>6.0573017921266216E-2</v>
      </c>
      <c r="F3865" s="9">
        <f t="shared" si="241"/>
        <v>2.3485017921266213E-2</v>
      </c>
      <c r="G3865" s="9">
        <f>AVERAGE(F$2:F3865)</f>
        <v>3.1474595945873179E-2</v>
      </c>
      <c r="H3865" s="9">
        <f>(2*F3865+(COUNT(F$2:F3865)-1)*H3864)/(COUNT(F$2:F3865)+1)</f>
        <v>3.8616114662638881E-2</v>
      </c>
      <c r="I3865" s="9" t="str">
        <f t="shared" si="242"/>
        <v>较差</v>
      </c>
      <c r="J3865" s="9" t="str">
        <f t="shared" si="243"/>
        <v>较差</v>
      </c>
      <c r="K3865" s="14"/>
    </row>
    <row r="3866" spans="1:11">
      <c r="A3866" s="6">
        <v>44257</v>
      </c>
      <c r="B3866" s="11">
        <f>[1]!s_dq_close(B$1,A3866,1)</f>
        <v>5349.6301000000003</v>
      </c>
      <c r="C3866" s="7">
        <f>[1]!s_val_pe_ttm(C$1,A3866)</f>
        <v>16.286600112915039</v>
      </c>
      <c r="D3866" s="8">
        <f>IFERROR(VLOOKUP(A3866,十年期国开债收益率!A:B,2,0)/100,D3865)</f>
        <v>3.7065000000000001E-2</v>
      </c>
      <c r="E3866" s="8">
        <f t="shared" si="240"/>
        <v>6.1400169038780192E-2</v>
      </c>
      <c r="F3866" s="9">
        <f t="shared" si="241"/>
        <v>2.4335169038780191E-2</v>
      </c>
      <c r="G3866" s="9">
        <f>AVERAGE(F$2:F3866)</f>
        <v>3.1472748746155951E-2</v>
      </c>
      <c r="H3866" s="9">
        <f>(2*F3866+(COUNT(F$2:F3866)-1)*H3865)/(COUNT(F$2:F3866)+1)</f>
        <v>3.8608726692838644E-2</v>
      </c>
      <c r="I3866" s="9" t="str">
        <f t="shared" si="242"/>
        <v>较差</v>
      </c>
      <c r="J3866" s="9" t="str">
        <f t="shared" si="243"/>
        <v>较差</v>
      </c>
      <c r="K3866" s="14"/>
    </row>
    <row r="3867" spans="1:11">
      <c r="A3867" s="6">
        <v>44258</v>
      </c>
      <c r="B3867" s="11">
        <f>[1]!s_dq_close(B$1,A3867,1)</f>
        <v>5452.2124999999996</v>
      </c>
      <c r="C3867" s="7">
        <f>[1]!s_val_pe_ttm(C$1,A3867)</f>
        <v>16.63129997253418</v>
      </c>
      <c r="D3867" s="8">
        <f>IFERROR(VLOOKUP(A3867,十年期国开债收益率!A:B,2,0)/100,D3866)</f>
        <v>3.7041999999999999E-2</v>
      </c>
      <c r="E3867" s="8">
        <f t="shared" si="240"/>
        <v>6.0127590846864261E-2</v>
      </c>
      <c r="F3867" s="9">
        <f t="shared" si="241"/>
        <v>2.3085590846864262E-2</v>
      </c>
      <c r="G3867" s="9">
        <f>AVERAGE(F$2:F3867)</f>
        <v>3.1470579279549819E-2</v>
      </c>
      <c r="H3867" s="9">
        <f>(2*F3867+(COUNT(F$2:F3867)-1)*H3866)/(COUNT(F$2:F3867)+1)</f>
        <v>3.8600698176755897E-2</v>
      </c>
      <c r="I3867" s="9" t="str">
        <f t="shared" si="242"/>
        <v>较差</v>
      </c>
      <c r="J3867" s="9" t="str">
        <f t="shared" si="243"/>
        <v>较差</v>
      </c>
      <c r="K3867" s="14"/>
    </row>
    <row r="3868" spans="1:11">
      <c r="A3868" s="6">
        <v>44259</v>
      </c>
      <c r="B3868" s="11">
        <f>[1]!s_dq_close(B$1,A3868,1)</f>
        <v>5280.7057999999997</v>
      </c>
      <c r="C3868" s="7">
        <f>[1]!s_val_pe_ttm(C$1,A3868)</f>
        <v>16.20319938659668</v>
      </c>
      <c r="D3868" s="8">
        <f>IFERROR(VLOOKUP(A3868,十年期国开债收益率!A:B,2,0)/100,D3867)</f>
        <v>3.7092E-2</v>
      </c>
      <c r="E3868" s="8">
        <f t="shared" si="240"/>
        <v>6.1716206542962254E-2</v>
      </c>
      <c r="F3868" s="9">
        <f t="shared" si="241"/>
        <v>2.4624206542962254E-2</v>
      </c>
      <c r="G3868" s="9">
        <f>AVERAGE(F$2:F3868)</f>
        <v>3.1468808818536996E-2</v>
      </c>
      <c r="H3868" s="9">
        <f>(2*F3868+(COUNT(F$2:F3868)-1)*H3867)/(COUNT(F$2:F3868)+1)</f>
        <v>3.8593471448920433E-2</v>
      </c>
      <c r="I3868" s="9" t="str">
        <f t="shared" si="242"/>
        <v>较差</v>
      </c>
      <c r="J3868" s="9" t="str">
        <f t="shared" si="243"/>
        <v>较差</v>
      </c>
      <c r="K3868" s="14"/>
    </row>
    <row r="3869" spans="1:11">
      <c r="A3869" s="6">
        <v>44260</v>
      </c>
      <c r="B3869" s="11">
        <f>[1]!s_dq_close(B$1,A3869,1)</f>
        <v>5262.7957999999999</v>
      </c>
      <c r="C3869" s="7">
        <f>[1]!s_val_pe_ttm(C$1,A3869)</f>
        <v>16.190799713134766</v>
      </c>
      <c r="D3869" s="8">
        <f>IFERROR(VLOOKUP(A3869,十年期国开债收益率!A:B,2,0)/100,D3868)</f>
        <v>3.6741999999999997E-2</v>
      </c>
      <c r="E3869" s="8">
        <f t="shared" si="240"/>
        <v>6.1763471707253055E-2</v>
      </c>
      <c r="F3869" s="9">
        <f t="shared" si="241"/>
        <v>2.5021471707253058E-2</v>
      </c>
      <c r="G3869" s="9">
        <f>AVERAGE(F$2:F3869)</f>
        <v>3.1467141978539247E-2</v>
      </c>
      <c r="H3869" s="9">
        <f>(2*F3869+(COUNT(F$2:F3869)-1)*H3868)/(COUNT(F$2:F3869)+1)</f>
        <v>3.8586455682706071E-2</v>
      </c>
      <c r="I3869" s="9" t="str">
        <f t="shared" si="242"/>
        <v>较差</v>
      </c>
      <c r="J3869" s="9" t="str">
        <f t="shared" si="243"/>
        <v>较差</v>
      </c>
      <c r="K3869" s="14"/>
    </row>
    <row r="3870" spans="1:11">
      <c r="A3870" s="6">
        <v>44263</v>
      </c>
      <c r="B3870" s="11">
        <f>[1]!s_dq_close(B$1,A3870,1)</f>
        <v>5080.0245999999997</v>
      </c>
      <c r="C3870" s="7">
        <f>[1]!s_val_pe_ttm(C$1,A3870)</f>
        <v>15.713700294494629</v>
      </c>
      <c r="D3870" s="8">
        <f>IFERROR(VLOOKUP(A3870,十年期国开债收益率!A:B,2,0)/100,D3869)</f>
        <v>3.6491999999999997E-2</v>
      </c>
      <c r="E3870" s="8">
        <f t="shared" si="240"/>
        <v>6.3638734432930152E-2</v>
      </c>
      <c r="F3870" s="9">
        <f t="shared" si="241"/>
        <v>2.7146734432930156E-2</v>
      </c>
      <c r="G3870" s="9">
        <f>AVERAGE(F$2:F3870)</f>
        <v>3.1466025305614563E-2</v>
      </c>
      <c r="H3870" s="9">
        <f>(2*F3870+(COUNT(F$2:F3870)-1)*H3869)/(COUNT(F$2:F3870)+1)</f>
        <v>3.8580543682060195E-2</v>
      </c>
      <c r="I3870" s="9" t="str">
        <f t="shared" si="242"/>
        <v>较差</v>
      </c>
      <c r="J3870" s="9" t="str">
        <f t="shared" si="243"/>
        <v>较差</v>
      </c>
      <c r="K3870" s="14"/>
    </row>
    <row r="3871" spans="1:11">
      <c r="A3871" s="6">
        <v>44264</v>
      </c>
      <c r="B3871" s="11">
        <f>[1]!s_dq_close(B$1,A3871,1)</f>
        <v>4970.9993999999997</v>
      </c>
      <c r="C3871" s="7">
        <f>[1]!s_val_pe_ttm(C$1,A3871)</f>
        <v>15.408900260925293</v>
      </c>
      <c r="D3871" s="8">
        <f>IFERROR(VLOOKUP(A3871,十年期国开债收益率!A:B,2,0)/100,D3870)</f>
        <v>3.6499999999999998E-2</v>
      </c>
      <c r="E3871" s="8">
        <f t="shared" si="240"/>
        <v>6.4897558103861122E-2</v>
      </c>
      <c r="F3871" s="9">
        <f t="shared" si="241"/>
        <v>2.8397558103861124E-2</v>
      </c>
      <c r="G3871" s="9">
        <f>AVERAGE(F$2:F3871)</f>
        <v>3.1465232420032713E-2</v>
      </c>
      <c r="H3871" s="9">
        <f>(2*F3871+(COUNT(F$2:F3871)-1)*H3870)/(COUNT(F$2:F3871)+1)</f>
        <v>3.8575282516687834E-2</v>
      </c>
      <c r="I3871" s="9" t="str">
        <f t="shared" si="242"/>
        <v>较差</v>
      </c>
      <c r="J3871" s="9" t="str">
        <f t="shared" si="243"/>
        <v>较差</v>
      </c>
      <c r="K3871" s="14"/>
    </row>
    <row r="3872" spans="1:11">
      <c r="A3872" s="6">
        <v>44265</v>
      </c>
      <c r="B3872" s="11">
        <f>[1]!s_dq_close(B$1,A3872,1)</f>
        <v>5003.6121000000003</v>
      </c>
      <c r="C3872" s="7">
        <f>[1]!s_val_pe_ttm(C$1,A3872)</f>
        <v>15.454299926757813</v>
      </c>
      <c r="D3872" s="8">
        <f>IFERROR(VLOOKUP(A3872,十年期国开债收益率!A:B,2,0)/100,D3871)</f>
        <v>3.6400000000000002E-2</v>
      </c>
      <c r="E3872" s="8">
        <f t="shared" si="240"/>
        <v>6.4706910357588215E-2</v>
      </c>
      <c r="F3872" s="9">
        <f t="shared" si="241"/>
        <v>2.8306910357588214E-2</v>
      </c>
      <c r="G3872" s="9">
        <f>AVERAGE(F$2:F3872)</f>
        <v>3.1464416526965695E-2</v>
      </c>
      <c r="H3872" s="9">
        <f>(2*F3872+(COUNT(F$2:F3872)-1)*H3871)/(COUNT(F$2:F3872)+1)</f>
        <v>3.8569978605448627E-2</v>
      </c>
      <c r="I3872" s="9" t="str">
        <f t="shared" si="242"/>
        <v>较差</v>
      </c>
      <c r="J3872" s="9" t="str">
        <f t="shared" si="243"/>
        <v>较差</v>
      </c>
      <c r="K3872" s="14"/>
    </row>
    <row r="3873" spans="1:11">
      <c r="A3873" s="6">
        <v>44266</v>
      </c>
      <c r="B3873" s="11">
        <f>[1]!s_dq_close(B$1,A3873,1)</f>
        <v>5128.2156000000004</v>
      </c>
      <c r="C3873" s="7">
        <f>[1]!s_val_pe_ttm(C$1,A3873)</f>
        <v>15.803600311279297</v>
      </c>
      <c r="D3873" s="8">
        <f>IFERROR(VLOOKUP(A3873,十年期国开债收益率!A:B,2,0)/100,D3872)</f>
        <v>3.6499999999999998E-2</v>
      </c>
      <c r="E3873" s="8">
        <f t="shared" si="240"/>
        <v>6.3276720513254378E-2</v>
      </c>
      <c r="F3873" s="9">
        <f t="shared" si="241"/>
        <v>2.677672051325438E-2</v>
      </c>
      <c r="G3873" s="9">
        <f>AVERAGE(F$2:F3873)</f>
        <v>3.1463205861672894E-2</v>
      </c>
      <c r="H3873" s="9">
        <f>(2*F3873+(COUNT(F$2:F3873)-1)*H3872)/(COUNT(F$2:F3873)+1)</f>
        <v>3.8563888619343692E-2</v>
      </c>
      <c r="I3873" s="9" t="str">
        <f t="shared" si="242"/>
        <v>较差</v>
      </c>
      <c r="J3873" s="9" t="str">
        <f t="shared" si="243"/>
        <v>较差</v>
      </c>
      <c r="K3873" s="14"/>
    </row>
    <row r="3874" spans="1:11">
      <c r="A3874" s="6">
        <v>44267</v>
      </c>
      <c r="B3874" s="11">
        <f>[1]!s_dq_close(B$1,A3874,1)</f>
        <v>5146.3786</v>
      </c>
      <c r="C3874" s="7">
        <f>[1]!s_val_pe_ttm(C$1,A3874)</f>
        <v>15.848299980163574</v>
      </c>
      <c r="D3874" s="8">
        <f>IFERROR(VLOOKUP(A3874,十年期国开债收益率!A:B,2,0)/100,D3873)</f>
        <v>3.6600000000000001E-2</v>
      </c>
      <c r="E3874" s="8">
        <f t="shared" si="240"/>
        <v>6.3098250364496108E-2</v>
      </c>
      <c r="F3874" s="9">
        <f t="shared" si="241"/>
        <v>2.6498250364496108E-2</v>
      </c>
      <c r="G3874" s="9">
        <f>AVERAGE(F$2:F3874)</f>
        <v>3.1461923921188212E-2</v>
      </c>
      <c r="H3874" s="9">
        <f>(2*F3874+(COUNT(F$2:F3874)-1)*H3873)/(COUNT(F$2:F3874)+1)</f>
        <v>3.8557659585655074E-2</v>
      </c>
      <c r="I3874" s="9" t="str">
        <f t="shared" si="242"/>
        <v>较差</v>
      </c>
      <c r="J3874" s="9" t="str">
        <f t="shared" si="243"/>
        <v>较差</v>
      </c>
      <c r="K3874" s="14"/>
    </row>
    <row r="3875" spans="1:11">
      <c r="A3875" s="6">
        <v>44270</v>
      </c>
      <c r="B3875" s="11">
        <f>[1]!s_dq_close(B$1,A3875,1)</f>
        <v>5035.5441000000001</v>
      </c>
      <c r="C3875" s="7">
        <f>[1]!s_val_pe_ttm(C$1,A3875)</f>
        <v>15.608099937438965</v>
      </c>
      <c r="D3875" s="8">
        <f>IFERROR(VLOOKUP(A3875,十年期国开债收益率!A:B,2,0)/100,D3874)</f>
        <v>3.6699999999999997E-2</v>
      </c>
      <c r="E3875" s="8">
        <f t="shared" si="240"/>
        <v>6.4069297608821157E-2</v>
      </c>
      <c r="F3875" s="9">
        <f t="shared" si="241"/>
        <v>2.7369297608821161E-2</v>
      </c>
      <c r="G3875" s="9">
        <f>AVERAGE(F$2:F3875)</f>
        <v>3.146086748693102E-2</v>
      </c>
      <c r="H3875" s="9">
        <f>(2*F3875+(COUNT(F$2:F3875)-1)*H3874)/(COUNT(F$2:F3875)+1)</f>
        <v>3.8551884947215419E-2</v>
      </c>
      <c r="I3875" s="9" t="str">
        <f t="shared" si="242"/>
        <v>较差</v>
      </c>
      <c r="J3875" s="9" t="str">
        <f t="shared" si="243"/>
        <v>较差</v>
      </c>
      <c r="K3875" s="14"/>
    </row>
    <row r="3876" spans="1:11">
      <c r="A3876" s="6">
        <v>44271</v>
      </c>
      <c r="B3876" s="11">
        <f>[1]!s_dq_close(B$1,A3876,1)</f>
        <v>5079.3624</v>
      </c>
      <c r="C3876" s="7">
        <f>[1]!s_val_pe_ttm(C$1,A3876)</f>
        <v>15.734299659729004</v>
      </c>
      <c r="D3876" s="8">
        <f>IFERROR(VLOOKUP(A3876,十年期国开债收益率!A:B,2,0)/100,D3875)</f>
        <v>3.6624999999999998E-2</v>
      </c>
      <c r="E3876" s="8">
        <f t="shared" si="240"/>
        <v>6.3555418520434059E-2</v>
      </c>
      <c r="F3876" s="9">
        <f t="shared" si="241"/>
        <v>2.6930418520434062E-2</v>
      </c>
      <c r="G3876" s="9">
        <f>AVERAGE(F$2:F3876)</f>
        <v>3.1459698338810634E-2</v>
      </c>
      <c r="H3876" s="9">
        <f>(2*F3876+(COUNT(F$2:F3876)-1)*H3875)/(COUNT(F$2:F3876)+1)</f>
        <v>3.8545888318512231E-2</v>
      </c>
      <c r="I3876" s="9" t="str">
        <f t="shared" si="242"/>
        <v>较差</v>
      </c>
      <c r="J3876" s="9" t="str">
        <f t="shared" si="243"/>
        <v>较差</v>
      </c>
      <c r="K3876" s="14"/>
    </row>
    <row r="3877" spans="1:11">
      <c r="A3877" s="6">
        <v>44272</v>
      </c>
      <c r="B3877" s="11">
        <f>[1]!s_dq_close(B$1,A3877,1)</f>
        <v>5100.8581000000004</v>
      </c>
      <c r="C3877" s="7">
        <f>[1]!s_val_pe_ttm(C$1,A3877)</f>
        <v>15.745200157165527</v>
      </c>
      <c r="D3877" s="8">
        <f>IFERROR(VLOOKUP(A3877,十年期国开债收益率!A:B,2,0)/100,D3876)</f>
        <v>3.6580000000000001E-2</v>
      </c>
      <c r="E3877" s="8">
        <f t="shared" si="240"/>
        <v>6.351141871924107E-2</v>
      </c>
      <c r="F3877" s="9">
        <f t="shared" si="241"/>
        <v>2.6931418719241068E-2</v>
      </c>
      <c r="G3877" s="9">
        <f>AVERAGE(F$2:F3877)</f>
        <v>3.1458530052015078E-2</v>
      </c>
      <c r="H3877" s="9">
        <f>(2*F3877+(COUNT(F$2:F3877)-1)*H3876)/(COUNT(F$2:F3877)+1)</f>
        <v>3.8539896845930718E-2</v>
      </c>
      <c r="I3877" s="9" t="str">
        <f t="shared" si="242"/>
        <v>较差</v>
      </c>
      <c r="J3877" s="9" t="str">
        <f t="shared" si="243"/>
        <v>较差</v>
      </c>
      <c r="K3877" s="14"/>
    </row>
    <row r="3878" spans="1:11">
      <c r="A3878" s="6">
        <v>44273</v>
      </c>
      <c r="B3878" s="11">
        <f>[1]!s_dq_close(B$1,A3878,1)</f>
        <v>5141.7681000000002</v>
      </c>
      <c r="C3878" s="7">
        <f>[1]!s_val_pe_ttm(C$1,A3878)</f>
        <v>15.838600158691406</v>
      </c>
      <c r="D3878" s="8">
        <f>IFERROR(VLOOKUP(A3878,十年期国开债收益率!A:B,2,0)/100,D3877)</f>
        <v>3.6629999999999996E-2</v>
      </c>
      <c r="E3878" s="8">
        <f t="shared" si="240"/>
        <v>6.3136892779710185E-2</v>
      </c>
      <c r="F3878" s="9">
        <f t="shared" si="241"/>
        <v>2.6506892779710189E-2</v>
      </c>
      <c r="G3878" s="9">
        <f>AVERAGE(F$2:F3878)</f>
        <v>3.1457252869329419E-2</v>
      </c>
      <c r="H3878" s="9">
        <f>(2*F3878+(COUNT(F$2:F3878)-1)*H3877)/(COUNT(F$2:F3878)+1)</f>
        <v>3.8533691067660365E-2</v>
      </c>
      <c r="I3878" s="9" t="str">
        <f t="shared" si="242"/>
        <v>较差</v>
      </c>
      <c r="J3878" s="9" t="str">
        <f t="shared" si="243"/>
        <v>较差</v>
      </c>
      <c r="K3878" s="14"/>
    </row>
    <row r="3879" spans="1:11">
      <c r="A3879" s="6">
        <v>44274</v>
      </c>
      <c r="B3879" s="11">
        <f>[1]!s_dq_close(B$1,A3879,1)</f>
        <v>5007.0906999999997</v>
      </c>
      <c r="C3879" s="7">
        <f>[1]!s_val_pe_ttm(C$1,A3879)</f>
        <v>15.443300247192383</v>
      </c>
      <c r="D3879" s="8">
        <f>IFERROR(VLOOKUP(A3879,十年期国开债收益率!A:B,2,0)/100,D3878)</f>
        <v>3.6375999999999999E-2</v>
      </c>
      <c r="E3879" s="8">
        <f t="shared" si="240"/>
        <v>6.4752998646244772E-2</v>
      </c>
      <c r="F3879" s="9">
        <f t="shared" si="241"/>
        <v>2.8376998646244773E-2</v>
      </c>
      <c r="G3879" s="9">
        <f>AVERAGE(F$2:F3879)</f>
        <v>3.1456458579947499E-2</v>
      </c>
      <c r="H3879" s="9">
        <f>(2*F3879+(COUNT(F$2:F3879)-1)*H3878)/(COUNT(F$2:F3879)+1)</f>
        <v>3.8528454309515792E-2</v>
      </c>
      <c r="I3879" s="9" t="str">
        <f t="shared" si="242"/>
        <v>较差</v>
      </c>
      <c r="J3879" s="9" t="str">
        <f t="shared" si="243"/>
        <v>较差</v>
      </c>
      <c r="K3879" s="14"/>
    </row>
    <row r="3880" spans="1:11">
      <c r="A3880" s="6">
        <v>44277</v>
      </c>
      <c r="B3880" s="11">
        <f>[1]!s_dq_close(B$1,A3880,1)</f>
        <v>5057.152</v>
      </c>
      <c r="C3880" s="7">
        <f>[1]!s_val_pe_ttm(C$1,A3880)</f>
        <v>15.587699890136719</v>
      </c>
      <c r="D3880" s="8">
        <f>IFERROR(VLOOKUP(A3880,十年期国开债收益率!A:B,2,0)/100,D3879)</f>
        <v>3.6276000000000003E-2</v>
      </c>
      <c r="E3880" s="8">
        <f t="shared" si="240"/>
        <v>6.4153146843220946E-2</v>
      </c>
      <c r="F3880" s="9">
        <f t="shared" si="241"/>
        <v>2.7877146843220943E-2</v>
      </c>
      <c r="G3880" s="9">
        <f>AVERAGE(F$2:F3880)</f>
        <v>3.1455535839102766E-2</v>
      </c>
      <c r="H3880" s="9">
        <f>(2*F3880+(COUNT(F$2:F3880)-1)*H3879)/(COUNT(F$2:F3880)+1)</f>
        <v>3.8522963944842448E-2</v>
      </c>
      <c r="I3880" s="9" t="str">
        <f t="shared" si="242"/>
        <v>较差</v>
      </c>
      <c r="J3880" s="9" t="str">
        <f t="shared" si="243"/>
        <v>较差</v>
      </c>
      <c r="K3880" s="14"/>
    </row>
    <row r="3881" spans="1:11">
      <c r="A3881" s="6">
        <v>44278</v>
      </c>
      <c r="B3881" s="11">
        <f>[1]!s_dq_close(B$1,A3881,1)</f>
        <v>5009.2458999999999</v>
      </c>
      <c r="C3881" s="7">
        <f>[1]!s_val_pe_ttm(C$1,A3881)</f>
        <v>15.451800346374512</v>
      </c>
      <c r="D3881" s="8">
        <f>IFERROR(VLOOKUP(A3881,十年期国开债收益率!A:B,2,0)/100,D3880)</f>
        <v>3.6076000000000004E-2</v>
      </c>
      <c r="E3881" s="8">
        <f t="shared" si="240"/>
        <v>6.4717377754277813E-2</v>
      </c>
      <c r="F3881" s="9">
        <f t="shared" si="241"/>
        <v>2.8641377754277809E-2</v>
      </c>
      <c r="G3881" s="9">
        <f>AVERAGE(F$2:F3881)</f>
        <v>3.1454810540627293E-2</v>
      </c>
      <c r="H3881" s="9">
        <f>(2*F3881+(COUNT(F$2:F3881)-1)*H3880)/(COUNT(F$2:F3881)+1)</f>
        <v>3.8517871656158831E-2</v>
      </c>
      <c r="I3881" s="9" t="str">
        <f t="shared" si="242"/>
        <v>较差</v>
      </c>
      <c r="J3881" s="9" t="str">
        <f t="shared" si="243"/>
        <v>较差</v>
      </c>
      <c r="K3881" s="14"/>
    </row>
    <row r="3882" spans="1:11">
      <c r="A3882" s="6">
        <v>44279</v>
      </c>
      <c r="B3882" s="11">
        <f>[1]!s_dq_close(B$1,A3882,1)</f>
        <v>4928.6853000000001</v>
      </c>
      <c r="C3882" s="7">
        <f>[1]!s_val_pe_ttm(C$1,A3882)</f>
        <v>15.23390007019043</v>
      </c>
      <c r="D3882" s="8">
        <f>IFERROR(VLOOKUP(A3882,十年期国开债收益率!A:B,2,0)/100,D3881)</f>
        <v>3.5825999999999997E-2</v>
      </c>
      <c r="E3882" s="8">
        <f t="shared" si="240"/>
        <v>6.5643072055907192E-2</v>
      </c>
      <c r="F3882" s="9">
        <f t="shared" si="241"/>
        <v>2.9817072055907196E-2</v>
      </c>
      <c r="G3882" s="9">
        <f>AVERAGE(F$2:F3882)</f>
        <v>3.1454388551839685E-2</v>
      </c>
      <c r="H3882" s="9">
        <f>(2*F3882+(COUNT(F$2:F3882)-1)*H3881)/(COUNT(F$2:F3882)+1)</f>
        <v>3.851338901854922E-2</v>
      </c>
      <c r="I3882" s="9" t="str">
        <f t="shared" si="242"/>
        <v>较差</v>
      </c>
      <c r="J3882" s="9" t="str">
        <f t="shared" si="243"/>
        <v>较差</v>
      </c>
      <c r="K3882" s="14"/>
    </row>
    <row r="3883" spans="1:11">
      <c r="A3883" s="6">
        <v>44280</v>
      </c>
      <c r="B3883" s="11">
        <f>[1]!s_dq_close(B$1,A3883,1)</f>
        <v>4926.3468999999996</v>
      </c>
      <c r="C3883" s="7">
        <f>[1]!s_val_pe_ttm(C$1,A3883)</f>
        <v>15.190699577331543</v>
      </c>
      <c r="D3883" s="8">
        <f>IFERROR(VLOOKUP(A3883,十年期国开债收益率!A:B,2,0)/100,D3882)</f>
        <v>3.5726000000000001E-2</v>
      </c>
      <c r="E3883" s="8">
        <f t="shared" si="240"/>
        <v>6.5829752929368629E-2</v>
      </c>
      <c r="F3883" s="9">
        <f t="shared" si="241"/>
        <v>3.0103752929368628E-2</v>
      </c>
      <c r="G3883" s="9">
        <f>AVERAGE(F$2:F3883)</f>
        <v>3.1454040629216688E-2</v>
      </c>
      <c r="H3883" s="9">
        <f>(2*F3883+(COUNT(F$2:F3883)-1)*H3882)/(COUNT(F$2:F3883)+1)</f>
        <v>3.8509057503695147E-2</v>
      </c>
      <c r="I3883" s="9" t="str">
        <f t="shared" si="242"/>
        <v>较差</v>
      </c>
      <c r="J3883" s="9" t="str">
        <f t="shared" si="243"/>
        <v>较差</v>
      </c>
      <c r="K3883" s="14"/>
    </row>
    <row r="3884" spans="1:11">
      <c r="A3884" s="6">
        <v>44281</v>
      </c>
      <c r="B3884" s="11">
        <f>[1]!s_dq_close(B$1,A3884,1)</f>
        <v>5037.9898999999996</v>
      </c>
      <c r="C3884" s="7">
        <f>[1]!s_val_pe_ttm(C$1,A3884)</f>
        <v>15.465399742126465</v>
      </c>
      <c r="D3884" s="8">
        <f>IFERROR(VLOOKUP(A3884,十年期国开债收益率!A:B,2,0)/100,D3883)</f>
        <v>3.5800999999999999E-2</v>
      </c>
      <c r="E3884" s="8">
        <f t="shared" si="240"/>
        <v>6.4660468961308712E-2</v>
      </c>
      <c r="F3884" s="9">
        <f t="shared" si="241"/>
        <v>2.8859468961308712E-2</v>
      </c>
      <c r="G3884" s="9">
        <f>AVERAGE(F$2:F3884)</f>
        <v>3.1453372441818311E-2</v>
      </c>
      <c r="H3884" s="9">
        <f>(2*F3884+(COUNT(F$2:F3884)-1)*H3883)/(COUNT(F$2:F3884)+1)</f>
        <v>3.8504088611551801E-2</v>
      </c>
      <c r="I3884" s="9" t="str">
        <f t="shared" si="242"/>
        <v>较差</v>
      </c>
      <c r="J3884" s="9" t="str">
        <f t="shared" si="243"/>
        <v>较差</v>
      </c>
      <c r="K3884" s="14"/>
    </row>
    <row r="3885" spans="1:11">
      <c r="A3885" s="6">
        <v>44284</v>
      </c>
      <c r="B3885" s="11">
        <f>[1]!s_dq_close(B$1,A3885,1)</f>
        <v>5046.8773000000001</v>
      </c>
      <c r="C3885" s="7">
        <f>[1]!s_val_pe_ttm(C$1,A3885)</f>
        <v>15.260100364685059</v>
      </c>
      <c r="D3885" s="8">
        <f>IFERROR(VLOOKUP(A3885,十年期国开债收益率!A:B,2,0)/100,D3884)</f>
        <v>3.5776000000000002E-2</v>
      </c>
      <c r="E3885" s="8">
        <f t="shared" si="240"/>
        <v>6.5530368483958407E-2</v>
      </c>
      <c r="F3885" s="9">
        <f t="shared" si="241"/>
        <v>2.9754368483958404E-2</v>
      </c>
      <c r="G3885" s="9">
        <f>AVERAGE(F$2:F3885)</f>
        <v>3.1452935005165925E-2</v>
      </c>
      <c r="H3885" s="9">
        <f>(2*F3885+(COUNT(F$2:F3885)-1)*H3884)/(COUNT(F$2:F3885)+1)</f>
        <v>3.8499584251125755E-2</v>
      </c>
      <c r="I3885" s="9" t="str">
        <f t="shared" si="242"/>
        <v>较差</v>
      </c>
      <c r="J3885" s="9" t="str">
        <f t="shared" si="243"/>
        <v>较差</v>
      </c>
      <c r="K3885" s="14"/>
    </row>
    <row r="3886" spans="1:11">
      <c r="A3886" s="6">
        <v>44285</v>
      </c>
      <c r="B3886" s="11">
        <f>[1]!s_dq_close(B$1,A3886,1)</f>
        <v>5094.7290999999996</v>
      </c>
      <c r="C3886" s="7">
        <f>[1]!s_val_pe_ttm(C$1,A3886)</f>
        <v>15.342000007629395</v>
      </c>
      <c r="D3886" s="8">
        <f>IFERROR(VLOOKUP(A3886,十年期国开债收益率!A:B,2,0)/100,D3885)</f>
        <v>3.5800999999999999E-2</v>
      </c>
      <c r="E3886" s="8">
        <f t="shared" si="240"/>
        <v>6.5180550091429534E-2</v>
      </c>
      <c r="F3886" s="9">
        <f t="shared" si="241"/>
        <v>2.9379550091429535E-2</v>
      </c>
      <c r="G3886" s="9">
        <f>AVERAGE(F$2:F3886)</f>
        <v>3.1452401315355441E-2</v>
      </c>
      <c r="H3886" s="9">
        <f>(2*F3886+(COUNT(F$2:F3886)-1)*H3885)/(COUNT(F$2:F3886)+1)</f>
        <v>3.8494890461028129E-2</v>
      </c>
      <c r="I3886" s="9" t="str">
        <f t="shared" si="242"/>
        <v>较差</v>
      </c>
      <c r="J3886" s="9" t="str">
        <f t="shared" si="243"/>
        <v>较差</v>
      </c>
      <c r="K3886" s="14"/>
    </row>
    <row r="3887" spans="1:11">
      <c r="A3887" s="6">
        <v>44286</v>
      </c>
      <c r="B3887" s="11">
        <f>[1]!s_dq_close(B$1,A3887,1)</f>
        <v>5048.3607000000002</v>
      </c>
      <c r="C3887" s="7">
        <f>[1]!s_val_pe_ttm(C$1,A3887)</f>
        <v>15.107500076293945</v>
      </c>
      <c r="D3887" s="8">
        <f>IFERROR(VLOOKUP(A3887,十年期国开债收益率!A:B,2,0)/100,D3886)</f>
        <v>3.5672000000000002E-2</v>
      </c>
      <c r="E3887" s="8">
        <f t="shared" si="240"/>
        <v>6.6192288264102547E-2</v>
      </c>
      <c r="F3887" s="9">
        <f t="shared" si="241"/>
        <v>3.0520288264102545E-2</v>
      </c>
      <c r="G3887" s="9">
        <f>AVERAGE(F$2:F3887)</f>
        <v>3.1452161450957278E-2</v>
      </c>
      <c r="H3887" s="9">
        <f>(2*F3887+(COUNT(F$2:F3887)-1)*H3886)/(COUNT(F$2:F3887)+1)</f>
        <v>3.8490787244050029E-2</v>
      </c>
      <c r="I3887" s="9" t="str">
        <f t="shared" si="242"/>
        <v>较差</v>
      </c>
      <c r="J3887" s="9" t="str">
        <f t="shared" si="243"/>
        <v>较差</v>
      </c>
      <c r="K3887" s="14"/>
    </row>
    <row r="3888" spans="1:11">
      <c r="A3888" s="6">
        <v>44287</v>
      </c>
      <c r="B3888" s="11">
        <f>[1]!s_dq_close(B$1,A3888,1)</f>
        <v>5110.7767999999996</v>
      </c>
      <c r="C3888" s="7">
        <f>[1]!s_val_pe_ttm(C$1,A3888)</f>
        <v>15.248000144958496</v>
      </c>
      <c r="D3888" s="8">
        <f>IFERROR(VLOOKUP(A3888,十年期国开债收益率!A:B,2,0)/100,D3887)</f>
        <v>3.5701999999999998E-2</v>
      </c>
      <c r="E3888" s="8">
        <f t="shared" si="240"/>
        <v>6.5582370835078577E-2</v>
      </c>
      <c r="F3888" s="9">
        <f t="shared" si="241"/>
        <v>2.9880370835078579E-2</v>
      </c>
      <c r="G3888" s="9">
        <f>AVERAGE(F$2:F3888)</f>
        <v>3.1451757079818642E-2</v>
      </c>
      <c r="H3888" s="9">
        <f>(2*F3888+(COUNT(F$2:F3888)-1)*H3887)/(COUNT(F$2:F3888)+1)</f>
        <v>3.8486358017502199E-2</v>
      </c>
      <c r="I3888" s="9" t="str">
        <f t="shared" si="242"/>
        <v>较差</v>
      </c>
      <c r="J3888" s="9" t="str">
        <f t="shared" si="243"/>
        <v>较差</v>
      </c>
      <c r="K3888" s="14"/>
    </row>
    <row r="3889" spans="1:11">
      <c r="A3889" s="6">
        <v>44288</v>
      </c>
      <c r="B3889" s="11">
        <f>[1]!s_dq_close(B$1,A3889,1)</f>
        <v>5161.5568999999996</v>
      </c>
      <c r="C3889" s="7">
        <f>[1]!s_val_pe_ttm(C$1,A3889)</f>
        <v>15.358799934387207</v>
      </c>
      <c r="D3889" s="8">
        <f>IFERROR(VLOOKUP(A3889,十年期国开债收益率!A:B,2,0)/100,D3888)</f>
        <v>3.5727000000000002E-2</v>
      </c>
      <c r="E3889" s="8">
        <f t="shared" si="240"/>
        <v>6.5109253605229581E-2</v>
      </c>
      <c r="F3889" s="9">
        <f t="shared" si="241"/>
        <v>2.9382253605229579E-2</v>
      </c>
      <c r="G3889" s="9">
        <f>AVERAGE(F$2:F3889)</f>
        <v>3.1451224800118388E-2</v>
      </c>
      <c r="H3889" s="9">
        <f>(2*F3889+(COUNT(F$2:F3889)-1)*H3888)/(COUNT(F$2:F3889)+1)</f>
        <v>3.8481676040432379E-2</v>
      </c>
      <c r="I3889" s="9" t="str">
        <f t="shared" si="242"/>
        <v>较差</v>
      </c>
      <c r="J3889" s="9" t="str">
        <f t="shared" si="243"/>
        <v>较差</v>
      </c>
      <c r="K3889" s="14"/>
    </row>
    <row r="3890" spans="1:11">
      <c r="A3890" s="6">
        <v>44292</v>
      </c>
      <c r="B3890" s="11">
        <f>[1]!s_dq_close(B$1,A3890,1)</f>
        <v>5140.3418000000001</v>
      </c>
      <c r="C3890" s="7">
        <f>[1]!s_val_pe_ttm(C$1,A3890)</f>
        <v>15.310400009155273</v>
      </c>
      <c r="D3890" s="8">
        <f>IFERROR(VLOOKUP(A3890,十年期国开债收益率!A:B,2,0)/100,D3889)</f>
        <v>3.5852000000000002E-2</v>
      </c>
      <c r="E3890" s="8">
        <f t="shared" si="240"/>
        <v>6.5315079906600917E-2</v>
      </c>
      <c r="F3890" s="9">
        <f t="shared" si="241"/>
        <v>2.9463079906600916E-2</v>
      </c>
      <c r="G3890" s="9">
        <f>AVERAGE(F$2:F3890)</f>
        <v>3.145071357746642E-2</v>
      </c>
      <c r="H3890" s="9">
        <f>(2*F3890+(COUNT(F$2:F3890)-1)*H3889)/(COUNT(F$2:F3890)+1)</f>
        <v>3.8477039230080792E-2</v>
      </c>
      <c r="I3890" s="9" t="str">
        <f t="shared" si="242"/>
        <v>较差</v>
      </c>
      <c r="J3890" s="9" t="str">
        <f t="shared" si="243"/>
        <v>较差</v>
      </c>
      <c r="K3890" s="14"/>
    </row>
    <row r="3891" spans="1:11">
      <c r="A3891" s="6">
        <v>44293</v>
      </c>
      <c r="B3891" s="11">
        <f>[1]!s_dq_close(B$1,A3891,1)</f>
        <v>5103.7428</v>
      </c>
      <c r="C3891" s="7">
        <f>[1]!s_val_pe_ttm(C$1,A3891)</f>
        <v>15.232399940490723</v>
      </c>
      <c r="D3891" s="8">
        <f>IFERROR(VLOOKUP(A3891,十年期国开债收益率!A:B,2,0)/100,D3890)</f>
        <v>3.6001999999999999E-2</v>
      </c>
      <c r="E3891" s="8">
        <f t="shared" si="240"/>
        <v>6.5649536770748959E-2</v>
      </c>
      <c r="F3891" s="9">
        <f t="shared" si="241"/>
        <v>2.964753677074896E-2</v>
      </c>
      <c r="G3891" s="9">
        <f>AVERAGE(F$2:F3891)</f>
        <v>3.1450250035870861E-2</v>
      </c>
      <c r="H3891" s="9">
        <f>(2*F3891+(COUNT(F$2:F3891)-1)*H3890)/(COUNT(F$2:F3891)+1)</f>
        <v>3.8472500806817196E-2</v>
      </c>
      <c r="I3891" s="9" t="str">
        <f t="shared" si="242"/>
        <v>较差</v>
      </c>
      <c r="J3891" s="9" t="str">
        <f t="shared" si="243"/>
        <v>较差</v>
      </c>
      <c r="K3891" s="14"/>
    </row>
    <row r="3892" spans="1:11">
      <c r="A3892" s="6">
        <v>44294</v>
      </c>
      <c r="B3892" s="11">
        <f>[1]!s_dq_close(B$1,A3892,1)</f>
        <v>5112.2085999999999</v>
      </c>
      <c r="C3892" s="7">
        <f>[1]!s_val_pe_ttm(C$1,A3892)</f>
        <v>15.255999565124512</v>
      </c>
      <c r="D3892" s="8">
        <f>IFERROR(VLOOKUP(A3892,十年期国开债收益率!A:B,2,0)/100,D3891)</f>
        <v>3.6001999999999999E-2</v>
      </c>
      <c r="E3892" s="8">
        <f t="shared" si="240"/>
        <v>6.5547982990640477E-2</v>
      </c>
      <c r="F3892" s="9">
        <f t="shared" si="241"/>
        <v>2.9545982990640478E-2</v>
      </c>
      <c r="G3892" s="9">
        <f>AVERAGE(F$2:F3892)</f>
        <v>3.1449760632878E-2</v>
      </c>
      <c r="H3892" s="9">
        <f>(2*F3892+(COUNT(F$2:F3892)-1)*H3891)/(COUNT(F$2:F3892)+1)</f>
        <v>3.8467913695914742E-2</v>
      </c>
      <c r="I3892" s="9" t="str">
        <f t="shared" si="242"/>
        <v>较差</v>
      </c>
      <c r="J3892" s="9" t="str">
        <f t="shared" si="243"/>
        <v>较差</v>
      </c>
      <c r="K3892" s="14"/>
    </row>
    <row r="3893" spans="1:11">
      <c r="A3893" s="6">
        <v>44295</v>
      </c>
      <c r="B3893" s="11">
        <f>[1]!s_dq_close(B$1,A3893,1)</f>
        <v>5035.3374000000003</v>
      </c>
      <c r="C3893" s="7">
        <f>[1]!s_val_pe_ttm(C$1,A3893)</f>
        <v>15.055999755859375</v>
      </c>
      <c r="D3893" s="8">
        <f>IFERROR(VLOOKUP(A3893,十年期国开债收益率!A:B,2,0)/100,D3892)</f>
        <v>3.5852000000000002E-2</v>
      </c>
      <c r="E3893" s="8">
        <f t="shared" si="240"/>
        <v>6.6418704583920296E-2</v>
      </c>
      <c r="F3893" s="9">
        <f t="shared" si="241"/>
        <v>3.0566704583920294E-2</v>
      </c>
      <c r="G3893" s="9">
        <f>AVERAGE(F$2:F3893)</f>
        <v>3.1449533742834587E-2</v>
      </c>
      <c r="H3893" s="9">
        <f>(2*F3893+(COUNT(F$2:F3893)-1)*H3892)/(COUNT(F$2:F3893)+1)</f>
        <v>3.8463854508084275E-2</v>
      </c>
      <c r="I3893" s="9" t="str">
        <f t="shared" si="242"/>
        <v>较差</v>
      </c>
      <c r="J3893" s="9" t="str">
        <f t="shared" si="243"/>
        <v>较差</v>
      </c>
      <c r="K3893" s="14"/>
    </row>
    <row r="3894" spans="1:11">
      <c r="A3894" s="6">
        <v>44298</v>
      </c>
      <c r="B3894" s="11">
        <f>[1]!s_dq_close(B$1,A3894,1)</f>
        <v>4947.7458999999999</v>
      </c>
      <c r="C3894" s="7">
        <f>[1]!s_val_pe_ttm(C$1,A3894)</f>
        <v>14.835300445556641</v>
      </c>
      <c r="D3894" s="8">
        <f>IFERROR(VLOOKUP(A3894,十年期国开债收益率!A:B,2,0)/100,D3893)</f>
        <v>3.5677E-2</v>
      </c>
      <c r="E3894" s="8">
        <f t="shared" si="240"/>
        <v>6.7406791232159549E-2</v>
      </c>
      <c r="F3894" s="9">
        <f t="shared" si="241"/>
        <v>3.1729791232159549E-2</v>
      </c>
      <c r="G3894" s="9">
        <f>AVERAGE(F$2:F3894)</f>
        <v>3.1449605732942303E-2</v>
      </c>
      <c r="H3894" s="9">
        <f>(2*F3894+(COUNT(F$2:F3894)-1)*H3893)/(COUNT(F$2:F3894)+1)</f>
        <v>3.8460395821245073E-2</v>
      </c>
      <c r="I3894" s="9" t="str">
        <f t="shared" si="242"/>
        <v>较好</v>
      </c>
      <c r="J3894" s="9" t="str">
        <f t="shared" si="243"/>
        <v>较差</v>
      </c>
      <c r="K3894" s="14"/>
    </row>
    <row r="3895" spans="1:11">
      <c r="A3895" s="6">
        <v>44299</v>
      </c>
      <c r="B3895" s="11">
        <f>[1]!s_dq_close(B$1,A3895,1)</f>
        <v>4939.6437999999998</v>
      </c>
      <c r="C3895" s="7">
        <f>[1]!s_val_pe_ttm(C$1,A3895)</f>
        <v>14.782400131225586</v>
      </c>
      <c r="D3895" s="8">
        <f>IFERROR(VLOOKUP(A3895,十年期国开债收益率!A:B,2,0)/100,D3894)</f>
        <v>3.5278000000000004E-2</v>
      </c>
      <c r="E3895" s="8">
        <f t="shared" si="240"/>
        <v>6.7648013253791661E-2</v>
      </c>
      <c r="F3895" s="9">
        <f t="shared" si="241"/>
        <v>3.2370013253791657E-2</v>
      </c>
      <c r="G3895" s="9">
        <f>AVERAGE(F$2:F3895)</f>
        <v>3.144984209851006E-2</v>
      </c>
      <c r="H3895" s="9">
        <f>(2*F3895+(COUNT(F$2:F3895)-1)*H3894)/(COUNT(F$2:F3895)+1)</f>
        <v>3.8457268538797086E-2</v>
      </c>
      <c r="I3895" s="9" t="str">
        <f t="shared" si="242"/>
        <v>较好</v>
      </c>
      <c r="J3895" s="9" t="str">
        <f t="shared" si="243"/>
        <v>较差</v>
      </c>
      <c r="K3895" s="14"/>
    </row>
    <row r="3896" spans="1:11">
      <c r="A3896" s="6">
        <v>44300</v>
      </c>
      <c r="B3896" s="11">
        <f>[1]!s_dq_close(B$1,A3896,1)</f>
        <v>4980.6279000000004</v>
      </c>
      <c r="C3896" s="7">
        <f>[1]!s_val_pe_ttm(C$1,A3896)</f>
        <v>14.885000228881836</v>
      </c>
      <c r="D3896" s="8">
        <f>IFERROR(VLOOKUP(A3896,十年期国开债收益率!A:B,2,0)/100,D3895)</f>
        <v>3.5283000000000002E-2</v>
      </c>
      <c r="E3896" s="8">
        <f t="shared" si="240"/>
        <v>6.7181725537341169E-2</v>
      </c>
      <c r="F3896" s="9">
        <f t="shared" si="241"/>
        <v>3.1898725537341167E-2</v>
      </c>
      <c r="G3896" s="9">
        <f>AVERAGE(F$2:F3896)</f>
        <v>3.1449957344579081E-2</v>
      </c>
      <c r="H3896" s="9">
        <f>(2*F3896+(COUNT(F$2:F3896)-1)*H3895)/(COUNT(F$2:F3896)+1)</f>
        <v>3.8453901730274784E-2</v>
      </c>
      <c r="I3896" s="9" t="str">
        <f t="shared" si="242"/>
        <v>较好</v>
      </c>
      <c r="J3896" s="9" t="str">
        <f t="shared" si="243"/>
        <v>较差</v>
      </c>
      <c r="K3896" s="14"/>
    </row>
    <row r="3897" spans="1:11">
      <c r="A3897" s="6">
        <v>44301</v>
      </c>
      <c r="B3897" s="11">
        <f>[1]!s_dq_close(B$1,A3897,1)</f>
        <v>4948.9741000000004</v>
      </c>
      <c r="C3897" s="7">
        <f>[1]!s_val_pe_ttm(C$1,A3897)</f>
        <v>14.74370002746582</v>
      </c>
      <c r="D3897" s="8">
        <f>IFERROR(VLOOKUP(A3897,十年期国开债收益率!A:B,2,0)/100,D3896)</f>
        <v>3.5402999999999997E-2</v>
      </c>
      <c r="E3897" s="8">
        <f t="shared" si="240"/>
        <v>6.7825579612791551E-2</v>
      </c>
      <c r="F3897" s="9">
        <f t="shared" si="241"/>
        <v>3.2422579612791554E-2</v>
      </c>
      <c r="G3897" s="9">
        <f>AVERAGE(F$2:F3897)</f>
        <v>3.1450206990951822E-2</v>
      </c>
      <c r="H3897" s="9">
        <f>(2*F3897+(COUNT(F$2:F3897)-1)*H3896)/(COUNT(F$2:F3897)+1)</f>
        <v>3.8450806363522161E-2</v>
      </c>
      <c r="I3897" s="9" t="str">
        <f t="shared" si="242"/>
        <v>较好</v>
      </c>
      <c r="J3897" s="9" t="str">
        <f t="shared" si="243"/>
        <v>较差</v>
      </c>
      <c r="K3897" s="14"/>
    </row>
    <row r="3898" spans="1:11">
      <c r="A3898" s="6">
        <v>44302</v>
      </c>
      <c r="B3898" s="11">
        <f>[1]!s_dq_close(B$1,A3898,1)</f>
        <v>4966.1810999999998</v>
      </c>
      <c r="C3898" s="7">
        <f>[1]!s_val_pe_ttm(C$1,A3898)</f>
        <v>14.809100151062012</v>
      </c>
      <c r="D3898" s="8">
        <f>IFERROR(VLOOKUP(A3898,十年期国开债收益率!A:B,2,0)/100,D3897)</f>
        <v>3.5278000000000004E-2</v>
      </c>
      <c r="E3898" s="8">
        <f t="shared" si="240"/>
        <v>6.7526047484275167E-2</v>
      </c>
      <c r="F3898" s="9">
        <f t="shared" si="241"/>
        <v>3.2248047484275164E-2</v>
      </c>
      <c r="G3898" s="9">
        <f>AVERAGE(F$2:F3898)</f>
        <v>3.1450411722923427E-2</v>
      </c>
      <c r="H3898" s="9">
        <f>(2*F3898+(COUNT(F$2:F3898)-1)*H3897)/(COUNT(F$2:F3898)+1)</f>
        <v>3.8447623829464053E-2</v>
      </c>
      <c r="I3898" s="9" t="str">
        <f t="shared" si="242"/>
        <v>较好</v>
      </c>
      <c r="J3898" s="9" t="str">
        <f t="shared" si="243"/>
        <v>较差</v>
      </c>
      <c r="K3898" s="14"/>
    </row>
    <row r="3899" spans="1:11">
      <c r="A3899" s="6">
        <v>44305</v>
      </c>
      <c r="B3899" s="11">
        <f>[1]!s_dq_close(B$1,A3899,1)</f>
        <v>5087.0164999999997</v>
      </c>
      <c r="C3899" s="7">
        <f>[1]!s_val_pe_ttm(C$1,A3899)</f>
        <v>15.090800285339355</v>
      </c>
      <c r="D3899" s="8">
        <f>IFERROR(VLOOKUP(A3899,十年期国开债收益率!A:B,2,0)/100,D3898)</f>
        <v>3.5194000000000003E-2</v>
      </c>
      <c r="E3899" s="8">
        <f t="shared" si="240"/>
        <v>6.6265538015998757E-2</v>
      </c>
      <c r="F3899" s="9">
        <f t="shared" si="241"/>
        <v>3.1071538015998754E-2</v>
      </c>
      <c r="G3899" s="9">
        <f>AVERAGE(F$2:F3899)</f>
        <v>3.1450314525974493E-2</v>
      </c>
      <c r="H3899" s="9">
        <f>(2*F3899+(COUNT(F$2:F3899)-1)*H3898)/(COUNT(F$2:F3899)+1)</f>
        <v>3.8443840251206313E-2</v>
      </c>
      <c r="I3899" s="9" t="str">
        <f t="shared" si="242"/>
        <v>较差</v>
      </c>
      <c r="J3899" s="9" t="str">
        <f t="shared" si="243"/>
        <v>较差</v>
      </c>
      <c r="K3899" s="14"/>
    </row>
    <row r="3900" spans="1:11">
      <c r="A3900" s="6">
        <v>44306</v>
      </c>
      <c r="B3900" s="11">
        <f>[1]!s_dq_close(B$1,A3900,1)</f>
        <v>5083.3653999999997</v>
      </c>
      <c r="C3900" s="7">
        <f>[1]!s_val_pe_ttm(C$1,A3900)</f>
        <v>15.047499656677246</v>
      </c>
      <c r="D3900" s="8">
        <f>IFERROR(VLOOKUP(A3900,十年期国开债收益率!A:B,2,0)/100,D3899)</f>
        <v>3.5158999999999996E-2</v>
      </c>
      <c r="E3900" s="8">
        <f t="shared" si="240"/>
        <v>6.6456223480042112E-2</v>
      </c>
      <c r="F3900" s="9">
        <f t="shared" si="241"/>
        <v>3.1297223480042116E-2</v>
      </c>
      <c r="G3900" s="9">
        <f>AVERAGE(F$2:F3900)</f>
        <v>3.1450275261792414E-2</v>
      </c>
      <c r="H3900" s="9">
        <f>(2*F3900+(COUNT(F$2:F3900)-1)*H3899)/(COUNT(F$2:F3900)+1)</f>
        <v>3.8440175319528792E-2</v>
      </c>
      <c r="I3900" s="9" t="str">
        <f t="shared" si="242"/>
        <v>较差</v>
      </c>
      <c r="J3900" s="9" t="str">
        <f t="shared" si="243"/>
        <v>较差</v>
      </c>
      <c r="K3900" s="14"/>
    </row>
    <row r="3901" spans="1:11">
      <c r="A3901" s="6">
        <v>44307</v>
      </c>
      <c r="B3901" s="11">
        <f>[1]!s_dq_close(B$1,A3901,1)</f>
        <v>5098.7448999999997</v>
      </c>
      <c r="C3901" s="7">
        <f>[1]!s_val_pe_ttm(C$1,A3901)</f>
        <v>15.055299758911133</v>
      </c>
      <c r="D3901" s="8">
        <f>IFERROR(VLOOKUP(A3901,十年期国开债收益率!A:B,2,0)/100,D3900)</f>
        <v>3.5184E-2</v>
      </c>
      <c r="E3901" s="8">
        <f t="shared" si="240"/>
        <v>6.6421792725057272E-2</v>
      </c>
      <c r="F3901" s="9">
        <f t="shared" si="241"/>
        <v>3.1237792725057272E-2</v>
      </c>
      <c r="G3901" s="9">
        <f>AVERAGE(F$2:F3901)</f>
        <v>3.1450220779090682E-2</v>
      </c>
      <c r="H3901" s="9">
        <f>(2*F3901+(COUNT(F$2:F3901)-1)*H3900)/(COUNT(F$2:F3901)+1)</f>
        <v>3.8436482736809247E-2</v>
      </c>
      <c r="I3901" s="9" t="str">
        <f t="shared" si="242"/>
        <v>较差</v>
      </c>
      <c r="J3901" s="9" t="str">
        <f t="shared" si="243"/>
        <v>较差</v>
      </c>
      <c r="K3901" s="14"/>
    </row>
    <row r="3902" spans="1:11">
      <c r="A3902" s="6">
        <v>44308</v>
      </c>
      <c r="B3902" s="11">
        <f>[1]!s_dq_close(B$1,A3902,1)</f>
        <v>5089.2434999999996</v>
      </c>
      <c r="C3902" s="7">
        <f>[1]!s_val_pe_ttm(C$1,A3902)</f>
        <v>14.971599578857422</v>
      </c>
      <c r="D3902" s="8">
        <f>IFERROR(VLOOKUP(A3902,十年期国开债收益率!A:B,2,0)/100,D3901)</f>
        <v>3.5304000000000002E-2</v>
      </c>
      <c r="E3902" s="8">
        <f t="shared" si="240"/>
        <v>6.6793130201810838E-2</v>
      </c>
      <c r="F3902" s="9">
        <f t="shared" si="241"/>
        <v>3.1489130201810836E-2</v>
      </c>
      <c r="G3902" s="9">
        <f>AVERAGE(F$2:F3902)</f>
        <v>3.1450230753308245E-2</v>
      </c>
      <c r="H3902" s="9">
        <f>(2*F3902+(COUNT(F$2:F3902)-1)*H3901)/(COUNT(F$2:F3902)+1)</f>
        <v>3.84329218180317E-2</v>
      </c>
      <c r="I3902" s="9" t="str">
        <f t="shared" si="242"/>
        <v>较好</v>
      </c>
      <c r="J3902" s="9" t="str">
        <f t="shared" si="243"/>
        <v>较差</v>
      </c>
      <c r="K3902" s="14"/>
    </row>
    <row r="3903" spans="1:11">
      <c r="A3903" s="6">
        <v>44309</v>
      </c>
      <c r="B3903" s="11">
        <f>[1]!s_dq_close(B$1,A3903,1)</f>
        <v>5135.4534000000003</v>
      </c>
      <c r="C3903" s="7">
        <f>[1]!s_val_pe_ttm(C$1,A3903)</f>
        <v>15.048999786376953</v>
      </c>
      <c r="D3903" s="8">
        <f>IFERROR(VLOOKUP(A3903,十年期国开债收益率!A:B,2,0)/100,D3902)</f>
        <v>3.5453999999999999E-2</v>
      </c>
      <c r="E3903" s="8">
        <f t="shared" si="240"/>
        <v>6.6449598923195283E-2</v>
      </c>
      <c r="F3903" s="9">
        <f t="shared" si="241"/>
        <v>3.0995598923195283E-2</v>
      </c>
      <c r="G3903" s="9">
        <f>AVERAGE(F$2:F3903)</f>
        <v>3.1450114240794122E-2</v>
      </c>
      <c r="H3903" s="9">
        <f>(2*F3903+(COUNT(F$2:F3903)-1)*H3902)/(COUNT(F$2:F3903)+1)</f>
        <v>3.8429110737890869E-2</v>
      </c>
      <c r="I3903" s="9" t="str">
        <f t="shared" si="242"/>
        <v>较差</v>
      </c>
      <c r="J3903" s="9" t="str">
        <f t="shared" si="243"/>
        <v>较差</v>
      </c>
      <c r="K3903" s="14"/>
    </row>
    <row r="3904" spans="1:11">
      <c r="A3904" s="6">
        <v>44312</v>
      </c>
      <c r="B3904" s="11">
        <f>[1]!s_dq_close(B$1,A3904,1)</f>
        <v>5077.2371999999996</v>
      </c>
      <c r="C3904" s="7">
        <f>[1]!s_val_pe_ttm(C$1,A3904)</f>
        <v>14.857000350952148</v>
      </c>
      <c r="D3904" s="8">
        <f>IFERROR(VLOOKUP(A3904,十年期国开债收益率!A:B,2,0)/100,D3903)</f>
        <v>3.5778999999999998E-2</v>
      </c>
      <c r="E3904" s="8">
        <f t="shared" si="240"/>
        <v>6.7308337913306468E-2</v>
      </c>
      <c r="F3904" s="9">
        <f t="shared" si="241"/>
        <v>3.152933791330647E-2</v>
      </c>
      <c r="G3904" s="9">
        <f>AVERAGE(F$2:F3904)</f>
        <v>3.1450134538942347E-2</v>
      </c>
      <c r="H3904" s="9">
        <f>(2*F3904+(COUNT(F$2:F3904)-1)*H3903)/(COUNT(F$2:F3904)+1)</f>
        <v>3.8425576018206148E-2</v>
      </c>
      <c r="I3904" s="9" t="str">
        <f t="shared" si="242"/>
        <v>较好</v>
      </c>
      <c r="J3904" s="9" t="str">
        <f t="shared" si="243"/>
        <v>较差</v>
      </c>
      <c r="K3904" s="14"/>
    </row>
    <row r="3905" spans="1:11">
      <c r="A3905" s="6">
        <v>44313</v>
      </c>
      <c r="B3905" s="11">
        <f>[1]!s_dq_close(B$1,A3905,1)</f>
        <v>5090.5195000000003</v>
      </c>
      <c r="C3905" s="7">
        <f>[1]!s_val_pe_ttm(C$1,A3905)</f>
        <v>14.795700073242188</v>
      </c>
      <c r="D3905" s="8">
        <f>IFERROR(VLOOKUP(A3905,十年期国开债收益率!A:B,2,0)/100,D3904)</f>
        <v>3.5904999999999999E-2</v>
      </c>
      <c r="E3905" s="8">
        <f t="shared" si="240"/>
        <v>6.7587204055892275E-2</v>
      </c>
      <c r="F3905" s="9">
        <f t="shared" si="241"/>
        <v>3.1682204055892275E-2</v>
      </c>
      <c r="G3905" s="9">
        <f>AVERAGE(F$2:F3905)</f>
        <v>3.145019398297845E-2</v>
      </c>
      <c r="H3905" s="9">
        <f>(2*F3905+(COUNT(F$2:F3905)-1)*H3904)/(COUNT(F$2:F3905)+1)</f>
        <v>3.8422122306573721E-2</v>
      </c>
      <c r="I3905" s="9" t="str">
        <f t="shared" si="242"/>
        <v>较好</v>
      </c>
      <c r="J3905" s="9" t="str">
        <f t="shared" si="243"/>
        <v>较差</v>
      </c>
      <c r="K3905" s="14"/>
    </row>
    <row r="3906" spans="1:11">
      <c r="A3906" s="6">
        <v>44314</v>
      </c>
      <c r="B3906" s="11">
        <f>[1]!s_dq_close(B$1,A3906,1)</f>
        <v>5119.2421000000004</v>
      </c>
      <c r="C3906" s="7">
        <f>[1]!s_val_pe_ttm(C$1,A3906)</f>
        <v>14.831100463867188</v>
      </c>
      <c r="D3906" s="8">
        <f>IFERROR(VLOOKUP(A3906,十年期国开债收益率!A:B,2,0)/100,D3905)</f>
        <v>3.5729999999999998E-2</v>
      </c>
      <c r="E3906" s="8">
        <f t="shared" si="240"/>
        <v>6.7425879990246629E-2</v>
      </c>
      <c r="F3906" s="9">
        <f t="shared" si="241"/>
        <v>3.1695879990246631E-2</v>
      </c>
      <c r="G3906" s="9">
        <f>AVERAGE(F$2:F3906)</f>
        <v>3.1450256898729358E-2</v>
      </c>
      <c r="H3906" s="9">
        <f>(2*F3906+(COUNT(F$2:F3906)-1)*H3905)/(COUNT(F$2:F3906)+1)</f>
        <v>3.8418678250088142E-2</v>
      </c>
      <c r="I3906" s="9" t="str">
        <f t="shared" si="242"/>
        <v>较好</v>
      </c>
      <c r="J3906" s="9" t="str">
        <f t="shared" si="243"/>
        <v>较差</v>
      </c>
      <c r="K3906" s="14"/>
    </row>
    <row r="3907" spans="1:11">
      <c r="A3907" s="6">
        <v>44315</v>
      </c>
      <c r="B3907" s="11">
        <f>[1]!s_dq_close(B$1,A3907,1)</f>
        <v>5164.1692000000003</v>
      </c>
      <c r="C3907" s="7">
        <f>[1]!s_val_pe_ttm(C$1,A3907)</f>
        <v>14.620100021362305</v>
      </c>
      <c r="D3907" s="8">
        <f>IFERROR(VLOOKUP(A3907,十年期国开债收益率!A:B,2,0)/100,D3906)</f>
        <v>3.5725E-2</v>
      </c>
      <c r="E3907" s="8">
        <f t="shared" ref="E3907:E3915" si="244">1/C3907</f>
        <v>6.8398984859121353E-2</v>
      </c>
      <c r="F3907" s="9">
        <f t="shared" ref="F3907:F3915" si="245">IFERROR(E3907-D3907,"")</f>
        <v>3.2673984859121354E-2</v>
      </c>
      <c r="G3907" s="9">
        <f>AVERAGE(F$2:F3907)</f>
        <v>3.1450570193138058E-2</v>
      </c>
      <c r="H3907" s="9">
        <f>(2*F3907+(COUNT(F$2:F3907)-1)*H3906)/(COUNT(F$2:F3907)+1)</f>
        <v>3.8415737531689892E-2</v>
      </c>
      <c r="I3907" s="9" t="str">
        <f t="shared" ref="I3907:I3915" si="246">IF(F3907&gt;G3907,"较好","较差")</f>
        <v>较好</v>
      </c>
      <c r="J3907" s="9" t="str">
        <f t="shared" ref="J3907:J3915" si="247">IF(F3907&gt;H3907,"较好","较差")</f>
        <v>较差</v>
      </c>
      <c r="K3907" s="14"/>
    </row>
    <row r="3908" spans="1:11">
      <c r="A3908" s="6">
        <v>44316</v>
      </c>
      <c r="B3908" s="11">
        <f>[1]!s_dq_close(B$1,A3908,1)</f>
        <v>5123.4889999999996</v>
      </c>
      <c r="C3908" s="7">
        <f>[1]!s_val_pe_ttm(C$1,A3908)</f>
        <v>13.970999717712402</v>
      </c>
      <c r="D3908" s="8">
        <f>IFERROR(VLOOKUP(A3908,十年期国开债收益率!A:B,2,0)/100,D3907)</f>
        <v>3.5406E-2</v>
      </c>
      <c r="E3908" s="8">
        <f t="shared" si="244"/>
        <v>7.1576839181537039E-2</v>
      </c>
      <c r="F3908" s="9">
        <f t="shared" si="245"/>
        <v>3.6170839181537039E-2</v>
      </c>
      <c r="G3908" s="9">
        <f>AVERAGE(F$2:F3908)</f>
        <v>3.1451778350032961E-2</v>
      </c>
      <c r="H3908" s="9">
        <f>(2*F3908+(COUNT(F$2:F3908)-1)*H3907)/(COUNT(F$2:F3908)+1)</f>
        <v>3.8414588658429838E-2</v>
      </c>
      <c r="I3908" s="9" t="str">
        <f t="shared" si="246"/>
        <v>较好</v>
      </c>
      <c r="J3908" s="9" t="str">
        <f t="shared" si="247"/>
        <v>较差</v>
      </c>
      <c r="K3908" s="14"/>
    </row>
    <row r="3909" spans="1:11">
      <c r="A3909" s="6">
        <v>44322</v>
      </c>
      <c r="B3909" s="11">
        <f>[1]!s_dq_close(B$1,A3909,1)</f>
        <v>5061.1243999999997</v>
      </c>
      <c r="C3909" s="7">
        <f>[1]!s_val_pe_ttm(C$1,A3909)</f>
        <v>13.852499961853027</v>
      </c>
      <c r="D3909" s="8">
        <f>IFERROR(VLOOKUP(A3909,十年期国开债收益率!A:B,2,0)/100,D3908)</f>
        <v>3.5283000000000002E-2</v>
      </c>
      <c r="E3909" s="8">
        <f t="shared" si="244"/>
        <v>7.2189135733896195E-2</v>
      </c>
      <c r="F3909" s="9">
        <f t="shared" si="245"/>
        <v>3.6906135733896193E-2</v>
      </c>
      <c r="G3909" s="9">
        <f>AVERAGE(F$2:F3909)</f>
        <v>3.1453174040254016E-2</v>
      </c>
      <c r="H3909" s="9">
        <f>(2*F3909+(COUNT(F$2:F3909)-1)*H3908)/(COUNT(F$2:F3909)+1)</f>
        <v>3.8413816873868814E-2</v>
      </c>
      <c r="I3909" s="9" t="str">
        <f t="shared" si="246"/>
        <v>较好</v>
      </c>
      <c r="J3909" s="9" t="str">
        <f t="shared" si="247"/>
        <v>较差</v>
      </c>
      <c r="K3909" s="14"/>
    </row>
    <row r="3910" spans="1:11">
      <c r="A3910" s="6">
        <v>44323</v>
      </c>
      <c r="B3910" s="11">
        <f>[1]!s_dq_close(B$1,A3910,1)</f>
        <v>4996.0527000000002</v>
      </c>
      <c r="C3910" s="7">
        <f>[1]!s_val_pe_ttm(C$1,A3910)</f>
        <v>13.736599922180176</v>
      </c>
      <c r="D3910" s="8">
        <f>IFERROR(VLOOKUP(A3910,十年期国开债收益率!A:B,2,0)/100,D3909)</f>
        <v>3.5407000000000001E-2</v>
      </c>
      <c r="E3910" s="8">
        <f t="shared" si="244"/>
        <v>7.279821831203824E-2</v>
      </c>
      <c r="F3910" s="9">
        <f t="shared" si="245"/>
        <v>3.7391218312038239E-2</v>
      </c>
      <c r="G3910" s="9">
        <f>AVERAGE(F$2:F3910)</f>
        <v>3.1454693110162378E-2</v>
      </c>
      <c r="H3910" s="9">
        <f>(2*F3910+(COUNT(F$2:F3910)-1)*H3909)/(COUNT(F$2:F3910)+1)</f>
        <v>3.8413293805550745E-2</v>
      </c>
      <c r="I3910" s="9" t="str">
        <f t="shared" si="246"/>
        <v>较好</v>
      </c>
      <c r="J3910" s="9" t="str">
        <f t="shared" si="247"/>
        <v>较差</v>
      </c>
      <c r="K3910" s="14"/>
    </row>
    <row r="3911" spans="1:11">
      <c r="A3911" s="6">
        <v>44326</v>
      </c>
      <c r="B3911" s="11">
        <f>[1]!s_dq_close(B$1,A3911,1)</f>
        <v>4992.4219999999996</v>
      </c>
      <c r="C3911" s="7">
        <f>[1]!s_val_pe_ttm(C$1,A3911)</f>
        <v>13.753800392150879</v>
      </c>
      <c r="D3911" s="8">
        <f>IFERROR(VLOOKUP(A3911,十年期国开债收益率!A:B,2,0)/100,D3910)</f>
        <v>3.5309E-2</v>
      </c>
      <c r="E3911" s="8">
        <f t="shared" si="244"/>
        <v>7.2707177033824594E-2</v>
      </c>
      <c r="F3911" s="9">
        <f t="shared" si="245"/>
        <v>3.7398177033824594E-2</v>
      </c>
      <c r="G3911" s="9">
        <f>AVERAGE(F$2:F3911)</f>
        <v>3.1456213182777124E-2</v>
      </c>
      <c r="H3911" s="9">
        <f>(2*F3911+(COUNT(F$2:F3911)-1)*H3910)/(COUNT(F$2:F3911)+1)</f>
        <v>3.8412774696999621E-2</v>
      </c>
      <c r="I3911" s="9" t="str">
        <f t="shared" si="246"/>
        <v>较好</v>
      </c>
      <c r="J3911" s="9" t="str">
        <f t="shared" si="247"/>
        <v>较差</v>
      </c>
      <c r="K3911" s="14"/>
    </row>
    <row r="3912" spans="1:11">
      <c r="A3912" s="6">
        <v>44327</v>
      </c>
      <c r="B3912" s="11">
        <f>[1]!s_dq_close(B$1,A3912,1)</f>
        <v>5023.0595000000003</v>
      </c>
      <c r="C3912" s="7">
        <f>[1]!s_val_pe_ttm(C$1,A3912)</f>
        <v>13.824799537658691</v>
      </c>
      <c r="D3912" s="8">
        <f>IFERROR(VLOOKUP(A3912,十年期国开债收益率!A:B,2,0)/100,D3911)</f>
        <v>3.5207999999999996E-2</v>
      </c>
      <c r="E3912" s="8">
        <f t="shared" si="244"/>
        <v>7.2333779399549672E-2</v>
      </c>
      <c r="F3912" s="9">
        <f t="shared" si="245"/>
        <v>3.7125779399549676E-2</v>
      </c>
      <c r="G3912" s="9">
        <f>AVERAGE(F$2:F3912)</f>
        <v>3.1457662828958857E-2</v>
      </c>
      <c r="H3912" s="9">
        <f>(2*F3912+(COUNT(F$2:F3912)-1)*H3911)/(COUNT(F$2:F3912)+1)</f>
        <v>3.8412116723943665E-2</v>
      </c>
      <c r="I3912" s="9" t="str">
        <f t="shared" si="246"/>
        <v>较好</v>
      </c>
      <c r="J3912" s="9" t="str">
        <f t="shared" si="247"/>
        <v>较差</v>
      </c>
      <c r="K3912" s="14"/>
    </row>
    <row r="3913" spans="1:11">
      <c r="A3913" s="6">
        <v>44328</v>
      </c>
      <c r="B3913" s="11">
        <f>[1]!s_dq_close(B$1,A3913,1)</f>
        <v>5044.5481</v>
      </c>
      <c r="C3913" s="7">
        <f>[1]!s_val_pe_ttm(C$1,A3913)</f>
        <v>13.896200180053711</v>
      </c>
      <c r="D3913" s="8">
        <f>IFERROR(VLOOKUP(A3913,十年期国开债收益率!A:B,2,0)/100,D3912)</f>
        <v>3.5289000000000001E-2</v>
      </c>
      <c r="E3913" s="8">
        <f t="shared" si="244"/>
        <v>7.1962118208067929E-2</v>
      </c>
      <c r="F3913" s="9">
        <f t="shared" si="245"/>
        <v>3.6673118208067929E-2</v>
      </c>
      <c r="G3913" s="9">
        <f>AVERAGE(F$2:F3913)</f>
        <v>3.1458996023074171E-2</v>
      </c>
      <c r="H3913" s="9">
        <f>(2*F3913+(COUNT(F$2:F3913)-1)*H3912)/(COUNT(F$2:F3913)+1)</f>
        <v>3.8411227892604094E-2</v>
      </c>
      <c r="I3913" s="9" t="str">
        <f t="shared" si="246"/>
        <v>较好</v>
      </c>
      <c r="J3913" s="9" t="str">
        <f t="shared" si="247"/>
        <v>较差</v>
      </c>
      <c r="K3913" s="14"/>
    </row>
    <row r="3914" spans="1:11">
      <c r="A3914" s="6">
        <v>44329</v>
      </c>
      <c r="B3914" s="11">
        <f>[1]!s_dq_close(B$1,A3914,1)</f>
        <v>4992.9737999999998</v>
      </c>
      <c r="C3914" s="7">
        <f>[1]!s_val_pe_ttm(C$1,A3914)</f>
        <v>13.767499923706055</v>
      </c>
      <c r="D3914" s="8">
        <f>IFERROR(VLOOKUP(A3914,十年期国开债收益率!A:B,2,0)/100,D3913)</f>
        <v>3.5333999999999997E-2</v>
      </c>
      <c r="E3914" s="8">
        <f t="shared" si="244"/>
        <v>7.2634828802730894E-2</v>
      </c>
      <c r="F3914" s="9">
        <f t="shared" si="245"/>
        <v>3.7300828802730897E-2</v>
      </c>
      <c r="G3914" s="9">
        <f>AVERAGE(F$2:F3914)</f>
        <v>3.1460488952483746E-2</v>
      </c>
      <c r="H3914" s="9">
        <f>(2*F3914+(COUNT(F$2:F3914)-1)*H3913)/(COUNT(F$2:F3914)+1)</f>
        <v>3.8410660493988932E-2</v>
      </c>
      <c r="I3914" s="9" t="str">
        <f t="shared" si="246"/>
        <v>较好</v>
      </c>
      <c r="J3914" s="9" t="str">
        <f t="shared" si="247"/>
        <v>较差</v>
      </c>
      <c r="K3914" s="14"/>
    </row>
    <row r="3915" spans="1:11">
      <c r="A3915" s="6">
        <v>44330</v>
      </c>
      <c r="B3915" s="11">
        <f>[1]!s_dq_close(B$1,A3915,1)</f>
        <v>5110.5901000000003</v>
      </c>
      <c r="C3915" s="7">
        <f>[1]!s_val_pe_ttm(C$1,A3915)</f>
        <v>14.05780029296875</v>
      </c>
      <c r="D3915" s="8">
        <f>IFERROR(VLOOKUP(A3915,十年期国开债收益率!A:B,2,0)/100,D3914)</f>
        <v>3.5409000000000003E-2</v>
      </c>
      <c r="E3915" s="8">
        <f t="shared" si="244"/>
        <v>7.1134884488305558E-2</v>
      </c>
      <c r="F3915" s="9">
        <f t="shared" si="245"/>
        <v>3.5725884488305555E-2</v>
      </c>
      <c r="G3915" s="9">
        <f>AVERAGE(F$2:F3915)</f>
        <v>3.146157873161911E-2</v>
      </c>
      <c r="H3915" s="9">
        <f>(2*F3915+(COUNT(F$2:F3915)-1)*H3914)/(COUNT(F$2:F3915)+1)</f>
        <v>3.8409288960908124E-2</v>
      </c>
      <c r="I3915" s="9" t="str">
        <f t="shared" si="246"/>
        <v>较好</v>
      </c>
      <c r="J3915" s="9" t="str">
        <f t="shared" si="247"/>
        <v>较差</v>
      </c>
      <c r="K3915" s="14"/>
    </row>
    <row r="3916" spans="1:11">
      <c r="A3916" s="6"/>
      <c r="B3916" s="11"/>
      <c r="C3916" s="7"/>
      <c r="D3916" s="8"/>
      <c r="E3916" s="8"/>
      <c r="F3916" s="9"/>
      <c r="G3916" s="9"/>
      <c r="H3916" s="9"/>
      <c r="I3916" s="9"/>
      <c r="J3916" s="9"/>
    </row>
    <row r="3917" spans="1:11">
      <c r="A3917" s="6"/>
      <c r="B3917" s="11"/>
      <c r="C3917" s="7"/>
      <c r="D3917" s="8"/>
      <c r="E3917" s="8"/>
      <c r="F3917" s="9"/>
      <c r="G3917" s="9"/>
      <c r="H3917" s="9"/>
      <c r="I3917" s="9"/>
      <c r="J3917" s="9"/>
    </row>
    <row r="3918" spans="1:11">
      <c r="A3918" s="6"/>
      <c r="B3918" s="11"/>
      <c r="C3918" s="7"/>
      <c r="D3918" s="8"/>
      <c r="E3918" s="8"/>
      <c r="F3918" s="9"/>
      <c r="G3918" s="9"/>
      <c r="H3918" s="9"/>
      <c r="I3918" s="9"/>
      <c r="J3918" s="9"/>
    </row>
    <row r="3919" spans="1:11">
      <c r="A3919" s="6"/>
      <c r="B3919" s="11"/>
      <c r="C3919" s="7"/>
      <c r="D3919" s="8"/>
      <c r="E3919" s="8"/>
      <c r="F3919" s="9"/>
      <c r="G3919" s="9"/>
      <c r="H3919" s="9"/>
      <c r="I3919" s="9"/>
      <c r="J3919" s="9"/>
    </row>
    <row r="3920" spans="1:11">
      <c r="A3920" s="6"/>
      <c r="B3920" s="11"/>
      <c r="C3920" s="7"/>
      <c r="D3920" s="8"/>
      <c r="E3920" s="8"/>
      <c r="F3920" s="9"/>
      <c r="G3920" s="9"/>
      <c r="H3920" s="9"/>
      <c r="I3920" s="9"/>
      <c r="J3920" s="9"/>
    </row>
    <row r="3921" spans="1:10">
      <c r="A3921" s="6"/>
      <c r="B3921" s="11"/>
      <c r="C3921" s="7"/>
      <c r="D3921" s="8"/>
      <c r="E3921" s="8"/>
      <c r="F3921" s="9"/>
      <c r="G3921" s="9"/>
      <c r="H3921" s="9"/>
      <c r="I3921" s="9"/>
      <c r="J3921" s="9"/>
    </row>
    <row r="3922" spans="1:10">
      <c r="A3922" s="6"/>
      <c r="B3922" s="11"/>
      <c r="C3922" s="7"/>
      <c r="D3922" s="8"/>
      <c r="E3922" s="8"/>
      <c r="F3922" s="9"/>
      <c r="G3922" s="9"/>
      <c r="H3922" s="9"/>
      <c r="I3922" s="9"/>
      <c r="J3922" s="9"/>
    </row>
    <row r="3923" spans="1:10">
      <c r="A3923" s="6"/>
      <c r="B3923" s="11"/>
      <c r="C3923" s="7"/>
      <c r="D3923" s="8"/>
      <c r="E3923" s="8"/>
      <c r="F3923" s="9"/>
      <c r="G3923" s="9"/>
      <c r="H3923" s="9"/>
      <c r="I3923" s="9"/>
      <c r="J3923" s="9"/>
    </row>
    <row r="3924" spans="1:10">
      <c r="A3924" s="6"/>
      <c r="B3924" s="11"/>
      <c r="C3924" s="7"/>
      <c r="D3924" s="8"/>
      <c r="E3924" s="8"/>
      <c r="F3924" s="9"/>
      <c r="G3924" s="9"/>
      <c r="H3924" s="9"/>
      <c r="I3924" s="9"/>
      <c r="J3924" s="9"/>
    </row>
    <row r="3925" spans="1:10">
      <c r="A3925" s="6"/>
      <c r="B3925" s="11"/>
      <c r="C3925" s="7"/>
      <c r="D3925" s="8"/>
      <c r="E3925" s="8"/>
      <c r="F3925" s="9"/>
      <c r="G3925" s="9"/>
      <c r="H3925" s="9"/>
      <c r="I3925" s="9"/>
      <c r="J3925" s="9"/>
    </row>
    <row r="3926" spans="1:10">
      <c r="A3926" s="6"/>
      <c r="B3926" s="11"/>
      <c r="C3926" s="7"/>
      <c r="D3926" s="8"/>
      <c r="E3926" s="8"/>
      <c r="F3926" s="9"/>
      <c r="G3926" s="9"/>
      <c r="H3926" s="9"/>
      <c r="I3926" s="9"/>
      <c r="J3926" s="9"/>
    </row>
    <row r="3927" spans="1:10">
      <c r="A3927" s="6"/>
      <c r="B3927" s="11"/>
      <c r="C3927" s="7"/>
      <c r="D3927" s="8"/>
      <c r="E3927" s="8"/>
      <c r="F3927" s="9"/>
      <c r="G3927" s="9"/>
      <c r="H3927" s="9"/>
      <c r="I3927" s="9"/>
      <c r="J3927" s="9"/>
    </row>
    <row r="3928" spans="1:10">
      <c r="A3928" s="6"/>
      <c r="B3928" s="11"/>
      <c r="C3928" s="7"/>
      <c r="D3928" s="8"/>
      <c r="E3928" s="8"/>
      <c r="F3928" s="9"/>
      <c r="G3928" s="9"/>
      <c r="H3928" s="9"/>
      <c r="I3928" s="9"/>
      <c r="J3928" s="9"/>
    </row>
    <row r="3929" spans="1:10">
      <c r="A3929" s="6"/>
      <c r="B3929" s="11"/>
      <c r="C3929" s="7"/>
      <c r="D3929" s="8"/>
      <c r="E3929" s="8"/>
      <c r="F3929" s="9"/>
      <c r="G3929" s="9"/>
      <c r="H3929" s="9"/>
      <c r="I3929" s="9"/>
      <c r="J3929" s="9"/>
    </row>
    <row r="3930" spans="1:10">
      <c r="A3930" s="6"/>
      <c r="B3930" s="11"/>
      <c r="C3930" s="7"/>
      <c r="D3930" s="8"/>
      <c r="E3930" s="8"/>
      <c r="F3930" s="9"/>
      <c r="G3930" s="9"/>
      <c r="H3930" s="9"/>
      <c r="I3930" s="9"/>
      <c r="J3930" s="9"/>
    </row>
    <row r="3931" spans="1:10">
      <c r="A3931" s="6"/>
      <c r="B3931" s="11"/>
      <c r="C3931" s="7"/>
      <c r="D3931" s="8"/>
      <c r="E3931" s="8"/>
      <c r="F3931" s="9"/>
      <c r="G3931" s="9"/>
      <c r="H3931" s="9"/>
      <c r="I3931" s="9"/>
      <c r="J3931" s="9"/>
    </row>
    <row r="3932" spans="1:10">
      <c r="A3932" s="6"/>
      <c r="B3932" s="11"/>
      <c r="C3932" s="7"/>
      <c r="D3932" s="8"/>
      <c r="E3932" s="8"/>
      <c r="F3932" s="9"/>
      <c r="G3932" s="9"/>
      <c r="H3932" s="9"/>
      <c r="I3932" s="9"/>
      <c r="J3932" s="9"/>
    </row>
    <row r="3933" spans="1:10">
      <c r="A3933" s="6"/>
      <c r="B3933" s="11"/>
      <c r="C3933" s="7"/>
      <c r="D3933" s="8"/>
      <c r="E3933" s="8"/>
      <c r="F3933" s="9"/>
      <c r="G3933" s="9"/>
      <c r="H3933" s="9"/>
      <c r="I3933" s="9"/>
      <c r="J3933" s="9"/>
    </row>
    <row r="3934" spans="1:10">
      <c r="A3934" s="6"/>
      <c r="B3934" s="11"/>
      <c r="C3934" s="7"/>
      <c r="D3934" s="8"/>
      <c r="E3934" s="8"/>
      <c r="F3934" s="9"/>
      <c r="G3934" s="9"/>
      <c r="H3934" s="9"/>
      <c r="I3934" s="9"/>
      <c r="J3934" s="9"/>
    </row>
    <row r="3935" spans="1:10">
      <c r="A3935" s="6"/>
      <c r="B3935" s="11"/>
      <c r="C3935" s="7"/>
      <c r="D3935" s="8"/>
      <c r="E3935" s="8"/>
      <c r="F3935" s="9"/>
      <c r="G3935" s="9"/>
      <c r="H3935" s="9"/>
      <c r="I3935" s="9"/>
      <c r="J3935" s="9"/>
    </row>
    <row r="3936" spans="1:10">
      <c r="A3936" s="6"/>
      <c r="B3936" s="11"/>
      <c r="C3936" s="7"/>
      <c r="D3936" s="8"/>
      <c r="E3936" s="8"/>
      <c r="F3936" s="9"/>
      <c r="G3936" s="9"/>
      <c r="H3936" s="9"/>
      <c r="I3936" s="9"/>
      <c r="J3936" s="9"/>
    </row>
    <row r="3937" spans="1:10">
      <c r="A3937" s="6"/>
      <c r="B3937" s="11"/>
      <c r="C3937" s="7"/>
      <c r="D3937" s="8"/>
      <c r="E3937" s="8"/>
      <c r="F3937" s="9"/>
      <c r="G3937" s="9"/>
      <c r="H3937" s="9"/>
      <c r="I3937" s="9"/>
      <c r="J3937" s="9"/>
    </row>
    <row r="3938" spans="1:10">
      <c r="A3938" s="6"/>
      <c r="B3938" s="11"/>
      <c r="C3938" s="7"/>
      <c r="D3938" s="8"/>
      <c r="E3938" s="8"/>
      <c r="F3938" s="9"/>
      <c r="G3938" s="9"/>
      <c r="H3938" s="9"/>
      <c r="I3938" s="9"/>
      <c r="J3938" s="9"/>
    </row>
    <row r="3939" spans="1:10">
      <c r="A3939" s="6"/>
      <c r="B3939" s="11"/>
      <c r="C3939" s="7"/>
      <c r="D3939" s="8"/>
      <c r="E3939" s="8"/>
      <c r="F3939" s="9"/>
      <c r="G3939" s="9"/>
      <c r="H3939" s="9"/>
      <c r="I3939" s="9"/>
      <c r="J3939" s="9"/>
    </row>
    <row r="3940" spans="1:10">
      <c r="A3940" s="6"/>
      <c r="B3940" s="11"/>
      <c r="C3940" s="7"/>
      <c r="D3940" s="8"/>
      <c r="E3940" s="8"/>
      <c r="F3940" s="9"/>
      <c r="G3940" s="9"/>
      <c r="H3940" s="9"/>
      <c r="I3940" s="9"/>
      <c r="J3940" s="9"/>
    </row>
    <row r="3941" spans="1:10">
      <c r="A3941" s="6"/>
      <c r="B3941" s="11"/>
      <c r="C3941" s="7"/>
      <c r="D3941" s="8"/>
      <c r="E3941" s="8"/>
      <c r="F3941" s="9"/>
      <c r="G3941" s="9"/>
      <c r="H3941" s="9"/>
      <c r="I3941" s="9"/>
      <c r="J3941" s="9"/>
    </row>
    <row r="3942" spans="1:10">
      <c r="A3942" s="6"/>
      <c r="B3942" s="11"/>
      <c r="C3942" s="7"/>
      <c r="D3942" s="8"/>
      <c r="E3942" s="8"/>
      <c r="F3942" s="9"/>
      <c r="G3942" s="9"/>
      <c r="H3942" s="9"/>
      <c r="I3942" s="9"/>
      <c r="J3942" s="9"/>
    </row>
    <row r="3943" spans="1:10">
      <c r="A3943" s="6"/>
      <c r="B3943" s="11"/>
      <c r="C3943" s="7"/>
      <c r="D3943" s="8"/>
      <c r="E3943" s="8"/>
      <c r="F3943" s="9"/>
      <c r="G3943" s="9"/>
      <c r="H3943" s="9"/>
      <c r="I3943" s="9"/>
      <c r="J3943" s="9"/>
    </row>
    <row r="3944" spans="1:10">
      <c r="A3944" s="6"/>
      <c r="B3944" s="11"/>
      <c r="C3944" s="7"/>
      <c r="D3944" s="8"/>
      <c r="E3944" s="8"/>
      <c r="F3944" s="9"/>
      <c r="G3944" s="9"/>
      <c r="H3944" s="9"/>
      <c r="I3944" s="9"/>
      <c r="J3944" s="9"/>
    </row>
    <row r="3945" spans="1:10">
      <c r="A3945" s="6"/>
      <c r="B3945" s="11"/>
      <c r="C3945" s="7"/>
      <c r="D3945" s="8"/>
      <c r="E3945" s="8"/>
      <c r="F3945" s="9"/>
      <c r="G3945" s="9"/>
      <c r="H3945" s="9"/>
      <c r="I3945" s="9"/>
      <c r="J3945" s="9"/>
    </row>
    <row r="3946" spans="1:10">
      <c r="A3946" s="6"/>
      <c r="B3946" s="11"/>
      <c r="C3946" s="7"/>
      <c r="D3946" s="8"/>
      <c r="E3946" s="8"/>
      <c r="F3946" s="9"/>
      <c r="G3946" s="9"/>
      <c r="H3946" s="9"/>
      <c r="I3946" s="9"/>
      <c r="J3946" s="9"/>
    </row>
    <row r="3947" spans="1:10">
      <c r="A3947" s="6"/>
      <c r="B3947" s="11"/>
      <c r="C3947" s="7"/>
      <c r="D3947" s="8"/>
      <c r="E3947" s="8"/>
      <c r="F3947" s="9"/>
      <c r="G3947" s="9"/>
      <c r="H3947" s="9"/>
      <c r="I3947" s="9"/>
      <c r="J3947" s="9"/>
    </row>
    <row r="3948" spans="1:10">
      <c r="A3948" s="6"/>
      <c r="B3948" s="11"/>
      <c r="C3948" s="7"/>
      <c r="D3948" s="8"/>
      <c r="E3948" s="8"/>
      <c r="F3948" s="9"/>
      <c r="G3948" s="9"/>
      <c r="H3948" s="9"/>
      <c r="I3948" s="9"/>
      <c r="J3948" s="9"/>
    </row>
    <row r="3949" spans="1:10">
      <c r="A3949" s="6"/>
      <c r="B3949" s="11"/>
      <c r="C3949" s="7"/>
      <c r="D3949" s="8"/>
      <c r="E3949" s="8"/>
      <c r="F3949" s="9"/>
      <c r="G3949" s="9"/>
      <c r="H3949" s="9"/>
      <c r="I3949" s="9"/>
      <c r="J3949" s="9"/>
    </row>
    <row r="3950" spans="1:10">
      <c r="A3950" s="6"/>
      <c r="B3950" s="11"/>
      <c r="C3950" s="7"/>
      <c r="D3950" s="8"/>
      <c r="E3950" s="8"/>
      <c r="F3950" s="9"/>
      <c r="G3950" s="9"/>
      <c r="H3950" s="9"/>
      <c r="I3950" s="9"/>
      <c r="J3950" s="9"/>
    </row>
    <row r="3951" spans="1:10">
      <c r="A3951" s="6"/>
      <c r="B3951" s="11"/>
      <c r="C3951" s="7"/>
      <c r="D3951" s="8"/>
      <c r="E3951" s="8"/>
      <c r="F3951" s="9"/>
      <c r="G3951" s="9"/>
      <c r="H3951" s="9"/>
      <c r="I3951" s="9"/>
      <c r="J3951" s="9"/>
    </row>
    <row r="3952" spans="1:10">
      <c r="A3952" s="6"/>
      <c r="B3952" s="11"/>
      <c r="C3952" s="7"/>
      <c r="D3952" s="8"/>
      <c r="E3952" s="8"/>
      <c r="F3952" s="9"/>
      <c r="G3952" s="9"/>
      <c r="H3952" s="9"/>
      <c r="I3952" s="9"/>
      <c r="J3952" s="9"/>
    </row>
    <row r="3953" spans="1:10">
      <c r="A3953" s="6"/>
      <c r="B3953" s="11"/>
      <c r="C3953" s="7"/>
      <c r="D3953" s="8"/>
      <c r="E3953" s="8"/>
      <c r="F3953" s="9"/>
      <c r="G3953" s="9"/>
      <c r="H3953" s="9"/>
      <c r="I3953" s="9"/>
      <c r="J3953" s="9"/>
    </row>
    <row r="3954" spans="1:10">
      <c r="A3954" s="6"/>
      <c r="B3954" s="11"/>
      <c r="C3954" s="7"/>
      <c r="D3954" s="8"/>
      <c r="E3954" s="8"/>
      <c r="F3954" s="9"/>
      <c r="G3954" s="9"/>
      <c r="H3954" s="9"/>
      <c r="I3954" s="9"/>
      <c r="J3954" s="9"/>
    </row>
    <row r="3955" spans="1:10">
      <c r="A3955" s="6"/>
      <c r="B3955" s="11"/>
      <c r="C3955" s="7"/>
      <c r="D3955" s="8"/>
      <c r="E3955" s="8"/>
      <c r="F3955" s="9"/>
      <c r="G3955" s="9"/>
      <c r="H3955" s="9"/>
      <c r="I3955" s="9"/>
      <c r="J3955" s="9"/>
    </row>
    <row r="3956" spans="1:10">
      <c r="A3956" s="6"/>
      <c r="B3956" s="11"/>
      <c r="C3956" s="7"/>
      <c r="D3956" s="8"/>
      <c r="E3956" s="8"/>
      <c r="F3956" s="9"/>
      <c r="G3956" s="9"/>
      <c r="H3956" s="9"/>
      <c r="I3956" s="9"/>
      <c r="J3956" s="9"/>
    </row>
    <row r="3957" spans="1:10">
      <c r="A3957" s="6"/>
      <c r="B3957" s="11"/>
      <c r="C3957" s="7"/>
      <c r="D3957" s="8"/>
      <c r="E3957" s="8"/>
      <c r="F3957" s="9"/>
      <c r="G3957" s="9"/>
      <c r="H3957" s="9"/>
      <c r="I3957" s="9"/>
      <c r="J3957" s="9"/>
    </row>
    <row r="3958" spans="1:10">
      <c r="A3958" s="6"/>
      <c r="B3958" s="11"/>
      <c r="C3958" s="7"/>
      <c r="D3958" s="8"/>
      <c r="E3958" s="8"/>
      <c r="F3958" s="9"/>
      <c r="G3958" s="9"/>
      <c r="H3958" s="9"/>
      <c r="I3958" s="9"/>
      <c r="J3958" s="9"/>
    </row>
    <row r="3959" spans="1:10">
      <c r="A3959" s="6"/>
      <c r="B3959" s="11"/>
      <c r="C3959" s="7"/>
      <c r="D3959" s="8"/>
      <c r="E3959" s="8"/>
      <c r="F3959" s="9"/>
      <c r="G3959" s="9"/>
      <c r="H3959" s="9"/>
      <c r="I3959" s="9"/>
      <c r="J3959" s="9"/>
    </row>
    <row r="3960" spans="1:10">
      <c r="A3960" s="6"/>
      <c r="B3960" s="11"/>
      <c r="C3960" s="7"/>
      <c r="D3960" s="8"/>
      <c r="E3960" s="8"/>
      <c r="F3960" s="9"/>
      <c r="G3960" s="9"/>
      <c r="H3960" s="9"/>
      <c r="I3960" s="9"/>
      <c r="J3960" s="9"/>
    </row>
    <row r="3961" spans="1:10">
      <c r="A3961" s="6"/>
      <c r="B3961" s="11"/>
      <c r="C3961" s="7"/>
      <c r="D3961" s="8"/>
      <c r="E3961" s="8"/>
      <c r="F3961" s="9"/>
      <c r="G3961" s="9"/>
      <c r="H3961" s="9"/>
      <c r="I3961" s="9"/>
      <c r="J3961" s="9"/>
    </row>
    <row r="3962" spans="1:10">
      <c r="A3962" s="6"/>
      <c r="B3962" s="11"/>
      <c r="C3962" s="7"/>
      <c r="D3962" s="8"/>
      <c r="E3962" s="8"/>
      <c r="F3962" s="9"/>
      <c r="G3962" s="9"/>
      <c r="H3962" s="9"/>
      <c r="I3962" s="9"/>
      <c r="J3962" s="9"/>
    </row>
    <row r="3963" spans="1:10">
      <c r="A3963" s="6"/>
      <c r="B3963" s="11"/>
      <c r="C3963" s="7"/>
      <c r="D3963" s="8"/>
      <c r="E3963" s="8"/>
      <c r="F3963" s="9"/>
      <c r="G3963" s="9"/>
      <c r="H3963" s="9"/>
      <c r="I3963" s="9"/>
      <c r="J3963" s="9"/>
    </row>
    <row r="3964" spans="1:10">
      <c r="A3964" s="6"/>
      <c r="B3964" s="11"/>
      <c r="C3964" s="7"/>
      <c r="D3964" s="8"/>
      <c r="E3964" s="8"/>
      <c r="F3964" s="9"/>
      <c r="G3964" s="9"/>
      <c r="H3964" s="9"/>
      <c r="I3964" s="9"/>
      <c r="J3964" s="9"/>
    </row>
    <row r="3965" spans="1:10">
      <c r="A3965" s="6"/>
      <c r="B3965" s="11"/>
      <c r="C3965" s="7"/>
      <c r="D3965" s="8"/>
      <c r="E3965" s="8"/>
      <c r="F3965" s="9"/>
      <c r="G3965" s="9"/>
      <c r="H3965" s="9"/>
      <c r="I3965" s="9"/>
      <c r="J3965" s="9"/>
    </row>
    <row r="3966" spans="1:10">
      <c r="A3966" s="6"/>
      <c r="B3966" s="11"/>
      <c r="C3966" s="7"/>
      <c r="D3966" s="8"/>
      <c r="E3966" s="8"/>
      <c r="F3966" s="9"/>
      <c r="G3966" s="9"/>
      <c r="H3966" s="9"/>
      <c r="I3966" s="9"/>
      <c r="J3966" s="9"/>
    </row>
    <row r="3967" spans="1:10">
      <c r="A3967" s="6"/>
      <c r="B3967" s="11"/>
      <c r="C3967" s="7"/>
      <c r="D3967" s="8"/>
      <c r="E3967" s="8"/>
      <c r="F3967" s="9"/>
      <c r="G3967" s="9"/>
      <c r="H3967" s="9"/>
      <c r="I3967" s="9"/>
      <c r="J3967" s="9"/>
    </row>
    <row r="3968" spans="1:10">
      <c r="A3968" s="6"/>
      <c r="B3968" s="11"/>
      <c r="C3968" s="7"/>
      <c r="D3968" s="8"/>
      <c r="E3968" s="8"/>
      <c r="F3968" s="9"/>
      <c r="G3968" s="9"/>
      <c r="H3968" s="9"/>
      <c r="I3968" s="9"/>
      <c r="J3968" s="9"/>
    </row>
    <row r="3969" spans="1:10">
      <c r="A3969" s="6"/>
      <c r="B3969" s="11"/>
      <c r="C3969" s="7"/>
      <c r="D3969" s="8"/>
      <c r="E3969" s="8"/>
      <c r="F3969" s="9"/>
      <c r="G3969" s="9"/>
      <c r="H3969" s="9"/>
      <c r="I3969" s="9"/>
      <c r="J3969" s="9"/>
    </row>
    <row r="3970" spans="1:10">
      <c r="A3970" s="6"/>
      <c r="B3970" s="11"/>
      <c r="C3970" s="7"/>
      <c r="D3970" s="8"/>
      <c r="E3970" s="8"/>
      <c r="F3970" s="9"/>
      <c r="G3970" s="9"/>
      <c r="H3970" s="9"/>
      <c r="I3970" s="9"/>
      <c r="J3970" s="9"/>
    </row>
    <row r="3971" spans="1:10">
      <c r="A3971" s="6"/>
      <c r="B3971" s="11"/>
      <c r="C3971" s="7"/>
      <c r="D3971" s="8"/>
      <c r="E3971" s="8"/>
      <c r="F3971" s="9"/>
      <c r="G3971" s="9"/>
      <c r="H3971" s="9"/>
      <c r="I3971" s="9"/>
      <c r="J3971" s="9"/>
    </row>
    <row r="3972" spans="1:10">
      <c r="A3972" s="6"/>
      <c r="B3972" s="11"/>
      <c r="C3972" s="7"/>
      <c r="D3972" s="8"/>
      <c r="E3972" s="8"/>
      <c r="F3972" s="9"/>
      <c r="G3972" s="9"/>
      <c r="H3972" s="9"/>
      <c r="I3972" s="9"/>
      <c r="J3972" s="9"/>
    </row>
    <row r="3973" spans="1:10">
      <c r="A3973" s="6"/>
      <c r="B3973" s="11"/>
      <c r="C3973" s="7"/>
      <c r="D3973" s="8"/>
      <c r="E3973" s="8"/>
      <c r="F3973" s="9"/>
      <c r="G3973" s="9"/>
      <c r="H3973" s="9"/>
      <c r="I3973" s="9"/>
      <c r="J3973" s="9"/>
    </row>
    <row r="3974" spans="1:10">
      <c r="A3974" s="6"/>
      <c r="B3974" s="11"/>
      <c r="C3974" s="7"/>
      <c r="D3974" s="8"/>
      <c r="E3974" s="8"/>
      <c r="F3974" s="9"/>
      <c r="G3974" s="9"/>
      <c r="H3974" s="9"/>
      <c r="I3974" s="9"/>
      <c r="J3974" s="9"/>
    </row>
    <row r="3975" spans="1:10">
      <c r="A3975" s="6"/>
      <c r="B3975" s="11"/>
      <c r="C3975" s="7"/>
      <c r="D3975" s="8"/>
      <c r="E3975" s="8"/>
      <c r="F3975" s="9"/>
      <c r="G3975" s="9"/>
      <c r="H3975" s="9"/>
      <c r="I3975" s="9"/>
      <c r="J3975" s="9"/>
    </row>
    <row r="3976" spans="1:10">
      <c r="A3976" s="6"/>
      <c r="B3976" s="11"/>
      <c r="C3976" s="7"/>
      <c r="D3976" s="8"/>
      <c r="E3976" s="8"/>
      <c r="F3976" s="9"/>
      <c r="G3976" s="9"/>
      <c r="H3976" s="9"/>
      <c r="I3976" s="9"/>
      <c r="J3976" s="9"/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B6DA7-6950-46B6-AAED-8165BABE6799}">
  <dimension ref="A1:F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/>
  <cols>
    <col min="1" max="1" width="13.42578125" style="15" bestFit="1" customWidth="1"/>
    <col min="2" max="2" width="12.85546875" style="15" customWidth="1"/>
    <col min="3" max="3" width="14.140625" style="15" bestFit="1" customWidth="1"/>
    <col min="4" max="4" width="12.7109375" style="15" bestFit="1" customWidth="1"/>
    <col min="5" max="5" width="10.85546875" style="15" bestFit="1" customWidth="1"/>
    <col min="6" max="6" width="22" style="15" bestFit="1" customWidth="1"/>
    <col min="7" max="16384" width="9.140625" style="12"/>
  </cols>
  <sheetData>
    <row r="1" spans="1:6">
      <c r="A1" s="19" t="str">
        <f>FED风险溢价模型测算!A1</f>
        <v>日期</v>
      </c>
      <c r="B1" s="19" t="s">
        <v>16</v>
      </c>
      <c r="C1" s="19" t="s">
        <v>17</v>
      </c>
      <c r="D1" s="19" t="s">
        <v>18</v>
      </c>
      <c r="E1" s="19" t="s">
        <v>19</v>
      </c>
      <c r="F1" s="19" t="s">
        <v>20</v>
      </c>
    </row>
    <row r="2" spans="1:6">
      <c r="A2" s="16">
        <f>FED风险溢价模型测算!A2</f>
        <v>38450</v>
      </c>
      <c r="B2" s="17">
        <f>[1]!s_dq_open(FED风险溢价模型测算!$B$1,$A2,1)</f>
        <v>984.66499999999996</v>
      </c>
      <c r="C2" s="17">
        <f>[1]!s_dq_close(FED风险溢价模型测算!$B$1,$A2,1)</f>
        <v>1003.4450000000001</v>
      </c>
      <c r="D2" s="17">
        <f>[1]!s_dq_high(FED风险溢价模型测算!$B$1,$A2,1)</f>
        <v>1003.699</v>
      </c>
      <c r="E2" s="17">
        <f>[1]!s_dq_low(FED风险溢价模型测算!$B$1,$A$2,1)</f>
        <v>979.529</v>
      </c>
      <c r="F2" s="18">
        <f>[1]!s_dq_amount(FED风险溢价模型测算!$B$1,$A2,1)</f>
        <v>9151349808</v>
      </c>
    </row>
    <row r="3" spans="1:6">
      <c r="A3" s="16">
        <f>FED风险溢价模型测算!A3</f>
        <v>38453</v>
      </c>
      <c r="B3" s="17">
        <f>[1]!s_dq_open(FED风险溢价模型测算!$B$1,$A3,1)</f>
        <v>1003.879</v>
      </c>
      <c r="C3" s="17">
        <f>[1]!s_dq_close(FED风险溢价模型测算!$B$1,$A3,1)</f>
        <v>995.42100000000005</v>
      </c>
      <c r="D3" s="17">
        <f>[1]!s_dq_high(FED风险溢价模型测算!$B$1,$A3,1)</f>
        <v>1008.735</v>
      </c>
      <c r="E3" s="17">
        <f>[1]!s_dq_low(FED风险溢价模型测算!$B$1,$A$2,1)</f>
        <v>979.529</v>
      </c>
      <c r="F3" s="18">
        <f>[1]!s_dq_amount(FED风险溢价模型测算!$B$1,$A3,1)</f>
        <v>10436232248</v>
      </c>
    </row>
    <row r="4" spans="1:6">
      <c r="A4" s="16">
        <f>FED风险溢价模型测算!A4</f>
        <v>38454</v>
      </c>
      <c r="B4" s="17">
        <f>[1]!s_dq_open(FED风险溢价模型测算!$B$1,$A4,1)</f>
        <v>993.71100000000001</v>
      </c>
      <c r="C4" s="17">
        <f>[1]!s_dq_close(FED风险溢价模型测算!$B$1,$A4,1)</f>
        <v>978.697</v>
      </c>
      <c r="D4" s="17">
        <f>[1]!s_dq_high(FED风险溢价模型测算!$B$1,$A4,1)</f>
        <v>993.71100000000001</v>
      </c>
      <c r="E4" s="17">
        <f>[1]!s_dq_low(FED风险溢价模型测算!$B$1,$A$2,1)</f>
        <v>979.529</v>
      </c>
      <c r="F4" s="18">
        <f>[1]!s_dq_amount(FED风险溢价模型测算!$B$1,$A4,1)</f>
        <v>6479563495</v>
      </c>
    </row>
    <row r="5" spans="1:6">
      <c r="A5" s="16">
        <f>FED风险溢价模型测算!A5</f>
        <v>38455</v>
      </c>
      <c r="B5" s="17">
        <f>[1]!s_dq_open(FED风险溢价模型测算!$B$1,$A5,1)</f>
        <v>987.95</v>
      </c>
      <c r="C5" s="17">
        <f>[1]!s_dq_close(FED风险溢价模型测算!$B$1,$A5,1)</f>
        <v>1000.9</v>
      </c>
      <c r="D5" s="17">
        <f>[1]!s_dq_high(FED风险溢价模型测算!$B$1,$A5,1)</f>
        <v>1006.499</v>
      </c>
      <c r="E5" s="17">
        <f>[1]!s_dq_low(FED风险溢价模型测算!$B$1,$A$2,1)</f>
        <v>979.529</v>
      </c>
      <c r="F5" s="18">
        <f>[1]!s_dq_amount(FED风险溢价模型测算!$B$1,$A5,1)</f>
        <v>10029602129</v>
      </c>
    </row>
    <row r="6" spans="1:6">
      <c r="A6" s="16">
        <f>FED风险溢价模型测算!A6</f>
        <v>38456</v>
      </c>
      <c r="B6" s="17">
        <f>[1]!s_dq_open(FED风险溢价模型测算!$B$1,$A6,1)</f>
        <v>1004.64</v>
      </c>
      <c r="C6" s="17">
        <f>[1]!s_dq_close(FED风险溢价模型测算!$B$1,$A6,1)</f>
        <v>986.97500000000002</v>
      </c>
      <c r="D6" s="17">
        <f>[1]!s_dq_high(FED风险溢价模型测算!$B$1,$A6,1)</f>
        <v>1006.4160000000001</v>
      </c>
      <c r="E6" s="17">
        <f>[1]!s_dq_low(FED风险溢价模型测算!$B$1,$A$2,1)</f>
        <v>979.529</v>
      </c>
      <c r="F6" s="18">
        <f>[1]!s_dq_amount(FED风险溢价模型测算!$B$1,$A6,1)</f>
        <v>7813424514</v>
      </c>
    </row>
    <row r="7" spans="1:6">
      <c r="A7" s="16">
        <f>FED风险溢价模型测算!A7</f>
        <v>38457</v>
      </c>
      <c r="B7" s="17">
        <f>[1]!s_dq_open(FED风险溢价模型测算!$B$1,$A7,1)</f>
        <v>982.61300000000006</v>
      </c>
      <c r="C7" s="17">
        <f>[1]!s_dq_close(FED风险溢价模型测算!$B$1,$A7,1)</f>
        <v>974.08199999999999</v>
      </c>
      <c r="D7" s="17">
        <f>[1]!s_dq_high(FED风险溢价模型测算!$B$1,$A7,1)</f>
        <v>982.61300000000006</v>
      </c>
      <c r="E7" s="17">
        <f>[1]!s_dq_low(FED风险溢价模型测算!$B$1,$A$2,1)</f>
        <v>979.529</v>
      </c>
      <c r="F7" s="18">
        <f>[1]!s_dq_amount(FED风险溢价模型测算!$B$1,$A7,1)</f>
        <v>6541675456</v>
      </c>
    </row>
    <row r="8" spans="1:6">
      <c r="A8" s="16">
        <f>FED风险溢价模型测算!A8</f>
        <v>38460</v>
      </c>
      <c r="B8" s="17">
        <f>[1]!s_dq_open(FED风险溢价模型测算!$B$1,$A8,1)</f>
        <v>970.90700000000004</v>
      </c>
      <c r="C8" s="17">
        <f>[1]!s_dq_close(FED风险溢价模型测算!$B$1,$A8,1)</f>
        <v>963.77200000000005</v>
      </c>
      <c r="D8" s="17">
        <f>[1]!s_dq_high(FED风险溢价模型测算!$B$1,$A8,1)</f>
        <v>970.90700000000004</v>
      </c>
      <c r="E8" s="17">
        <f>[1]!s_dq_low(FED风险溢价模型测算!$B$1,$A$2,1)</f>
        <v>979.529</v>
      </c>
      <c r="F8" s="18">
        <f>[1]!s_dq_amount(FED风险溢价模型测算!$B$1,$A8,1)</f>
        <v>5329138712</v>
      </c>
    </row>
    <row r="9" spans="1:6">
      <c r="A9" s="16">
        <f>FED风险溢价模型测算!A9</f>
        <v>38461</v>
      </c>
      <c r="B9" s="17">
        <f>[1]!s_dq_open(FED风险溢价模型测算!$B$1,$A9,1)</f>
        <v>962.91600000000005</v>
      </c>
      <c r="C9" s="17">
        <f>[1]!s_dq_close(FED风险溢价模型测算!$B$1,$A9,1)</f>
        <v>965.88599999999997</v>
      </c>
      <c r="D9" s="17">
        <f>[1]!s_dq_high(FED风险溢价模型测算!$B$1,$A9,1)</f>
        <v>968.86699999999996</v>
      </c>
      <c r="E9" s="17">
        <f>[1]!s_dq_low(FED风险溢价模型测算!$B$1,$A$2,1)</f>
        <v>979.529</v>
      </c>
      <c r="F9" s="18">
        <f>[1]!s_dq_amount(FED风险溢价模型测算!$B$1,$A9,1)</f>
        <v>5768907755</v>
      </c>
    </row>
    <row r="10" spans="1:6">
      <c r="A10" s="16">
        <f>FED风险溢价模型测算!A10</f>
        <v>38462</v>
      </c>
      <c r="B10" s="17">
        <f>[1]!s_dq_open(FED风险溢价模型测算!$B$1,$A10,1)</f>
        <v>964.15099999999995</v>
      </c>
      <c r="C10" s="17">
        <f>[1]!s_dq_close(FED风险溢价模型测算!$B$1,$A10,1)</f>
        <v>950.86699999999996</v>
      </c>
      <c r="D10" s="17">
        <f>[1]!s_dq_high(FED风险溢价模型测算!$B$1,$A10,1)</f>
        <v>964.15099999999995</v>
      </c>
      <c r="E10" s="17">
        <f>[1]!s_dq_low(FED风险溢价模型测算!$B$1,$A$2,1)</f>
        <v>979.529</v>
      </c>
      <c r="F10" s="18">
        <f>[1]!s_dq_amount(FED风险溢价模型测算!$B$1,$A10,1)</f>
        <v>5300003714</v>
      </c>
    </row>
    <row r="11" spans="1:6">
      <c r="A11" s="16">
        <f>FED风险溢价模型测算!A11</f>
        <v>38463</v>
      </c>
      <c r="B11" s="17">
        <f>[1]!s_dq_open(FED风险溢价模型测算!$B$1,$A11,1)</f>
        <v>948.86099999999999</v>
      </c>
      <c r="C11" s="17">
        <f>[1]!s_dq_close(FED风险溢价模型测算!$B$1,$A11,1)</f>
        <v>943.98099999999999</v>
      </c>
      <c r="D11" s="17">
        <f>[1]!s_dq_high(FED风险溢价模型测算!$B$1,$A11,1)</f>
        <v>955.553</v>
      </c>
      <c r="E11" s="17">
        <f>[1]!s_dq_low(FED风险溢价模型测算!$B$1,$A$2,1)</f>
        <v>979.529</v>
      </c>
      <c r="F11" s="18">
        <f>[1]!s_dq_amount(FED风险溢价模型测算!$B$1,$A11,1)</f>
        <v>6140646108</v>
      </c>
    </row>
    <row r="12" spans="1:6">
      <c r="A12" s="16">
        <f>FED风险溢价模型测算!A12</f>
        <v>38464</v>
      </c>
      <c r="B12" s="17">
        <f>[1]!s_dq_open(FED风险溢价模型测算!$B$1,$A12,1)</f>
        <v>942.90800000000002</v>
      </c>
      <c r="C12" s="17">
        <f>[1]!s_dq_close(FED风险溢价模型测算!$B$1,$A12,1)</f>
        <v>939.101</v>
      </c>
      <c r="D12" s="17">
        <f>[1]!s_dq_high(FED风险溢价模型测算!$B$1,$A12,1)</f>
        <v>947.90899999999999</v>
      </c>
      <c r="E12" s="17">
        <f>[1]!s_dq_low(FED风险溢价模型测算!$B$1,$A$2,1)</f>
        <v>979.529</v>
      </c>
      <c r="F12" s="18">
        <f>[1]!s_dq_amount(FED风险溢价模型测算!$B$1,$A12,1)</f>
        <v>6373550345</v>
      </c>
    </row>
    <row r="13" spans="1:6">
      <c r="A13" s="16">
        <f>FED风险溢价模型测算!A13</f>
        <v>38467</v>
      </c>
      <c r="B13" s="17">
        <f>[1]!s_dq_open(FED风险溢价模型测算!$B$1,$A13,1)</f>
        <v>935.99300000000005</v>
      </c>
      <c r="C13" s="17">
        <f>[1]!s_dq_close(FED风险溢价模型测算!$B$1,$A13,1)</f>
        <v>930.07</v>
      </c>
      <c r="D13" s="17">
        <f>[1]!s_dq_high(FED风险溢价模型测算!$B$1,$A13,1)</f>
        <v>935.99300000000005</v>
      </c>
      <c r="E13" s="17">
        <f>[1]!s_dq_low(FED风险溢价模型测算!$B$1,$A$2,1)</f>
        <v>979.529</v>
      </c>
      <c r="F13" s="18">
        <f>[1]!s_dq_amount(FED风险溢价模型测算!$B$1,$A13,1)</f>
        <v>6667303132</v>
      </c>
    </row>
    <row r="14" spans="1:6">
      <c r="A14" s="16">
        <f>FED风险溢价模型测算!A14</f>
        <v>38468</v>
      </c>
      <c r="B14" s="17">
        <f>[1]!s_dq_open(FED风险溢价模型测算!$B$1,$A14,1)</f>
        <v>928.428</v>
      </c>
      <c r="C14" s="17">
        <f>[1]!s_dq_close(FED风险溢价模型测算!$B$1,$A14,1)</f>
        <v>937.08299999999997</v>
      </c>
      <c r="D14" s="17">
        <f>[1]!s_dq_high(FED风险溢价模型测算!$B$1,$A14,1)</f>
        <v>939.69600000000003</v>
      </c>
      <c r="E14" s="17">
        <f>[1]!s_dq_low(FED风险溢价模型测算!$B$1,$A$2,1)</f>
        <v>979.529</v>
      </c>
      <c r="F14" s="18">
        <f>[1]!s_dq_amount(FED风险溢价模型测算!$B$1,$A14,1)</f>
        <v>7029373085</v>
      </c>
    </row>
    <row r="15" spans="1:6">
      <c r="A15" s="16">
        <f>FED风险溢价模型测算!A15</f>
        <v>38469</v>
      </c>
      <c r="B15" s="17">
        <f>[1]!s_dq_open(FED风险溢价模型测算!$B$1,$A15,1)</f>
        <v>938.57</v>
      </c>
      <c r="C15" s="17">
        <f>[1]!s_dq_close(FED风险溢价模型测算!$B$1,$A15,1)</f>
        <v>926.60400000000004</v>
      </c>
      <c r="D15" s="17">
        <f>[1]!s_dq_high(FED风险溢价模型测算!$B$1,$A15,1)</f>
        <v>938.91</v>
      </c>
      <c r="E15" s="17">
        <f>[1]!s_dq_low(FED风险溢价模型测算!$B$1,$A$2,1)</f>
        <v>979.529</v>
      </c>
      <c r="F15" s="18">
        <f>[1]!s_dq_amount(FED风险溢价模型测算!$B$1,$A15,1)</f>
        <v>6432845906</v>
      </c>
    </row>
    <row r="16" spans="1:6">
      <c r="A16" s="16">
        <f>FED风险溢价模型测算!A16</f>
        <v>38470</v>
      </c>
      <c r="B16" s="17">
        <f>[1]!s_dq_open(FED风险溢价模型测算!$B$1,$A16,1)</f>
        <v>923.529</v>
      </c>
      <c r="C16" s="17">
        <f>[1]!s_dq_close(FED风险溢价模型测算!$B$1,$A16,1)</f>
        <v>942.07299999999998</v>
      </c>
      <c r="D16" s="17">
        <f>[1]!s_dq_high(FED风险溢价模型测算!$B$1,$A16,1)</f>
        <v>945.50400000000002</v>
      </c>
      <c r="E16" s="17">
        <f>[1]!s_dq_low(FED风险溢价模型测算!$B$1,$A$2,1)</f>
        <v>979.529</v>
      </c>
      <c r="F16" s="18">
        <f>[1]!s_dq_amount(FED风险溢价模型测算!$B$1,$A16,1)</f>
        <v>8315813742</v>
      </c>
    </row>
    <row r="17" spans="1:6">
      <c r="A17" s="16">
        <f>FED风险溢价模型测算!A17</f>
        <v>38471</v>
      </c>
      <c r="B17" s="17">
        <f>[1]!s_dq_open(FED风险溢价模型测算!$B$1,$A17,1)</f>
        <v>940.80600000000004</v>
      </c>
      <c r="C17" s="17">
        <f>[1]!s_dq_close(FED风险溢价模型测算!$B$1,$A17,1)</f>
        <v>932.39499999999998</v>
      </c>
      <c r="D17" s="17">
        <f>[1]!s_dq_high(FED风险溢价模型测算!$B$1,$A17,1)</f>
        <v>942.45299999999997</v>
      </c>
      <c r="E17" s="17">
        <f>[1]!s_dq_low(FED风险溢价模型测算!$B$1,$A$2,1)</f>
        <v>979.529</v>
      </c>
      <c r="F17" s="18">
        <f>[1]!s_dq_amount(FED风险溢价模型测算!$B$1,$A17,1)</f>
        <v>6853192443</v>
      </c>
    </row>
    <row r="18" spans="1:6">
      <c r="A18" s="16">
        <f>FED风险溢价模型测算!A18</f>
        <v>38481</v>
      </c>
      <c r="B18" s="17">
        <f>[1]!s_dq_open(FED风险溢价模型测算!$B$1,$A18,1)</f>
        <v>934.65</v>
      </c>
      <c r="C18" s="17">
        <f>[1]!s_dq_close(FED风险溢价模型测算!$B$1,$A18,1)</f>
        <v>909.17399999999998</v>
      </c>
      <c r="D18" s="17">
        <f>[1]!s_dq_high(FED风险溢价模型测算!$B$1,$A18,1)</f>
        <v>937.39</v>
      </c>
      <c r="E18" s="17">
        <f>[1]!s_dq_low(FED风险溢价模型测算!$B$1,$A$2,1)</f>
        <v>979.529</v>
      </c>
      <c r="F18" s="18">
        <f>[1]!s_dq_amount(FED风险溢价模型测算!$B$1,$A18,1)</f>
        <v>4889696446</v>
      </c>
    </row>
    <row r="19" spans="1:6">
      <c r="A19" s="16">
        <f>FED风险溢价模型测算!A19</f>
        <v>38482</v>
      </c>
      <c r="B19" s="17">
        <f>[1]!s_dq_open(FED风险溢价模型测算!$B$1,$A19,1)</f>
        <v>905.54300000000001</v>
      </c>
      <c r="C19" s="17">
        <f>[1]!s_dq_close(FED风险溢价模型测算!$B$1,$A19,1)</f>
        <v>913.07600000000002</v>
      </c>
      <c r="D19" s="17">
        <f>[1]!s_dq_high(FED风险溢价模型测算!$B$1,$A19,1)</f>
        <v>913.38800000000003</v>
      </c>
      <c r="E19" s="17">
        <f>[1]!s_dq_low(FED风险溢价模型测算!$B$1,$A$2,1)</f>
        <v>979.529</v>
      </c>
      <c r="F19" s="18">
        <f>[1]!s_dq_amount(FED风险溢价模型测算!$B$1,$A19,1)</f>
        <v>5960910722</v>
      </c>
    </row>
    <row r="20" spans="1:6">
      <c r="A20" s="16">
        <f>FED风险溢价模型测算!A20</f>
        <v>38483</v>
      </c>
      <c r="B20" s="17">
        <f>[1]!s_dq_open(FED风险溢价模型测算!$B$1,$A20,1)</f>
        <v>911.83799999999997</v>
      </c>
      <c r="C20" s="17">
        <f>[1]!s_dq_close(FED风险溢价模型测算!$B$1,$A20,1)</f>
        <v>901.851</v>
      </c>
      <c r="D20" s="17">
        <f>[1]!s_dq_high(FED风险溢价模型测算!$B$1,$A20,1)</f>
        <v>917.22299999999996</v>
      </c>
      <c r="E20" s="17">
        <f>[1]!s_dq_low(FED风险溢价模型测算!$B$1,$A$2,1)</f>
        <v>979.529</v>
      </c>
      <c r="F20" s="18">
        <f>[1]!s_dq_amount(FED风险溢价模型测算!$B$1,$A20,1)</f>
        <v>5128333208</v>
      </c>
    </row>
    <row r="21" spans="1:6">
      <c r="A21" s="16">
        <f>FED风险溢价模型测算!A21</f>
        <v>38484</v>
      </c>
      <c r="B21" s="17">
        <f>[1]!s_dq_open(FED风险溢价模型测算!$B$1,$A21,1)</f>
        <v>899.96799999999996</v>
      </c>
      <c r="C21" s="17">
        <f>[1]!s_dq_close(FED风险溢价模型测算!$B$1,$A21,1)</f>
        <v>885.82</v>
      </c>
      <c r="D21" s="17">
        <f>[1]!s_dq_high(FED风险溢价模型测算!$B$1,$A21,1)</f>
        <v>900.06299999999999</v>
      </c>
      <c r="E21" s="17">
        <f>[1]!s_dq_low(FED风险溢价模型测算!$B$1,$A$2,1)</f>
        <v>979.529</v>
      </c>
      <c r="F21" s="18">
        <f>[1]!s_dq_amount(FED风险溢价模型测算!$B$1,$A21,1)</f>
        <v>6107327165</v>
      </c>
    </row>
    <row r="22" spans="1:6">
      <c r="A22" s="16">
        <f>FED风险溢价模型测算!A22</f>
        <v>38485</v>
      </c>
      <c r="B22" s="17">
        <f>[1]!s_dq_open(FED风险溢价模型测算!$B$1,$A22,1)</f>
        <v>883.505</v>
      </c>
      <c r="C22" s="17">
        <f>[1]!s_dq_close(FED风险溢价模型测算!$B$1,$A22,1)</f>
        <v>887.54300000000001</v>
      </c>
      <c r="D22" s="17">
        <f>[1]!s_dq_high(FED风险溢价模型测算!$B$1,$A22,1)</f>
        <v>898.505</v>
      </c>
      <c r="E22" s="17">
        <f>[1]!s_dq_low(FED风险溢价模型测算!$B$1,$A$2,1)</f>
        <v>979.529</v>
      </c>
      <c r="F22" s="18">
        <f>[1]!s_dq_amount(FED风险溢价模型测算!$B$1,$A22,1)</f>
        <v>6228419643</v>
      </c>
    </row>
    <row r="23" spans="1:6">
      <c r="A23" s="16">
        <f>FED风险溢价模型测算!A23</f>
        <v>38488</v>
      </c>
      <c r="B23" s="17">
        <f>[1]!s_dq_open(FED风险溢价模型测算!$B$1,$A23,1)</f>
        <v>885.38900000000001</v>
      </c>
      <c r="C23" s="17">
        <f>[1]!s_dq_close(FED风险溢价模型测算!$B$1,$A23,1)</f>
        <v>875.27099999999996</v>
      </c>
      <c r="D23" s="17">
        <f>[1]!s_dq_high(FED风险溢价模型测算!$B$1,$A23,1)</f>
        <v>885.38900000000001</v>
      </c>
      <c r="E23" s="17">
        <f>[1]!s_dq_low(FED风险溢价模型测算!$B$1,$A$2,1)</f>
        <v>979.529</v>
      </c>
      <c r="F23" s="18">
        <f>[1]!s_dq_amount(FED风险溢价模型测算!$B$1,$A23,1)</f>
        <v>4630088469</v>
      </c>
    </row>
    <row r="24" spans="1:6">
      <c r="A24" s="16">
        <f>FED风险溢价模型测算!A24</f>
        <v>38489</v>
      </c>
      <c r="B24" s="17">
        <f>[1]!s_dq_open(FED风险溢价模型测算!$B$1,$A24,1)</f>
        <v>873.077</v>
      </c>
      <c r="C24" s="17">
        <f>[1]!s_dq_close(FED风险溢价模型测算!$B$1,$A24,1)</f>
        <v>881.46199999999999</v>
      </c>
      <c r="D24" s="17">
        <f>[1]!s_dq_high(FED风险溢价模型测算!$B$1,$A24,1)</f>
        <v>888.28099999999995</v>
      </c>
      <c r="E24" s="17">
        <f>[1]!s_dq_low(FED风险溢价模型测算!$B$1,$A$2,1)</f>
        <v>979.529</v>
      </c>
      <c r="F24" s="18">
        <f>[1]!s_dq_amount(FED风险溢价模型测算!$B$1,$A24,1)</f>
        <v>4635198616</v>
      </c>
    </row>
    <row r="25" spans="1:6">
      <c r="A25" s="16">
        <f>FED风险溢价模型测算!A25</f>
        <v>38490</v>
      </c>
      <c r="B25" s="17">
        <f>[1]!s_dq_open(FED风险溢价模型测算!$B$1,$A25,1)</f>
        <v>881.14099999999996</v>
      </c>
      <c r="C25" s="17">
        <f>[1]!s_dq_close(FED风险溢价模型测算!$B$1,$A25,1)</f>
        <v>883.19600000000003</v>
      </c>
      <c r="D25" s="17">
        <f>[1]!s_dq_high(FED风险溢价模型测算!$B$1,$A25,1)</f>
        <v>890.40300000000002</v>
      </c>
      <c r="E25" s="17">
        <f>[1]!s_dq_low(FED风险溢价模型测算!$B$1,$A$2,1)</f>
        <v>979.529</v>
      </c>
      <c r="F25" s="18">
        <f>[1]!s_dq_amount(FED风险溢价模型测算!$B$1,$A25,1)</f>
        <v>4615409280</v>
      </c>
    </row>
    <row r="26" spans="1:6">
      <c r="A26" s="16">
        <f>FED风险溢价模型测算!A26</f>
        <v>38491</v>
      </c>
      <c r="B26" s="17">
        <f>[1]!s_dq_open(FED风险溢价模型测算!$B$1,$A26,1)</f>
        <v>882.84199999999998</v>
      </c>
      <c r="C26" s="17">
        <f>[1]!s_dq_close(FED风险溢价模型测算!$B$1,$A26,1)</f>
        <v>884.17100000000005</v>
      </c>
      <c r="D26" s="17">
        <f>[1]!s_dq_high(FED风险溢价模型测算!$B$1,$A26,1)</f>
        <v>888.01599999999996</v>
      </c>
      <c r="E26" s="17">
        <f>[1]!s_dq_low(FED风险溢价模型测算!$B$1,$A$2,1)</f>
        <v>979.529</v>
      </c>
      <c r="F26" s="18">
        <f>[1]!s_dq_amount(FED风险溢价模型测算!$B$1,$A26,1)</f>
        <v>4263472582.9999995</v>
      </c>
    </row>
    <row r="27" spans="1:6">
      <c r="A27" s="16">
        <f>FED风险溢价模型测算!A27</f>
        <v>38492</v>
      </c>
      <c r="B27" s="17">
        <f>[1]!s_dq_open(FED风险溢价模型测算!$B$1,$A27,1)</f>
        <v>883.51300000000003</v>
      </c>
      <c r="C27" s="17">
        <f>[1]!s_dq_close(FED风险溢价模型测算!$B$1,$A27,1)</f>
        <v>882.76300000000003</v>
      </c>
      <c r="D27" s="17">
        <f>[1]!s_dq_high(FED风险溢价模型测算!$B$1,$A27,1)</f>
        <v>891.02</v>
      </c>
      <c r="E27" s="17">
        <f>[1]!s_dq_low(FED风险溢价模型测算!$B$1,$A$2,1)</f>
        <v>979.529</v>
      </c>
      <c r="F27" s="18">
        <f>[1]!s_dq_amount(FED风险溢价模型测算!$B$1,$A27,1)</f>
        <v>3835476288</v>
      </c>
    </row>
    <row r="28" spans="1:6">
      <c r="A28" s="16">
        <f>FED风险溢价模型测算!A28</f>
        <v>38495</v>
      </c>
      <c r="B28" s="17">
        <f>[1]!s_dq_open(FED风险溢价模型测算!$B$1,$A28,1)</f>
        <v>880.28099999999995</v>
      </c>
      <c r="C28" s="17">
        <f>[1]!s_dq_close(FED风险溢价模型测算!$B$1,$A28,1)</f>
        <v>863.34100000000001</v>
      </c>
      <c r="D28" s="17">
        <f>[1]!s_dq_high(FED风险溢价模型测算!$B$1,$A28,1)</f>
        <v>880.28099999999995</v>
      </c>
      <c r="E28" s="17">
        <f>[1]!s_dq_low(FED风险溢价模型测算!$B$1,$A$2,1)</f>
        <v>979.529</v>
      </c>
      <c r="F28" s="18">
        <f>[1]!s_dq_amount(FED风险溢价模型测算!$B$1,$A28,1)</f>
        <v>3725791093</v>
      </c>
    </row>
    <row r="29" spans="1:6">
      <c r="A29" s="16">
        <f>FED风险溢价模型测算!A29</f>
        <v>38496</v>
      </c>
      <c r="B29" s="17">
        <f>[1]!s_dq_open(FED风险溢价模型测算!$B$1,$A29,1)</f>
        <v>861.19500000000005</v>
      </c>
      <c r="C29" s="17">
        <f>[1]!s_dq_close(FED风险溢价模型测算!$B$1,$A29,1)</f>
        <v>868.45600000000002</v>
      </c>
      <c r="D29" s="17">
        <f>[1]!s_dq_high(FED风险溢价模型测算!$B$1,$A29,1)</f>
        <v>871.76700000000005</v>
      </c>
      <c r="E29" s="17">
        <f>[1]!s_dq_low(FED风险溢价模型测算!$B$1,$A$2,1)</f>
        <v>979.529</v>
      </c>
      <c r="F29" s="18">
        <f>[1]!s_dq_amount(FED风险溢价模型测算!$B$1,$A29,1)</f>
        <v>4777971875</v>
      </c>
    </row>
    <row r="30" spans="1:6">
      <c r="A30" s="16">
        <f>FED风险溢价模型测算!A30</f>
        <v>38497</v>
      </c>
      <c r="B30" s="17">
        <f>[1]!s_dq_open(FED风险溢价模型测算!$B$1,$A30,1)</f>
        <v>867.65800000000002</v>
      </c>
      <c r="C30" s="17">
        <f>[1]!s_dq_close(FED风险溢价模型测算!$B$1,$A30,1)</f>
        <v>868.45100000000002</v>
      </c>
      <c r="D30" s="17">
        <f>[1]!s_dq_high(FED风险溢价模型测算!$B$1,$A30,1)</f>
        <v>876.30499999999995</v>
      </c>
      <c r="E30" s="17">
        <f>[1]!s_dq_low(FED风险溢价模型测算!$B$1,$A$2,1)</f>
        <v>979.529</v>
      </c>
      <c r="F30" s="18">
        <f>[1]!s_dq_amount(FED风险溢价模型测算!$B$1,$A30,1)</f>
        <v>3742173189</v>
      </c>
    </row>
    <row r="31" spans="1:6">
      <c r="A31" s="16">
        <f>FED风险溢价模型测算!A31</f>
        <v>38498</v>
      </c>
      <c r="B31" s="17">
        <f>[1]!s_dq_open(FED风险溢价模型测算!$B$1,$A31,1)</f>
        <v>867.75800000000004</v>
      </c>
      <c r="C31" s="17">
        <f>[1]!s_dq_close(FED风险溢价模型测算!$B$1,$A31,1)</f>
        <v>857.33100000000002</v>
      </c>
      <c r="D31" s="17">
        <f>[1]!s_dq_high(FED风险溢价模型测算!$B$1,$A31,1)</f>
        <v>872.83500000000004</v>
      </c>
      <c r="E31" s="17">
        <f>[1]!s_dq_low(FED风险溢价模型测算!$B$1,$A$2,1)</f>
        <v>979.529</v>
      </c>
      <c r="F31" s="18">
        <f>[1]!s_dq_amount(FED风险溢价模型测算!$B$1,$A31,1)</f>
        <v>3470051082</v>
      </c>
    </row>
    <row r="32" spans="1:6">
      <c r="A32" s="16">
        <f>FED风险溢价模型测算!A32</f>
        <v>38499</v>
      </c>
      <c r="B32" s="17">
        <f>[1]!s_dq_open(FED风险溢价模型测算!$B$1,$A32,1)</f>
        <v>855.59500000000003</v>
      </c>
      <c r="C32" s="17">
        <f>[1]!s_dq_close(FED风险溢价模型测算!$B$1,$A32,1)</f>
        <v>849.50800000000004</v>
      </c>
      <c r="D32" s="17">
        <f>[1]!s_dq_high(FED风险溢价模型测算!$B$1,$A32,1)</f>
        <v>864.96299999999997</v>
      </c>
      <c r="E32" s="17">
        <f>[1]!s_dq_low(FED风险溢价模型测算!$B$1,$A$2,1)</f>
        <v>979.529</v>
      </c>
      <c r="F32" s="18">
        <f>[1]!s_dq_amount(FED风险溢价模型测算!$B$1,$A32,1)</f>
        <v>4240678764.0000005</v>
      </c>
    </row>
    <row r="33" spans="1:6">
      <c r="A33" s="16">
        <f>FED风险溢价模型测算!A33</f>
        <v>38502</v>
      </c>
      <c r="B33" s="17">
        <f>[1]!s_dq_open(FED风险溢价模型测算!$B$1,$A33,1)</f>
        <v>847.63400000000001</v>
      </c>
      <c r="C33" s="17">
        <f>[1]!s_dq_close(FED风险溢价模型测算!$B$1,$A33,1)</f>
        <v>855.61199999999997</v>
      </c>
      <c r="D33" s="17">
        <f>[1]!s_dq_high(FED风险溢价模型测算!$B$1,$A33,1)</f>
        <v>858.46199999999999</v>
      </c>
      <c r="E33" s="17">
        <f>[1]!s_dq_low(FED风险溢价模型测算!$B$1,$A$2,1)</f>
        <v>979.529</v>
      </c>
      <c r="F33" s="18">
        <f>[1]!s_dq_amount(FED风险溢价模型测算!$B$1,$A33,1)</f>
        <v>3712116331</v>
      </c>
    </row>
    <row r="34" spans="1:6">
      <c r="A34" s="16">
        <f>FED风险溢价模型测算!A34</f>
        <v>38503</v>
      </c>
      <c r="B34" s="17">
        <f>[1]!s_dq_open(FED风险溢价模型测算!$B$1,$A34,1)</f>
        <v>856.56100000000004</v>
      </c>
      <c r="C34" s="17">
        <f>[1]!s_dq_close(FED风险溢价模型测算!$B$1,$A34,1)</f>
        <v>855.94600000000003</v>
      </c>
      <c r="D34" s="17">
        <f>[1]!s_dq_high(FED风险溢价模型测算!$B$1,$A34,1)</f>
        <v>863.19799999999998</v>
      </c>
      <c r="E34" s="17">
        <f>[1]!s_dq_low(FED风险溢价模型测算!$B$1,$A$2,1)</f>
        <v>979.529</v>
      </c>
      <c r="F34" s="18">
        <f>[1]!s_dq_amount(FED风险溢价模型测算!$B$1,$A34,1)</f>
        <v>3601006687</v>
      </c>
    </row>
    <row r="35" spans="1:6">
      <c r="A35" s="16">
        <f>FED风险溢价模型测算!A35</f>
        <v>38504</v>
      </c>
      <c r="B35" s="17">
        <f>[1]!s_dq_open(FED风险溢价模型测算!$B$1,$A35,1)</f>
        <v>855.20600000000002</v>
      </c>
      <c r="C35" s="17">
        <f>[1]!s_dq_close(FED风险溢价模型测算!$B$1,$A35,1)</f>
        <v>837.53200000000004</v>
      </c>
      <c r="D35" s="17">
        <f>[1]!s_dq_high(FED风险溢价模型测算!$B$1,$A35,1)</f>
        <v>857.65700000000004</v>
      </c>
      <c r="E35" s="17">
        <f>[1]!s_dq_low(FED风险溢价模型测算!$B$1,$A$2,1)</f>
        <v>979.529</v>
      </c>
      <c r="F35" s="18">
        <f>[1]!s_dq_amount(FED风险溢价模型测算!$B$1,$A35,1)</f>
        <v>4274074911.9999995</v>
      </c>
    </row>
    <row r="36" spans="1:6">
      <c r="A36" s="16">
        <f>FED风险溢价模型测算!A36</f>
        <v>38505</v>
      </c>
      <c r="B36" s="17">
        <f>[1]!s_dq_open(FED风险溢价模型测算!$B$1,$A36,1)</f>
        <v>835.46699999999998</v>
      </c>
      <c r="C36" s="17">
        <f>[1]!s_dq_close(FED风险溢价模型测算!$B$1,$A36,1)</f>
        <v>818.37900000000002</v>
      </c>
      <c r="D36" s="17">
        <f>[1]!s_dq_high(FED风险溢价模型测算!$B$1,$A36,1)</f>
        <v>835.49300000000005</v>
      </c>
      <c r="E36" s="17">
        <f>[1]!s_dq_low(FED风险溢价模型测算!$B$1,$A$2,1)</f>
        <v>979.529</v>
      </c>
      <c r="F36" s="18">
        <f>[1]!s_dq_amount(FED风险溢价模型测算!$B$1,$A36,1)</f>
        <v>5220786229</v>
      </c>
    </row>
    <row r="37" spans="1:6">
      <c r="A37" s="16">
        <f>FED风险溢价模型测算!A37</f>
        <v>38506</v>
      </c>
      <c r="B37" s="17">
        <f>[1]!s_dq_open(FED风险溢价模型测算!$B$1,$A37,1)</f>
        <v>816.54600000000005</v>
      </c>
      <c r="C37" s="17">
        <f>[1]!s_dq_close(FED风险溢价模型测算!$B$1,$A37,1)</f>
        <v>818.03300000000002</v>
      </c>
      <c r="D37" s="17">
        <f>[1]!s_dq_high(FED风险溢价模型测算!$B$1,$A37,1)</f>
        <v>823.86</v>
      </c>
      <c r="E37" s="17">
        <f>[1]!s_dq_low(FED风险溢价模型测算!$B$1,$A$2,1)</f>
        <v>979.529</v>
      </c>
      <c r="F37" s="18">
        <f>[1]!s_dq_amount(FED风险溢价模型测算!$B$1,$A37,1)</f>
        <v>4164754479</v>
      </c>
    </row>
    <row r="38" spans="1:6">
      <c r="A38" s="16">
        <f>FED风险溢价模型测算!A38</f>
        <v>38509</v>
      </c>
      <c r="B38" s="17">
        <f>[1]!s_dq_open(FED风险溢价模型测算!$B$1,$A38,1)</f>
        <v>816.73099999999999</v>
      </c>
      <c r="C38" s="17">
        <f>[1]!s_dq_close(FED风险溢价模型测算!$B$1,$A38,1)</f>
        <v>838.99699999999996</v>
      </c>
      <c r="D38" s="17">
        <f>[1]!s_dq_high(FED风险溢价模型测算!$B$1,$A38,1)</f>
        <v>839.15</v>
      </c>
      <c r="E38" s="17">
        <f>[1]!s_dq_low(FED风险溢价模型测算!$B$1,$A$2,1)</f>
        <v>979.529</v>
      </c>
      <c r="F38" s="18">
        <f>[1]!s_dq_amount(FED风险溢价模型测算!$B$1,$A38,1)</f>
        <v>4685006534</v>
      </c>
    </row>
    <row r="39" spans="1:6">
      <c r="A39" s="16">
        <f>FED风险溢价模型测算!A39</f>
        <v>38510</v>
      </c>
      <c r="B39" s="17">
        <f>[1]!s_dq_open(FED风险溢价模型测算!$B$1,$A39,1)</f>
        <v>841.57899999999995</v>
      </c>
      <c r="C39" s="17">
        <f>[1]!s_dq_close(FED风险溢价模型测算!$B$1,$A39,1)</f>
        <v>837.28200000000004</v>
      </c>
      <c r="D39" s="17">
        <f>[1]!s_dq_high(FED风险溢价模型测算!$B$1,$A39,1)</f>
        <v>858.09199999999998</v>
      </c>
      <c r="E39" s="17">
        <f>[1]!s_dq_low(FED风险溢价模型测算!$B$1,$A$2,1)</f>
        <v>979.529</v>
      </c>
      <c r="F39" s="18">
        <f>[1]!s_dq_amount(FED风险溢价模型测算!$B$1,$A39,1)</f>
        <v>7248577634</v>
      </c>
    </row>
    <row r="40" spans="1:6">
      <c r="A40" s="16">
        <f>FED风险溢价模型测算!A40</f>
        <v>38511</v>
      </c>
      <c r="B40" s="17">
        <f>[1]!s_dq_open(FED风险溢价模型测算!$B$1,$A40,1)</f>
        <v>848.53599999999994</v>
      </c>
      <c r="C40" s="17">
        <f>[1]!s_dq_close(FED风险溢价模型测算!$B$1,$A40,1)</f>
        <v>905.77300000000002</v>
      </c>
      <c r="D40" s="17">
        <f>[1]!s_dq_high(FED风险溢价模型测算!$B$1,$A40,1)</f>
        <v>908.82899999999995</v>
      </c>
      <c r="E40" s="17">
        <f>[1]!s_dq_low(FED风险溢价模型测算!$B$1,$A$2,1)</f>
        <v>979.529</v>
      </c>
      <c r="F40" s="18">
        <f>[1]!s_dq_amount(FED风险溢价模型测算!$B$1,$A40,1)</f>
        <v>17414544247</v>
      </c>
    </row>
    <row r="41" spans="1:6">
      <c r="A41" s="16">
        <f>FED风险溢价模型测算!A41</f>
        <v>38512</v>
      </c>
      <c r="B41" s="17">
        <f>[1]!s_dq_open(FED风险溢价模型测算!$B$1,$A41,1)</f>
        <v>907.56899999999996</v>
      </c>
      <c r="C41" s="17">
        <f>[1]!s_dq_close(FED风险溢价模型测算!$B$1,$A41,1)</f>
        <v>912.60400000000004</v>
      </c>
      <c r="D41" s="17">
        <f>[1]!s_dq_high(FED风险溢价模型测算!$B$1,$A41,1)</f>
        <v>925.36500000000001</v>
      </c>
      <c r="E41" s="17">
        <f>[1]!s_dq_low(FED风险溢价模型测算!$B$1,$A$2,1)</f>
        <v>979.529</v>
      </c>
      <c r="F41" s="18">
        <f>[1]!s_dq_amount(FED风险溢价模型测算!$B$1,$A41,1)</f>
        <v>17782386004</v>
      </c>
    </row>
    <row r="42" spans="1:6">
      <c r="A42" s="16">
        <f>FED风险溢价模型测算!A42</f>
        <v>38513</v>
      </c>
      <c r="B42" s="17">
        <f>[1]!s_dq_open(FED风险溢价模型测算!$B$1,$A42,1)</f>
        <v>911.94100000000003</v>
      </c>
      <c r="C42" s="17">
        <f>[1]!s_dq_close(FED风险溢价模型测算!$B$1,$A42,1)</f>
        <v>894.55600000000004</v>
      </c>
      <c r="D42" s="17">
        <f>[1]!s_dq_high(FED风险溢价模型测算!$B$1,$A42,1)</f>
        <v>911.94100000000003</v>
      </c>
      <c r="E42" s="17">
        <f>[1]!s_dq_low(FED风险溢价模型测算!$B$1,$A$2,1)</f>
        <v>979.529</v>
      </c>
      <c r="F42" s="18">
        <f>[1]!s_dq_amount(FED风险溢价模型测算!$B$1,$A42,1)</f>
        <v>12006754528</v>
      </c>
    </row>
    <row r="43" spans="1:6">
      <c r="A43" s="16">
        <f>FED风险溢价模型测算!A43</f>
        <v>38516</v>
      </c>
      <c r="B43" s="17">
        <f>[1]!s_dq_open(FED风险溢价模型测算!$B$1,$A43,1)</f>
        <v>894.99699999999996</v>
      </c>
      <c r="C43" s="17">
        <f>[1]!s_dq_close(FED风险溢价模型测算!$B$1,$A43,1)</f>
        <v>892.95899999999995</v>
      </c>
      <c r="D43" s="17">
        <f>[1]!s_dq_high(FED风险溢价模型测算!$B$1,$A43,1)</f>
        <v>900.18</v>
      </c>
      <c r="E43" s="17">
        <f>[1]!s_dq_low(FED风险溢价模型测算!$B$1,$A$2,1)</f>
        <v>979.529</v>
      </c>
      <c r="F43" s="18">
        <f>[1]!s_dq_amount(FED风险溢价模型测算!$B$1,$A43,1)</f>
        <v>7944060172</v>
      </c>
    </row>
    <row r="44" spans="1:6">
      <c r="A44" s="16">
        <f>FED风险溢价模型测算!A44</f>
        <v>38517</v>
      </c>
      <c r="B44" s="17">
        <f>[1]!s_dq_open(FED风险溢价模型测算!$B$1,$A44,1)</f>
        <v>895.39099999999996</v>
      </c>
      <c r="C44" s="17">
        <f>[1]!s_dq_close(FED风险溢价模型测算!$B$1,$A44,1)</f>
        <v>883.53700000000003</v>
      </c>
      <c r="D44" s="17">
        <f>[1]!s_dq_high(FED风险溢价模型测算!$B$1,$A44,1)</f>
        <v>905.41499999999996</v>
      </c>
      <c r="E44" s="17">
        <f>[1]!s_dq_low(FED风险溢价模型测算!$B$1,$A$2,1)</f>
        <v>979.529</v>
      </c>
      <c r="F44" s="18">
        <f>[1]!s_dq_amount(FED风险溢价模型测算!$B$1,$A44,1)</f>
        <v>7692070462</v>
      </c>
    </row>
    <row r="45" spans="1:6">
      <c r="A45" s="16">
        <f>FED风险溢价模型测算!A45</f>
        <v>38518</v>
      </c>
      <c r="B45" s="17">
        <f>[1]!s_dq_open(FED风险溢价模型测算!$B$1,$A45,1)</f>
        <v>881.20799999999997</v>
      </c>
      <c r="C45" s="17">
        <f>[1]!s_dq_close(FED风险溢价模型测算!$B$1,$A45,1)</f>
        <v>866.83399999999995</v>
      </c>
      <c r="D45" s="17">
        <f>[1]!s_dq_high(FED风险溢价模型测算!$B$1,$A45,1)</f>
        <v>881.24800000000005</v>
      </c>
      <c r="E45" s="17">
        <f>[1]!s_dq_low(FED风险溢价模型测算!$B$1,$A$2,1)</f>
        <v>979.529</v>
      </c>
      <c r="F45" s="18">
        <f>[1]!s_dq_amount(FED风险溢价模型测算!$B$1,$A45,1)</f>
        <v>6272310250</v>
      </c>
    </row>
    <row r="46" spans="1:6">
      <c r="A46" s="16">
        <f>FED风险溢价模型测算!A46</f>
        <v>38519</v>
      </c>
      <c r="B46" s="17">
        <f>[1]!s_dq_open(FED风险溢价模型测算!$B$1,$A46,1)</f>
        <v>866.65899999999999</v>
      </c>
      <c r="C46" s="17">
        <f>[1]!s_dq_close(FED风险溢价模型测算!$B$1,$A46,1)</f>
        <v>879.23699999999997</v>
      </c>
      <c r="D46" s="17">
        <f>[1]!s_dq_high(FED风险溢价模型测算!$B$1,$A46,1)</f>
        <v>879.49300000000005</v>
      </c>
      <c r="E46" s="17">
        <f>[1]!s_dq_low(FED风险溢价模型测算!$B$1,$A$2,1)</f>
        <v>979.529</v>
      </c>
      <c r="F46" s="18">
        <f>[1]!s_dq_amount(FED风险溢价模型测算!$B$1,$A46,1)</f>
        <v>6115269193</v>
      </c>
    </row>
    <row r="47" spans="1:6">
      <c r="A47" s="16">
        <f>FED风险溢价模型测算!A47</f>
        <v>38520</v>
      </c>
      <c r="B47" s="17">
        <f>[1]!s_dq_open(FED风险溢价模型测算!$B$1,$A47,1)</f>
        <v>883.60500000000002</v>
      </c>
      <c r="C47" s="17">
        <f>[1]!s_dq_close(FED风险溢价模型测算!$B$1,$A47,1)</f>
        <v>880.34500000000003</v>
      </c>
      <c r="D47" s="17">
        <f>[1]!s_dq_high(FED风险溢价模型测算!$B$1,$A47,1)</f>
        <v>888.07799999999997</v>
      </c>
      <c r="E47" s="17">
        <f>[1]!s_dq_low(FED风险溢价模型测算!$B$1,$A$2,1)</f>
        <v>979.529</v>
      </c>
      <c r="F47" s="18">
        <f>[1]!s_dq_amount(FED风险溢价模型测算!$B$1,$A47,1)</f>
        <v>8285455982</v>
      </c>
    </row>
    <row r="48" spans="1:6">
      <c r="A48" s="16">
        <f>FED风险溢价模型测算!A48</f>
        <v>38523</v>
      </c>
      <c r="B48" s="17">
        <f>[1]!s_dq_open(FED风险溢价模型测算!$B$1,$A48,1)</f>
        <v>881.62300000000005</v>
      </c>
      <c r="C48" s="17">
        <f>[1]!s_dq_close(FED风险溢价模型测算!$B$1,$A48,1)</f>
        <v>906.255</v>
      </c>
      <c r="D48" s="17">
        <f>[1]!s_dq_high(FED风险溢价模型测算!$B$1,$A48,1)</f>
        <v>906.48199999999997</v>
      </c>
      <c r="E48" s="17">
        <f>[1]!s_dq_low(FED风险溢价模型测算!$B$1,$A$2,1)</f>
        <v>979.529</v>
      </c>
      <c r="F48" s="18">
        <f>[1]!s_dq_amount(FED风险溢价模型测算!$B$1,$A48,1)</f>
        <v>10290889580</v>
      </c>
    </row>
    <row r="49" spans="1:6">
      <c r="A49" s="16">
        <f>FED风险溢价模型测算!A49</f>
        <v>38524</v>
      </c>
      <c r="B49" s="17">
        <f>[1]!s_dq_open(FED风险溢价模型测算!$B$1,$A49,1)</f>
        <v>906.30600000000004</v>
      </c>
      <c r="C49" s="17">
        <f>[1]!s_dq_close(FED风险溢价模型测算!$B$1,$A49,1)</f>
        <v>896.16600000000005</v>
      </c>
      <c r="D49" s="17">
        <f>[1]!s_dq_high(FED风险溢价模型测算!$B$1,$A49,1)</f>
        <v>906.30600000000004</v>
      </c>
      <c r="E49" s="17">
        <f>[1]!s_dq_low(FED风险溢价模型测算!$B$1,$A$2,1)</f>
        <v>979.529</v>
      </c>
      <c r="F49" s="18">
        <f>[1]!s_dq_amount(FED风险溢价模型测算!$B$1,$A49,1)</f>
        <v>6890936652</v>
      </c>
    </row>
    <row r="50" spans="1:6">
      <c r="A50" s="16">
        <f>FED风险溢价模型测算!A50</f>
        <v>38525</v>
      </c>
      <c r="B50" s="17">
        <f>[1]!s_dq_open(FED风险溢价模型测算!$B$1,$A50,1)</f>
        <v>894.76900000000001</v>
      </c>
      <c r="C50" s="17">
        <f>[1]!s_dq_close(FED风险溢价模型测算!$B$1,$A50,1)</f>
        <v>900.64599999999996</v>
      </c>
      <c r="D50" s="17">
        <f>[1]!s_dq_high(FED风险溢价模型测算!$B$1,$A50,1)</f>
        <v>901.24300000000005</v>
      </c>
      <c r="E50" s="17">
        <f>[1]!s_dq_low(FED风险溢价模型测算!$B$1,$A$2,1)</f>
        <v>979.529</v>
      </c>
      <c r="F50" s="18">
        <f>[1]!s_dq_amount(FED风险溢价模型测算!$B$1,$A50,1)</f>
        <v>5882401451</v>
      </c>
    </row>
    <row r="51" spans="1:6">
      <c r="A51" s="16">
        <f>FED风险溢价模型测算!A51</f>
        <v>38526</v>
      </c>
      <c r="B51" s="17">
        <f>[1]!s_dq_open(FED风险溢价模型测算!$B$1,$A51,1)</f>
        <v>900.05899999999997</v>
      </c>
      <c r="C51" s="17">
        <f>[1]!s_dq_close(FED风险溢价模型测算!$B$1,$A51,1)</f>
        <v>893.572</v>
      </c>
      <c r="D51" s="17">
        <f>[1]!s_dq_high(FED风险溢价模型测算!$B$1,$A51,1)</f>
        <v>904.89599999999996</v>
      </c>
      <c r="E51" s="17">
        <f>[1]!s_dq_low(FED风险溢价模型测算!$B$1,$A$2,1)</f>
        <v>979.529</v>
      </c>
      <c r="F51" s="18">
        <f>[1]!s_dq_amount(FED风险溢价模型测算!$B$1,$A51,1)</f>
        <v>5465028353</v>
      </c>
    </row>
    <row r="52" spans="1:6">
      <c r="A52" s="16">
        <f>FED风险溢价模型测算!A52</f>
        <v>38527</v>
      </c>
      <c r="B52" s="17">
        <f>[1]!s_dq_open(FED风险溢价模型测算!$B$1,$A52,1)</f>
        <v>892.06100000000004</v>
      </c>
      <c r="C52" s="17">
        <f>[1]!s_dq_close(FED风险溢价模型测算!$B$1,$A52,1)</f>
        <v>898.30100000000004</v>
      </c>
      <c r="D52" s="17">
        <f>[1]!s_dq_high(FED风险溢价模型测算!$B$1,$A52,1)</f>
        <v>898.67</v>
      </c>
      <c r="E52" s="17">
        <f>[1]!s_dq_low(FED风险溢价模型测算!$B$1,$A$2,1)</f>
        <v>979.529</v>
      </c>
      <c r="F52" s="18">
        <f>[1]!s_dq_amount(FED风险溢价模型测算!$B$1,$A52,1)</f>
        <v>4732186046</v>
      </c>
    </row>
    <row r="53" spans="1:6">
      <c r="A53" s="16">
        <f>FED风险溢价模型测算!A53</f>
        <v>38530</v>
      </c>
      <c r="B53" s="17">
        <f>[1]!s_dq_open(FED风险溢价模型测算!$B$1,$A53,1)</f>
        <v>904.20899999999995</v>
      </c>
      <c r="C53" s="17">
        <f>[1]!s_dq_close(FED风险溢价模型测算!$B$1,$A53,1)</f>
        <v>916.04300000000001</v>
      </c>
      <c r="D53" s="17">
        <f>[1]!s_dq_high(FED风险溢价模型测算!$B$1,$A53,1)</f>
        <v>920.64700000000005</v>
      </c>
      <c r="E53" s="17">
        <f>[1]!s_dq_low(FED风险溢价模型测算!$B$1,$A$2,1)</f>
        <v>979.529</v>
      </c>
      <c r="F53" s="18">
        <f>[1]!s_dq_amount(FED风险溢价模型测算!$B$1,$A53,1)</f>
        <v>8903493734</v>
      </c>
    </row>
    <row r="54" spans="1:6">
      <c r="A54" s="16">
        <f>FED风险溢价模型测算!A54</f>
        <v>38531</v>
      </c>
      <c r="B54" s="17">
        <f>[1]!s_dq_open(FED风险溢价模型测算!$B$1,$A54,1)</f>
        <v>913.48</v>
      </c>
      <c r="C54" s="17">
        <f>[1]!s_dq_close(FED风险溢价模型测算!$B$1,$A54,1)</f>
        <v>903.71600000000001</v>
      </c>
      <c r="D54" s="17">
        <f>[1]!s_dq_high(FED风险溢价模型测算!$B$1,$A54,1)</f>
        <v>913.48</v>
      </c>
      <c r="E54" s="17">
        <f>[1]!s_dq_low(FED风险溢价模型测算!$B$1,$A$2,1)</f>
        <v>979.529</v>
      </c>
      <c r="F54" s="18">
        <f>[1]!s_dq_amount(FED风险溢价模型测算!$B$1,$A54,1)</f>
        <v>5536098456</v>
      </c>
    </row>
    <row r="55" spans="1:6">
      <c r="A55" s="16">
        <f>FED风险溢价模型测算!A55</f>
        <v>38532</v>
      </c>
      <c r="B55" s="17">
        <f>[1]!s_dq_open(FED风险溢价模型测算!$B$1,$A55,1)</f>
        <v>906.75099999999998</v>
      </c>
      <c r="C55" s="17">
        <f>[1]!s_dq_close(FED风险溢价模型测算!$B$1,$A55,1)</f>
        <v>898.89800000000002</v>
      </c>
      <c r="D55" s="17">
        <f>[1]!s_dq_high(FED风险溢价模型测算!$B$1,$A55,1)</f>
        <v>907.57100000000003</v>
      </c>
      <c r="E55" s="17">
        <f>[1]!s_dq_low(FED风险溢价模型测算!$B$1,$A$2,1)</f>
        <v>979.529</v>
      </c>
      <c r="F55" s="18">
        <f>[1]!s_dq_amount(FED风险溢价模型测算!$B$1,$A55,1)</f>
        <v>5751998008</v>
      </c>
    </row>
    <row r="56" spans="1:6">
      <c r="A56" s="16">
        <f>FED风险溢价模型测算!A56</f>
        <v>38533</v>
      </c>
      <c r="B56" s="17">
        <f>[1]!s_dq_open(FED风险溢价模型测算!$B$1,$A56,1)</f>
        <v>897.10199999999998</v>
      </c>
      <c r="C56" s="17">
        <f>[1]!s_dq_close(FED风险溢价模型测算!$B$1,$A56,1)</f>
        <v>878.68600000000004</v>
      </c>
      <c r="D56" s="17">
        <f>[1]!s_dq_high(FED风险溢价模型测算!$B$1,$A56,1)</f>
        <v>897.10199999999998</v>
      </c>
      <c r="E56" s="17">
        <f>[1]!s_dq_low(FED风险溢价模型测算!$B$1,$A$2,1)</f>
        <v>979.529</v>
      </c>
      <c r="F56" s="18">
        <f>[1]!s_dq_amount(FED风险溢价模型测算!$B$1,$A56,1)</f>
        <v>5597946269</v>
      </c>
    </row>
    <row r="57" spans="1:6">
      <c r="A57" s="16">
        <f>FED风险溢价模型测算!A57</f>
        <v>38534</v>
      </c>
      <c r="B57" s="17">
        <f>[1]!s_dq_open(FED风险溢价模型测算!$B$1,$A57,1)</f>
        <v>875.93499999999995</v>
      </c>
      <c r="C57" s="17">
        <f>[1]!s_dq_close(FED风险溢价模型测算!$B$1,$A57,1)</f>
        <v>859.49400000000003</v>
      </c>
      <c r="D57" s="17">
        <f>[1]!s_dq_high(FED风险溢价模型测算!$B$1,$A57,1)</f>
        <v>875.93499999999995</v>
      </c>
      <c r="E57" s="17">
        <f>[1]!s_dq_low(FED风险溢价模型测算!$B$1,$A$2,1)</f>
        <v>979.529</v>
      </c>
      <c r="F57" s="18">
        <f>[1]!s_dq_amount(FED风险溢价模型测算!$B$1,$A57,1)</f>
        <v>5086726820</v>
      </c>
    </row>
    <row r="58" spans="1:6">
      <c r="A58" s="16">
        <f>FED风险溢价模型测算!A58</f>
        <v>38537</v>
      </c>
      <c r="B58" s="17">
        <f>[1]!s_dq_open(FED风险溢价模型测算!$B$1,$A58,1)</f>
        <v>855.31700000000001</v>
      </c>
      <c r="C58" s="17">
        <f>[1]!s_dq_close(FED风险溢价模型测算!$B$1,$A58,1)</f>
        <v>855.93200000000002</v>
      </c>
      <c r="D58" s="17">
        <f>[1]!s_dq_high(FED风险溢价模型测算!$B$1,$A58,1)</f>
        <v>856.1</v>
      </c>
      <c r="E58" s="17">
        <f>[1]!s_dq_low(FED风险溢价模型测算!$B$1,$A$2,1)</f>
        <v>979.529</v>
      </c>
      <c r="F58" s="18">
        <f>[1]!s_dq_amount(FED风险溢价模型测算!$B$1,$A58,1)</f>
        <v>4026099534</v>
      </c>
    </row>
    <row r="59" spans="1:6">
      <c r="A59" s="16">
        <f>FED风险溢价模型测算!A59</f>
        <v>38538</v>
      </c>
      <c r="B59" s="17">
        <f>[1]!s_dq_open(FED风险溢价模型测算!$B$1,$A59,1)</f>
        <v>853.67899999999997</v>
      </c>
      <c r="C59" s="17">
        <f>[1]!s_dq_close(FED风险溢价模型测算!$B$1,$A59,1)</f>
        <v>849.67899999999997</v>
      </c>
      <c r="D59" s="17">
        <f>[1]!s_dq_high(FED风险溢价模型测算!$B$1,$A59,1)</f>
        <v>856.73800000000006</v>
      </c>
      <c r="E59" s="17">
        <f>[1]!s_dq_low(FED风险溢价模型测算!$B$1,$A$2,1)</f>
        <v>979.529</v>
      </c>
      <c r="F59" s="18">
        <f>[1]!s_dq_amount(FED风险溢价模型测算!$B$1,$A59,1)</f>
        <v>4529674417</v>
      </c>
    </row>
    <row r="60" spans="1:6">
      <c r="A60" s="16">
        <f>FED风险溢价模型测算!A60</f>
        <v>38539</v>
      </c>
      <c r="B60" s="17">
        <f>[1]!s_dq_open(FED风险溢价模型测算!$B$1,$A60,1)</f>
        <v>850.25300000000004</v>
      </c>
      <c r="C60" s="17">
        <f>[1]!s_dq_close(FED风险溢价模型测算!$B$1,$A60,1)</f>
        <v>842.55600000000004</v>
      </c>
      <c r="D60" s="17">
        <f>[1]!s_dq_high(FED风险溢价模型测算!$B$1,$A60,1)</f>
        <v>854.44799999999998</v>
      </c>
      <c r="E60" s="17">
        <f>[1]!s_dq_low(FED风险溢价模型测算!$B$1,$A$2,1)</f>
        <v>979.529</v>
      </c>
      <c r="F60" s="18">
        <f>[1]!s_dq_amount(FED风险溢价模型测算!$B$1,$A60,1)</f>
        <v>3627265630</v>
      </c>
    </row>
    <row r="61" spans="1:6">
      <c r="A61" s="16">
        <f>FED风险溢价模型测算!A61</f>
        <v>38540</v>
      </c>
      <c r="B61" s="17">
        <f>[1]!s_dq_open(FED风险溢价模型测算!$B$1,$A61,1)</f>
        <v>841.74800000000005</v>
      </c>
      <c r="C61" s="17">
        <f>[1]!s_dq_close(FED风险溢价模型测算!$B$1,$A61,1)</f>
        <v>844.72900000000004</v>
      </c>
      <c r="D61" s="17">
        <f>[1]!s_dq_high(FED风险溢价模型测算!$B$1,$A61,1)</f>
        <v>848.02200000000005</v>
      </c>
      <c r="E61" s="17">
        <f>[1]!s_dq_low(FED风险溢价模型测算!$B$1,$A$2,1)</f>
        <v>979.529</v>
      </c>
      <c r="F61" s="18">
        <f>[1]!s_dq_amount(FED风险溢价模型测算!$B$1,$A61,1)</f>
        <v>2901826588</v>
      </c>
    </row>
    <row r="62" spans="1:6">
      <c r="A62" s="16">
        <f>FED风险溢价模型测算!A62</f>
        <v>38541</v>
      </c>
      <c r="B62" s="17">
        <f>[1]!s_dq_open(FED风险溢价模型测算!$B$1,$A62,1)</f>
        <v>842.62</v>
      </c>
      <c r="C62" s="17">
        <f>[1]!s_dq_close(FED风险溢价模型测算!$B$1,$A62,1)</f>
        <v>829.48900000000003</v>
      </c>
      <c r="D62" s="17">
        <f>[1]!s_dq_high(FED风险溢价模型测算!$B$1,$A62,1)</f>
        <v>842.62</v>
      </c>
      <c r="E62" s="17">
        <f>[1]!s_dq_low(FED风险溢价模型测算!$B$1,$A$2,1)</f>
        <v>979.529</v>
      </c>
      <c r="F62" s="18">
        <f>[1]!s_dq_amount(FED风险溢价模型测算!$B$1,$A62,1)</f>
        <v>3447787083</v>
      </c>
    </row>
    <row r="63" spans="1:6">
      <c r="A63" s="16">
        <f>FED风险溢价模型测算!A63</f>
        <v>38544</v>
      </c>
      <c r="B63" s="17">
        <f>[1]!s_dq_open(FED风险溢价模型测算!$B$1,$A63,1)</f>
        <v>837.86300000000006</v>
      </c>
      <c r="C63" s="17">
        <f>[1]!s_dq_close(FED风险溢价模型测算!$B$1,$A63,1)</f>
        <v>824.09699999999998</v>
      </c>
      <c r="D63" s="17">
        <f>[1]!s_dq_high(FED风险溢价模型测算!$B$1,$A63,1)</f>
        <v>850.65800000000002</v>
      </c>
      <c r="E63" s="17">
        <f>[1]!s_dq_low(FED风险溢价模型测算!$B$1,$A$2,1)</f>
        <v>979.529</v>
      </c>
      <c r="F63" s="18">
        <f>[1]!s_dq_amount(FED风险溢价模型测算!$B$1,$A63,1)</f>
        <v>4092653674</v>
      </c>
    </row>
    <row r="64" spans="1:6">
      <c r="A64" s="16">
        <f>FED风险溢价模型测算!A64</f>
        <v>38545</v>
      </c>
      <c r="B64" s="17">
        <f>[1]!s_dq_open(FED风险溢价模型测算!$B$1,$A64,1)</f>
        <v>821.91099999999994</v>
      </c>
      <c r="C64" s="17">
        <f>[1]!s_dq_close(FED风险溢价模型测算!$B$1,$A64,1)</f>
        <v>851.81600000000003</v>
      </c>
      <c r="D64" s="17">
        <f>[1]!s_dq_high(FED风险溢价模型测算!$B$1,$A64,1)</f>
        <v>854.28599999999994</v>
      </c>
      <c r="E64" s="17">
        <f>[1]!s_dq_low(FED风险溢价模型测算!$B$1,$A$2,1)</f>
        <v>979.529</v>
      </c>
      <c r="F64" s="18">
        <f>[1]!s_dq_amount(FED风险溢价模型测算!$B$1,$A64,1)</f>
        <v>7519245269</v>
      </c>
    </row>
    <row r="65" spans="1:6">
      <c r="A65" s="16">
        <f>FED风险溢价模型测算!A65</f>
        <v>38546</v>
      </c>
      <c r="B65" s="17">
        <f>[1]!s_dq_open(FED风险溢价模型测算!$B$1,$A65,1)</f>
        <v>850.46900000000005</v>
      </c>
      <c r="C65" s="17">
        <f>[1]!s_dq_close(FED风险溢价模型测算!$B$1,$A65,1)</f>
        <v>846.23099999999999</v>
      </c>
      <c r="D65" s="17">
        <f>[1]!s_dq_high(FED风险溢价模型测算!$B$1,$A65,1)</f>
        <v>851.94899999999996</v>
      </c>
      <c r="E65" s="17">
        <f>[1]!s_dq_low(FED风险溢价模型测算!$B$1,$A$2,1)</f>
        <v>979.529</v>
      </c>
      <c r="F65" s="18">
        <f>[1]!s_dq_amount(FED风险溢价模型测算!$B$1,$A65,1)</f>
        <v>4674024437</v>
      </c>
    </row>
    <row r="66" spans="1:6">
      <c r="A66" s="16">
        <f>FED风险溢价模型测算!A66</f>
        <v>38547</v>
      </c>
      <c r="B66" s="17">
        <f>[1]!s_dq_open(FED风险溢价模型测算!$B$1,$A66,1)</f>
        <v>844.94</v>
      </c>
      <c r="C66" s="17">
        <f>[1]!s_dq_close(FED风险溢价模型测算!$B$1,$A66,1)</f>
        <v>849.59</v>
      </c>
      <c r="D66" s="17">
        <f>[1]!s_dq_high(FED风险溢价模型测算!$B$1,$A66,1)</f>
        <v>856.09500000000003</v>
      </c>
      <c r="E66" s="17">
        <f>[1]!s_dq_low(FED风险溢价模型测算!$B$1,$A$2,1)</f>
        <v>979.529</v>
      </c>
      <c r="F66" s="18">
        <f>[1]!s_dq_amount(FED风险溢价模型测算!$B$1,$A66,1)</f>
        <v>4742557429</v>
      </c>
    </row>
    <row r="67" spans="1:6">
      <c r="A67" s="16">
        <f>FED风险溢价模型测算!A67</f>
        <v>38548</v>
      </c>
      <c r="B67" s="17">
        <f>[1]!s_dq_open(FED风险溢价模型测算!$B$1,$A67,1)</f>
        <v>849.87300000000005</v>
      </c>
      <c r="C67" s="17">
        <f>[1]!s_dq_close(FED风险溢价模型测算!$B$1,$A67,1)</f>
        <v>841.00099999999998</v>
      </c>
      <c r="D67" s="17">
        <f>[1]!s_dq_high(FED风险溢价模型测算!$B$1,$A67,1)</f>
        <v>854.60400000000004</v>
      </c>
      <c r="E67" s="17">
        <f>[1]!s_dq_low(FED风险溢价模型测算!$B$1,$A$2,1)</f>
        <v>979.529</v>
      </c>
      <c r="F67" s="18">
        <f>[1]!s_dq_amount(FED风险溢价模型测算!$B$1,$A67,1)</f>
        <v>4203939701.0000005</v>
      </c>
    </row>
    <row r="68" spans="1:6">
      <c r="A68" s="16">
        <f>FED风险溢价模型测算!A68</f>
        <v>38551</v>
      </c>
      <c r="B68" s="17">
        <f>[1]!s_dq_open(FED风险溢价模型测算!$B$1,$A68,1)</f>
        <v>839.221</v>
      </c>
      <c r="C68" s="17">
        <f>[1]!s_dq_close(FED风险溢价模型测算!$B$1,$A68,1)</f>
        <v>832.995</v>
      </c>
      <c r="D68" s="17">
        <f>[1]!s_dq_high(FED风险溢价模型测算!$B$1,$A68,1)</f>
        <v>840.005</v>
      </c>
      <c r="E68" s="17">
        <f>[1]!s_dq_low(FED风险溢价模型测算!$B$1,$A$2,1)</f>
        <v>979.529</v>
      </c>
      <c r="F68" s="18">
        <f>[1]!s_dq_amount(FED风险溢价模型测算!$B$1,$A68,1)</f>
        <v>3767754660</v>
      </c>
    </row>
    <row r="69" spans="1:6">
      <c r="A69" s="16">
        <f>FED风险溢价模型测算!A69</f>
        <v>38552</v>
      </c>
      <c r="B69" s="17">
        <f>[1]!s_dq_open(FED风险溢价模型测算!$B$1,$A69,1)</f>
        <v>831.50099999999998</v>
      </c>
      <c r="C69" s="17">
        <f>[1]!s_dq_close(FED风险溢价模型测算!$B$1,$A69,1)</f>
        <v>835.60799999999995</v>
      </c>
      <c r="D69" s="17">
        <f>[1]!s_dq_high(FED风险溢价模型测算!$B$1,$A69,1)</f>
        <v>840.14300000000003</v>
      </c>
      <c r="E69" s="17">
        <f>[1]!s_dq_low(FED风险溢价模型测算!$B$1,$A$2,1)</f>
        <v>979.529</v>
      </c>
      <c r="F69" s="18">
        <f>[1]!s_dq_amount(FED风险溢价模型测算!$B$1,$A69,1)</f>
        <v>3622924794</v>
      </c>
    </row>
    <row r="70" spans="1:6">
      <c r="A70" s="16">
        <f>FED风险溢价模型测算!A70</f>
        <v>38553</v>
      </c>
      <c r="B70" s="17">
        <f>[1]!s_dq_open(FED风险溢价模型测算!$B$1,$A70,1)</f>
        <v>835.30100000000004</v>
      </c>
      <c r="C70" s="17">
        <f>[1]!s_dq_close(FED风险溢价模型测算!$B$1,$A70,1)</f>
        <v>842.64099999999996</v>
      </c>
      <c r="D70" s="17">
        <f>[1]!s_dq_high(FED风险溢价模型测算!$B$1,$A70,1)</f>
        <v>844.71199999999999</v>
      </c>
      <c r="E70" s="17">
        <f>[1]!s_dq_low(FED风险溢价模型测算!$B$1,$A$2,1)</f>
        <v>979.529</v>
      </c>
      <c r="F70" s="18">
        <f>[1]!s_dq_amount(FED风险溢价模型测算!$B$1,$A70,1)</f>
        <v>3953440082</v>
      </c>
    </row>
    <row r="71" spans="1:6">
      <c r="A71" s="16">
        <f>FED风险溢价模型测算!A71</f>
        <v>38554</v>
      </c>
      <c r="B71" s="17">
        <f>[1]!s_dq_open(FED风险溢价模型测算!$B$1,$A71,1)</f>
        <v>842.74599999999998</v>
      </c>
      <c r="C71" s="17">
        <f>[1]!s_dq_close(FED风险溢价模型测算!$B$1,$A71,1)</f>
        <v>843.98699999999997</v>
      </c>
      <c r="D71" s="17">
        <f>[1]!s_dq_high(FED风险溢价模型测算!$B$1,$A71,1)</f>
        <v>843.98699999999997</v>
      </c>
      <c r="E71" s="17">
        <f>[1]!s_dq_low(FED风险溢价模型测算!$B$1,$A$2,1)</f>
        <v>979.529</v>
      </c>
      <c r="F71" s="18">
        <f>[1]!s_dq_amount(FED风险溢价模型测算!$B$1,$A71,1)</f>
        <v>4118496717</v>
      </c>
    </row>
    <row r="72" spans="1:6">
      <c r="A72" s="16">
        <f>FED风险溢价模型测算!A72</f>
        <v>38555</v>
      </c>
      <c r="B72" s="17">
        <f>[1]!s_dq_open(FED风险溢价模型测算!$B$1,$A72,1)</f>
        <v>847.54100000000005</v>
      </c>
      <c r="C72" s="17">
        <f>[1]!s_dq_close(FED风险溢价模型测算!$B$1,$A72,1)</f>
        <v>859.69299999999998</v>
      </c>
      <c r="D72" s="17">
        <f>[1]!s_dq_high(FED风险溢价模型测算!$B$1,$A72,1)</f>
        <v>867.16499999999996</v>
      </c>
      <c r="E72" s="17">
        <f>[1]!s_dq_low(FED风险溢价模型测算!$B$1,$A$2,1)</f>
        <v>979.529</v>
      </c>
      <c r="F72" s="18">
        <f>[1]!s_dq_amount(FED风险溢价模型测算!$B$1,$A72,1)</f>
        <v>10210013616</v>
      </c>
    </row>
    <row r="73" spans="1:6">
      <c r="A73" s="16">
        <f>FED风险溢价模型测算!A73</f>
        <v>38558</v>
      </c>
      <c r="B73" s="17">
        <f>[1]!s_dq_open(FED风险溢价模型测算!$B$1,$A73,1)</f>
        <v>858.32799999999997</v>
      </c>
      <c r="C73" s="17">
        <f>[1]!s_dq_close(FED风险溢价模型测算!$B$1,$A73,1)</f>
        <v>856.86</v>
      </c>
      <c r="D73" s="17">
        <f>[1]!s_dq_high(FED风险溢价模型测算!$B$1,$A73,1)</f>
        <v>860.95100000000002</v>
      </c>
      <c r="E73" s="17">
        <f>[1]!s_dq_low(FED风险溢价模型测算!$B$1,$A$2,1)</f>
        <v>979.529</v>
      </c>
      <c r="F73" s="18">
        <f>[1]!s_dq_amount(FED风险溢价模型测算!$B$1,$A73,1)</f>
        <v>5762385031</v>
      </c>
    </row>
    <row r="74" spans="1:6">
      <c r="A74" s="16">
        <f>FED风险溢价模型测算!A74</f>
        <v>38559</v>
      </c>
      <c r="B74" s="17">
        <f>[1]!s_dq_open(FED风险溢价模型测算!$B$1,$A74,1)</f>
        <v>856.18899999999996</v>
      </c>
      <c r="C74" s="17">
        <f>[1]!s_dq_close(FED风险溢价模型测算!$B$1,$A74,1)</f>
        <v>876.48</v>
      </c>
      <c r="D74" s="17">
        <f>[1]!s_dq_high(FED风险溢价模型测算!$B$1,$A74,1)</f>
        <v>880.03399999999999</v>
      </c>
      <c r="E74" s="17">
        <f>[1]!s_dq_low(FED风险溢价模型测算!$B$1,$A$2,1)</f>
        <v>979.529</v>
      </c>
      <c r="F74" s="18">
        <f>[1]!s_dq_amount(FED风险溢价模型测算!$B$1,$A74,1)</f>
        <v>10513580671</v>
      </c>
    </row>
    <row r="75" spans="1:6">
      <c r="A75" s="16">
        <f>FED风险溢价模型测算!A75</f>
        <v>38560</v>
      </c>
      <c r="B75" s="17">
        <f>[1]!s_dq_open(FED风险溢价模型测算!$B$1,$A75,1)</f>
        <v>876.94200000000001</v>
      </c>
      <c r="C75" s="17">
        <f>[1]!s_dq_close(FED风险溢价模型测算!$B$1,$A75,1)</f>
        <v>894.01199999999994</v>
      </c>
      <c r="D75" s="17">
        <f>[1]!s_dq_high(FED风险溢价模型测算!$B$1,$A75,1)</f>
        <v>894.02599999999995</v>
      </c>
      <c r="E75" s="17">
        <f>[1]!s_dq_low(FED风险溢价模型测算!$B$1,$A$2,1)</f>
        <v>979.529</v>
      </c>
      <c r="F75" s="18">
        <f>[1]!s_dq_amount(FED风险溢价模型测算!$B$1,$A75,1)</f>
        <v>9688109273</v>
      </c>
    </row>
    <row r="76" spans="1:6">
      <c r="A76" s="16">
        <f>FED风险溢价模型测算!A76</f>
        <v>38561</v>
      </c>
      <c r="B76" s="17">
        <f>[1]!s_dq_open(FED风险溢价模型测算!$B$1,$A76,1)</f>
        <v>893.87900000000002</v>
      </c>
      <c r="C76" s="17">
        <f>[1]!s_dq_close(FED风险溢价模型测算!$B$1,$A76,1)</f>
        <v>890.88499999999999</v>
      </c>
      <c r="D76" s="17">
        <f>[1]!s_dq_high(FED风险溢价模型测算!$B$1,$A76,1)</f>
        <v>900.99699999999996</v>
      </c>
      <c r="E76" s="17">
        <f>[1]!s_dq_low(FED风险溢价模型测算!$B$1,$A$2,1)</f>
        <v>979.529</v>
      </c>
      <c r="F76" s="18">
        <f>[1]!s_dq_amount(FED风险溢价模型测算!$B$1,$A76,1)</f>
        <v>10326374188</v>
      </c>
    </row>
    <row r="77" spans="1:6">
      <c r="A77" s="16">
        <f>FED风险溢价模型测算!A77</f>
        <v>38562</v>
      </c>
      <c r="B77" s="17">
        <f>[1]!s_dq_open(FED风险溢价模型测算!$B$1,$A77,1)</f>
        <v>889.41</v>
      </c>
      <c r="C77" s="17">
        <f>[1]!s_dq_close(FED风险溢价模型测算!$B$1,$A77,1)</f>
        <v>888.16399999999999</v>
      </c>
      <c r="D77" s="17">
        <f>[1]!s_dq_high(FED风险溢价模型测算!$B$1,$A77,1)</f>
        <v>892.29399999999998</v>
      </c>
      <c r="E77" s="17">
        <f>[1]!s_dq_low(FED风险溢价模型测算!$B$1,$A$2,1)</f>
        <v>979.529</v>
      </c>
      <c r="F77" s="18">
        <f>[1]!s_dq_amount(FED风险溢价模型测算!$B$1,$A77,1)</f>
        <v>6409062024</v>
      </c>
    </row>
    <row r="78" spans="1:6">
      <c r="A78" s="16">
        <f>FED风险溢价模型测算!A78</f>
        <v>38565</v>
      </c>
      <c r="B78" s="17">
        <f>[1]!s_dq_open(FED风险溢价模型测算!$B$1,$A78,1)</f>
        <v>887.71799999999996</v>
      </c>
      <c r="C78" s="17">
        <f>[1]!s_dq_close(FED风险溢价模型测算!$B$1,$A78,1)</f>
        <v>891.60699999999997</v>
      </c>
      <c r="D78" s="17">
        <f>[1]!s_dq_high(FED风险溢价模型测算!$B$1,$A78,1)</f>
        <v>897.28499999999997</v>
      </c>
      <c r="E78" s="17">
        <f>[1]!s_dq_low(FED风险溢价模型测算!$B$1,$A$2,1)</f>
        <v>979.529</v>
      </c>
      <c r="F78" s="18">
        <f>[1]!s_dq_amount(FED风险溢价模型测算!$B$1,$A78,1)</f>
        <v>5451576867</v>
      </c>
    </row>
    <row r="79" spans="1:6">
      <c r="A79" s="16">
        <f>FED风险溢价模型测算!A79</f>
        <v>38566</v>
      </c>
      <c r="B79" s="17">
        <f>[1]!s_dq_open(FED风险溢价模型测算!$B$1,$A79,1)</f>
        <v>892.13</v>
      </c>
      <c r="C79" s="17">
        <f>[1]!s_dq_close(FED风险溢价模型测算!$B$1,$A79,1)</f>
        <v>903.59799999999996</v>
      </c>
      <c r="D79" s="17">
        <f>[1]!s_dq_high(FED风险溢价模型测算!$B$1,$A79,1)</f>
        <v>903.64800000000002</v>
      </c>
      <c r="E79" s="17">
        <f>[1]!s_dq_low(FED风险溢价模型测算!$B$1,$A$2,1)</f>
        <v>979.529</v>
      </c>
      <c r="F79" s="18">
        <f>[1]!s_dq_amount(FED风险溢价模型测算!$B$1,$A79,1)</f>
        <v>6441958706</v>
      </c>
    </row>
    <row r="80" spans="1:6">
      <c r="A80" s="16">
        <f>FED风险溢价模型测算!A80</f>
        <v>38567</v>
      </c>
      <c r="B80" s="17">
        <f>[1]!s_dq_open(FED风险溢价模型测算!$B$1,$A80,1)</f>
        <v>905.18100000000004</v>
      </c>
      <c r="C80" s="17">
        <f>[1]!s_dq_close(FED风险溢价模型测算!$B$1,$A80,1)</f>
        <v>909.57</v>
      </c>
      <c r="D80" s="17">
        <f>[1]!s_dq_high(FED风险溢价模型测算!$B$1,$A80,1)</f>
        <v>919.28200000000004</v>
      </c>
      <c r="E80" s="17">
        <f>[1]!s_dq_low(FED风险溢价模型测算!$B$1,$A$2,1)</f>
        <v>979.529</v>
      </c>
      <c r="F80" s="18">
        <f>[1]!s_dq_amount(FED风险溢价模型测算!$B$1,$A80,1)</f>
        <v>11911777040</v>
      </c>
    </row>
    <row r="81" spans="1:6">
      <c r="A81" s="16">
        <f>FED风险溢价模型测算!A81</f>
        <v>38568</v>
      </c>
      <c r="B81" s="17">
        <f>[1]!s_dq_open(FED风险溢价模型测算!$B$1,$A81,1)</f>
        <v>907.42</v>
      </c>
      <c r="C81" s="17">
        <f>[1]!s_dq_close(FED风险溢价模型测算!$B$1,$A81,1)</f>
        <v>904.15</v>
      </c>
      <c r="D81" s="17">
        <f>[1]!s_dq_high(FED风险溢价模型测算!$B$1,$A81,1)</f>
        <v>909.827</v>
      </c>
      <c r="E81" s="17">
        <f>[1]!s_dq_low(FED风险溢价模型测算!$B$1,$A$2,1)</f>
        <v>979.529</v>
      </c>
      <c r="F81" s="18">
        <f>[1]!s_dq_amount(FED风险溢价模型测算!$B$1,$A81,1)</f>
        <v>6682690057</v>
      </c>
    </row>
    <row r="82" spans="1:6">
      <c r="A82" s="16">
        <f>FED风险溢价模型测算!A82</f>
        <v>38569</v>
      </c>
      <c r="B82" s="17">
        <f>[1]!s_dq_open(FED风险溢价模型测算!$B$1,$A82,1)</f>
        <v>904.03899999999999</v>
      </c>
      <c r="C82" s="17">
        <f>[1]!s_dq_close(FED风险溢价模型测算!$B$1,$A82,1)</f>
        <v>923.803</v>
      </c>
      <c r="D82" s="17">
        <f>[1]!s_dq_high(FED风险溢价模型测算!$B$1,$A82,1)</f>
        <v>923.80799999999999</v>
      </c>
      <c r="E82" s="17">
        <f>[1]!s_dq_low(FED风险溢价模型测算!$B$1,$A$2,1)</f>
        <v>979.529</v>
      </c>
      <c r="F82" s="18">
        <f>[1]!s_dq_amount(FED风险溢价模型测算!$B$1,$A82,1)</f>
        <v>9585685726</v>
      </c>
    </row>
    <row r="83" spans="1:6">
      <c r="A83" s="16">
        <f>FED风险溢价模型测算!A83</f>
        <v>38572</v>
      </c>
      <c r="B83" s="17">
        <f>[1]!s_dq_open(FED风险溢价模型测算!$B$1,$A83,1)</f>
        <v>926.57100000000003</v>
      </c>
      <c r="C83" s="17">
        <f>[1]!s_dq_close(FED风险溢价模型测算!$B$1,$A83,1)</f>
        <v>927.471</v>
      </c>
      <c r="D83" s="17">
        <f>[1]!s_dq_high(FED风险溢价模型测算!$B$1,$A83,1)</f>
        <v>933.154</v>
      </c>
      <c r="E83" s="17">
        <f>[1]!s_dq_low(FED风险溢价模型测算!$B$1,$A$2,1)</f>
        <v>979.529</v>
      </c>
      <c r="F83" s="18">
        <f>[1]!s_dq_amount(FED风险溢价模型测算!$B$1,$A83,1)</f>
        <v>11135756693</v>
      </c>
    </row>
    <row r="84" spans="1:6">
      <c r="A84" s="16">
        <f>FED风险溢价模型测算!A84</f>
        <v>38573</v>
      </c>
      <c r="B84" s="17">
        <f>[1]!s_dq_open(FED风险溢价模型测算!$B$1,$A84,1)</f>
        <v>926.97299999999996</v>
      </c>
      <c r="C84" s="17">
        <f>[1]!s_dq_close(FED风险溢价模型测算!$B$1,$A84,1)</f>
        <v>933.08900000000006</v>
      </c>
      <c r="D84" s="17">
        <f>[1]!s_dq_high(FED风险溢价模型测算!$B$1,$A84,1)</f>
        <v>933.39400000000001</v>
      </c>
      <c r="E84" s="17">
        <f>[1]!s_dq_low(FED风险溢价模型测算!$B$1,$A$2,1)</f>
        <v>979.529</v>
      </c>
      <c r="F84" s="18">
        <f>[1]!s_dq_amount(FED风险溢价模型测算!$B$1,$A84,1)</f>
        <v>9704541246</v>
      </c>
    </row>
    <row r="85" spans="1:6">
      <c r="A85" s="16">
        <f>FED风险溢价模型测算!A85</f>
        <v>38574</v>
      </c>
      <c r="B85" s="17">
        <f>[1]!s_dq_open(FED风险溢价模型测算!$B$1,$A85,1)</f>
        <v>933.26</v>
      </c>
      <c r="C85" s="17">
        <f>[1]!s_dq_close(FED风险溢价模型测算!$B$1,$A85,1)</f>
        <v>940.37</v>
      </c>
      <c r="D85" s="17">
        <f>[1]!s_dq_high(FED风险溢价模型测算!$B$1,$A85,1)</f>
        <v>940.37</v>
      </c>
      <c r="E85" s="17">
        <f>[1]!s_dq_low(FED风险溢价模型测算!$B$1,$A$2,1)</f>
        <v>979.529</v>
      </c>
      <c r="F85" s="18">
        <f>[1]!s_dq_amount(FED风险溢价模型测算!$B$1,$A85,1)</f>
        <v>10214864206</v>
      </c>
    </row>
    <row r="86" spans="1:6">
      <c r="A86" s="16">
        <f>FED风险溢价模型测算!A86</f>
        <v>38575</v>
      </c>
      <c r="B86" s="17">
        <f>[1]!s_dq_open(FED风险溢价模型测算!$B$1,$A86,1)</f>
        <v>940.78499999999997</v>
      </c>
      <c r="C86" s="17">
        <f>[1]!s_dq_close(FED风险溢价模型测算!$B$1,$A86,1)</f>
        <v>953.99199999999996</v>
      </c>
      <c r="D86" s="17">
        <f>[1]!s_dq_high(FED风险溢价模型测算!$B$1,$A86,1)</f>
        <v>953.99199999999996</v>
      </c>
      <c r="E86" s="17">
        <f>[1]!s_dq_low(FED风险溢价模型测算!$B$1,$A$2,1)</f>
        <v>979.529</v>
      </c>
      <c r="F86" s="18">
        <f>[1]!s_dq_amount(FED风险溢价模型测算!$B$1,$A86,1)</f>
        <v>14042061872</v>
      </c>
    </row>
    <row r="87" spans="1:6">
      <c r="A87" s="16">
        <f>FED风险溢价模型测算!A87</f>
        <v>38576</v>
      </c>
      <c r="B87" s="17">
        <f>[1]!s_dq_open(FED风险溢价模型测算!$B$1,$A87,1)</f>
        <v>954.71900000000005</v>
      </c>
      <c r="C87" s="17">
        <f>[1]!s_dq_close(FED风险溢价模型测算!$B$1,$A87,1)</f>
        <v>938.31600000000003</v>
      </c>
      <c r="D87" s="17">
        <f>[1]!s_dq_high(FED风险溢价模型测算!$B$1,$A87,1)</f>
        <v>959.26800000000003</v>
      </c>
      <c r="E87" s="17">
        <f>[1]!s_dq_low(FED风险溢价模型测算!$B$1,$A$2,1)</f>
        <v>979.529</v>
      </c>
      <c r="F87" s="18">
        <f>[1]!s_dq_amount(FED风险溢价模型测算!$B$1,$A87,1)</f>
        <v>14457553256</v>
      </c>
    </row>
    <row r="88" spans="1:6">
      <c r="A88" s="16">
        <f>FED风险溢价模型测算!A88</f>
        <v>38579</v>
      </c>
      <c r="B88" s="17">
        <f>[1]!s_dq_open(FED风险溢价模型测算!$B$1,$A88,1)</f>
        <v>937.70500000000004</v>
      </c>
      <c r="C88" s="17">
        <f>[1]!s_dq_close(FED风险溢价模型测算!$B$1,$A88,1)</f>
        <v>954.50199999999995</v>
      </c>
      <c r="D88" s="17">
        <f>[1]!s_dq_high(FED风险溢价模型测算!$B$1,$A88,1)</f>
        <v>954.50199999999995</v>
      </c>
      <c r="E88" s="17">
        <f>[1]!s_dq_low(FED风险溢价模型测算!$B$1,$A$2,1)</f>
        <v>979.529</v>
      </c>
      <c r="F88" s="18">
        <f>[1]!s_dq_amount(FED风险溢价模型测算!$B$1,$A88,1)</f>
        <v>10503460782</v>
      </c>
    </row>
    <row r="89" spans="1:6">
      <c r="A89" s="16">
        <f>FED风险溢价模型测算!A89</f>
        <v>38580</v>
      </c>
      <c r="B89" s="17">
        <f>[1]!s_dq_open(FED风险溢价模型测算!$B$1,$A89,1)</f>
        <v>955.27</v>
      </c>
      <c r="C89" s="17">
        <f>[1]!s_dq_close(FED风险溢价模型测算!$B$1,$A89,1)</f>
        <v>945.05799999999999</v>
      </c>
      <c r="D89" s="17">
        <f>[1]!s_dq_high(FED风险溢价模型测算!$B$1,$A89,1)</f>
        <v>959.34299999999996</v>
      </c>
      <c r="E89" s="17">
        <f>[1]!s_dq_low(FED风险溢价模型测算!$B$1,$A$2,1)</f>
        <v>979.529</v>
      </c>
      <c r="F89" s="18">
        <f>[1]!s_dq_amount(FED风险溢价模型测算!$B$1,$A89,1)</f>
        <v>12606079730</v>
      </c>
    </row>
    <row r="90" spans="1:6">
      <c r="A90" s="16">
        <f>FED风险溢价模型测算!A90</f>
        <v>38581</v>
      </c>
      <c r="B90" s="17">
        <f>[1]!s_dq_open(FED风险溢价模型测算!$B$1,$A90,1)</f>
        <v>943.40499999999997</v>
      </c>
      <c r="C90" s="17">
        <f>[1]!s_dq_close(FED风险溢价模型测算!$B$1,$A90,1)</f>
        <v>953.01199999999994</v>
      </c>
      <c r="D90" s="17">
        <f>[1]!s_dq_high(FED风险溢价模型测算!$B$1,$A90,1)</f>
        <v>953.34199999999998</v>
      </c>
      <c r="E90" s="17">
        <f>[1]!s_dq_low(FED风险溢价模型测算!$B$1,$A$2,1)</f>
        <v>979.529</v>
      </c>
      <c r="F90" s="18">
        <f>[1]!s_dq_amount(FED风险溢价模型测算!$B$1,$A90,1)</f>
        <v>10910460911</v>
      </c>
    </row>
    <row r="91" spans="1:6">
      <c r="A91" s="16">
        <f>FED风险溢价模型测算!A91</f>
        <v>38582</v>
      </c>
      <c r="B91" s="17">
        <f>[1]!s_dq_open(FED风险溢价模型测算!$B$1,$A91,1)</f>
        <v>954.15499999999997</v>
      </c>
      <c r="C91" s="17">
        <f>[1]!s_dq_close(FED风险溢价模型测算!$B$1,$A91,1)</f>
        <v>920.67100000000005</v>
      </c>
      <c r="D91" s="17">
        <f>[1]!s_dq_high(FED风险溢价模型测算!$B$1,$A91,1)</f>
        <v>956.84100000000001</v>
      </c>
      <c r="E91" s="17">
        <f>[1]!s_dq_low(FED风险溢价模型测算!$B$1,$A$2,1)</f>
        <v>979.529</v>
      </c>
      <c r="F91" s="18">
        <f>[1]!s_dq_amount(FED风险溢价模型测算!$B$1,$A91,1)</f>
        <v>15916423709</v>
      </c>
    </row>
    <row r="92" spans="1:6">
      <c r="A92" s="16">
        <f>FED风险溢价模型测算!A92</f>
        <v>38583</v>
      </c>
      <c r="B92" s="17">
        <f>[1]!s_dq_open(FED风险溢价模型测算!$B$1,$A92,1)</f>
        <v>918.09100000000001</v>
      </c>
      <c r="C92" s="17">
        <f>[1]!s_dq_close(FED风险溢价模型测算!$B$1,$A92,1)</f>
        <v>923.03800000000001</v>
      </c>
      <c r="D92" s="17">
        <f>[1]!s_dq_high(FED风险溢价模型测算!$B$1,$A92,1)</f>
        <v>927.32</v>
      </c>
      <c r="E92" s="17">
        <f>[1]!s_dq_low(FED风险溢价模型测算!$B$1,$A$2,1)</f>
        <v>979.529</v>
      </c>
      <c r="F92" s="18">
        <f>[1]!s_dq_amount(FED风险溢价模型测算!$B$1,$A92,1)</f>
        <v>10881501177</v>
      </c>
    </row>
    <row r="93" spans="1:6">
      <c r="A93" s="16">
        <f>FED风险溢价模型测算!A93</f>
        <v>38586</v>
      </c>
      <c r="B93" s="17">
        <f>[1]!s_dq_open(FED风险溢价模型测算!$B$1,$A93,1)</f>
        <v>923.10799999999995</v>
      </c>
      <c r="C93" s="17">
        <f>[1]!s_dq_close(FED风险溢价模型测算!$B$1,$A93,1)</f>
        <v>931.673</v>
      </c>
      <c r="D93" s="17">
        <f>[1]!s_dq_high(FED风险溢价模型测算!$B$1,$A93,1)</f>
        <v>933.351</v>
      </c>
      <c r="E93" s="17">
        <f>[1]!s_dq_low(FED风险溢价模型测算!$B$1,$A$2,1)</f>
        <v>979.529</v>
      </c>
      <c r="F93" s="18">
        <f>[1]!s_dq_amount(FED风险溢价模型测算!$B$1,$A93,1)</f>
        <v>7745835021</v>
      </c>
    </row>
    <row r="94" spans="1:6">
      <c r="A94" s="16">
        <f>FED风险溢价模型测算!A94</f>
        <v>38587</v>
      </c>
      <c r="B94" s="17">
        <f>[1]!s_dq_open(FED风险溢价模型测算!$B$1,$A94,1)</f>
        <v>931.80899999999997</v>
      </c>
      <c r="C94" s="17">
        <f>[1]!s_dq_close(FED风险溢价模型测算!$B$1,$A94,1)</f>
        <v>923.41399999999999</v>
      </c>
      <c r="D94" s="17">
        <f>[1]!s_dq_high(FED风险溢价模型测算!$B$1,$A94,1)</f>
        <v>931.80899999999997</v>
      </c>
      <c r="E94" s="17">
        <f>[1]!s_dq_low(FED风险溢价模型测算!$B$1,$A$2,1)</f>
        <v>979.529</v>
      </c>
      <c r="F94" s="18">
        <f>[1]!s_dq_amount(FED风险溢价模型测算!$B$1,$A94,1)</f>
        <v>7508824639</v>
      </c>
    </row>
    <row r="95" spans="1:6">
      <c r="A95" s="16">
        <f>FED风险溢价模型测算!A95</f>
        <v>38588</v>
      </c>
      <c r="B95" s="17">
        <f>[1]!s_dq_open(FED风险溢价模型测算!$B$1,$A95,1)</f>
        <v>923.55799999999999</v>
      </c>
      <c r="C95" s="17">
        <f>[1]!s_dq_close(FED风险溢价模型测算!$B$1,$A95,1)</f>
        <v>930.65099999999995</v>
      </c>
      <c r="D95" s="17">
        <f>[1]!s_dq_high(FED风险溢价模型测算!$B$1,$A95,1)</f>
        <v>935.23</v>
      </c>
      <c r="E95" s="17">
        <f>[1]!s_dq_low(FED风险溢价模型测算!$B$1,$A$2,1)</f>
        <v>979.529</v>
      </c>
      <c r="F95" s="18">
        <f>[1]!s_dq_amount(FED风险溢价模型测算!$B$1,$A95,1)</f>
        <v>7736512283</v>
      </c>
    </row>
    <row r="96" spans="1:6">
      <c r="A96" s="16">
        <f>FED风险溢价模型测算!A96</f>
        <v>38589</v>
      </c>
      <c r="B96" s="17">
        <f>[1]!s_dq_open(FED风险溢价模型测算!$B$1,$A96,1)</f>
        <v>930.97500000000002</v>
      </c>
      <c r="C96" s="17">
        <f>[1]!s_dq_close(FED风险溢价模型测算!$B$1,$A96,1)</f>
        <v>930.11800000000005</v>
      </c>
      <c r="D96" s="17">
        <f>[1]!s_dq_high(FED风险溢价模型测算!$B$1,$A96,1)</f>
        <v>933.19600000000003</v>
      </c>
      <c r="E96" s="17">
        <f>[1]!s_dq_low(FED风险溢价模型测算!$B$1,$A$2,1)</f>
        <v>979.529</v>
      </c>
      <c r="F96" s="18">
        <f>[1]!s_dq_amount(FED风险溢价模型测算!$B$1,$A96,1)</f>
        <v>7604864624</v>
      </c>
    </row>
    <row r="97" spans="1:6">
      <c r="A97" s="16">
        <f>FED风险溢价模型测算!A97</f>
        <v>38590</v>
      </c>
      <c r="B97" s="17">
        <f>[1]!s_dq_open(FED风险溢价模型测算!$B$1,$A97,1)</f>
        <v>930.24599999999998</v>
      </c>
      <c r="C97" s="17">
        <f>[1]!s_dq_close(FED风险溢价模型测算!$B$1,$A97,1)</f>
        <v>928.25800000000004</v>
      </c>
      <c r="D97" s="17">
        <f>[1]!s_dq_high(FED风险溢价模型测算!$B$1,$A97,1)</f>
        <v>930.32500000000005</v>
      </c>
      <c r="E97" s="17">
        <f>[1]!s_dq_low(FED风险溢价模型测算!$B$1,$A$2,1)</f>
        <v>979.529</v>
      </c>
      <c r="F97" s="18">
        <f>[1]!s_dq_amount(FED风险溢价模型测算!$B$1,$A97,1)</f>
        <v>7186198527</v>
      </c>
    </row>
    <row r="98" spans="1:6">
      <c r="A98" s="16">
        <f>FED风险溢价模型测算!A98</f>
        <v>38593</v>
      </c>
      <c r="B98" s="17">
        <f>[1]!s_dq_open(FED风险溢价模型测算!$B$1,$A98,1)</f>
        <v>928.34100000000001</v>
      </c>
      <c r="C98" s="17">
        <f>[1]!s_dq_close(FED风险溢价模型测算!$B$1,$A98,1)</f>
        <v>917.37099999999998</v>
      </c>
      <c r="D98" s="17">
        <f>[1]!s_dq_high(FED风险溢价模型测算!$B$1,$A98,1)</f>
        <v>928.34100000000001</v>
      </c>
      <c r="E98" s="17">
        <f>[1]!s_dq_low(FED风险溢价模型测算!$B$1,$A$2,1)</f>
        <v>979.529</v>
      </c>
      <c r="F98" s="18">
        <f>[1]!s_dq_amount(FED风险溢价模型测算!$B$1,$A98,1)</f>
        <v>7137708170</v>
      </c>
    </row>
    <row r="99" spans="1:6">
      <c r="A99" s="16">
        <f>FED风险溢价模型测算!A99</f>
        <v>38594</v>
      </c>
      <c r="B99" s="17">
        <f>[1]!s_dq_open(FED风险溢价模型测算!$B$1,$A99,1)</f>
        <v>916.08600000000001</v>
      </c>
      <c r="C99" s="17">
        <f>[1]!s_dq_close(FED风险溢价模型测算!$B$1,$A99,1)</f>
        <v>914.88</v>
      </c>
      <c r="D99" s="17">
        <f>[1]!s_dq_high(FED风险溢价模型测算!$B$1,$A99,1)</f>
        <v>920.20799999999997</v>
      </c>
      <c r="E99" s="17">
        <f>[1]!s_dq_low(FED风险溢价模型测算!$B$1,$A$2,1)</f>
        <v>979.529</v>
      </c>
      <c r="F99" s="18">
        <f>[1]!s_dq_amount(FED风险溢价模型测算!$B$1,$A99,1)</f>
        <v>5858436210</v>
      </c>
    </row>
    <row r="100" spans="1:6">
      <c r="A100" s="16">
        <f>FED风险溢价模型测算!A100</f>
        <v>38595</v>
      </c>
      <c r="B100" s="17">
        <f>[1]!s_dq_open(FED风险溢价模型测算!$B$1,$A100,1)</f>
        <v>915.12199999999996</v>
      </c>
      <c r="C100" s="17">
        <f>[1]!s_dq_close(FED风险溢价模型测算!$B$1,$A100,1)</f>
        <v>927.91600000000005</v>
      </c>
      <c r="D100" s="17">
        <f>[1]!s_dq_high(FED风险溢价模型测算!$B$1,$A100,1)</f>
        <v>928.21199999999999</v>
      </c>
      <c r="E100" s="17">
        <f>[1]!s_dq_low(FED风险溢价模型测算!$B$1,$A$2,1)</f>
        <v>979.529</v>
      </c>
      <c r="F100" s="18">
        <f>[1]!s_dq_amount(FED风险溢价模型测算!$B$1,$A100,1)</f>
        <v>7034282250</v>
      </c>
    </row>
    <row r="101" spans="1:6">
      <c r="A101" s="16">
        <f>FED风险溢价模型测算!A101</f>
        <v>38596</v>
      </c>
      <c r="B101" s="17">
        <f>[1]!s_dq_open(FED风险溢价模型测算!$B$1,$A101,1)</f>
        <v>928.52</v>
      </c>
      <c r="C101" s="17">
        <f>[1]!s_dq_close(FED风险溢价模型测算!$B$1,$A101,1)</f>
        <v>944.55899999999997</v>
      </c>
      <c r="D101" s="17">
        <f>[1]!s_dq_high(FED风险溢价模型测算!$B$1,$A101,1)</f>
        <v>944.947</v>
      </c>
      <c r="E101" s="17">
        <f>[1]!s_dq_low(FED风险溢价模型测算!$B$1,$A$2,1)</f>
        <v>979.529</v>
      </c>
      <c r="F101" s="18">
        <f>[1]!s_dq_amount(FED风险溢价模型测算!$B$1,$A101,1)</f>
        <v>10558677965</v>
      </c>
    </row>
    <row r="102" spans="1:6">
      <c r="A102" s="16">
        <f>FED风险溢价模型测算!A102</f>
        <v>38597</v>
      </c>
      <c r="B102" s="17">
        <f>[1]!s_dq_open(FED风险溢价模型测算!$B$1,$A102,1)</f>
        <v>945.97799999999995</v>
      </c>
      <c r="C102" s="17">
        <f>[1]!s_dq_close(FED风险溢价模型测算!$B$1,$A102,1)</f>
        <v>947.87099999999998</v>
      </c>
      <c r="D102" s="17">
        <f>[1]!s_dq_high(FED风险溢价模型测算!$B$1,$A102,1)</f>
        <v>947.91800000000001</v>
      </c>
      <c r="E102" s="17">
        <f>[1]!s_dq_low(FED风险溢价模型测算!$B$1,$A$2,1)</f>
        <v>979.529</v>
      </c>
      <c r="F102" s="18">
        <f>[1]!s_dq_amount(FED风险溢价模型测算!$B$1,$A102,1)</f>
        <v>8864773608</v>
      </c>
    </row>
    <row r="103" spans="1:6">
      <c r="A103" s="16">
        <f>FED风险溢价模型测算!A103</f>
        <v>38600</v>
      </c>
      <c r="B103" s="17">
        <f>[1]!s_dq_open(FED风险溢价模型测算!$B$1,$A103,1)</f>
        <v>949.077</v>
      </c>
      <c r="C103" s="17">
        <f>[1]!s_dq_close(FED风险溢价模型测算!$B$1,$A103,1)</f>
        <v>952.71699999999998</v>
      </c>
      <c r="D103" s="17">
        <f>[1]!s_dq_high(FED风险溢价模型测算!$B$1,$A103,1)</f>
        <v>952.98500000000001</v>
      </c>
      <c r="E103" s="17">
        <f>[1]!s_dq_low(FED风险溢价模型测算!$B$1,$A$2,1)</f>
        <v>979.529</v>
      </c>
      <c r="F103" s="18">
        <f>[1]!s_dq_amount(FED风险溢价模型测算!$B$1,$A103,1)</f>
        <v>8242226133</v>
      </c>
    </row>
    <row r="104" spans="1:6">
      <c r="A104" s="16">
        <f>FED风险溢价模型测算!A104</f>
        <v>38601</v>
      </c>
      <c r="B104" s="17">
        <f>[1]!s_dq_open(FED风险溢价模型测算!$B$1,$A104,1)</f>
        <v>953.41</v>
      </c>
      <c r="C104" s="17">
        <f>[1]!s_dq_close(FED风险溢价模型测算!$B$1,$A104,1)</f>
        <v>936.61</v>
      </c>
      <c r="D104" s="17">
        <f>[1]!s_dq_high(FED风险溢价模型测算!$B$1,$A104,1)</f>
        <v>956.29700000000003</v>
      </c>
      <c r="E104" s="17">
        <f>[1]!s_dq_low(FED风险溢价模型测算!$B$1,$A$2,1)</f>
        <v>979.529</v>
      </c>
      <c r="F104" s="18">
        <f>[1]!s_dq_amount(FED风险溢价模型测算!$B$1,$A104,1)</f>
        <v>10583985179</v>
      </c>
    </row>
    <row r="105" spans="1:6">
      <c r="A105" s="16">
        <f>FED风险溢价模型测算!A105</f>
        <v>38602</v>
      </c>
      <c r="B105" s="17">
        <f>[1]!s_dq_open(FED风险溢价模型测算!$B$1,$A105,1)</f>
        <v>934.99099999999999</v>
      </c>
      <c r="C105" s="17">
        <f>[1]!s_dq_close(FED风险溢价模型测算!$B$1,$A105,1)</f>
        <v>952.75800000000004</v>
      </c>
      <c r="D105" s="17">
        <f>[1]!s_dq_high(FED风险溢价模型测算!$B$1,$A105,1)</f>
        <v>952.89599999999996</v>
      </c>
      <c r="E105" s="17">
        <f>[1]!s_dq_low(FED风险溢价模型测算!$B$1,$A$2,1)</f>
        <v>979.529</v>
      </c>
      <c r="F105" s="18">
        <f>[1]!s_dq_amount(FED风险溢价模型测算!$B$1,$A105,1)</f>
        <v>9956808193</v>
      </c>
    </row>
    <row r="106" spans="1:6">
      <c r="A106" s="16">
        <f>FED风险溢价模型测算!A106</f>
        <v>38603</v>
      </c>
      <c r="B106" s="17">
        <f>[1]!s_dq_open(FED风险溢价模型测算!$B$1,$A106,1)</f>
        <v>954.27300000000002</v>
      </c>
      <c r="C106" s="17">
        <f>[1]!s_dq_close(FED风险溢价模型测算!$B$1,$A106,1)</f>
        <v>955.28200000000004</v>
      </c>
      <c r="D106" s="17">
        <f>[1]!s_dq_high(FED风险溢价模型测算!$B$1,$A106,1)</f>
        <v>958.86699999999996</v>
      </c>
      <c r="E106" s="17">
        <f>[1]!s_dq_low(FED风险溢价模型测算!$B$1,$A$2,1)</f>
        <v>979.529</v>
      </c>
      <c r="F106" s="18">
        <f>[1]!s_dq_amount(FED风险溢价模型测算!$B$1,$A106,1)</f>
        <v>11753260243</v>
      </c>
    </row>
    <row r="107" spans="1:6">
      <c r="A107" s="16">
        <f>FED风险溢价模型测算!A107</f>
        <v>38604</v>
      </c>
      <c r="B107" s="17">
        <f>[1]!s_dq_open(FED风险溢价模型测算!$B$1,$A107,1)</f>
        <v>955.11199999999997</v>
      </c>
      <c r="C107" s="17">
        <f>[1]!s_dq_close(FED风险溢价模型测算!$B$1,$A107,1)</f>
        <v>949.06500000000005</v>
      </c>
      <c r="D107" s="17">
        <f>[1]!s_dq_high(FED风险溢价模型测算!$B$1,$A107,1)</f>
        <v>959.89800000000002</v>
      </c>
      <c r="E107" s="17">
        <f>[1]!s_dq_low(FED风险溢价模型测算!$B$1,$A$2,1)</f>
        <v>979.529</v>
      </c>
      <c r="F107" s="18">
        <f>[1]!s_dq_amount(FED风险溢价模型测算!$B$1,$A107,1)</f>
        <v>7924193974</v>
      </c>
    </row>
    <row r="108" spans="1:6">
      <c r="A108" s="16">
        <f>FED风险溢价模型测算!A108</f>
        <v>38607</v>
      </c>
      <c r="B108" s="17">
        <f>[1]!s_dq_open(FED风险溢价模型测算!$B$1,$A108,1)</f>
        <v>949.779</v>
      </c>
      <c r="C108" s="17">
        <f>[1]!s_dq_close(FED风险溢价模型测算!$B$1,$A108,1)</f>
        <v>949.50599999999997</v>
      </c>
      <c r="D108" s="17">
        <f>[1]!s_dq_high(FED风险溢价模型测算!$B$1,$A108,1)</f>
        <v>952.55100000000004</v>
      </c>
      <c r="E108" s="17">
        <f>[1]!s_dq_low(FED风险溢价模型测算!$B$1,$A$2,1)</f>
        <v>979.529</v>
      </c>
      <c r="F108" s="18">
        <f>[1]!s_dq_amount(FED风险溢价模型测算!$B$1,$A108,1)</f>
        <v>5610130326</v>
      </c>
    </row>
    <row r="109" spans="1:6">
      <c r="A109" s="16">
        <f>FED风险溢价模型测算!A109</f>
        <v>38608</v>
      </c>
      <c r="B109" s="17">
        <f>[1]!s_dq_open(FED风险溢价模型测算!$B$1,$A109,1)</f>
        <v>949.58399999999995</v>
      </c>
      <c r="C109" s="17">
        <f>[1]!s_dq_close(FED风险溢价模型测算!$B$1,$A109,1)</f>
        <v>963.774</v>
      </c>
      <c r="D109" s="17">
        <f>[1]!s_dq_high(FED风险溢价模型测算!$B$1,$A109,1)</f>
        <v>963.92100000000005</v>
      </c>
      <c r="E109" s="17">
        <f>[1]!s_dq_low(FED风险溢价模型测算!$B$1,$A$2,1)</f>
        <v>979.529</v>
      </c>
      <c r="F109" s="18">
        <f>[1]!s_dq_amount(FED风险溢价模型测算!$B$1,$A109,1)</f>
        <v>7999031246</v>
      </c>
    </row>
    <row r="110" spans="1:6">
      <c r="A110" s="16">
        <f>FED风险溢价模型测算!A110</f>
        <v>38609</v>
      </c>
      <c r="B110" s="17">
        <f>[1]!s_dq_open(FED风险溢价模型测算!$B$1,$A110,1)</f>
        <v>964.97</v>
      </c>
      <c r="C110" s="17">
        <f>[1]!s_dq_close(FED风险溢价模型测算!$B$1,$A110,1)</f>
        <v>970.19299999999998</v>
      </c>
      <c r="D110" s="17">
        <f>[1]!s_dq_high(FED风险溢价模型测算!$B$1,$A110,1)</f>
        <v>970.26300000000003</v>
      </c>
      <c r="E110" s="17">
        <f>[1]!s_dq_low(FED风险溢价模型测算!$B$1,$A$2,1)</f>
        <v>979.529</v>
      </c>
      <c r="F110" s="18">
        <f>[1]!s_dq_amount(FED风险溢价模型测算!$B$1,$A110,1)</f>
        <v>9942627972</v>
      </c>
    </row>
    <row r="111" spans="1:6">
      <c r="A111" s="16">
        <f>FED风险溢价模型测算!A111</f>
        <v>38610</v>
      </c>
      <c r="B111" s="17">
        <f>[1]!s_dq_open(FED风险溢价模型测算!$B$1,$A111,1)</f>
        <v>970.58</v>
      </c>
      <c r="C111" s="17">
        <f>[1]!s_dq_close(FED风险溢价模型测算!$B$1,$A111,1)</f>
        <v>969.59799999999996</v>
      </c>
      <c r="D111" s="17">
        <f>[1]!s_dq_high(FED风险溢价模型测算!$B$1,$A111,1)</f>
        <v>970.96400000000006</v>
      </c>
      <c r="E111" s="17">
        <f>[1]!s_dq_low(FED风险溢价模型测算!$B$1,$A$2,1)</f>
        <v>979.529</v>
      </c>
      <c r="F111" s="18">
        <f>[1]!s_dq_amount(FED风险溢价模型测算!$B$1,$A111,1)</f>
        <v>8098160518</v>
      </c>
    </row>
    <row r="112" spans="1:6">
      <c r="A112" s="16">
        <f>FED风险溢价模型测算!A112</f>
        <v>38611</v>
      </c>
      <c r="B112" s="17">
        <f>[1]!s_dq_open(FED风险溢价模型测算!$B$1,$A112,1)</f>
        <v>969.61900000000003</v>
      </c>
      <c r="C112" s="17">
        <f>[1]!s_dq_close(FED风险溢价模型测算!$B$1,$A112,1)</f>
        <v>967.495</v>
      </c>
      <c r="D112" s="17">
        <f>[1]!s_dq_high(FED风险溢价模型测算!$B$1,$A112,1)</f>
        <v>970.37</v>
      </c>
      <c r="E112" s="17">
        <f>[1]!s_dq_low(FED风险溢价模型测算!$B$1,$A$2,1)</f>
        <v>979.529</v>
      </c>
      <c r="F112" s="18">
        <f>[1]!s_dq_amount(FED风险溢价模型测算!$B$1,$A112,1)</f>
        <v>6989327513</v>
      </c>
    </row>
    <row r="113" spans="1:6">
      <c r="A113" s="16">
        <f>FED风险溢价模型测算!A113</f>
        <v>38614</v>
      </c>
      <c r="B113" s="17">
        <f>[1]!s_dq_open(FED风险溢价模型测算!$B$1,$A113,1)</f>
        <v>967.44</v>
      </c>
      <c r="C113" s="17">
        <f>[1]!s_dq_close(FED风险溢价模型测算!$B$1,$A113,1)</f>
        <v>971.13599999999997</v>
      </c>
      <c r="D113" s="17">
        <f>[1]!s_dq_high(FED风险溢价模型测算!$B$1,$A113,1)</f>
        <v>971.98699999999997</v>
      </c>
      <c r="E113" s="17">
        <f>[1]!s_dq_low(FED风险溢价模型测算!$B$1,$A$2,1)</f>
        <v>979.529</v>
      </c>
      <c r="F113" s="18">
        <f>[1]!s_dq_amount(FED风险溢价模型测算!$B$1,$A113,1)</f>
        <v>7427481654</v>
      </c>
    </row>
    <row r="114" spans="1:6">
      <c r="A114" s="16">
        <f>FED风险溢价模型测算!A114</f>
        <v>38615</v>
      </c>
      <c r="B114" s="17">
        <f>[1]!s_dq_open(FED风险溢价模型测算!$B$1,$A114,1)</f>
        <v>971.37900000000002</v>
      </c>
      <c r="C114" s="17">
        <f>[1]!s_dq_close(FED风险溢价模型测算!$B$1,$A114,1)</f>
        <v>961.91899999999998</v>
      </c>
      <c r="D114" s="17">
        <f>[1]!s_dq_high(FED风险溢价模型测算!$B$1,$A114,1)</f>
        <v>971.65</v>
      </c>
      <c r="E114" s="17">
        <f>[1]!s_dq_low(FED风险溢价模型测算!$B$1,$A$2,1)</f>
        <v>979.529</v>
      </c>
      <c r="F114" s="18">
        <f>[1]!s_dq_amount(FED风险溢价模型测算!$B$1,$A114,1)</f>
        <v>9189438331</v>
      </c>
    </row>
    <row r="115" spans="1:6">
      <c r="A115" s="16">
        <f>FED风险溢价模型测算!A115</f>
        <v>38616</v>
      </c>
      <c r="B115" s="17">
        <f>[1]!s_dq_open(FED风险溢价模型测算!$B$1,$A115,1)</f>
        <v>961.37400000000002</v>
      </c>
      <c r="C115" s="17">
        <f>[1]!s_dq_close(FED风险溢价模型测算!$B$1,$A115,1)</f>
        <v>944.40800000000002</v>
      </c>
      <c r="D115" s="17">
        <f>[1]!s_dq_high(FED风险溢价模型测算!$B$1,$A115,1)</f>
        <v>961.37400000000002</v>
      </c>
      <c r="E115" s="17">
        <f>[1]!s_dq_low(FED风险溢价模型测算!$B$1,$A$2,1)</f>
        <v>979.529</v>
      </c>
      <c r="F115" s="18">
        <f>[1]!s_dq_amount(FED风险溢价模型测算!$B$1,$A115,1)</f>
        <v>8760459022</v>
      </c>
    </row>
    <row r="116" spans="1:6">
      <c r="A116" s="16">
        <f>FED风险溢价模型测算!A116</f>
        <v>38617</v>
      </c>
      <c r="B116" s="17">
        <f>[1]!s_dq_open(FED风险溢价模型测算!$B$1,$A116,1)</f>
        <v>942.726</v>
      </c>
      <c r="C116" s="17">
        <f>[1]!s_dq_close(FED风险溢价模型测算!$B$1,$A116,1)</f>
        <v>923.274</v>
      </c>
      <c r="D116" s="17">
        <f>[1]!s_dq_high(FED风险溢价模型测算!$B$1,$A116,1)</f>
        <v>942.726</v>
      </c>
      <c r="E116" s="17">
        <f>[1]!s_dq_low(FED风险溢价模型测算!$B$1,$A$2,1)</f>
        <v>979.529</v>
      </c>
      <c r="F116" s="18">
        <f>[1]!s_dq_amount(FED风险溢价模型测算!$B$1,$A116,1)</f>
        <v>8625589892</v>
      </c>
    </row>
    <row r="117" spans="1:6">
      <c r="A117" s="16">
        <f>FED风险溢价模型测算!A117</f>
        <v>38618</v>
      </c>
      <c r="B117" s="17">
        <f>[1]!s_dq_open(FED风险溢价模型测算!$B$1,$A117,1)</f>
        <v>921.51</v>
      </c>
      <c r="C117" s="17">
        <f>[1]!s_dq_close(FED风险溢价模型测算!$B$1,$A117,1)</f>
        <v>916.154</v>
      </c>
      <c r="D117" s="17">
        <f>[1]!s_dq_high(FED风险溢价模型测算!$B$1,$A117,1)</f>
        <v>927.41899999999998</v>
      </c>
      <c r="E117" s="17">
        <f>[1]!s_dq_low(FED风险溢价模型测算!$B$1,$A$2,1)</f>
        <v>979.529</v>
      </c>
      <c r="F117" s="18">
        <f>[1]!s_dq_amount(FED风险溢价模型测算!$B$1,$A117,1)</f>
        <v>5549882042</v>
      </c>
    </row>
    <row r="118" spans="1:6">
      <c r="A118" s="16">
        <f>FED风险溢价模型测算!A118</f>
        <v>38621</v>
      </c>
      <c r="B118" s="17">
        <f>[1]!s_dq_open(FED风险溢价模型测算!$B$1,$A118,1)</f>
        <v>915.84</v>
      </c>
      <c r="C118" s="17">
        <f>[1]!s_dq_close(FED风险溢价模型测算!$B$1,$A118,1)</f>
        <v>918.48500000000001</v>
      </c>
      <c r="D118" s="17">
        <f>[1]!s_dq_high(FED风险溢价模型测算!$B$1,$A118,1)</f>
        <v>919.65</v>
      </c>
      <c r="E118" s="17">
        <f>[1]!s_dq_low(FED风险溢价模型测算!$B$1,$A$2,1)</f>
        <v>979.529</v>
      </c>
      <c r="F118" s="18">
        <f>[1]!s_dq_amount(FED风险溢价模型测算!$B$1,$A118,1)</f>
        <v>4398425669</v>
      </c>
    </row>
    <row r="119" spans="1:6">
      <c r="A119" s="16">
        <f>FED风险溢价模型测算!A119</f>
        <v>38622</v>
      </c>
      <c r="B119" s="17">
        <f>[1]!s_dq_open(FED风险溢价模型测算!$B$1,$A119,1)</f>
        <v>918.86599999999999</v>
      </c>
      <c r="C119" s="17">
        <f>[1]!s_dq_close(FED风险溢价模型测算!$B$1,$A119,1)</f>
        <v>904.21400000000006</v>
      </c>
      <c r="D119" s="17">
        <f>[1]!s_dq_high(FED风险溢价模型测算!$B$1,$A119,1)</f>
        <v>921.13199999999995</v>
      </c>
      <c r="E119" s="17">
        <f>[1]!s_dq_low(FED风险溢价模型测算!$B$1,$A$2,1)</f>
        <v>979.529</v>
      </c>
      <c r="F119" s="18">
        <f>[1]!s_dq_amount(FED风险溢价模型测算!$B$1,$A119,1)</f>
        <v>5576097392</v>
      </c>
    </row>
    <row r="120" spans="1:6">
      <c r="A120" s="16">
        <f>FED风险溢价模型测算!A120</f>
        <v>38623</v>
      </c>
      <c r="B120" s="17">
        <f>[1]!s_dq_open(FED风险溢价模型测算!$B$1,$A120,1)</f>
        <v>903.32799999999997</v>
      </c>
      <c r="C120" s="17">
        <f>[1]!s_dq_close(FED风险溢价模型测算!$B$1,$A120,1)</f>
        <v>903.71900000000005</v>
      </c>
      <c r="D120" s="17">
        <f>[1]!s_dq_high(FED风险溢价模型测算!$B$1,$A120,1)</f>
        <v>910.33299999999997</v>
      </c>
      <c r="E120" s="17">
        <f>[1]!s_dq_low(FED风险溢价模型测算!$B$1,$A$2,1)</f>
        <v>979.529</v>
      </c>
      <c r="F120" s="18">
        <f>[1]!s_dq_amount(FED风险溢价模型测算!$B$1,$A120,1)</f>
        <v>4331475905</v>
      </c>
    </row>
    <row r="121" spans="1:6">
      <c r="A121" s="16">
        <f>FED风险溢价模型测算!A121</f>
        <v>38624</v>
      </c>
      <c r="B121" s="17">
        <f>[1]!s_dq_open(FED风险溢价模型测算!$B$1,$A121,1)</f>
        <v>904.28</v>
      </c>
      <c r="C121" s="17">
        <f>[1]!s_dq_close(FED风险溢价模型测算!$B$1,$A121,1)</f>
        <v>915.97500000000002</v>
      </c>
      <c r="D121" s="17">
        <f>[1]!s_dq_high(FED风险溢价模型测算!$B$1,$A121,1)</f>
        <v>915.97500000000002</v>
      </c>
      <c r="E121" s="17">
        <f>[1]!s_dq_low(FED风险溢价模型测算!$B$1,$A$2,1)</f>
        <v>979.529</v>
      </c>
      <c r="F121" s="18">
        <f>[1]!s_dq_amount(FED风险溢价模型测算!$B$1,$A121,1)</f>
        <v>5798238295</v>
      </c>
    </row>
    <row r="122" spans="1:6">
      <c r="A122" s="16">
        <f>FED风险溢价模型测算!A122</f>
        <v>38625</v>
      </c>
      <c r="B122" s="17">
        <f>[1]!s_dq_open(FED风险溢价模型测算!$B$1,$A122,1)</f>
        <v>916.58699999999999</v>
      </c>
      <c r="C122" s="17">
        <f>[1]!s_dq_close(FED风险溢价模型测算!$B$1,$A122,1)</f>
        <v>917.39200000000005</v>
      </c>
      <c r="D122" s="17">
        <f>[1]!s_dq_high(FED风险溢价模型测算!$B$1,$A122,1)</f>
        <v>918.66200000000003</v>
      </c>
      <c r="E122" s="17">
        <f>[1]!s_dq_low(FED风险溢价模型测算!$B$1,$A$2,1)</f>
        <v>979.529</v>
      </c>
      <c r="F122" s="18">
        <f>[1]!s_dq_amount(FED风险溢价模型测算!$B$1,$A122,1)</f>
        <v>4529466676</v>
      </c>
    </row>
    <row r="123" spans="1:6">
      <c r="A123" s="16">
        <f>FED风险溢价模型测算!A123</f>
        <v>38635</v>
      </c>
      <c r="B123" s="17">
        <f>[1]!s_dq_open(FED风险溢价模型测算!$B$1,$A123,1)</f>
        <v>917.21100000000001</v>
      </c>
      <c r="C123" s="17">
        <f>[1]!s_dq_close(FED风险溢价模型测算!$B$1,$A123,1)</f>
        <v>907.32100000000003</v>
      </c>
      <c r="D123" s="17">
        <f>[1]!s_dq_high(FED风险溢价模型测算!$B$1,$A123,1)</f>
        <v>917.21100000000001</v>
      </c>
      <c r="E123" s="17">
        <f>[1]!s_dq_low(FED风险溢价模型测算!$B$1,$A$2,1)</f>
        <v>979.529</v>
      </c>
      <c r="F123" s="18">
        <f>[1]!s_dq_amount(FED风险溢价模型测算!$B$1,$A123,1)</f>
        <v>3665624376</v>
      </c>
    </row>
    <row r="124" spans="1:6">
      <c r="A124" s="16">
        <f>FED风险溢价模型测算!A124</f>
        <v>38636</v>
      </c>
      <c r="B124" s="17">
        <f>[1]!s_dq_open(FED风险溢价模型测算!$B$1,$A124,1)</f>
        <v>906.62800000000004</v>
      </c>
      <c r="C124" s="17">
        <f>[1]!s_dq_close(FED风险溢价模型测算!$B$1,$A124,1)</f>
        <v>919.72</v>
      </c>
      <c r="D124" s="17">
        <f>[1]!s_dq_high(FED风险溢价模型测算!$B$1,$A124,1)</f>
        <v>919.79600000000005</v>
      </c>
      <c r="E124" s="17">
        <f>[1]!s_dq_low(FED风险溢价模型测算!$B$1,$A$2,1)</f>
        <v>979.529</v>
      </c>
      <c r="F124" s="18">
        <f>[1]!s_dq_amount(FED风险溢价模型测算!$B$1,$A124,1)</f>
        <v>4032539378</v>
      </c>
    </row>
    <row r="125" spans="1:6">
      <c r="A125" s="16">
        <f>FED风险溢价模型测算!A125</f>
        <v>38637</v>
      </c>
      <c r="B125" s="17">
        <f>[1]!s_dq_open(FED风险溢价模型测算!$B$1,$A125,1)</f>
        <v>920.45299999999997</v>
      </c>
      <c r="C125" s="17">
        <f>[1]!s_dq_close(FED风险溢价模型测算!$B$1,$A125,1)</f>
        <v>923.48500000000001</v>
      </c>
      <c r="D125" s="17">
        <f>[1]!s_dq_high(FED风险溢价模型测算!$B$1,$A125,1)</f>
        <v>926.09400000000005</v>
      </c>
      <c r="E125" s="17">
        <f>[1]!s_dq_low(FED风险溢价模型测算!$B$1,$A$2,1)</f>
        <v>979.529</v>
      </c>
      <c r="F125" s="18">
        <f>[1]!s_dq_amount(FED风险溢价模型测算!$B$1,$A125,1)</f>
        <v>6653231000</v>
      </c>
    </row>
    <row r="126" spans="1:6">
      <c r="A126" s="16">
        <f>FED风险溢价模型测算!A126</f>
        <v>38638</v>
      </c>
      <c r="B126" s="17">
        <f>[1]!s_dq_open(FED风险溢价模型测算!$B$1,$A126,1)</f>
        <v>923.42600000000004</v>
      </c>
      <c r="C126" s="17">
        <f>[1]!s_dq_close(FED风险溢价模型测算!$B$1,$A126,1)</f>
        <v>916.49900000000002</v>
      </c>
      <c r="D126" s="17">
        <f>[1]!s_dq_high(FED风险溢价模型测算!$B$1,$A126,1)</f>
        <v>926.00900000000001</v>
      </c>
      <c r="E126" s="17">
        <f>[1]!s_dq_low(FED风险溢价模型测算!$B$1,$A$2,1)</f>
        <v>979.529</v>
      </c>
      <c r="F126" s="18">
        <f>[1]!s_dq_amount(FED风险溢价模型测算!$B$1,$A126,1)</f>
        <v>6021814326</v>
      </c>
    </row>
    <row r="127" spans="1:6">
      <c r="A127" s="16">
        <f>FED风险溢价模型测算!A127</f>
        <v>38639</v>
      </c>
      <c r="B127" s="17">
        <f>[1]!s_dq_open(FED风险溢价模型测算!$B$1,$A127,1)</f>
        <v>916.33699999999999</v>
      </c>
      <c r="C127" s="17">
        <f>[1]!s_dq_close(FED风险溢价模型测算!$B$1,$A127,1)</f>
        <v>904.82799999999997</v>
      </c>
      <c r="D127" s="17">
        <f>[1]!s_dq_high(FED风险溢价模型测算!$B$1,$A127,1)</f>
        <v>917.89</v>
      </c>
      <c r="E127" s="17">
        <f>[1]!s_dq_low(FED风险溢价模型测算!$B$1,$A$2,1)</f>
        <v>979.529</v>
      </c>
      <c r="F127" s="18">
        <f>[1]!s_dq_amount(FED风险溢价模型测算!$B$1,$A127,1)</f>
        <v>5568049025</v>
      </c>
    </row>
    <row r="128" spans="1:6">
      <c r="A128" s="16">
        <f>FED风险溢价模型测算!A128</f>
        <v>38642</v>
      </c>
      <c r="B128" s="17">
        <f>[1]!s_dq_open(FED风险溢价模型测算!$B$1,$A128,1)</f>
        <v>903.26599999999996</v>
      </c>
      <c r="C128" s="17">
        <f>[1]!s_dq_close(FED风险溢价模型测算!$B$1,$A128,1)</f>
        <v>897.62300000000005</v>
      </c>
      <c r="D128" s="17">
        <f>[1]!s_dq_high(FED风险溢价模型测算!$B$1,$A128,1)</f>
        <v>903.26599999999996</v>
      </c>
      <c r="E128" s="17">
        <f>[1]!s_dq_low(FED风险溢价模型测算!$B$1,$A$2,1)</f>
        <v>979.529</v>
      </c>
      <c r="F128" s="18">
        <f>[1]!s_dq_amount(FED风险溢价模型测算!$B$1,$A128,1)</f>
        <v>5516482064</v>
      </c>
    </row>
    <row r="129" spans="1:6">
      <c r="A129" s="16">
        <f>FED风险溢价模型测算!A129</f>
        <v>38643</v>
      </c>
      <c r="B129" s="17">
        <f>[1]!s_dq_open(FED风险溢价模型测算!$B$1,$A129,1)</f>
        <v>897.36599999999999</v>
      </c>
      <c r="C129" s="17">
        <f>[1]!s_dq_close(FED风险溢价模型测算!$B$1,$A129,1)</f>
        <v>902.36599999999999</v>
      </c>
      <c r="D129" s="17">
        <f>[1]!s_dq_high(FED风险溢价模型测算!$B$1,$A129,1)</f>
        <v>903.00099999999998</v>
      </c>
      <c r="E129" s="17">
        <f>[1]!s_dq_low(FED风险溢价模型测算!$B$1,$A$2,1)</f>
        <v>979.529</v>
      </c>
      <c r="F129" s="18">
        <f>[1]!s_dq_amount(FED风险溢价模型测算!$B$1,$A129,1)</f>
        <v>5849997730</v>
      </c>
    </row>
    <row r="130" spans="1:6">
      <c r="A130" s="16">
        <f>FED风险溢价模型测算!A130</f>
        <v>38644</v>
      </c>
      <c r="B130" s="17">
        <f>[1]!s_dq_open(FED风险溢价模型测算!$B$1,$A130,1)</f>
        <v>902.03599999999994</v>
      </c>
      <c r="C130" s="17">
        <f>[1]!s_dq_close(FED风险溢价模型测算!$B$1,$A130,1)</f>
        <v>898.74400000000003</v>
      </c>
      <c r="D130" s="17">
        <f>[1]!s_dq_high(FED风险溢价模型测算!$B$1,$A130,1)</f>
        <v>907.87599999999998</v>
      </c>
      <c r="E130" s="17">
        <f>[1]!s_dq_low(FED风险溢价模型测算!$B$1,$A$2,1)</f>
        <v>979.529</v>
      </c>
      <c r="F130" s="18">
        <f>[1]!s_dq_amount(FED风险溢价模型测算!$B$1,$A130,1)</f>
        <v>5474099406</v>
      </c>
    </row>
    <row r="131" spans="1:6">
      <c r="A131" s="16">
        <f>FED风险溢价模型测算!A131</f>
        <v>38645</v>
      </c>
      <c r="B131" s="17">
        <f>[1]!s_dq_open(FED风险溢价模型测算!$B$1,$A131,1)</f>
        <v>898.89099999999996</v>
      </c>
      <c r="C131" s="17">
        <f>[1]!s_dq_close(FED风险溢价模型测算!$B$1,$A131,1)</f>
        <v>899.91499999999996</v>
      </c>
      <c r="D131" s="17">
        <f>[1]!s_dq_high(FED风险溢价模型测算!$B$1,$A131,1)</f>
        <v>900.12599999999998</v>
      </c>
      <c r="E131" s="17">
        <f>[1]!s_dq_low(FED风险溢价模型测算!$B$1,$A$2,1)</f>
        <v>979.529</v>
      </c>
      <c r="F131" s="18">
        <f>[1]!s_dq_amount(FED风险溢价模型测算!$B$1,$A131,1)</f>
        <v>6082545635</v>
      </c>
    </row>
    <row r="132" spans="1:6">
      <c r="A132" s="16">
        <f>FED风险溢价模型测算!A132</f>
        <v>38646</v>
      </c>
      <c r="B132" s="17">
        <f>[1]!s_dq_open(FED风险溢价模型测算!$B$1,$A132,1)</f>
        <v>899.64499999999998</v>
      </c>
      <c r="C132" s="17">
        <f>[1]!s_dq_close(FED风险溢价模型测算!$B$1,$A132,1)</f>
        <v>904.41399999999999</v>
      </c>
      <c r="D132" s="17">
        <f>[1]!s_dq_high(FED风险溢价模型测算!$B$1,$A132,1)</f>
        <v>907.79200000000003</v>
      </c>
      <c r="E132" s="17">
        <f>[1]!s_dq_low(FED风险溢价模型测算!$B$1,$A$2,1)</f>
        <v>979.529</v>
      </c>
      <c r="F132" s="18">
        <f>[1]!s_dq_amount(FED风险溢价模型测算!$B$1,$A132,1)</f>
        <v>5645096184</v>
      </c>
    </row>
    <row r="133" spans="1:6">
      <c r="A133" s="16">
        <f>FED风险溢价模型测算!A133</f>
        <v>38649</v>
      </c>
      <c r="B133" s="17">
        <f>[1]!s_dq_open(FED风险溢价模型测算!$B$1,$A133,1)</f>
        <v>905.12900000000002</v>
      </c>
      <c r="C133" s="17">
        <f>[1]!s_dq_close(FED风险溢价模型测算!$B$1,$A133,1)</f>
        <v>906.65200000000004</v>
      </c>
      <c r="D133" s="17">
        <f>[1]!s_dq_high(FED风险溢价模型测算!$B$1,$A133,1)</f>
        <v>908.45299999999997</v>
      </c>
      <c r="E133" s="17">
        <f>[1]!s_dq_low(FED风险溢价模型测算!$B$1,$A$2,1)</f>
        <v>979.529</v>
      </c>
      <c r="F133" s="18">
        <f>[1]!s_dq_amount(FED风险溢价模型测算!$B$1,$A133,1)</f>
        <v>4674775354</v>
      </c>
    </row>
    <row r="134" spans="1:6">
      <c r="A134" s="16">
        <f>FED风险溢价模型测算!A134</f>
        <v>38650</v>
      </c>
      <c r="B134" s="17">
        <f>[1]!s_dq_open(FED风险溢价模型测算!$B$1,$A134,1)</f>
        <v>905.96699999999998</v>
      </c>
      <c r="C134" s="17">
        <f>[1]!s_dq_close(FED风险溢价模型测算!$B$1,$A134,1)</f>
        <v>894.27200000000005</v>
      </c>
      <c r="D134" s="17">
        <f>[1]!s_dq_high(FED风险溢价模型测算!$B$1,$A134,1)</f>
        <v>905.96699999999998</v>
      </c>
      <c r="E134" s="17">
        <f>[1]!s_dq_low(FED风险溢价模型测算!$B$1,$A$2,1)</f>
        <v>979.529</v>
      </c>
      <c r="F134" s="18">
        <f>[1]!s_dq_amount(FED风险溢价模型测算!$B$1,$A134,1)</f>
        <v>5687104900</v>
      </c>
    </row>
    <row r="135" spans="1:6">
      <c r="A135" s="16">
        <f>FED风险溢价模型测算!A135</f>
        <v>38651</v>
      </c>
      <c r="B135" s="17">
        <f>[1]!s_dq_open(FED风险溢价模型测算!$B$1,$A135,1)</f>
        <v>892.61699999999996</v>
      </c>
      <c r="C135" s="17">
        <f>[1]!s_dq_close(FED风险溢价模型测算!$B$1,$A135,1)</f>
        <v>875.82</v>
      </c>
      <c r="D135" s="17">
        <f>[1]!s_dq_high(FED风险溢价模型测算!$B$1,$A135,1)</f>
        <v>892.61699999999996</v>
      </c>
      <c r="E135" s="17">
        <f>[1]!s_dq_low(FED风险溢价模型测算!$B$1,$A$2,1)</f>
        <v>979.529</v>
      </c>
      <c r="F135" s="18">
        <f>[1]!s_dq_amount(FED风险溢价模型测算!$B$1,$A135,1)</f>
        <v>5911800808</v>
      </c>
    </row>
    <row r="136" spans="1:6">
      <c r="A136" s="16">
        <f>FED风险溢价模型测算!A136</f>
        <v>38652</v>
      </c>
      <c r="B136" s="17">
        <f>[1]!s_dq_open(FED风险溢价模型测算!$B$1,$A136,1)</f>
        <v>873.47199999999998</v>
      </c>
      <c r="C136" s="17">
        <f>[1]!s_dq_close(FED风险溢价模型测算!$B$1,$A136,1)</f>
        <v>875.84900000000005</v>
      </c>
      <c r="D136" s="17">
        <f>[1]!s_dq_high(FED风险溢价模型测算!$B$1,$A136,1)</f>
        <v>879.66800000000001</v>
      </c>
      <c r="E136" s="17">
        <f>[1]!s_dq_low(FED风险溢价模型测算!$B$1,$A$2,1)</f>
        <v>979.529</v>
      </c>
      <c r="F136" s="18">
        <f>[1]!s_dq_amount(FED风险溢价模型测算!$B$1,$A136,1)</f>
        <v>5881848405</v>
      </c>
    </row>
    <row r="137" spans="1:6">
      <c r="A137" s="16">
        <f>FED风险溢价模型测算!A137</f>
        <v>38653</v>
      </c>
      <c r="B137" s="17">
        <f>[1]!s_dq_open(FED风险溢价模型测算!$B$1,$A137,1)</f>
        <v>875.86199999999997</v>
      </c>
      <c r="C137" s="17">
        <f>[1]!s_dq_close(FED风险溢价模型测算!$B$1,$A137,1)</f>
        <v>867.72900000000004</v>
      </c>
      <c r="D137" s="17">
        <f>[1]!s_dq_high(FED风险溢价模型测算!$B$1,$A137,1)</f>
        <v>880.20600000000002</v>
      </c>
      <c r="E137" s="17">
        <f>[1]!s_dq_low(FED风险溢价模型测算!$B$1,$A$2,1)</f>
        <v>979.529</v>
      </c>
      <c r="F137" s="18">
        <f>[1]!s_dq_amount(FED风险溢价模型测算!$B$1,$A137,1)</f>
        <v>5565266453</v>
      </c>
    </row>
    <row r="138" spans="1:6">
      <c r="A138" s="16">
        <f>FED风险溢价模型测算!A138</f>
        <v>38656</v>
      </c>
      <c r="B138" s="17">
        <f>[1]!s_dq_open(FED风险溢价模型测算!$B$1,$A138,1)</f>
        <v>866.61800000000005</v>
      </c>
      <c r="C138" s="17">
        <f>[1]!s_dq_close(FED风险溢价模型测算!$B$1,$A138,1)</f>
        <v>876.28200000000004</v>
      </c>
      <c r="D138" s="17">
        <f>[1]!s_dq_high(FED风险溢价模型测算!$B$1,$A138,1)</f>
        <v>878.40899999999999</v>
      </c>
      <c r="E138" s="17">
        <f>[1]!s_dq_low(FED风险溢价模型测算!$B$1,$A$2,1)</f>
        <v>979.529</v>
      </c>
      <c r="F138" s="18">
        <f>[1]!s_dq_amount(FED风险溢价模型测算!$B$1,$A138,1)</f>
        <v>4954801462</v>
      </c>
    </row>
    <row r="139" spans="1:6">
      <c r="A139" s="16">
        <f>FED风险溢价模型测算!A139</f>
        <v>38657</v>
      </c>
      <c r="B139" s="17">
        <f>[1]!s_dq_open(FED风险溢价模型测算!$B$1,$A139,1)</f>
        <v>875.95600000000002</v>
      </c>
      <c r="C139" s="17">
        <f>[1]!s_dq_close(FED风险溢价模型测算!$B$1,$A139,1)</f>
        <v>872.86500000000001</v>
      </c>
      <c r="D139" s="17">
        <f>[1]!s_dq_high(FED风险溢价模型测算!$B$1,$A139,1)</f>
        <v>875.95600000000002</v>
      </c>
      <c r="E139" s="17">
        <f>[1]!s_dq_low(FED风险溢价模型测算!$B$1,$A$2,1)</f>
        <v>979.529</v>
      </c>
      <c r="F139" s="18">
        <f>[1]!s_dq_amount(FED风险溢价模型测算!$B$1,$A139,1)</f>
        <v>4762514458</v>
      </c>
    </row>
    <row r="140" spans="1:6">
      <c r="A140" s="16">
        <f>FED风险溢价模型测算!A140</f>
        <v>38658</v>
      </c>
      <c r="B140" s="17">
        <f>[1]!s_dq_open(FED风险溢价模型测算!$B$1,$A140,1)</f>
        <v>873.39300000000003</v>
      </c>
      <c r="C140" s="17">
        <f>[1]!s_dq_close(FED风险溢价模型测算!$B$1,$A140,1)</f>
        <v>882.47799999999995</v>
      </c>
      <c r="D140" s="17">
        <f>[1]!s_dq_high(FED风险溢价模型测算!$B$1,$A140,1)</f>
        <v>884.93600000000004</v>
      </c>
      <c r="E140" s="17">
        <f>[1]!s_dq_low(FED风险溢价模型测算!$B$1,$A$2,1)</f>
        <v>979.529</v>
      </c>
      <c r="F140" s="18">
        <f>[1]!s_dq_amount(FED风险溢价模型测算!$B$1,$A140,1)</f>
        <v>6115386842</v>
      </c>
    </row>
    <row r="141" spans="1:6">
      <c r="A141" s="16">
        <f>FED风险溢价模型测算!A141</f>
        <v>38659</v>
      </c>
      <c r="B141" s="17">
        <f>[1]!s_dq_open(FED风险溢价模型测算!$B$1,$A141,1)</f>
        <v>882.18899999999996</v>
      </c>
      <c r="C141" s="17">
        <f>[1]!s_dq_close(FED风险溢价模型测算!$B$1,$A141,1)</f>
        <v>874.57500000000005</v>
      </c>
      <c r="D141" s="17">
        <f>[1]!s_dq_high(FED风险溢价模型测算!$B$1,$A141,1)</f>
        <v>885.68100000000004</v>
      </c>
      <c r="E141" s="17">
        <f>[1]!s_dq_low(FED风险溢价模型测算!$B$1,$A$2,1)</f>
        <v>979.529</v>
      </c>
      <c r="F141" s="18">
        <f>[1]!s_dq_amount(FED风险溢价模型测算!$B$1,$A141,1)</f>
        <v>5843191842</v>
      </c>
    </row>
    <row r="142" spans="1:6">
      <c r="A142" s="16">
        <f>FED风险溢价模型测算!A142</f>
        <v>38660</v>
      </c>
      <c r="B142" s="17">
        <f>[1]!s_dq_open(FED风险溢价模型测算!$B$1,$A142,1)</f>
        <v>873.35299999999995</v>
      </c>
      <c r="C142" s="17">
        <f>[1]!s_dq_close(FED风险溢价模型测算!$B$1,$A142,1)</f>
        <v>878.36099999999999</v>
      </c>
      <c r="D142" s="17">
        <f>[1]!s_dq_high(FED风险溢价模型测算!$B$1,$A142,1)</f>
        <v>878.36099999999999</v>
      </c>
      <c r="E142" s="17">
        <f>[1]!s_dq_low(FED风险溢价模型测算!$B$1,$A$2,1)</f>
        <v>979.529</v>
      </c>
      <c r="F142" s="18">
        <f>[1]!s_dq_amount(FED风险溢价模型测算!$B$1,$A142,1)</f>
        <v>4570236086</v>
      </c>
    </row>
    <row r="143" spans="1:6">
      <c r="A143" s="16">
        <f>FED风险溢价模型测算!A143</f>
        <v>38663</v>
      </c>
      <c r="B143" s="17">
        <f>[1]!s_dq_open(FED风险溢价模型测算!$B$1,$A143,1)</f>
        <v>877.61699999999996</v>
      </c>
      <c r="C143" s="17">
        <f>[1]!s_dq_close(FED风险溢价模型测算!$B$1,$A143,1)</f>
        <v>877.27800000000002</v>
      </c>
      <c r="D143" s="17">
        <f>[1]!s_dq_high(FED风险溢价模型测算!$B$1,$A143,1)</f>
        <v>877.61699999999996</v>
      </c>
      <c r="E143" s="17">
        <f>[1]!s_dq_low(FED风险溢价模型测算!$B$1,$A$2,1)</f>
        <v>979.529</v>
      </c>
      <c r="F143" s="18">
        <f>[1]!s_dq_amount(FED风险溢价模型测算!$B$1,$A143,1)</f>
        <v>3758294613</v>
      </c>
    </row>
    <row r="144" spans="1:6">
      <c r="A144" s="16">
        <f>FED风险溢价模型测算!A144</f>
        <v>38664</v>
      </c>
      <c r="B144" s="17">
        <f>[1]!s_dq_open(FED风险溢价模型测算!$B$1,$A144,1)</f>
        <v>876.43200000000002</v>
      </c>
      <c r="C144" s="17">
        <f>[1]!s_dq_close(FED风险溢价模型测算!$B$1,$A144,1)</f>
        <v>881.524</v>
      </c>
      <c r="D144" s="17">
        <f>[1]!s_dq_high(FED风险溢价模型测算!$B$1,$A144,1)</f>
        <v>881.89499999999998</v>
      </c>
      <c r="E144" s="17">
        <f>[1]!s_dq_low(FED风险溢价模型测算!$B$1,$A$2,1)</f>
        <v>979.529</v>
      </c>
      <c r="F144" s="18">
        <f>[1]!s_dq_amount(FED风险溢价模型测算!$B$1,$A144,1)</f>
        <v>4617261094</v>
      </c>
    </row>
    <row r="145" spans="1:6">
      <c r="A145" s="16">
        <f>FED风险溢价模型测算!A145</f>
        <v>38665</v>
      </c>
      <c r="B145" s="17">
        <f>[1]!s_dq_open(FED风险溢价模型测算!$B$1,$A145,1)</f>
        <v>881.51300000000003</v>
      </c>
      <c r="C145" s="17">
        <f>[1]!s_dq_close(FED风险溢价模型测算!$B$1,$A145,1)</f>
        <v>879.25199999999995</v>
      </c>
      <c r="D145" s="17">
        <f>[1]!s_dq_high(FED风险溢价模型测算!$B$1,$A145,1)</f>
        <v>884.94200000000001</v>
      </c>
      <c r="E145" s="17">
        <f>[1]!s_dq_low(FED风险溢价模型测算!$B$1,$A$2,1)</f>
        <v>979.529</v>
      </c>
      <c r="F145" s="18">
        <f>[1]!s_dq_amount(FED风险溢价模型测算!$B$1,$A145,1)</f>
        <v>5544780425</v>
      </c>
    </row>
    <row r="146" spans="1:6">
      <c r="A146" s="16">
        <f>FED风险溢价模型测算!A146</f>
        <v>38666</v>
      </c>
      <c r="B146" s="17">
        <f>[1]!s_dq_open(FED风险溢价模型测算!$B$1,$A146,1)</f>
        <v>878.625</v>
      </c>
      <c r="C146" s="17">
        <f>[1]!s_dq_close(FED风险溢价模型测算!$B$1,$A146,1)</f>
        <v>862.96799999999996</v>
      </c>
      <c r="D146" s="17">
        <f>[1]!s_dq_high(FED风险溢价模型测算!$B$1,$A146,1)</f>
        <v>878.625</v>
      </c>
      <c r="E146" s="17">
        <f>[1]!s_dq_low(FED风险溢价模型测算!$B$1,$A$2,1)</f>
        <v>979.529</v>
      </c>
      <c r="F146" s="18">
        <f>[1]!s_dq_amount(FED风险溢价模型测算!$B$1,$A146,1)</f>
        <v>5071603818</v>
      </c>
    </row>
    <row r="147" spans="1:6">
      <c r="A147" s="16">
        <f>FED风险溢价模型测算!A147</f>
        <v>38667</v>
      </c>
      <c r="B147" s="17">
        <f>[1]!s_dq_open(FED风险溢价模型测算!$B$1,$A147,1)</f>
        <v>861.221</v>
      </c>
      <c r="C147" s="17">
        <f>[1]!s_dq_close(FED风险溢价模型测算!$B$1,$A147,1)</f>
        <v>864.79</v>
      </c>
      <c r="D147" s="17">
        <f>[1]!s_dq_high(FED风险溢价模型测算!$B$1,$A147,1)</f>
        <v>867.32799999999997</v>
      </c>
      <c r="E147" s="17">
        <f>[1]!s_dq_low(FED风险溢价模型测算!$B$1,$A$2,1)</f>
        <v>979.529</v>
      </c>
      <c r="F147" s="18">
        <f>[1]!s_dq_amount(FED风险溢价模型测算!$B$1,$A147,1)</f>
        <v>4221479222</v>
      </c>
    </row>
    <row r="148" spans="1:6">
      <c r="A148" s="16">
        <f>FED风险溢价模型测算!A148</f>
        <v>38670</v>
      </c>
      <c r="B148" s="17">
        <f>[1]!s_dq_open(FED风险溢价模型测算!$B$1,$A148,1)</f>
        <v>864.08100000000002</v>
      </c>
      <c r="C148" s="17">
        <f>[1]!s_dq_close(FED风险溢价模型测算!$B$1,$A148,1)</f>
        <v>862.149</v>
      </c>
      <c r="D148" s="17">
        <f>[1]!s_dq_high(FED风险溢价模型测算!$B$1,$A148,1)</f>
        <v>864.24599999999998</v>
      </c>
      <c r="E148" s="17">
        <f>[1]!s_dq_low(FED风险溢价模型测算!$B$1,$A$2,1)</f>
        <v>979.529</v>
      </c>
      <c r="F148" s="18">
        <f>[1]!s_dq_amount(FED风险溢价模型测算!$B$1,$A148,1)</f>
        <v>2924317719</v>
      </c>
    </row>
    <row r="149" spans="1:6">
      <c r="A149" s="16">
        <f>FED风险溢价模型测算!A149</f>
        <v>38671</v>
      </c>
      <c r="B149" s="17">
        <f>[1]!s_dq_open(FED风险溢价模型测算!$B$1,$A149,1)</f>
        <v>862.06700000000001</v>
      </c>
      <c r="C149" s="17">
        <f>[1]!s_dq_close(FED风险溢价模型测算!$B$1,$A149,1)</f>
        <v>856.63499999999999</v>
      </c>
      <c r="D149" s="17">
        <f>[1]!s_dq_high(FED风险溢价模型测算!$B$1,$A149,1)</f>
        <v>867.46</v>
      </c>
      <c r="E149" s="17">
        <f>[1]!s_dq_low(FED风险溢价模型测算!$B$1,$A$2,1)</f>
        <v>979.529</v>
      </c>
      <c r="F149" s="18">
        <f>[1]!s_dq_amount(FED风险溢价模型测算!$B$1,$A149,1)</f>
        <v>4158739868</v>
      </c>
    </row>
    <row r="150" spans="1:6">
      <c r="A150" s="16">
        <f>FED风险溢价模型测算!A150</f>
        <v>38672</v>
      </c>
      <c r="B150" s="17">
        <f>[1]!s_dq_open(FED风险溢价模型测算!$B$1,$A150,1)</f>
        <v>855.44899999999996</v>
      </c>
      <c r="C150" s="17">
        <f>[1]!s_dq_close(FED风险溢价模型测算!$B$1,$A150,1)</f>
        <v>863.11900000000003</v>
      </c>
      <c r="D150" s="17">
        <f>[1]!s_dq_high(FED风险溢价模型测算!$B$1,$A150,1)</f>
        <v>863.16700000000003</v>
      </c>
      <c r="E150" s="17">
        <f>[1]!s_dq_low(FED风险溢价模型测算!$B$1,$A$2,1)</f>
        <v>979.529</v>
      </c>
      <c r="F150" s="18">
        <f>[1]!s_dq_amount(FED风险溢价模型测算!$B$1,$A150,1)</f>
        <v>4185382359</v>
      </c>
    </row>
    <row r="151" spans="1:6">
      <c r="A151" s="16">
        <f>FED风险溢价模型测算!A151</f>
        <v>38673</v>
      </c>
      <c r="B151" s="17">
        <f>[1]!s_dq_open(FED风险溢价模型测算!$B$1,$A151,1)</f>
        <v>863.077</v>
      </c>
      <c r="C151" s="17">
        <f>[1]!s_dq_close(FED风险溢价模型测算!$B$1,$A151,1)</f>
        <v>862.65800000000002</v>
      </c>
      <c r="D151" s="17">
        <f>[1]!s_dq_high(FED风险溢价模型测算!$B$1,$A151,1)</f>
        <v>865.79100000000005</v>
      </c>
      <c r="E151" s="17">
        <f>[1]!s_dq_low(FED风险溢价模型测算!$B$1,$A$2,1)</f>
        <v>979.529</v>
      </c>
      <c r="F151" s="18">
        <f>[1]!s_dq_amount(FED风险溢价模型测算!$B$1,$A151,1)</f>
        <v>4120494742</v>
      </c>
    </row>
    <row r="152" spans="1:6">
      <c r="A152" s="16">
        <f>FED风险溢价模型测算!A152</f>
        <v>38674</v>
      </c>
      <c r="B152" s="17">
        <f>[1]!s_dq_open(FED风险溢价模型测算!$B$1,$A152,1)</f>
        <v>862.57899999999995</v>
      </c>
      <c r="C152" s="17">
        <f>[1]!s_dq_close(FED风险溢价模型测算!$B$1,$A152,1)</f>
        <v>882.24099999999999</v>
      </c>
      <c r="D152" s="17">
        <f>[1]!s_dq_high(FED风险溢价模型测算!$B$1,$A152,1)</f>
        <v>886.58199999999999</v>
      </c>
      <c r="E152" s="17">
        <f>[1]!s_dq_low(FED风险溢价模型测算!$B$1,$A$2,1)</f>
        <v>979.529</v>
      </c>
      <c r="F152" s="18">
        <f>[1]!s_dq_amount(FED风险溢价模型测算!$B$1,$A152,1)</f>
        <v>8353934317</v>
      </c>
    </row>
    <row r="153" spans="1:6">
      <c r="A153" s="16">
        <f>FED风险溢价模型测算!A153</f>
        <v>38677</v>
      </c>
      <c r="B153" s="17">
        <f>[1]!s_dq_open(FED风险溢价模型测算!$B$1,$A153,1)</f>
        <v>882.79</v>
      </c>
      <c r="C153" s="17">
        <f>[1]!s_dq_close(FED风险溢价模型测算!$B$1,$A153,1)</f>
        <v>883.87099999999998</v>
      </c>
      <c r="D153" s="17">
        <f>[1]!s_dq_high(FED风险溢价模型测算!$B$1,$A153,1)</f>
        <v>886.10599999999999</v>
      </c>
      <c r="E153" s="17">
        <f>[1]!s_dq_low(FED风险溢价模型测算!$B$1,$A$2,1)</f>
        <v>979.529</v>
      </c>
      <c r="F153" s="18">
        <f>[1]!s_dq_amount(FED风险溢价模型测算!$B$1,$A153,1)</f>
        <v>4897254555</v>
      </c>
    </row>
    <row r="154" spans="1:6">
      <c r="A154" s="16">
        <f>FED风险溢价模型测算!A154</f>
        <v>38678</v>
      </c>
      <c r="B154" s="17">
        <f>[1]!s_dq_open(FED风险溢价模型测算!$B$1,$A154,1)</f>
        <v>883.93100000000004</v>
      </c>
      <c r="C154" s="17">
        <f>[1]!s_dq_close(FED风险溢价模型测算!$B$1,$A154,1)</f>
        <v>869.61699999999996</v>
      </c>
      <c r="D154" s="17">
        <f>[1]!s_dq_high(FED风险溢价模型测算!$B$1,$A154,1)</f>
        <v>883.93100000000004</v>
      </c>
      <c r="E154" s="17">
        <f>[1]!s_dq_low(FED风险溢价模型测算!$B$1,$A$2,1)</f>
        <v>979.529</v>
      </c>
      <c r="F154" s="18">
        <f>[1]!s_dq_amount(FED风险溢价模型测算!$B$1,$A154,1)</f>
        <v>4500600972</v>
      </c>
    </row>
    <row r="155" spans="1:6">
      <c r="A155" s="16">
        <f>FED风险溢价模型测算!A155</f>
        <v>38679</v>
      </c>
      <c r="B155" s="17">
        <f>[1]!s_dq_open(FED风险溢价模型测算!$B$1,$A155,1)</f>
        <v>868.005</v>
      </c>
      <c r="C155" s="17">
        <f>[1]!s_dq_close(FED风险溢价模型测算!$B$1,$A155,1)</f>
        <v>876.22900000000004</v>
      </c>
      <c r="D155" s="17">
        <f>[1]!s_dq_high(FED风险溢价模型测算!$B$1,$A155,1)</f>
        <v>876.81600000000003</v>
      </c>
      <c r="E155" s="17">
        <f>[1]!s_dq_low(FED风险溢价模型测算!$B$1,$A$2,1)</f>
        <v>979.529</v>
      </c>
      <c r="F155" s="18">
        <f>[1]!s_dq_amount(FED风险溢价模型测算!$B$1,$A155,1)</f>
        <v>3944070407</v>
      </c>
    </row>
    <row r="156" spans="1:6">
      <c r="A156" s="16">
        <f>FED风险溢价模型测算!A156</f>
        <v>38680</v>
      </c>
      <c r="B156" s="17">
        <f>[1]!s_dq_open(FED风险溢价模型测算!$B$1,$A156,1)</f>
        <v>875.827</v>
      </c>
      <c r="C156" s="17">
        <f>[1]!s_dq_close(FED风险溢价模型测算!$B$1,$A156,1)</f>
        <v>881.49300000000005</v>
      </c>
      <c r="D156" s="17">
        <f>[1]!s_dq_high(FED风险溢价模型测算!$B$1,$A156,1)</f>
        <v>885.745</v>
      </c>
      <c r="E156" s="17">
        <f>[1]!s_dq_low(FED风险溢价模型测算!$B$1,$A$2,1)</f>
        <v>979.529</v>
      </c>
      <c r="F156" s="18">
        <f>[1]!s_dq_amount(FED风险溢价模型测算!$B$1,$A156,1)</f>
        <v>6102429919</v>
      </c>
    </row>
    <row r="157" spans="1:6">
      <c r="A157" s="16">
        <f>FED风险溢价模型测算!A157</f>
        <v>38681</v>
      </c>
      <c r="B157" s="17">
        <f>[1]!s_dq_open(FED风险溢价模型测算!$B$1,$A157,1)</f>
        <v>881.24800000000005</v>
      </c>
      <c r="C157" s="17">
        <f>[1]!s_dq_close(FED风险溢价模型测算!$B$1,$A157,1)</f>
        <v>884.10500000000002</v>
      </c>
      <c r="D157" s="17">
        <f>[1]!s_dq_high(FED风险溢价模型测算!$B$1,$A157,1)</f>
        <v>884.16200000000003</v>
      </c>
      <c r="E157" s="17">
        <f>[1]!s_dq_low(FED风险溢价模型测算!$B$1,$A$2,1)</f>
        <v>979.529</v>
      </c>
      <c r="F157" s="18">
        <f>[1]!s_dq_amount(FED风险溢价模型测算!$B$1,$A157,1)</f>
        <v>5127946933</v>
      </c>
    </row>
    <row r="158" spans="1:6">
      <c r="A158" s="16">
        <f>FED风险溢价模型测算!A158</f>
        <v>38684</v>
      </c>
      <c r="B158" s="17">
        <f>[1]!s_dq_open(FED风险溢价模型测算!$B$1,$A158,1)</f>
        <v>883.24099999999999</v>
      </c>
      <c r="C158" s="17">
        <f>[1]!s_dq_close(FED风险溢价模型测算!$B$1,$A158,1)</f>
        <v>880.16700000000003</v>
      </c>
      <c r="D158" s="17">
        <f>[1]!s_dq_high(FED风险溢价模型测算!$B$1,$A158,1)</f>
        <v>886.74300000000005</v>
      </c>
      <c r="E158" s="17">
        <f>[1]!s_dq_low(FED风险溢价模型测算!$B$1,$A$2,1)</f>
        <v>979.529</v>
      </c>
      <c r="F158" s="18">
        <f>[1]!s_dq_amount(FED风险溢价模型测算!$B$1,$A158,1)</f>
        <v>4239101597</v>
      </c>
    </row>
    <row r="159" spans="1:6">
      <c r="A159" s="16">
        <f>FED风险溢价模型测算!A159</f>
        <v>38685</v>
      </c>
      <c r="B159" s="17">
        <f>[1]!s_dq_open(FED风险溢价模型测算!$B$1,$A159,1)</f>
        <v>879.25400000000002</v>
      </c>
      <c r="C159" s="17">
        <f>[1]!s_dq_close(FED风险溢价模型测算!$B$1,$A159,1)</f>
        <v>871.31</v>
      </c>
      <c r="D159" s="17">
        <f>[1]!s_dq_high(FED风险溢价模型测算!$B$1,$A159,1)</f>
        <v>879.25400000000002</v>
      </c>
      <c r="E159" s="17">
        <f>[1]!s_dq_low(FED风险溢价模型测算!$B$1,$A$2,1)</f>
        <v>979.529</v>
      </c>
      <c r="F159" s="18">
        <f>[1]!s_dq_amount(FED风险溢价模型测算!$B$1,$A159,1)</f>
        <v>3597357382</v>
      </c>
    </row>
    <row r="160" spans="1:6">
      <c r="A160" s="16">
        <f>FED风险溢价模型测算!A160</f>
        <v>38686</v>
      </c>
      <c r="B160" s="17">
        <f>[1]!s_dq_open(FED风险溢价模型测算!$B$1,$A160,1)</f>
        <v>870.452</v>
      </c>
      <c r="C160" s="17">
        <f>[1]!s_dq_close(FED风险溢价模型测算!$B$1,$A160,1)</f>
        <v>873.82500000000005</v>
      </c>
      <c r="D160" s="17">
        <f>[1]!s_dq_high(FED风险溢价模型测算!$B$1,$A160,1)</f>
        <v>873.93299999999999</v>
      </c>
      <c r="E160" s="17">
        <f>[1]!s_dq_low(FED风险溢价模型测算!$B$1,$A$2,1)</f>
        <v>979.529</v>
      </c>
      <c r="F160" s="18">
        <f>[1]!s_dq_amount(FED风险溢价模型测算!$B$1,$A160,1)</f>
        <v>3676845309</v>
      </c>
    </row>
    <row r="161" spans="1:6">
      <c r="A161" s="16">
        <f>FED风险溢价模型测算!A161</f>
        <v>38687</v>
      </c>
      <c r="B161" s="17">
        <f>[1]!s_dq_open(FED风险溢价模型测算!$B$1,$A161,1)</f>
        <v>873.47400000000005</v>
      </c>
      <c r="C161" s="17">
        <f>[1]!s_dq_close(FED风险溢价模型测算!$B$1,$A161,1)</f>
        <v>873.06700000000001</v>
      </c>
      <c r="D161" s="17">
        <f>[1]!s_dq_high(FED风险溢价模型测算!$B$1,$A161,1)</f>
        <v>877.31200000000001</v>
      </c>
      <c r="E161" s="17">
        <f>[1]!s_dq_low(FED风险溢价模型测算!$B$1,$A$2,1)</f>
        <v>979.529</v>
      </c>
      <c r="F161" s="18">
        <f>[1]!s_dq_amount(FED风险溢价模型测算!$B$1,$A161,1)</f>
        <v>3355702993</v>
      </c>
    </row>
    <row r="162" spans="1:6">
      <c r="A162" s="16">
        <f>FED风险溢价模型测算!A162</f>
        <v>38688</v>
      </c>
      <c r="B162" s="17">
        <f>[1]!s_dq_open(FED风险溢价模型测算!$B$1,$A162,1)</f>
        <v>872.93</v>
      </c>
      <c r="C162" s="17">
        <f>[1]!s_dq_close(FED风险溢价模型测算!$B$1,$A162,1)</f>
        <v>869.93600000000004</v>
      </c>
      <c r="D162" s="17">
        <f>[1]!s_dq_high(FED风险溢价模型测算!$B$1,$A162,1)</f>
        <v>875.82500000000005</v>
      </c>
      <c r="E162" s="17">
        <f>[1]!s_dq_low(FED风险溢价模型测算!$B$1,$A$2,1)</f>
        <v>979.529</v>
      </c>
      <c r="F162" s="18">
        <f>[1]!s_dq_amount(FED风险溢价模型测算!$B$1,$A162,1)</f>
        <v>3937214093</v>
      </c>
    </row>
    <row r="163" spans="1:6">
      <c r="A163" s="16">
        <f>FED风险溢价模型测算!A163</f>
        <v>38691</v>
      </c>
      <c r="B163" s="17">
        <f>[1]!s_dq_open(FED风险溢价模型测算!$B$1,$A163,1)</f>
        <v>869.42700000000002</v>
      </c>
      <c r="C163" s="17">
        <f>[1]!s_dq_close(FED风险溢价模型测算!$B$1,$A163,1)</f>
        <v>859.61</v>
      </c>
      <c r="D163" s="17">
        <f>[1]!s_dq_high(FED风险溢价模型测算!$B$1,$A163,1)</f>
        <v>869.42700000000002</v>
      </c>
      <c r="E163" s="17">
        <f>[1]!s_dq_low(FED风险溢价模型测算!$B$1,$A$2,1)</f>
        <v>979.529</v>
      </c>
      <c r="F163" s="18">
        <f>[1]!s_dq_amount(FED风险溢价模型测算!$B$1,$A163,1)</f>
        <v>4606548004</v>
      </c>
    </row>
    <row r="164" spans="1:6">
      <c r="A164" s="16">
        <f>FED风险溢价模型测算!A164</f>
        <v>38692</v>
      </c>
      <c r="B164" s="17">
        <f>[1]!s_dq_open(FED风险溢价模型测算!$B$1,$A164,1)</f>
        <v>858.10799999999995</v>
      </c>
      <c r="C164" s="17">
        <f>[1]!s_dq_close(FED风险溢价模型测算!$B$1,$A164,1)</f>
        <v>866.07500000000005</v>
      </c>
      <c r="D164" s="17">
        <f>[1]!s_dq_high(FED风险溢价模型测算!$B$1,$A164,1)</f>
        <v>867.18700000000001</v>
      </c>
      <c r="E164" s="17">
        <f>[1]!s_dq_low(FED风险溢价模型测算!$B$1,$A$2,1)</f>
        <v>979.529</v>
      </c>
      <c r="F164" s="18">
        <f>[1]!s_dq_amount(FED风险溢价模型测算!$B$1,$A164,1)</f>
        <v>4737134619</v>
      </c>
    </row>
    <row r="165" spans="1:6">
      <c r="A165" s="16">
        <f>FED风险溢价模型测算!A165</f>
        <v>38693</v>
      </c>
      <c r="B165" s="17">
        <f>[1]!s_dq_open(FED风险溢价模型测算!$B$1,$A165,1)</f>
        <v>865.72400000000005</v>
      </c>
      <c r="C165" s="17">
        <f>[1]!s_dq_close(FED风险溢价模型测算!$B$1,$A165,1)</f>
        <v>873.83799999999997</v>
      </c>
      <c r="D165" s="17">
        <f>[1]!s_dq_high(FED风险溢价模型测算!$B$1,$A165,1)</f>
        <v>873.99900000000002</v>
      </c>
      <c r="E165" s="17">
        <f>[1]!s_dq_low(FED风险溢价模型测算!$B$1,$A$2,1)</f>
        <v>979.529</v>
      </c>
      <c r="F165" s="18">
        <f>[1]!s_dq_amount(FED风险溢价模型测算!$B$1,$A165,1)</f>
        <v>4368779146</v>
      </c>
    </row>
    <row r="166" spans="1:6">
      <c r="A166" s="16">
        <f>FED风险溢价模型测算!A166</f>
        <v>38694</v>
      </c>
      <c r="B166" s="17">
        <f>[1]!s_dq_open(FED风险溢价模型测算!$B$1,$A166,1)</f>
        <v>874.13199999999995</v>
      </c>
      <c r="C166" s="17">
        <f>[1]!s_dq_close(FED风险溢价模型测算!$B$1,$A166,1)</f>
        <v>874.05600000000004</v>
      </c>
      <c r="D166" s="17">
        <f>[1]!s_dq_high(FED风险溢价模型测算!$B$1,$A166,1)</f>
        <v>877.97</v>
      </c>
      <c r="E166" s="17">
        <f>[1]!s_dq_low(FED风险溢价模型测算!$B$1,$A$2,1)</f>
        <v>979.529</v>
      </c>
      <c r="F166" s="18">
        <f>[1]!s_dq_amount(FED风险溢价模型测算!$B$1,$A166,1)</f>
        <v>5018813137</v>
      </c>
    </row>
    <row r="167" spans="1:6">
      <c r="A167" s="16">
        <f>FED风险溢价模型测算!A167</f>
        <v>38695</v>
      </c>
      <c r="B167" s="17">
        <f>[1]!s_dq_open(FED风险溢价模型测算!$B$1,$A167,1)</f>
        <v>873.69299999999998</v>
      </c>
      <c r="C167" s="17">
        <f>[1]!s_dq_close(FED风险溢价模型测算!$B$1,$A167,1)</f>
        <v>887.35799999999995</v>
      </c>
      <c r="D167" s="17">
        <f>[1]!s_dq_high(FED风险溢价模型测算!$B$1,$A167,1)</f>
        <v>887.56799999999998</v>
      </c>
      <c r="E167" s="17">
        <f>[1]!s_dq_low(FED风险溢价模型测算!$B$1,$A$2,1)</f>
        <v>979.529</v>
      </c>
      <c r="F167" s="18">
        <f>[1]!s_dq_amount(FED风险溢价模型测算!$B$1,$A167,1)</f>
        <v>5793086795</v>
      </c>
    </row>
    <row r="168" spans="1:6">
      <c r="A168" s="16">
        <f>FED风险溢价模型测算!A168</f>
        <v>38698</v>
      </c>
      <c r="B168" s="17">
        <f>[1]!s_dq_open(FED风险溢价模型测算!$B$1,$A168,1)</f>
        <v>887.06399999999996</v>
      </c>
      <c r="C168" s="17">
        <f>[1]!s_dq_close(FED风险溢价模型测算!$B$1,$A168,1)</f>
        <v>888.51800000000003</v>
      </c>
      <c r="D168" s="17">
        <f>[1]!s_dq_high(FED风险溢价模型测算!$B$1,$A168,1)</f>
        <v>890.69399999999996</v>
      </c>
      <c r="E168" s="17">
        <f>[1]!s_dq_low(FED风险溢价模型测算!$B$1,$A$2,1)</f>
        <v>979.529</v>
      </c>
      <c r="F168" s="18">
        <f>[1]!s_dq_amount(FED风险溢价模型测算!$B$1,$A168,1)</f>
        <v>5082260512</v>
      </c>
    </row>
    <row r="169" spans="1:6">
      <c r="A169" s="16">
        <f>FED风险溢价模型测算!A169</f>
        <v>38699</v>
      </c>
      <c r="B169" s="17">
        <f>[1]!s_dq_open(FED风险溢价模型测算!$B$1,$A169,1)</f>
        <v>887.99599999999998</v>
      </c>
      <c r="C169" s="17">
        <f>[1]!s_dq_close(FED风险溢价模型测算!$B$1,$A169,1)</f>
        <v>889.101</v>
      </c>
      <c r="D169" s="17">
        <f>[1]!s_dq_high(FED风险溢价模型测算!$B$1,$A169,1)</f>
        <v>889.221</v>
      </c>
      <c r="E169" s="17">
        <f>[1]!s_dq_low(FED风险溢价模型测算!$B$1,$A$2,1)</f>
        <v>979.529</v>
      </c>
      <c r="F169" s="18">
        <f>[1]!s_dq_amount(FED风险溢价模型测算!$B$1,$A169,1)</f>
        <v>5148218278</v>
      </c>
    </row>
    <row r="170" spans="1:6">
      <c r="A170" s="16">
        <f>FED风险溢价模型测算!A170</f>
        <v>38700</v>
      </c>
      <c r="B170" s="17">
        <f>[1]!s_dq_open(FED风险溢价模型测算!$B$1,$A170,1)</f>
        <v>888.60400000000004</v>
      </c>
      <c r="C170" s="17">
        <f>[1]!s_dq_close(FED风险溢价模型测算!$B$1,$A170,1)</f>
        <v>898.15300000000002</v>
      </c>
      <c r="D170" s="17">
        <f>[1]!s_dq_high(FED风险溢价模型测算!$B$1,$A170,1)</f>
        <v>899.01099999999997</v>
      </c>
      <c r="E170" s="17">
        <f>[1]!s_dq_low(FED风险溢价模型测算!$B$1,$A$2,1)</f>
        <v>979.529</v>
      </c>
      <c r="F170" s="18">
        <f>[1]!s_dq_amount(FED风险溢价模型测算!$B$1,$A170,1)</f>
        <v>6757243552</v>
      </c>
    </row>
    <row r="171" spans="1:6">
      <c r="A171" s="16">
        <f>FED风险溢价模型测算!A171</f>
        <v>38701</v>
      </c>
      <c r="B171" s="17">
        <f>[1]!s_dq_open(FED风险溢价模型测算!$B$1,$A171,1)</f>
        <v>898.38199999999995</v>
      </c>
      <c r="C171" s="17">
        <f>[1]!s_dq_close(FED风险溢价模型测算!$B$1,$A171,1)</f>
        <v>896.43399999999997</v>
      </c>
      <c r="D171" s="17">
        <f>[1]!s_dq_high(FED风险溢价模型测算!$B$1,$A171,1)</f>
        <v>904.01199999999994</v>
      </c>
      <c r="E171" s="17">
        <f>[1]!s_dq_low(FED风险溢价模型测算!$B$1,$A$2,1)</f>
        <v>979.529</v>
      </c>
      <c r="F171" s="18">
        <f>[1]!s_dq_amount(FED风险溢价模型测算!$B$1,$A171,1)</f>
        <v>7498123901</v>
      </c>
    </row>
    <row r="172" spans="1:6">
      <c r="A172" s="16">
        <f>FED风险溢价模型测算!A172</f>
        <v>38702</v>
      </c>
      <c r="B172" s="17">
        <f>[1]!s_dq_open(FED风险溢价模型测算!$B$1,$A172,1)</f>
        <v>895.827</v>
      </c>
      <c r="C172" s="17">
        <f>[1]!s_dq_close(FED风险溢价模型测算!$B$1,$A172,1)</f>
        <v>902.56100000000004</v>
      </c>
      <c r="D172" s="17">
        <f>[1]!s_dq_high(FED风险溢价模型测算!$B$1,$A172,1)</f>
        <v>902.74699999999996</v>
      </c>
      <c r="E172" s="17">
        <f>[1]!s_dq_low(FED风险溢价模型测算!$B$1,$A$2,1)</f>
        <v>979.529</v>
      </c>
      <c r="F172" s="18">
        <f>[1]!s_dq_amount(FED风险溢价模型测算!$B$1,$A172,1)</f>
        <v>5418465602</v>
      </c>
    </row>
    <row r="173" spans="1:6">
      <c r="A173" s="16">
        <f>FED风险溢价模型测算!A173</f>
        <v>38705</v>
      </c>
      <c r="B173" s="17">
        <f>[1]!s_dq_open(FED风险溢价模型测算!$B$1,$A173,1)</f>
        <v>902.04899999999998</v>
      </c>
      <c r="C173" s="17">
        <f>[1]!s_dq_close(FED风险溢价模型测算!$B$1,$A173,1)</f>
        <v>902.91</v>
      </c>
      <c r="D173" s="17">
        <f>[1]!s_dq_high(FED风险溢价模型测算!$B$1,$A173,1)</f>
        <v>904.47199999999998</v>
      </c>
      <c r="E173" s="17">
        <f>[1]!s_dq_low(FED风险溢价模型测算!$B$1,$A$2,1)</f>
        <v>979.529</v>
      </c>
      <c r="F173" s="18">
        <f>[1]!s_dq_amount(FED风险溢价模型测算!$B$1,$A173,1)</f>
        <v>4380561278</v>
      </c>
    </row>
    <row r="174" spans="1:6">
      <c r="A174" s="16">
        <f>FED风险溢价模型测算!A174</f>
        <v>38706</v>
      </c>
      <c r="B174" s="17">
        <f>[1]!s_dq_open(FED风险溢价模型测算!$B$1,$A174,1)</f>
        <v>902.74599999999998</v>
      </c>
      <c r="C174" s="17">
        <f>[1]!s_dq_close(FED风险溢价模型测算!$B$1,$A174,1)</f>
        <v>907.31799999999998</v>
      </c>
      <c r="D174" s="17">
        <f>[1]!s_dq_high(FED风险溢价模型测算!$B$1,$A174,1)</f>
        <v>907.31799999999998</v>
      </c>
      <c r="E174" s="17">
        <f>[1]!s_dq_low(FED风险溢价模型测算!$B$1,$A$2,1)</f>
        <v>979.529</v>
      </c>
      <c r="F174" s="18">
        <f>[1]!s_dq_amount(FED风险溢价模型测算!$B$1,$A174,1)</f>
        <v>4665761570</v>
      </c>
    </row>
    <row r="175" spans="1:6">
      <c r="A175" s="16">
        <f>FED风险溢价模型测算!A175</f>
        <v>38707</v>
      </c>
      <c r="B175" s="17">
        <f>[1]!s_dq_open(FED风险溢价模型测算!$B$1,$A175,1)</f>
        <v>907.053</v>
      </c>
      <c r="C175" s="17">
        <f>[1]!s_dq_close(FED风险溢价模型测算!$B$1,$A175,1)</f>
        <v>903.14400000000001</v>
      </c>
      <c r="D175" s="17">
        <f>[1]!s_dq_high(FED风险溢价模型测算!$B$1,$A175,1)</f>
        <v>910.93299999999999</v>
      </c>
      <c r="E175" s="17">
        <f>[1]!s_dq_low(FED风险溢价模型测算!$B$1,$A$2,1)</f>
        <v>979.529</v>
      </c>
      <c r="F175" s="18">
        <f>[1]!s_dq_amount(FED风险溢价模型测算!$B$1,$A175,1)</f>
        <v>4892864878</v>
      </c>
    </row>
    <row r="176" spans="1:6">
      <c r="A176" s="16">
        <f>FED风险溢价模型测算!A176</f>
        <v>38708</v>
      </c>
      <c r="B176" s="17">
        <f>[1]!s_dq_open(FED风险溢价模型测算!$B$1,$A176,1)</f>
        <v>902.37099999999998</v>
      </c>
      <c r="C176" s="17">
        <f>[1]!s_dq_close(FED风险溢价模型测算!$B$1,$A176,1)</f>
        <v>908.75400000000002</v>
      </c>
      <c r="D176" s="17">
        <f>[1]!s_dq_high(FED风险溢价模型测算!$B$1,$A176,1)</f>
        <v>909.06100000000004</v>
      </c>
      <c r="E176" s="17">
        <f>[1]!s_dq_low(FED风险溢价模型测算!$B$1,$A$2,1)</f>
        <v>979.529</v>
      </c>
      <c r="F176" s="18">
        <f>[1]!s_dq_amount(FED风险溢价模型测算!$B$1,$A176,1)</f>
        <v>4441384591</v>
      </c>
    </row>
    <row r="177" spans="1:6">
      <c r="A177" s="16">
        <f>FED风险溢价模型测算!A177</f>
        <v>38709</v>
      </c>
      <c r="B177" s="17">
        <f>[1]!s_dq_open(FED风险溢价模型测算!$B$1,$A177,1)</f>
        <v>908.96</v>
      </c>
      <c r="C177" s="17">
        <f>[1]!s_dq_close(FED风险溢价模型测算!$B$1,$A177,1)</f>
        <v>915.89</v>
      </c>
      <c r="D177" s="17">
        <f>[1]!s_dq_high(FED风险溢价模型测算!$B$1,$A177,1)</f>
        <v>915.89</v>
      </c>
      <c r="E177" s="17">
        <f>[1]!s_dq_low(FED风险溢价模型测算!$B$1,$A$2,1)</f>
        <v>979.529</v>
      </c>
      <c r="F177" s="18">
        <f>[1]!s_dq_amount(FED风险溢价模型测算!$B$1,$A177,1)</f>
        <v>5799046691</v>
      </c>
    </row>
    <row r="178" spans="1:6">
      <c r="A178" s="16">
        <f>FED风险溢价模型测算!A178</f>
        <v>38712</v>
      </c>
      <c r="B178" s="17">
        <f>[1]!s_dq_open(FED风险溢价模型测算!$B$1,$A178,1)</f>
        <v>916.66800000000001</v>
      </c>
      <c r="C178" s="17">
        <f>[1]!s_dq_close(FED风险溢价模型测算!$B$1,$A178,1)</f>
        <v>922.37800000000004</v>
      </c>
      <c r="D178" s="17">
        <f>[1]!s_dq_high(FED风险溢价模型测算!$B$1,$A178,1)</f>
        <v>925.005</v>
      </c>
      <c r="E178" s="17">
        <f>[1]!s_dq_low(FED风险溢价模型测算!$B$1,$A$2,1)</f>
        <v>979.529</v>
      </c>
      <c r="F178" s="18">
        <f>[1]!s_dq_amount(FED风险溢价模型测算!$B$1,$A178,1)</f>
        <v>7501782773</v>
      </c>
    </row>
    <row r="179" spans="1:6">
      <c r="A179" s="16">
        <f>FED风险溢价模型测算!A179</f>
        <v>38713</v>
      </c>
      <c r="B179" s="17">
        <f>[1]!s_dq_open(FED风险溢价模型测算!$B$1,$A179,1)</f>
        <v>922.43899999999996</v>
      </c>
      <c r="C179" s="17">
        <f>[1]!s_dq_close(FED风险溢价模型测算!$B$1,$A179,1)</f>
        <v>919.36</v>
      </c>
      <c r="D179" s="17">
        <f>[1]!s_dq_high(FED风险溢价模型测算!$B$1,$A179,1)</f>
        <v>922.43899999999996</v>
      </c>
      <c r="E179" s="17">
        <f>[1]!s_dq_low(FED风险溢价模型测算!$B$1,$A$2,1)</f>
        <v>979.529</v>
      </c>
      <c r="F179" s="18">
        <f>[1]!s_dq_amount(FED风险溢价模型测算!$B$1,$A179,1)</f>
        <v>5640640118</v>
      </c>
    </row>
    <row r="180" spans="1:6">
      <c r="A180" s="16">
        <f>FED风险溢价模型测算!A180</f>
        <v>38714</v>
      </c>
      <c r="B180" s="17">
        <f>[1]!s_dq_open(FED风险溢价模型测算!$B$1,$A180,1)</f>
        <v>919.05100000000004</v>
      </c>
      <c r="C180" s="17">
        <f>[1]!s_dq_close(FED风险溢价模型测算!$B$1,$A180,1)</f>
        <v>920.91899999999998</v>
      </c>
      <c r="D180" s="17">
        <f>[1]!s_dq_high(FED风险溢价模型测算!$B$1,$A180,1)</f>
        <v>920.98400000000004</v>
      </c>
      <c r="E180" s="17">
        <f>[1]!s_dq_low(FED风险溢价模型测算!$B$1,$A$2,1)</f>
        <v>979.529</v>
      </c>
      <c r="F180" s="18">
        <f>[1]!s_dq_amount(FED风险溢价模型测算!$B$1,$A180,1)</f>
        <v>5731256513</v>
      </c>
    </row>
    <row r="181" spans="1:6">
      <c r="A181" s="16">
        <f>FED风险溢价模型测算!A181</f>
        <v>38715</v>
      </c>
      <c r="B181" s="17">
        <f>[1]!s_dq_open(FED风险溢价模型测算!$B$1,$A181,1)</f>
        <v>921.14400000000001</v>
      </c>
      <c r="C181" s="17">
        <f>[1]!s_dq_close(FED风险溢价模型测算!$B$1,$A181,1)</f>
        <v>932.03099999999995</v>
      </c>
      <c r="D181" s="17">
        <f>[1]!s_dq_high(FED风险溢价模型测算!$B$1,$A181,1)</f>
        <v>932.03099999999995</v>
      </c>
      <c r="E181" s="17">
        <f>[1]!s_dq_low(FED风险溢价模型测算!$B$1,$A$2,1)</f>
        <v>979.529</v>
      </c>
      <c r="F181" s="18">
        <f>[1]!s_dq_amount(FED风险溢价模型测算!$B$1,$A181,1)</f>
        <v>8798040548</v>
      </c>
    </row>
    <row r="182" spans="1:6">
      <c r="A182" s="16">
        <f>FED风险溢价模型测算!A182</f>
        <v>38716</v>
      </c>
      <c r="B182" s="17">
        <f>[1]!s_dq_open(FED风险溢价模型测算!$B$1,$A182,1)</f>
        <v>933.45</v>
      </c>
      <c r="C182" s="17">
        <f>[1]!s_dq_close(FED风险溢价模型测算!$B$1,$A182,1)</f>
        <v>923.45100000000002</v>
      </c>
      <c r="D182" s="17">
        <f>[1]!s_dq_high(FED风险溢价模型测算!$B$1,$A182,1)</f>
        <v>933.99900000000002</v>
      </c>
      <c r="E182" s="17">
        <f>[1]!s_dq_low(FED风险溢价模型测算!$B$1,$A$2,1)</f>
        <v>979.529</v>
      </c>
      <c r="F182" s="18">
        <f>[1]!s_dq_amount(FED风险溢价模型测算!$B$1,$A182,1)</f>
        <v>8517980121.999999</v>
      </c>
    </row>
    <row r="183" spans="1:6">
      <c r="A183" s="16">
        <f>FED风险溢价模型测算!A183</f>
        <v>38721</v>
      </c>
      <c r="B183" s="17">
        <f>[1]!s_dq_open(FED风险溢价模型测算!$B$1,$A183,1)</f>
        <v>926.55899999999997</v>
      </c>
      <c r="C183" s="17">
        <f>[1]!s_dq_close(FED风险溢价模型测算!$B$1,$A183,1)</f>
        <v>941.428</v>
      </c>
      <c r="D183" s="17">
        <f>[1]!s_dq_high(FED风险溢价模型测算!$B$1,$A183,1)</f>
        <v>941.428</v>
      </c>
      <c r="E183" s="17">
        <f>[1]!s_dq_low(FED风险溢价模型测算!$B$1,$A$2,1)</f>
        <v>979.529</v>
      </c>
      <c r="F183" s="18">
        <f>[1]!s_dq_amount(FED风险溢价模型测算!$B$1,$A183,1)</f>
        <v>11442608327</v>
      </c>
    </row>
    <row r="184" spans="1:6">
      <c r="A184" s="16">
        <f>FED风险溢价模型测算!A184</f>
        <v>38722</v>
      </c>
      <c r="B184" s="17">
        <f>[1]!s_dq_open(FED风险溢价模型测算!$B$1,$A184,1)</f>
        <v>943.85</v>
      </c>
      <c r="C184" s="17">
        <f>[1]!s_dq_close(FED风险溢价模型测算!$B$1,$A184,1)</f>
        <v>959.13400000000001</v>
      </c>
      <c r="D184" s="17">
        <f>[1]!s_dq_high(FED风险溢价模型测算!$B$1,$A184,1)</f>
        <v>959.625</v>
      </c>
      <c r="E184" s="17">
        <f>[1]!s_dq_low(FED风险溢价模型测算!$B$1,$A$2,1)</f>
        <v>979.529</v>
      </c>
      <c r="F184" s="18">
        <f>[1]!s_dq_amount(FED风险溢价模型测算!$B$1,$A184,1)</f>
        <v>14693493720</v>
      </c>
    </row>
    <row r="185" spans="1:6">
      <c r="A185" s="16">
        <f>FED风险溢价模型测算!A185</f>
        <v>38723</v>
      </c>
      <c r="B185" s="17">
        <f>[1]!s_dq_open(FED风险溢价模型测算!$B$1,$A185,1)</f>
        <v>961.91499999999996</v>
      </c>
      <c r="C185" s="17">
        <f>[1]!s_dq_close(FED风险溢价模型测算!$B$1,$A185,1)</f>
        <v>970.03200000000004</v>
      </c>
      <c r="D185" s="17">
        <f>[1]!s_dq_high(FED风险溢价模型测算!$B$1,$A185,1)</f>
        <v>975.62800000000004</v>
      </c>
      <c r="E185" s="17">
        <f>[1]!s_dq_low(FED风险溢价模型测算!$B$1,$A$2,1)</f>
        <v>979.529</v>
      </c>
      <c r="F185" s="18">
        <f>[1]!s_dq_amount(FED风险溢价模型测算!$B$1,$A185,1)</f>
        <v>16170989866</v>
      </c>
    </row>
    <row r="186" spans="1:6">
      <c r="A186" s="16">
        <f>FED风险溢价模型测算!A186</f>
        <v>38726</v>
      </c>
      <c r="B186" s="17">
        <f>[1]!s_dq_open(FED风险溢价模型测算!$B$1,$A186,1)</f>
        <v>971.08900000000006</v>
      </c>
      <c r="C186" s="17">
        <f>[1]!s_dq_close(FED风险溢价模型测算!$B$1,$A186,1)</f>
        <v>975.25300000000004</v>
      </c>
      <c r="D186" s="17">
        <f>[1]!s_dq_high(FED风险溢价模型测算!$B$1,$A186,1)</f>
        <v>976.27300000000002</v>
      </c>
      <c r="E186" s="17">
        <f>[1]!s_dq_low(FED风险溢价模型测算!$B$1,$A$2,1)</f>
        <v>979.529</v>
      </c>
      <c r="F186" s="18">
        <f>[1]!s_dq_amount(FED风险溢价模型测算!$B$1,$A186,1)</f>
        <v>12626400277</v>
      </c>
    </row>
    <row r="187" spans="1:6">
      <c r="A187" s="16">
        <f>FED风险溢价模型测算!A187</f>
        <v>38727</v>
      </c>
      <c r="B187" s="17">
        <f>[1]!s_dq_open(FED风险溢价模型测算!$B$1,$A187,1)</f>
        <v>975.28200000000004</v>
      </c>
      <c r="C187" s="17">
        <f>[1]!s_dq_close(FED风险溢价模型测算!$B$1,$A187,1)</f>
        <v>978.154</v>
      </c>
      <c r="D187" s="17">
        <f>[1]!s_dq_high(FED风险溢价模型测算!$B$1,$A187,1)</f>
        <v>978.27700000000004</v>
      </c>
      <c r="E187" s="17">
        <f>[1]!s_dq_low(FED风险溢价模型测算!$B$1,$A$2,1)</f>
        <v>979.529</v>
      </c>
      <c r="F187" s="18">
        <f>[1]!s_dq_amount(FED风险溢价模型测算!$B$1,$A187,1)</f>
        <v>12344022953</v>
      </c>
    </row>
    <row r="188" spans="1:6">
      <c r="A188" s="16">
        <f>FED风险溢价模型测算!A188</f>
        <v>38728</v>
      </c>
      <c r="B188" s="17">
        <f>[1]!s_dq_open(FED风险溢价模型测算!$B$1,$A188,1)</f>
        <v>977.64400000000001</v>
      </c>
      <c r="C188" s="17">
        <f>[1]!s_dq_close(FED风险溢价模型测算!$B$1,$A188,1)</f>
        <v>973.47699999999998</v>
      </c>
      <c r="D188" s="17">
        <f>[1]!s_dq_high(FED风险溢价模型测算!$B$1,$A188,1)</f>
        <v>983.39</v>
      </c>
      <c r="E188" s="17">
        <f>[1]!s_dq_low(FED风险溢价模型测算!$B$1,$A$2,1)</f>
        <v>979.529</v>
      </c>
      <c r="F188" s="18">
        <f>[1]!s_dq_amount(FED风险溢价模型测算!$B$1,$A188,1)</f>
        <v>13488346780</v>
      </c>
    </row>
    <row r="189" spans="1:6">
      <c r="A189" s="16">
        <f>FED风险溢价模型测算!A189</f>
        <v>38729</v>
      </c>
      <c r="B189" s="17">
        <f>[1]!s_dq_open(FED风险溢价模型测算!$B$1,$A189,1)</f>
        <v>972.38900000000001</v>
      </c>
      <c r="C189" s="17">
        <f>[1]!s_dq_close(FED风险溢价模型测算!$B$1,$A189,1)</f>
        <v>983.71600000000001</v>
      </c>
      <c r="D189" s="17">
        <f>[1]!s_dq_high(FED风险溢价模型测算!$B$1,$A189,1)</f>
        <v>984.07600000000002</v>
      </c>
      <c r="E189" s="17">
        <f>[1]!s_dq_low(FED风险溢价模型测算!$B$1,$A$2,1)</f>
        <v>979.529</v>
      </c>
      <c r="F189" s="18">
        <f>[1]!s_dq_amount(FED风险溢价模型测算!$B$1,$A189,1)</f>
        <v>11028175836</v>
      </c>
    </row>
    <row r="190" spans="1:6">
      <c r="A190" s="16">
        <f>FED风险溢价模型测算!A190</f>
        <v>38730</v>
      </c>
      <c r="B190" s="17">
        <f>[1]!s_dq_open(FED风险溢价模型测算!$B$1,$A190,1)</f>
        <v>985.03899999999999</v>
      </c>
      <c r="C190" s="17">
        <f>[1]!s_dq_close(FED风险溢价模型测算!$B$1,$A190,1)</f>
        <v>978.80899999999997</v>
      </c>
      <c r="D190" s="17">
        <f>[1]!s_dq_high(FED风险溢价模型测算!$B$1,$A190,1)</f>
        <v>988.11099999999999</v>
      </c>
      <c r="E190" s="17">
        <f>[1]!s_dq_low(FED风险溢价模型测算!$B$1,$A$2,1)</f>
        <v>979.529</v>
      </c>
      <c r="F190" s="18">
        <f>[1]!s_dq_amount(FED风险溢价模型测算!$B$1,$A190,1)</f>
        <v>11215633222</v>
      </c>
    </row>
    <row r="191" spans="1:6">
      <c r="A191" s="16">
        <f>FED风险溢价模型测算!A191</f>
        <v>38733</v>
      </c>
      <c r="B191" s="17">
        <f>[1]!s_dq_open(FED风险溢价模型测算!$B$1,$A191,1)</f>
        <v>977.88599999999997</v>
      </c>
      <c r="C191" s="17">
        <f>[1]!s_dq_close(FED风险溢价模型测算!$B$1,$A191,1)</f>
        <v>961.43899999999996</v>
      </c>
      <c r="D191" s="17">
        <f>[1]!s_dq_high(FED风险溢价模型测算!$B$1,$A191,1)</f>
        <v>977.88599999999997</v>
      </c>
      <c r="E191" s="17">
        <f>[1]!s_dq_low(FED风险溢价模型测算!$B$1,$A$2,1)</f>
        <v>979.529</v>
      </c>
      <c r="F191" s="18">
        <f>[1]!s_dq_amount(FED风险溢价模型测算!$B$1,$A191,1)</f>
        <v>9896151721</v>
      </c>
    </row>
    <row r="192" spans="1:6">
      <c r="A192" s="16">
        <f>FED风险溢价模型测算!A192</f>
        <v>38734</v>
      </c>
      <c r="B192" s="17">
        <f>[1]!s_dq_open(FED风险溢价模型测算!$B$1,$A192,1)</f>
        <v>959.39499999999998</v>
      </c>
      <c r="C192" s="17">
        <f>[1]!s_dq_close(FED风险溢价模型测算!$B$1,$A192,1)</f>
        <v>964.29</v>
      </c>
      <c r="D192" s="17">
        <f>[1]!s_dq_high(FED风险溢价模型测算!$B$1,$A192,1)</f>
        <v>965.98400000000004</v>
      </c>
      <c r="E192" s="17">
        <f>[1]!s_dq_low(FED风险溢价模型测算!$B$1,$A$2,1)</f>
        <v>979.529</v>
      </c>
      <c r="F192" s="18">
        <f>[1]!s_dq_amount(FED风险溢价模型测算!$B$1,$A192,1)</f>
        <v>8076118846</v>
      </c>
    </row>
    <row r="193" spans="1:6">
      <c r="A193" s="16">
        <f>FED风险溢价模型测算!A193</f>
        <v>38735</v>
      </c>
      <c r="B193" s="17">
        <f>[1]!s_dq_open(FED风险溢价模型测算!$B$1,$A193,1)</f>
        <v>964.16</v>
      </c>
      <c r="C193" s="17">
        <f>[1]!s_dq_close(FED风险溢价模型测算!$B$1,$A193,1)</f>
        <v>983.62199999999996</v>
      </c>
      <c r="D193" s="17">
        <f>[1]!s_dq_high(FED风险溢价模型测算!$B$1,$A193,1)</f>
        <v>984.67200000000003</v>
      </c>
      <c r="E193" s="17">
        <f>[1]!s_dq_low(FED风险溢价模型测算!$B$1,$A$2,1)</f>
        <v>979.529</v>
      </c>
      <c r="F193" s="18">
        <f>[1]!s_dq_amount(FED风险溢价模型测算!$B$1,$A193,1)</f>
        <v>10389841771</v>
      </c>
    </row>
    <row r="194" spans="1:6">
      <c r="A194" s="16">
        <f>FED风险溢价模型测算!A194</f>
        <v>38736</v>
      </c>
      <c r="B194" s="17">
        <f>[1]!s_dq_open(FED风险溢价模型测算!$B$1,$A194,1)</f>
        <v>985.23199999999997</v>
      </c>
      <c r="C194" s="17">
        <f>[1]!s_dq_close(FED风险溢价模型测算!$B$1,$A194,1)</f>
        <v>991.22199999999998</v>
      </c>
      <c r="D194" s="17">
        <f>[1]!s_dq_high(FED风险溢价模型测算!$B$1,$A194,1)</f>
        <v>992.27200000000005</v>
      </c>
      <c r="E194" s="17">
        <f>[1]!s_dq_low(FED风险溢价模型测算!$B$1,$A$2,1)</f>
        <v>979.529</v>
      </c>
      <c r="F194" s="18">
        <f>[1]!s_dq_amount(FED风险溢价模型测算!$B$1,$A194,1)</f>
        <v>12714862349</v>
      </c>
    </row>
    <row r="195" spans="1:6">
      <c r="A195" s="16">
        <f>FED风险溢价模型测算!A195</f>
        <v>38737</v>
      </c>
      <c r="B195" s="17">
        <f>[1]!s_dq_open(FED风险溢价模型测算!$B$1,$A195,1)</f>
        <v>991.572</v>
      </c>
      <c r="C195" s="17">
        <f>[1]!s_dq_close(FED风险溢价模型测算!$B$1,$A195,1)</f>
        <v>993.34</v>
      </c>
      <c r="D195" s="17">
        <f>[1]!s_dq_high(FED风险溢价模型测算!$B$1,$A195,1)</f>
        <v>994.5</v>
      </c>
      <c r="E195" s="17">
        <f>[1]!s_dq_low(FED风险溢价模型测算!$B$1,$A$2,1)</f>
        <v>979.529</v>
      </c>
      <c r="F195" s="18">
        <f>[1]!s_dq_amount(FED风险溢价模型测算!$B$1,$A195,1)</f>
        <v>12929890431</v>
      </c>
    </row>
    <row r="196" spans="1:6">
      <c r="A196" s="16">
        <f>FED风险溢价模型测算!A196</f>
        <v>38740</v>
      </c>
      <c r="B196" s="17">
        <f>[1]!s_dq_open(FED风险溢价模型测算!$B$1,$A196,1)</f>
        <v>993.74400000000003</v>
      </c>
      <c r="C196" s="17">
        <f>[1]!s_dq_close(FED风险溢价模型测算!$B$1,$A196,1)</f>
        <v>996.16200000000003</v>
      </c>
      <c r="D196" s="17">
        <f>[1]!s_dq_high(FED风险溢价模型测算!$B$1,$A196,1)</f>
        <v>997.33199999999999</v>
      </c>
      <c r="E196" s="17">
        <f>[1]!s_dq_low(FED风险溢价模型测算!$B$1,$A$2,1)</f>
        <v>979.529</v>
      </c>
      <c r="F196" s="18">
        <f>[1]!s_dq_amount(FED风险溢价模型测算!$B$1,$A196,1)</f>
        <v>11459294356</v>
      </c>
    </row>
    <row r="197" spans="1:6">
      <c r="A197" s="16">
        <f>FED风险溢价模型测算!A197</f>
        <v>38741</v>
      </c>
      <c r="B197" s="17">
        <f>[1]!s_dq_open(FED风险溢价模型测算!$B$1,$A197,1)</f>
        <v>997.79100000000005</v>
      </c>
      <c r="C197" s="17">
        <f>[1]!s_dq_close(FED风险溢价模型测算!$B$1,$A197,1)</f>
        <v>999.09299999999996</v>
      </c>
      <c r="D197" s="17">
        <f>[1]!s_dq_high(FED风险溢价模型测算!$B$1,$A197,1)</f>
        <v>1006.146</v>
      </c>
      <c r="E197" s="17">
        <f>[1]!s_dq_low(FED风险溢价模型测算!$B$1,$A$2,1)</f>
        <v>979.529</v>
      </c>
      <c r="F197" s="18">
        <f>[1]!s_dq_amount(FED风险溢价模型测算!$B$1,$A197,1)</f>
        <v>13914239772</v>
      </c>
    </row>
    <row r="198" spans="1:6">
      <c r="A198" s="16">
        <f>FED风险溢价模型测算!A198</f>
        <v>38742</v>
      </c>
      <c r="B198" s="17">
        <f>[1]!s_dq_open(FED风险溢价模型测算!$B$1,$A198,1)</f>
        <v>998.82799999999997</v>
      </c>
      <c r="C198" s="17">
        <f>[1]!s_dq_close(FED风险溢价模型测算!$B$1,$A198,1)</f>
        <v>1009.597</v>
      </c>
      <c r="D198" s="17">
        <f>[1]!s_dq_high(FED风险溢价模型测算!$B$1,$A198,1)</f>
        <v>1009.648</v>
      </c>
      <c r="E198" s="17">
        <f>[1]!s_dq_low(FED风险溢价模型测算!$B$1,$A$2,1)</f>
        <v>979.529</v>
      </c>
      <c r="F198" s="18">
        <f>[1]!s_dq_amount(FED风险溢价模型测算!$B$1,$A198,1)</f>
        <v>11644197379</v>
      </c>
    </row>
    <row r="199" spans="1:6">
      <c r="A199" s="16">
        <f>FED风险溢价模型测算!A199</f>
        <v>38754</v>
      </c>
      <c r="B199" s="17">
        <f>[1]!s_dq_open(FED风险溢价模型测算!$B$1,$A199,1)</f>
        <v>1013.425</v>
      </c>
      <c r="C199" s="17">
        <f>[1]!s_dq_close(FED风险溢价模型测算!$B$1,$A199,1)</f>
        <v>1033.2339999999999</v>
      </c>
      <c r="D199" s="17">
        <f>[1]!s_dq_high(FED风险溢价模型测算!$B$1,$A199,1)</f>
        <v>1033.354</v>
      </c>
      <c r="E199" s="17">
        <f>[1]!s_dq_low(FED风险溢价模型测算!$B$1,$A$2,1)</f>
        <v>979.529</v>
      </c>
      <c r="F199" s="18">
        <f>[1]!s_dq_amount(FED风险溢价模型测算!$B$1,$A199,1)</f>
        <v>13466978183</v>
      </c>
    </row>
    <row r="200" spans="1:6">
      <c r="A200" s="16">
        <f>FED风险溢价模型测算!A200</f>
        <v>38755</v>
      </c>
      <c r="B200" s="17">
        <f>[1]!s_dq_open(FED风险溢价模型测算!$B$1,$A200,1)</f>
        <v>1034.6780000000001</v>
      </c>
      <c r="C200" s="17">
        <f>[1]!s_dq_close(FED风险溢价模型测算!$B$1,$A200,1)</f>
        <v>1029.9369999999999</v>
      </c>
      <c r="D200" s="17">
        <f>[1]!s_dq_high(FED风险溢价模型测算!$B$1,$A200,1)</f>
        <v>1038.501</v>
      </c>
      <c r="E200" s="17">
        <f>[1]!s_dq_low(FED风险溢价模型测算!$B$1,$A$2,1)</f>
        <v>979.529</v>
      </c>
      <c r="F200" s="18">
        <f>[1]!s_dq_amount(FED风险溢价模型测算!$B$1,$A200,1)</f>
        <v>17669257813</v>
      </c>
    </row>
    <row r="201" spans="1:6">
      <c r="A201" s="16">
        <f>FED风险溢价模型测算!A201</f>
        <v>38756</v>
      </c>
      <c r="B201" s="17">
        <f>[1]!s_dq_open(FED风险溢价模型测算!$B$1,$A201,1)</f>
        <v>1028.4449999999999</v>
      </c>
      <c r="C201" s="17">
        <f>[1]!s_dq_close(FED风险溢价模型测算!$B$1,$A201,1)</f>
        <v>1033.0719999999999</v>
      </c>
      <c r="D201" s="17">
        <f>[1]!s_dq_high(FED风险溢价模型测算!$B$1,$A201,1)</f>
        <v>1033.3989999999999</v>
      </c>
      <c r="E201" s="17">
        <f>[1]!s_dq_low(FED风险溢价模型测算!$B$1,$A$2,1)</f>
        <v>979.529</v>
      </c>
      <c r="F201" s="18">
        <f>[1]!s_dq_amount(FED风险溢价模型测算!$B$1,$A201,1)</f>
        <v>13692515175</v>
      </c>
    </row>
    <row r="202" spans="1:6">
      <c r="A202" s="16">
        <f>FED风险溢价模型测算!A202</f>
        <v>38757</v>
      </c>
      <c r="B202" s="17">
        <f>[1]!s_dq_open(FED风险溢价模型测算!$B$1,$A202,1)</f>
        <v>1033.192</v>
      </c>
      <c r="C202" s="17">
        <f>[1]!s_dq_close(FED风险溢价模型测算!$B$1,$A202,1)</f>
        <v>1019.599</v>
      </c>
      <c r="D202" s="17">
        <f>[1]!s_dq_high(FED风险溢价模型测算!$B$1,$A202,1)</f>
        <v>1033.192</v>
      </c>
      <c r="E202" s="17">
        <f>[1]!s_dq_low(FED风险溢价模型测算!$B$1,$A$2,1)</f>
        <v>979.529</v>
      </c>
      <c r="F202" s="18">
        <f>[1]!s_dq_amount(FED风险溢价模型测算!$B$1,$A202,1)</f>
        <v>12115067169</v>
      </c>
    </row>
    <row r="203" spans="1:6">
      <c r="A203" s="16">
        <f>FED风险溢价模型测算!A203</f>
        <v>38758</v>
      </c>
      <c r="B203" s="17">
        <f>[1]!s_dq_open(FED风险溢价模型测算!$B$1,$A203,1)</f>
        <v>1019.4160000000001</v>
      </c>
      <c r="C203" s="17">
        <f>[1]!s_dq_close(FED风险溢价模型测算!$B$1,$A203,1)</f>
        <v>1032.337</v>
      </c>
      <c r="D203" s="17">
        <f>[1]!s_dq_high(FED风险溢价模型测算!$B$1,$A203,1)</f>
        <v>1032.598</v>
      </c>
      <c r="E203" s="17">
        <f>[1]!s_dq_low(FED风险溢价模型测算!$B$1,$A$2,1)</f>
        <v>979.529</v>
      </c>
      <c r="F203" s="18">
        <f>[1]!s_dq_amount(FED风险溢价模型测算!$B$1,$A203,1)</f>
        <v>11411753871</v>
      </c>
    </row>
    <row r="204" spans="1:6">
      <c r="A204" s="16">
        <f>FED风险溢价模型测算!A204</f>
        <v>38761</v>
      </c>
      <c r="B204" s="17">
        <f>[1]!s_dq_open(FED风险溢价模型测算!$B$1,$A204,1)</f>
        <v>1034.3810000000001</v>
      </c>
      <c r="C204" s="17">
        <f>[1]!s_dq_close(FED风险溢价模型测算!$B$1,$A204,1)</f>
        <v>1031.614</v>
      </c>
      <c r="D204" s="17">
        <f>[1]!s_dq_high(FED风险溢价模型测算!$B$1,$A204,1)</f>
        <v>1034.6420000000001</v>
      </c>
      <c r="E204" s="17">
        <f>[1]!s_dq_low(FED风险溢价模型测算!$B$1,$A$2,1)</f>
        <v>979.529</v>
      </c>
      <c r="F204" s="18">
        <f>[1]!s_dq_amount(FED风险溢价模型测算!$B$1,$A204,1)</f>
        <v>11454695538</v>
      </c>
    </row>
    <row r="205" spans="1:6">
      <c r="A205" s="16">
        <f>FED风险溢价模型测算!A205</f>
        <v>38762</v>
      </c>
      <c r="B205" s="17">
        <f>[1]!s_dq_open(FED风险溢价模型测算!$B$1,$A205,1)</f>
        <v>1032.645</v>
      </c>
      <c r="C205" s="17">
        <f>[1]!s_dq_close(FED风险溢价模型测算!$B$1,$A205,1)</f>
        <v>1038.5309999999999</v>
      </c>
      <c r="D205" s="17">
        <f>[1]!s_dq_high(FED风险溢价模型测算!$B$1,$A205,1)</f>
        <v>1038.81</v>
      </c>
      <c r="E205" s="17">
        <f>[1]!s_dq_low(FED风险溢价模型测算!$B$1,$A$2,1)</f>
        <v>979.529</v>
      </c>
      <c r="F205" s="18">
        <f>[1]!s_dq_amount(FED风险溢价模型测算!$B$1,$A205,1)</f>
        <v>9730559347</v>
      </c>
    </row>
    <row r="206" spans="1:6">
      <c r="A206" s="16">
        <f>FED风险溢价模型测算!A206</f>
        <v>38763</v>
      </c>
      <c r="B206" s="17">
        <f>[1]!s_dq_open(FED风险溢价模型测算!$B$1,$A206,1)</f>
        <v>1040.3320000000001</v>
      </c>
      <c r="C206" s="17">
        <f>[1]!s_dq_close(FED风险溢价模型测算!$B$1,$A206,1)</f>
        <v>1041.6600000000001</v>
      </c>
      <c r="D206" s="17">
        <f>[1]!s_dq_high(FED风险溢价模型测算!$B$1,$A206,1)</f>
        <v>1048.3440000000001</v>
      </c>
      <c r="E206" s="17">
        <f>[1]!s_dq_low(FED风险溢价模型测算!$B$1,$A$2,1)</f>
        <v>979.529</v>
      </c>
      <c r="F206" s="18">
        <f>[1]!s_dq_amount(FED风险溢价模型测算!$B$1,$A206,1)</f>
        <v>12747811508</v>
      </c>
    </row>
    <row r="207" spans="1:6">
      <c r="A207" s="16">
        <f>FED风险溢价模型测算!A207</f>
        <v>38764</v>
      </c>
      <c r="B207" s="17">
        <f>[1]!s_dq_open(FED风险溢价模型测算!$B$1,$A207,1)</f>
        <v>1041.665</v>
      </c>
      <c r="C207" s="17">
        <f>[1]!s_dq_close(FED风险溢价模型测算!$B$1,$A207,1)</f>
        <v>1020.121</v>
      </c>
      <c r="D207" s="17">
        <f>[1]!s_dq_high(FED风险溢价模型测算!$B$1,$A207,1)</f>
        <v>1041.665</v>
      </c>
      <c r="E207" s="17">
        <f>[1]!s_dq_low(FED风险溢价模型测算!$B$1,$A$2,1)</f>
        <v>979.529</v>
      </c>
      <c r="F207" s="18">
        <f>[1]!s_dq_amount(FED风险溢价模型测算!$B$1,$A207,1)</f>
        <v>13407183725</v>
      </c>
    </row>
    <row r="208" spans="1:6">
      <c r="A208" s="16">
        <f>FED风险溢价模型测算!A208</f>
        <v>38765</v>
      </c>
      <c r="B208" s="17">
        <f>[1]!s_dq_open(FED风险溢价模型测算!$B$1,$A208,1)</f>
        <v>1020.063</v>
      </c>
      <c r="C208" s="17">
        <f>[1]!s_dq_close(FED风险溢价模型测算!$B$1,$A208,1)</f>
        <v>1020.3680000000001</v>
      </c>
      <c r="D208" s="17">
        <f>[1]!s_dq_high(FED风险溢价模型测算!$B$1,$A208,1)</f>
        <v>1028.5740000000001</v>
      </c>
      <c r="E208" s="17">
        <f>[1]!s_dq_low(FED风险溢价模型测算!$B$1,$A$2,1)</f>
        <v>979.529</v>
      </c>
      <c r="F208" s="18">
        <f>[1]!s_dq_amount(FED风险溢价模型测算!$B$1,$A208,1)</f>
        <v>10774127956</v>
      </c>
    </row>
    <row r="209" spans="1:6">
      <c r="A209" s="16">
        <f>FED风险溢价模型测算!A209</f>
        <v>38768</v>
      </c>
      <c r="B209" s="17">
        <f>[1]!s_dq_open(FED风险溢价模型测算!$B$1,$A209,1)</f>
        <v>1020.74</v>
      </c>
      <c r="C209" s="17">
        <f>[1]!s_dq_close(FED风险溢价模型测算!$B$1,$A209,1)</f>
        <v>1021.639</v>
      </c>
      <c r="D209" s="17">
        <f>[1]!s_dq_high(FED风险溢价模型测算!$B$1,$A209,1)</f>
        <v>1030.0519999999999</v>
      </c>
      <c r="E209" s="17">
        <f>[1]!s_dq_low(FED风险溢价模型测算!$B$1,$A$2,1)</f>
        <v>979.529</v>
      </c>
      <c r="F209" s="18">
        <f>[1]!s_dq_amount(FED风险溢价模型测算!$B$1,$A209,1)</f>
        <v>10303300141</v>
      </c>
    </row>
    <row r="210" spans="1:6">
      <c r="A210" s="16">
        <f>FED风险溢价模型测算!A210</f>
        <v>38769</v>
      </c>
      <c r="B210" s="17">
        <f>[1]!s_dq_open(FED风险溢价模型测算!$B$1,$A210,1)</f>
        <v>1020.977</v>
      </c>
      <c r="C210" s="17">
        <f>[1]!s_dq_close(FED风险溢价模型测算!$B$1,$A210,1)</f>
        <v>1038.816</v>
      </c>
      <c r="D210" s="17">
        <f>[1]!s_dq_high(FED风险溢价模型测算!$B$1,$A210,1)</f>
        <v>1038.9369999999999</v>
      </c>
      <c r="E210" s="17">
        <f>[1]!s_dq_low(FED风险溢价模型测算!$B$1,$A$2,1)</f>
        <v>979.529</v>
      </c>
      <c r="F210" s="18">
        <f>[1]!s_dq_amount(FED风险溢价模型测算!$B$1,$A210,1)</f>
        <v>13180216400</v>
      </c>
    </row>
    <row r="211" spans="1:6">
      <c r="A211" s="16">
        <f>FED风险溢价模型测算!A211</f>
        <v>38770</v>
      </c>
      <c r="B211" s="17">
        <f>[1]!s_dq_open(FED风险溢价模型测算!$B$1,$A211,1)</f>
        <v>1039.6489999999999</v>
      </c>
      <c r="C211" s="17">
        <f>[1]!s_dq_close(FED风险溢价模型测算!$B$1,$A211,1)</f>
        <v>1037.885</v>
      </c>
      <c r="D211" s="17">
        <f>[1]!s_dq_high(FED风险溢价模型测算!$B$1,$A211,1)</f>
        <v>1046.45</v>
      </c>
      <c r="E211" s="17">
        <f>[1]!s_dq_low(FED风险溢价模型测算!$B$1,$A$2,1)</f>
        <v>979.529</v>
      </c>
      <c r="F211" s="18">
        <f>[1]!s_dq_amount(FED风险溢价模型测算!$B$1,$A211,1)</f>
        <v>13435059019</v>
      </c>
    </row>
    <row r="212" spans="1:6">
      <c r="A212" s="16">
        <f>FED风险溢价模型测算!A212</f>
        <v>38771</v>
      </c>
      <c r="B212" s="17">
        <f>[1]!s_dq_open(FED风险溢价模型测算!$B$1,$A212,1)</f>
        <v>1038.2529999999999</v>
      </c>
      <c r="C212" s="17">
        <f>[1]!s_dq_close(FED风险溢价模型测算!$B$1,$A212,1)</f>
        <v>1041.373</v>
      </c>
      <c r="D212" s="17">
        <f>[1]!s_dq_high(FED风险溢价模型测算!$B$1,$A212,1)</f>
        <v>1041.5920000000001</v>
      </c>
      <c r="E212" s="17">
        <f>[1]!s_dq_low(FED风险溢价模型测算!$B$1,$A$2,1)</f>
        <v>979.529</v>
      </c>
      <c r="F212" s="18">
        <f>[1]!s_dq_amount(FED风险溢价模型测算!$B$1,$A212,1)</f>
        <v>10259755542</v>
      </c>
    </row>
    <row r="213" spans="1:6">
      <c r="A213" s="16">
        <f>FED风险溢价模型测算!A213</f>
        <v>38772</v>
      </c>
      <c r="B213" s="17">
        <f>[1]!s_dq_open(FED风险溢价模型测算!$B$1,$A213,1)</f>
        <v>1041.97</v>
      </c>
      <c r="C213" s="17">
        <f>[1]!s_dq_close(FED风险溢价模型测算!$B$1,$A213,1)</f>
        <v>1049.444</v>
      </c>
      <c r="D213" s="17">
        <f>[1]!s_dq_high(FED风险溢价模型测算!$B$1,$A213,1)</f>
        <v>1049.6880000000001</v>
      </c>
      <c r="E213" s="17">
        <f>[1]!s_dq_low(FED风险溢价模型测算!$B$1,$A$2,1)</f>
        <v>979.529</v>
      </c>
      <c r="F213" s="18">
        <f>[1]!s_dq_amount(FED风险溢价模型测算!$B$1,$A213,1)</f>
        <v>10286380796</v>
      </c>
    </row>
    <row r="214" spans="1:6">
      <c r="A214" s="16">
        <f>FED风险溢价模型测算!A214</f>
        <v>38775</v>
      </c>
      <c r="B214" s="17">
        <f>[1]!s_dq_open(FED风险溢价模型测算!$B$1,$A214,1)</f>
        <v>1055.9469999999999</v>
      </c>
      <c r="C214" s="17">
        <f>[1]!s_dq_close(FED风险溢价模型测算!$B$1,$A214,1)</f>
        <v>1047.845</v>
      </c>
      <c r="D214" s="17">
        <f>[1]!s_dq_high(FED风险溢价模型测算!$B$1,$A214,1)</f>
        <v>1057.223</v>
      </c>
      <c r="E214" s="17">
        <f>[1]!s_dq_low(FED风险溢价模型测算!$B$1,$A$2,1)</f>
        <v>979.529</v>
      </c>
      <c r="F214" s="18">
        <f>[1]!s_dq_amount(FED风险溢价模型测算!$B$1,$A214,1)</f>
        <v>12520438962</v>
      </c>
    </row>
    <row r="215" spans="1:6">
      <c r="A215" s="16">
        <f>FED风险溢价模型测算!A215</f>
        <v>38776</v>
      </c>
      <c r="B215" s="17">
        <f>[1]!s_dq_open(FED风险溢价模型测算!$B$1,$A215,1)</f>
        <v>1046.713</v>
      </c>
      <c r="C215" s="17">
        <f>[1]!s_dq_close(FED风险溢价模型测算!$B$1,$A215,1)</f>
        <v>1053.01</v>
      </c>
      <c r="D215" s="17">
        <f>[1]!s_dq_high(FED风险溢价模型测算!$B$1,$A215,1)</f>
        <v>1053.72</v>
      </c>
      <c r="E215" s="17">
        <f>[1]!s_dq_low(FED风险溢价模型测算!$B$1,$A$2,1)</f>
        <v>979.529</v>
      </c>
      <c r="F215" s="18">
        <f>[1]!s_dq_amount(FED风险溢价模型测算!$B$1,$A215,1)</f>
        <v>10427830678</v>
      </c>
    </row>
    <row r="216" spans="1:6">
      <c r="A216" s="16">
        <f>FED风险溢价模型测算!A216</f>
        <v>38777</v>
      </c>
      <c r="B216" s="17">
        <f>[1]!s_dq_open(FED风险溢价模型测算!$B$1,$A216,1)</f>
        <v>1051.759</v>
      </c>
      <c r="C216" s="17">
        <f>[1]!s_dq_close(FED风险溢价模型测算!$B$1,$A216,1)</f>
        <v>1056.6189999999999</v>
      </c>
      <c r="D216" s="17">
        <f>[1]!s_dq_high(FED风险溢价模型测算!$B$1,$A216,1)</f>
        <v>1057.693</v>
      </c>
      <c r="E216" s="17">
        <f>[1]!s_dq_low(FED风险溢价模型测算!$B$1,$A$2,1)</f>
        <v>979.529</v>
      </c>
      <c r="F216" s="18">
        <f>[1]!s_dq_amount(FED风险溢价模型测算!$B$1,$A216,1)</f>
        <v>10518419421</v>
      </c>
    </row>
    <row r="217" spans="1:6">
      <c r="A217" s="16">
        <f>FED风险溢价模型测算!A217</f>
        <v>38778</v>
      </c>
      <c r="B217" s="17">
        <f>[1]!s_dq_open(FED风险溢价模型测算!$B$1,$A217,1)</f>
        <v>1055.8579999999999</v>
      </c>
      <c r="C217" s="17">
        <f>[1]!s_dq_close(FED风险溢价模型测算!$B$1,$A217,1)</f>
        <v>1038.6659999999999</v>
      </c>
      <c r="D217" s="17">
        <f>[1]!s_dq_high(FED风险溢价模型测算!$B$1,$A217,1)</f>
        <v>1056.0530000000001</v>
      </c>
      <c r="E217" s="17">
        <f>[1]!s_dq_low(FED风险溢价模型测算!$B$1,$A$2,1)</f>
        <v>979.529</v>
      </c>
      <c r="F217" s="18">
        <f>[1]!s_dq_amount(FED风险溢价模型测算!$B$1,$A217,1)</f>
        <v>13748692907</v>
      </c>
    </row>
    <row r="218" spans="1:6">
      <c r="A218" s="16">
        <f>FED风险溢价模型测算!A218</f>
        <v>38779</v>
      </c>
      <c r="B218" s="17">
        <f>[1]!s_dq_open(FED风险溢价模型测算!$B$1,$A218,1)</f>
        <v>1037.9880000000001</v>
      </c>
      <c r="C218" s="17">
        <f>[1]!s_dq_close(FED风险溢价模型测算!$B$1,$A218,1)</f>
        <v>1041.6769999999999</v>
      </c>
      <c r="D218" s="17">
        <f>[1]!s_dq_high(FED风险溢价模型测算!$B$1,$A218,1)</f>
        <v>1043.422</v>
      </c>
      <c r="E218" s="17">
        <f>[1]!s_dq_low(FED风险溢价模型测算!$B$1,$A$2,1)</f>
        <v>979.529</v>
      </c>
      <c r="F218" s="18">
        <f>[1]!s_dq_amount(FED风险溢价模型测算!$B$1,$A218,1)</f>
        <v>11437141697</v>
      </c>
    </row>
    <row r="219" spans="1:6">
      <c r="A219" s="16">
        <f>FED风险溢价模型测算!A219</f>
        <v>38782</v>
      </c>
      <c r="B219" s="17">
        <f>[1]!s_dq_open(FED风险溢价模型测算!$B$1,$A219,1)</f>
        <v>1041.6590000000001</v>
      </c>
      <c r="C219" s="17">
        <f>[1]!s_dq_close(FED风险溢价模型测算!$B$1,$A219,1)</f>
        <v>1038.873</v>
      </c>
      <c r="D219" s="17">
        <f>[1]!s_dq_high(FED风险溢价模型测算!$B$1,$A219,1)</f>
        <v>1044.4169999999999</v>
      </c>
      <c r="E219" s="17">
        <f>[1]!s_dq_low(FED风险溢价模型测算!$B$1,$A$2,1)</f>
        <v>979.529</v>
      </c>
      <c r="F219" s="18">
        <f>[1]!s_dq_amount(FED风险溢价模型测算!$B$1,$A219,1)</f>
        <v>9091203924</v>
      </c>
    </row>
    <row r="220" spans="1:6">
      <c r="A220" s="16">
        <f>FED风险溢价模型测算!A220</f>
        <v>38783</v>
      </c>
      <c r="B220" s="17">
        <f>[1]!s_dq_open(FED风险溢价模型测算!$B$1,$A220,1)</f>
        <v>1037.9280000000001</v>
      </c>
      <c r="C220" s="17">
        <f>[1]!s_dq_close(FED风险溢价模型测算!$B$1,$A220,1)</f>
        <v>1014.973</v>
      </c>
      <c r="D220" s="17">
        <f>[1]!s_dq_high(FED风险溢价模型测算!$B$1,$A220,1)</f>
        <v>1037.9760000000001</v>
      </c>
      <c r="E220" s="17">
        <f>[1]!s_dq_low(FED风险溢价模型测算!$B$1,$A$2,1)</f>
        <v>979.529</v>
      </c>
      <c r="F220" s="18">
        <f>[1]!s_dq_amount(FED风险溢价模型测算!$B$1,$A220,1)</f>
        <v>9676508800</v>
      </c>
    </row>
    <row r="221" spans="1:6">
      <c r="A221" s="16">
        <f>FED风险溢价模型测算!A221</f>
        <v>38784</v>
      </c>
      <c r="B221" s="17">
        <f>[1]!s_dq_open(FED风险溢价模型测算!$B$1,$A221,1)</f>
        <v>1012.578</v>
      </c>
      <c r="C221" s="17">
        <f>[1]!s_dq_close(FED风险溢价模型测算!$B$1,$A221,1)</f>
        <v>1009.271</v>
      </c>
      <c r="D221" s="17">
        <f>[1]!s_dq_high(FED风险溢价模型测算!$B$1,$A221,1)</f>
        <v>1014.965</v>
      </c>
      <c r="E221" s="17">
        <f>[1]!s_dq_low(FED风险溢价模型测算!$B$1,$A$2,1)</f>
        <v>979.529</v>
      </c>
      <c r="F221" s="18">
        <f>[1]!s_dq_amount(FED风险溢价模型测算!$B$1,$A221,1)</f>
        <v>8818082801</v>
      </c>
    </row>
    <row r="222" spans="1:6">
      <c r="A222" s="16">
        <f>FED风险溢价模型测算!A222</f>
        <v>38785</v>
      </c>
      <c r="B222" s="17">
        <f>[1]!s_dq_open(FED风险溢价模型测算!$B$1,$A222,1)</f>
        <v>1006.965</v>
      </c>
      <c r="C222" s="17">
        <f>[1]!s_dq_close(FED风险溢价模型测算!$B$1,$A222,1)</f>
        <v>1004.3440000000001</v>
      </c>
      <c r="D222" s="17">
        <f>[1]!s_dq_high(FED风险溢价模型测算!$B$1,$A222,1)</f>
        <v>1010.91</v>
      </c>
      <c r="E222" s="17">
        <f>[1]!s_dq_low(FED风险溢价模型测算!$B$1,$A$2,1)</f>
        <v>979.529</v>
      </c>
      <c r="F222" s="18">
        <f>[1]!s_dq_amount(FED风险溢价模型测算!$B$1,$A222,1)</f>
        <v>6640051345</v>
      </c>
    </row>
    <row r="223" spans="1:6">
      <c r="A223" s="16">
        <f>FED风险溢价模型测算!A223</f>
        <v>38786</v>
      </c>
      <c r="B223" s="17">
        <f>[1]!s_dq_open(FED风险溢价模型测算!$B$1,$A223,1)</f>
        <v>1004.747</v>
      </c>
      <c r="C223" s="17">
        <f>[1]!s_dq_close(FED风险溢价模型测算!$B$1,$A223,1)</f>
        <v>1008.897</v>
      </c>
      <c r="D223" s="17">
        <f>[1]!s_dq_high(FED风险溢价模型测算!$B$1,$A223,1)</f>
        <v>1011.7619999999999</v>
      </c>
      <c r="E223" s="17">
        <f>[1]!s_dq_low(FED风险溢价模型测算!$B$1,$A$2,1)</f>
        <v>979.529</v>
      </c>
      <c r="F223" s="18">
        <f>[1]!s_dq_amount(FED风险溢价模型测算!$B$1,$A223,1)</f>
        <v>6337829115</v>
      </c>
    </row>
    <row r="224" spans="1:6">
      <c r="A224" s="16">
        <f>FED风险溢价模型测算!A224</f>
        <v>38789</v>
      </c>
      <c r="B224" s="17">
        <f>[1]!s_dq_open(FED风险溢价模型测算!$B$1,$A224,1)</f>
        <v>1008.803</v>
      </c>
      <c r="C224" s="17">
        <f>[1]!s_dq_close(FED风险溢价模型测算!$B$1,$A224,1)</f>
        <v>1019.864</v>
      </c>
      <c r="D224" s="17">
        <f>[1]!s_dq_high(FED风险溢价模型测算!$B$1,$A224,1)</f>
        <v>1020.876</v>
      </c>
      <c r="E224" s="17">
        <f>[1]!s_dq_low(FED风险溢价模型测算!$B$1,$A$2,1)</f>
        <v>979.529</v>
      </c>
      <c r="F224" s="18">
        <f>[1]!s_dq_amount(FED风险溢价模型测算!$B$1,$A224,1)</f>
        <v>6101943506</v>
      </c>
    </row>
    <row r="225" spans="1:6">
      <c r="A225" s="16">
        <f>FED风险溢价模型测算!A225</f>
        <v>38790</v>
      </c>
      <c r="B225" s="17">
        <f>[1]!s_dq_open(FED风险溢价模型测算!$B$1,$A225,1)</f>
        <v>1020.468</v>
      </c>
      <c r="C225" s="17">
        <f>[1]!s_dq_close(FED风险溢价模型测算!$B$1,$A225,1)</f>
        <v>1018.272</v>
      </c>
      <c r="D225" s="17">
        <f>[1]!s_dq_high(FED风险溢价模型测算!$B$1,$A225,1)</f>
        <v>1021.651</v>
      </c>
      <c r="E225" s="17">
        <f>[1]!s_dq_low(FED风险溢价模型测算!$B$1,$A$2,1)</f>
        <v>979.529</v>
      </c>
      <c r="F225" s="18">
        <f>[1]!s_dq_amount(FED风险溢价模型测算!$B$1,$A225,1)</f>
        <v>5861599356</v>
      </c>
    </row>
    <row r="226" spans="1:6">
      <c r="A226" s="16">
        <f>FED风险溢价模型测算!A226</f>
        <v>38791</v>
      </c>
      <c r="B226" s="17">
        <f>[1]!s_dq_open(FED风险溢价模型测算!$B$1,$A226,1)</f>
        <v>1018.154</v>
      </c>
      <c r="C226" s="17">
        <f>[1]!s_dq_close(FED风险溢价模型测算!$B$1,$A226,1)</f>
        <v>1028.9580000000001</v>
      </c>
      <c r="D226" s="17">
        <f>[1]!s_dq_high(FED风险溢价模型测算!$B$1,$A226,1)</f>
        <v>1028.9649999999999</v>
      </c>
      <c r="E226" s="17">
        <f>[1]!s_dq_low(FED风险溢价模型测算!$B$1,$A$2,1)</f>
        <v>979.529</v>
      </c>
      <c r="F226" s="18">
        <f>[1]!s_dq_amount(FED风险溢价模型测算!$B$1,$A226,1)</f>
        <v>7822300458</v>
      </c>
    </row>
    <row r="227" spans="1:6">
      <c r="A227" s="16">
        <f>FED风险溢价模型测算!A227</f>
        <v>38792</v>
      </c>
      <c r="B227" s="17">
        <f>[1]!s_dq_open(FED风险溢价模型测算!$B$1,$A227,1)</f>
        <v>1028.96</v>
      </c>
      <c r="C227" s="17">
        <f>[1]!s_dq_close(FED风险溢价模型测算!$B$1,$A227,1)</f>
        <v>1027.616</v>
      </c>
      <c r="D227" s="17">
        <f>[1]!s_dq_high(FED风险溢价模型测算!$B$1,$A227,1)</f>
        <v>1029.8050000000001</v>
      </c>
      <c r="E227" s="17">
        <f>[1]!s_dq_low(FED风险溢价模型测算!$B$1,$A$2,1)</f>
        <v>979.529</v>
      </c>
      <c r="F227" s="18">
        <f>[1]!s_dq_amount(FED风险溢价模型测算!$B$1,$A227,1)</f>
        <v>7936360041</v>
      </c>
    </row>
    <row r="228" spans="1:6">
      <c r="A228" s="16">
        <f>FED风险溢价模型测算!A228</f>
        <v>38793</v>
      </c>
      <c r="B228" s="17">
        <f>[1]!s_dq_open(FED风险溢价模型测算!$B$1,$A228,1)</f>
        <v>1027.6369999999999</v>
      </c>
      <c r="C228" s="17">
        <f>[1]!s_dq_close(FED风险溢价模型测算!$B$1,$A228,1)</f>
        <v>1024.0150000000001</v>
      </c>
      <c r="D228" s="17">
        <f>[1]!s_dq_high(FED风险溢价模型测算!$B$1,$A228,1)</f>
        <v>1029.559</v>
      </c>
      <c r="E228" s="17">
        <f>[1]!s_dq_low(FED风险溢价模型测算!$B$1,$A$2,1)</f>
        <v>979.529</v>
      </c>
      <c r="F228" s="18">
        <f>[1]!s_dq_amount(FED风险溢价模型测算!$B$1,$A228,1)</f>
        <v>7945174864</v>
      </c>
    </row>
    <row r="229" spans="1:6">
      <c r="A229" s="16">
        <f>FED风险溢价模型测算!A229</f>
        <v>38796</v>
      </c>
      <c r="B229" s="17">
        <f>[1]!s_dq_open(FED风险溢价模型测算!$B$1,$A229,1)</f>
        <v>1024.502</v>
      </c>
      <c r="C229" s="17">
        <f>[1]!s_dq_close(FED风险溢价模型测算!$B$1,$A229,1)</f>
        <v>1037.6590000000001</v>
      </c>
      <c r="D229" s="17">
        <f>[1]!s_dq_high(FED风险溢价模型测算!$B$1,$A229,1)</f>
        <v>1037.9079999999999</v>
      </c>
      <c r="E229" s="17">
        <f>[1]!s_dq_low(FED风险溢价模型测算!$B$1,$A$2,1)</f>
        <v>979.529</v>
      </c>
      <c r="F229" s="18">
        <f>[1]!s_dq_amount(FED风险溢价模型测算!$B$1,$A229,1)</f>
        <v>8246315688</v>
      </c>
    </row>
    <row r="230" spans="1:6">
      <c r="A230" s="16">
        <f>FED风险溢价模型测算!A230</f>
        <v>38797</v>
      </c>
      <c r="B230" s="17">
        <f>[1]!s_dq_open(FED风险溢价模型测算!$B$1,$A230,1)</f>
        <v>1037.9490000000001</v>
      </c>
      <c r="C230" s="17">
        <f>[1]!s_dq_close(FED风险溢价模型测算!$B$1,$A230,1)</f>
        <v>1040.7570000000001</v>
      </c>
      <c r="D230" s="17">
        <f>[1]!s_dq_high(FED风险溢价模型测算!$B$1,$A230,1)</f>
        <v>1047.0509999999999</v>
      </c>
      <c r="E230" s="17">
        <f>[1]!s_dq_low(FED风险溢价模型测算!$B$1,$A$2,1)</f>
        <v>979.529</v>
      </c>
      <c r="F230" s="18">
        <f>[1]!s_dq_amount(FED风险溢价模型测算!$B$1,$A230,1)</f>
        <v>10271579935</v>
      </c>
    </row>
    <row r="231" spans="1:6">
      <c r="A231" s="16">
        <f>FED风险溢价模型测算!A231</f>
        <v>38798</v>
      </c>
      <c r="B231" s="17">
        <f>[1]!s_dq_open(FED风险溢价模型测算!$B$1,$A231,1)</f>
        <v>1041.1379999999999</v>
      </c>
      <c r="C231" s="17">
        <f>[1]!s_dq_close(FED风险溢价模型测算!$B$1,$A231,1)</f>
        <v>1047.6659999999999</v>
      </c>
      <c r="D231" s="17">
        <f>[1]!s_dq_high(FED风险溢价模型测算!$B$1,$A231,1)</f>
        <v>1047.9390000000001</v>
      </c>
      <c r="E231" s="17">
        <f>[1]!s_dq_low(FED风险溢价模型测算!$B$1,$A$2,1)</f>
        <v>979.529</v>
      </c>
      <c r="F231" s="18">
        <f>[1]!s_dq_amount(FED风险溢价模型测算!$B$1,$A231,1)</f>
        <v>10034541922</v>
      </c>
    </row>
    <row r="232" spans="1:6">
      <c r="A232" s="16">
        <f>FED风险溢价模型测算!A232</f>
        <v>38799</v>
      </c>
      <c r="B232" s="17">
        <f>[1]!s_dq_open(FED风险溢价模型测算!$B$1,$A232,1)</f>
        <v>1047.3489999999999</v>
      </c>
      <c r="C232" s="17">
        <f>[1]!s_dq_close(FED风险溢价模型测算!$B$1,$A232,1)</f>
        <v>1048.537</v>
      </c>
      <c r="D232" s="17">
        <f>[1]!s_dq_high(FED风险溢价模型测算!$B$1,$A232,1)</f>
        <v>1049.325</v>
      </c>
      <c r="E232" s="17">
        <f>[1]!s_dq_low(FED风险溢价模型测算!$B$1,$A$2,1)</f>
        <v>979.529</v>
      </c>
      <c r="F232" s="18">
        <f>[1]!s_dq_amount(FED风险溢价模型测算!$B$1,$A232,1)</f>
        <v>10825049824</v>
      </c>
    </row>
    <row r="233" spans="1:6">
      <c r="A233" s="16">
        <f>FED风险溢价模型测算!A233</f>
        <v>38800</v>
      </c>
      <c r="B233" s="17">
        <f>[1]!s_dq_open(FED风险溢价模型测算!$B$1,$A233,1)</f>
        <v>1049.1220000000001</v>
      </c>
      <c r="C233" s="17">
        <f>[1]!s_dq_close(FED风险溢价模型测算!$B$1,$A233,1)</f>
        <v>1042.6010000000001</v>
      </c>
      <c r="D233" s="17">
        <f>[1]!s_dq_high(FED风险溢价模型测算!$B$1,$A233,1)</f>
        <v>1051.7570000000001</v>
      </c>
      <c r="E233" s="17">
        <f>[1]!s_dq_low(FED风险溢价模型测算!$B$1,$A$2,1)</f>
        <v>979.529</v>
      </c>
      <c r="F233" s="18">
        <f>[1]!s_dq_amount(FED风险溢价模型测算!$B$1,$A233,1)</f>
        <v>11031900342</v>
      </c>
    </row>
    <row r="234" spans="1:6">
      <c r="A234" s="16">
        <f>FED风险溢价模型测算!A234</f>
        <v>38803</v>
      </c>
      <c r="B234" s="17">
        <f>[1]!s_dq_open(FED风险溢价模型测算!$B$1,$A234,1)</f>
        <v>1042.6289999999999</v>
      </c>
      <c r="C234" s="17">
        <f>[1]!s_dq_close(FED风险溢价模型测算!$B$1,$A234,1)</f>
        <v>1050.7070000000001</v>
      </c>
      <c r="D234" s="17">
        <f>[1]!s_dq_high(FED风险溢价模型测算!$B$1,$A234,1)</f>
        <v>1050.7070000000001</v>
      </c>
      <c r="E234" s="17">
        <f>[1]!s_dq_low(FED风险溢价模型测算!$B$1,$A$2,1)</f>
        <v>979.529</v>
      </c>
      <c r="F234" s="18">
        <f>[1]!s_dq_amount(FED风险溢价模型测算!$B$1,$A234,1)</f>
        <v>9201788180</v>
      </c>
    </row>
    <row r="235" spans="1:6">
      <c r="A235" s="16">
        <f>FED风险溢价模型测算!A235</f>
        <v>38804</v>
      </c>
      <c r="B235" s="17">
        <f>[1]!s_dq_open(FED风险溢价模型测算!$B$1,$A235,1)</f>
        <v>1050.068</v>
      </c>
      <c r="C235" s="17">
        <f>[1]!s_dq_close(FED风险溢价模型测算!$B$1,$A235,1)</f>
        <v>1055.982</v>
      </c>
      <c r="D235" s="17">
        <f>[1]!s_dq_high(FED风险溢价模型测算!$B$1,$A235,1)</f>
        <v>1056.5160000000001</v>
      </c>
      <c r="E235" s="17">
        <f>[1]!s_dq_low(FED风险溢价模型测算!$B$1,$A$2,1)</f>
        <v>979.529</v>
      </c>
      <c r="F235" s="18">
        <f>[1]!s_dq_amount(FED风险溢价模型测算!$B$1,$A235,1)</f>
        <v>10630507500</v>
      </c>
    </row>
    <row r="236" spans="1:6">
      <c r="A236" s="16">
        <f>FED风险溢价模型测算!A236</f>
        <v>38805</v>
      </c>
      <c r="B236" s="17">
        <f>[1]!s_dq_open(FED风险溢价模型测算!$B$1,$A236,1)</f>
        <v>1058.7380000000001</v>
      </c>
      <c r="C236" s="17">
        <f>[1]!s_dq_close(FED风险溢价模型测算!$B$1,$A236,1)</f>
        <v>1065.2940000000001</v>
      </c>
      <c r="D236" s="17">
        <f>[1]!s_dq_high(FED风险溢价模型测算!$B$1,$A236,1)</f>
        <v>1074.038</v>
      </c>
      <c r="E236" s="17">
        <f>[1]!s_dq_low(FED风险溢价模型测算!$B$1,$A$2,1)</f>
        <v>979.529</v>
      </c>
      <c r="F236" s="18">
        <f>[1]!s_dq_amount(FED风险溢价模型测算!$B$1,$A236,1)</f>
        <v>15882110482</v>
      </c>
    </row>
    <row r="237" spans="1:6">
      <c r="A237" s="16">
        <f>FED风险溢价模型测算!A237</f>
        <v>38806</v>
      </c>
      <c r="B237" s="17">
        <f>[1]!s_dq_open(FED风险溢价模型测算!$B$1,$A237,1)</f>
        <v>1065.8430000000001</v>
      </c>
      <c r="C237" s="17">
        <f>[1]!s_dq_close(FED风险溢价模型测算!$B$1,$A237,1)</f>
        <v>1055.634</v>
      </c>
      <c r="D237" s="17">
        <f>[1]!s_dq_high(FED风险溢价模型测算!$B$1,$A237,1)</f>
        <v>1067.99</v>
      </c>
      <c r="E237" s="17">
        <f>[1]!s_dq_low(FED风险溢价模型测算!$B$1,$A$2,1)</f>
        <v>979.529</v>
      </c>
      <c r="F237" s="18">
        <f>[1]!s_dq_amount(FED风险溢价模型测算!$B$1,$A237,1)</f>
        <v>12089930817</v>
      </c>
    </row>
    <row r="238" spans="1:6">
      <c r="A238" s="16">
        <f>FED风险溢价模型测算!A238</f>
        <v>38807</v>
      </c>
      <c r="B238" s="17">
        <f>[1]!s_dq_open(FED风险溢价模型测算!$B$1,$A238,1)</f>
        <v>1053.854</v>
      </c>
      <c r="C238" s="17">
        <f>[1]!s_dq_close(FED风险溢价模型测算!$B$1,$A238,1)</f>
        <v>1061.088</v>
      </c>
      <c r="D238" s="17">
        <f>[1]!s_dq_high(FED风险溢价模型测算!$B$1,$A238,1)</f>
        <v>1061.473</v>
      </c>
      <c r="E238" s="17">
        <f>[1]!s_dq_low(FED风险溢价模型测算!$B$1,$A$2,1)</f>
        <v>979.529</v>
      </c>
      <c r="F238" s="18">
        <f>[1]!s_dq_amount(FED风险溢价模型测算!$B$1,$A238,1)</f>
        <v>12045672446</v>
      </c>
    </row>
    <row r="239" spans="1:6">
      <c r="A239" s="16">
        <f>FED风险溢价模型测算!A239</f>
        <v>38810</v>
      </c>
      <c r="B239" s="17">
        <f>[1]!s_dq_open(FED风险溢价模型测算!$B$1,$A239,1)</f>
        <v>1061.962</v>
      </c>
      <c r="C239" s="17">
        <f>[1]!s_dq_close(FED风险溢价模型测算!$B$1,$A239,1)</f>
        <v>1079.3219999999999</v>
      </c>
      <c r="D239" s="17">
        <f>[1]!s_dq_high(FED风险溢价模型测算!$B$1,$A239,1)</f>
        <v>1079.366</v>
      </c>
      <c r="E239" s="17">
        <f>[1]!s_dq_low(FED风险溢价模型测算!$B$1,$A$2,1)</f>
        <v>979.529</v>
      </c>
      <c r="F239" s="18">
        <f>[1]!s_dq_amount(FED风险溢价模型测算!$B$1,$A239,1)</f>
        <v>15703156870</v>
      </c>
    </row>
    <row r="240" spans="1:6">
      <c r="A240" s="16">
        <f>FED风险溢价模型测算!A240</f>
        <v>38811</v>
      </c>
      <c r="B240" s="17">
        <f>[1]!s_dq_open(FED风险溢价模型测算!$B$1,$A240,1)</f>
        <v>1080.857</v>
      </c>
      <c r="C240" s="17">
        <f>[1]!s_dq_close(FED风险溢价模型测算!$B$1,$A240,1)</f>
        <v>1089.3710000000001</v>
      </c>
      <c r="D240" s="17">
        <f>[1]!s_dq_high(FED风险溢价模型测算!$B$1,$A240,1)</f>
        <v>1089.3710000000001</v>
      </c>
      <c r="E240" s="17">
        <f>[1]!s_dq_low(FED风险溢价模型测算!$B$1,$A$2,1)</f>
        <v>979.529</v>
      </c>
      <c r="F240" s="18">
        <f>[1]!s_dq_amount(FED风险溢价模型测算!$B$1,$A240,1)</f>
        <v>17525218334</v>
      </c>
    </row>
    <row r="241" spans="1:6">
      <c r="A241" s="16">
        <f>FED风险溢价模型测算!A241</f>
        <v>38812</v>
      </c>
      <c r="B241" s="17">
        <f>[1]!s_dq_open(FED风险溢价模型测算!$B$1,$A241,1)</f>
        <v>1091.175</v>
      </c>
      <c r="C241" s="17">
        <f>[1]!s_dq_close(FED风险溢价模型测算!$B$1,$A241,1)</f>
        <v>1099.97</v>
      </c>
      <c r="D241" s="17">
        <f>[1]!s_dq_high(FED风险溢价模型测算!$B$1,$A241,1)</f>
        <v>1100.558</v>
      </c>
      <c r="E241" s="17">
        <f>[1]!s_dq_low(FED风险溢价模型测算!$B$1,$A$2,1)</f>
        <v>979.529</v>
      </c>
      <c r="F241" s="18">
        <f>[1]!s_dq_amount(FED风险溢价模型测算!$B$1,$A241,1)</f>
        <v>18539588008</v>
      </c>
    </row>
    <row r="242" spans="1:6">
      <c r="A242" s="16">
        <f>FED风险溢价模型测算!A242</f>
        <v>38813</v>
      </c>
      <c r="B242" s="17">
        <f>[1]!s_dq_open(FED风险溢价模型测算!$B$1,$A242,1)</f>
        <v>1102.5429999999999</v>
      </c>
      <c r="C242" s="17">
        <f>[1]!s_dq_close(FED风险溢价模型测算!$B$1,$A242,1)</f>
        <v>1103.2370000000001</v>
      </c>
      <c r="D242" s="17">
        <f>[1]!s_dq_high(FED风险溢价模型测算!$B$1,$A242,1)</f>
        <v>1109.683</v>
      </c>
      <c r="E242" s="17">
        <f>[1]!s_dq_low(FED风险溢价模型测算!$B$1,$A$2,1)</f>
        <v>979.529</v>
      </c>
      <c r="F242" s="18">
        <f>[1]!s_dq_amount(FED风险溢价模型测算!$B$1,$A242,1)</f>
        <v>19687813538</v>
      </c>
    </row>
    <row r="243" spans="1:6">
      <c r="A243" s="16">
        <f>FED风险溢价模型测算!A243</f>
        <v>38814</v>
      </c>
      <c r="B243" s="17">
        <f>[1]!s_dq_open(FED风险溢价模型测算!$B$1,$A243,1)</f>
        <v>1102.944</v>
      </c>
      <c r="C243" s="17">
        <f>[1]!s_dq_close(FED风险溢价模型测算!$B$1,$A243,1)</f>
        <v>1103.154</v>
      </c>
      <c r="D243" s="17">
        <f>[1]!s_dq_high(FED风险溢价模型测算!$B$1,$A243,1)</f>
        <v>1105.104</v>
      </c>
      <c r="E243" s="17">
        <f>[1]!s_dq_low(FED风险溢价模型测算!$B$1,$A$2,1)</f>
        <v>979.529</v>
      </c>
      <c r="F243" s="18">
        <f>[1]!s_dq_amount(FED风险溢价模型测算!$B$1,$A243,1)</f>
        <v>17760103659</v>
      </c>
    </row>
    <row r="244" spans="1:6">
      <c r="A244" s="16">
        <f>FED风险溢价模型测算!A244</f>
        <v>38817</v>
      </c>
      <c r="B244" s="17">
        <f>[1]!s_dq_open(FED风险溢价模型测算!$B$1,$A244,1)</f>
        <v>1104.3209999999999</v>
      </c>
      <c r="C244" s="17">
        <f>[1]!s_dq_close(FED风险溢价模型测算!$B$1,$A244,1)</f>
        <v>1117.9100000000001</v>
      </c>
      <c r="D244" s="17">
        <f>[1]!s_dq_high(FED风险溢价模型测算!$B$1,$A244,1)</f>
        <v>1118.0820000000001</v>
      </c>
      <c r="E244" s="17">
        <f>[1]!s_dq_low(FED风险溢价模型测算!$B$1,$A$2,1)</f>
        <v>979.529</v>
      </c>
      <c r="F244" s="18">
        <f>[1]!s_dq_amount(FED风险溢价模型测算!$B$1,$A244,1)</f>
        <v>17246470925</v>
      </c>
    </row>
    <row r="245" spans="1:6">
      <c r="A245" s="16">
        <f>FED风险溢价模型测算!A245</f>
        <v>38818</v>
      </c>
      <c r="B245" s="17">
        <f>[1]!s_dq_open(FED风险溢价模型测算!$B$1,$A245,1)</f>
        <v>1120.163</v>
      </c>
      <c r="C245" s="17">
        <f>[1]!s_dq_close(FED风险溢价模型测算!$B$1,$A245,1)</f>
        <v>1123.308</v>
      </c>
      <c r="D245" s="17">
        <f>[1]!s_dq_high(FED风险溢价模型测算!$B$1,$A245,1)</f>
        <v>1126.0889999999999</v>
      </c>
      <c r="E245" s="17">
        <f>[1]!s_dq_low(FED风险溢价模型测算!$B$1,$A$2,1)</f>
        <v>979.529</v>
      </c>
      <c r="F245" s="18">
        <f>[1]!s_dq_amount(FED风险溢价模型测算!$B$1,$A245,1)</f>
        <v>19796708290</v>
      </c>
    </row>
    <row r="246" spans="1:6">
      <c r="A246" s="16">
        <f>FED风险溢价模型测算!A246</f>
        <v>38819</v>
      </c>
      <c r="B246" s="17">
        <f>[1]!s_dq_open(FED风险溢价模型测算!$B$1,$A246,1)</f>
        <v>1123.7819999999999</v>
      </c>
      <c r="C246" s="17">
        <f>[1]!s_dq_close(FED风险溢价模型测算!$B$1,$A246,1)</f>
        <v>1117.0730000000001</v>
      </c>
      <c r="D246" s="17">
        <f>[1]!s_dq_high(FED风险溢价模型测算!$B$1,$A246,1)</f>
        <v>1123.7819999999999</v>
      </c>
      <c r="E246" s="17">
        <f>[1]!s_dq_low(FED风险溢价模型测算!$B$1,$A$2,1)</f>
        <v>979.529</v>
      </c>
      <c r="F246" s="18">
        <f>[1]!s_dq_amount(FED风险溢价模型测算!$B$1,$A246,1)</f>
        <v>15991141463</v>
      </c>
    </row>
    <row r="247" spans="1:6">
      <c r="A247" s="16">
        <f>FED风险溢价模型测算!A247</f>
        <v>38820</v>
      </c>
      <c r="B247" s="17">
        <f>[1]!s_dq_open(FED风险溢价模型测算!$B$1,$A247,1)</f>
        <v>1116.837</v>
      </c>
      <c r="C247" s="17">
        <f>[1]!s_dq_close(FED风险溢价模型测算!$B$1,$A247,1)</f>
        <v>1093.925</v>
      </c>
      <c r="D247" s="17">
        <f>[1]!s_dq_high(FED风险溢价模型测算!$B$1,$A247,1)</f>
        <v>1122.394</v>
      </c>
      <c r="E247" s="17">
        <f>[1]!s_dq_low(FED风险溢价模型测算!$B$1,$A$2,1)</f>
        <v>979.529</v>
      </c>
      <c r="F247" s="18">
        <f>[1]!s_dq_amount(FED风险溢价模型测算!$B$1,$A247,1)</f>
        <v>17190084945</v>
      </c>
    </row>
    <row r="248" spans="1:6">
      <c r="A248" s="16">
        <f>FED风险溢价模型测算!A248</f>
        <v>38821</v>
      </c>
      <c r="B248" s="17">
        <f>[1]!s_dq_open(FED风险溢价模型测算!$B$1,$A248,1)</f>
        <v>1091.6890000000001</v>
      </c>
      <c r="C248" s="17">
        <f>[1]!s_dq_close(FED风险溢价模型测算!$B$1,$A248,1)</f>
        <v>1118.607</v>
      </c>
      <c r="D248" s="17">
        <f>[1]!s_dq_high(FED风险溢价模型测算!$B$1,$A248,1)</f>
        <v>1118.665</v>
      </c>
      <c r="E248" s="17">
        <f>[1]!s_dq_low(FED风险溢价模型测算!$B$1,$A$2,1)</f>
        <v>979.529</v>
      </c>
      <c r="F248" s="18">
        <f>[1]!s_dq_amount(FED风险溢价模型测算!$B$1,$A248,1)</f>
        <v>16782531967.999998</v>
      </c>
    </row>
    <row r="249" spans="1:6">
      <c r="A249" s="16">
        <f>FED风险溢价模型测算!A249</f>
        <v>38824</v>
      </c>
      <c r="B249" s="17">
        <f>[1]!s_dq_open(FED风险溢价模型测算!$B$1,$A249,1)</f>
        <v>1120.1859999999999</v>
      </c>
      <c r="C249" s="17">
        <f>[1]!s_dq_close(FED风险溢价模型测算!$B$1,$A249,1)</f>
        <v>1124.414</v>
      </c>
      <c r="D249" s="17">
        <f>[1]!s_dq_high(FED风险溢价模型测算!$B$1,$A249,1)</f>
        <v>1129.154</v>
      </c>
      <c r="E249" s="17">
        <f>[1]!s_dq_low(FED风险溢价模型测算!$B$1,$A$2,1)</f>
        <v>979.529</v>
      </c>
      <c r="F249" s="18">
        <f>[1]!s_dq_amount(FED风险溢价模型测算!$B$1,$A249,1)</f>
        <v>18349161711</v>
      </c>
    </row>
    <row r="250" spans="1:6">
      <c r="A250" s="16">
        <f>FED风险溢价模型测算!A250</f>
        <v>38825</v>
      </c>
      <c r="B250" s="17">
        <f>[1]!s_dq_open(FED风险溢价模型测算!$B$1,$A250,1)</f>
        <v>1127.5060000000001</v>
      </c>
      <c r="C250" s="17">
        <f>[1]!s_dq_close(FED风险溢价模型测算!$B$1,$A250,1)</f>
        <v>1131.2809999999999</v>
      </c>
      <c r="D250" s="17">
        <f>[1]!s_dq_high(FED风险溢价模型测算!$B$1,$A250,1)</f>
        <v>1135.4480000000001</v>
      </c>
      <c r="E250" s="17">
        <f>[1]!s_dq_low(FED风险溢价模型测算!$B$1,$A$2,1)</f>
        <v>979.529</v>
      </c>
      <c r="F250" s="18">
        <f>[1]!s_dq_amount(FED风险溢价模型测算!$B$1,$A250,1)</f>
        <v>17403457422</v>
      </c>
    </row>
    <row r="251" spans="1:6">
      <c r="A251" s="16">
        <f>FED风险溢价模型测算!A251</f>
        <v>38826</v>
      </c>
      <c r="B251" s="17">
        <f>[1]!s_dq_open(FED风险溢价模型测算!$B$1,$A251,1)</f>
        <v>1135.614</v>
      </c>
      <c r="C251" s="17">
        <f>[1]!s_dq_close(FED风险溢价模型测算!$B$1,$A251,1)</f>
        <v>1138.241</v>
      </c>
      <c r="D251" s="17">
        <f>[1]!s_dq_high(FED风险溢价模型测算!$B$1,$A251,1)</f>
        <v>1140.4069999999999</v>
      </c>
      <c r="E251" s="17">
        <f>[1]!s_dq_low(FED风险溢价模型测算!$B$1,$A$2,1)</f>
        <v>979.529</v>
      </c>
      <c r="F251" s="18">
        <f>[1]!s_dq_amount(FED风险溢价模型测算!$B$1,$A251,1)</f>
        <v>19364959974</v>
      </c>
    </row>
    <row r="252" spans="1:6">
      <c r="A252" s="16">
        <f>FED风险溢价模型测算!A252</f>
        <v>38827</v>
      </c>
      <c r="B252" s="17">
        <f>[1]!s_dq_open(FED风险溢价模型测算!$B$1,$A252,1)</f>
        <v>1139.6420000000001</v>
      </c>
      <c r="C252" s="17">
        <f>[1]!s_dq_close(FED风险溢价模型测算!$B$1,$A252,1)</f>
        <v>1134.3810000000001</v>
      </c>
      <c r="D252" s="17">
        <f>[1]!s_dq_high(FED风险溢价模型测算!$B$1,$A252,1)</f>
        <v>1142.538</v>
      </c>
      <c r="E252" s="17">
        <f>[1]!s_dq_low(FED风险溢价模型测算!$B$1,$A$2,1)</f>
        <v>979.529</v>
      </c>
      <c r="F252" s="18">
        <f>[1]!s_dq_amount(FED风险溢价模型测算!$B$1,$A252,1)</f>
        <v>21561233693</v>
      </c>
    </row>
    <row r="253" spans="1:6">
      <c r="A253" s="16">
        <f>FED风险溢价模型测算!A253</f>
        <v>38828</v>
      </c>
      <c r="B253" s="17">
        <f>[1]!s_dq_open(FED风险溢价模型测算!$B$1,$A253,1)</f>
        <v>1133.2049999999999</v>
      </c>
      <c r="C253" s="17">
        <f>[1]!s_dq_close(FED风险溢价模型测算!$B$1,$A253,1)</f>
        <v>1149.1579999999999</v>
      </c>
      <c r="D253" s="17">
        <f>[1]!s_dq_high(FED风险溢价模型测算!$B$1,$A253,1)</f>
        <v>1152.8879999999999</v>
      </c>
      <c r="E253" s="17">
        <f>[1]!s_dq_low(FED风险溢价模型测算!$B$1,$A$2,1)</f>
        <v>979.529</v>
      </c>
      <c r="F253" s="18">
        <f>[1]!s_dq_amount(FED风险溢价模型测算!$B$1,$A253,1)</f>
        <v>22750697130</v>
      </c>
    </row>
    <row r="254" spans="1:6">
      <c r="A254" s="16">
        <f>FED风险溢价模型测算!A254</f>
        <v>38831</v>
      </c>
      <c r="B254" s="17">
        <f>[1]!s_dq_open(FED风险溢价模型测算!$B$1,$A254,1)</f>
        <v>1156.9079999999999</v>
      </c>
      <c r="C254" s="17">
        <f>[1]!s_dq_close(FED风险溢价模型测算!$B$1,$A254,1)</f>
        <v>1142.6980000000001</v>
      </c>
      <c r="D254" s="17">
        <f>[1]!s_dq_high(FED风险溢价模型测算!$B$1,$A254,1)</f>
        <v>1160.579</v>
      </c>
      <c r="E254" s="17">
        <f>[1]!s_dq_low(FED风险溢价模型测算!$B$1,$A$2,1)</f>
        <v>979.529</v>
      </c>
      <c r="F254" s="18">
        <f>[1]!s_dq_amount(FED风险溢价模型测算!$B$1,$A254,1)</f>
        <v>26245896335</v>
      </c>
    </row>
    <row r="255" spans="1:6">
      <c r="A255" s="16">
        <f>FED风险溢价模型测算!A255</f>
        <v>38832</v>
      </c>
      <c r="B255" s="17">
        <f>[1]!s_dq_open(FED风险溢价模型测算!$B$1,$A255,1)</f>
        <v>1139.4949999999999</v>
      </c>
      <c r="C255" s="17">
        <f>[1]!s_dq_close(FED风险溢价模型测算!$B$1,$A255,1)</f>
        <v>1141.93</v>
      </c>
      <c r="D255" s="17">
        <f>[1]!s_dq_high(FED风险溢价模型测算!$B$1,$A255,1)</f>
        <v>1149.5440000000001</v>
      </c>
      <c r="E255" s="17">
        <f>[1]!s_dq_low(FED风险溢价模型测算!$B$1,$A$2,1)</f>
        <v>979.529</v>
      </c>
      <c r="F255" s="18">
        <f>[1]!s_dq_amount(FED风险溢价模型测算!$B$1,$A255,1)</f>
        <v>22885232669</v>
      </c>
    </row>
    <row r="256" spans="1:6">
      <c r="A256" s="16">
        <f>FED风险溢价模型测算!A256</f>
        <v>38833</v>
      </c>
      <c r="B256" s="17">
        <f>[1]!s_dq_open(FED风险溢价模型测算!$B$1,$A256,1)</f>
        <v>1142.902</v>
      </c>
      <c r="C256" s="17">
        <f>[1]!s_dq_close(FED风险溢价模型测算!$B$1,$A256,1)</f>
        <v>1155.7260000000001</v>
      </c>
      <c r="D256" s="17">
        <f>[1]!s_dq_high(FED风险溢价模型测算!$B$1,$A256,1)</f>
        <v>1162.021</v>
      </c>
      <c r="E256" s="17">
        <f>[1]!s_dq_low(FED风险溢价模型测算!$B$1,$A$2,1)</f>
        <v>979.529</v>
      </c>
      <c r="F256" s="18">
        <f>[1]!s_dq_amount(FED风险溢价模型测算!$B$1,$A256,1)</f>
        <v>25476171649</v>
      </c>
    </row>
    <row r="257" spans="1:6">
      <c r="A257" s="16">
        <f>FED风险溢价模型测算!A257</f>
        <v>38834</v>
      </c>
      <c r="B257" s="17">
        <f>[1]!s_dq_open(FED风险溢价模型测算!$B$1,$A257,1)</f>
        <v>1157.3789999999999</v>
      </c>
      <c r="C257" s="17">
        <f>[1]!s_dq_close(FED风险溢价模型测算!$B$1,$A257,1)</f>
        <v>1155.268</v>
      </c>
      <c r="D257" s="17">
        <f>[1]!s_dq_high(FED风险溢价模型测算!$B$1,$A257,1)</f>
        <v>1159.8979999999999</v>
      </c>
      <c r="E257" s="17">
        <f>[1]!s_dq_low(FED风险溢价模型测算!$B$1,$A$2,1)</f>
        <v>979.529</v>
      </c>
      <c r="F257" s="18">
        <f>[1]!s_dq_amount(FED风险溢价模型测算!$B$1,$A257,1)</f>
        <v>18862520936</v>
      </c>
    </row>
    <row r="258" spans="1:6">
      <c r="A258" s="16">
        <f>FED风险溢价模型测算!A258</f>
        <v>38835</v>
      </c>
      <c r="B258" s="17">
        <f>[1]!s_dq_open(FED风险溢价模型测算!$B$1,$A258,1)</f>
        <v>1143.587</v>
      </c>
      <c r="C258" s="17">
        <f>[1]!s_dq_close(FED风险溢价模型测算!$B$1,$A258,1)</f>
        <v>1172.347</v>
      </c>
      <c r="D258" s="17">
        <f>[1]!s_dq_high(FED风险溢价模型测算!$B$1,$A258,1)</f>
        <v>1173.8800000000001</v>
      </c>
      <c r="E258" s="17">
        <f>[1]!s_dq_low(FED风险溢价模型测算!$B$1,$A$2,1)</f>
        <v>979.529</v>
      </c>
      <c r="F258" s="18">
        <f>[1]!s_dq_amount(FED风险溢价模型测算!$B$1,$A258,1)</f>
        <v>24343009251</v>
      </c>
    </row>
    <row r="259" spans="1:6">
      <c r="A259" s="16">
        <f>FED风险溢价模型测算!A259</f>
        <v>38845</v>
      </c>
      <c r="B259" s="17">
        <f>[1]!s_dq_open(FED风险溢价模型测算!$B$1,$A259,1)</f>
        <v>1179.5809999999999</v>
      </c>
      <c r="C259" s="17">
        <f>[1]!s_dq_close(FED风险溢价模型测算!$B$1,$A259,1)</f>
        <v>1218.4449999999999</v>
      </c>
      <c r="D259" s="17">
        <f>[1]!s_dq_high(FED风险溢价模型测算!$B$1,$A259,1)</f>
        <v>1218.8589999999999</v>
      </c>
      <c r="E259" s="17">
        <f>[1]!s_dq_low(FED风险溢价模型测算!$B$1,$A$2,1)</f>
        <v>979.529</v>
      </c>
      <c r="F259" s="18">
        <f>[1]!s_dq_amount(FED风险溢价模型测算!$B$1,$A259,1)</f>
        <v>26536314891</v>
      </c>
    </row>
    <row r="260" spans="1:6">
      <c r="A260" s="16">
        <f>FED风险溢价模型测算!A260</f>
        <v>38846</v>
      </c>
      <c r="B260" s="17">
        <f>[1]!s_dq_open(FED风险溢价模型测算!$B$1,$A260,1)</f>
        <v>1226.3150000000001</v>
      </c>
      <c r="C260" s="17">
        <f>[1]!s_dq_close(FED风险溢价模型测算!$B$1,$A260,1)</f>
        <v>1251.6110000000001</v>
      </c>
      <c r="D260" s="17">
        <f>[1]!s_dq_high(FED风险溢价模型测算!$B$1,$A260,1)</f>
        <v>1252.759</v>
      </c>
      <c r="E260" s="17">
        <f>[1]!s_dq_low(FED风险溢价模型测算!$B$1,$A$2,1)</f>
        <v>979.529</v>
      </c>
      <c r="F260" s="18">
        <f>[1]!s_dq_amount(FED风险溢价模型测算!$B$1,$A260,1)</f>
        <v>33111916341</v>
      </c>
    </row>
    <row r="261" spans="1:6">
      <c r="A261" s="16">
        <f>FED风险溢价模型测算!A261</f>
        <v>38847</v>
      </c>
      <c r="B261" s="17">
        <f>[1]!s_dq_open(FED风险溢价模型测算!$B$1,$A261,1)</f>
        <v>1257.9839999999999</v>
      </c>
      <c r="C261" s="17">
        <f>[1]!s_dq_close(FED风险溢价模型测算!$B$1,$A261,1)</f>
        <v>1265.933</v>
      </c>
      <c r="D261" s="17">
        <f>[1]!s_dq_high(FED风险溢价模型测算!$B$1,$A261,1)</f>
        <v>1273.684</v>
      </c>
      <c r="E261" s="17">
        <f>[1]!s_dq_low(FED风险溢价模型测算!$B$1,$A$2,1)</f>
        <v>979.529</v>
      </c>
      <c r="F261" s="18">
        <f>[1]!s_dq_amount(FED风险溢价模型测算!$B$1,$A261,1)</f>
        <v>33568258225</v>
      </c>
    </row>
    <row r="262" spans="1:6">
      <c r="A262" s="16">
        <f>FED风险溢价模型测算!A262</f>
        <v>38848</v>
      </c>
      <c r="B262" s="17">
        <f>[1]!s_dq_open(FED风险溢价模型测算!$B$1,$A262,1)</f>
        <v>1267.2190000000001</v>
      </c>
      <c r="C262" s="17">
        <f>[1]!s_dq_close(FED风险溢价模型测算!$B$1,$A262,1)</f>
        <v>1255.0350000000001</v>
      </c>
      <c r="D262" s="17">
        <f>[1]!s_dq_high(FED风险溢价模型测算!$B$1,$A262,1)</f>
        <v>1294.8679999999999</v>
      </c>
      <c r="E262" s="17">
        <f>[1]!s_dq_low(FED风险溢价模型测算!$B$1,$A$2,1)</f>
        <v>979.529</v>
      </c>
      <c r="F262" s="18">
        <f>[1]!s_dq_amount(FED风险溢价模型测算!$B$1,$A262,1)</f>
        <v>37299607468</v>
      </c>
    </row>
    <row r="263" spans="1:6">
      <c r="A263" s="16">
        <f>FED风险溢价模型测算!A263</f>
        <v>38849</v>
      </c>
      <c r="B263" s="17">
        <f>[1]!s_dq_open(FED风险溢价模型测算!$B$1,$A263,1)</f>
        <v>1255.2339999999999</v>
      </c>
      <c r="C263" s="17">
        <f>[1]!s_dq_close(FED风险溢价模型测算!$B$1,$A263,1)</f>
        <v>1296.2570000000001</v>
      </c>
      <c r="D263" s="17">
        <f>[1]!s_dq_high(FED风险溢价模型测算!$B$1,$A263,1)</f>
        <v>1296.3789999999999</v>
      </c>
      <c r="E263" s="17">
        <f>[1]!s_dq_low(FED风险溢价模型测算!$B$1,$A$2,1)</f>
        <v>979.529</v>
      </c>
      <c r="F263" s="18">
        <f>[1]!s_dq_amount(FED风险溢价模型测算!$B$1,$A263,1)</f>
        <v>34261843942</v>
      </c>
    </row>
    <row r="264" spans="1:6">
      <c r="A264" s="16">
        <f>FED风险溢价模型测算!A264</f>
        <v>38852</v>
      </c>
      <c r="B264" s="17">
        <f>[1]!s_dq_open(FED风险溢价模型测算!$B$1,$A264,1)</f>
        <v>1312.1369999999999</v>
      </c>
      <c r="C264" s="17">
        <f>[1]!s_dq_close(FED风险溢价模型测算!$B$1,$A264,1)</f>
        <v>1352.155</v>
      </c>
      <c r="D264" s="17">
        <f>[1]!s_dq_high(FED风险溢价模型测算!$B$1,$A264,1)</f>
        <v>1352.412</v>
      </c>
      <c r="E264" s="17">
        <f>[1]!s_dq_low(FED风险溢价模型测算!$B$1,$A$2,1)</f>
        <v>979.529</v>
      </c>
      <c r="F264" s="18">
        <f>[1]!s_dq_amount(FED风险溢价模型测算!$B$1,$A264,1)</f>
        <v>45768188032</v>
      </c>
    </row>
    <row r="265" spans="1:6">
      <c r="A265" s="16">
        <f>FED风险溢价模型测算!A265</f>
        <v>38853</v>
      </c>
      <c r="B265" s="17">
        <f>[1]!s_dq_open(FED风险溢价模型测算!$B$1,$A265,1)</f>
        <v>1368.134</v>
      </c>
      <c r="C265" s="17">
        <f>[1]!s_dq_close(FED风险溢价模型测算!$B$1,$A265,1)</f>
        <v>1331.127</v>
      </c>
      <c r="D265" s="17">
        <f>[1]!s_dq_high(FED风险溢价模型测算!$B$1,$A265,1)</f>
        <v>1387.3969999999999</v>
      </c>
      <c r="E265" s="17">
        <f>[1]!s_dq_low(FED风险溢价模型测算!$B$1,$A$2,1)</f>
        <v>979.529</v>
      </c>
      <c r="F265" s="18">
        <f>[1]!s_dq_amount(FED风险溢价模型测算!$B$1,$A265,1)</f>
        <v>50916396723</v>
      </c>
    </row>
    <row r="266" spans="1:6">
      <c r="A266" s="16">
        <f>FED风险溢价模型测算!A266</f>
        <v>38854</v>
      </c>
      <c r="B266" s="17">
        <f>[1]!s_dq_open(FED风险溢价模型测算!$B$1,$A266,1)</f>
        <v>1331.6859999999999</v>
      </c>
      <c r="C266" s="17">
        <f>[1]!s_dq_close(FED风险溢价模型测算!$B$1,$A266,1)</f>
        <v>1335.5229999999999</v>
      </c>
      <c r="D266" s="17">
        <f>[1]!s_dq_high(FED风险溢价模型测算!$B$1,$A266,1)</f>
        <v>1356.1320000000001</v>
      </c>
      <c r="E266" s="17">
        <f>[1]!s_dq_low(FED风险溢价模型测算!$B$1,$A$2,1)</f>
        <v>979.529</v>
      </c>
      <c r="F266" s="18">
        <f>[1]!s_dq_amount(FED风险溢价模型测算!$B$1,$A266,1)</f>
        <v>39133826398</v>
      </c>
    </row>
    <row r="267" spans="1:6">
      <c r="A267" s="16">
        <f>FED风险溢价模型测算!A267</f>
        <v>38855</v>
      </c>
      <c r="B267" s="17">
        <f>[1]!s_dq_open(FED风险溢价模型测算!$B$1,$A267,1)</f>
        <v>1322.652</v>
      </c>
      <c r="C267" s="17">
        <f>[1]!s_dq_close(FED风险溢价模型测算!$B$1,$A267,1)</f>
        <v>1331.201</v>
      </c>
      <c r="D267" s="17">
        <f>[1]!s_dq_high(FED风险溢价模型测算!$B$1,$A267,1)</f>
        <v>1340.5229999999999</v>
      </c>
      <c r="E267" s="17">
        <f>[1]!s_dq_low(FED风险溢价模型测算!$B$1,$A$2,1)</f>
        <v>979.529</v>
      </c>
      <c r="F267" s="18">
        <f>[1]!s_dq_amount(FED风险溢价模型测算!$B$1,$A267,1)</f>
        <v>31832852065</v>
      </c>
    </row>
    <row r="268" spans="1:6">
      <c r="A268" s="16">
        <f>FED风险溢价模型测算!A268</f>
        <v>38856</v>
      </c>
      <c r="B268" s="17">
        <f>[1]!s_dq_open(FED风险溢价模型测算!$B$1,$A268,1)</f>
        <v>1334.069</v>
      </c>
      <c r="C268" s="17">
        <f>[1]!s_dq_close(FED风险溢价模型测算!$B$1,$A268,1)</f>
        <v>1366.097</v>
      </c>
      <c r="D268" s="17">
        <f>[1]!s_dq_high(FED风险溢价模型测算!$B$1,$A268,1)</f>
        <v>1371.222</v>
      </c>
      <c r="E268" s="17">
        <f>[1]!s_dq_low(FED风险溢价模型测算!$B$1,$A$2,1)</f>
        <v>979.529</v>
      </c>
      <c r="F268" s="18">
        <f>[1]!s_dq_amount(FED风险溢价模型测算!$B$1,$A268,1)</f>
        <v>36222359895</v>
      </c>
    </row>
    <row r="269" spans="1:6">
      <c r="A269" s="16">
        <f>FED风险溢价模型测算!A269</f>
        <v>38859</v>
      </c>
      <c r="B269" s="17">
        <f>[1]!s_dq_open(FED风险溢价模型测算!$B$1,$A269,1)</f>
        <v>1366.316</v>
      </c>
      <c r="C269" s="17">
        <f>[1]!s_dq_close(FED风险溢价模型测算!$B$1,$A269,1)</f>
        <v>1373.674</v>
      </c>
      <c r="D269" s="17">
        <f>[1]!s_dq_high(FED风险溢价模型测算!$B$1,$A269,1)</f>
        <v>1387.5709999999999</v>
      </c>
      <c r="E269" s="17">
        <f>[1]!s_dq_low(FED风险溢价模型测算!$B$1,$A$2,1)</f>
        <v>979.529</v>
      </c>
      <c r="F269" s="18">
        <f>[1]!s_dq_amount(FED风险溢价模型测算!$B$1,$A269,1)</f>
        <v>38198875541</v>
      </c>
    </row>
    <row r="270" spans="1:6">
      <c r="A270" s="16">
        <f>FED风险溢价模型测算!A270</f>
        <v>38860</v>
      </c>
      <c r="B270" s="17">
        <f>[1]!s_dq_open(FED风险溢价模型测算!$B$1,$A270,1)</f>
        <v>1365.1</v>
      </c>
      <c r="C270" s="17">
        <f>[1]!s_dq_close(FED风险溢价模型测算!$B$1,$A270,1)</f>
        <v>1317.654</v>
      </c>
      <c r="D270" s="17">
        <f>[1]!s_dq_high(FED风险溢价模型测算!$B$1,$A270,1)</f>
        <v>1365.1</v>
      </c>
      <c r="E270" s="17">
        <f>[1]!s_dq_low(FED风险溢价模型测算!$B$1,$A$2,1)</f>
        <v>979.529</v>
      </c>
      <c r="F270" s="18">
        <f>[1]!s_dq_amount(FED风险溢价模型测算!$B$1,$A270,1)</f>
        <v>32747751170</v>
      </c>
    </row>
    <row r="271" spans="1:6">
      <c r="A271" s="16">
        <f>FED风险溢价模型测算!A271</f>
        <v>38861</v>
      </c>
      <c r="B271" s="17">
        <f>[1]!s_dq_open(FED风险溢价模型测算!$B$1,$A271,1)</f>
        <v>1325.683</v>
      </c>
      <c r="C271" s="17">
        <f>[1]!s_dq_close(FED风险溢价模型测算!$B$1,$A271,1)</f>
        <v>1308.242</v>
      </c>
      <c r="D271" s="17">
        <f>[1]!s_dq_high(FED风险溢价模型测算!$B$1,$A271,1)</f>
        <v>1351.308</v>
      </c>
      <c r="E271" s="17">
        <f>[1]!s_dq_low(FED风险溢价模型测算!$B$1,$A$2,1)</f>
        <v>979.529</v>
      </c>
      <c r="F271" s="18">
        <f>[1]!s_dq_amount(FED风险溢价模型测算!$B$1,$A271,1)</f>
        <v>31096815588</v>
      </c>
    </row>
    <row r="272" spans="1:6">
      <c r="A272" s="16">
        <f>FED风险溢价模型测算!A272</f>
        <v>38862</v>
      </c>
      <c r="B272" s="17">
        <f>[1]!s_dq_open(FED风险溢价模型测算!$B$1,$A272,1)</f>
        <v>1304.6949999999999</v>
      </c>
      <c r="C272" s="17">
        <f>[1]!s_dq_close(FED风险溢价模型测算!$B$1,$A272,1)</f>
        <v>1307.6969999999999</v>
      </c>
      <c r="D272" s="17">
        <f>[1]!s_dq_high(FED风险溢价模型测算!$B$1,$A272,1)</f>
        <v>1316.4749999999999</v>
      </c>
      <c r="E272" s="17">
        <f>[1]!s_dq_low(FED风险溢价模型测算!$B$1,$A$2,1)</f>
        <v>979.529</v>
      </c>
      <c r="F272" s="18">
        <f>[1]!s_dq_amount(FED风险溢价模型测算!$B$1,$A272,1)</f>
        <v>20482556624</v>
      </c>
    </row>
    <row r="273" spans="1:6">
      <c r="A273" s="16">
        <f>FED风险溢价模型测算!A273</f>
        <v>38863</v>
      </c>
      <c r="B273" s="17">
        <f>[1]!s_dq_open(FED风险溢价模型测算!$B$1,$A273,1)</f>
        <v>1312.2360000000001</v>
      </c>
      <c r="C273" s="17">
        <f>[1]!s_dq_close(FED风险溢价模型测算!$B$1,$A273,1)</f>
        <v>1331.02</v>
      </c>
      <c r="D273" s="17">
        <f>[1]!s_dq_high(FED风险溢价模型测算!$B$1,$A273,1)</f>
        <v>1331.452</v>
      </c>
      <c r="E273" s="17">
        <f>[1]!s_dq_low(FED风险溢价模型测算!$B$1,$A$2,1)</f>
        <v>979.529</v>
      </c>
      <c r="F273" s="18">
        <f>[1]!s_dq_amount(FED风险溢价模型测算!$B$1,$A273,1)</f>
        <v>21741991960</v>
      </c>
    </row>
    <row r="274" spans="1:6">
      <c r="A274" s="16">
        <f>FED风险溢价模型测算!A274</f>
        <v>38866</v>
      </c>
      <c r="B274" s="17">
        <f>[1]!s_dq_open(FED风险溢价模型测算!$B$1,$A274,1)</f>
        <v>1339.896</v>
      </c>
      <c r="C274" s="17">
        <f>[1]!s_dq_close(FED风险溢价模型测算!$B$1,$A274,1)</f>
        <v>1366.2919999999999</v>
      </c>
      <c r="D274" s="17">
        <f>[1]!s_dq_high(FED风险溢价模型测算!$B$1,$A274,1)</f>
        <v>1366.8430000000001</v>
      </c>
      <c r="E274" s="17">
        <f>[1]!s_dq_low(FED风险溢价模型测算!$B$1,$A$2,1)</f>
        <v>979.529</v>
      </c>
      <c r="F274" s="18">
        <f>[1]!s_dq_amount(FED风险溢价模型测算!$B$1,$A274,1)</f>
        <v>27100627303</v>
      </c>
    </row>
    <row r="275" spans="1:6">
      <c r="A275" s="16">
        <f>FED风险溢价模型测算!A275</f>
        <v>38867</v>
      </c>
      <c r="B275" s="17">
        <f>[1]!s_dq_open(FED风险溢价模型测算!$B$1,$A275,1)</f>
        <v>1375.298</v>
      </c>
      <c r="C275" s="17">
        <f>[1]!s_dq_close(FED风险溢价模型测算!$B$1,$A275,1)</f>
        <v>1378.7560000000001</v>
      </c>
      <c r="D275" s="17">
        <f>[1]!s_dq_high(FED风险溢价模型测算!$B$1,$A275,1)</f>
        <v>1384.684</v>
      </c>
      <c r="E275" s="17">
        <f>[1]!s_dq_low(FED风险溢价模型测算!$B$1,$A$2,1)</f>
        <v>979.529</v>
      </c>
      <c r="F275" s="18">
        <f>[1]!s_dq_amount(FED风险溢价模型测算!$B$1,$A275,1)</f>
        <v>28992430923</v>
      </c>
    </row>
    <row r="276" spans="1:6">
      <c r="A276" s="16">
        <f>FED风险溢价模型测算!A276</f>
        <v>38868</v>
      </c>
      <c r="B276" s="17">
        <f>[1]!s_dq_open(FED风险溢价模型测算!$B$1,$A276,1)</f>
        <v>1377.4490000000001</v>
      </c>
      <c r="C276" s="17">
        <f>[1]!s_dq_close(FED风险溢价模型测算!$B$1,$A276,1)</f>
        <v>1365.451</v>
      </c>
      <c r="D276" s="17">
        <f>[1]!s_dq_high(FED风险溢价模型测算!$B$1,$A276,1)</f>
        <v>1386.942</v>
      </c>
      <c r="E276" s="17">
        <f>[1]!s_dq_low(FED风险溢价模型测算!$B$1,$A$2,1)</f>
        <v>979.529</v>
      </c>
      <c r="F276" s="18">
        <f>[1]!s_dq_amount(FED风险溢价模型测算!$B$1,$A276,1)</f>
        <v>29359692213</v>
      </c>
    </row>
    <row r="277" spans="1:6">
      <c r="A277" s="16">
        <f>FED风险溢价模型测算!A277</f>
        <v>38869</v>
      </c>
      <c r="B277" s="17">
        <f>[1]!s_dq_open(FED风险溢价模型测算!$B$1,$A277,1)</f>
        <v>1364.1780000000001</v>
      </c>
      <c r="C277" s="17">
        <f>[1]!s_dq_close(FED风险溢价模型测算!$B$1,$A277,1)</f>
        <v>1402.8789999999999</v>
      </c>
      <c r="D277" s="17">
        <f>[1]!s_dq_high(FED风险溢价模型测算!$B$1,$A277,1)</f>
        <v>1403.2650000000001</v>
      </c>
      <c r="E277" s="17">
        <f>[1]!s_dq_low(FED风险溢价模型测算!$B$1,$A$2,1)</f>
        <v>979.529</v>
      </c>
      <c r="F277" s="18">
        <f>[1]!s_dq_amount(FED风险溢价模型测算!$B$1,$A277,1)</f>
        <v>31383492665</v>
      </c>
    </row>
    <row r="278" spans="1:6">
      <c r="A278" s="16">
        <f>FED风险溢价模型测算!A278</f>
        <v>38870</v>
      </c>
      <c r="B278" s="17">
        <f>[1]!s_dq_open(FED风险溢价模型测算!$B$1,$A278,1)</f>
        <v>1406.617</v>
      </c>
      <c r="C278" s="17">
        <f>[1]!s_dq_close(FED风险溢价模型测算!$B$1,$A278,1)</f>
        <v>1390.116</v>
      </c>
      <c r="D278" s="17">
        <f>[1]!s_dq_high(FED风险溢价模型测算!$B$1,$A278,1)</f>
        <v>1411.78</v>
      </c>
      <c r="E278" s="17">
        <f>[1]!s_dq_low(FED风险溢价模型测算!$B$1,$A$2,1)</f>
        <v>979.529</v>
      </c>
      <c r="F278" s="18">
        <f>[1]!s_dq_amount(FED风险溢价模型测算!$B$1,$A278,1)</f>
        <v>37407323630</v>
      </c>
    </row>
    <row r="279" spans="1:6">
      <c r="A279" s="16">
        <f>FED风险溢价模型测算!A279</f>
        <v>38873</v>
      </c>
      <c r="B279" s="17">
        <f>[1]!s_dq_open(FED风险溢价模型测算!$B$1,$A279,1)</f>
        <v>1391.461</v>
      </c>
      <c r="C279" s="17">
        <f>[1]!s_dq_close(FED风险溢价模型测算!$B$1,$A279,1)</f>
        <v>1403.163</v>
      </c>
      <c r="D279" s="17">
        <f>[1]!s_dq_high(FED风险溢价模型测算!$B$1,$A279,1)</f>
        <v>1403.3040000000001</v>
      </c>
      <c r="E279" s="17">
        <f>[1]!s_dq_low(FED风险溢价模型测算!$B$1,$A$2,1)</f>
        <v>979.529</v>
      </c>
      <c r="F279" s="18">
        <f>[1]!s_dq_amount(FED风险溢价模型测算!$B$1,$A279,1)</f>
        <v>29784741526</v>
      </c>
    </row>
    <row r="280" spans="1:6">
      <c r="A280" s="16">
        <f>FED风险溢价模型测算!A280</f>
        <v>38874</v>
      </c>
      <c r="B280" s="17">
        <f>[1]!s_dq_open(FED风险溢价模型测算!$B$1,$A280,1)</f>
        <v>1400.2670000000001</v>
      </c>
      <c r="C280" s="17">
        <f>[1]!s_dq_close(FED风险溢价模型测算!$B$1,$A280,1)</f>
        <v>1399.1420000000001</v>
      </c>
      <c r="D280" s="17">
        <f>[1]!s_dq_high(FED风险溢价模型测算!$B$1,$A280,1)</f>
        <v>1413.1079999999999</v>
      </c>
      <c r="E280" s="17">
        <f>[1]!s_dq_low(FED风险溢价模型测算!$B$1,$A$2,1)</f>
        <v>979.529</v>
      </c>
      <c r="F280" s="18">
        <f>[1]!s_dq_amount(FED风险溢价模型测算!$B$1,$A280,1)</f>
        <v>26497855270</v>
      </c>
    </row>
    <row r="281" spans="1:6">
      <c r="A281" s="16">
        <f>FED风险溢价模型测算!A281</f>
        <v>38875</v>
      </c>
      <c r="B281" s="17">
        <f>[1]!s_dq_open(FED风险溢价模型测算!$B$1,$A281,1)</f>
        <v>1398.184</v>
      </c>
      <c r="C281" s="17">
        <f>[1]!s_dq_close(FED风险溢价模型测算!$B$1,$A281,1)</f>
        <v>1320.2329999999999</v>
      </c>
      <c r="D281" s="17">
        <f>[1]!s_dq_high(FED风险溢价模型测算!$B$1,$A281,1)</f>
        <v>1398.184</v>
      </c>
      <c r="E281" s="17">
        <f>[1]!s_dq_low(FED风险溢价模型测算!$B$1,$A$2,1)</f>
        <v>979.529</v>
      </c>
      <c r="F281" s="18">
        <f>[1]!s_dq_amount(FED风险溢价模型测算!$B$1,$A281,1)</f>
        <v>31076290204</v>
      </c>
    </row>
    <row r="282" spans="1:6">
      <c r="A282" s="16">
        <f>FED风险溢价模型测算!A282</f>
        <v>38876</v>
      </c>
      <c r="B282" s="17">
        <f>[1]!s_dq_open(FED风险溢价模型测算!$B$1,$A282,1)</f>
        <v>1309.07</v>
      </c>
      <c r="C282" s="17">
        <f>[1]!s_dq_close(FED风险溢价模型测算!$B$1,$A282,1)</f>
        <v>1325.979</v>
      </c>
      <c r="D282" s="17">
        <f>[1]!s_dq_high(FED风险溢价模型测算!$B$1,$A282,1)</f>
        <v>1331.885</v>
      </c>
      <c r="E282" s="17">
        <f>[1]!s_dq_low(FED风险溢价模型测算!$B$1,$A$2,1)</f>
        <v>979.529</v>
      </c>
      <c r="F282" s="18">
        <f>[1]!s_dq_amount(FED风险溢价模型测算!$B$1,$A282,1)</f>
        <v>26462585864</v>
      </c>
    </row>
    <row r="283" spans="1:6">
      <c r="A283" s="16">
        <f>FED风险溢价模型测算!A283</f>
        <v>38877</v>
      </c>
      <c r="B283" s="17">
        <f>[1]!s_dq_open(FED风险溢价模型测算!$B$1,$A283,1)</f>
        <v>1320.8130000000001</v>
      </c>
      <c r="C283" s="17">
        <f>[1]!s_dq_close(FED风险溢价模型测算!$B$1,$A283,1)</f>
        <v>1294.1849999999999</v>
      </c>
      <c r="D283" s="17">
        <f>[1]!s_dq_high(FED风险溢价模型测算!$B$1,$A283,1)</f>
        <v>1329.835</v>
      </c>
      <c r="E283" s="17">
        <f>[1]!s_dq_low(FED风险溢价模型测算!$B$1,$A$2,1)</f>
        <v>979.529</v>
      </c>
      <c r="F283" s="18">
        <f>[1]!s_dq_amount(FED风险溢价模型测算!$B$1,$A283,1)</f>
        <v>21631040581</v>
      </c>
    </row>
    <row r="284" spans="1:6">
      <c r="A284" s="16">
        <f>FED风险溢价模型测算!A284</f>
        <v>38880</v>
      </c>
      <c r="B284" s="17">
        <f>[1]!s_dq_open(FED风险溢价模型测算!$B$1,$A284,1)</f>
        <v>1283.827</v>
      </c>
      <c r="C284" s="17">
        <f>[1]!s_dq_close(FED风险溢价模型测算!$B$1,$A284,1)</f>
        <v>1297.67</v>
      </c>
      <c r="D284" s="17">
        <f>[1]!s_dq_high(FED风险溢价模型测算!$B$1,$A284,1)</f>
        <v>1308.1210000000001</v>
      </c>
      <c r="E284" s="17">
        <f>[1]!s_dq_low(FED风险溢价模型测算!$B$1,$A$2,1)</f>
        <v>979.529</v>
      </c>
      <c r="F284" s="18">
        <f>[1]!s_dq_amount(FED风险溢价模型测算!$B$1,$A284,1)</f>
        <v>15025360038</v>
      </c>
    </row>
    <row r="285" spans="1:6">
      <c r="A285" s="16">
        <f>FED风险溢价模型测算!A285</f>
        <v>38881</v>
      </c>
      <c r="B285" s="17">
        <f>[1]!s_dq_open(FED风险溢价模型测算!$B$1,$A285,1)</f>
        <v>1296.4079999999999</v>
      </c>
      <c r="C285" s="17">
        <f>[1]!s_dq_close(FED风险溢价模型测算!$B$1,$A285,1)</f>
        <v>1298.2760000000001</v>
      </c>
      <c r="D285" s="17">
        <f>[1]!s_dq_high(FED风险溢价模型测算!$B$1,$A285,1)</f>
        <v>1312.1320000000001</v>
      </c>
      <c r="E285" s="17">
        <f>[1]!s_dq_low(FED风险溢价模型测算!$B$1,$A$2,1)</f>
        <v>979.529</v>
      </c>
      <c r="F285" s="18">
        <f>[1]!s_dq_amount(FED风险溢价模型测算!$B$1,$A285,1)</f>
        <v>16716170449</v>
      </c>
    </row>
    <row r="286" spans="1:6">
      <c r="A286" s="16">
        <f>FED风险溢价模型测算!A286</f>
        <v>38882</v>
      </c>
      <c r="B286" s="17">
        <f>[1]!s_dq_open(FED风险溢价模型测算!$B$1,$A286,1)</f>
        <v>1291.69</v>
      </c>
      <c r="C286" s="17">
        <f>[1]!s_dq_close(FED风险溢价模型测算!$B$1,$A286,1)</f>
        <v>1283.8800000000001</v>
      </c>
      <c r="D286" s="17">
        <f>[1]!s_dq_high(FED风险溢价模型测算!$B$1,$A286,1)</f>
        <v>1291.69</v>
      </c>
      <c r="E286" s="17">
        <f>[1]!s_dq_low(FED风险溢价模型测算!$B$1,$A$2,1)</f>
        <v>979.529</v>
      </c>
      <c r="F286" s="18">
        <f>[1]!s_dq_amount(FED风险溢价模型测算!$B$1,$A286,1)</f>
        <v>15982326444</v>
      </c>
    </row>
    <row r="287" spans="1:6">
      <c r="A287" s="16">
        <f>FED风险溢价模型测算!A287</f>
        <v>38883</v>
      </c>
      <c r="B287" s="17">
        <f>[1]!s_dq_open(FED风险溢价模型测算!$B$1,$A287,1)</f>
        <v>1283.721</v>
      </c>
      <c r="C287" s="17">
        <f>[1]!s_dq_close(FED风险溢价模型测算!$B$1,$A287,1)</f>
        <v>1285.385</v>
      </c>
      <c r="D287" s="17">
        <f>[1]!s_dq_high(FED风险溢价模型测算!$B$1,$A287,1)</f>
        <v>1300.1110000000001</v>
      </c>
      <c r="E287" s="17">
        <f>[1]!s_dq_low(FED风险溢价模型测算!$B$1,$A$2,1)</f>
        <v>979.529</v>
      </c>
      <c r="F287" s="18">
        <f>[1]!s_dq_amount(FED风险溢价模型测算!$B$1,$A287,1)</f>
        <v>12947893429</v>
      </c>
    </row>
    <row r="288" spans="1:6">
      <c r="A288" s="16">
        <f>FED风险溢价模型测算!A288</f>
        <v>38884</v>
      </c>
      <c r="B288" s="17">
        <f>[1]!s_dq_open(FED风险溢价模型测算!$B$1,$A288,1)</f>
        <v>1290.0029999999999</v>
      </c>
      <c r="C288" s="17">
        <f>[1]!s_dq_close(FED风险溢价模型测算!$B$1,$A288,1)</f>
        <v>1318.01</v>
      </c>
      <c r="D288" s="17">
        <f>[1]!s_dq_high(FED风险溢价模型测算!$B$1,$A288,1)</f>
        <v>1318.019</v>
      </c>
      <c r="E288" s="17">
        <f>[1]!s_dq_low(FED风险溢价模型测算!$B$1,$A$2,1)</f>
        <v>979.529</v>
      </c>
      <c r="F288" s="18">
        <f>[1]!s_dq_amount(FED风险溢价模型测算!$B$1,$A288,1)</f>
        <v>16152374694</v>
      </c>
    </row>
    <row r="289" spans="1:6">
      <c r="A289" s="16">
        <f>FED风险溢价模型测算!A289</f>
        <v>38887</v>
      </c>
      <c r="B289" s="17">
        <f>[1]!s_dq_open(FED风险溢价模型测算!$B$1,$A289,1)</f>
        <v>1306.2629999999999</v>
      </c>
      <c r="C289" s="17">
        <f>[1]!s_dq_close(FED风险溢价模型测算!$B$1,$A289,1)</f>
        <v>1334.893</v>
      </c>
      <c r="D289" s="17">
        <f>[1]!s_dq_high(FED风险溢价模型测算!$B$1,$A289,1)</f>
        <v>1341.99</v>
      </c>
      <c r="E289" s="17">
        <f>[1]!s_dq_low(FED风险溢价模型测算!$B$1,$A$2,1)</f>
        <v>979.529</v>
      </c>
      <c r="F289" s="18">
        <f>[1]!s_dq_amount(FED风险溢价模型测算!$B$1,$A289,1)</f>
        <v>18672646769</v>
      </c>
    </row>
    <row r="290" spans="1:6">
      <c r="A290" s="16">
        <f>FED风险溢价模型测算!A290</f>
        <v>38888</v>
      </c>
      <c r="B290" s="17">
        <f>[1]!s_dq_open(FED风险溢价模型测算!$B$1,$A290,1)</f>
        <v>1333.6189999999999</v>
      </c>
      <c r="C290" s="17">
        <f>[1]!s_dq_close(FED风险溢价模型测算!$B$1,$A290,1)</f>
        <v>1338.223</v>
      </c>
      <c r="D290" s="17">
        <f>[1]!s_dq_high(FED风险溢价模型测算!$B$1,$A290,1)</f>
        <v>1341.2439999999999</v>
      </c>
      <c r="E290" s="17">
        <f>[1]!s_dq_low(FED风险溢价模型测算!$B$1,$A$2,1)</f>
        <v>979.529</v>
      </c>
      <c r="F290" s="18">
        <f>[1]!s_dq_amount(FED风险溢价模型测算!$B$1,$A290,1)</f>
        <v>16416714736</v>
      </c>
    </row>
    <row r="291" spans="1:6">
      <c r="A291" s="16">
        <f>FED风险溢价模型测算!A291</f>
        <v>38889</v>
      </c>
      <c r="B291" s="17">
        <f>[1]!s_dq_open(FED风险溢价模型测算!$B$1,$A291,1)</f>
        <v>1336.8420000000001</v>
      </c>
      <c r="C291" s="17">
        <f>[1]!s_dq_close(FED风险溢价模型测算!$B$1,$A291,1)</f>
        <v>1333.5319999999999</v>
      </c>
      <c r="D291" s="17">
        <f>[1]!s_dq_high(FED风险溢价模型测算!$B$1,$A291,1)</f>
        <v>1347.002</v>
      </c>
      <c r="E291" s="17">
        <f>[1]!s_dq_low(FED风险溢价模型测算!$B$1,$A$2,1)</f>
        <v>979.529</v>
      </c>
      <c r="F291" s="18">
        <f>[1]!s_dq_amount(FED风险溢价模型测算!$B$1,$A291,1)</f>
        <v>18271592334</v>
      </c>
    </row>
    <row r="292" spans="1:6">
      <c r="A292" s="16">
        <f>FED风险溢价模型测算!A292</f>
        <v>38890</v>
      </c>
      <c r="B292" s="17">
        <f>[1]!s_dq_open(FED风险溢价模型测算!$B$1,$A292,1)</f>
        <v>1331.9259999999999</v>
      </c>
      <c r="C292" s="17">
        <f>[1]!s_dq_close(FED风险溢价模型测算!$B$1,$A292,1)</f>
        <v>1331.5530000000001</v>
      </c>
      <c r="D292" s="17">
        <f>[1]!s_dq_high(FED风险溢价模型测算!$B$1,$A292,1)</f>
        <v>1341.73</v>
      </c>
      <c r="E292" s="17">
        <f>[1]!s_dq_low(FED风险溢价模型测算!$B$1,$A$2,1)</f>
        <v>979.529</v>
      </c>
      <c r="F292" s="18">
        <f>[1]!s_dq_amount(FED风险溢价模型测算!$B$1,$A292,1)</f>
        <v>14642393269</v>
      </c>
    </row>
    <row r="293" spans="1:6">
      <c r="A293" s="16">
        <f>FED风险溢价模型测算!A293</f>
        <v>38891</v>
      </c>
      <c r="B293" s="17">
        <f>[1]!s_dq_open(FED风险溢价模型测算!$B$1,$A293,1)</f>
        <v>1329.106</v>
      </c>
      <c r="C293" s="17">
        <f>[1]!s_dq_close(FED风险溢价模型测算!$B$1,$A293,1)</f>
        <v>1339.4459999999999</v>
      </c>
      <c r="D293" s="17">
        <f>[1]!s_dq_high(FED风险溢价模型测算!$B$1,$A293,1)</f>
        <v>1340.2660000000001</v>
      </c>
      <c r="E293" s="17">
        <f>[1]!s_dq_low(FED风险溢价模型测算!$B$1,$A$2,1)</f>
        <v>979.529</v>
      </c>
      <c r="F293" s="18">
        <f>[1]!s_dq_amount(FED风险溢价模型测算!$B$1,$A293,1)</f>
        <v>15125536432</v>
      </c>
    </row>
    <row r="294" spans="1:6">
      <c r="A294" s="16">
        <f>FED风险溢价模型测算!A294</f>
        <v>38894</v>
      </c>
      <c r="B294" s="17">
        <f>[1]!s_dq_open(FED风险溢价模型测算!$B$1,$A294,1)</f>
        <v>1341.6089999999999</v>
      </c>
      <c r="C294" s="17">
        <f>[1]!s_dq_close(FED风险溢价模型测算!$B$1,$A294,1)</f>
        <v>1363.413</v>
      </c>
      <c r="D294" s="17">
        <f>[1]!s_dq_high(FED风险溢价模型测算!$B$1,$A294,1)</f>
        <v>1363.569</v>
      </c>
      <c r="E294" s="17">
        <f>[1]!s_dq_low(FED风险溢价模型测算!$B$1,$A$2,1)</f>
        <v>979.529</v>
      </c>
      <c r="F294" s="18">
        <f>[1]!s_dq_amount(FED风险溢价模型测算!$B$1,$A294,1)</f>
        <v>18564767865</v>
      </c>
    </row>
    <row r="295" spans="1:6">
      <c r="A295" s="16">
        <f>FED风险溢价模型测算!A295</f>
        <v>38895</v>
      </c>
      <c r="B295" s="17">
        <f>[1]!s_dq_open(FED风险溢价模型测算!$B$1,$A295,1)</f>
        <v>1365.0429999999999</v>
      </c>
      <c r="C295" s="17">
        <f>[1]!s_dq_close(FED风险溢价模型测算!$B$1,$A295,1)</f>
        <v>1363.896</v>
      </c>
      <c r="D295" s="17">
        <f>[1]!s_dq_high(FED风险溢价模型测算!$B$1,$A295,1)</f>
        <v>1368.4110000000001</v>
      </c>
      <c r="E295" s="17">
        <f>[1]!s_dq_low(FED风险溢价模型测算!$B$1,$A$2,1)</f>
        <v>979.529</v>
      </c>
      <c r="F295" s="18">
        <f>[1]!s_dq_amount(FED风险溢价模型测算!$B$1,$A295,1)</f>
        <v>16022196955</v>
      </c>
    </row>
    <row r="296" spans="1:6">
      <c r="A296" s="16">
        <f>FED风险溢价模型测算!A296</f>
        <v>38896</v>
      </c>
      <c r="B296" s="17">
        <f>[1]!s_dq_open(FED风险溢价模型测算!$B$1,$A296,1)</f>
        <v>1361.7919999999999</v>
      </c>
      <c r="C296" s="17">
        <f>[1]!s_dq_close(FED风险溢价模型测算!$B$1,$A296,1)</f>
        <v>1362.885</v>
      </c>
      <c r="D296" s="17">
        <f>[1]!s_dq_high(FED风险溢价模型测算!$B$1,$A296,1)</f>
        <v>1366.338</v>
      </c>
      <c r="E296" s="17">
        <f>[1]!s_dq_low(FED风险溢价模型测算!$B$1,$A$2,1)</f>
        <v>979.529</v>
      </c>
      <c r="F296" s="18">
        <f>[1]!s_dq_amount(FED风险溢价模型测算!$B$1,$A296,1)</f>
        <v>14836163873</v>
      </c>
    </row>
    <row r="297" spans="1:6">
      <c r="A297" s="16">
        <f>FED风险溢价模型测算!A297</f>
        <v>38897</v>
      </c>
      <c r="B297" s="17">
        <f>[1]!s_dq_open(FED风险溢价模型测算!$B$1,$A297,1)</f>
        <v>1365.252</v>
      </c>
      <c r="C297" s="17">
        <f>[1]!s_dq_close(FED风险溢价模型测算!$B$1,$A297,1)</f>
        <v>1395.124</v>
      </c>
      <c r="D297" s="17">
        <f>[1]!s_dq_high(FED风险溢价模型测算!$B$1,$A297,1)</f>
        <v>1395.2429999999999</v>
      </c>
      <c r="E297" s="17">
        <f>[1]!s_dq_low(FED风险溢价模型测算!$B$1,$A$2,1)</f>
        <v>979.529</v>
      </c>
      <c r="F297" s="18">
        <f>[1]!s_dq_amount(FED风险溢价模型测算!$B$1,$A297,1)</f>
        <v>24225652463</v>
      </c>
    </row>
    <row r="298" spans="1:6">
      <c r="A298" s="16">
        <f>FED风险溢价模型测算!A298</f>
        <v>38898</v>
      </c>
      <c r="B298" s="17">
        <f>[1]!s_dq_open(FED风险溢价模型测算!$B$1,$A298,1)</f>
        <v>1402.595</v>
      </c>
      <c r="C298" s="17">
        <f>[1]!s_dq_close(FED风险溢价模型测算!$B$1,$A298,1)</f>
        <v>1393.963</v>
      </c>
      <c r="D298" s="17">
        <f>[1]!s_dq_high(FED风险溢价模型测算!$B$1,$A298,1)</f>
        <v>1408.7909999999999</v>
      </c>
      <c r="E298" s="17">
        <f>[1]!s_dq_low(FED风险溢价模型测算!$B$1,$A$2,1)</f>
        <v>979.529</v>
      </c>
      <c r="F298" s="18">
        <f>[1]!s_dq_amount(FED风险溢价模型测算!$B$1,$A298,1)</f>
        <v>22942443838</v>
      </c>
    </row>
    <row r="299" spans="1:6">
      <c r="A299" s="16">
        <f>FED风险溢价模型测算!A299</f>
        <v>38901</v>
      </c>
      <c r="B299" s="17">
        <f>[1]!s_dq_open(FED风险溢价模型测算!$B$1,$A299,1)</f>
        <v>1398.7360000000001</v>
      </c>
      <c r="C299" s="17">
        <f>[1]!s_dq_close(FED风险溢价模型测算!$B$1,$A299,1)</f>
        <v>1420.328</v>
      </c>
      <c r="D299" s="17">
        <f>[1]!s_dq_high(FED风险溢价模型测算!$B$1,$A299,1)</f>
        <v>1420.328</v>
      </c>
      <c r="E299" s="17">
        <f>[1]!s_dq_low(FED风险溢价模型测算!$B$1,$A$2,1)</f>
        <v>979.529</v>
      </c>
      <c r="F299" s="18">
        <f>[1]!s_dq_amount(FED风险溢价模型测算!$B$1,$A299,1)</f>
        <v>24423131531</v>
      </c>
    </row>
    <row r="300" spans="1:6">
      <c r="A300" s="16">
        <f>FED风险溢价模型测算!A300</f>
        <v>38902</v>
      </c>
      <c r="B300" s="17">
        <f>[1]!s_dq_open(FED风险溢价模型测算!$B$1,$A300,1)</f>
        <v>1423.078</v>
      </c>
      <c r="C300" s="17">
        <f>[1]!s_dq_close(FED风险溢价模型测算!$B$1,$A300,1)</f>
        <v>1411.0129999999999</v>
      </c>
      <c r="D300" s="17">
        <f>[1]!s_dq_high(FED风险溢价模型测算!$B$1,$A300,1)</f>
        <v>1426.098</v>
      </c>
      <c r="E300" s="17">
        <f>[1]!s_dq_low(FED风险溢价模型测算!$B$1,$A$2,1)</f>
        <v>979.529</v>
      </c>
      <c r="F300" s="18">
        <f>[1]!s_dq_amount(FED风险溢价模型测算!$B$1,$A300,1)</f>
        <v>28116073765</v>
      </c>
    </row>
    <row r="301" spans="1:6">
      <c r="A301" s="16">
        <f>FED风险溢价模型测算!A301</f>
        <v>38903</v>
      </c>
      <c r="B301" s="17">
        <f>[1]!s_dq_open(FED风险溢价模型测算!$B$1,$A301,1)</f>
        <v>1409.9010000000001</v>
      </c>
      <c r="C301" s="17">
        <f>[1]!s_dq_close(FED风险溢价模型测算!$B$1,$A301,1)</f>
        <v>1393.009</v>
      </c>
      <c r="D301" s="17">
        <f>[1]!s_dq_high(FED风险溢价模型测算!$B$1,$A301,1)</f>
        <v>1409.9010000000001</v>
      </c>
      <c r="E301" s="17">
        <f>[1]!s_dq_low(FED风险溢价模型测算!$B$1,$A$2,1)</f>
        <v>979.529</v>
      </c>
      <c r="F301" s="18">
        <f>[1]!s_dq_amount(FED风险溢价模型测算!$B$1,$A301,1)</f>
        <v>21154127198</v>
      </c>
    </row>
    <row r="302" spans="1:6">
      <c r="A302" s="16">
        <f>FED风险溢价模型测算!A302</f>
        <v>38904</v>
      </c>
      <c r="B302" s="17">
        <f>[1]!s_dq_open(FED风险溢价模型测算!$B$1,$A302,1)</f>
        <v>1391.6379999999999</v>
      </c>
      <c r="C302" s="17">
        <f>[1]!s_dq_close(FED风险溢价模型测算!$B$1,$A302,1)</f>
        <v>1418.675</v>
      </c>
      <c r="D302" s="17">
        <f>[1]!s_dq_high(FED风险溢价模型测算!$B$1,$A302,1)</f>
        <v>1418.76</v>
      </c>
      <c r="E302" s="17">
        <f>[1]!s_dq_low(FED风险溢价模型测算!$B$1,$A$2,1)</f>
        <v>979.529</v>
      </c>
      <c r="F302" s="18">
        <f>[1]!s_dq_amount(FED风险溢价模型测算!$B$1,$A302,1)</f>
        <v>21637516912</v>
      </c>
    </row>
    <row r="303" spans="1:6">
      <c r="A303" s="16">
        <f>FED风险溢价模型测算!A303</f>
        <v>38905</v>
      </c>
      <c r="B303" s="17">
        <f>[1]!s_dq_open(FED风险溢价模型测算!$B$1,$A303,1)</f>
        <v>1423.7180000000001</v>
      </c>
      <c r="C303" s="17">
        <f>[1]!s_dq_close(FED风险溢价模型测算!$B$1,$A303,1)</f>
        <v>1410.4290000000001</v>
      </c>
      <c r="D303" s="17">
        <f>[1]!s_dq_high(FED风险溢价模型测算!$B$1,$A303,1)</f>
        <v>1426.3969999999999</v>
      </c>
      <c r="E303" s="17">
        <f>[1]!s_dq_low(FED风险溢价模型测算!$B$1,$A$2,1)</f>
        <v>979.529</v>
      </c>
      <c r="F303" s="18">
        <f>[1]!s_dq_amount(FED风险溢价模型测算!$B$1,$A303,1)</f>
        <v>22529571028</v>
      </c>
    </row>
    <row r="304" spans="1:6">
      <c r="A304" s="16">
        <f>FED风险溢价模型测算!A304</f>
        <v>38908</v>
      </c>
      <c r="B304" s="17">
        <f>[1]!s_dq_open(FED风险溢价模型测算!$B$1,$A304,1)</f>
        <v>1410.4960000000001</v>
      </c>
      <c r="C304" s="17">
        <f>[1]!s_dq_close(FED风险溢价模型测算!$B$1,$A304,1)</f>
        <v>1412.124</v>
      </c>
      <c r="D304" s="17">
        <f>[1]!s_dq_high(FED风险溢价模型测算!$B$1,$A304,1)</f>
        <v>1413.576</v>
      </c>
      <c r="E304" s="17">
        <f>[1]!s_dq_low(FED风险溢价模型测算!$B$1,$A$2,1)</f>
        <v>979.529</v>
      </c>
      <c r="F304" s="18">
        <f>[1]!s_dq_amount(FED风险溢价模型测算!$B$1,$A304,1)</f>
        <v>18616784852</v>
      </c>
    </row>
    <row r="305" spans="1:6">
      <c r="A305" s="16">
        <f>FED风险溢价模型测算!A305</f>
        <v>38909</v>
      </c>
      <c r="B305" s="17">
        <f>[1]!s_dq_open(FED风险溢价模型测算!$B$1,$A305,1)</f>
        <v>1414.136</v>
      </c>
      <c r="C305" s="17">
        <f>[1]!s_dq_close(FED风险溢价模型测算!$B$1,$A305,1)</f>
        <v>1418.575</v>
      </c>
      <c r="D305" s="17">
        <f>[1]!s_dq_high(FED风险溢价模型测算!$B$1,$A305,1)</f>
        <v>1418.816</v>
      </c>
      <c r="E305" s="17">
        <f>[1]!s_dq_low(FED风险溢价模型测算!$B$1,$A$2,1)</f>
        <v>979.529</v>
      </c>
      <c r="F305" s="18">
        <f>[1]!s_dq_amount(FED风险溢价模型测算!$B$1,$A305,1)</f>
        <v>18958953195</v>
      </c>
    </row>
    <row r="306" spans="1:6">
      <c r="A306" s="16">
        <f>FED风险溢价模型测算!A306</f>
        <v>38910</v>
      </c>
      <c r="B306" s="17">
        <f>[1]!s_dq_open(FED风险溢价模型测算!$B$1,$A306,1)</f>
        <v>1419.0730000000001</v>
      </c>
      <c r="C306" s="17">
        <f>[1]!s_dq_close(FED风险溢价模型测算!$B$1,$A306,1)</f>
        <v>1419.1990000000001</v>
      </c>
      <c r="D306" s="17">
        <f>[1]!s_dq_high(FED风险溢价模型测算!$B$1,$A306,1)</f>
        <v>1430.944</v>
      </c>
      <c r="E306" s="17">
        <f>[1]!s_dq_low(FED风险溢价模型测算!$B$1,$A$2,1)</f>
        <v>979.529</v>
      </c>
      <c r="F306" s="18">
        <f>[1]!s_dq_amount(FED风险溢价模型测算!$B$1,$A306,1)</f>
        <v>24831173387</v>
      </c>
    </row>
    <row r="307" spans="1:6">
      <c r="A307" s="16">
        <f>FED风险溢价模型测算!A307</f>
        <v>38911</v>
      </c>
      <c r="B307" s="17">
        <f>[1]!s_dq_open(FED风险溢价模型测算!$B$1,$A307,1)</f>
        <v>1415.875</v>
      </c>
      <c r="C307" s="17">
        <f>[1]!s_dq_close(FED风险溢价模型测算!$B$1,$A307,1)</f>
        <v>1346.088</v>
      </c>
      <c r="D307" s="17">
        <f>[1]!s_dq_high(FED风险溢价模型测算!$B$1,$A307,1)</f>
        <v>1418.135</v>
      </c>
      <c r="E307" s="17">
        <f>[1]!s_dq_low(FED风险溢价模型测算!$B$1,$A$2,1)</f>
        <v>979.529</v>
      </c>
      <c r="F307" s="18">
        <f>[1]!s_dq_amount(FED风险溢价模型测算!$B$1,$A307,1)</f>
        <v>31700087656</v>
      </c>
    </row>
    <row r="308" spans="1:6">
      <c r="A308" s="16">
        <f>FED风险溢价模型测算!A308</f>
        <v>38912</v>
      </c>
      <c r="B308" s="17">
        <f>[1]!s_dq_open(FED风险溢价模型测算!$B$1,$A308,1)</f>
        <v>1333.7429999999999</v>
      </c>
      <c r="C308" s="17">
        <f>[1]!s_dq_close(FED风险溢价模型测算!$B$1,$A308,1)</f>
        <v>1357.1289999999999</v>
      </c>
      <c r="D308" s="17">
        <f>[1]!s_dq_high(FED风险溢价模型测算!$B$1,$A308,1)</f>
        <v>1367.7429999999999</v>
      </c>
      <c r="E308" s="17">
        <f>[1]!s_dq_low(FED风险溢价模型测算!$B$1,$A$2,1)</f>
        <v>979.529</v>
      </c>
      <c r="F308" s="18">
        <f>[1]!s_dq_amount(FED风险溢价模型测算!$B$1,$A308,1)</f>
        <v>21065092098</v>
      </c>
    </row>
    <row r="309" spans="1:6">
      <c r="A309" s="16">
        <f>FED风险溢价模型测算!A309</f>
        <v>38915</v>
      </c>
      <c r="B309" s="17">
        <f>[1]!s_dq_open(FED风险溢价模型测算!$B$1,$A309,1)</f>
        <v>1354.1369999999999</v>
      </c>
      <c r="C309" s="17">
        <f>[1]!s_dq_close(FED风险溢价模型测算!$B$1,$A309,1)</f>
        <v>1372.2539999999999</v>
      </c>
      <c r="D309" s="17">
        <f>[1]!s_dq_high(FED风险溢价模型测算!$B$1,$A309,1)</f>
        <v>1372.2539999999999</v>
      </c>
      <c r="E309" s="17">
        <f>[1]!s_dq_low(FED风险溢价模型测算!$B$1,$A$2,1)</f>
        <v>979.529</v>
      </c>
      <c r="F309" s="18">
        <f>[1]!s_dq_amount(FED风险溢价模型测算!$B$1,$A309,1)</f>
        <v>16046823874</v>
      </c>
    </row>
    <row r="310" spans="1:6">
      <c r="A310" s="16">
        <f>FED风险溢价模型测算!A310</f>
        <v>38916</v>
      </c>
      <c r="B310" s="17">
        <f>[1]!s_dq_open(FED风险溢价模型测算!$B$1,$A310,1)</f>
        <v>1370.896</v>
      </c>
      <c r="C310" s="17">
        <f>[1]!s_dq_close(FED风险溢价模型测算!$B$1,$A310,1)</f>
        <v>1373.4159999999999</v>
      </c>
      <c r="D310" s="17">
        <f>[1]!s_dq_high(FED风险溢价模型测算!$B$1,$A310,1)</f>
        <v>1373.588</v>
      </c>
      <c r="E310" s="17">
        <f>[1]!s_dq_low(FED风险溢价模型测算!$B$1,$A$2,1)</f>
        <v>979.529</v>
      </c>
      <c r="F310" s="18">
        <f>[1]!s_dq_amount(FED风险溢价模型测算!$B$1,$A310,1)</f>
        <v>14797115329</v>
      </c>
    </row>
    <row r="311" spans="1:6">
      <c r="A311" s="16">
        <f>FED风险溢价模型测算!A311</f>
        <v>38917</v>
      </c>
      <c r="B311" s="17">
        <f>[1]!s_dq_open(FED风险溢价模型测算!$B$1,$A311,1)</f>
        <v>1370.287</v>
      </c>
      <c r="C311" s="17">
        <f>[1]!s_dq_close(FED风险溢价模型测算!$B$1,$A311,1)</f>
        <v>1336.644</v>
      </c>
      <c r="D311" s="17">
        <f>[1]!s_dq_high(FED风险溢价模型测算!$B$1,$A311,1)</f>
        <v>1370.287</v>
      </c>
      <c r="E311" s="17">
        <f>[1]!s_dq_low(FED风险溢价模型测算!$B$1,$A$2,1)</f>
        <v>979.529</v>
      </c>
      <c r="F311" s="18">
        <f>[1]!s_dq_amount(FED风险溢价模型测算!$B$1,$A311,1)</f>
        <v>15923621350</v>
      </c>
    </row>
    <row r="312" spans="1:6">
      <c r="A312" s="16">
        <f>FED风险溢价模型测算!A312</f>
        <v>38918</v>
      </c>
      <c r="B312" s="17">
        <f>[1]!s_dq_open(FED风险溢价模型测算!$B$1,$A312,1)</f>
        <v>1335.412</v>
      </c>
      <c r="C312" s="17">
        <f>[1]!s_dq_close(FED风险溢价模型测算!$B$1,$A312,1)</f>
        <v>1345.194</v>
      </c>
      <c r="D312" s="17">
        <f>[1]!s_dq_high(FED风险溢价模型测算!$B$1,$A312,1)</f>
        <v>1346.848</v>
      </c>
      <c r="E312" s="17">
        <f>[1]!s_dq_low(FED风险溢价模型测算!$B$1,$A$2,1)</f>
        <v>979.529</v>
      </c>
      <c r="F312" s="18">
        <f>[1]!s_dq_amount(FED风险溢价模型测算!$B$1,$A312,1)</f>
        <v>11505538297</v>
      </c>
    </row>
    <row r="313" spans="1:6">
      <c r="A313" s="16">
        <f>FED风险溢价模型测算!A313</f>
        <v>38919</v>
      </c>
      <c r="B313" s="17">
        <f>[1]!s_dq_open(FED风险溢价模型测算!$B$1,$A313,1)</f>
        <v>1344.6010000000001</v>
      </c>
      <c r="C313" s="17">
        <f>[1]!s_dq_close(FED风险溢价模型测算!$B$1,$A313,1)</f>
        <v>1356.0329999999999</v>
      </c>
      <c r="D313" s="17">
        <f>[1]!s_dq_high(FED风险溢价模型测算!$B$1,$A313,1)</f>
        <v>1357.3409999999999</v>
      </c>
      <c r="E313" s="17">
        <f>[1]!s_dq_low(FED风险溢价模型测算!$B$1,$A$2,1)</f>
        <v>979.529</v>
      </c>
      <c r="F313" s="18">
        <f>[1]!s_dq_amount(FED风险溢价模型测算!$B$1,$A313,1)</f>
        <v>12442432415</v>
      </c>
    </row>
    <row r="314" spans="1:6">
      <c r="A314" s="16">
        <f>FED风险溢价模型测算!A314</f>
        <v>38922</v>
      </c>
      <c r="B314" s="17">
        <f>[1]!s_dq_open(FED风险溢价模型测算!$B$1,$A314,1)</f>
        <v>1340.279</v>
      </c>
      <c r="C314" s="17">
        <f>[1]!s_dq_close(FED风险溢价模型测算!$B$1,$A314,1)</f>
        <v>1358.1220000000001</v>
      </c>
      <c r="D314" s="17">
        <f>[1]!s_dq_high(FED风险溢价模型测算!$B$1,$A314,1)</f>
        <v>1359.558</v>
      </c>
      <c r="E314" s="17">
        <f>[1]!s_dq_low(FED风险溢价模型测算!$B$1,$A$2,1)</f>
        <v>979.529</v>
      </c>
      <c r="F314" s="18">
        <f>[1]!s_dq_amount(FED风险溢价模型测算!$B$1,$A314,1)</f>
        <v>12517728783</v>
      </c>
    </row>
    <row r="315" spans="1:6">
      <c r="A315" s="16">
        <f>FED风险溢价模型测算!A315</f>
        <v>38923</v>
      </c>
      <c r="B315" s="17">
        <f>[1]!s_dq_open(FED风险溢价模型测算!$B$1,$A315,1)</f>
        <v>1359.3230000000001</v>
      </c>
      <c r="C315" s="17">
        <f>[1]!s_dq_close(FED风险溢价模型测算!$B$1,$A315,1)</f>
        <v>1374.17</v>
      </c>
      <c r="D315" s="17">
        <f>[1]!s_dq_high(FED风险溢价模型测算!$B$1,$A315,1)</f>
        <v>1378.8430000000001</v>
      </c>
      <c r="E315" s="17">
        <f>[1]!s_dq_low(FED风险溢价模型测算!$B$1,$A$2,1)</f>
        <v>979.529</v>
      </c>
      <c r="F315" s="18">
        <f>[1]!s_dq_amount(FED风险溢价模型测算!$B$1,$A315,1)</f>
        <v>14089738586</v>
      </c>
    </row>
    <row r="316" spans="1:6">
      <c r="A316" s="16">
        <f>FED风险溢价模型测算!A316</f>
        <v>38924</v>
      </c>
      <c r="B316" s="17">
        <f>[1]!s_dq_open(FED风险溢价模型测算!$B$1,$A316,1)</f>
        <v>1377.7840000000001</v>
      </c>
      <c r="C316" s="17">
        <f>[1]!s_dq_close(FED风险溢价模型测算!$B$1,$A316,1)</f>
        <v>1371.2950000000001</v>
      </c>
      <c r="D316" s="17">
        <f>[1]!s_dq_high(FED风险溢价模型测算!$B$1,$A316,1)</f>
        <v>1380.796</v>
      </c>
      <c r="E316" s="17">
        <f>[1]!s_dq_low(FED风险溢价模型测算!$B$1,$A$2,1)</f>
        <v>979.529</v>
      </c>
      <c r="F316" s="18">
        <f>[1]!s_dq_amount(FED风险溢价模型测算!$B$1,$A316,1)</f>
        <v>12059952444</v>
      </c>
    </row>
    <row r="317" spans="1:6">
      <c r="A317" s="16">
        <f>FED风险溢价模型测算!A317</f>
        <v>38925</v>
      </c>
      <c r="B317" s="17">
        <f>[1]!s_dq_open(FED风险溢价模型测算!$B$1,$A317,1)</f>
        <v>1370.749</v>
      </c>
      <c r="C317" s="17">
        <f>[1]!s_dq_close(FED风险溢价模型测算!$B$1,$A317,1)</f>
        <v>1355.5450000000001</v>
      </c>
      <c r="D317" s="17">
        <f>[1]!s_dq_high(FED风险溢价模型测算!$B$1,$A317,1)</f>
        <v>1379.2529999999999</v>
      </c>
      <c r="E317" s="17">
        <f>[1]!s_dq_low(FED风险溢价模型测算!$B$1,$A$2,1)</f>
        <v>979.529</v>
      </c>
      <c r="F317" s="18">
        <f>[1]!s_dq_amount(FED风险溢价模型测算!$B$1,$A317,1)</f>
        <v>14751696304</v>
      </c>
    </row>
    <row r="318" spans="1:6">
      <c r="A318" s="16">
        <f>FED风险溢价模型测算!A318</f>
        <v>38926</v>
      </c>
      <c r="B318" s="17">
        <f>[1]!s_dq_open(FED风险溢价模型测算!$B$1,$A318,1)</f>
        <v>1354.9190000000001</v>
      </c>
      <c r="C318" s="17">
        <f>[1]!s_dq_close(FED风险溢价模型测算!$B$1,$A318,1)</f>
        <v>1341.393</v>
      </c>
      <c r="D318" s="17">
        <f>[1]!s_dq_high(FED风险溢价模型测算!$B$1,$A318,1)</f>
        <v>1359.7439999999999</v>
      </c>
      <c r="E318" s="17">
        <f>[1]!s_dq_low(FED风险溢价模型测算!$B$1,$A$2,1)</f>
        <v>979.529</v>
      </c>
      <c r="F318" s="18">
        <f>[1]!s_dq_amount(FED风险溢价模型测算!$B$1,$A318,1)</f>
        <v>13809393177</v>
      </c>
    </row>
    <row r="319" spans="1:6">
      <c r="A319" s="16">
        <f>FED风险溢价模型测算!A319</f>
        <v>38929</v>
      </c>
      <c r="B319" s="17">
        <f>[1]!s_dq_open(FED风险溢价模型测算!$B$1,$A319,1)</f>
        <v>1338.039</v>
      </c>
      <c r="C319" s="17">
        <f>[1]!s_dq_close(FED风险溢价模型测算!$B$1,$A319,1)</f>
        <v>1294.328</v>
      </c>
      <c r="D319" s="17">
        <f>[1]!s_dq_high(FED风险溢价模型测算!$B$1,$A319,1)</f>
        <v>1338.039</v>
      </c>
      <c r="E319" s="17">
        <f>[1]!s_dq_low(FED风险溢价模型测算!$B$1,$A$2,1)</f>
        <v>979.529</v>
      </c>
      <c r="F319" s="18">
        <f>[1]!s_dq_amount(FED风险溢价模型测算!$B$1,$A319,1)</f>
        <v>13115400910</v>
      </c>
    </row>
    <row r="320" spans="1:6">
      <c r="A320" s="16">
        <f>FED风险溢价模型测算!A320</f>
        <v>38930</v>
      </c>
      <c r="B320" s="17">
        <f>[1]!s_dq_open(FED风险溢价模型测算!$B$1,$A320,1)</f>
        <v>1292.7090000000001</v>
      </c>
      <c r="C320" s="17">
        <f>[1]!s_dq_close(FED风险溢价模型测算!$B$1,$A320,1)</f>
        <v>1282.057</v>
      </c>
      <c r="D320" s="17">
        <f>[1]!s_dq_high(FED风险溢价模型测算!$B$1,$A320,1)</f>
        <v>1302.8889999999999</v>
      </c>
      <c r="E320" s="17">
        <f>[1]!s_dq_low(FED风险溢价模型测算!$B$1,$A$2,1)</f>
        <v>979.529</v>
      </c>
      <c r="F320" s="18">
        <f>[1]!s_dq_amount(FED风险溢价模型测算!$B$1,$A320,1)</f>
        <v>10137959452</v>
      </c>
    </row>
    <row r="321" spans="1:6">
      <c r="A321" s="16">
        <f>FED风险溢价模型测算!A321</f>
        <v>38931</v>
      </c>
      <c r="B321" s="17">
        <f>[1]!s_dq_open(FED风险溢价模型测算!$B$1,$A321,1)</f>
        <v>1281.8889999999999</v>
      </c>
      <c r="C321" s="17">
        <f>[1]!s_dq_close(FED风险溢价模型测算!$B$1,$A321,1)</f>
        <v>1275.088</v>
      </c>
      <c r="D321" s="17">
        <f>[1]!s_dq_high(FED风险溢价模型测算!$B$1,$A321,1)</f>
        <v>1288.6120000000001</v>
      </c>
      <c r="E321" s="17">
        <f>[1]!s_dq_low(FED风险溢价模型测算!$B$1,$A$2,1)</f>
        <v>979.529</v>
      </c>
      <c r="F321" s="18">
        <f>[1]!s_dq_amount(FED风险溢价模型测算!$B$1,$A321,1)</f>
        <v>10180840409</v>
      </c>
    </row>
    <row r="322" spans="1:6">
      <c r="A322" s="16">
        <f>FED风险溢价模型测算!A322</f>
        <v>38932</v>
      </c>
      <c r="B322" s="17">
        <f>[1]!s_dq_open(FED风险溢价模型测算!$B$1,$A322,1)</f>
        <v>1277.6320000000001</v>
      </c>
      <c r="C322" s="17">
        <f>[1]!s_dq_close(FED风险溢价模型测算!$B$1,$A322,1)</f>
        <v>1271.7439999999999</v>
      </c>
      <c r="D322" s="17">
        <f>[1]!s_dq_high(FED风险溢价模型测算!$B$1,$A322,1)</f>
        <v>1281.79</v>
      </c>
      <c r="E322" s="17">
        <f>[1]!s_dq_low(FED风险溢价模型测算!$B$1,$A$2,1)</f>
        <v>979.529</v>
      </c>
      <c r="F322" s="18">
        <f>[1]!s_dq_amount(FED风险溢价模型测算!$B$1,$A322,1)</f>
        <v>8115991949</v>
      </c>
    </row>
    <row r="323" spans="1:6">
      <c r="A323" s="16">
        <f>FED风险溢价模型测算!A323</f>
        <v>38933</v>
      </c>
      <c r="B323" s="17">
        <f>[1]!s_dq_open(FED风险溢价模型测算!$B$1,$A323,1)</f>
        <v>1272.3620000000001</v>
      </c>
      <c r="C323" s="17">
        <f>[1]!s_dq_close(FED风险溢价模型测算!$B$1,$A323,1)</f>
        <v>1241.9079999999999</v>
      </c>
      <c r="D323" s="17">
        <f>[1]!s_dq_high(FED风险溢价模型测算!$B$1,$A323,1)</f>
        <v>1278.2460000000001</v>
      </c>
      <c r="E323" s="17">
        <f>[1]!s_dq_low(FED风险溢价模型测算!$B$1,$A$2,1)</f>
        <v>979.529</v>
      </c>
      <c r="F323" s="18">
        <f>[1]!s_dq_amount(FED风险溢价模型测算!$B$1,$A323,1)</f>
        <v>9762333439</v>
      </c>
    </row>
    <row r="324" spans="1:6">
      <c r="A324" s="16">
        <f>FED风险溢价模型测算!A324</f>
        <v>38936</v>
      </c>
      <c r="B324" s="17">
        <f>[1]!s_dq_open(FED风险溢价模型测算!$B$1,$A324,1)</f>
        <v>1233.4880000000001</v>
      </c>
      <c r="C324" s="17">
        <f>[1]!s_dq_close(FED风险溢价模型测算!$B$1,$A324,1)</f>
        <v>1224.1020000000001</v>
      </c>
      <c r="D324" s="17">
        <f>[1]!s_dq_high(FED风险溢价模型测算!$B$1,$A324,1)</f>
        <v>1241.8489999999999</v>
      </c>
      <c r="E324" s="17">
        <f>[1]!s_dq_low(FED风险溢价模型测算!$B$1,$A$2,1)</f>
        <v>979.529</v>
      </c>
      <c r="F324" s="18">
        <f>[1]!s_dq_amount(FED风险溢价模型测算!$B$1,$A324,1)</f>
        <v>8515702534</v>
      </c>
    </row>
    <row r="325" spans="1:6">
      <c r="A325" s="16">
        <f>FED风险溢价模型测算!A325</f>
        <v>38937</v>
      </c>
      <c r="B325" s="17">
        <f>[1]!s_dq_open(FED风险溢价模型测算!$B$1,$A325,1)</f>
        <v>1225.04</v>
      </c>
      <c r="C325" s="17">
        <f>[1]!s_dq_close(FED风险溢价模型测算!$B$1,$A325,1)</f>
        <v>1252.386</v>
      </c>
      <c r="D325" s="17">
        <f>[1]!s_dq_high(FED风险溢价模型测算!$B$1,$A325,1)</f>
        <v>1252.386</v>
      </c>
      <c r="E325" s="17">
        <f>[1]!s_dq_low(FED风险溢价模型测算!$B$1,$A$2,1)</f>
        <v>979.529</v>
      </c>
      <c r="F325" s="18">
        <f>[1]!s_dq_amount(FED风险溢价模型测算!$B$1,$A325,1)</f>
        <v>8387431317</v>
      </c>
    </row>
    <row r="326" spans="1:6">
      <c r="A326" s="16">
        <f>FED风险溢价模型测算!A326</f>
        <v>38938</v>
      </c>
      <c r="B326" s="17">
        <f>[1]!s_dq_open(FED风险溢价模型测算!$B$1,$A326,1)</f>
        <v>1254.374</v>
      </c>
      <c r="C326" s="17">
        <f>[1]!s_dq_close(FED风险溢价模型测算!$B$1,$A326,1)</f>
        <v>1251.298</v>
      </c>
      <c r="D326" s="17">
        <f>[1]!s_dq_high(FED风险溢价模型测算!$B$1,$A326,1)</f>
        <v>1258.2059999999999</v>
      </c>
      <c r="E326" s="17">
        <f>[1]!s_dq_low(FED风险溢价模型测算!$B$1,$A$2,1)</f>
        <v>979.529</v>
      </c>
      <c r="F326" s="18">
        <f>[1]!s_dq_amount(FED风险溢价模型测算!$B$1,$A326,1)</f>
        <v>7485120544</v>
      </c>
    </row>
    <row r="327" spans="1:6">
      <c r="A327" s="16">
        <f>FED风险溢价模型测算!A327</f>
        <v>38939</v>
      </c>
      <c r="B327" s="17">
        <f>[1]!s_dq_open(FED风险溢价模型测算!$B$1,$A327,1)</f>
        <v>1251.163</v>
      </c>
      <c r="C327" s="17">
        <f>[1]!s_dq_close(FED风险溢价模型测算!$B$1,$A327,1)</f>
        <v>1271.473</v>
      </c>
      <c r="D327" s="17">
        <f>[1]!s_dq_high(FED风险溢价模型测算!$B$1,$A327,1)</f>
        <v>1271.473</v>
      </c>
      <c r="E327" s="17">
        <f>[1]!s_dq_low(FED风险溢价模型测算!$B$1,$A$2,1)</f>
        <v>979.529</v>
      </c>
      <c r="F327" s="18">
        <f>[1]!s_dq_amount(FED风险溢价模型测算!$B$1,$A327,1)</f>
        <v>10020038303</v>
      </c>
    </row>
    <row r="328" spans="1:6">
      <c r="A328" s="16">
        <f>FED风险溢价模型测算!A328</f>
        <v>38940</v>
      </c>
      <c r="B328" s="17">
        <f>[1]!s_dq_open(FED风险溢价模型测算!$B$1,$A328,1)</f>
        <v>1273.2660000000001</v>
      </c>
      <c r="C328" s="17">
        <f>[1]!s_dq_close(FED风险溢价模型测算!$B$1,$A328,1)</f>
        <v>1275.654</v>
      </c>
      <c r="D328" s="17">
        <f>[1]!s_dq_high(FED风险溢价模型测算!$B$1,$A328,1)</f>
        <v>1277.9680000000001</v>
      </c>
      <c r="E328" s="17">
        <f>[1]!s_dq_low(FED风险溢价模型测算!$B$1,$A$2,1)</f>
        <v>979.529</v>
      </c>
      <c r="F328" s="18">
        <f>[1]!s_dq_amount(FED风险溢价模型测算!$B$1,$A328,1)</f>
        <v>9033367272</v>
      </c>
    </row>
    <row r="329" spans="1:6">
      <c r="A329" s="16">
        <f>FED风险溢价模型测算!A329</f>
        <v>38943</v>
      </c>
      <c r="B329" s="17">
        <f>[1]!s_dq_open(FED风险溢价模型测算!$B$1,$A329,1)</f>
        <v>1275.1389999999999</v>
      </c>
      <c r="C329" s="17">
        <f>[1]!s_dq_close(FED风险溢价模型测算!$B$1,$A329,1)</f>
        <v>1245.721</v>
      </c>
      <c r="D329" s="17">
        <f>[1]!s_dq_high(FED风险溢价模型测算!$B$1,$A329,1)</f>
        <v>1279.308</v>
      </c>
      <c r="E329" s="17">
        <f>[1]!s_dq_low(FED风险溢价模型测算!$B$1,$A$2,1)</f>
        <v>979.529</v>
      </c>
      <c r="F329" s="18">
        <f>[1]!s_dq_amount(FED风险溢价模型测算!$B$1,$A329,1)</f>
        <v>9870530858</v>
      </c>
    </row>
    <row r="330" spans="1:6">
      <c r="A330" s="16">
        <f>FED风险溢价模型测算!A330</f>
        <v>38944</v>
      </c>
      <c r="B330" s="17">
        <f>[1]!s_dq_open(FED风险溢价模型测算!$B$1,$A330,1)</f>
        <v>1243.1600000000001</v>
      </c>
      <c r="C330" s="17">
        <f>[1]!s_dq_close(FED风险溢价模型测算!$B$1,$A330,1)</f>
        <v>1265.8630000000001</v>
      </c>
      <c r="D330" s="17">
        <f>[1]!s_dq_high(FED风险溢价模型测算!$B$1,$A330,1)</f>
        <v>1265.8630000000001</v>
      </c>
      <c r="E330" s="17">
        <f>[1]!s_dq_low(FED风险溢价模型测算!$B$1,$A$2,1)</f>
        <v>979.529</v>
      </c>
      <c r="F330" s="18">
        <f>[1]!s_dq_amount(FED风险溢价模型测算!$B$1,$A330,1)</f>
        <v>8592504024</v>
      </c>
    </row>
    <row r="331" spans="1:6">
      <c r="A331" s="16">
        <f>FED风险溢价模型测算!A331</f>
        <v>38945</v>
      </c>
      <c r="B331" s="17">
        <f>[1]!s_dq_open(FED风险溢价模型测算!$B$1,$A331,1)</f>
        <v>1266.8209999999999</v>
      </c>
      <c r="C331" s="17">
        <f>[1]!s_dq_close(FED风险溢价模型测算!$B$1,$A331,1)</f>
        <v>1283.567</v>
      </c>
      <c r="D331" s="17">
        <f>[1]!s_dq_high(FED风险溢价模型测算!$B$1,$A331,1)</f>
        <v>1283.567</v>
      </c>
      <c r="E331" s="17">
        <f>[1]!s_dq_low(FED风险溢价模型测算!$B$1,$A$2,1)</f>
        <v>979.529</v>
      </c>
      <c r="F331" s="18">
        <f>[1]!s_dq_amount(FED风险溢价模型测算!$B$1,$A331,1)</f>
        <v>12267020733</v>
      </c>
    </row>
    <row r="332" spans="1:6">
      <c r="A332" s="16">
        <f>FED风险溢价模型测算!A332</f>
        <v>38946</v>
      </c>
      <c r="B332" s="17">
        <f>[1]!s_dq_open(FED风险溢价模型测算!$B$1,$A332,1)</f>
        <v>1280.2840000000001</v>
      </c>
      <c r="C332" s="17">
        <f>[1]!s_dq_close(FED风险溢价模型测算!$B$1,$A332,1)</f>
        <v>1271.627</v>
      </c>
      <c r="D332" s="17">
        <f>[1]!s_dq_high(FED风险溢价模型测算!$B$1,$A332,1)</f>
        <v>1280.2840000000001</v>
      </c>
      <c r="E332" s="17">
        <f>[1]!s_dq_low(FED风险溢价模型测算!$B$1,$A$2,1)</f>
        <v>979.529</v>
      </c>
      <c r="F332" s="18">
        <f>[1]!s_dq_amount(FED风险溢价模型测算!$B$1,$A332,1)</f>
        <v>8843865980</v>
      </c>
    </row>
    <row r="333" spans="1:6">
      <c r="A333" s="16">
        <f>FED风险溢价模型测算!A333</f>
        <v>38947</v>
      </c>
      <c r="B333" s="17">
        <f>[1]!s_dq_open(FED风险溢价模型测算!$B$1,$A333,1)</f>
        <v>1270.2249999999999</v>
      </c>
      <c r="C333" s="17">
        <f>[1]!s_dq_close(FED风险溢价模型测算!$B$1,$A333,1)</f>
        <v>1267.866</v>
      </c>
      <c r="D333" s="17">
        <f>[1]!s_dq_high(FED风险溢价模型测算!$B$1,$A333,1)</f>
        <v>1280.829</v>
      </c>
      <c r="E333" s="17">
        <f>[1]!s_dq_low(FED风险溢价模型测算!$B$1,$A$2,1)</f>
        <v>979.529</v>
      </c>
      <c r="F333" s="18">
        <f>[1]!s_dq_amount(FED风险溢价模型测算!$B$1,$A333,1)</f>
        <v>7951341069</v>
      </c>
    </row>
    <row r="334" spans="1:6">
      <c r="A334" s="16">
        <f>FED风险溢价模型测算!A334</f>
        <v>38950</v>
      </c>
      <c r="B334" s="17">
        <f>[1]!s_dq_open(FED风险溢价模型测算!$B$1,$A334,1)</f>
        <v>1235.4259999999999</v>
      </c>
      <c r="C334" s="17">
        <f>[1]!s_dq_close(FED风险溢价模型测算!$B$1,$A334,1)</f>
        <v>1270.5619999999999</v>
      </c>
      <c r="D334" s="17">
        <f>[1]!s_dq_high(FED风险溢价模型测算!$B$1,$A334,1)</f>
        <v>1270.6669999999999</v>
      </c>
      <c r="E334" s="17">
        <f>[1]!s_dq_low(FED风险溢价模型测算!$B$1,$A$2,1)</f>
        <v>979.529</v>
      </c>
      <c r="F334" s="18">
        <f>[1]!s_dq_amount(FED风险溢价模型测算!$B$1,$A334,1)</f>
        <v>8661631085</v>
      </c>
    </row>
    <row r="335" spans="1:6">
      <c r="A335" s="16">
        <f>FED风险溢价模型测算!A335</f>
        <v>38951</v>
      </c>
      <c r="B335" s="17">
        <f>[1]!s_dq_open(FED风险溢价模型测算!$B$1,$A335,1)</f>
        <v>1270.1030000000001</v>
      </c>
      <c r="C335" s="17">
        <f>[1]!s_dq_close(FED风险溢价模型测算!$B$1,$A335,1)</f>
        <v>1285.268</v>
      </c>
      <c r="D335" s="17">
        <f>[1]!s_dq_high(FED风险溢价模型测算!$B$1,$A335,1)</f>
        <v>1289.019</v>
      </c>
      <c r="E335" s="17">
        <f>[1]!s_dq_low(FED风险溢价模型测算!$B$1,$A$2,1)</f>
        <v>979.529</v>
      </c>
      <c r="F335" s="18">
        <f>[1]!s_dq_amount(FED风险溢价模型测算!$B$1,$A335,1)</f>
        <v>11224121514</v>
      </c>
    </row>
    <row r="336" spans="1:6">
      <c r="A336" s="16">
        <f>FED风险溢价模型测算!A336</f>
        <v>38952</v>
      </c>
      <c r="B336" s="17">
        <f>[1]!s_dq_open(FED风险溢价模型测算!$B$1,$A336,1)</f>
        <v>1284.817</v>
      </c>
      <c r="C336" s="17">
        <f>[1]!s_dq_close(FED风险溢价模型测算!$B$1,$A336,1)</f>
        <v>1285.68</v>
      </c>
      <c r="D336" s="17">
        <f>[1]!s_dq_high(FED风险溢价模型测算!$B$1,$A336,1)</f>
        <v>1294.825</v>
      </c>
      <c r="E336" s="17">
        <f>[1]!s_dq_low(FED风险溢价模型测算!$B$1,$A$2,1)</f>
        <v>979.529</v>
      </c>
      <c r="F336" s="18">
        <f>[1]!s_dq_amount(FED风险溢价模型测算!$B$1,$A336,1)</f>
        <v>12215591075</v>
      </c>
    </row>
    <row r="337" spans="1:6">
      <c r="A337" s="16">
        <f>FED风险溢价模型测算!A337</f>
        <v>38953</v>
      </c>
      <c r="B337" s="17">
        <f>[1]!s_dq_open(FED风险溢价模型测算!$B$1,$A337,1)</f>
        <v>1284.835</v>
      </c>
      <c r="C337" s="17">
        <f>[1]!s_dq_close(FED风险溢价模型测算!$B$1,$A337,1)</f>
        <v>1292.4010000000001</v>
      </c>
      <c r="D337" s="17">
        <f>[1]!s_dq_high(FED风险溢价模型测算!$B$1,$A337,1)</f>
        <v>1292.4010000000001</v>
      </c>
      <c r="E337" s="17">
        <f>[1]!s_dq_low(FED风险溢价模型测算!$B$1,$A$2,1)</f>
        <v>979.529</v>
      </c>
      <c r="F337" s="18">
        <f>[1]!s_dq_amount(FED风险溢价模型测算!$B$1,$A337,1)</f>
        <v>9416605611</v>
      </c>
    </row>
    <row r="338" spans="1:6">
      <c r="A338" s="16">
        <f>FED风险溢价模型测算!A338</f>
        <v>38954</v>
      </c>
      <c r="B338" s="17">
        <f>[1]!s_dq_open(FED风险溢价模型测算!$B$1,$A338,1)</f>
        <v>1293.502</v>
      </c>
      <c r="C338" s="17">
        <f>[1]!s_dq_close(FED风险溢价模型测算!$B$1,$A338,1)</f>
        <v>1295.4369999999999</v>
      </c>
      <c r="D338" s="17">
        <f>[1]!s_dq_high(FED风险溢价模型测算!$B$1,$A338,1)</f>
        <v>1301.7529999999999</v>
      </c>
      <c r="E338" s="17">
        <f>[1]!s_dq_low(FED风险溢价模型测算!$B$1,$A$2,1)</f>
        <v>979.529</v>
      </c>
      <c r="F338" s="18">
        <f>[1]!s_dq_amount(FED风险溢价模型测算!$B$1,$A338,1)</f>
        <v>11586280956</v>
      </c>
    </row>
    <row r="339" spans="1:6">
      <c r="A339" s="16">
        <f>FED风险溢价模型测算!A339</f>
        <v>38957</v>
      </c>
      <c r="B339" s="17">
        <f>[1]!s_dq_open(FED风险溢价模型测算!$B$1,$A339,1)</f>
        <v>1298.4639999999999</v>
      </c>
      <c r="C339" s="17">
        <f>[1]!s_dq_close(FED风险溢价模型测算!$B$1,$A339,1)</f>
        <v>1325.894</v>
      </c>
      <c r="D339" s="17">
        <f>[1]!s_dq_high(FED风险溢价模型测算!$B$1,$A339,1)</f>
        <v>1325.894</v>
      </c>
      <c r="E339" s="17">
        <f>[1]!s_dq_low(FED风险溢价模型测算!$B$1,$A$2,1)</f>
        <v>979.529</v>
      </c>
      <c r="F339" s="18">
        <f>[1]!s_dq_amount(FED风险溢价模型测算!$B$1,$A339,1)</f>
        <v>16640986510</v>
      </c>
    </row>
    <row r="340" spans="1:6">
      <c r="A340" s="16">
        <f>FED风险溢价模型测算!A340</f>
        <v>38958</v>
      </c>
      <c r="B340" s="17">
        <f>[1]!s_dq_open(FED风险溢价模型测算!$B$1,$A340,1)</f>
        <v>1328.6110000000001</v>
      </c>
      <c r="C340" s="17">
        <f>[1]!s_dq_close(FED风险溢价模型测算!$B$1,$A340,1)</f>
        <v>1330.155</v>
      </c>
      <c r="D340" s="17">
        <f>[1]!s_dq_high(FED风险溢价模型测算!$B$1,$A340,1)</f>
        <v>1349.201</v>
      </c>
      <c r="E340" s="17">
        <f>[1]!s_dq_low(FED风险溢价模型测算!$B$1,$A$2,1)</f>
        <v>979.529</v>
      </c>
      <c r="F340" s="18">
        <f>[1]!s_dq_amount(FED风险溢价模型测算!$B$1,$A340,1)</f>
        <v>20558598283</v>
      </c>
    </row>
    <row r="341" spans="1:6">
      <c r="A341" s="16">
        <f>FED风险溢价模型测算!A341</f>
        <v>38959</v>
      </c>
      <c r="B341" s="17">
        <f>[1]!s_dq_open(FED风险溢价模型测算!$B$1,$A341,1)</f>
        <v>1328.37</v>
      </c>
      <c r="C341" s="17">
        <f>[1]!s_dq_close(FED风险溢价模型测算!$B$1,$A341,1)</f>
        <v>1334.671</v>
      </c>
      <c r="D341" s="17">
        <f>[1]!s_dq_high(FED风险溢价模型测算!$B$1,$A341,1)</f>
        <v>1336.3920000000001</v>
      </c>
      <c r="E341" s="17">
        <f>[1]!s_dq_low(FED风险溢价模型测算!$B$1,$A$2,1)</f>
        <v>979.529</v>
      </c>
      <c r="F341" s="18">
        <f>[1]!s_dq_amount(FED风险溢价模型测算!$B$1,$A341,1)</f>
        <v>12994582488</v>
      </c>
    </row>
    <row r="342" spans="1:6">
      <c r="A342" s="16">
        <f>FED风险溢价模型测算!A342</f>
        <v>38960</v>
      </c>
      <c r="B342" s="17">
        <f>[1]!s_dq_open(FED风险溢价模型测算!$B$1,$A342,1)</f>
        <v>1335.588</v>
      </c>
      <c r="C342" s="17">
        <f>[1]!s_dq_close(FED风险溢价模型测算!$B$1,$A342,1)</f>
        <v>1338.694</v>
      </c>
      <c r="D342" s="17">
        <f>[1]!s_dq_high(FED风险溢价模型测算!$B$1,$A342,1)</f>
        <v>1342.79</v>
      </c>
      <c r="E342" s="17">
        <f>[1]!s_dq_low(FED风险溢价模型测算!$B$1,$A$2,1)</f>
        <v>979.529</v>
      </c>
      <c r="F342" s="18">
        <f>[1]!s_dq_amount(FED风险溢价模型测算!$B$1,$A342,1)</f>
        <v>13932000999</v>
      </c>
    </row>
    <row r="343" spans="1:6">
      <c r="A343" s="16">
        <f>FED风险溢价模型测算!A343</f>
        <v>38961</v>
      </c>
      <c r="B343" s="17">
        <f>[1]!s_dq_open(FED风险溢价模型测算!$B$1,$A343,1)</f>
        <v>1339.309</v>
      </c>
      <c r="C343" s="17">
        <f>[1]!s_dq_close(FED风险溢价模型测算!$B$1,$A343,1)</f>
        <v>1318.0989999999999</v>
      </c>
      <c r="D343" s="17">
        <f>[1]!s_dq_high(FED风险溢价模型测算!$B$1,$A343,1)</f>
        <v>1340.125</v>
      </c>
      <c r="E343" s="17">
        <f>[1]!s_dq_low(FED风险溢价模型测算!$B$1,$A$2,1)</f>
        <v>979.529</v>
      </c>
      <c r="F343" s="18">
        <f>[1]!s_dq_amount(FED风险溢价模型测算!$B$1,$A343,1)</f>
        <v>14832251927</v>
      </c>
    </row>
    <row r="344" spans="1:6">
      <c r="A344" s="16">
        <f>FED风险溢价模型测算!A344</f>
        <v>38964</v>
      </c>
      <c r="B344" s="17">
        <f>[1]!s_dq_open(FED风险溢价模型测算!$B$1,$A344,1)</f>
        <v>1315.7070000000001</v>
      </c>
      <c r="C344" s="17">
        <f>[1]!s_dq_close(FED风险溢价模型测算!$B$1,$A344,1)</f>
        <v>1337.2429999999999</v>
      </c>
      <c r="D344" s="17">
        <f>[1]!s_dq_high(FED风险溢价模型测算!$B$1,$A344,1)</f>
        <v>1337.2429999999999</v>
      </c>
      <c r="E344" s="17">
        <f>[1]!s_dq_low(FED风险溢价模型测算!$B$1,$A$2,1)</f>
        <v>979.529</v>
      </c>
      <c r="F344" s="18">
        <f>[1]!s_dq_amount(FED风险溢价模型测算!$B$1,$A344,1)</f>
        <v>12470373587</v>
      </c>
    </row>
    <row r="345" spans="1:6">
      <c r="A345" s="16">
        <f>FED风险溢价模型测算!A345</f>
        <v>38965</v>
      </c>
      <c r="B345" s="17">
        <f>[1]!s_dq_open(FED风险溢价模型测算!$B$1,$A345,1)</f>
        <v>1339.59</v>
      </c>
      <c r="C345" s="17">
        <f>[1]!s_dq_close(FED风险溢价模型测算!$B$1,$A345,1)</f>
        <v>1340.682</v>
      </c>
      <c r="D345" s="17">
        <f>[1]!s_dq_high(FED风险溢价模型测算!$B$1,$A345,1)</f>
        <v>1345.7080000000001</v>
      </c>
      <c r="E345" s="17">
        <f>[1]!s_dq_low(FED风险溢价模型测算!$B$1,$A$2,1)</f>
        <v>979.529</v>
      </c>
      <c r="F345" s="18">
        <f>[1]!s_dq_amount(FED风险溢价模型测算!$B$1,$A345,1)</f>
        <v>15959669593</v>
      </c>
    </row>
    <row r="346" spans="1:6">
      <c r="A346" s="16">
        <f>FED风险溢价模型测算!A346</f>
        <v>38966</v>
      </c>
      <c r="B346" s="17">
        <f>[1]!s_dq_open(FED风险溢价模型测算!$B$1,$A346,1)</f>
        <v>1341.403</v>
      </c>
      <c r="C346" s="17">
        <f>[1]!s_dq_close(FED风险溢价模型测算!$B$1,$A346,1)</f>
        <v>1346.367</v>
      </c>
      <c r="D346" s="17">
        <f>[1]!s_dq_high(FED风险溢价模型测算!$B$1,$A346,1)</f>
        <v>1346.367</v>
      </c>
      <c r="E346" s="17">
        <f>[1]!s_dq_low(FED风险溢价模型测算!$B$1,$A$2,1)</f>
        <v>979.529</v>
      </c>
      <c r="F346" s="18">
        <f>[1]!s_dq_amount(FED风险溢价模型测算!$B$1,$A346,1)</f>
        <v>13799604057</v>
      </c>
    </row>
    <row r="347" spans="1:6">
      <c r="A347" s="16">
        <f>FED风险溢价模型测算!A347</f>
        <v>38967</v>
      </c>
      <c r="B347" s="17">
        <f>[1]!s_dq_open(FED风险溢价模型测算!$B$1,$A347,1)</f>
        <v>1348.174</v>
      </c>
      <c r="C347" s="17">
        <f>[1]!s_dq_close(FED风险溢价模型测算!$B$1,$A347,1)</f>
        <v>1328.377</v>
      </c>
      <c r="D347" s="17">
        <f>[1]!s_dq_high(FED风险溢价模型测算!$B$1,$A347,1)</f>
        <v>1348.278</v>
      </c>
      <c r="E347" s="17">
        <f>[1]!s_dq_low(FED风险溢价模型测算!$B$1,$A$2,1)</f>
        <v>979.529</v>
      </c>
      <c r="F347" s="18">
        <f>[1]!s_dq_amount(FED风险溢价模型测算!$B$1,$A347,1)</f>
        <v>13054999552</v>
      </c>
    </row>
    <row r="348" spans="1:6">
      <c r="A348" s="16">
        <f>FED风险溢价模型测算!A348</f>
        <v>38968</v>
      </c>
      <c r="B348" s="17">
        <f>[1]!s_dq_open(FED风险溢价模型测算!$B$1,$A348,1)</f>
        <v>1327.5550000000001</v>
      </c>
      <c r="C348" s="17">
        <f>[1]!s_dq_close(FED风险溢价模型测算!$B$1,$A348,1)</f>
        <v>1332.153</v>
      </c>
      <c r="D348" s="17">
        <f>[1]!s_dq_high(FED风险溢价模型测算!$B$1,$A348,1)</f>
        <v>1334.7280000000001</v>
      </c>
      <c r="E348" s="17">
        <f>[1]!s_dq_low(FED风险溢价模型测算!$B$1,$A$2,1)</f>
        <v>979.529</v>
      </c>
      <c r="F348" s="18">
        <f>[1]!s_dq_amount(FED风险溢价模型测算!$B$1,$A348,1)</f>
        <v>10157793916</v>
      </c>
    </row>
    <row r="349" spans="1:6">
      <c r="A349" s="16">
        <f>FED风险溢价模型测算!A349</f>
        <v>38971</v>
      </c>
      <c r="B349" s="17">
        <f>[1]!s_dq_open(FED风险溢价模型测算!$B$1,$A349,1)</f>
        <v>1331.89</v>
      </c>
      <c r="C349" s="17">
        <f>[1]!s_dq_close(FED风险溢价模型测算!$B$1,$A349,1)</f>
        <v>1338.7550000000001</v>
      </c>
      <c r="D349" s="17">
        <f>[1]!s_dq_high(FED风险溢价模型测算!$B$1,$A349,1)</f>
        <v>1338.7550000000001</v>
      </c>
      <c r="E349" s="17">
        <f>[1]!s_dq_low(FED风险溢价模型测算!$B$1,$A$2,1)</f>
        <v>979.529</v>
      </c>
      <c r="F349" s="18">
        <f>[1]!s_dq_amount(FED风险溢价模型测算!$B$1,$A349,1)</f>
        <v>12839285596</v>
      </c>
    </row>
    <row r="350" spans="1:6">
      <c r="A350" s="16">
        <f>FED风险溢价模型测算!A350</f>
        <v>38972</v>
      </c>
      <c r="B350" s="17">
        <f>[1]!s_dq_open(FED风险溢价模型测算!$B$1,$A350,1)</f>
        <v>1338.8150000000001</v>
      </c>
      <c r="C350" s="17">
        <f>[1]!s_dq_close(FED风险溢价模型测算!$B$1,$A350,1)</f>
        <v>1347.6389999999999</v>
      </c>
      <c r="D350" s="17">
        <f>[1]!s_dq_high(FED风险溢价模型测算!$B$1,$A350,1)</f>
        <v>1350.527</v>
      </c>
      <c r="E350" s="17">
        <f>[1]!s_dq_low(FED风险溢价模型测算!$B$1,$A$2,1)</f>
        <v>979.529</v>
      </c>
      <c r="F350" s="18">
        <f>[1]!s_dq_amount(FED风险溢价模型测算!$B$1,$A350,1)</f>
        <v>15787258083</v>
      </c>
    </row>
    <row r="351" spans="1:6">
      <c r="A351" s="16">
        <f>FED风险溢价模型测算!A351</f>
        <v>38973</v>
      </c>
      <c r="B351" s="17">
        <f>[1]!s_dq_open(FED风险溢价模型测算!$B$1,$A351,1)</f>
        <v>1348.8489999999999</v>
      </c>
      <c r="C351" s="17">
        <f>[1]!s_dq_close(FED风险溢价模型测算!$B$1,$A351,1)</f>
        <v>1338.386</v>
      </c>
      <c r="D351" s="17">
        <f>[1]!s_dq_high(FED风险溢价模型测算!$B$1,$A351,1)</f>
        <v>1356.856</v>
      </c>
      <c r="E351" s="17">
        <f>[1]!s_dq_low(FED风险溢价模型测算!$B$1,$A$2,1)</f>
        <v>979.529</v>
      </c>
      <c r="F351" s="18">
        <f>[1]!s_dq_amount(FED风险溢价模型测算!$B$1,$A351,1)</f>
        <v>18701751194</v>
      </c>
    </row>
    <row r="352" spans="1:6">
      <c r="A352" s="16">
        <f>FED风险溢价模型测算!A352</f>
        <v>38974</v>
      </c>
      <c r="B352" s="17">
        <f>[1]!s_dq_open(FED风险溢价模型测算!$B$1,$A352,1)</f>
        <v>1338.35</v>
      </c>
      <c r="C352" s="17">
        <f>[1]!s_dq_close(FED风险溢价模型测算!$B$1,$A352,1)</f>
        <v>1338.278</v>
      </c>
      <c r="D352" s="17">
        <f>[1]!s_dq_high(FED风险溢价模型测算!$B$1,$A352,1)</f>
        <v>1345.59</v>
      </c>
      <c r="E352" s="17">
        <f>[1]!s_dq_low(FED风险溢价模型测算!$B$1,$A$2,1)</f>
        <v>979.529</v>
      </c>
      <c r="F352" s="18">
        <f>[1]!s_dq_amount(FED风险溢价模型测算!$B$1,$A352,1)</f>
        <v>13679517835</v>
      </c>
    </row>
    <row r="353" spans="1:6">
      <c r="A353" s="16">
        <f>FED风险溢价模型测算!A353</f>
        <v>38975</v>
      </c>
      <c r="B353" s="17">
        <f>[1]!s_dq_open(FED风险溢价模型测算!$B$1,$A353,1)</f>
        <v>1338.4090000000001</v>
      </c>
      <c r="C353" s="17">
        <f>[1]!s_dq_close(FED风险溢价模型测算!$B$1,$A353,1)</f>
        <v>1362.3219999999999</v>
      </c>
      <c r="D353" s="17">
        <f>[1]!s_dq_high(FED风险溢价模型测算!$B$1,$A353,1)</f>
        <v>1362.404</v>
      </c>
      <c r="E353" s="17">
        <f>[1]!s_dq_low(FED风险溢价模型测算!$B$1,$A$2,1)</f>
        <v>979.529</v>
      </c>
      <c r="F353" s="18">
        <f>[1]!s_dq_amount(FED风险溢价模型测算!$B$1,$A353,1)</f>
        <v>19594629097</v>
      </c>
    </row>
    <row r="354" spans="1:6">
      <c r="A354" s="16">
        <f>FED风险溢价模型测算!A354</f>
        <v>38978</v>
      </c>
      <c r="B354" s="17">
        <f>[1]!s_dq_open(FED风险溢价模型测算!$B$1,$A354,1)</f>
        <v>1367.645</v>
      </c>
      <c r="C354" s="17">
        <f>[1]!s_dq_close(FED风险溢价模型测算!$B$1,$A354,1)</f>
        <v>1375.5630000000001</v>
      </c>
      <c r="D354" s="17">
        <f>[1]!s_dq_high(FED风险溢价模型测算!$B$1,$A354,1)</f>
        <v>1375.5809999999999</v>
      </c>
      <c r="E354" s="17">
        <f>[1]!s_dq_low(FED风险溢价模型测算!$B$1,$A$2,1)</f>
        <v>979.529</v>
      </c>
      <c r="F354" s="18">
        <f>[1]!s_dq_amount(FED风险溢价模型测算!$B$1,$A354,1)</f>
        <v>18187622927</v>
      </c>
    </row>
    <row r="355" spans="1:6">
      <c r="A355" s="16">
        <f>FED风险溢价模型测算!A355</f>
        <v>38979</v>
      </c>
      <c r="B355" s="17">
        <f>[1]!s_dq_open(FED风险溢价模型测算!$B$1,$A355,1)</f>
        <v>1377.7159999999999</v>
      </c>
      <c r="C355" s="17">
        <f>[1]!s_dq_close(FED风险溢价模型测算!$B$1,$A355,1)</f>
        <v>1378.309</v>
      </c>
      <c r="D355" s="17">
        <f>[1]!s_dq_high(FED风险溢价模型测算!$B$1,$A355,1)</f>
        <v>1385.6189999999999</v>
      </c>
      <c r="E355" s="17">
        <f>[1]!s_dq_low(FED风险溢价模型测算!$B$1,$A$2,1)</f>
        <v>979.529</v>
      </c>
      <c r="F355" s="18">
        <f>[1]!s_dq_amount(FED风险溢价模型测算!$B$1,$A355,1)</f>
        <v>15942860310</v>
      </c>
    </row>
    <row r="356" spans="1:6">
      <c r="A356" s="16">
        <f>FED风险溢价模型测算!A356</f>
        <v>38980</v>
      </c>
      <c r="B356" s="17">
        <f>[1]!s_dq_open(FED风险溢价模型测算!$B$1,$A356,1)</f>
        <v>1376.1179999999999</v>
      </c>
      <c r="C356" s="17">
        <f>[1]!s_dq_close(FED风险溢价模型测算!$B$1,$A356,1)</f>
        <v>1378.4590000000001</v>
      </c>
      <c r="D356" s="17">
        <f>[1]!s_dq_high(FED风险溢价模型测算!$B$1,$A356,1)</f>
        <v>1381.8119999999999</v>
      </c>
      <c r="E356" s="17">
        <f>[1]!s_dq_low(FED风险溢价模型测算!$B$1,$A$2,1)</f>
        <v>979.529</v>
      </c>
      <c r="F356" s="18">
        <f>[1]!s_dq_amount(FED风险溢价模型测算!$B$1,$A356,1)</f>
        <v>14017239840</v>
      </c>
    </row>
    <row r="357" spans="1:6">
      <c r="A357" s="16">
        <f>FED风险溢价模型测算!A357</f>
        <v>38981</v>
      </c>
      <c r="B357" s="17">
        <f>[1]!s_dq_open(FED风险溢价模型测算!$B$1,$A357,1)</f>
        <v>1378.4559999999999</v>
      </c>
      <c r="C357" s="17">
        <f>[1]!s_dq_close(FED风险溢价模型测算!$B$1,$A357,1)</f>
        <v>1387.37</v>
      </c>
      <c r="D357" s="17">
        <f>[1]!s_dq_high(FED风险溢价模型测算!$B$1,$A357,1)</f>
        <v>1390.6210000000001</v>
      </c>
      <c r="E357" s="17">
        <f>[1]!s_dq_low(FED风险溢价模型测算!$B$1,$A$2,1)</f>
        <v>979.529</v>
      </c>
      <c r="F357" s="18">
        <f>[1]!s_dq_amount(FED风险溢价模型测算!$B$1,$A357,1)</f>
        <v>16026131513</v>
      </c>
    </row>
    <row r="358" spans="1:6">
      <c r="A358" s="16">
        <f>FED风险溢价模型测算!A358</f>
        <v>38982</v>
      </c>
      <c r="B358" s="17">
        <f>[1]!s_dq_open(FED风险溢价模型测算!$B$1,$A358,1)</f>
        <v>1389.867</v>
      </c>
      <c r="C358" s="17">
        <f>[1]!s_dq_close(FED风险溢价模型测算!$B$1,$A358,1)</f>
        <v>1374.8520000000001</v>
      </c>
      <c r="D358" s="17">
        <f>[1]!s_dq_high(FED风险溢价模型测算!$B$1,$A358,1)</f>
        <v>1393.53</v>
      </c>
      <c r="E358" s="17">
        <f>[1]!s_dq_low(FED风险溢价模型测算!$B$1,$A$2,1)</f>
        <v>979.529</v>
      </c>
      <c r="F358" s="18">
        <f>[1]!s_dq_amount(FED风险溢价模型测算!$B$1,$A358,1)</f>
        <v>18173169466</v>
      </c>
    </row>
    <row r="359" spans="1:6">
      <c r="A359" s="16">
        <f>FED风险溢价模型测算!A359</f>
        <v>38985</v>
      </c>
      <c r="B359" s="17">
        <f>[1]!s_dq_open(FED风险溢价模型测算!$B$1,$A359,1)</f>
        <v>1372.808</v>
      </c>
      <c r="C359" s="17">
        <f>[1]!s_dq_close(FED风险溢价模型测算!$B$1,$A359,1)</f>
        <v>1372.3989999999999</v>
      </c>
      <c r="D359" s="17">
        <f>[1]!s_dq_high(FED风险溢价模型测算!$B$1,$A359,1)</f>
        <v>1383.7670000000001</v>
      </c>
      <c r="E359" s="17">
        <f>[1]!s_dq_low(FED风险溢价模型测算!$B$1,$A$2,1)</f>
        <v>979.529</v>
      </c>
      <c r="F359" s="18">
        <f>[1]!s_dq_amount(FED风险溢价模型测算!$B$1,$A359,1)</f>
        <v>15493803707</v>
      </c>
    </row>
    <row r="360" spans="1:6">
      <c r="A360" s="16">
        <f>FED风险溢价模型测算!A360</f>
        <v>38986</v>
      </c>
      <c r="B360" s="17">
        <f>[1]!s_dq_open(FED风险溢价模型测算!$B$1,$A360,1)</f>
        <v>1370.856</v>
      </c>
      <c r="C360" s="17">
        <f>[1]!s_dq_close(FED风险溢价模型测算!$B$1,$A360,1)</f>
        <v>1357.646</v>
      </c>
      <c r="D360" s="17">
        <f>[1]!s_dq_high(FED风险溢价模型测算!$B$1,$A360,1)</f>
        <v>1371.5820000000001</v>
      </c>
      <c r="E360" s="17">
        <f>[1]!s_dq_low(FED风险溢价模型测算!$B$1,$A$2,1)</f>
        <v>979.529</v>
      </c>
      <c r="F360" s="18">
        <f>[1]!s_dq_amount(FED风险溢价模型测算!$B$1,$A360,1)</f>
        <v>11953758768</v>
      </c>
    </row>
    <row r="361" spans="1:6">
      <c r="A361" s="16">
        <f>FED风险溢价模型测算!A361</f>
        <v>38987</v>
      </c>
      <c r="B361" s="17">
        <f>[1]!s_dq_open(FED风险溢价模型测算!$B$1,$A361,1)</f>
        <v>1357.2750000000001</v>
      </c>
      <c r="C361" s="17">
        <f>[1]!s_dq_close(FED风险溢价模型测算!$B$1,$A361,1)</f>
        <v>1371.117</v>
      </c>
      <c r="D361" s="17">
        <f>[1]!s_dq_high(FED风险溢价模型测算!$B$1,$A361,1)</f>
        <v>1371.117</v>
      </c>
      <c r="E361" s="17">
        <f>[1]!s_dq_low(FED风险溢价模型测算!$B$1,$A$2,1)</f>
        <v>979.529</v>
      </c>
      <c r="F361" s="18">
        <f>[1]!s_dq_amount(FED风险溢价模型测算!$B$1,$A361,1)</f>
        <v>10897805770</v>
      </c>
    </row>
    <row r="362" spans="1:6">
      <c r="A362" s="16">
        <f>FED风险溢价模型测算!A362</f>
        <v>38988</v>
      </c>
      <c r="B362" s="17">
        <f>[1]!s_dq_open(FED风险溢价模型测算!$B$1,$A362,1)</f>
        <v>1372.134</v>
      </c>
      <c r="C362" s="17">
        <f>[1]!s_dq_close(FED风险溢价模型测算!$B$1,$A362,1)</f>
        <v>1387.002</v>
      </c>
      <c r="D362" s="17">
        <f>[1]!s_dq_high(FED风险溢价模型测算!$B$1,$A362,1)</f>
        <v>1389.5550000000001</v>
      </c>
      <c r="E362" s="17">
        <f>[1]!s_dq_low(FED风险溢价模型测算!$B$1,$A$2,1)</f>
        <v>979.529</v>
      </c>
      <c r="F362" s="18">
        <f>[1]!s_dq_amount(FED风险溢价模型测算!$B$1,$A362,1)</f>
        <v>14070853853</v>
      </c>
    </row>
    <row r="363" spans="1:6">
      <c r="A363" s="16">
        <f>FED风险溢价模型测算!A363</f>
        <v>38989</v>
      </c>
      <c r="B363" s="17">
        <f>[1]!s_dq_open(FED风险溢价模型测算!$B$1,$A363,1)</f>
        <v>1389.075</v>
      </c>
      <c r="C363" s="17">
        <f>[1]!s_dq_close(FED风险溢价模型测算!$B$1,$A363,1)</f>
        <v>1403.2650000000001</v>
      </c>
      <c r="D363" s="17">
        <f>[1]!s_dq_high(FED风险溢价模型测算!$B$1,$A363,1)</f>
        <v>1405.5630000000001</v>
      </c>
      <c r="E363" s="17">
        <f>[1]!s_dq_low(FED风险溢价模型测算!$B$1,$A$2,1)</f>
        <v>979.529</v>
      </c>
      <c r="F363" s="18">
        <f>[1]!s_dq_amount(FED风险溢价模型测算!$B$1,$A363,1)</f>
        <v>17347640073</v>
      </c>
    </row>
    <row r="364" spans="1:6">
      <c r="A364" s="16">
        <f>FED风险溢价模型测算!A364</f>
        <v>38999</v>
      </c>
      <c r="B364" s="17">
        <f>[1]!s_dq_open(FED风险溢价模型测算!$B$1,$A364,1)</f>
        <v>1420.3620000000001</v>
      </c>
      <c r="C364" s="17">
        <f>[1]!s_dq_close(FED风险溢价模型测算!$B$1,$A364,1)</f>
        <v>1436.0740000000001</v>
      </c>
      <c r="D364" s="17">
        <f>[1]!s_dq_high(FED风险溢价模型测算!$B$1,$A364,1)</f>
        <v>1436.0740000000001</v>
      </c>
      <c r="E364" s="17">
        <f>[1]!s_dq_low(FED风险溢价模型测算!$B$1,$A$2,1)</f>
        <v>979.529</v>
      </c>
      <c r="F364" s="18">
        <f>[1]!s_dq_amount(FED风险溢价模型测算!$B$1,$A364,1)</f>
        <v>23762250623</v>
      </c>
    </row>
    <row r="365" spans="1:6">
      <c r="A365" s="16">
        <f>FED风险溢价模型测算!A365</f>
        <v>39000</v>
      </c>
      <c r="B365" s="17">
        <f>[1]!s_dq_open(FED风险溢价模型测算!$B$1,$A365,1)</f>
        <v>1437.6890000000001</v>
      </c>
      <c r="C365" s="17">
        <f>[1]!s_dq_close(FED风险溢价模型测算!$B$1,$A365,1)</f>
        <v>1437.2449999999999</v>
      </c>
      <c r="D365" s="17">
        <f>[1]!s_dq_high(FED风险溢价模型测算!$B$1,$A365,1)</f>
        <v>1443.4970000000001</v>
      </c>
      <c r="E365" s="17">
        <f>[1]!s_dq_low(FED风险溢价模型测算!$B$1,$A$2,1)</f>
        <v>979.529</v>
      </c>
      <c r="F365" s="18">
        <f>[1]!s_dq_amount(FED风险溢价模型测算!$B$1,$A365,1)</f>
        <v>24024747915</v>
      </c>
    </row>
    <row r="366" spans="1:6">
      <c r="A366" s="16">
        <f>FED风险溢价模型测算!A366</f>
        <v>39001</v>
      </c>
      <c r="B366" s="17">
        <f>[1]!s_dq_open(FED风险溢价模型测算!$B$1,$A366,1)</f>
        <v>1436.681</v>
      </c>
      <c r="C366" s="17">
        <f>[1]!s_dq_close(FED风险溢价模型测算!$B$1,$A366,1)</f>
        <v>1435.9059999999999</v>
      </c>
      <c r="D366" s="17">
        <f>[1]!s_dq_high(FED风险溢价模型测算!$B$1,$A366,1)</f>
        <v>1440.2070000000001</v>
      </c>
      <c r="E366" s="17">
        <f>[1]!s_dq_low(FED风险溢价模型测算!$B$1,$A$2,1)</f>
        <v>979.529</v>
      </c>
      <c r="F366" s="18">
        <f>[1]!s_dq_amount(FED风险溢价模型测算!$B$1,$A366,1)</f>
        <v>18592012045</v>
      </c>
    </row>
    <row r="367" spans="1:6">
      <c r="A367" s="16">
        <f>FED风险溢价模型测算!A367</f>
        <v>39002</v>
      </c>
      <c r="B367" s="17">
        <f>[1]!s_dq_open(FED风险溢价模型测算!$B$1,$A367,1)</f>
        <v>1436.1980000000001</v>
      </c>
      <c r="C367" s="17">
        <f>[1]!s_dq_close(FED风险溢价模型测算!$B$1,$A367,1)</f>
        <v>1426.5</v>
      </c>
      <c r="D367" s="17">
        <f>[1]!s_dq_high(FED风险溢价模型测算!$B$1,$A367,1)</f>
        <v>1438.8019999999999</v>
      </c>
      <c r="E367" s="17">
        <f>[1]!s_dq_low(FED风险溢价模型测算!$B$1,$A$2,1)</f>
        <v>979.529</v>
      </c>
      <c r="F367" s="18">
        <f>[1]!s_dq_amount(FED风险溢价模型测算!$B$1,$A367,1)</f>
        <v>21048271007</v>
      </c>
    </row>
    <row r="368" spans="1:6">
      <c r="A368" s="16">
        <f>FED风险溢价模型测算!A368</f>
        <v>39003</v>
      </c>
      <c r="B368" s="17">
        <f>[1]!s_dq_open(FED风险溢价模型测算!$B$1,$A368,1)</f>
        <v>1424.3009999999999</v>
      </c>
      <c r="C368" s="17">
        <f>[1]!s_dq_close(FED风险溢价模型测算!$B$1,$A368,1)</f>
        <v>1430.8820000000001</v>
      </c>
      <c r="D368" s="17">
        <f>[1]!s_dq_high(FED风险溢价模型测算!$B$1,$A368,1)</f>
        <v>1436.1020000000001</v>
      </c>
      <c r="E368" s="17">
        <f>[1]!s_dq_low(FED风险溢价模型测算!$B$1,$A$2,1)</f>
        <v>979.529</v>
      </c>
      <c r="F368" s="18">
        <f>[1]!s_dq_amount(FED风险溢价模型测算!$B$1,$A368,1)</f>
        <v>16770803951</v>
      </c>
    </row>
    <row r="369" spans="1:6">
      <c r="A369" s="16">
        <f>FED风险溢价模型测算!A369</f>
        <v>39006</v>
      </c>
      <c r="B369" s="17">
        <f>[1]!s_dq_open(FED风险溢价模型测算!$B$1,$A369,1)</f>
        <v>1432.306</v>
      </c>
      <c r="C369" s="17">
        <f>[1]!s_dq_close(FED风险溢价模型测算!$B$1,$A369,1)</f>
        <v>1418.5170000000001</v>
      </c>
      <c r="D369" s="17">
        <f>[1]!s_dq_high(FED风险溢价模型测算!$B$1,$A369,1)</f>
        <v>1434.5319999999999</v>
      </c>
      <c r="E369" s="17">
        <f>[1]!s_dq_low(FED风险溢价模型测算!$B$1,$A$2,1)</f>
        <v>979.529</v>
      </c>
      <c r="F369" s="18">
        <f>[1]!s_dq_amount(FED风险溢价模型测算!$B$1,$A369,1)</f>
        <v>17341289788</v>
      </c>
    </row>
    <row r="370" spans="1:6">
      <c r="A370" s="16">
        <f>FED风险溢价模型测算!A370</f>
        <v>39007</v>
      </c>
      <c r="B370" s="17">
        <f>[1]!s_dq_open(FED风险溢价模型测算!$B$1,$A370,1)</f>
        <v>1416.9490000000001</v>
      </c>
      <c r="C370" s="17">
        <f>[1]!s_dq_close(FED风险溢价模型测算!$B$1,$A370,1)</f>
        <v>1414.4480000000001</v>
      </c>
      <c r="D370" s="17">
        <f>[1]!s_dq_high(FED风险溢价模型测算!$B$1,$A370,1)</f>
        <v>1426.2919999999999</v>
      </c>
      <c r="E370" s="17">
        <f>[1]!s_dq_low(FED风险溢价模型测算!$B$1,$A$2,1)</f>
        <v>979.529</v>
      </c>
      <c r="F370" s="18">
        <f>[1]!s_dq_amount(FED风险溢价模型测算!$B$1,$A370,1)</f>
        <v>15151115999</v>
      </c>
    </row>
    <row r="371" spans="1:6">
      <c r="A371" s="16">
        <f>FED风险溢价模型测算!A371</f>
        <v>39008</v>
      </c>
      <c r="B371" s="17">
        <f>[1]!s_dq_open(FED风险溢价模型测算!$B$1,$A371,1)</f>
        <v>1413.9059999999999</v>
      </c>
      <c r="C371" s="17">
        <f>[1]!s_dq_close(FED风险溢价模型测算!$B$1,$A371,1)</f>
        <v>1437.5930000000001</v>
      </c>
      <c r="D371" s="17">
        <f>[1]!s_dq_high(FED风险溢价模型测算!$B$1,$A371,1)</f>
        <v>1437.5930000000001</v>
      </c>
      <c r="E371" s="17">
        <f>[1]!s_dq_low(FED风险溢价模型测算!$B$1,$A$2,1)</f>
        <v>979.529</v>
      </c>
      <c r="F371" s="18">
        <f>[1]!s_dq_amount(FED风险溢价模型测算!$B$1,$A371,1)</f>
        <v>15015405334</v>
      </c>
    </row>
    <row r="372" spans="1:6">
      <c r="A372" s="16">
        <f>FED风险溢价模型测算!A372</f>
        <v>39009</v>
      </c>
      <c r="B372" s="17">
        <f>[1]!s_dq_open(FED风险溢价模型测算!$B$1,$A372,1)</f>
        <v>1438.8420000000001</v>
      </c>
      <c r="C372" s="17">
        <f>[1]!s_dq_close(FED风险溢价模型测算!$B$1,$A372,1)</f>
        <v>1439.377</v>
      </c>
      <c r="D372" s="17">
        <f>[1]!s_dq_high(FED风险溢价模型测算!$B$1,$A372,1)</f>
        <v>1445.617</v>
      </c>
      <c r="E372" s="17">
        <f>[1]!s_dq_low(FED风险溢价模型测算!$B$1,$A$2,1)</f>
        <v>979.529</v>
      </c>
      <c r="F372" s="18">
        <f>[1]!s_dq_amount(FED风险溢价模型测算!$B$1,$A372,1)</f>
        <v>14441180899</v>
      </c>
    </row>
    <row r="373" spans="1:6">
      <c r="A373" s="16">
        <f>FED风险溢价模型测算!A373</f>
        <v>39010</v>
      </c>
      <c r="B373" s="17">
        <f>[1]!s_dq_open(FED风险溢价模型测算!$B$1,$A373,1)</f>
        <v>1440.6679999999999</v>
      </c>
      <c r="C373" s="17">
        <f>[1]!s_dq_close(FED风险溢价模型测算!$B$1,$A373,1)</f>
        <v>1440.182</v>
      </c>
      <c r="D373" s="17">
        <f>[1]!s_dq_high(FED风险溢价模型测算!$B$1,$A373,1)</f>
        <v>1447.951</v>
      </c>
      <c r="E373" s="17">
        <f>[1]!s_dq_low(FED风险溢价模型测算!$B$1,$A$2,1)</f>
        <v>979.529</v>
      </c>
      <c r="F373" s="18">
        <f>[1]!s_dq_amount(FED风险溢价模型测算!$B$1,$A373,1)</f>
        <v>16526648077</v>
      </c>
    </row>
    <row r="374" spans="1:6">
      <c r="A374" s="16">
        <f>FED风险溢价模型测算!A374</f>
        <v>39013</v>
      </c>
      <c r="B374" s="17">
        <f>[1]!s_dq_open(FED风险溢价模型测算!$B$1,$A374,1)</f>
        <v>1439.54</v>
      </c>
      <c r="C374" s="17">
        <f>[1]!s_dq_close(FED风险溢价模型测算!$B$1,$A374,1)</f>
        <v>1408.7149999999999</v>
      </c>
      <c r="D374" s="17">
        <f>[1]!s_dq_high(FED风险溢价模型测算!$B$1,$A374,1)</f>
        <v>1444.915</v>
      </c>
      <c r="E374" s="17">
        <f>[1]!s_dq_low(FED风险溢价模型测算!$B$1,$A$2,1)</f>
        <v>979.529</v>
      </c>
      <c r="F374" s="18">
        <f>[1]!s_dq_amount(FED风险溢价模型测算!$B$1,$A374,1)</f>
        <v>17710776103</v>
      </c>
    </row>
    <row r="375" spans="1:6">
      <c r="A375" s="16">
        <f>FED风险溢价模型测算!A375</f>
        <v>39014</v>
      </c>
      <c r="B375" s="17">
        <f>[1]!s_dq_open(FED风险溢价模型测算!$B$1,$A375,1)</f>
        <v>1408.578</v>
      </c>
      <c r="C375" s="17">
        <f>[1]!s_dq_close(FED风险溢价模型测算!$B$1,$A375,1)</f>
        <v>1440.0540000000001</v>
      </c>
      <c r="D375" s="17">
        <f>[1]!s_dq_high(FED风险溢价模型测算!$B$1,$A375,1)</f>
        <v>1440.0540000000001</v>
      </c>
      <c r="E375" s="17">
        <f>[1]!s_dq_low(FED风险溢价模型测算!$B$1,$A$2,1)</f>
        <v>979.529</v>
      </c>
      <c r="F375" s="18">
        <f>[1]!s_dq_amount(FED风险溢价模型测算!$B$1,$A375,1)</f>
        <v>16151232545</v>
      </c>
    </row>
    <row r="376" spans="1:6">
      <c r="A376" s="16">
        <f>FED风险溢价模型测算!A376</f>
        <v>39015</v>
      </c>
      <c r="B376" s="17">
        <f>[1]!s_dq_open(FED风险溢价模型测算!$B$1,$A376,1)</f>
        <v>1443.1079999999999</v>
      </c>
      <c r="C376" s="17">
        <f>[1]!s_dq_close(FED风险溢价模型测算!$B$1,$A376,1)</f>
        <v>1446.825</v>
      </c>
      <c r="D376" s="17">
        <f>[1]!s_dq_high(FED风险溢价模型测算!$B$1,$A376,1)</f>
        <v>1459.731</v>
      </c>
      <c r="E376" s="17">
        <f>[1]!s_dq_low(FED风险溢价模型测算!$B$1,$A$2,1)</f>
        <v>979.529</v>
      </c>
      <c r="F376" s="18">
        <f>[1]!s_dq_amount(FED风险溢价模型测算!$B$1,$A376,1)</f>
        <v>21177150676</v>
      </c>
    </row>
    <row r="377" spans="1:6">
      <c r="A377" s="16">
        <f>FED风险溢价模型测算!A377</f>
        <v>39016</v>
      </c>
      <c r="B377" s="17">
        <f>[1]!s_dq_open(FED风险溢价模型测算!$B$1,$A377,1)</f>
        <v>1447.088</v>
      </c>
      <c r="C377" s="17">
        <f>[1]!s_dq_close(FED风险溢价模型测算!$B$1,$A377,1)</f>
        <v>1456.095</v>
      </c>
      <c r="D377" s="17">
        <f>[1]!s_dq_high(FED风险溢价模型测算!$B$1,$A377,1)</f>
        <v>1457.373</v>
      </c>
      <c r="E377" s="17">
        <f>[1]!s_dq_low(FED风险溢价模型测算!$B$1,$A$2,1)</f>
        <v>979.529</v>
      </c>
      <c r="F377" s="18">
        <f>[1]!s_dq_amount(FED风险溢价模型测算!$B$1,$A377,1)</f>
        <v>21300294417</v>
      </c>
    </row>
    <row r="378" spans="1:6">
      <c r="A378" s="16">
        <f>FED风险溢价模型测算!A378</f>
        <v>39017</v>
      </c>
      <c r="B378" s="17">
        <f>[1]!s_dq_open(FED风险溢价模型测算!$B$1,$A378,1)</f>
        <v>1455.9780000000001</v>
      </c>
      <c r="C378" s="17">
        <f>[1]!s_dq_close(FED风险溢价模型测算!$B$1,$A378,1)</f>
        <v>1439.05</v>
      </c>
      <c r="D378" s="17">
        <f>[1]!s_dq_high(FED风险溢价模型测算!$B$1,$A378,1)</f>
        <v>1460.4549999999999</v>
      </c>
      <c r="E378" s="17">
        <f>[1]!s_dq_low(FED风险溢价模型测算!$B$1,$A$2,1)</f>
        <v>979.529</v>
      </c>
      <c r="F378" s="18">
        <f>[1]!s_dq_amount(FED风险溢价模型测算!$B$1,$A378,1)</f>
        <v>21496189402</v>
      </c>
    </row>
    <row r="379" spans="1:6">
      <c r="A379" s="16">
        <f>FED风险溢价模型测算!A379</f>
        <v>39020</v>
      </c>
      <c r="B379" s="17">
        <f>[1]!s_dq_open(FED风险溢价模型测算!$B$1,$A379,1)</f>
        <v>1436.66</v>
      </c>
      <c r="C379" s="17">
        <f>[1]!s_dq_close(FED风险溢价模型测算!$B$1,$A379,1)</f>
        <v>1446.239</v>
      </c>
      <c r="D379" s="17">
        <f>[1]!s_dq_high(FED风险溢价模型测算!$B$1,$A379,1)</f>
        <v>1446.239</v>
      </c>
      <c r="E379" s="17">
        <f>[1]!s_dq_low(FED风险溢价模型测算!$B$1,$A$2,1)</f>
        <v>979.529</v>
      </c>
      <c r="F379" s="18">
        <f>[1]!s_dq_amount(FED风险溢价模型测算!$B$1,$A379,1)</f>
        <v>19874454982</v>
      </c>
    </row>
    <row r="380" spans="1:6">
      <c r="A380" s="16">
        <f>FED风险溢价模型测算!A380</f>
        <v>39021</v>
      </c>
      <c r="B380" s="17">
        <f>[1]!s_dq_open(FED风险溢价模型测算!$B$1,$A380,1)</f>
        <v>1447.0550000000001</v>
      </c>
      <c r="C380" s="17">
        <f>[1]!s_dq_close(FED风险溢价模型测算!$B$1,$A380,1)</f>
        <v>1464.473</v>
      </c>
      <c r="D380" s="17">
        <f>[1]!s_dq_high(FED风险溢价模型测算!$B$1,$A380,1)</f>
        <v>1464.4780000000001</v>
      </c>
      <c r="E380" s="17">
        <f>[1]!s_dq_low(FED风险溢价模型测算!$B$1,$A$2,1)</f>
        <v>979.529</v>
      </c>
      <c r="F380" s="18">
        <f>[1]!s_dq_amount(FED风险溢价模型测算!$B$1,$A380,1)</f>
        <v>21463617498</v>
      </c>
    </row>
    <row r="381" spans="1:6">
      <c r="A381" s="16">
        <f>FED风险溢价模型测算!A381</f>
        <v>39022</v>
      </c>
      <c r="B381" s="17">
        <f>[1]!s_dq_open(FED风险溢价模型测算!$B$1,$A381,1)</f>
        <v>1465.6669999999999</v>
      </c>
      <c r="C381" s="17">
        <f>[1]!s_dq_close(FED风险溢价模型测算!$B$1,$A381,1)</f>
        <v>1479.4090000000001</v>
      </c>
      <c r="D381" s="17">
        <f>[1]!s_dq_high(FED风险溢价模型测算!$B$1,$A381,1)</f>
        <v>1479.4090000000001</v>
      </c>
      <c r="E381" s="17">
        <f>[1]!s_dq_low(FED风险溢价模型测算!$B$1,$A$2,1)</f>
        <v>979.529</v>
      </c>
      <c r="F381" s="18">
        <f>[1]!s_dq_amount(FED风险溢价模型测算!$B$1,$A381,1)</f>
        <v>23518429064</v>
      </c>
    </row>
    <row r="382" spans="1:6">
      <c r="A382" s="16">
        <f>FED风险溢价模型测算!A382</f>
        <v>39023</v>
      </c>
      <c r="B382" s="17">
        <f>[1]!s_dq_open(FED风险溢价模型测算!$B$1,$A382,1)</f>
        <v>1480.5509999999999</v>
      </c>
      <c r="C382" s="17">
        <f>[1]!s_dq_close(FED风险溢价模型测算!$B$1,$A382,1)</f>
        <v>1479.6559999999999</v>
      </c>
      <c r="D382" s="17">
        <f>[1]!s_dq_high(FED风险溢价模型测算!$B$1,$A382,1)</f>
        <v>1480.5509999999999</v>
      </c>
      <c r="E382" s="17">
        <f>[1]!s_dq_low(FED风险溢价模型测算!$B$1,$A$2,1)</f>
        <v>979.529</v>
      </c>
      <c r="F382" s="18">
        <f>[1]!s_dq_amount(FED风险溢价模型测算!$B$1,$A382,1)</f>
        <v>24757963551</v>
      </c>
    </row>
    <row r="383" spans="1:6">
      <c r="A383" s="16">
        <f>FED风险溢价模型测算!A383</f>
        <v>39024</v>
      </c>
      <c r="B383" s="17">
        <f>[1]!s_dq_open(FED风险溢价模型测算!$B$1,$A383,1)</f>
        <v>1481.5820000000001</v>
      </c>
      <c r="C383" s="17">
        <f>[1]!s_dq_close(FED风险溢价模型测算!$B$1,$A383,1)</f>
        <v>1488.2909999999999</v>
      </c>
      <c r="D383" s="17">
        <f>[1]!s_dq_high(FED风险溢价模型测算!$B$1,$A383,1)</f>
        <v>1497.4659999999999</v>
      </c>
      <c r="E383" s="17">
        <f>[1]!s_dq_low(FED风险溢价模型测算!$B$1,$A$2,1)</f>
        <v>979.529</v>
      </c>
      <c r="F383" s="18">
        <f>[1]!s_dq_amount(FED风险溢价模型测算!$B$1,$A383,1)</f>
        <v>23319284127</v>
      </c>
    </row>
    <row r="384" spans="1:6">
      <c r="A384" s="16">
        <f>FED风险溢价模型测算!A384</f>
        <v>39027</v>
      </c>
      <c r="B384" s="17">
        <f>[1]!s_dq_open(FED风险溢价模型测算!$B$1,$A384,1)</f>
        <v>1477.44</v>
      </c>
      <c r="C384" s="17">
        <f>[1]!s_dq_close(FED风险溢价模型测算!$B$1,$A384,1)</f>
        <v>1507.8910000000001</v>
      </c>
      <c r="D384" s="17">
        <f>[1]!s_dq_high(FED风险溢价模型测算!$B$1,$A384,1)</f>
        <v>1507.972</v>
      </c>
      <c r="E384" s="17">
        <f>[1]!s_dq_low(FED风险溢价模型测算!$B$1,$A$2,1)</f>
        <v>979.529</v>
      </c>
      <c r="F384" s="18">
        <f>[1]!s_dq_amount(FED风险溢价模型测算!$B$1,$A384,1)</f>
        <v>25221678236</v>
      </c>
    </row>
    <row r="385" spans="1:6">
      <c r="A385" s="16">
        <f>FED风险溢价模型测算!A385</f>
        <v>39028</v>
      </c>
      <c r="B385" s="17">
        <f>[1]!s_dq_open(FED风险溢价模型测算!$B$1,$A385,1)</f>
        <v>1512.6489999999999</v>
      </c>
      <c r="C385" s="17">
        <f>[1]!s_dq_close(FED风险溢价模型测算!$B$1,$A385,1)</f>
        <v>1516.104</v>
      </c>
      <c r="D385" s="17">
        <f>[1]!s_dq_high(FED风险溢价模型测算!$B$1,$A385,1)</f>
        <v>1516.8030000000001</v>
      </c>
      <c r="E385" s="17">
        <f>[1]!s_dq_low(FED风险溢价模型测算!$B$1,$A$2,1)</f>
        <v>979.529</v>
      </c>
      <c r="F385" s="18">
        <f>[1]!s_dq_amount(FED风险溢价模型测算!$B$1,$A385,1)</f>
        <v>27894549966</v>
      </c>
    </row>
    <row r="386" spans="1:6">
      <c r="A386" s="16">
        <f>FED风险溢价模型测算!A386</f>
        <v>39029</v>
      </c>
      <c r="B386" s="17">
        <f>[1]!s_dq_open(FED风险溢价模型测算!$B$1,$A386,1)</f>
        <v>1512.3620000000001</v>
      </c>
      <c r="C386" s="17">
        <f>[1]!s_dq_close(FED风险溢价模型测算!$B$1,$A386,1)</f>
        <v>1498.173</v>
      </c>
      <c r="D386" s="17">
        <f>[1]!s_dq_high(FED风险溢价模型测算!$B$1,$A386,1)</f>
        <v>1513.037</v>
      </c>
      <c r="E386" s="17">
        <f>[1]!s_dq_low(FED风险溢价模型测算!$B$1,$A$2,1)</f>
        <v>979.529</v>
      </c>
      <c r="F386" s="18">
        <f>[1]!s_dq_amount(FED风险溢价模型测算!$B$1,$A386,1)</f>
        <v>19140307948</v>
      </c>
    </row>
    <row r="387" spans="1:6">
      <c r="A387" s="16">
        <f>FED风险溢价模型测算!A387</f>
        <v>39030</v>
      </c>
      <c r="B387" s="17">
        <f>[1]!s_dq_open(FED风险溢价模型测算!$B$1,$A387,1)</f>
        <v>1491.8009999999999</v>
      </c>
      <c r="C387" s="17">
        <f>[1]!s_dq_close(FED风险溢价模型测算!$B$1,$A387,1)</f>
        <v>1524.7139999999999</v>
      </c>
      <c r="D387" s="17">
        <f>[1]!s_dq_high(FED风险溢价模型测算!$B$1,$A387,1)</f>
        <v>1527.377</v>
      </c>
      <c r="E387" s="17">
        <f>[1]!s_dq_low(FED风险溢价模型测算!$B$1,$A$2,1)</f>
        <v>979.529</v>
      </c>
      <c r="F387" s="18">
        <f>[1]!s_dq_amount(FED风险溢价模型测算!$B$1,$A387,1)</f>
        <v>22283038119</v>
      </c>
    </row>
    <row r="388" spans="1:6">
      <c r="A388" s="16">
        <f>FED风险溢价模型测算!A388</f>
        <v>39031</v>
      </c>
      <c r="B388" s="17">
        <f>[1]!s_dq_open(FED风险溢价模型测算!$B$1,$A388,1)</f>
        <v>1525.2260000000001</v>
      </c>
      <c r="C388" s="17">
        <f>[1]!s_dq_close(FED风险溢价模型测算!$B$1,$A388,1)</f>
        <v>1504.0619999999999</v>
      </c>
      <c r="D388" s="17">
        <f>[1]!s_dq_high(FED风险溢价模型测算!$B$1,$A388,1)</f>
        <v>1535.1959999999999</v>
      </c>
      <c r="E388" s="17">
        <f>[1]!s_dq_low(FED风险溢价模型测算!$B$1,$A$2,1)</f>
        <v>979.529</v>
      </c>
      <c r="F388" s="18">
        <f>[1]!s_dq_amount(FED风险溢价模型测算!$B$1,$A388,1)</f>
        <v>31931185346</v>
      </c>
    </row>
    <row r="389" spans="1:6">
      <c r="A389" s="16">
        <f>FED风险溢价模型测算!A389</f>
        <v>39034</v>
      </c>
      <c r="B389" s="17">
        <f>[1]!s_dq_open(FED风险溢价模型测算!$B$1,$A389,1)</f>
        <v>1498.0640000000001</v>
      </c>
      <c r="C389" s="17">
        <f>[1]!s_dq_close(FED风险溢价模型测算!$B$1,$A389,1)</f>
        <v>1475.779</v>
      </c>
      <c r="D389" s="17">
        <f>[1]!s_dq_high(FED风险溢价模型测算!$B$1,$A389,1)</f>
        <v>1512.95</v>
      </c>
      <c r="E389" s="17">
        <f>[1]!s_dq_low(FED风险溢价模型测算!$B$1,$A$2,1)</f>
        <v>979.529</v>
      </c>
      <c r="F389" s="18">
        <f>[1]!s_dq_amount(FED风险溢价模型测算!$B$1,$A389,1)</f>
        <v>25176222093</v>
      </c>
    </row>
    <row r="390" spans="1:6">
      <c r="A390" s="16">
        <f>FED风险溢价模型测算!A390</f>
        <v>39035</v>
      </c>
      <c r="B390" s="17">
        <f>[1]!s_dq_open(FED风险溢价模型测算!$B$1,$A390,1)</f>
        <v>1475.4449999999999</v>
      </c>
      <c r="C390" s="17">
        <f>[1]!s_dq_close(FED风险溢价模型测算!$B$1,$A390,1)</f>
        <v>1493.7760000000001</v>
      </c>
      <c r="D390" s="17">
        <f>[1]!s_dq_high(FED风险溢价模型测算!$B$1,$A390,1)</f>
        <v>1493.877</v>
      </c>
      <c r="E390" s="17">
        <f>[1]!s_dq_low(FED风险溢价模型测算!$B$1,$A$2,1)</f>
        <v>979.529</v>
      </c>
      <c r="F390" s="18">
        <f>[1]!s_dq_amount(FED风险溢价模型测算!$B$1,$A390,1)</f>
        <v>22029308293</v>
      </c>
    </row>
    <row r="391" spans="1:6">
      <c r="A391" s="16">
        <f>FED风险溢价模型测算!A391</f>
        <v>39036</v>
      </c>
      <c r="B391" s="17">
        <f>[1]!s_dq_open(FED风险溢价模型测算!$B$1,$A391,1)</f>
        <v>1494.114</v>
      </c>
      <c r="C391" s="17">
        <f>[1]!s_dq_close(FED风险溢价模型测算!$B$1,$A391,1)</f>
        <v>1534.7619999999999</v>
      </c>
      <c r="D391" s="17">
        <f>[1]!s_dq_high(FED风险溢价模型测算!$B$1,$A391,1)</f>
        <v>1534.8489999999999</v>
      </c>
      <c r="E391" s="17">
        <f>[1]!s_dq_low(FED风险溢价模型测算!$B$1,$A$2,1)</f>
        <v>979.529</v>
      </c>
      <c r="F391" s="18">
        <f>[1]!s_dq_amount(FED风险溢价模型测算!$B$1,$A391,1)</f>
        <v>26135569100</v>
      </c>
    </row>
    <row r="392" spans="1:6">
      <c r="A392" s="16">
        <f>FED风险溢价模型测算!A392</f>
        <v>39037</v>
      </c>
      <c r="B392" s="17">
        <f>[1]!s_dq_open(FED风险溢价模型测算!$B$1,$A392,1)</f>
        <v>1540.258</v>
      </c>
      <c r="C392" s="17">
        <f>[1]!s_dq_close(FED风险溢价模型测算!$B$1,$A392,1)</f>
        <v>1533.288</v>
      </c>
      <c r="D392" s="17">
        <f>[1]!s_dq_high(FED风险溢价模型测算!$B$1,$A392,1)</f>
        <v>1558.4059999999999</v>
      </c>
      <c r="E392" s="17">
        <f>[1]!s_dq_low(FED风险溢价模型测算!$B$1,$A$2,1)</f>
        <v>979.529</v>
      </c>
      <c r="F392" s="18">
        <f>[1]!s_dq_amount(FED风险溢价模型测算!$B$1,$A392,1)</f>
        <v>34127308461.000004</v>
      </c>
    </row>
    <row r="393" spans="1:6">
      <c r="A393" s="16">
        <f>FED风险溢价模型测算!A393</f>
        <v>39038</v>
      </c>
      <c r="B393" s="17">
        <f>[1]!s_dq_open(FED风险溢价模型测算!$B$1,$A393,1)</f>
        <v>1528.0070000000001</v>
      </c>
      <c r="C393" s="17">
        <f>[1]!s_dq_close(FED风险溢价模型测算!$B$1,$A393,1)</f>
        <v>1562.0840000000001</v>
      </c>
      <c r="D393" s="17">
        <f>[1]!s_dq_high(FED风险溢价模型测算!$B$1,$A393,1)</f>
        <v>1562.2360000000001</v>
      </c>
      <c r="E393" s="17">
        <f>[1]!s_dq_low(FED风险溢价模型测算!$B$1,$A$2,1)</f>
        <v>979.529</v>
      </c>
      <c r="F393" s="18">
        <f>[1]!s_dq_amount(FED风险溢价模型测算!$B$1,$A393,1)</f>
        <v>26950444425</v>
      </c>
    </row>
    <row r="394" spans="1:6">
      <c r="A394" s="16">
        <f>FED风险溢价模型测算!A394</f>
        <v>39041</v>
      </c>
      <c r="B394" s="17">
        <f>[1]!s_dq_open(FED风险溢价模型测算!$B$1,$A394,1)</f>
        <v>1567.3440000000001</v>
      </c>
      <c r="C394" s="17">
        <f>[1]!s_dq_close(FED风险溢价模型测算!$B$1,$A394,1)</f>
        <v>1593.1579999999999</v>
      </c>
      <c r="D394" s="17">
        <f>[1]!s_dq_high(FED风险溢价模型测算!$B$1,$A394,1)</f>
        <v>1593.1890000000001</v>
      </c>
      <c r="E394" s="17">
        <f>[1]!s_dq_low(FED风险溢价模型测算!$B$1,$A$2,1)</f>
        <v>979.529</v>
      </c>
      <c r="F394" s="18">
        <f>[1]!s_dq_amount(FED风险溢价模型测算!$B$1,$A394,1)</f>
        <v>32990614478</v>
      </c>
    </row>
    <row r="395" spans="1:6">
      <c r="A395" s="16">
        <f>FED风险溢价模型测算!A395</f>
        <v>39042</v>
      </c>
      <c r="B395" s="17">
        <f>[1]!s_dq_open(FED风险溢价模型测算!$B$1,$A395,1)</f>
        <v>1591.47</v>
      </c>
      <c r="C395" s="17">
        <f>[1]!s_dq_close(FED风险溢价模型测算!$B$1,$A395,1)</f>
        <v>1612.249</v>
      </c>
      <c r="D395" s="17">
        <f>[1]!s_dq_high(FED风险溢价模型测算!$B$1,$A395,1)</f>
        <v>1612.46</v>
      </c>
      <c r="E395" s="17">
        <f>[1]!s_dq_low(FED风险溢价模型测算!$B$1,$A$2,1)</f>
        <v>979.529</v>
      </c>
      <c r="F395" s="18">
        <f>[1]!s_dq_amount(FED风险溢价模型测算!$B$1,$A395,1)</f>
        <v>32628579472</v>
      </c>
    </row>
    <row r="396" spans="1:6">
      <c r="A396" s="16">
        <f>FED风险溢价模型测算!A396</f>
        <v>39043</v>
      </c>
      <c r="B396" s="17">
        <f>[1]!s_dq_open(FED风险溢价模型测算!$B$1,$A396,1)</f>
        <v>1610.049</v>
      </c>
      <c r="C396" s="17">
        <f>[1]!s_dq_close(FED风险溢价模型测算!$B$1,$A396,1)</f>
        <v>1624.028</v>
      </c>
      <c r="D396" s="17">
        <f>[1]!s_dq_high(FED风险溢价模型测算!$B$1,$A396,1)</f>
        <v>1639.414</v>
      </c>
      <c r="E396" s="17">
        <f>[1]!s_dq_low(FED风险溢价模型测算!$B$1,$A$2,1)</f>
        <v>979.529</v>
      </c>
      <c r="F396" s="18">
        <f>[1]!s_dq_amount(FED风险溢价模型测算!$B$1,$A396,1)</f>
        <v>38065264000</v>
      </c>
    </row>
    <row r="397" spans="1:6">
      <c r="A397" s="16">
        <f>FED风险溢价模型测算!A397</f>
        <v>39044</v>
      </c>
      <c r="B397" s="17">
        <f>[1]!s_dq_open(FED风险溢价模型测算!$B$1,$A397,1)</f>
        <v>1623.7139999999999</v>
      </c>
      <c r="C397" s="17">
        <f>[1]!s_dq_close(FED风险溢价模型测算!$B$1,$A397,1)</f>
        <v>1634.914</v>
      </c>
      <c r="D397" s="17">
        <f>[1]!s_dq_high(FED风险溢价模型测算!$B$1,$A397,1)</f>
        <v>1642.808</v>
      </c>
      <c r="E397" s="17">
        <f>[1]!s_dq_low(FED风险溢价模型测算!$B$1,$A$2,1)</f>
        <v>979.529</v>
      </c>
      <c r="F397" s="18">
        <f>[1]!s_dq_amount(FED风险溢价模型测算!$B$1,$A397,1)</f>
        <v>31474406048</v>
      </c>
    </row>
    <row r="398" spans="1:6">
      <c r="A398" s="16">
        <f>FED风险溢价模型测算!A398</f>
        <v>39045</v>
      </c>
      <c r="B398" s="17">
        <f>[1]!s_dq_open(FED风险溢价模型测算!$B$1,$A398,1)</f>
        <v>1629.894</v>
      </c>
      <c r="C398" s="17">
        <f>[1]!s_dq_close(FED风险溢价模型测算!$B$1,$A398,1)</f>
        <v>1636.58</v>
      </c>
      <c r="D398" s="17">
        <f>[1]!s_dq_high(FED风险溢价模型测算!$B$1,$A398,1)</f>
        <v>1640.752</v>
      </c>
      <c r="E398" s="17">
        <f>[1]!s_dq_low(FED风险溢价模型测算!$B$1,$A$2,1)</f>
        <v>979.529</v>
      </c>
      <c r="F398" s="18">
        <f>[1]!s_dq_amount(FED风险溢价模型测算!$B$1,$A398,1)</f>
        <v>32398044934</v>
      </c>
    </row>
    <row r="399" spans="1:6">
      <c r="A399" s="16">
        <f>FED风险溢价模型测算!A399</f>
        <v>39048</v>
      </c>
      <c r="B399" s="17">
        <f>[1]!s_dq_open(FED风险溢价模型测算!$B$1,$A399,1)</f>
        <v>1632.6590000000001</v>
      </c>
      <c r="C399" s="17">
        <f>[1]!s_dq_close(FED风险溢价模型测算!$B$1,$A399,1)</f>
        <v>1651.8009999999999</v>
      </c>
      <c r="D399" s="17">
        <f>[1]!s_dq_high(FED风险溢价模型测算!$B$1,$A399,1)</f>
        <v>1651.8009999999999</v>
      </c>
      <c r="E399" s="17">
        <f>[1]!s_dq_low(FED风险溢价模型测算!$B$1,$A$2,1)</f>
        <v>979.529</v>
      </c>
      <c r="F399" s="18">
        <f>[1]!s_dq_amount(FED风险溢价模型测算!$B$1,$A399,1)</f>
        <v>32057818416</v>
      </c>
    </row>
    <row r="400" spans="1:6">
      <c r="A400" s="16">
        <f>FED风险溢价模型测算!A400</f>
        <v>39049</v>
      </c>
      <c r="B400" s="17">
        <f>[1]!s_dq_open(FED风险溢价模型测算!$B$1,$A400,1)</f>
        <v>1649.681</v>
      </c>
      <c r="C400" s="17">
        <f>[1]!s_dq_close(FED风险溢价模型测算!$B$1,$A400,1)</f>
        <v>1644.0139999999999</v>
      </c>
      <c r="D400" s="17">
        <f>[1]!s_dq_high(FED风险溢价模型测算!$B$1,$A400,1)</f>
        <v>1656.1880000000001</v>
      </c>
      <c r="E400" s="17">
        <f>[1]!s_dq_low(FED风险溢价模型测算!$B$1,$A$2,1)</f>
        <v>979.529</v>
      </c>
      <c r="F400" s="18">
        <f>[1]!s_dq_amount(FED风险溢价模型测算!$B$1,$A400,1)</f>
        <v>29502974821</v>
      </c>
    </row>
    <row r="401" spans="1:6">
      <c r="A401" s="16">
        <f>FED风险溢价模型测算!A401</f>
        <v>39050</v>
      </c>
      <c r="B401" s="17">
        <f>[1]!s_dq_open(FED风险溢价模型测算!$B$1,$A401,1)</f>
        <v>1617.69</v>
      </c>
      <c r="C401" s="17">
        <f>[1]!s_dq_close(FED风险溢价模型测算!$B$1,$A401,1)</f>
        <v>1667.1420000000001</v>
      </c>
      <c r="D401" s="17">
        <f>[1]!s_dq_high(FED风险溢价模型测算!$B$1,$A401,1)</f>
        <v>1672.9090000000001</v>
      </c>
      <c r="E401" s="17">
        <f>[1]!s_dq_low(FED风险溢价模型测算!$B$1,$A$2,1)</f>
        <v>979.529</v>
      </c>
      <c r="F401" s="18">
        <f>[1]!s_dq_amount(FED风险溢价模型测算!$B$1,$A401,1)</f>
        <v>30895012009</v>
      </c>
    </row>
    <row r="402" spans="1:6">
      <c r="A402" s="16">
        <f>FED风险溢价模型测算!A402</f>
        <v>39051</v>
      </c>
      <c r="B402" s="17">
        <f>[1]!s_dq_open(FED风险溢价模型测算!$B$1,$A402,1)</f>
        <v>1671.665</v>
      </c>
      <c r="C402" s="17">
        <f>[1]!s_dq_close(FED风险溢价模型测算!$B$1,$A402,1)</f>
        <v>1714.3579999999999</v>
      </c>
      <c r="D402" s="17">
        <f>[1]!s_dq_high(FED风险溢价模型测算!$B$1,$A402,1)</f>
        <v>1714.4929999999999</v>
      </c>
      <c r="E402" s="17">
        <f>[1]!s_dq_low(FED风险溢价模型测算!$B$1,$A$2,1)</f>
        <v>979.529</v>
      </c>
      <c r="F402" s="18">
        <f>[1]!s_dq_amount(FED风险溢价模型测算!$B$1,$A402,1)</f>
        <v>39869047599</v>
      </c>
    </row>
    <row r="403" spans="1:6">
      <c r="A403" s="16">
        <f>FED风险溢价模型测算!A403</f>
        <v>39052</v>
      </c>
      <c r="B403" s="17">
        <f>[1]!s_dq_open(FED风险溢价模型测算!$B$1,$A403,1)</f>
        <v>1719.278</v>
      </c>
      <c r="C403" s="17">
        <f>[1]!s_dq_close(FED风险溢价模型测算!$B$1,$A403,1)</f>
        <v>1729.2239999999999</v>
      </c>
      <c r="D403" s="17">
        <f>[1]!s_dq_high(FED风险溢价模型测算!$B$1,$A403,1)</f>
        <v>1741.8040000000001</v>
      </c>
      <c r="E403" s="17">
        <f>[1]!s_dq_low(FED风险溢价模型测算!$B$1,$A$2,1)</f>
        <v>979.529</v>
      </c>
      <c r="F403" s="18">
        <f>[1]!s_dq_amount(FED风险溢价模型测算!$B$1,$A403,1)</f>
        <v>41045221076</v>
      </c>
    </row>
    <row r="404" spans="1:6">
      <c r="A404" s="16">
        <f>FED风险溢价模型测算!A404</f>
        <v>39055</v>
      </c>
      <c r="B404" s="17">
        <f>[1]!s_dq_open(FED风险溢价模型测算!$B$1,$A404,1)</f>
        <v>1731.8969999999999</v>
      </c>
      <c r="C404" s="17">
        <f>[1]!s_dq_close(FED风险溢价模型测算!$B$1,$A404,1)</f>
        <v>1780.7360000000001</v>
      </c>
      <c r="D404" s="17">
        <f>[1]!s_dq_high(FED风险溢价模型测算!$B$1,$A404,1)</f>
        <v>1780.8009999999999</v>
      </c>
      <c r="E404" s="17">
        <f>[1]!s_dq_low(FED风险溢价模型测算!$B$1,$A$2,1)</f>
        <v>979.529</v>
      </c>
      <c r="F404" s="18">
        <f>[1]!s_dq_amount(FED风险溢价模型测算!$B$1,$A404,1)</f>
        <v>46947580844</v>
      </c>
    </row>
    <row r="405" spans="1:6">
      <c r="A405" s="16">
        <f>FED风险溢价模型测算!A405</f>
        <v>39056</v>
      </c>
      <c r="B405" s="17">
        <f>[1]!s_dq_open(FED风险溢价模型测算!$B$1,$A405,1)</f>
        <v>1785.443</v>
      </c>
      <c r="C405" s="17">
        <f>[1]!s_dq_close(FED风险溢价模型测算!$B$1,$A405,1)</f>
        <v>1794.231</v>
      </c>
      <c r="D405" s="17">
        <f>[1]!s_dq_high(FED风险溢价模型测算!$B$1,$A405,1)</f>
        <v>1811.6579999999999</v>
      </c>
      <c r="E405" s="17">
        <f>[1]!s_dq_low(FED风险溢价模型测算!$B$1,$A$2,1)</f>
        <v>979.529</v>
      </c>
      <c r="F405" s="18">
        <f>[1]!s_dq_amount(FED风险溢价模型测算!$B$1,$A405,1)</f>
        <v>47255774605</v>
      </c>
    </row>
    <row r="406" spans="1:6">
      <c r="A406" s="16">
        <f>FED风险溢价模型测算!A406</f>
        <v>39057</v>
      </c>
      <c r="B406" s="17">
        <f>[1]!s_dq_open(FED风险溢价模型测算!$B$1,$A406,1)</f>
        <v>1794.2560000000001</v>
      </c>
      <c r="C406" s="17">
        <f>[1]!s_dq_close(FED风险溢价模型测算!$B$1,$A406,1)</f>
        <v>1779.4110000000001</v>
      </c>
      <c r="D406" s="17">
        <f>[1]!s_dq_high(FED风险溢价模型测算!$B$1,$A406,1)</f>
        <v>1806.645</v>
      </c>
      <c r="E406" s="17">
        <f>[1]!s_dq_low(FED风险溢价模型测算!$B$1,$A$2,1)</f>
        <v>979.529</v>
      </c>
      <c r="F406" s="18">
        <f>[1]!s_dq_amount(FED风险溢价模型测算!$B$1,$A406,1)</f>
        <v>53383291513</v>
      </c>
    </row>
    <row r="407" spans="1:6">
      <c r="A407" s="16">
        <f>FED风险溢价模型测算!A407</f>
        <v>39058</v>
      </c>
      <c r="B407" s="17">
        <f>[1]!s_dq_open(FED风险溢价模型测算!$B$1,$A407,1)</f>
        <v>1774.1849999999999</v>
      </c>
      <c r="C407" s="17">
        <f>[1]!s_dq_close(FED风险溢价模型测算!$B$1,$A407,1)</f>
        <v>1775.7139999999999</v>
      </c>
      <c r="D407" s="17">
        <f>[1]!s_dq_high(FED风险溢价模型测算!$B$1,$A407,1)</f>
        <v>1820.7190000000001</v>
      </c>
      <c r="E407" s="17">
        <f>[1]!s_dq_low(FED风险溢价模型测算!$B$1,$A$2,1)</f>
        <v>979.529</v>
      </c>
      <c r="F407" s="18">
        <f>[1]!s_dq_amount(FED风险溢价模型测算!$B$1,$A407,1)</f>
        <v>51388011540</v>
      </c>
    </row>
    <row r="408" spans="1:6">
      <c r="A408" s="16">
        <f>FED风险溢价模型测算!A408</f>
        <v>39059</v>
      </c>
      <c r="B408" s="17">
        <f>[1]!s_dq_open(FED风险溢价模型测算!$B$1,$A408,1)</f>
        <v>1752.771</v>
      </c>
      <c r="C408" s="17">
        <f>[1]!s_dq_close(FED风险溢价模型测算!$B$1,$A408,1)</f>
        <v>1711.5840000000001</v>
      </c>
      <c r="D408" s="17">
        <f>[1]!s_dq_high(FED风险溢价模型测算!$B$1,$A408,1)</f>
        <v>1772.162</v>
      </c>
      <c r="E408" s="17">
        <f>[1]!s_dq_low(FED风险溢价模型测算!$B$1,$A$2,1)</f>
        <v>979.529</v>
      </c>
      <c r="F408" s="18">
        <f>[1]!s_dq_amount(FED风险溢价模型测算!$B$1,$A408,1)</f>
        <v>41980241160</v>
      </c>
    </row>
    <row r="409" spans="1:6">
      <c r="A409" s="16">
        <f>FED风险溢价模型测算!A409</f>
        <v>39062</v>
      </c>
      <c r="B409" s="17">
        <f>[1]!s_dq_open(FED风险溢价模型测算!$B$1,$A409,1)</f>
        <v>1705.9110000000001</v>
      </c>
      <c r="C409" s="17">
        <f>[1]!s_dq_close(FED风险溢价模型测算!$B$1,$A409,1)</f>
        <v>1789.924</v>
      </c>
      <c r="D409" s="17">
        <f>[1]!s_dq_high(FED风险溢价模型测算!$B$1,$A409,1)</f>
        <v>1790.115</v>
      </c>
      <c r="E409" s="17">
        <f>[1]!s_dq_low(FED风险溢价模型测算!$B$1,$A$2,1)</f>
        <v>979.529</v>
      </c>
      <c r="F409" s="18">
        <f>[1]!s_dq_amount(FED风险溢价模型测算!$B$1,$A409,1)</f>
        <v>33169358578</v>
      </c>
    </row>
    <row r="410" spans="1:6">
      <c r="A410" s="16">
        <f>FED风险溢价模型测算!A410</f>
        <v>39063</v>
      </c>
      <c r="B410" s="17">
        <f>[1]!s_dq_open(FED风险溢价模型测算!$B$1,$A410,1)</f>
        <v>1798.4639999999999</v>
      </c>
      <c r="C410" s="17">
        <f>[1]!s_dq_close(FED风险溢价模型测算!$B$1,$A410,1)</f>
        <v>1802.788</v>
      </c>
      <c r="D410" s="17">
        <f>[1]!s_dq_high(FED风险溢价模型测算!$B$1,$A410,1)</f>
        <v>1819.8019999999999</v>
      </c>
      <c r="E410" s="17">
        <f>[1]!s_dq_low(FED风险溢价模型测算!$B$1,$A$2,1)</f>
        <v>979.529</v>
      </c>
      <c r="F410" s="18">
        <f>[1]!s_dq_amount(FED风险溢价模型测算!$B$1,$A410,1)</f>
        <v>38702468004</v>
      </c>
    </row>
    <row r="411" spans="1:6">
      <c r="A411" s="16">
        <f>FED风险溢价模型测算!A411</f>
        <v>39064</v>
      </c>
      <c r="B411" s="17">
        <f>[1]!s_dq_open(FED风险溢价模型测算!$B$1,$A411,1)</f>
        <v>1805.424</v>
      </c>
      <c r="C411" s="17">
        <f>[1]!s_dq_close(FED风险溢价模型测算!$B$1,$A411,1)</f>
        <v>1803.856</v>
      </c>
      <c r="D411" s="17">
        <f>[1]!s_dq_high(FED风险溢价模型测算!$B$1,$A411,1)</f>
        <v>1813.2760000000001</v>
      </c>
      <c r="E411" s="17">
        <f>[1]!s_dq_low(FED风险溢价模型测算!$B$1,$A$2,1)</f>
        <v>979.529</v>
      </c>
      <c r="F411" s="18">
        <f>[1]!s_dq_amount(FED风险溢价模型测算!$B$1,$A411,1)</f>
        <v>33154391167</v>
      </c>
    </row>
    <row r="412" spans="1:6">
      <c r="A412" s="16">
        <f>FED风险溢价模型测算!A412</f>
        <v>39065</v>
      </c>
      <c r="B412" s="17">
        <f>[1]!s_dq_open(FED风险溢价模型测算!$B$1,$A412,1)</f>
        <v>1807.079</v>
      </c>
      <c r="C412" s="17">
        <f>[1]!s_dq_close(FED风险溢价模型测算!$B$1,$A412,1)</f>
        <v>1836.143</v>
      </c>
      <c r="D412" s="17">
        <f>[1]!s_dq_high(FED风险溢价模型测算!$B$1,$A412,1)</f>
        <v>1836.194</v>
      </c>
      <c r="E412" s="17">
        <f>[1]!s_dq_low(FED风险溢价模型测算!$B$1,$A$2,1)</f>
        <v>979.529</v>
      </c>
      <c r="F412" s="18">
        <f>[1]!s_dq_amount(FED风险溢价模型测算!$B$1,$A412,1)</f>
        <v>33323930871</v>
      </c>
    </row>
    <row r="413" spans="1:6">
      <c r="A413" s="16">
        <f>FED风险溢价模型测算!A413</f>
        <v>39066</v>
      </c>
      <c r="B413" s="17">
        <f>[1]!s_dq_open(FED风险溢价模型测算!$B$1,$A413,1)</f>
        <v>1842.883</v>
      </c>
      <c r="C413" s="17">
        <f>[1]!s_dq_close(FED风险溢价模型测算!$B$1,$A413,1)</f>
        <v>1867.636</v>
      </c>
      <c r="D413" s="17">
        <f>[1]!s_dq_high(FED风险溢价模型测算!$B$1,$A413,1)</f>
        <v>1867.777</v>
      </c>
      <c r="E413" s="17">
        <f>[1]!s_dq_low(FED风险溢价模型测算!$B$1,$A$2,1)</f>
        <v>979.529</v>
      </c>
      <c r="F413" s="18">
        <f>[1]!s_dq_amount(FED风险溢价模型测算!$B$1,$A413,1)</f>
        <v>36957407983</v>
      </c>
    </row>
    <row r="414" spans="1:6">
      <c r="A414" s="16">
        <f>FED风险溢价模型测算!A414</f>
        <v>39069</v>
      </c>
      <c r="B414" s="17">
        <f>[1]!s_dq_open(FED风险溢价模型测算!$B$1,$A414,1)</f>
        <v>1875.0050000000001</v>
      </c>
      <c r="C414" s="17">
        <f>[1]!s_dq_close(FED风险溢价模型测算!$B$1,$A414,1)</f>
        <v>1916.1079999999999</v>
      </c>
      <c r="D414" s="17">
        <f>[1]!s_dq_high(FED风险溢价模型测算!$B$1,$A414,1)</f>
        <v>1918.2909999999999</v>
      </c>
      <c r="E414" s="17">
        <f>[1]!s_dq_low(FED风险溢价模型测算!$B$1,$A$2,1)</f>
        <v>979.529</v>
      </c>
      <c r="F414" s="18">
        <f>[1]!s_dq_amount(FED风险溢价模型测算!$B$1,$A414,1)</f>
        <v>46530167681</v>
      </c>
    </row>
    <row r="415" spans="1:6">
      <c r="A415" s="16">
        <f>FED风险溢价模型测算!A415</f>
        <v>39070</v>
      </c>
      <c r="B415" s="17">
        <f>[1]!s_dq_open(FED风险溢价模型测算!$B$1,$A415,1)</f>
        <v>1924.799</v>
      </c>
      <c r="C415" s="17">
        <f>[1]!s_dq_close(FED风险溢价模型测算!$B$1,$A415,1)</f>
        <v>1921.444</v>
      </c>
      <c r="D415" s="17">
        <f>[1]!s_dq_high(FED风险溢价模型测算!$B$1,$A415,1)</f>
        <v>1936.751</v>
      </c>
      <c r="E415" s="17">
        <f>[1]!s_dq_low(FED风险溢价模型测算!$B$1,$A$2,1)</f>
        <v>979.529</v>
      </c>
      <c r="F415" s="18">
        <f>[1]!s_dq_amount(FED风险溢价模型测算!$B$1,$A415,1)</f>
        <v>48969821687</v>
      </c>
    </row>
    <row r="416" spans="1:6">
      <c r="A416" s="16">
        <f>FED风险溢价模型测算!A416</f>
        <v>39071</v>
      </c>
      <c r="B416" s="17">
        <f>[1]!s_dq_open(FED风险溢价模型测算!$B$1,$A416,1)</f>
        <v>1912.904</v>
      </c>
      <c r="C416" s="17">
        <f>[1]!s_dq_close(FED风险溢价模型测算!$B$1,$A416,1)</f>
        <v>1936.547</v>
      </c>
      <c r="D416" s="17">
        <f>[1]!s_dq_high(FED风险溢价模型测算!$B$1,$A416,1)</f>
        <v>1936.8019999999999</v>
      </c>
      <c r="E416" s="17">
        <f>[1]!s_dq_low(FED风险溢价模型测算!$B$1,$A$2,1)</f>
        <v>979.529</v>
      </c>
      <c r="F416" s="18">
        <f>[1]!s_dq_amount(FED风险溢价模型测算!$B$1,$A416,1)</f>
        <v>39745359733</v>
      </c>
    </row>
    <row r="417" spans="1:6">
      <c r="A417" s="16">
        <f>FED风险溢价模型测算!A417</f>
        <v>39072</v>
      </c>
      <c r="B417" s="17">
        <f>[1]!s_dq_open(FED风险溢价模型测算!$B$1,$A417,1)</f>
        <v>1935.7840000000001</v>
      </c>
      <c r="C417" s="17">
        <f>[1]!s_dq_close(FED风险溢价模型测算!$B$1,$A417,1)</f>
        <v>1908.9849999999999</v>
      </c>
      <c r="D417" s="17">
        <f>[1]!s_dq_high(FED风险溢价模型测算!$B$1,$A417,1)</f>
        <v>1945.473</v>
      </c>
      <c r="E417" s="17">
        <f>[1]!s_dq_low(FED风险溢价模型测算!$B$1,$A$2,1)</f>
        <v>979.529</v>
      </c>
      <c r="F417" s="18">
        <f>[1]!s_dq_amount(FED风险溢价模型测算!$B$1,$A417,1)</f>
        <v>43437770784</v>
      </c>
    </row>
    <row r="418" spans="1:6">
      <c r="A418" s="16">
        <f>FED风险溢价模型测算!A418</f>
        <v>39073</v>
      </c>
      <c r="B418" s="17">
        <f>[1]!s_dq_open(FED风险溢价模型测算!$B$1,$A418,1)</f>
        <v>1896.48</v>
      </c>
      <c r="C418" s="17">
        <f>[1]!s_dq_close(FED风险溢价模型测算!$B$1,$A418,1)</f>
        <v>1895.644</v>
      </c>
      <c r="D418" s="17">
        <f>[1]!s_dq_high(FED风险溢价模型测算!$B$1,$A418,1)</f>
        <v>1918.4870000000001</v>
      </c>
      <c r="E418" s="17">
        <f>[1]!s_dq_low(FED风险溢价模型测算!$B$1,$A$2,1)</f>
        <v>979.529</v>
      </c>
      <c r="F418" s="18">
        <f>[1]!s_dq_amount(FED风险溢价模型测算!$B$1,$A418,1)</f>
        <v>34870781835</v>
      </c>
    </row>
    <row r="419" spans="1:6">
      <c r="A419" s="16">
        <f>FED风险溢价模型测算!A419</f>
        <v>39076</v>
      </c>
      <c r="B419" s="17">
        <f>[1]!s_dq_open(FED风险溢价模型测算!$B$1,$A419,1)</f>
        <v>1898.819</v>
      </c>
      <c r="C419" s="17">
        <f>[1]!s_dq_close(FED风险溢价模型测算!$B$1,$A419,1)</f>
        <v>1939.104</v>
      </c>
      <c r="D419" s="17">
        <f>[1]!s_dq_high(FED风险溢价模型测算!$B$1,$A419,1)</f>
        <v>1957.4659999999999</v>
      </c>
      <c r="E419" s="17">
        <f>[1]!s_dq_low(FED风险溢价模型测算!$B$1,$A$2,1)</f>
        <v>979.529</v>
      </c>
      <c r="F419" s="18">
        <f>[1]!s_dq_amount(FED风险溢价模型测算!$B$1,$A419,1)</f>
        <v>41951575108</v>
      </c>
    </row>
    <row r="420" spans="1:6">
      <c r="A420" s="16">
        <f>FED风险溢价模型测算!A420</f>
        <v>39077</v>
      </c>
      <c r="B420" s="17">
        <f>[1]!s_dq_open(FED风险溢价模型测算!$B$1,$A420,1)</f>
        <v>1941.7950000000001</v>
      </c>
      <c r="C420" s="17">
        <f>[1]!s_dq_close(FED风险溢价模型测算!$B$1,$A420,1)</f>
        <v>1938.2380000000001</v>
      </c>
      <c r="D420" s="17">
        <f>[1]!s_dq_high(FED风险溢价模型测算!$B$1,$A420,1)</f>
        <v>1959.982</v>
      </c>
      <c r="E420" s="17">
        <f>[1]!s_dq_low(FED风险溢价模型测算!$B$1,$A$2,1)</f>
        <v>979.529</v>
      </c>
      <c r="F420" s="18">
        <f>[1]!s_dq_amount(FED风险溢价模型测算!$B$1,$A420,1)</f>
        <v>39106900197</v>
      </c>
    </row>
    <row r="421" spans="1:6">
      <c r="A421" s="16">
        <f>FED风险溢价模型测算!A421</f>
        <v>39078</v>
      </c>
      <c r="B421" s="17">
        <f>[1]!s_dq_open(FED风险溢价模型测算!$B$1,$A421,1)</f>
        <v>1940.412</v>
      </c>
      <c r="C421" s="17">
        <f>[1]!s_dq_close(FED风险溢价模型测算!$B$1,$A421,1)</f>
        <v>1982.877</v>
      </c>
      <c r="D421" s="17">
        <f>[1]!s_dq_high(FED风险溢价模型测算!$B$1,$A421,1)</f>
        <v>1983.1089999999999</v>
      </c>
      <c r="E421" s="17">
        <f>[1]!s_dq_low(FED风险溢价模型测算!$B$1,$A$2,1)</f>
        <v>979.529</v>
      </c>
      <c r="F421" s="18">
        <f>[1]!s_dq_amount(FED风险溢价模型测算!$B$1,$A421,1)</f>
        <v>38961689252</v>
      </c>
    </row>
    <row r="422" spans="1:6">
      <c r="A422" s="16">
        <f>FED风险溢价模型测算!A422</f>
        <v>39079</v>
      </c>
      <c r="B422" s="17">
        <f>[1]!s_dq_open(FED风险溢价模型测算!$B$1,$A422,1)</f>
        <v>1988.0160000000001</v>
      </c>
      <c r="C422" s="17">
        <f>[1]!s_dq_close(FED风险溢价模型测算!$B$1,$A422,1)</f>
        <v>1979.933</v>
      </c>
      <c r="D422" s="17">
        <f>[1]!s_dq_high(FED风险溢价模型测算!$B$1,$A422,1)</f>
        <v>2010.3710000000001</v>
      </c>
      <c r="E422" s="17">
        <f>[1]!s_dq_low(FED风险溢价模型测算!$B$1,$A$2,1)</f>
        <v>979.529</v>
      </c>
      <c r="F422" s="18">
        <f>[1]!s_dq_amount(FED风险溢价模型测算!$B$1,$A422,1)</f>
        <v>45224328165</v>
      </c>
    </row>
    <row r="423" spans="1:6">
      <c r="A423" s="16">
        <f>FED风险溢价模型测算!A423</f>
        <v>39080</v>
      </c>
      <c r="B423" s="17">
        <f>[1]!s_dq_open(FED风险溢价模型测算!$B$1,$A423,1)</f>
        <v>1991.876</v>
      </c>
      <c r="C423" s="17">
        <f>[1]!s_dq_close(FED风险溢价模型测算!$B$1,$A423,1)</f>
        <v>2041.047</v>
      </c>
      <c r="D423" s="17">
        <f>[1]!s_dq_high(FED风险溢价模型测算!$B$1,$A423,1)</f>
        <v>2052.8609999999999</v>
      </c>
      <c r="E423" s="17">
        <f>[1]!s_dq_low(FED风险溢价模型测算!$B$1,$A$2,1)</f>
        <v>979.529</v>
      </c>
      <c r="F423" s="18">
        <f>[1]!s_dq_amount(FED风险溢价模型测算!$B$1,$A423,1)</f>
        <v>55716388327</v>
      </c>
    </row>
    <row r="424" spans="1:6">
      <c r="A424" s="16">
        <f>FED风险溢价模型测算!A424</f>
        <v>39086</v>
      </c>
      <c r="B424" s="17">
        <f>[1]!s_dq_open(FED风险溢价模型测算!$B$1,$A424,1)</f>
        <v>2073.25</v>
      </c>
      <c r="C424" s="17">
        <f>[1]!s_dq_close(FED风险溢价模型测算!$B$1,$A424,1)</f>
        <v>2067.0920000000001</v>
      </c>
      <c r="D424" s="17">
        <f>[1]!s_dq_high(FED风险溢价模型测算!$B$1,$A424,1)</f>
        <v>2139.4940000000001</v>
      </c>
      <c r="E424" s="17">
        <f>[1]!s_dq_low(FED风险溢价模型测算!$B$1,$A$2,1)</f>
        <v>979.529</v>
      </c>
      <c r="F424" s="18">
        <f>[1]!s_dq_amount(FED风险溢价模型测算!$B$1,$A424,1)</f>
        <v>82381072591</v>
      </c>
    </row>
    <row r="425" spans="1:6">
      <c r="A425" s="16">
        <f>FED风险溢价模型测算!A425</f>
        <v>39087</v>
      </c>
      <c r="B425" s="17">
        <f>[1]!s_dq_open(FED风险溢价模型测算!$B$1,$A425,1)</f>
        <v>2051.152</v>
      </c>
      <c r="C425" s="17">
        <f>[1]!s_dq_close(FED风险溢价模型测算!$B$1,$A425,1)</f>
        <v>2072.8829999999998</v>
      </c>
      <c r="D425" s="17">
        <f>[1]!s_dq_high(FED风险溢价模型测算!$B$1,$A425,1)</f>
        <v>2083.402</v>
      </c>
      <c r="E425" s="17">
        <f>[1]!s_dq_low(FED风险溢价模型测算!$B$1,$A$2,1)</f>
        <v>979.529</v>
      </c>
      <c r="F425" s="18">
        <f>[1]!s_dq_amount(FED风险溢价模型测算!$B$1,$A425,1)</f>
        <v>68026060235</v>
      </c>
    </row>
    <row r="426" spans="1:6">
      <c r="A426" s="16">
        <f>FED风险溢价模型测算!A426</f>
        <v>39090</v>
      </c>
      <c r="B426" s="17">
        <f>[1]!s_dq_open(FED风险溢价模型测算!$B$1,$A426,1)</f>
        <v>2072.0050000000001</v>
      </c>
      <c r="C426" s="17">
        <f>[1]!s_dq_close(FED风险溢价模型测算!$B$1,$A426,1)</f>
        <v>2131.556</v>
      </c>
      <c r="D426" s="17">
        <f>[1]!s_dq_high(FED风险溢价模型测算!$B$1,$A426,1)</f>
        <v>2131.7370000000001</v>
      </c>
      <c r="E426" s="17">
        <f>[1]!s_dq_low(FED风险溢价模型测算!$B$1,$A$2,1)</f>
        <v>979.529</v>
      </c>
      <c r="F426" s="18">
        <f>[1]!s_dq_amount(FED风险溢价模型测算!$B$1,$A426,1)</f>
        <v>66303936118</v>
      </c>
    </row>
    <row r="427" spans="1:6">
      <c r="A427" s="16">
        <f>FED风险溢价模型测算!A427</f>
        <v>39091</v>
      </c>
      <c r="B427" s="17">
        <f>[1]!s_dq_open(FED风险溢价模型测算!$B$1,$A427,1)</f>
        <v>2137.4850000000001</v>
      </c>
      <c r="C427" s="17">
        <f>[1]!s_dq_close(FED风险溢价模型测算!$B$1,$A427,1)</f>
        <v>2200.0859999999998</v>
      </c>
      <c r="D427" s="17">
        <f>[1]!s_dq_high(FED风险溢价模型测算!$B$1,$A427,1)</f>
        <v>2201.36</v>
      </c>
      <c r="E427" s="17">
        <f>[1]!s_dq_low(FED风险溢价模型测算!$B$1,$A$2,1)</f>
        <v>979.529</v>
      </c>
      <c r="F427" s="18">
        <f>[1]!s_dq_amount(FED风险溢价模型测算!$B$1,$A427,1)</f>
        <v>65456192715</v>
      </c>
    </row>
    <row r="428" spans="1:6">
      <c r="A428" s="16">
        <f>FED风险溢价模型测算!A428</f>
        <v>39092</v>
      </c>
      <c r="B428" s="17">
        <f>[1]!s_dq_open(FED风险溢价模型测算!$B$1,$A428,1)</f>
        <v>2210.7570000000001</v>
      </c>
      <c r="C428" s="17">
        <f>[1]!s_dq_close(FED风险溢价模型测算!$B$1,$A428,1)</f>
        <v>2255.9659999999999</v>
      </c>
      <c r="D428" s="17">
        <f>[1]!s_dq_high(FED风险溢价模型测算!$B$1,$A428,1)</f>
        <v>2255.9659999999999</v>
      </c>
      <c r="E428" s="17">
        <f>[1]!s_dq_low(FED风险溢价模型测算!$B$1,$A$2,1)</f>
        <v>979.529</v>
      </c>
      <c r="F428" s="18">
        <f>[1]!s_dq_amount(FED风险溢价模型测算!$B$1,$A428,1)</f>
        <v>68822624817</v>
      </c>
    </row>
    <row r="429" spans="1:6">
      <c r="A429" s="16">
        <f>FED风险溢价模型测算!A429</f>
        <v>39093</v>
      </c>
      <c r="B429" s="17">
        <f>[1]!s_dq_open(FED风险溢价模型测算!$B$1,$A429,1)</f>
        <v>2257.0100000000002</v>
      </c>
      <c r="C429" s="17">
        <f>[1]!s_dq_close(FED风险溢价模型测算!$B$1,$A429,1)</f>
        <v>2231.6289999999999</v>
      </c>
      <c r="D429" s="17">
        <f>[1]!s_dq_high(FED风险溢价模型测算!$B$1,$A429,1)</f>
        <v>2289.9499999999998</v>
      </c>
      <c r="E429" s="17">
        <f>[1]!s_dq_low(FED风险溢价模型测算!$B$1,$A$2,1)</f>
        <v>979.529</v>
      </c>
      <c r="F429" s="18">
        <f>[1]!s_dq_amount(FED风险溢价模型测算!$B$1,$A429,1)</f>
        <v>68730011815</v>
      </c>
    </row>
    <row r="430" spans="1:6">
      <c r="A430" s="16">
        <f>FED风险溢价模型测算!A430</f>
        <v>39094</v>
      </c>
      <c r="B430" s="17">
        <f>[1]!s_dq_open(FED风险溢价模型测算!$B$1,$A430,1)</f>
        <v>2215.8589999999999</v>
      </c>
      <c r="C430" s="17">
        <f>[1]!s_dq_close(FED风险溢价模型测算!$B$1,$A430,1)</f>
        <v>2173.7469999999998</v>
      </c>
      <c r="D430" s="17">
        <f>[1]!s_dq_high(FED风险溢价模型测算!$B$1,$A430,1)</f>
        <v>2249.5430000000001</v>
      </c>
      <c r="E430" s="17">
        <f>[1]!s_dq_low(FED风险溢价模型测算!$B$1,$A$2,1)</f>
        <v>979.529</v>
      </c>
      <c r="F430" s="18">
        <f>[1]!s_dq_amount(FED风险溢价模型测算!$B$1,$A430,1)</f>
        <v>61742830353</v>
      </c>
    </row>
    <row r="431" spans="1:6">
      <c r="A431" s="16">
        <f>FED风险溢价模型测算!A431</f>
        <v>39097</v>
      </c>
      <c r="B431" s="17">
        <f>[1]!s_dq_open(FED风险溢价模型测算!$B$1,$A431,1)</f>
        <v>2170.9430000000002</v>
      </c>
      <c r="C431" s="17">
        <f>[1]!s_dq_close(FED风险溢价模型测算!$B$1,$A431,1)</f>
        <v>2287.3420000000001</v>
      </c>
      <c r="D431" s="17">
        <f>[1]!s_dq_high(FED风险溢价模型测算!$B$1,$A431,1)</f>
        <v>2287.6840000000002</v>
      </c>
      <c r="E431" s="17">
        <f>[1]!s_dq_low(FED风险溢价模型测算!$B$1,$A$2,1)</f>
        <v>979.529</v>
      </c>
      <c r="F431" s="18">
        <f>[1]!s_dq_amount(FED风险溢价模型测算!$B$1,$A431,1)</f>
        <v>57043453710</v>
      </c>
    </row>
    <row r="432" spans="1:6">
      <c r="A432" s="16">
        <f>FED风险溢价模型测算!A432</f>
        <v>39098</v>
      </c>
      <c r="B432" s="17">
        <f>[1]!s_dq_open(FED风险溢价模型测算!$B$1,$A432,1)</f>
        <v>2310.9630000000002</v>
      </c>
      <c r="C432" s="17">
        <f>[1]!s_dq_close(FED风险溢价模型测算!$B$1,$A432,1)</f>
        <v>2353.8739999999998</v>
      </c>
      <c r="D432" s="17">
        <f>[1]!s_dq_high(FED风险溢价模型测算!$B$1,$A432,1)</f>
        <v>2354.431</v>
      </c>
      <c r="E432" s="17">
        <f>[1]!s_dq_low(FED风险溢价模型测算!$B$1,$A$2,1)</f>
        <v>979.529</v>
      </c>
      <c r="F432" s="18">
        <f>[1]!s_dq_amount(FED风险溢价模型测算!$B$1,$A432,1)</f>
        <v>67843434156</v>
      </c>
    </row>
    <row r="433" spans="1:6">
      <c r="A433" s="16">
        <f>FED风险溢价模型测算!A433</f>
        <v>39099</v>
      </c>
      <c r="B433" s="17">
        <f>[1]!s_dq_open(FED风险溢价模型测算!$B$1,$A433,1)</f>
        <v>2360.41</v>
      </c>
      <c r="C433" s="17">
        <f>[1]!s_dq_close(FED风险溢价模型测算!$B$1,$A433,1)</f>
        <v>2308.931</v>
      </c>
      <c r="D433" s="17">
        <f>[1]!s_dq_high(FED风险溢价模型测算!$B$1,$A433,1)</f>
        <v>2393.2179999999998</v>
      </c>
      <c r="E433" s="17">
        <f>[1]!s_dq_low(FED风险溢价模型测算!$B$1,$A$2,1)</f>
        <v>979.529</v>
      </c>
      <c r="F433" s="18">
        <f>[1]!s_dq_amount(FED风险溢价模型测算!$B$1,$A433,1)</f>
        <v>80008901771</v>
      </c>
    </row>
    <row r="434" spans="1:6">
      <c r="A434" s="16">
        <f>FED风险溢价模型测算!A434</f>
        <v>39100</v>
      </c>
      <c r="B434" s="17">
        <f>[1]!s_dq_open(FED风险溢价模型测算!$B$1,$A434,1)</f>
        <v>2292.1729999999998</v>
      </c>
      <c r="C434" s="17">
        <f>[1]!s_dq_close(FED风险溢价模型测算!$B$1,$A434,1)</f>
        <v>2317.0949999999998</v>
      </c>
      <c r="D434" s="17">
        <f>[1]!s_dq_high(FED风险溢价模型测算!$B$1,$A434,1)</f>
        <v>2325.5279999999998</v>
      </c>
      <c r="E434" s="17">
        <f>[1]!s_dq_low(FED风险溢价模型测算!$B$1,$A$2,1)</f>
        <v>979.529</v>
      </c>
      <c r="F434" s="18">
        <f>[1]!s_dq_amount(FED风险溢价模型测算!$B$1,$A434,1)</f>
        <v>69894972894</v>
      </c>
    </row>
    <row r="435" spans="1:6">
      <c r="A435" s="16">
        <f>FED风险溢价模型测算!A435</f>
        <v>39101</v>
      </c>
      <c r="B435" s="17">
        <f>[1]!s_dq_open(FED风险溢价模型测算!$B$1,$A435,1)</f>
        <v>2320.873</v>
      </c>
      <c r="C435" s="17">
        <f>[1]!s_dq_close(FED风险溢价模型测算!$B$1,$A435,1)</f>
        <v>2396.0929999999998</v>
      </c>
      <c r="D435" s="17">
        <f>[1]!s_dq_high(FED风险溢价模型测算!$B$1,$A435,1)</f>
        <v>2396.0929999999998</v>
      </c>
      <c r="E435" s="17">
        <f>[1]!s_dq_low(FED风险溢价模型测算!$B$1,$A$2,1)</f>
        <v>979.529</v>
      </c>
      <c r="F435" s="18">
        <f>[1]!s_dq_amount(FED风险溢价模型测算!$B$1,$A435,1)</f>
        <v>73538873546</v>
      </c>
    </row>
    <row r="436" spans="1:6">
      <c r="A436" s="16">
        <f>FED风险溢价模型测算!A436</f>
        <v>39104</v>
      </c>
      <c r="B436" s="17">
        <f>[1]!s_dq_open(FED风险溢价模型测算!$B$1,$A436,1)</f>
        <v>2424.8150000000001</v>
      </c>
      <c r="C436" s="17">
        <f>[1]!s_dq_close(FED风险溢价模型测算!$B$1,$A436,1)</f>
        <v>2491.3130000000001</v>
      </c>
      <c r="D436" s="17">
        <f>[1]!s_dq_high(FED风险溢价模型测算!$B$1,$A436,1)</f>
        <v>2491.7109999999998</v>
      </c>
      <c r="E436" s="17">
        <f>[1]!s_dq_low(FED风险溢价模型测算!$B$1,$A$2,1)</f>
        <v>979.529</v>
      </c>
      <c r="F436" s="18">
        <f>[1]!s_dq_amount(FED风险溢价模型测算!$B$1,$A436,1)</f>
        <v>81870488111</v>
      </c>
    </row>
    <row r="437" spans="1:6">
      <c r="A437" s="16">
        <f>FED风险溢价模型测算!A437</f>
        <v>39105</v>
      </c>
      <c r="B437" s="17">
        <f>[1]!s_dq_open(FED风险溢价模型测算!$B$1,$A437,1)</f>
        <v>2508.2649999999999</v>
      </c>
      <c r="C437" s="17">
        <f>[1]!s_dq_close(FED风险溢价模型测算!$B$1,$A437,1)</f>
        <v>2508.13</v>
      </c>
      <c r="D437" s="17">
        <f>[1]!s_dq_high(FED风险溢价模型测算!$B$1,$A437,1)</f>
        <v>2516.5929999999998</v>
      </c>
      <c r="E437" s="17">
        <f>[1]!s_dq_low(FED风险溢价模型测算!$B$1,$A$2,1)</f>
        <v>979.529</v>
      </c>
      <c r="F437" s="18">
        <f>[1]!s_dq_amount(FED风险溢价模型测算!$B$1,$A437,1)</f>
        <v>92812872354</v>
      </c>
    </row>
    <row r="438" spans="1:6">
      <c r="A438" s="16">
        <f>FED风险溢价模型测算!A438</f>
        <v>39106</v>
      </c>
      <c r="B438" s="17">
        <f>[1]!s_dq_open(FED风险溢价模型测算!$B$1,$A438,1)</f>
        <v>2508.5230000000001</v>
      </c>
      <c r="C438" s="17">
        <f>[1]!s_dq_close(FED风险溢价模型测算!$B$1,$A438,1)</f>
        <v>2536.4279999999999</v>
      </c>
      <c r="D438" s="17">
        <f>[1]!s_dq_high(FED风险溢价模型测算!$B$1,$A438,1)</f>
        <v>2556.0990000000002</v>
      </c>
      <c r="E438" s="17">
        <f>[1]!s_dq_low(FED风险溢价模型测算!$B$1,$A$2,1)</f>
        <v>979.529</v>
      </c>
      <c r="F438" s="18">
        <f>[1]!s_dq_amount(FED风险溢价模型测算!$B$1,$A438,1)</f>
        <v>80277493989</v>
      </c>
    </row>
    <row r="439" spans="1:6">
      <c r="A439" s="16">
        <f>FED风险溢价模型测算!A439</f>
        <v>39107</v>
      </c>
      <c r="B439" s="17">
        <f>[1]!s_dq_open(FED风险溢价模型测算!$B$1,$A439,1)</f>
        <v>2512.4589999999998</v>
      </c>
      <c r="C439" s="17">
        <f>[1]!s_dq_close(FED风险溢价模型测算!$B$1,$A439,1)</f>
        <v>2452.8310000000001</v>
      </c>
      <c r="D439" s="17">
        <f>[1]!s_dq_high(FED风险溢价模型测算!$B$1,$A439,1)</f>
        <v>2529.4319999999998</v>
      </c>
      <c r="E439" s="17">
        <f>[1]!s_dq_low(FED风险溢价模型测算!$B$1,$A$2,1)</f>
        <v>979.529</v>
      </c>
      <c r="F439" s="18">
        <f>[1]!s_dq_amount(FED风险溢价模型测算!$B$1,$A439,1)</f>
        <v>77241720261</v>
      </c>
    </row>
    <row r="440" spans="1:6">
      <c r="A440" s="16">
        <f>FED风险溢价模型测算!A440</f>
        <v>39108</v>
      </c>
      <c r="B440" s="17">
        <f>[1]!s_dq_open(FED风险溢价模型测算!$B$1,$A440,1)</f>
        <v>2415.7460000000001</v>
      </c>
      <c r="C440" s="17">
        <f>[1]!s_dq_close(FED风险溢价模型测算!$B$1,$A440,1)</f>
        <v>2512.922</v>
      </c>
      <c r="D440" s="17">
        <f>[1]!s_dq_high(FED风险溢价模型测算!$B$1,$A440,1)</f>
        <v>2524.2429999999999</v>
      </c>
      <c r="E440" s="17">
        <f>[1]!s_dq_low(FED风险溢价模型测算!$B$1,$A$2,1)</f>
        <v>979.529</v>
      </c>
      <c r="F440" s="18">
        <f>[1]!s_dq_amount(FED风险溢价模型测算!$B$1,$A440,1)</f>
        <v>73275675715</v>
      </c>
    </row>
    <row r="441" spans="1:6">
      <c r="A441" s="16">
        <f>FED风险溢价模型测算!A441</f>
        <v>39111</v>
      </c>
      <c r="B441" s="17">
        <f>[1]!s_dq_open(FED风险溢价模型测算!$B$1,$A441,1)</f>
        <v>2529.9430000000002</v>
      </c>
      <c r="C441" s="17">
        <f>[1]!s_dq_close(FED风险溢价模型测算!$B$1,$A441,1)</f>
        <v>2576.9169999999999</v>
      </c>
      <c r="D441" s="17">
        <f>[1]!s_dq_high(FED风险溢价模型测算!$B$1,$A441,1)</f>
        <v>2582.4050000000002</v>
      </c>
      <c r="E441" s="17">
        <f>[1]!s_dq_low(FED风险溢价模型测算!$B$1,$A$2,1)</f>
        <v>979.529</v>
      </c>
      <c r="F441" s="18">
        <f>[1]!s_dq_amount(FED风险溢价模型测算!$B$1,$A441,1)</f>
        <v>79544859355</v>
      </c>
    </row>
    <row r="442" spans="1:6">
      <c r="A442" s="16">
        <f>FED风险溢价模型测算!A442</f>
        <v>39112</v>
      </c>
      <c r="B442" s="17">
        <f>[1]!s_dq_open(FED风险溢价模型测算!$B$1,$A442,1)</f>
        <v>2586.5230000000001</v>
      </c>
      <c r="C442" s="17">
        <f>[1]!s_dq_close(FED风险溢价模型测算!$B$1,$A442,1)</f>
        <v>2551.884</v>
      </c>
      <c r="D442" s="17">
        <f>[1]!s_dq_high(FED风险溢价模型测算!$B$1,$A442,1)</f>
        <v>2599.4520000000002</v>
      </c>
      <c r="E442" s="17">
        <f>[1]!s_dq_low(FED风险溢价模型测算!$B$1,$A$2,1)</f>
        <v>979.529</v>
      </c>
      <c r="F442" s="18">
        <f>[1]!s_dq_amount(FED风险溢价模型测算!$B$1,$A442,1)</f>
        <v>73485012977</v>
      </c>
    </row>
    <row r="443" spans="1:6">
      <c r="A443" s="16">
        <f>FED风险溢价模型测算!A443</f>
        <v>39113</v>
      </c>
      <c r="B443" s="17">
        <f>[1]!s_dq_open(FED风险溢价模型测算!$B$1,$A443,1)</f>
        <v>2544.3000000000002</v>
      </c>
      <c r="C443" s="17">
        <f>[1]!s_dq_close(FED风险溢价模型测算!$B$1,$A443,1)</f>
        <v>2385.335</v>
      </c>
      <c r="D443" s="17">
        <f>[1]!s_dq_high(FED风险溢价模型测算!$B$1,$A443,1)</f>
        <v>2548.1750000000002</v>
      </c>
      <c r="E443" s="17">
        <f>[1]!s_dq_low(FED风险溢价模型测算!$B$1,$A$2,1)</f>
        <v>979.529</v>
      </c>
      <c r="F443" s="18">
        <f>[1]!s_dq_amount(FED风险溢价模型测算!$B$1,$A443,1)</f>
        <v>71945032667</v>
      </c>
    </row>
    <row r="444" spans="1:6">
      <c r="A444" s="16">
        <f>FED风险溢价模型测算!A444</f>
        <v>39114</v>
      </c>
      <c r="B444" s="17">
        <f>[1]!s_dq_open(FED风险溢价模型测算!$B$1,$A444,1)</f>
        <v>2350.596</v>
      </c>
      <c r="C444" s="17">
        <f>[1]!s_dq_close(FED风险溢价模型测算!$B$1,$A444,1)</f>
        <v>2395.172</v>
      </c>
      <c r="D444" s="17">
        <f>[1]!s_dq_high(FED风险溢价模型测算!$B$1,$A444,1)</f>
        <v>2410.422</v>
      </c>
      <c r="E444" s="17">
        <f>[1]!s_dq_low(FED风险溢价模型测算!$B$1,$A$2,1)</f>
        <v>979.529</v>
      </c>
      <c r="F444" s="18">
        <f>[1]!s_dq_amount(FED风险溢价模型测算!$B$1,$A444,1)</f>
        <v>57578101142</v>
      </c>
    </row>
    <row r="445" spans="1:6">
      <c r="A445" s="16">
        <f>FED风险溢价模型测算!A445</f>
        <v>39115</v>
      </c>
      <c r="B445" s="17">
        <f>[1]!s_dq_open(FED风险溢价模型测算!$B$1,$A445,1)</f>
        <v>2397.058</v>
      </c>
      <c r="C445" s="17">
        <f>[1]!s_dq_close(FED风险溢价模型测算!$B$1,$A445,1)</f>
        <v>2298.0030000000002</v>
      </c>
      <c r="D445" s="17">
        <f>[1]!s_dq_high(FED风险溢价模型测算!$B$1,$A445,1)</f>
        <v>2403.6190000000001</v>
      </c>
      <c r="E445" s="17">
        <f>[1]!s_dq_low(FED风险溢价模型测算!$B$1,$A$2,1)</f>
        <v>979.529</v>
      </c>
      <c r="F445" s="18">
        <f>[1]!s_dq_amount(FED风险溢价模型测算!$B$1,$A445,1)</f>
        <v>53535112102</v>
      </c>
    </row>
    <row r="446" spans="1:6">
      <c r="A446" s="16">
        <f>FED风险溢价模型测算!A446</f>
        <v>39118</v>
      </c>
      <c r="B446" s="17">
        <f>[1]!s_dq_open(FED风险溢价模型测算!$B$1,$A446,1)</f>
        <v>2282.77</v>
      </c>
      <c r="C446" s="17">
        <f>[1]!s_dq_close(FED风险溢价模型测算!$B$1,$A446,1)</f>
        <v>2271.797</v>
      </c>
      <c r="D446" s="17">
        <f>[1]!s_dq_high(FED风险溢价模型测算!$B$1,$A446,1)</f>
        <v>2304.3180000000002</v>
      </c>
      <c r="E446" s="17">
        <f>[1]!s_dq_low(FED风险溢价模型测算!$B$1,$A$2,1)</f>
        <v>979.529</v>
      </c>
      <c r="F446" s="18">
        <f>[1]!s_dq_amount(FED风险溢价模型测算!$B$1,$A446,1)</f>
        <v>42358010146</v>
      </c>
    </row>
    <row r="447" spans="1:6">
      <c r="A447" s="16">
        <f>FED风险溢价模型测算!A447</f>
        <v>39119</v>
      </c>
      <c r="B447" s="17">
        <f>[1]!s_dq_open(FED风险溢价模型测算!$B$1,$A447,1)</f>
        <v>2271.3719999999998</v>
      </c>
      <c r="C447" s="17">
        <f>[1]!s_dq_close(FED风险溢价模型测算!$B$1,$A447,1)</f>
        <v>2316.04</v>
      </c>
      <c r="D447" s="17">
        <f>[1]!s_dq_high(FED风险溢价模型测算!$B$1,$A447,1)</f>
        <v>2316.7020000000002</v>
      </c>
      <c r="E447" s="17">
        <f>[1]!s_dq_low(FED风险溢价模型测算!$B$1,$A$2,1)</f>
        <v>979.529</v>
      </c>
      <c r="F447" s="18">
        <f>[1]!s_dq_amount(FED风险溢价模型测算!$B$1,$A447,1)</f>
        <v>61206502550</v>
      </c>
    </row>
    <row r="448" spans="1:6">
      <c r="A448" s="16">
        <f>FED风险溢价模型测算!A448</f>
        <v>39120</v>
      </c>
      <c r="B448" s="17">
        <f>[1]!s_dq_open(FED风险溢价模型测算!$B$1,$A448,1)</f>
        <v>2330.4279999999999</v>
      </c>
      <c r="C448" s="17">
        <f>[1]!s_dq_close(FED风险溢价模型测算!$B$1,$A448,1)</f>
        <v>2369.7869999999998</v>
      </c>
      <c r="D448" s="17">
        <f>[1]!s_dq_high(FED风险溢价模型测算!$B$1,$A448,1)</f>
        <v>2390.8670000000002</v>
      </c>
      <c r="E448" s="17">
        <f>[1]!s_dq_low(FED风险溢价模型测算!$B$1,$A$2,1)</f>
        <v>979.529</v>
      </c>
      <c r="F448" s="18">
        <f>[1]!s_dq_amount(FED风险溢价模型测算!$B$1,$A448,1)</f>
        <v>66203343445</v>
      </c>
    </row>
    <row r="449" spans="1:6">
      <c r="A449" s="16">
        <f>FED风险溢价模型测算!A449</f>
        <v>39121</v>
      </c>
      <c r="B449" s="17">
        <f>[1]!s_dq_open(FED风险溢价模型测算!$B$1,$A449,1)</f>
        <v>2376.6289999999999</v>
      </c>
      <c r="C449" s="17">
        <f>[1]!s_dq_close(FED风险溢价模型测算!$B$1,$A449,1)</f>
        <v>2410.6010000000001</v>
      </c>
      <c r="D449" s="17">
        <f>[1]!s_dq_high(FED风险溢价模型测算!$B$1,$A449,1)</f>
        <v>2415.9589999999998</v>
      </c>
      <c r="E449" s="17">
        <f>[1]!s_dq_low(FED风险溢价模型测算!$B$1,$A$2,1)</f>
        <v>979.529</v>
      </c>
      <c r="F449" s="18">
        <f>[1]!s_dq_amount(FED风险溢价模型测算!$B$1,$A449,1)</f>
        <v>58367504085</v>
      </c>
    </row>
    <row r="450" spans="1:6">
      <c r="A450" s="16">
        <f>FED风险溢价模型测算!A450</f>
        <v>39122</v>
      </c>
      <c r="B450" s="17">
        <f>[1]!s_dq_open(FED风险溢价模型测算!$B$1,$A450,1)</f>
        <v>2412.6439999999998</v>
      </c>
      <c r="C450" s="17">
        <f>[1]!s_dq_close(FED风险溢价模型测算!$B$1,$A450,1)</f>
        <v>2397.2449999999999</v>
      </c>
      <c r="D450" s="17">
        <f>[1]!s_dq_high(FED风险溢价模型测算!$B$1,$A450,1)</f>
        <v>2417.643</v>
      </c>
      <c r="E450" s="17">
        <f>[1]!s_dq_low(FED风险溢价模型测算!$B$1,$A$2,1)</f>
        <v>979.529</v>
      </c>
      <c r="F450" s="18">
        <f>[1]!s_dq_amount(FED风险溢价模型测算!$B$1,$A450,1)</f>
        <v>51302933998</v>
      </c>
    </row>
    <row r="451" spans="1:6">
      <c r="A451" s="16">
        <f>FED风险溢价模型测算!A451</f>
        <v>39125</v>
      </c>
      <c r="B451" s="17">
        <f>[1]!s_dq_open(FED风险溢价模型测算!$B$1,$A451,1)</f>
        <v>2397.8490000000002</v>
      </c>
      <c r="C451" s="17">
        <f>[1]!s_dq_close(FED风险溢价模型测算!$B$1,$A451,1)</f>
        <v>2485.3919999999998</v>
      </c>
      <c r="D451" s="17">
        <f>[1]!s_dq_high(FED风险溢价模型测算!$B$1,$A451,1)</f>
        <v>2485.759</v>
      </c>
      <c r="E451" s="17">
        <f>[1]!s_dq_low(FED风险溢价模型测算!$B$1,$A$2,1)</f>
        <v>979.529</v>
      </c>
      <c r="F451" s="18">
        <f>[1]!s_dq_amount(FED风险溢价模型测算!$B$1,$A451,1)</f>
        <v>51709436972</v>
      </c>
    </row>
    <row r="452" spans="1:6">
      <c r="A452" s="16">
        <f>FED风险溢价模型测算!A452</f>
        <v>39126</v>
      </c>
      <c r="B452" s="17">
        <f>[1]!s_dq_open(FED风险溢价模型测算!$B$1,$A452,1)</f>
        <v>2498.3449999999998</v>
      </c>
      <c r="C452" s="17">
        <f>[1]!s_dq_close(FED风险溢价模型测算!$B$1,$A452,1)</f>
        <v>2522.63</v>
      </c>
      <c r="D452" s="17">
        <f>[1]!s_dq_high(FED风险溢价模型测算!$B$1,$A452,1)</f>
        <v>2526.2269999999999</v>
      </c>
      <c r="E452" s="17">
        <f>[1]!s_dq_low(FED风险溢价模型测算!$B$1,$A$2,1)</f>
        <v>979.529</v>
      </c>
      <c r="F452" s="18">
        <f>[1]!s_dq_amount(FED风险溢价模型测算!$B$1,$A452,1)</f>
        <v>48227864862</v>
      </c>
    </row>
    <row r="453" spans="1:6">
      <c r="A453" s="16">
        <f>FED风险溢价模型测算!A453</f>
        <v>39127</v>
      </c>
      <c r="B453" s="17">
        <f>[1]!s_dq_open(FED风险溢价模型测算!$B$1,$A453,1)</f>
        <v>2527.56</v>
      </c>
      <c r="C453" s="17">
        <f>[1]!s_dq_close(FED风险溢价模型测算!$B$1,$A453,1)</f>
        <v>2588.3490000000002</v>
      </c>
      <c r="D453" s="17">
        <f>[1]!s_dq_high(FED风险溢价模型测算!$B$1,$A453,1)</f>
        <v>2594.6610000000001</v>
      </c>
      <c r="E453" s="17">
        <f>[1]!s_dq_low(FED风险溢价模型测算!$B$1,$A$2,1)</f>
        <v>979.529</v>
      </c>
      <c r="F453" s="18">
        <f>[1]!s_dq_amount(FED风险溢价模型测算!$B$1,$A453,1)</f>
        <v>58462267865</v>
      </c>
    </row>
    <row r="454" spans="1:6">
      <c r="A454" s="16">
        <f>FED风险溢价模型测算!A454</f>
        <v>39128</v>
      </c>
      <c r="B454" s="17">
        <f>[1]!s_dq_open(FED风险溢价模型测算!$B$1,$A454,1)</f>
        <v>2607.6260000000002</v>
      </c>
      <c r="C454" s="17">
        <f>[1]!s_dq_close(FED风险溢价模型测算!$B$1,$A454,1)</f>
        <v>2668.6329999999998</v>
      </c>
      <c r="D454" s="17">
        <f>[1]!s_dq_high(FED风险溢价模型测算!$B$1,$A454,1)</f>
        <v>2669.183</v>
      </c>
      <c r="E454" s="17">
        <f>[1]!s_dq_low(FED风险溢价模型测算!$B$1,$A$2,1)</f>
        <v>979.529</v>
      </c>
      <c r="F454" s="18">
        <f>[1]!s_dq_amount(FED风险溢价模型测算!$B$1,$A454,1)</f>
        <v>67415688268.999992</v>
      </c>
    </row>
    <row r="455" spans="1:6">
      <c r="A455" s="16">
        <f>FED风险溢价模型测算!A455</f>
        <v>39129</v>
      </c>
      <c r="B455" s="17">
        <f>[1]!s_dq_open(FED风险溢价模型测算!$B$1,$A455,1)</f>
        <v>2692.67</v>
      </c>
      <c r="C455" s="17">
        <f>[1]!s_dq_close(FED风险溢价模型测算!$B$1,$A455,1)</f>
        <v>2676.7350000000001</v>
      </c>
      <c r="D455" s="17">
        <f>[1]!s_dq_high(FED风险溢价模型测算!$B$1,$A455,1)</f>
        <v>2717.57</v>
      </c>
      <c r="E455" s="17">
        <f>[1]!s_dq_low(FED风险溢价模型测算!$B$1,$A$2,1)</f>
        <v>979.529</v>
      </c>
      <c r="F455" s="18">
        <f>[1]!s_dq_amount(FED风险溢价模型测算!$B$1,$A455,1)</f>
        <v>71597577014</v>
      </c>
    </row>
    <row r="456" spans="1:6">
      <c r="A456" s="16">
        <f>FED风险溢价模型测算!A456</f>
        <v>39139</v>
      </c>
      <c r="B456" s="17">
        <f>[1]!s_dq_open(FED风险溢价模型测算!$B$1,$A456,1)</f>
        <v>2679.2649999999999</v>
      </c>
      <c r="C456" s="17">
        <f>[1]!s_dq_close(FED风险溢价模型测算!$B$1,$A456,1)</f>
        <v>2707.6759999999999</v>
      </c>
      <c r="D456" s="17">
        <f>[1]!s_dq_high(FED风险溢价模型测算!$B$1,$A456,1)</f>
        <v>2710.3009999999999</v>
      </c>
      <c r="E456" s="17">
        <f>[1]!s_dq_low(FED风险溢价模型测算!$B$1,$A$2,1)</f>
        <v>979.529</v>
      </c>
      <c r="F456" s="18">
        <f>[1]!s_dq_amount(FED风险溢价模型测算!$B$1,$A456,1)</f>
        <v>70981612303</v>
      </c>
    </row>
    <row r="457" spans="1:6">
      <c r="A457" s="16">
        <f>FED风险溢价模型测算!A457</f>
        <v>39140</v>
      </c>
      <c r="B457" s="17">
        <f>[1]!s_dq_open(FED风险溢价模型测算!$B$1,$A457,1)</f>
        <v>2717.8119999999999</v>
      </c>
      <c r="C457" s="17">
        <f>[1]!s_dq_close(FED风险溢价模型测算!$B$1,$A457,1)</f>
        <v>2457.4920000000002</v>
      </c>
      <c r="D457" s="17">
        <f>[1]!s_dq_high(FED风险溢价模型测算!$B$1,$A457,1)</f>
        <v>2719.5189999999998</v>
      </c>
      <c r="E457" s="17">
        <f>[1]!s_dq_low(FED风险溢价模型测算!$B$1,$A$2,1)</f>
        <v>979.529</v>
      </c>
      <c r="F457" s="18">
        <f>[1]!s_dq_amount(FED风险溢价模型测算!$B$1,$A457,1)</f>
        <v>101102755625</v>
      </c>
    </row>
    <row r="458" spans="1:6">
      <c r="A458" s="16">
        <f>FED风险溢价模型测算!A458</f>
        <v>39141</v>
      </c>
      <c r="B458" s="17">
        <f>[1]!s_dq_open(FED风险溢价模型测算!$B$1,$A458,1)</f>
        <v>2413.422</v>
      </c>
      <c r="C458" s="17">
        <f>[1]!s_dq_close(FED风险溢价模型测算!$B$1,$A458,1)</f>
        <v>2544.5709999999999</v>
      </c>
      <c r="D458" s="17">
        <f>[1]!s_dq_high(FED风险溢价模型测算!$B$1,$A458,1)</f>
        <v>2554.2260000000001</v>
      </c>
      <c r="E458" s="17">
        <f>[1]!s_dq_low(FED风险溢价模型测算!$B$1,$A$2,1)</f>
        <v>979.529</v>
      </c>
      <c r="F458" s="18">
        <f>[1]!s_dq_amount(FED风险溢价模型测算!$B$1,$A458,1)</f>
        <v>77148246135</v>
      </c>
    </row>
    <row r="459" spans="1:6">
      <c r="A459" s="16">
        <f>FED风险溢价模型测算!A459</f>
        <v>39142</v>
      </c>
      <c r="B459" s="17">
        <f>[1]!s_dq_open(FED风险溢价模型测算!$B$1,$A459,1)</f>
        <v>2550.2600000000002</v>
      </c>
      <c r="C459" s="17">
        <f>[1]!s_dq_close(FED风险溢价模型测算!$B$1,$A459,1)</f>
        <v>2473.5439999999999</v>
      </c>
      <c r="D459" s="17">
        <f>[1]!s_dq_high(FED风险溢价模型测算!$B$1,$A459,1)</f>
        <v>2550.328</v>
      </c>
      <c r="E459" s="17">
        <f>[1]!s_dq_low(FED风险溢价模型测算!$B$1,$A$2,1)</f>
        <v>979.529</v>
      </c>
      <c r="F459" s="18">
        <f>[1]!s_dq_amount(FED风险溢价模型测算!$B$1,$A459,1)</f>
        <v>74299578237</v>
      </c>
    </row>
    <row r="460" spans="1:6">
      <c r="A460" s="16">
        <f>FED风险溢价模型测算!A460</f>
        <v>39143</v>
      </c>
      <c r="B460" s="17">
        <f>[1]!s_dq_open(FED风险溢价模型测算!$B$1,$A460,1)</f>
        <v>2468.672</v>
      </c>
      <c r="C460" s="17">
        <f>[1]!s_dq_close(FED风险溢价模型测算!$B$1,$A460,1)</f>
        <v>2508.7289999999998</v>
      </c>
      <c r="D460" s="17">
        <f>[1]!s_dq_high(FED风险溢价模型测算!$B$1,$A460,1)</f>
        <v>2523.8560000000002</v>
      </c>
      <c r="E460" s="17">
        <f>[1]!s_dq_low(FED风险溢价模型测算!$B$1,$A$2,1)</f>
        <v>979.529</v>
      </c>
      <c r="F460" s="18">
        <f>[1]!s_dq_amount(FED风险溢价模型测算!$B$1,$A460,1)</f>
        <v>54222099462</v>
      </c>
    </row>
    <row r="461" spans="1:6">
      <c r="A461" s="16">
        <f>FED风险溢价模型测算!A461</f>
        <v>39146</v>
      </c>
      <c r="B461" s="17">
        <f>[1]!s_dq_open(FED风险溢价模型测算!$B$1,$A461,1)</f>
        <v>2503.8159999999998</v>
      </c>
      <c r="C461" s="17">
        <f>[1]!s_dq_close(FED风险溢价模型测算!$B$1,$A461,1)</f>
        <v>2475.6060000000002</v>
      </c>
      <c r="D461" s="17">
        <f>[1]!s_dq_high(FED风险溢价模型测算!$B$1,$A461,1)</f>
        <v>2541.8180000000002</v>
      </c>
      <c r="E461" s="17">
        <f>[1]!s_dq_low(FED风险溢价模型测算!$B$1,$A$2,1)</f>
        <v>979.529</v>
      </c>
      <c r="F461" s="18">
        <f>[1]!s_dq_amount(FED风险溢价模型测算!$B$1,$A461,1)</f>
        <v>63071754494</v>
      </c>
    </row>
    <row r="462" spans="1:6">
      <c r="A462" s="16">
        <f>FED风险溢价模型测算!A462</f>
        <v>39147</v>
      </c>
      <c r="B462" s="17">
        <f>[1]!s_dq_open(FED风险溢价模型测算!$B$1,$A462,1)</f>
        <v>2467.741</v>
      </c>
      <c r="C462" s="17">
        <f>[1]!s_dq_close(FED风险溢价模型测算!$B$1,$A462,1)</f>
        <v>2520.2930000000001</v>
      </c>
      <c r="D462" s="17">
        <f>[1]!s_dq_high(FED风险溢价模型测算!$B$1,$A462,1)</f>
        <v>2539.453</v>
      </c>
      <c r="E462" s="17">
        <f>[1]!s_dq_low(FED风险溢价模型测算!$B$1,$A$2,1)</f>
        <v>979.529</v>
      </c>
      <c r="F462" s="18">
        <f>[1]!s_dq_amount(FED风险溢价模型测算!$B$1,$A462,1)</f>
        <v>50261314068</v>
      </c>
    </row>
    <row r="463" spans="1:6">
      <c r="A463" s="16">
        <f>FED风险溢价模型测算!A463</f>
        <v>39148</v>
      </c>
      <c r="B463" s="17">
        <f>[1]!s_dq_open(FED风险溢价模型测算!$B$1,$A463,1)</f>
        <v>2532.9749999999999</v>
      </c>
      <c r="C463" s="17">
        <f>[1]!s_dq_close(FED风险溢价模型测算!$B$1,$A463,1)</f>
        <v>2589.4360000000001</v>
      </c>
      <c r="D463" s="17">
        <f>[1]!s_dq_high(FED风险溢价模型测算!$B$1,$A463,1)</f>
        <v>2594.4580000000001</v>
      </c>
      <c r="E463" s="17">
        <f>[1]!s_dq_low(FED风险溢价模型测算!$B$1,$A$2,1)</f>
        <v>979.529</v>
      </c>
      <c r="F463" s="18">
        <f>[1]!s_dq_amount(FED风险溢价模型测算!$B$1,$A463,1)</f>
        <v>57623239829</v>
      </c>
    </row>
    <row r="464" spans="1:6">
      <c r="A464" s="16">
        <f>FED风险溢价模型测算!A464</f>
        <v>39149</v>
      </c>
      <c r="B464" s="17">
        <f>[1]!s_dq_open(FED风险溢价模型测算!$B$1,$A464,1)</f>
        <v>2597.7150000000001</v>
      </c>
      <c r="C464" s="17">
        <f>[1]!s_dq_close(FED风险溢价模型测算!$B$1,$A464,1)</f>
        <v>2627.63</v>
      </c>
      <c r="D464" s="17">
        <f>[1]!s_dq_high(FED风险溢价模型测算!$B$1,$A464,1)</f>
        <v>2628.4479999999999</v>
      </c>
      <c r="E464" s="17">
        <f>[1]!s_dq_low(FED风险溢价模型测算!$B$1,$A$2,1)</f>
        <v>979.529</v>
      </c>
      <c r="F464" s="18">
        <f>[1]!s_dq_amount(FED风险溢价模型测算!$B$1,$A464,1)</f>
        <v>53907621543</v>
      </c>
    </row>
    <row r="465" spans="1:6">
      <c r="A465" s="16">
        <f>FED风险溢价模型测算!A465</f>
        <v>39150</v>
      </c>
      <c r="B465" s="17">
        <f>[1]!s_dq_open(FED风险溢价模型测算!$B$1,$A465,1)</f>
        <v>2632.8</v>
      </c>
      <c r="C465" s="17">
        <f>[1]!s_dq_close(FED风险溢价模型测算!$B$1,$A465,1)</f>
        <v>2611.393</v>
      </c>
      <c r="D465" s="17">
        <f>[1]!s_dq_high(FED风险溢价模型测算!$B$1,$A465,1)</f>
        <v>2643.8090000000002</v>
      </c>
      <c r="E465" s="17">
        <f>[1]!s_dq_low(FED风险溢价模型测算!$B$1,$A$2,1)</f>
        <v>979.529</v>
      </c>
      <c r="F465" s="18">
        <f>[1]!s_dq_amount(FED风险溢价模型测算!$B$1,$A465,1)</f>
        <v>67933045136.999992</v>
      </c>
    </row>
    <row r="466" spans="1:6">
      <c r="A466" s="16">
        <f>FED风险溢价模型测算!A466</f>
        <v>39153</v>
      </c>
      <c r="B466" s="17">
        <f>[1]!s_dq_open(FED风险溢价模型测算!$B$1,$A466,1)</f>
        <v>2612.9569999999999</v>
      </c>
      <c r="C466" s="17">
        <f>[1]!s_dq_close(FED风险溢价模型测算!$B$1,$A466,1)</f>
        <v>2616.172</v>
      </c>
      <c r="D466" s="17">
        <f>[1]!s_dq_high(FED风险溢价模型测算!$B$1,$A466,1)</f>
        <v>2619.498</v>
      </c>
      <c r="E466" s="17">
        <f>[1]!s_dq_low(FED风险溢价模型测算!$B$1,$A$2,1)</f>
        <v>979.529</v>
      </c>
      <c r="F466" s="18">
        <f>[1]!s_dq_amount(FED风险溢价模型测算!$B$1,$A466,1)</f>
        <v>60438197476</v>
      </c>
    </row>
    <row r="467" spans="1:6">
      <c r="A467" s="16">
        <f>FED风险溢价模型测算!A467</f>
        <v>39154</v>
      </c>
      <c r="B467" s="17">
        <f>[1]!s_dq_open(FED风险溢价模型测算!$B$1,$A467,1)</f>
        <v>2620.7150000000001</v>
      </c>
      <c r="C467" s="17">
        <f>[1]!s_dq_close(FED风险溢价模型测算!$B$1,$A467,1)</f>
        <v>2640.1689999999999</v>
      </c>
      <c r="D467" s="17">
        <f>[1]!s_dq_high(FED风险溢价模型测算!$B$1,$A467,1)</f>
        <v>2641.6260000000002</v>
      </c>
      <c r="E467" s="17">
        <f>[1]!s_dq_low(FED风险溢价模型测算!$B$1,$A$2,1)</f>
        <v>979.529</v>
      </c>
      <c r="F467" s="18">
        <f>[1]!s_dq_amount(FED风险溢价模型测算!$B$1,$A467,1)</f>
        <v>62061191754</v>
      </c>
    </row>
    <row r="468" spans="1:6">
      <c r="A468" s="16">
        <f>FED风险溢价模型测算!A468</f>
        <v>39155</v>
      </c>
      <c r="B468" s="17">
        <f>[1]!s_dq_open(FED风险溢价模型测算!$B$1,$A468,1)</f>
        <v>2609.9270000000001</v>
      </c>
      <c r="C468" s="17">
        <f>[1]!s_dq_close(FED风险溢价模型测算!$B$1,$A468,1)</f>
        <v>2597.357</v>
      </c>
      <c r="D468" s="17">
        <f>[1]!s_dq_high(FED风险溢价模型测算!$B$1,$A468,1)</f>
        <v>2625.123</v>
      </c>
      <c r="E468" s="17">
        <f>[1]!s_dq_low(FED风险溢价模型测算!$B$1,$A$2,1)</f>
        <v>979.529</v>
      </c>
      <c r="F468" s="18">
        <f>[1]!s_dq_amount(FED风险溢价模型测算!$B$1,$A468,1)</f>
        <v>66581939459</v>
      </c>
    </row>
    <row r="469" spans="1:6">
      <c r="A469" s="16">
        <f>FED风险溢价模型测算!A469</f>
        <v>39156</v>
      </c>
      <c r="B469" s="17">
        <f>[1]!s_dq_open(FED风险溢价模型测算!$B$1,$A469,1)</f>
        <v>2595.5430000000001</v>
      </c>
      <c r="C469" s="17">
        <f>[1]!s_dq_close(FED风险溢价模型测算!$B$1,$A469,1)</f>
        <v>2645.5459999999998</v>
      </c>
      <c r="D469" s="17">
        <f>[1]!s_dq_high(FED风险溢价模型测算!$B$1,$A469,1)</f>
        <v>2645.877</v>
      </c>
      <c r="E469" s="17">
        <f>[1]!s_dq_low(FED风险溢价模型测算!$B$1,$A$2,1)</f>
        <v>979.529</v>
      </c>
      <c r="F469" s="18">
        <f>[1]!s_dq_amount(FED风险溢价模型测算!$B$1,$A469,1)</f>
        <v>63266778524</v>
      </c>
    </row>
    <row r="470" spans="1:6">
      <c r="A470" s="16">
        <f>FED风险溢价模型测算!A470</f>
        <v>39157</v>
      </c>
      <c r="B470" s="17">
        <f>[1]!s_dq_open(FED风险溢价模型测算!$B$1,$A470,1)</f>
        <v>2656.009</v>
      </c>
      <c r="C470" s="17">
        <f>[1]!s_dq_close(FED风险溢价模型测算!$B$1,$A470,1)</f>
        <v>2604.2260000000001</v>
      </c>
      <c r="D470" s="17">
        <f>[1]!s_dq_high(FED风险溢价模型测算!$B$1,$A470,1)</f>
        <v>2665.39</v>
      </c>
      <c r="E470" s="17">
        <f>[1]!s_dq_low(FED风险溢价模型测算!$B$1,$A$2,1)</f>
        <v>979.529</v>
      </c>
      <c r="F470" s="18">
        <f>[1]!s_dq_amount(FED风险溢价模型测算!$B$1,$A470,1)</f>
        <v>74777024467</v>
      </c>
    </row>
    <row r="471" spans="1:6">
      <c r="A471" s="16">
        <f>FED风险溢价模型测算!A471</f>
        <v>39160</v>
      </c>
      <c r="B471" s="17">
        <f>[1]!s_dq_open(FED风险溢价模型测算!$B$1,$A471,1)</f>
        <v>2533.7109999999998</v>
      </c>
      <c r="C471" s="17">
        <f>[1]!s_dq_close(FED风险溢价模型测算!$B$1,$A471,1)</f>
        <v>2659.413</v>
      </c>
      <c r="D471" s="17">
        <f>[1]!s_dq_high(FED风险溢价模型测算!$B$1,$A471,1)</f>
        <v>2674.7979999999998</v>
      </c>
      <c r="E471" s="17">
        <f>[1]!s_dq_low(FED风险溢价模型测算!$B$1,$A$2,1)</f>
        <v>979.529</v>
      </c>
      <c r="F471" s="18">
        <f>[1]!s_dq_amount(FED风险溢价模型测算!$B$1,$A471,1)</f>
        <v>72943661095</v>
      </c>
    </row>
    <row r="472" spans="1:6">
      <c r="A472" s="16">
        <f>FED风险溢价模型测算!A472</f>
        <v>39161</v>
      </c>
      <c r="B472" s="17">
        <f>[1]!s_dq_open(FED风险溢价模型测算!$B$1,$A472,1)</f>
        <v>2669.6350000000002</v>
      </c>
      <c r="C472" s="17">
        <f>[1]!s_dq_close(FED风险溢价模型测算!$B$1,$A472,1)</f>
        <v>2672.7710000000002</v>
      </c>
      <c r="D472" s="17">
        <f>[1]!s_dq_high(FED风险溢价模型测算!$B$1,$A472,1)</f>
        <v>2674.47</v>
      </c>
      <c r="E472" s="17">
        <f>[1]!s_dq_low(FED风险溢价模型测算!$B$1,$A$2,1)</f>
        <v>979.529</v>
      </c>
      <c r="F472" s="18">
        <f>[1]!s_dq_amount(FED风险溢价模型测算!$B$1,$A472,1)</f>
        <v>61741482419</v>
      </c>
    </row>
    <row r="473" spans="1:6">
      <c r="A473" s="16">
        <f>FED风险溢价模型测算!A473</f>
        <v>39162</v>
      </c>
      <c r="B473" s="17">
        <f>[1]!s_dq_open(FED风险溢价模型测算!$B$1,$A473,1)</f>
        <v>2685.9250000000002</v>
      </c>
      <c r="C473" s="17">
        <f>[1]!s_dq_close(FED风险溢价模型测算!$B$1,$A473,1)</f>
        <v>2702.5970000000002</v>
      </c>
      <c r="D473" s="17">
        <f>[1]!s_dq_high(FED风险溢价模型测算!$B$1,$A473,1)</f>
        <v>2702.998</v>
      </c>
      <c r="E473" s="17">
        <f>[1]!s_dq_low(FED风险溢价模型测算!$B$1,$A$2,1)</f>
        <v>979.529</v>
      </c>
      <c r="F473" s="18">
        <f>[1]!s_dq_amount(FED风险溢价模型测算!$B$1,$A473,1)</f>
        <v>68369315607.999992</v>
      </c>
    </row>
    <row r="474" spans="1:6">
      <c r="A474" s="16">
        <f>FED风险溢价模型测算!A474</f>
        <v>39163</v>
      </c>
      <c r="B474" s="17">
        <f>[1]!s_dq_open(FED风险溢价模型测算!$B$1,$A474,1)</f>
        <v>2720.4589999999998</v>
      </c>
      <c r="C474" s="17">
        <f>[1]!s_dq_close(FED风险溢价模型测算!$B$1,$A474,1)</f>
        <v>2711.3220000000001</v>
      </c>
      <c r="D474" s="17">
        <f>[1]!s_dq_high(FED风险溢价模型测算!$B$1,$A474,1)</f>
        <v>2740.28</v>
      </c>
      <c r="E474" s="17">
        <f>[1]!s_dq_low(FED风险溢价模型测算!$B$1,$A$2,1)</f>
        <v>979.529</v>
      </c>
      <c r="F474" s="18">
        <f>[1]!s_dq_amount(FED风险溢价模型测算!$B$1,$A474,1)</f>
        <v>86036277732</v>
      </c>
    </row>
    <row r="475" spans="1:6">
      <c r="A475" s="16">
        <f>FED风险溢价模型测算!A475</f>
        <v>39164</v>
      </c>
      <c r="B475" s="17">
        <f>[1]!s_dq_open(FED风险溢价模型测算!$B$1,$A475,1)</f>
        <v>2710.3620000000001</v>
      </c>
      <c r="C475" s="17">
        <f>[1]!s_dq_close(FED风险溢价模型测算!$B$1,$A475,1)</f>
        <v>2716.2660000000001</v>
      </c>
      <c r="D475" s="17">
        <f>[1]!s_dq_high(FED风险溢价模型测算!$B$1,$A475,1)</f>
        <v>2726.62</v>
      </c>
      <c r="E475" s="17">
        <f>[1]!s_dq_low(FED风险溢价模型测算!$B$1,$A$2,1)</f>
        <v>979.529</v>
      </c>
      <c r="F475" s="18">
        <f>[1]!s_dq_amount(FED风险溢价模型测算!$B$1,$A475,1)</f>
        <v>76304490420</v>
      </c>
    </row>
    <row r="476" spans="1:6">
      <c r="A476" s="16">
        <f>FED风险溢价模型测算!A476</f>
        <v>39167</v>
      </c>
      <c r="B476" s="17">
        <f>[1]!s_dq_open(FED风险溢价模型测算!$B$1,$A476,1)</f>
        <v>2725.3969999999999</v>
      </c>
      <c r="C476" s="17">
        <f>[1]!s_dq_close(FED风险溢价模型测算!$B$1,$A476,1)</f>
        <v>2764.0340000000001</v>
      </c>
      <c r="D476" s="17">
        <f>[1]!s_dq_high(FED风险溢价模型测算!$B$1,$A476,1)</f>
        <v>2764.3980000000001</v>
      </c>
      <c r="E476" s="17">
        <f>[1]!s_dq_low(FED风险溢价模型测算!$B$1,$A$2,1)</f>
        <v>979.529</v>
      </c>
      <c r="F476" s="18">
        <f>[1]!s_dq_amount(FED风险溢价模型测算!$B$1,$A476,1)</f>
        <v>77796101199</v>
      </c>
    </row>
    <row r="477" spans="1:6">
      <c r="A477" s="16">
        <f>FED风险溢价模型测算!A477</f>
        <v>39168</v>
      </c>
      <c r="B477" s="17">
        <f>[1]!s_dq_open(FED风险溢价模型测算!$B$1,$A477,1)</f>
        <v>2770.348</v>
      </c>
      <c r="C477" s="17">
        <f>[1]!s_dq_close(FED风险溢价模型测算!$B$1,$A477,1)</f>
        <v>2784.0230000000001</v>
      </c>
      <c r="D477" s="17">
        <f>[1]!s_dq_high(FED风险溢价模型测算!$B$1,$A477,1)</f>
        <v>2789.9670000000001</v>
      </c>
      <c r="E477" s="17">
        <f>[1]!s_dq_low(FED风险溢价模型测算!$B$1,$A$2,1)</f>
        <v>979.529</v>
      </c>
      <c r="F477" s="18">
        <f>[1]!s_dq_amount(FED风险溢价模型测算!$B$1,$A477,1)</f>
        <v>84018394699</v>
      </c>
    </row>
    <row r="478" spans="1:6">
      <c r="A478" s="16">
        <f>FED风险溢价模型测算!A478</f>
        <v>39169</v>
      </c>
      <c r="B478" s="17">
        <f>[1]!s_dq_open(FED风险溢价模型测算!$B$1,$A478,1)</f>
        <v>2787.239</v>
      </c>
      <c r="C478" s="17">
        <f>[1]!s_dq_close(FED风险溢价模型测算!$B$1,$A478,1)</f>
        <v>2797.6489999999999</v>
      </c>
      <c r="D478" s="17">
        <f>[1]!s_dq_high(FED风险溢价模型测算!$B$1,$A478,1)</f>
        <v>2806.0770000000002</v>
      </c>
      <c r="E478" s="17">
        <f>[1]!s_dq_low(FED风险溢价模型测算!$B$1,$A$2,1)</f>
        <v>979.529</v>
      </c>
      <c r="F478" s="18">
        <f>[1]!s_dq_amount(FED风险溢价模型测算!$B$1,$A478,1)</f>
        <v>112146081864</v>
      </c>
    </row>
    <row r="479" spans="1:6">
      <c r="A479" s="16">
        <f>FED风险溢价模型测算!A479</f>
        <v>39170</v>
      </c>
      <c r="B479" s="17">
        <f>[1]!s_dq_open(FED风险溢价模型测算!$B$1,$A479,1)</f>
        <v>2802.377</v>
      </c>
      <c r="C479" s="17">
        <f>[1]!s_dq_close(FED风险溢价模型测算!$B$1,$A479,1)</f>
        <v>2783.3049999999998</v>
      </c>
      <c r="D479" s="17">
        <f>[1]!s_dq_high(FED风险溢价模型测算!$B$1,$A479,1)</f>
        <v>2830.0819999999999</v>
      </c>
      <c r="E479" s="17">
        <f>[1]!s_dq_low(FED风险溢价模型测算!$B$1,$A$2,1)</f>
        <v>979.529</v>
      </c>
      <c r="F479" s="18">
        <f>[1]!s_dq_amount(FED风险溢价模型测算!$B$1,$A479,1)</f>
        <v>113233436267</v>
      </c>
    </row>
    <row r="480" spans="1:6">
      <c r="A480" s="16">
        <f>FED风险溢价模型测算!A480</f>
        <v>39171</v>
      </c>
      <c r="B480" s="17">
        <f>[1]!s_dq_open(FED风险溢价模型测算!$B$1,$A480,1)</f>
        <v>2768.71</v>
      </c>
      <c r="C480" s="17">
        <f>[1]!s_dq_close(FED风险溢价模型测算!$B$1,$A480,1)</f>
        <v>2781.7840000000001</v>
      </c>
      <c r="D480" s="17">
        <f>[1]!s_dq_high(FED风险溢价模型测算!$B$1,$A480,1)</f>
        <v>2801.9450000000002</v>
      </c>
      <c r="E480" s="17">
        <f>[1]!s_dq_low(FED风险溢价模型测算!$B$1,$A$2,1)</f>
        <v>979.529</v>
      </c>
      <c r="F480" s="18">
        <f>[1]!s_dq_amount(FED风险溢价模型测算!$B$1,$A480,1)</f>
        <v>66536969255</v>
      </c>
    </row>
    <row r="481" spans="1:6">
      <c r="A481" s="16">
        <f>FED风险溢价模型测算!A481</f>
        <v>39174</v>
      </c>
      <c r="B481" s="17">
        <f>[1]!s_dq_open(FED风险溢价模型测算!$B$1,$A481,1)</f>
        <v>2793.9569999999999</v>
      </c>
      <c r="C481" s="17">
        <f>[1]!s_dq_close(FED风险溢价模型测算!$B$1,$A481,1)</f>
        <v>2850.107</v>
      </c>
      <c r="D481" s="17">
        <f>[1]!s_dq_high(FED风险溢价模型测算!$B$1,$A481,1)</f>
        <v>2850.152</v>
      </c>
      <c r="E481" s="17">
        <f>[1]!s_dq_low(FED风险溢价模型测算!$B$1,$A$2,1)</f>
        <v>979.529</v>
      </c>
      <c r="F481" s="18">
        <f>[1]!s_dq_amount(FED风险溢价模型测算!$B$1,$A481,1)</f>
        <v>76680507856</v>
      </c>
    </row>
    <row r="482" spans="1:6">
      <c r="A482" s="16">
        <f>FED风险溢价模型测算!A482</f>
        <v>39175</v>
      </c>
      <c r="B482" s="17">
        <f>[1]!s_dq_open(FED风险溢价模型测算!$B$1,$A482,1)</f>
        <v>2861.8980000000001</v>
      </c>
      <c r="C482" s="17">
        <f>[1]!s_dq_close(FED风险溢价模型测算!$B$1,$A482,1)</f>
        <v>2888.1149999999998</v>
      </c>
      <c r="D482" s="17">
        <f>[1]!s_dq_high(FED风险溢价模型测算!$B$1,$A482,1)</f>
        <v>2888.3290000000002</v>
      </c>
      <c r="E482" s="17">
        <f>[1]!s_dq_low(FED风险溢价模型测算!$B$1,$A$2,1)</f>
        <v>979.529</v>
      </c>
      <c r="F482" s="18">
        <f>[1]!s_dq_amount(FED风险溢价模型测算!$B$1,$A482,1)</f>
        <v>87091853081</v>
      </c>
    </row>
    <row r="483" spans="1:6">
      <c r="A483" s="16">
        <f>FED风险溢价模型测算!A483</f>
        <v>39176</v>
      </c>
      <c r="B483" s="17">
        <f>[1]!s_dq_open(FED风险溢价模型测算!$B$1,$A483,1)</f>
        <v>2893.377</v>
      </c>
      <c r="C483" s="17">
        <f>[1]!s_dq_close(FED风险溢价模型测算!$B$1,$A483,1)</f>
        <v>2911.8209999999999</v>
      </c>
      <c r="D483" s="17">
        <f>[1]!s_dq_high(FED风险溢价模型测算!$B$1,$A483,1)</f>
        <v>2924.6759999999999</v>
      </c>
      <c r="E483" s="17">
        <f>[1]!s_dq_low(FED风险溢价模型测算!$B$1,$A$2,1)</f>
        <v>979.529</v>
      </c>
      <c r="F483" s="18">
        <f>[1]!s_dq_amount(FED风险溢价模型测算!$B$1,$A483,1)</f>
        <v>88456071223</v>
      </c>
    </row>
    <row r="484" spans="1:6">
      <c r="A484" s="16">
        <f>FED风险溢价模型测算!A484</f>
        <v>39177</v>
      </c>
      <c r="B484" s="17">
        <f>[1]!s_dq_open(FED风险溢价模型测算!$B$1,$A484,1)</f>
        <v>2909.5</v>
      </c>
      <c r="C484" s="17">
        <f>[1]!s_dq_close(FED风险溢价模型测算!$B$1,$A484,1)</f>
        <v>2945.0450000000001</v>
      </c>
      <c r="D484" s="17">
        <f>[1]!s_dq_high(FED风险溢价模型测算!$B$1,$A484,1)</f>
        <v>2950.6590000000001</v>
      </c>
      <c r="E484" s="17">
        <f>[1]!s_dq_low(FED风险溢价模型测算!$B$1,$A$2,1)</f>
        <v>979.529</v>
      </c>
      <c r="F484" s="18">
        <f>[1]!s_dq_amount(FED风险溢价模型测算!$B$1,$A484,1)</f>
        <v>85195598382</v>
      </c>
    </row>
    <row r="485" spans="1:6">
      <c r="A485" s="16">
        <f>FED风险溢价模型测算!A485</f>
        <v>39178</v>
      </c>
      <c r="B485" s="17">
        <f>[1]!s_dq_open(FED风险溢价模型测算!$B$1,$A485,1)</f>
        <v>2921.7269999999999</v>
      </c>
      <c r="C485" s="17">
        <f>[1]!s_dq_close(FED风险溢价模型测算!$B$1,$A485,1)</f>
        <v>2972.0079999999998</v>
      </c>
      <c r="D485" s="17">
        <f>[1]!s_dq_high(FED风险溢价模型测算!$B$1,$A485,1)</f>
        <v>2977.4589999999998</v>
      </c>
      <c r="E485" s="17">
        <f>[1]!s_dq_low(FED风险溢价模型测算!$B$1,$A$2,1)</f>
        <v>979.529</v>
      </c>
      <c r="F485" s="18">
        <f>[1]!s_dq_amount(FED风险溢价模型测算!$B$1,$A485,1)</f>
        <v>93049572083</v>
      </c>
    </row>
    <row r="486" spans="1:6">
      <c r="A486" s="16">
        <f>FED风险溢价模型测算!A486</f>
        <v>39181</v>
      </c>
      <c r="B486" s="17">
        <f>[1]!s_dq_open(FED风险溢价模型测算!$B$1,$A486,1)</f>
        <v>2988.377</v>
      </c>
      <c r="C486" s="17">
        <f>[1]!s_dq_close(FED风险溢价模型测算!$B$1,$A486,1)</f>
        <v>3038.172</v>
      </c>
      <c r="D486" s="17">
        <f>[1]!s_dq_high(FED风险溢价模型测算!$B$1,$A486,1)</f>
        <v>3043.06</v>
      </c>
      <c r="E486" s="17">
        <f>[1]!s_dq_low(FED风险溢价模型测算!$B$1,$A$2,1)</f>
        <v>979.529</v>
      </c>
      <c r="F486" s="18">
        <f>[1]!s_dq_amount(FED风险溢价模型测算!$B$1,$A486,1)</f>
        <v>106218793512</v>
      </c>
    </row>
    <row r="487" spans="1:6">
      <c r="A487" s="16">
        <f>FED风险溢价模型测算!A487</f>
        <v>39182</v>
      </c>
      <c r="B487" s="17">
        <f>[1]!s_dq_open(FED风险溢价模型测算!$B$1,$A487,1)</f>
        <v>3053.355</v>
      </c>
      <c r="C487" s="17">
        <f>[1]!s_dq_close(FED风险溢价模型测算!$B$1,$A487,1)</f>
        <v>3081.5680000000002</v>
      </c>
      <c r="D487" s="17">
        <f>[1]!s_dq_high(FED风险溢价模型测算!$B$1,$A487,1)</f>
        <v>3081.6170000000002</v>
      </c>
      <c r="E487" s="17">
        <f>[1]!s_dq_low(FED风险溢价模型测算!$B$1,$A$2,1)</f>
        <v>979.529</v>
      </c>
      <c r="F487" s="18">
        <f>[1]!s_dq_amount(FED风险溢价模型测算!$B$1,$A487,1)</f>
        <v>119702215987</v>
      </c>
    </row>
    <row r="488" spans="1:6">
      <c r="A488" s="16">
        <f>FED风险溢价模型测算!A488</f>
        <v>39183</v>
      </c>
      <c r="B488" s="17">
        <f>[1]!s_dq_open(FED风险溢价模型测算!$B$1,$A488,1)</f>
        <v>3092.085</v>
      </c>
      <c r="C488" s="17">
        <f>[1]!s_dq_close(FED风险溢价模型测算!$B$1,$A488,1)</f>
        <v>3121.319</v>
      </c>
      <c r="D488" s="17">
        <f>[1]!s_dq_high(FED风险溢价模型测算!$B$1,$A488,1)</f>
        <v>3121.5369999999998</v>
      </c>
      <c r="E488" s="17">
        <f>[1]!s_dq_low(FED风险溢价模型测算!$B$1,$A$2,1)</f>
        <v>979.529</v>
      </c>
      <c r="F488" s="18">
        <f>[1]!s_dq_amount(FED风险溢价模型测算!$B$1,$A488,1)</f>
        <v>124218923127</v>
      </c>
    </row>
    <row r="489" spans="1:6">
      <c r="A489" s="16">
        <f>FED风险溢价模型测算!A489</f>
        <v>39184</v>
      </c>
      <c r="B489" s="17">
        <f>[1]!s_dq_open(FED风险溢价模型测算!$B$1,$A489,1)</f>
        <v>3129.2469999999998</v>
      </c>
      <c r="C489" s="17">
        <f>[1]!s_dq_close(FED风险溢价模型测算!$B$1,$A489,1)</f>
        <v>3176.4369999999999</v>
      </c>
      <c r="D489" s="17">
        <f>[1]!s_dq_high(FED风险溢价模型测算!$B$1,$A489,1)</f>
        <v>3176.69</v>
      </c>
      <c r="E489" s="17">
        <f>[1]!s_dq_low(FED风险溢价模型测算!$B$1,$A$2,1)</f>
        <v>979.529</v>
      </c>
      <c r="F489" s="18">
        <f>[1]!s_dq_amount(FED风险溢价模型测算!$B$1,$A489,1)</f>
        <v>118434112266</v>
      </c>
    </row>
    <row r="490" spans="1:6">
      <c r="A490" s="16">
        <f>FED风险溢价模型测算!A490</f>
        <v>39185</v>
      </c>
      <c r="B490" s="17">
        <f>[1]!s_dq_open(FED风险溢价模型测算!$B$1,$A490,1)</f>
        <v>3182.777</v>
      </c>
      <c r="C490" s="17">
        <f>[1]!s_dq_close(FED风险溢价模型测算!$B$1,$A490,1)</f>
        <v>3169.2330000000002</v>
      </c>
      <c r="D490" s="17">
        <f>[1]!s_dq_high(FED风险溢价模型测算!$B$1,$A490,1)</f>
        <v>3211.607</v>
      </c>
      <c r="E490" s="17">
        <f>[1]!s_dq_low(FED风险溢价模型测算!$B$1,$A$2,1)</f>
        <v>979.529</v>
      </c>
      <c r="F490" s="18">
        <f>[1]!s_dq_amount(FED风险溢价模型测算!$B$1,$A490,1)</f>
        <v>129728360741</v>
      </c>
    </row>
    <row r="491" spans="1:6">
      <c r="A491" s="16">
        <f>FED风险溢价模型测算!A491</f>
        <v>39188</v>
      </c>
      <c r="B491" s="17">
        <f>[1]!s_dq_open(FED风险溢价模型测算!$B$1,$A491,1)</f>
        <v>3177.3029999999999</v>
      </c>
      <c r="C491" s="17">
        <f>[1]!s_dq_close(FED风险溢价模型测算!$B$1,$A491,1)</f>
        <v>3255.998</v>
      </c>
      <c r="D491" s="17">
        <f>[1]!s_dq_high(FED风险溢价模型测算!$B$1,$A491,1)</f>
        <v>3256.5659999999998</v>
      </c>
      <c r="E491" s="17">
        <f>[1]!s_dq_low(FED风险溢价模型测算!$B$1,$A$2,1)</f>
        <v>979.529</v>
      </c>
      <c r="F491" s="18">
        <f>[1]!s_dq_amount(FED风险溢价模型测算!$B$1,$A491,1)</f>
        <v>112706594206</v>
      </c>
    </row>
    <row r="492" spans="1:6">
      <c r="A492" s="16">
        <f>FED风险溢价模型测算!A492</f>
        <v>39189</v>
      </c>
      <c r="B492" s="17">
        <f>[1]!s_dq_open(FED风险溢价模型测算!$B$1,$A492,1)</f>
        <v>3273.43</v>
      </c>
      <c r="C492" s="17">
        <f>[1]!s_dq_close(FED风险溢价模型测算!$B$1,$A492,1)</f>
        <v>3283.6039999999998</v>
      </c>
      <c r="D492" s="17">
        <f>[1]!s_dq_high(FED风险溢价模型测算!$B$1,$A492,1)</f>
        <v>3288.1660000000002</v>
      </c>
      <c r="E492" s="17">
        <f>[1]!s_dq_low(FED风险溢价模型测算!$B$1,$A$2,1)</f>
        <v>979.529</v>
      </c>
      <c r="F492" s="18">
        <f>[1]!s_dq_amount(FED风险溢价模型测算!$B$1,$A492,1)</f>
        <v>133823425844</v>
      </c>
    </row>
    <row r="493" spans="1:6">
      <c r="A493" s="16">
        <f>FED风险溢价模型测算!A493</f>
        <v>39190</v>
      </c>
      <c r="B493" s="17">
        <f>[1]!s_dq_open(FED风险溢价模型测算!$B$1,$A493,1)</f>
        <v>3294.2130000000002</v>
      </c>
      <c r="C493" s="17">
        <f>[1]!s_dq_close(FED风险溢价模型测算!$B$1,$A493,1)</f>
        <v>3304.5010000000002</v>
      </c>
      <c r="D493" s="17">
        <f>[1]!s_dq_high(FED风险溢价模型测算!$B$1,$A493,1)</f>
        <v>3311.9810000000002</v>
      </c>
      <c r="E493" s="17">
        <f>[1]!s_dq_low(FED风险溢价模型测算!$B$1,$A$2,1)</f>
        <v>979.529</v>
      </c>
      <c r="F493" s="18">
        <f>[1]!s_dq_amount(FED风险溢价模型测算!$B$1,$A493,1)</f>
        <v>129242252479</v>
      </c>
    </row>
    <row r="494" spans="1:6">
      <c r="A494" s="16">
        <f>FED风险溢价模型测算!A494</f>
        <v>39191</v>
      </c>
      <c r="B494" s="17">
        <f>[1]!s_dq_open(FED风险溢价模型测算!$B$1,$A494,1)</f>
        <v>3297.9459999999999</v>
      </c>
      <c r="C494" s="17">
        <f>[1]!s_dq_close(FED风险溢价模型测算!$B$1,$A494,1)</f>
        <v>3150.3029999999999</v>
      </c>
      <c r="D494" s="17">
        <f>[1]!s_dq_high(FED风险溢价模型测算!$B$1,$A494,1)</f>
        <v>3297.9459999999999</v>
      </c>
      <c r="E494" s="17">
        <f>[1]!s_dq_low(FED风险溢价模型测算!$B$1,$A$2,1)</f>
        <v>979.529</v>
      </c>
      <c r="F494" s="18">
        <f>[1]!s_dq_amount(FED风险溢价模型测算!$B$1,$A494,1)</f>
        <v>143830321586</v>
      </c>
    </row>
    <row r="495" spans="1:6">
      <c r="A495" s="16">
        <f>FED风险溢价模型测算!A495</f>
        <v>39192</v>
      </c>
      <c r="B495" s="17">
        <f>[1]!s_dq_open(FED风险溢价模型测算!$B$1,$A495,1)</f>
        <v>3165.674</v>
      </c>
      <c r="C495" s="17">
        <f>[1]!s_dq_close(FED风险溢价模型测算!$B$1,$A495,1)</f>
        <v>3289.2820000000002</v>
      </c>
      <c r="D495" s="17">
        <f>[1]!s_dq_high(FED风险溢价模型测算!$B$1,$A495,1)</f>
        <v>3297.41</v>
      </c>
      <c r="E495" s="17">
        <f>[1]!s_dq_low(FED风险溢价模型测算!$B$1,$A$2,1)</f>
        <v>979.529</v>
      </c>
      <c r="F495" s="18">
        <f>[1]!s_dq_amount(FED风险溢价模型测算!$B$1,$A495,1)</f>
        <v>118620474966</v>
      </c>
    </row>
    <row r="496" spans="1:6">
      <c r="A496" s="16">
        <f>FED风险溢价模型测算!A496</f>
        <v>39195</v>
      </c>
      <c r="B496" s="17">
        <f>[1]!s_dq_open(FED风险溢价模型测算!$B$1,$A496,1)</f>
        <v>3330.7979999999998</v>
      </c>
      <c r="C496" s="17">
        <f>[1]!s_dq_close(FED风险溢价模型测算!$B$1,$A496,1)</f>
        <v>3431.3180000000002</v>
      </c>
      <c r="D496" s="17">
        <f>[1]!s_dq_high(FED风险溢价模型测算!$B$1,$A496,1)</f>
        <v>3433.5189999999998</v>
      </c>
      <c r="E496" s="17">
        <f>[1]!s_dq_low(FED风险溢价模型测算!$B$1,$A$2,1)</f>
        <v>979.529</v>
      </c>
      <c r="F496" s="18">
        <f>[1]!s_dq_amount(FED风险溢价模型测算!$B$1,$A496,1)</f>
        <v>137583437710</v>
      </c>
    </row>
    <row r="497" spans="1:6">
      <c r="A497" s="16">
        <f>FED风险溢价模型测算!A497</f>
        <v>39196</v>
      </c>
      <c r="B497" s="17">
        <f>[1]!s_dq_open(FED风险溢价模型测算!$B$1,$A497,1)</f>
        <v>3462.48</v>
      </c>
      <c r="C497" s="17">
        <f>[1]!s_dq_close(FED风险溢价模型测算!$B$1,$A497,1)</f>
        <v>3445.1959999999999</v>
      </c>
      <c r="D497" s="17">
        <f>[1]!s_dq_high(FED风险溢价模型测算!$B$1,$A497,1)</f>
        <v>3490.8139999999999</v>
      </c>
      <c r="E497" s="17">
        <f>[1]!s_dq_low(FED风险溢价模型测算!$B$1,$A$2,1)</f>
        <v>979.529</v>
      </c>
      <c r="F497" s="18">
        <f>[1]!s_dq_amount(FED风险溢价模型测算!$B$1,$A497,1)</f>
        <v>149412298461</v>
      </c>
    </row>
    <row r="498" spans="1:6">
      <c r="A498" s="16">
        <f>FED风险溢价模型测算!A498</f>
        <v>39197</v>
      </c>
      <c r="B498" s="17">
        <f>[1]!s_dq_open(FED风险溢价模型测算!$B$1,$A498,1)</f>
        <v>3432.0239999999999</v>
      </c>
      <c r="C498" s="17">
        <f>[1]!s_dq_close(FED风险溢价模型测算!$B$1,$A498,1)</f>
        <v>3448.2809999999999</v>
      </c>
      <c r="D498" s="17">
        <f>[1]!s_dq_high(FED风险溢价模型测算!$B$1,$A498,1)</f>
        <v>3467.828</v>
      </c>
      <c r="E498" s="17">
        <f>[1]!s_dq_low(FED风险溢价模型测算!$B$1,$A$2,1)</f>
        <v>979.529</v>
      </c>
      <c r="F498" s="18">
        <f>[1]!s_dq_amount(FED风险溢价模型测算!$B$1,$A498,1)</f>
        <v>129089171524</v>
      </c>
    </row>
    <row r="499" spans="1:6">
      <c r="A499" s="16">
        <f>FED风险溢价模型测算!A499</f>
        <v>39198</v>
      </c>
      <c r="B499" s="17">
        <f>[1]!s_dq_open(FED风险溢价模型测算!$B$1,$A499,1)</f>
        <v>3465.1120000000001</v>
      </c>
      <c r="C499" s="17">
        <f>[1]!s_dq_close(FED风险溢价模型测算!$B$1,$A499,1)</f>
        <v>3493.5810000000001</v>
      </c>
      <c r="D499" s="17">
        <f>[1]!s_dq_high(FED风险溢价模型测算!$B$1,$A499,1)</f>
        <v>3493.9090000000001</v>
      </c>
      <c r="E499" s="17">
        <f>[1]!s_dq_low(FED风险溢价模型测算!$B$1,$A$2,1)</f>
        <v>979.529</v>
      </c>
      <c r="F499" s="18">
        <f>[1]!s_dq_amount(FED风险溢价模型测算!$B$1,$A499,1)</f>
        <v>107807045971</v>
      </c>
    </row>
    <row r="500" spans="1:6">
      <c r="A500" s="16">
        <f>FED风险溢价模型测算!A500</f>
        <v>39199</v>
      </c>
      <c r="B500" s="17">
        <f>[1]!s_dq_open(FED风险溢价模型测算!$B$1,$A500,1)</f>
        <v>3499.9409999999998</v>
      </c>
      <c r="C500" s="17">
        <f>[1]!s_dq_close(FED风险溢价模型测算!$B$1,$A500,1)</f>
        <v>3470.5230000000001</v>
      </c>
      <c r="D500" s="17">
        <f>[1]!s_dq_high(FED风险溢价模型测算!$B$1,$A500,1)</f>
        <v>3503.8850000000002</v>
      </c>
      <c r="E500" s="17">
        <f>[1]!s_dq_low(FED风险溢价模型测算!$B$1,$A$2,1)</f>
        <v>979.529</v>
      </c>
      <c r="F500" s="18">
        <f>[1]!s_dq_amount(FED风险溢价模型测算!$B$1,$A500,1)</f>
        <v>113722809802</v>
      </c>
    </row>
    <row r="501" spans="1:6">
      <c r="A501" s="16">
        <f>FED风险溢价模型测算!A501</f>
        <v>39202</v>
      </c>
      <c r="B501" s="17">
        <f>[1]!s_dq_open(FED风险溢价模型测算!$B$1,$A501,1)</f>
        <v>3487.3580000000002</v>
      </c>
      <c r="C501" s="17">
        <f>[1]!s_dq_close(FED风险溢价模型测算!$B$1,$A501,1)</f>
        <v>3558.7089999999998</v>
      </c>
      <c r="D501" s="17">
        <f>[1]!s_dq_high(FED风险溢价模型测算!$B$1,$A501,1)</f>
        <v>3568.6840000000002</v>
      </c>
      <c r="E501" s="17">
        <f>[1]!s_dq_low(FED风险溢价模型测算!$B$1,$A$2,1)</f>
        <v>979.529</v>
      </c>
      <c r="F501" s="18">
        <f>[1]!s_dq_amount(FED风险溢价模型测算!$B$1,$A501,1)</f>
        <v>138081371497</v>
      </c>
    </row>
    <row r="502" spans="1:6">
      <c r="A502" s="16">
        <f>FED风险溢价模型测算!A502</f>
        <v>39210</v>
      </c>
      <c r="B502" s="17">
        <f>[1]!s_dq_open(FED风险溢价模型测算!$B$1,$A502,1)</f>
        <v>3643.8130000000001</v>
      </c>
      <c r="C502" s="17">
        <f>[1]!s_dq_close(FED风险溢价模型测算!$B$1,$A502,1)</f>
        <v>3686.03</v>
      </c>
      <c r="D502" s="17">
        <f>[1]!s_dq_high(FED风险溢价模型测算!$B$1,$A502,1)</f>
        <v>3699.3670000000002</v>
      </c>
      <c r="E502" s="17">
        <f>[1]!s_dq_low(FED风险溢价模型测算!$B$1,$A$2,1)</f>
        <v>979.529</v>
      </c>
      <c r="F502" s="18">
        <f>[1]!s_dq_amount(FED风险溢价模型测算!$B$1,$A502,1)</f>
        <v>153677419723</v>
      </c>
    </row>
    <row r="503" spans="1:6">
      <c r="A503" s="16">
        <f>FED风险溢价模型测算!A503</f>
        <v>39211</v>
      </c>
      <c r="B503" s="17">
        <f>[1]!s_dq_open(FED风险溢价模型测算!$B$1,$A503,1)</f>
        <v>3699.2959999999998</v>
      </c>
      <c r="C503" s="17">
        <f>[1]!s_dq_close(FED风险溢价模型测算!$B$1,$A503,1)</f>
        <v>3701.277</v>
      </c>
      <c r="D503" s="17">
        <f>[1]!s_dq_high(FED风险溢价模型测算!$B$1,$A503,1)</f>
        <v>3717.34</v>
      </c>
      <c r="E503" s="17">
        <f>[1]!s_dq_low(FED风险溢价模型测算!$B$1,$A$2,1)</f>
        <v>979.529</v>
      </c>
      <c r="F503" s="18">
        <f>[1]!s_dq_amount(FED风险溢价模型测算!$B$1,$A503,1)</f>
        <v>189060473164</v>
      </c>
    </row>
    <row r="504" spans="1:6">
      <c r="A504" s="16">
        <f>FED风险溢价模型测算!A504</f>
        <v>39212</v>
      </c>
      <c r="B504" s="17">
        <f>[1]!s_dq_open(FED风险溢价模型测算!$B$1,$A504,1)</f>
        <v>3703.5250000000001</v>
      </c>
      <c r="C504" s="17">
        <f>[1]!s_dq_close(FED风险溢价模型测算!$B$1,$A504,1)</f>
        <v>3724.51</v>
      </c>
      <c r="D504" s="17">
        <f>[1]!s_dq_high(FED风险溢价模型测算!$B$1,$A504,1)</f>
        <v>3742.2310000000002</v>
      </c>
      <c r="E504" s="17">
        <f>[1]!s_dq_low(FED风险溢价模型测算!$B$1,$A$2,1)</f>
        <v>979.529</v>
      </c>
      <c r="F504" s="18">
        <f>[1]!s_dq_amount(FED风险溢价模型测算!$B$1,$A504,1)</f>
        <v>153159215466</v>
      </c>
    </row>
    <row r="505" spans="1:6">
      <c r="A505" s="16">
        <f>FED风险溢价模型测算!A505</f>
        <v>39213</v>
      </c>
      <c r="B505" s="17">
        <f>[1]!s_dq_open(FED风险溢价模型测算!$B$1,$A505,1)</f>
        <v>3696.2939999999999</v>
      </c>
      <c r="C505" s="17">
        <f>[1]!s_dq_close(FED风险溢价模型测算!$B$1,$A505,1)</f>
        <v>3702.6120000000001</v>
      </c>
      <c r="D505" s="17">
        <f>[1]!s_dq_high(FED风险溢价模型测算!$B$1,$A505,1)</f>
        <v>3715.366</v>
      </c>
      <c r="E505" s="17">
        <f>[1]!s_dq_low(FED风险溢价模型测算!$B$1,$A$2,1)</f>
        <v>979.529</v>
      </c>
      <c r="F505" s="18">
        <f>[1]!s_dq_amount(FED风险溢价模型测算!$B$1,$A505,1)</f>
        <v>133773914663</v>
      </c>
    </row>
    <row r="506" spans="1:6">
      <c r="A506" s="16">
        <f>FED风险溢价模型测算!A506</f>
        <v>39216</v>
      </c>
      <c r="B506" s="17">
        <f>[1]!s_dq_open(FED风险溢价模型测算!$B$1,$A506,1)</f>
        <v>3648.2689999999998</v>
      </c>
      <c r="C506" s="17">
        <f>[1]!s_dq_close(FED风险溢价模型测算!$B$1,$A506,1)</f>
        <v>3734.42</v>
      </c>
      <c r="D506" s="17">
        <f>[1]!s_dq_high(FED风险溢价模型测算!$B$1,$A506,1)</f>
        <v>3769.1590000000001</v>
      </c>
      <c r="E506" s="17">
        <f>[1]!s_dq_low(FED风险溢价模型测算!$B$1,$A$2,1)</f>
        <v>979.529</v>
      </c>
      <c r="F506" s="18">
        <f>[1]!s_dq_amount(FED风险溢价模型测算!$B$1,$A506,1)</f>
        <v>137156727352</v>
      </c>
    </row>
    <row r="507" spans="1:6">
      <c r="A507" s="16">
        <f>FED风险溢价模型测算!A507</f>
        <v>39217</v>
      </c>
      <c r="B507" s="17">
        <f>[1]!s_dq_open(FED风险溢价模型测算!$B$1,$A507,1)</f>
        <v>3739.049</v>
      </c>
      <c r="C507" s="17">
        <f>[1]!s_dq_close(FED风险溢价模型测算!$B$1,$A507,1)</f>
        <v>3604.636</v>
      </c>
      <c r="D507" s="17">
        <f>[1]!s_dq_high(FED风险溢价模型测算!$B$1,$A507,1)</f>
        <v>3751.6419999999998</v>
      </c>
      <c r="E507" s="17">
        <f>[1]!s_dq_low(FED风险溢价模型测算!$B$1,$A$2,1)</f>
        <v>979.529</v>
      </c>
      <c r="F507" s="18">
        <f>[1]!s_dq_amount(FED风险溢价模型测算!$B$1,$A507,1)</f>
        <v>138220188526</v>
      </c>
    </row>
    <row r="508" spans="1:6">
      <c r="A508" s="16">
        <f>FED风险溢价模型测算!A508</f>
        <v>39218</v>
      </c>
      <c r="B508" s="17">
        <f>[1]!s_dq_open(FED风险溢价模型测算!$B$1,$A508,1)</f>
        <v>3597.9969999999998</v>
      </c>
      <c r="C508" s="17">
        <f>[1]!s_dq_close(FED风险溢价模型测算!$B$1,$A508,1)</f>
        <v>3700.2869999999998</v>
      </c>
      <c r="D508" s="17">
        <f>[1]!s_dq_high(FED风险溢价模型测算!$B$1,$A508,1)</f>
        <v>3700.6460000000002</v>
      </c>
      <c r="E508" s="17">
        <f>[1]!s_dq_low(FED风险溢价模型测算!$B$1,$A$2,1)</f>
        <v>979.529</v>
      </c>
      <c r="F508" s="18">
        <f>[1]!s_dq_amount(FED风险溢价模型测算!$B$1,$A508,1)</f>
        <v>126693808241</v>
      </c>
    </row>
    <row r="509" spans="1:6">
      <c r="A509" s="16">
        <f>FED风险溢价模型测算!A509</f>
        <v>39219</v>
      </c>
      <c r="B509" s="17">
        <f>[1]!s_dq_open(FED风险溢价模型测算!$B$1,$A509,1)</f>
        <v>3716.4380000000001</v>
      </c>
      <c r="C509" s="17">
        <f>[1]!s_dq_close(FED风险溢价模型测算!$B$1,$A509,1)</f>
        <v>3778.605</v>
      </c>
      <c r="D509" s="17">
        <f>[1]!s_dq_high(FED风险溢价模型测算!$B$1,$A509,1)</f>
        <v>3794.16</v>
      </c>
      <c r="E509" s="17">
        <f>[1]!s_dq_low(FED风险溢价模型测算!$B$1,$A$2,1)</f>
        <v>979.529</v>
      </c>
      <c r="F509" s="18">
        <f>[1]!s_dq_amount(FED风险溢价模型测算!$B$1,$A509,1)</f>
        <v>135459100312</v>
      </c>
    </row>
    <row r="510" spans="1:6">
      <c r="A510" s="16">
        <f>FED风险溢价模型测算!A510</f>
        <v>39220</v>
      </c>
      <c r="B510" s="17">
        <f>[1]!s_dq_open(FED风险溢价模型测算!$B$1,$A510,1)</f>
        <v>3771.2710000000002</v>
      </c>
      <c r="C510" s="17">
        <f>[1]!s_dq_close(FED风险溢价模型测算!$B$1,$A510,1)</f>
        <v>3776.6289999999999</v>
      </c>
      <c r="D510" s="17">
        <f>[1]!s_dq_high(FED风险溢价模型测算!$B$1,$A510,1)</f>
        <v>3805.2080000000001</v>
      </c>
      <c r="E510" s="17">
        <f>[1]!s_dq_low(FED风险溢价模型测算!$B$1,$A$2,1)</f>
        <v>979.529</v>
      </c>
      <c r="F510" s="18">
        <f>[1]!s_dq_amount(FED风险溢价模型测算!$B$1,$A510,1)</f>
        <v>120741772539</v>
      </c>
    </row>
    <row r="511" spans="1:6">
      <c r="A511" s="16">
        <f>FED风险溢价模型测算!A511</f>
        <v>39223</v>
      </c>
      <c r="B511" s="17">
        <f>[1]!s_dq_open(FED风险溢价模型测算!$B$1,$A511,1)</f>
        <v>3650.8029999999999</v>
      </c>
      <c r="C511" s="17">
        <f>[1]!s_dq_close(FED风险溢价模型测算!$B$1,$A511,1)</f>
        <v>3831.4430000000002</v>
      </c>
      <c r="D511" s="17">
        <f>[1]!s_dq_high(FED风险溢价模型测算!$B$1,$A511,1)</f>
        <v>3843.837</v>
      </c>
      <c r="E511" s="17">
        <f>[1]!s_dq_low(FED风险溢价模型测算!$B$1,$A$2,1)</f>
        <v>979.529</v>
      </c>
      <c r="F511" s="18">
        <f>[1]!s_dq_amount(FED风险溢价模型测算!$B$1,$A511,1)</f>
        <v>145129793994</v>
      </c>
    </row>
    <row r="512" spans="1:6">
      <c r="A512" s="16">
        <f>FED风险溢价模型测算!A512</f>
        <v>39224</v>
      </c>
      <c r="B512" s="17">
        <f>[1]!s_dq_open(FED风险溢价模型测算!$B$1,$A512,1)</f>
        <v>3849.0430000000001</v>
      </c>
      <c r="C512" s="17">
        <f>[1]!s_dq_close(FED风险溢价模型测算!$B$1,$A512,1)</f>
        <v>3870.489</v>
      </c>
      <c r="D512" s="17">
        <f>[1]!s_dq_high(FED风险溢价模型测算!$B$1,$A512,1)</f>
        <v>3893.192</v>
      </c>
      <c r="E512" s="17">
        <f>[1]!s_dq_low(FED风险溢价模型测算!$B$1,$A$2,1)</f>
        <v>979.529</v>
      </c>
      <c r="F512" s="18">
        <f>[1]!s_dq_amount(FED风险溢价模型测算!$B$1,$A512,1)</f>
        <v>161323370263</v>
      </c>
    </row>
    <row r="513" spans="1:6">
      <c r="A513" s="16">
        <f>FED风险溢价模型测算!A513</f>
        <v>39225</v>
      </c>
      <c r="B513" s="17">
        <f>[1]!s_dq_open(FED风险溢价模型测算!$B$1,$A513,1)</f>
        <v>3879.759</v>
      </c>
      <c r="C513" s="17">
        <f>[1]!s_dq_close(FED风险溢价模型测算!$B$1,$A513,1)</f>
        <v>3938.9450000000002</v>
      </c>
      <c r="D513" s="17">
        <f>[1]!s_dq_high(FED风险溢价模型测算!$B$1,$A513,1)</f>
        <v>3939.4920000000002</v>
      </c>
      <c r="E513" s="17">
        <f>[1]!s_dq_low(FED风险溢价模型测算!$B$1,$A$2,1)</f>
        <v>979.529</v>
      </c>
      <c r="F513" s="18">
        <f>[1]!s_dq_amount(FED风险溢价模型测算!$B$1,$A513,1)</f>
        <v>147494467235</v>
      </c>
    </row>
    <row r="514" spans="1:6">
      <c r="A514" s="16">
        <f>FED风险溢价模型测算!A514</f>
        <v>39226</v>
      </c>
      <c r="B514" s="17">
        <f>[1]!s_dq_open(FED风险溢价模型测算!$B$1,$A514,1)</f>
        <v>3953.8870000000002</v>
      </c>
      <c r="C514" s="17">
        <f>[1]!s_dq_close(FED风险溢价模型测算!$B$1,$A514,1)</f>
        <v>3919.748</v>
      </c>
      <c r="D514" s="17">
        <f>[1]!s_dq_high(FED风险溢价模型测算!$B$1,$A514,1)</f>
        <v>3972.5839999999998</v>
      </c>
      <c r="E514" s="17">
        <f>[1]!s_dq_low(FED风险溢价模型测算!$B$1,$A$2,1)</f>
        <v>979.529</v>
      </c>
      <c r="F514" s="18">
        <f>[1]!s_dq_amount(FED风险溢价模型测算!$B$1,$A514,1)</f>
        <v>172374226755</v>
      </c>
    </row>
    <row r="515" spans="1:6">
      <c r="A515" s="16">
        <f>FED风险溢价模型测算!A515</f>
        <v>39227</v>
      </c>
      <c r="B515" s="17">
        <f>[1]!s_dq_open(FED风险溢价模型测算!$B$1,$A515,1)</f>
        <v>3907.73</v>
      </c>
      <c r="C515" s="17">
        <f>[1]!s_dq_close(FED风险溢价模型测算!$B$1,$A515,1)</f>
        <v>3985.252</v>
      </c>
      <c r="D515" s="17">
        <f>[1]!s_dq_high(FED风险溢价模型测算!$B$1,$A515,1)</f>
        <v>3996.8530000000001</v>
      </c>
      <c r="E515" s="17">
        <f>[1]!s_dq_low(FED风险溢价模型测算!$B$1,$A$2,1)</f>
        <v>979.529</v>
      </c>
      <c r="F515" s="18">
        <f>[1]!s_dq_amount(FED风险溢价模型测算!$B$1,$A515,1)</f>
        <v>150809050028</v>
      </c>
    </row>
    <row r="516" spans="1:6">
      <c r="A516" s="16">
        <f>FED风险溢价模型测算!A516</f>
        <v>39230</v>
      </c>
      <c r="B516" s="17">
        <f>[1]!s_dq_open(FED风险溢价模型测算!$B$1,$A516,1)</f>
        <v>4033.9209999999998</v>
      </c>
      <c r="C516" s="17">
        <f>[1]!s_dq_close(FED风险溢价模型测算!$B$1,$A516,1)</f>
        <v>4072.578</v>
      </c>
      <c r="D516" s="17">
        <f>[1]!s_dq_high(FED风险溢价模型测算!$B$1,$A516,1)</f>
        <v>4091.9349999999999</v>
      </c>
      <c r="E516" s="17">
        <f>[1]!s_dq_low(FED风险溢价模型测算!$B$1,$A$2,1)</f>
        <v>979.529</v>
      </c>
      <c r="F516" s="18">
        <f>[1]!s_dq_amount(FED风险溢价模型测算!$B$1,$A516,1)</f>
        <v>183212932635</v>
      </c>
    </row>
    <row r="517" spans="1:6">
      <c r="A517" s="16">
        <f>FED风险溢价模型测算!A517</f>
        <v>39231</v>
      </c>
      <c r="B517" s="17">
        <f>[1]!s_dq_open(FED风险溢价模型测算!$B$1,$A517,1)</f>
        <v>4090.9029999999998</v>
      </c>
      <c r="C517" s="17">
        <f>[1]!s_dq_close(FED风险溢价模型测算!$B$1,$A517,1)</f>
        <v>4168.2889999999998</v>
      </c>
      <c r="D517" s="17">
        <f>[1]!s_dq_high(FED风险溢价模型测算!$B$1,$A517,1)</f>
        <v>4168.5290000000005</v>
      </c>
      <c r="E517" s="17">
        <f>[1]!s_dq_low(FED风险溢价模型测算!$B$1,$A$2,1)</f>
        <v>979.529</v>
      </c>
      <c r="F517" s="18">
        <f>[1]!s_dq_amount(FED风险溢价模型测算!$B$1,$A517,1)</f>
        <v>179476688188</v>
      </c>
    </row>
    <row r="518" spans="1:6">
      <c r="A518" s="16">
        <f>FED风险溢价模型测算!A518</f>
        <v>39232</v>
      </c>
      <c r="B518" s="17">
        <f>[1]!s_dq_open(FED风险溢价模型测算!$B$1,$A518,1)</f>
        <v>3906.0410000000002</v>
      </c>
      <c r="C518" s="17">
        <f>[1]!s_dq_close(FED风险溢价模型测算!$B$1,$A518,1)</f>
        <v>3886.4589999999998</v>
      </c>
      <c r="D518" s="17">
        <f>[1]!s_dq_high(FED风险溢价模型测算!$B$1,$A518,1)</f>
        <v>4104.2</v>
      </c>
      <c r="E518" s="17">
        <f>[1]!s_dq_low(FED风险溢价模型测算!$B$1,$A$2,1)</f>
        <v>979.529</v>
      </c>
      <c r="F518" s="18">
        <f>[1]!s_dq_amount(FED风险溢价模型测算!$B$1,$A518,1)</f>
        <v>210318902841</v>
      </c>
    </row>
    <row r="519" spans="1:6">
      <c r="A519" s="16">
        <f>FED风险溢价模型测算!A519</f>
        <v>39233</v>
      </c>
      <c r="B519" s="17">
        <f>[1]!s_dq_open(FED风险溢价模型测算!$B$1,$A519,1)</f>
        <v>3828.9160000000002</v>
      </c>
      <c r="C519" s="17">
        <f>[1]!s_dq_close(FED风险溢价模型测算!$B$1,$A519,1)</f>
        <v>3927.9520000000002</v>
      </c>
      <c r="D519" s="17">
        <f>[1]!s_dq_high(FED风险溢价模型测算!$B$1,$A519,1)</f>
        <v>3991.73</v>
      </c>
      <c r="E519" s="17">
        <f>[1]!s_dq_low(FED风险溢价模型测算!$B$1,$A$2,1)</f>
        <v>979.529</v>
      </c>
      <c r="F519" s="18">
        <f>[1]!s_dq_amount(FED风险溢价模型测算!$B$1,$A519,1)</f>
        <v>193671975961</v>
      </c>
    </row>
    <row r="520" spans="1:6">
      <c r="A520" s="16">
        <f>FED风险溢价模型测算!A520</f>
        <v>39234</v>
      </c>
      <c r="B520" s="17">
        <f>[1]!s_dq_open(FED风险溢价模型测算!$B$1,$A520,1)</f>
        <v>3953.1</v>
      </c>
      <c r="C520" s="17">
        <f>[1]!s_dq_close(FED风险溢价模型测算!$B$1,$A520,1)</f>
        <v>3803.9540000000002</v>
      </c>
      <c r="D520" s="17">
        <f>[1]!s_dq_high(FED风险溢价模型测算!$B$1,$A520,1)</f>
        <v>4014.1529999999998</v>
      </c>
      <c r="E520" s="17">
        <f>[1]!s_dq_low(FED风险溢价模型测算!$B$1,$A$2,1)</f>
        <v>979.529</v>
      </c>
      <c r="F520" s="18">
        <f>[1]!s_dq_amount(FED风险溢价模型测算!$B$1,$A520,1)</f>
        <v>193980269332</v>
      </c>
    </row>
    <row r="521" spans="1:6">
      <c r="A521" s="16">
        <f>FED风险溢价模型测算!A521</f>
        <v>39237</v>
      </c>
      <c r="B521" s="17">
        <f>[1]!s_dq_open(FED风险溢价模型测算!$B$1,$A521,1)</f>
        <v>3804.9580000000001</v>
      </c>
      <c r="C521" s="17">
        <f>[1]!s_dq_close(FED风险溢价模型测算!$B$1,$A521,1)</f>
        <v>3511.431</v>
      </c>
      <c r="D521" s="17">
        <f>[1]!s_dq_high(FED风险溢价模型测算!$B$1,$A521,1)</f>
        <v>3822.4090000000001</v>
      </c>
      <c r="E521" s="17">
        <f>[1]!s_dq_low(FED风险溢价模型测算!$B$1,$A$2,1)</f>
        <v>979.529</v>
      </c>
      <c r="F521" s="18">
        <f>[1]!s_dq_amount(FED风险溢价模型测算!$B$1,$A521,1)</f>
        <v>131296201550</v>
      </c>
    </row>
    <row r="522" spans="1:6">
      <c r="A522" s="16">
        <f>FED风险溢价模型测算!A522</f>
        <v>39238</v>
      </c>
      <c r="B522" s="17">
        <f>[1]!s_dq_open(FED风险溢价模型测算!$B$1,$A522,1)</f>
        <v>3406.9989999999998</v>
      </c>
      <c r="C522" s="17">
        <f>[1]!s_dq_close(FED风险溢价模型测算!$B$1,$A522,1)</f>
        <v>3634.6329999999998</v>
      </c>
      <c r="D522" s="17">
        <f>[1]!s_dq_high(FED风险溢价模型测算!$B$1,$A522,1)</f>
        <v>3635.1529999999998</v>
      </c>
      <c r="E522" s="17">
        <f>[1]!s_dq_low(FED风险溢价模型测算!$B$1,$A$2,1)</f>
        <v>979.529</v>
      </c>
      <c r="F522" s="18">
        <f>[1]!s_dq_amount(FED风险溢价模型测算!$B$1,$A522,1)</f>
        <v>150764921394</v>
      </c>
    </row>
    <row r="523" spans="1:6">
      <c r="A523" s="16">
        <f>FED风险溢价模型测算!A523</f>
        <v>39239</v>
      </c>
      <c r="B523" s="17">
        <f>[1]!s_dq_open(FED风险溢价模型测算!$B$1,$A523,1)</f>
        <v>3652.893</v>
      </c>
      <c r="C523" s="17">
        <f>[1]!s_dq_close(FED风险溢价模型测算!$B$1,$A523,1)</f>
        <v>3677.58</v>
      </c>
      <c r="D523" s="17">
        <f>[1]!s_dq_high(FED风险溢价模型测算!$B$1,$A523,1)</f>
        <v>3712.5279999999998</v>
      </c>
      <c r="E523" s="17">
        <f>[1]!s_dq_low(FED风险溢价模型测算!$B$1,$A$2,1)</f>
        <v>979.529</v>
      </c>
      <c r="F523" s="18">
        <f>[1]!s_dq_amount(FED风险溢价模型测算!$B$1,$A523,1)</f>
        <v>135938464229.99998</v>
      </c>
    </row>
    <row r="524" spans="1:6">
      <c r="A524" s="16">
        <f>FED风险溢价模型测算!A524</f>
        <v>39240</v>
      </c>
      <c r="B524" s="17">
        <f>[1]!s_dq_open(FED风险溢价模型测算!$B$1,$A524,1)</f>
        <v>3694.55</v>
      </c>
      <c r="C524" s="17">
        <f>[1]!s_dq_close(FED风险溢价模型测算!$B$1,$A524,1)</f>
        <v>3802.3040000000001</v>
      </c>
      <c r="D524" s="17">
        <f>[1]!s_dq_high(FED风险溢价模型测算!$B$1,$A524,1)</f>
        <v>3802.3040000000001</v>
      </c>
      <c r="E524" s="17">
        <f>[1]!s_dq_low(FED风险溢价模型测算!$B$1,$A$2,1)</f>
        <v>979.529</v>
      </c>
      <c r="F524" s="18">
        <f>[1]!s_dq_amount(FED风险溢价模型测算!$B$1,$A524,1)</f>
        <v>137228579079</v>
      </c>
    </row>
    <row r="525" spans="1:6">
      <c r="A525" s="16">
        <f>FED风险溢价模型测算!A525</f>
        <v>39241</v>
      </c>
      <c r="B525" s="17">
        <f>[1]!s_dq_open(FED风险溢价模型测算!$B$1,$A525,1)</f>
        <v>3814.1849999999999</v>
      </c>
      <c r="C525" s="17">
        <f>[1]!s_dq_close(FED风险溢价模型测算!$B$1,$A525,1)</f>
        <v>3837.8670000000002</v>
      </c>
      <c r="D525" s="17">
        <f>[1]!s_dq_high(FED风险溢价模型测算!$B$1,$A525,1)</f>
        <v>3861.2060000000001</v>
      </c>
      <c r="E525" s="17">
        <f>[1]!s_dq_low(FED风险溢价模型测算!$B$1,$A$2,1)</f>
        <v>979.529</v>
      </c>
      <c r="F525" s="18">
        <f>[1]!s_dq_amount(FED风险溢价模型测算!$B$1,$A525,1)</f>
        <v>136650655463</v>
      </c>
    </row>
    <row r="526" spans="1:6">
      <c r="A526" s="16">
        <f>FED风险溢价模型测算!A526</f>
        <v>39244</v>
      </c>
      <c r="B526" s="17">
        <f>[1]!s_dq_open(FED风险溢价模型测算!$B$1,$A526,1)</f>
        <v>3876.067</v>
      </c>
      <c r="C526" s="17">
        <f>[1]!s_dq_close(FED风险溢价模型测算!$B$1,$A526,1)</f>
        <v>3931.8620000000001</v>
      </c>
      <c r="D526" s="17">
        <f>[1]!s_dq_high(FED风险溢价模型测算!$B$1,$A526,1)</f>
        <v>3937.7930000000001</v>
      </c>
      <c r="E526" s="17">
        <f>[1]!s_dq_low(FED风险溢价模型测算!$B$1,$A$2,1)</f>
        <v>979.529</v>
      </c>
      <c r="F526" s="18">
        <f>[1]!s_dq_amount(FED风险溢价模型测算!$B$1,$A526,1)</f>
        <v>140519100272</v>
      </c>
    </row>
    <row r="527" spans="1:6">
      <c r="A527" s="16">
        <f>FED风险溢价模型测算!A527</f>
        <v>39245</v>
      </c>
      <c r="B527" s="17">
        <f>[1]!s_dq_open(FED风险溢价模型测算!$B$1,$A527,1)</f>
        <v>3953.9589999999998</v>
      </c>
      <c r="C527" s="17">
        <f>[1]!s_dq_close(FED风险溢价模型测算!$B$1,$A527,1)</f>
        <v>4036.1089999999999</v>
      </c>
      <c r="D527" s="17">
        <f>[1]!s_dq_high(FED风险溢价模型测算!$B$1,$A527,1)</f>
        <v>4036.355</v>
      </c>
      <c r="E527" s="17">
        <f>[1]!s_dq_low(FED风险溢价模型测算!$B$1,$A$2,1)</f>
        <v>979.529</v>
      </c>
      <c r="F527" s="18">
        <f>[1]!s_dq_amount(FED风险溢价模型测算!$B$1,$A527,1)</f>
        <v>158102391031</v>
      </c>
    </row>
    <row r="528" spans="1:6">
      <c r="A528" s="16">
        <f>FED风险溢价模型测算!A528</f>
        <v>39246</v>
      </c>
      <c r="B528" s="17">
        <f>[1]!s_dq_open(FED风险溢价模型测算!$B$1,$A528,1)</f>
        <v>4071.7350000000001</v>
      </c>
      <c r="C528" s="17">
        <f>[1]!s_dq_close(FED风险溢价模型测算!$B$1,$A528,1)</f>
        <v>4118.268</v>
      </c>
      <c r="D528" s="17">
        <f>[1]!s_dq_high(FED风险溢价模型测算!$B$1,$A528,1)</f>
        <v>4146.5219999999999</v>
      </c>
      <c r="E528" s="17">
        <f>[1]!s_dq_low(FED风险溢价模型测算!$B$1,$A$2,1)</f>
        <v>979.529</v>
      </c>
      <c r="F528" s="18">
        <f>[1]!s_dq_amount(FED风险溢价模型测算!$B$1,$A528,1)</f>
        <v>165908854362</v>
      </c>
    </row>
    <row r="529" spans="1:6">
      <c r="A529" s="16">
        <f>FED风险溢价模型测算!A529</f>
        <v>39247</v>
      </c>
      <c r="B529" s="17">
        <f>[1]!s_dq_open(FED风险溢价模型测算!$B$1,$A529,1)</f>
        <v>4103.5230000000001</v>
      </c>
      <c r="C529" s="17">
        <f>[1]!s_dq_close(FED风险溢价模型测算!$B$1,$A529,1)</f>
        <v>4075.8209999999999</v>
      </c>
      <c r="D529" s="17">
        <f>[1]!s_dq_high(FED风险溢价模型测算!$B$1,$A529,1)</f>
        <v>4132.0039999999999</v>
      </c>
      <c r="E529" s="17">
        <f>[1]!s_dq_low(FED风险溢价模型测算!$B$1,$A$2,1)</f>
        <v>979.529</v>
      </c>
      <c r="F529" s="18">
        <f>[1]!s_dq_amount(FED风险溢价模型测算!$B$1,$A529,1)</f>
        <v>133792269965</v>
      </c>
    </row>
    <row r="530" spans="1:6">
      <c r="A530" s="16">
        <f>FED风险溢价模型测算!A530</f>
        <v>39248</v>
      </c>
      <c r="B530" s="17">
        <f>[1]!s_dq_open(FED风险溢价模型测算!$B$1,$A530,1)</f>
        <v>4043.1109999999999</v>
      </c>
      <c r="C530" s="17">
        <f>[1]!s_dq_close(FED风险溢价模型测算!$B$1,$A530,1)</f>
        <v>4099.3810000000003</v>
      </c>
      <c r="D530" s="17">
        <f>[1]!s_dq_high(FED风险溢价模型测算!$B$1,$A530,1)</f>
        <v>4115.7250000000004</v>
      </c>
      <c r="E530" s="17">
        <f>[1]!s_dq_low(FED风险溢价模型测算!$B$1,$A$2,1)</f>
        <v>979.529</v>
      </c>
      <c r="F530" s="18">
        <f>[1]!s_dq_amount(FED风险溢价模型测算!$B$1,$A530,1)</f>
        <v>109234266882</v>
      </c>
    </row>
    <row r="531" spans="1:6">
      <c r="A531" s="16">
        <f>FED风险溢价模型测算!A531</f>
        <v>39251</v>
      </c>
      <c r="B531" s="17">
        <f>[1]!s_dq_open(FED风险溢价模型测算!$B$1,$A531,1)</f>
        <v>4178.7619999999997</v>
      </c>
      <c r="C531" s="17">
        <f>[1]!s_dq_close(FED风险溢价模型测算!$B$1,$A531,1)</f>
        <v>4227.5690000000004</v>
      </c>
      <c r="D531" s="17">
        <f>[1]!s_dq_high(FED风险溢价模型测算!$B$1,$A531,1)</f>
        <v>4246.3999999999996</v>
      </c>
      <c r="E531" s="17">
        <f>[1]!s_dq_low(FED风险溢价模型测算!$B$1,$A$2,1)</f>
        <v>979.529</v>
      </c>
      <c r="F531" s="18">
        <f>[1]!s_dq_amount(FED风险溢价模型测算!$B$1,$A531,1)</f>
        <v>141848326711</v>
      </c>
    </row>
    <row r="532" spans="1:6">
      <c r="A532" s="16">
        <f>FED风险溢价模型测算!A532</f>
        <v>39252</v>
      </c>
      <c r="B532" s="17">
        <f>[1]!s_dq_open(FED风险溢价模型测算!$B$1,$A532,1)</f>
        <v>4227.5919999999996</v>
      </c>
      <c r="C532" s="17">
        <f>[1]!s_dq_close(FED风险溢价模型测算!$B$1,$A532,1)</f>
        <v>4253</v>
      </c>
      <c r="D532" s="17">
        <f>[1]!s_dq_high(FED风险溢价模型测算!$B$1,$A532,1)</f>
        <v>4254.7150000000001</v>
      </c>
      <c r="E532" s="17">
        <f>[1]!s_dq_low(FED风险溢价模型测算!$B$1,$A$2,1)</f>
        <v>979.529</v>
      </c>
      <c r="F532" s="18">
        <f>[1]!s_dq_amount(FED风险溢价模型测算!$B$1,$A532,1)</f>
        <v>130523272510</v>
      </c>
    </row>
    <row r="533" spans="1:6">
      <c r="A533" s="16">
        <f>FED风险溢价模型测算!A533</f>
        <v>39253</v>
      </c>
      <c r="B533" s="17">
        <f>[1]!s_dq_open(FED风险溢价模型测算!$B$1,$A533,1)</f>
        <v>4268.6549999999997</v>
      </c>
      <c r="C533" s="17">
        <f>[1]!s_dq_close(FED风险溢价模型测算!$B$1,$A533,1)</f>
        <v>4157.5990000000002</v>
      </c>
      <c r="D533" s="17">
        <f>[1]!s_dq_high(FED风险溢价模型测算!$B$1,$A533,1)</f>
        <v>4292.1980000000003</v>
      </c>
      <c r="E533" s="17">
        <f>[1]!s_dq_low(FED风险溢价模型测算!$B$1,$A$2,1)</f>
        <v>979.529</v>
      </c>
      <c r="F533" s="18">
        <f>[1]!s_dq_amount(FED风险溢价模型测算!$B$1,$A533,1)</f>
        <v>141060757569</v>
      </c>
    </row>
    <row r="534" spans="1:6">
      <c r="A534" s="16">
        <f>FED风险溢价模型测算!A534</f>
        <v>39254</v>
      </c>
      <c r="B534" s="17">
        <f>[1]!s_dq_open(FED风险溢价模型测算!$B$1,$A534,1)</f>
        <v>4140.6930000000002</v>
      </c>
      <c r="C534" s="17">
        <f>[1]!s_dq_close(FED风险溢价模型测算!$B$1,$A534,1)</f>
        <v>4197.28</v>
      </c>
      <c r="D534" s="17">
        <f>[1]!s_dq_high(FED风险溢价模型测算!$B$1,$A534,1)</f>
        <v>4208.8720000000003</v>
      </c>
      <c r="E534" s="17">
        <f>[1]!s_dq_low(FED风险溢价模型测算!$B$1,$A$2,1)</f>
        <v>979.529</v>
      </c>
      <c r="F534" s="18">
        <f>[1]!s_dq_amount(FED风险溢价模型测算!$B$1,$A534,1)</f>
        <v>121783095857</v>
      </c>
    </row>
    <row r="535" spans="1:6">
      <c r="A535" s="16">
        <f>FED风险溢价模型测算!A535</f>
        <v>39255</v>
      </c>
      <c r="B535" s="17">
        <f>[1]!s_dq_open(FED风险溢价模型测算!$B$1,$A535,1)</f>
        <v>4203.134</v>
      </c>
      <c r="C535" s="17">
        <f>[1]!s_dq_close(FED风险溢价模型测算!$B$1,$A535,1)</f>
        <v>4051.4259999999999</v>
      </c>
      <c r="D535" s="17">
        <f>[1]!s_dq_high(FED风险溢价模型测算!$B$1,$A535,1)</f>
        <v>4220.9229999999998</v>
      </c>
      <c r="E535" s="17">
        <f>[1]!s_dq_low(FED风险溢价模型测算!$B$1,$A$2,1)</f>
        <v>979.529</v>
      </c>
      <c r="F535" s="18">
        <f>[1]!s_dq_amount(FED风险溢价模型测算!$B$1,$A535,1)</f>
        <v>127747673843</v>
      </c>
    </row>
    <row r="536" spans="1:6">
      <c r="A536" s="16">
        <f>FED风险溢价模型测算!A536</f>
        <v>39258</v>
      </c>
      <c r="B536" s="17">
        <f>[1]!s_dq_open(FED风险溢价模型测算!$B$1,$A536,1)</f>
        <v>4066.453</v>
      </c>
      <c r="C536" s="17">
        <f>[1]!s_dq_close(FED风险溢价模型测算!$B$1,$A536,1)</f>
        <v>3877.59</v>
      </c>
      <c r="D536" s="17">
        <f>[1]!s_dq_high(FED风险溢价模型测算!$B$1,$A536,1)</f>
        <v>4105.9859999999999</v>
      </c>
      <c r="E536" s="17">
        <f>[1]!s_dq_low(FED风险溢价模型测算!$B$1,$A$2,1)</f>
        <v>979.529</v>
      </c>
      <c r="F536" s="18">
        <f>[1]!s_dq_amount(FED风险溢价模型测算!$B$1,$A536,1)</f>
        <v>113432698719</v>
      </c>
    </row>
    <row r="537" spans="1:6">
      <c r="A537" s="16">
        <f>FED风险溢价模型测算!A537</f>
        <v>39259</v>
      </c>
      <c r="B537" s="17">
        <f>[1]!s_dq_open(FED风险溢价模型测算!$B$1,$A537,1)</f>
        <v>3804.413</v>
      </c>
      <c r="C537" s="17">
        <f>[1]!s_dq_close(FED风险溢价模型测算!$B$1,$A537,1)</f>
        <v>3928.2130000000002</v>
      </c>
      <c r="D537" s="17">
        <f>[1]!s_dq_high(FED风险溢价模型测算!$B$1,$A537,1)</f>
        <v>3929.3710000000001</v>
      </c>
      <c r="E537" s="17">
        <f>[1]!s_dq_low(FED风险溢价模型测算!$B$1,$A$2,1)</f>
        <v>979.529</v>
      </c>
      <c r="F537" s="18">
        <f>[1]!s_dq_amount(FED风险溢价模型测算!$B$1,$A537,1)</f>
        <v>87867741985</v>
      </c>
    </row>
    <row r="538" spans="1:6">
      <c r="A538" s="16">
        <f>FED风险溢价模型测算!A538</f>
        <v>39260</v>
      </c>
      <c r="B538" s="17">
        <f>[1]!s_dq_open(FED风险溢价模型测算!$B$1,$A538,1)</f>
        <v>3946.8760000000002</v>
      </c>
      <c r="C538" s="17">
        <f>[1]!s_dq_close(FED风险溢价模型测算!$B$1,$A538,1)</f>
        <v>4040.4839999999999</v>
      </c>
      <c r="D538" s="17">
        <f>[1]!s_dq_high(FED风险溢价模型测算!$B$1,$A538,1)</f>
        <v>4053.413</v>
      </c>
      <c r="E538" s="17">
        <f>[1]!s_dq_low(FED风险溢价模型测算!$B$1,$A$2,1)</f>
        <v>979.529</v>
      </c>
      <c r="F538" s="18">
        <f>[1]!s_dq_amount(FED风险溢价模型测算!$B$1,$A538,1)</f>
        <v>102131620083</v>
      </c>
    </row>
    <row r="539" spans="1:6">
      <c r="A539" s="16">
        <f>FED风险溢价模型测算!A539</f>
        <v>39261</v>
      </c>
      <c r="B539" s="17">
        <f>[1]!s_dq_open(FED风险溢价模型测算!$B$1,$A539,1)</f>
        <v>4038.3780000000002</v>
      </c>
      <c r="C539" s="17">
        <f>[1]!s_dq_close(FED风险溢价模型测算!$B$1,$A539,1)</f>
        <v>3858.5219999999999</v>
      </c>
      <c r="D539" s="17">
        <f>[1]!s_dq_high(FED风险溢价模型测算!$B$1,$A539,1)</f>
        <v>4067.8110000000001</v>
      </c>
      <c r="E539" s="17">
        <f>[1]!s_dq_low(FED风险溢价模型测算!$B$1,$A$2,1)</f>
        <v>979.529</v>
      </c>
      <c r="F539" s="18">
        <f>[1]!s_dq_amount(FED风险溢价模型测算!$B$1,$A539,1)</f>
        <v>98372047260</v>
      </c>
    </row>
    <row r="540" spans="1:6">
      <c r="A540" s="16">
        <f>FED风险溢价模型测算!A540</f>
        <v>39262</v>
      </c>
      <c r="B540" s="17">
        <f>[1]!s_dq_open(FED风险溢价模型测算!$B$1,$A540,1)</f>
        <v>3769.3310000000001</v>
      </c>
      <c r="C540" s="17">
        <f>[1]!s_dq_close(FED风险溢价模型测算!$B$1,$A540,1)</f>
        <v>3764.078</v>
      </c>
      <c r="D540" s="17">
        <f>[1]!s_dq_high(FED风险溢价模型测算!$B$1,$A540,1)</f>
        <v>3867.748</v>
      </c>
      <c r="E540" s="17">
        <f>[1]!s_dq_low(FED风险溢价模型测算!$B$1,$A$2,1)</f>
        <v>979.529</v>
      </c>
      <c r="F540" s="18">
        <f>[1]!s_dq_amount(FED风险溢价模型测算!$B$1,$A540,1)</f>
        <v>88527586075</v>
      </c>
    </row>
    <row r="541" spans="1:6">
      <c r="A541" s="16">
        <f>FED风险溢价模型测算!A541</f>
        <v>39265</v>
      </c>
      <c r="B541" s="17">
        <f>[1]!s_dq_open(FED风险溢价模型测算!$B$1,$A541,1)</f>
        <v>3746.1750000000002</v>
      </c>
      <c r="C541" s="17">
        <f>[1]!s_dq_close(FED风险溢价模型测算!$B$1,$A541,1)</f>
        <v>3757.6550000000002</v>
      </c>
      <c r="D541" s="17">
        <f>[1]!s_dq_high(FED风险溢价模型测算!$B$1,$A541,1)</f>
        <v>3801.904</v>
      </c>
      <c r="E541" s="17">
        <f>[1]!s_dq_low(FED风险溢价模型测算!$B$1,$A$2,1)</f>
        <v>979.529</v>
      </c>
      <c r="F541" s="18">
        <f>[1]!s_dq_amount(FED风险溢价模型测算!$B$1,$A541,1)</f>
        <v>71995865464</v>
      </c>
    </row>
    <row r="542" spans="1:6">
      <c r="A542" s="16">
        <f>FED风险溢价模型测算!A542</f>
        <v>39266</v>
      </c>
      <c r="B542" s="17">
        <f>[1]!s_dq_open(FED风险溢价模型测算!$B$1,$A542,1)</f>
        <v>3782.7779999999998</v>
      </c>
      <c r="C542" s="17">
        <f>[1]!s_dq_close(FED风险溢价模型测算!$B$1,$A542,1)</f>
        <v>3832.2269999999999</v>
      </c>
      <c r="D542" s="17">
        <f>[1]!s_dq_high(FED风险溢价模型测算!$B$1,$A542,1)</f>
        <v>3835.2890000000002</v>
      </c>
      <c r="E542" s="17">
        <f>[1]!s_dq_low(FED风险溢价模型测算!$B$1,$A$2,1)</f>
        <v>979.529</v>
      </c>
      <c r="F542" s="18">
        <f>[1]!s_dq_amount(FED风险溢价模型测算!$B$1,$A542,1)</f>
        <v>68887494467</v>
      </c>
    </row>
    <row r="543" spans="1:6">
      <c r="A543" s="16">
        <f>FED风险溢价模型测算!A543</f>
        <v>39267</v>
      </c>
      <c r="B543" s="17">
        <f>[1]!s_dq_open(FED风险溢价模型测算!$B$1,$A543,1)</f>
        <v>3840.4119999999998</v>
      </c>
      <c r="C543" s="17">
        <f>[1]!s_dq_close(FED风险溢价模型测算!$B$1,$A543,1)</f>
        <v>3743.5819999999999</v>
      </c>
      <c r="D543" s="17">
        <f>[1]!s_dq_high(FED风险溢价模型测算!$B$1,$A543,1)</f>
        <v>3848.076</v>
      </c>
      <c r="E543" s="17">
        <f>[1]!s_dq_low(FED风险溢价模型测算!$B$1,$A$2,1)</f>
        <v>979.529</v>
      </c>
      <c r="F543" s="18">
        <f>[1]!s_dq_amount(FED风险溢价模型测算!$B$1,$A543,1)</f>
        <v>59055648042</v>
      </c>
    </row>
    <row r="544" spans="1:6">
      <c r="A544" s="16">
        <f>FED风险溢价模型测算!A544</f>
        <v>39268</v>
      </c>
      <c r="B544" s="17">
        <f>[1]!s_dq_open(FED风险溢价模型测算!$B$1,$A544,1)</f>
        <v>3688.3119999999999</v>
      </c>
      <c r="C544" s="17">
        <f>[1]!s_dq_close(FED风险溢价模型测算!$B$1,$A544,1)</f>
        <v>3537.4349999999999</v>
      </c>
      <c r="D544" s="17">
        <f>[1]!s_dq_high(FED风险溢价模型测算!$B$1,$A544,1)</f>
        <v>3706.5970000000002</v>
      </c>
      <c r="E544" s="17">
        <f>[1]!s_dq_low(FED风险溢价模型测算!$B$1,$A$2,1)</f>
        <v>979.529</v>
      </c>
      <c r="F544" s="18">
        <f>[1]!s_dq_amount(FED风险溢价模型测算!$B$1,$A544,1)</f>
        <v>61324055987</v>
      </c>
    </row>
    <row r="545" spans="1:6">
      <c r="A545" s="16">
        <f>FED风险溢价模型测算!A545</f>
        <v>39269</v>
      </c>
      <c r="B545" s="17">
        <f>[1]!s_dq_open(FED风险溢价模型测算!$B$1,$A545,1)</f>
        <v>3517.5990000000002</v>
      </c>
      <c r="C545" s="17">
        <f>[1]!s_dq_close(FED风险溢价模型测算!$B$1,$A545,1)</f>
        <v>3710.2829999999999</v>
      </c>
      <c r="D545" s="17">
        <f>[1]!s_dq_high(FED风险溢价模型测算!$B$1,$A545,1)</f>
        <v>3712.7420000000002</v>
      </c>
      <c r="E545" s="17">
        <f>[1]!s_dq_low(FED风险溢价模型测算!$B$1,$A$2,1)</f>
        <v>979.529</v>
      </c>
      <c r="F545" s="18">
        <f>[1]!s_dq_amount(FED风险溢价模型测算!$B$1,$A545,1)</f>
        <v>71894989944</v>
      </c>
    </row>
    <row r="546" spans="1:6">
      <c r="A546" s="16">
        <f>FED风险溢价模型测算!A546</f>
        <v>39272</v>
      </c>
      <c r="B546" s="17">
        <f>[1]!s_dq_open(FED风险溢价模型测算!$B$1,$A546,1)</f>
        <v>3743.8690000000001</v>
      </c>
      <c r="C546" s="17">
        <f>[1]!s_dq_close(FED风险溢价模型测算!$B$1,$A546,1)</f>
        <v>3821.3020000000001</v>
      </c>
      <c r="D546" s="17">
        <f>[1]!s_dq_high(FED风险溢价模型测算!$B$1,$A546,1)</f>
        <v>3840.9879999999998</v>
      </c>
      <c r="E546" s="17">
        <f>[1]!s_dq_low(FED风险溢价模型测算!$B$1,$A$2,1)</f>
        <v>979.529</v>
      </c>
      <c r="F546" s="18">
        <f>[1]!s_dq_amount(FED风险溢价模型测算!$B$1,$A546,1)</f>
        <v>79270989350</v>
      </c>
    </row>
    <row r="547" spans="1:6">
      <c r="A547" s="16">
        <f>FED风险溢价模型测算!A547</f>
        <v>39273</v>
      </c>
      <c r="B547" s="17">
        <f>[1]!s_dq_open(FED风险溢价模型测算!$B$1,$A547,1)</f>
        <v>3832.7559999999999</v>
      </c>
      <c r="C547" s="17">
        <f>[1]!s_dq_close(FED风险溢价模型测算!$B$1,$A547,1)</f>
        <v>3775.6210000000001</v>
      </c>
      <c r="D547" s="17">
        <f>[1]!s_dq_high(FED风险溢价模型测算!$B$1,$A547,1)</f>
        <v>3852.933</v>
      </c>
      <c r="E547" s="17">
        <f>[1]!s_dq_low(FED风险溢价模型测算!$B$1,$A$2,1)</f>
        <v>979.529</v>
      </c>
      <c r="F547" s="18">
        <f>[1]!s_dq_amount(FED风险溢价模型测算!$B$1,$A547,1)</f>
        <v>77184567956</v>
      </c>
    </row>
    <row r="548" spans="1:6">
      <c r="A548" s="16">
        <f>FED风险溢价模型测算!A548</f>
        <v>39274</v>
      </c>
      <c r="B548" s="17">
        <f>[1]!s_dq_open(FED风险溢价模型测算!$B$1,$A548,1)</f>
        <v>3751.489</v>
      </c>
      <c r="C548" s="17">
        <f>[1]!s_dq_close(FED风险溢价模型测算!$B$1,$A548,1)</f>
        <v>3789.8739999999998</v>
      </c>
      <c r="D548" s="17">
        <f>[1]!s_dq_high(FED风险溢价模型测算!$B$1,$A548,1)</f>
        <v>3797.8110000000001</v>
      </c>
      <c r="E548" s="17">
        <f>[1]!s_dq_low(FED风险溢价模型测算!$B$1,$A$2,1)</f>
        <v>979.529</v>
      </c>
      <c r="F548" s="18">
        <f>[1]!s_dq_amount(FED风险溢价模型测算!$B$1,$A548,1)</f>
        <v>51532285679</v>
      </c>
    </row>
    <row r="549" spans="1:6">
      <c r="A549" s="16">
        <f>FED风险溢价模型测算!A549</f>
        <v>39275</v>
      </c>
      <c r="B549" s="17">
        <f>[1]!s_dq_open(FED风险溢价模型测算!$B$1,$A549,1)</f>
        <v>3799.1849999999999</v>
      </c>
      <c r="C549" s="17">
        <f>[1]!s_dq_close(FED风险溢价模型测算!$B$1,$A549,1)</f>
        <v>3816.9209999999998</v>
      </c>
      <c r="D549" s="17">
        <f>[1]!s_dq_high(FED风险溢价模型测算!$B$1,$A549,1)</f>
        <v>3839.2060000000001</v>
      </c>
      <c r="E549" s="17">
        <f>[1]!s_dq_low(FED风险溢价模型测算!$B$1,$A$2,1)</f>
        <v>979.529</v>
      </c>
      <c r="F549" s="18">
        <f>[1]!s_dq_amount(FED风险溢价模型测算!$B$1,$A549,1)</f>
        <v>45968043226</v>
      </c>
    </row>
    <row r="550" spans="1:6">
      <c r="A550" s="16">
        <f>FED风险溢价模型测算!A550</f>
        <v>39276</v>
      </c>
      <c r="B550" s="17">
        <f>[1]!s_dq_open(FED风险溢价模型测算!$B$1,$A550,1)</f>
        <v>3825.0329999999999</v>
      </c>
      <c r="C550" s="17">
        <f>[1]!s_dq_close(FED风险溢价模型测算!$B$1,$A550,1)</f>
        <v>3820.1239999999998</v>
      </c>
      <c r="D550" s="17">
        <f>[1]!s_dq_high(FED风险溢价模型测算!$B$1,$A550,1)</f>
        <v>3829.6790000000001</v>
      </c>
      <c r="E550" s="17">
        <f>[1]!s_dq_low(FED风险溢价模型测算!$B$1,$A$2,1)</f>
        <v>979.529</v>
      </c>
      <c r="F550" s="18">
        <f>[1]!s_dq_amount(FED风险溢价模型测算!$B$1,$A550,1)</f>
        <v>38615513802</v>
      </c>
    </row>
    <row r="551" spans="1:6">
      <c r="A551" s="16">
        <f>FED风险溢价模型测算!A551</f>
        <v>39279</v>
      </c>
      <c r="B551" s="17">
        <f>[1]!s_dq_open(FED风险溢价模型测算!$B$1,$A551,1)</f>
        <v>3824.9110000000001</v>
      </c>
      <c r="C551" s="17">
        <f>[1]!s_dq_close(FED风险溢价模型测算!$B$1,$A551,1)</f>
        <v>3697.9659999999999</v>
      </c>
      <c r="D551" s="17">
        <f>[1]!s_dq_high(FED风险溢价模型测算!$B$1,$A551,1)</f>
        <v>3830.3719999999998</v>
      </c>
      <c r="E551" s="17">
        <f>[1]!s_dq_low(FED风险溢价模型测算!$B$1,$A$2,1)</f>
        <v>979.529</v>
      </c>
      <c r="F551" s="18">
        <f>[1]!s_dq_amount(FED风险溢价模型测算!$B$1,$A551,1)</f>
        <v>44462951258</v>
      </c>
    </row>
    <row r="552" spans="1:6">
      <c r="A552" s="16">
        <f>FED风险溢价模型测算!A552</f>
        <v>39280</v>
      </c>
      <c r="B552" s="17">
        <f>[1]!s_dq_open(FED风险溢价模型测算!$B$1,$A552,1)</f>
        <v>3684.335</v>
      </c>
      <c r="C552" s="17">
        <f>[1]!s_dq_close(FED风险溢价模型测算!$B$1,$A552,1)</f>
        <v>3789.6509999999998</v>
      </c>
      <c r="D552" s="17">
        <f>[1]!s_dq_high(FED风险溢价模型测算!$B$1,$A552,1)</f>
        <v>3812.2530000000002</v>
      </c>
      <c r="E552" s="17">
        <f>[1]!s_dq_low(FED风险溢价模型测算!$B$1,$A$2,1)</f>
        <v>979.529</v>
      </c>
      <c r="F552" s="18">
        <f>[1]!s_dq_amount(FED风险溢价模型测算!$B$1,$A552,1)</f>
        <v>50158226605</v>
      </c>
    </row>
    <row r="553" spans="1:6">
      <c r="A553" s="16">
        <f>FED风险溢价模型测算!A553</f>
        <v>39281</v>
      </c>
      <c r="B553" s="17">
        <f>[1]!s_dq_open(FED风险溢价模型测算!$B$1,$A553,1)</f>
        <v>3776.94</v>
      </c>
      <c r="C553" s="17">
        <f>[1]!s_dq_close(FED风险溢价模型测算!$B$1,$A553,1)</f>
        <v>3807.5740000000001</v>
      </c>
      <c r="D553" s="17">
        <f>[1]!s_dq_high(FED风险溢价模型测算!$B$1,$A553,1)</f>
        <v>3861.509</v>
      </c>
      <c r="E553" s="17">
        <f>[1]!s_dq_low(FED风险溢价模型测算!$B$1,$A$2,1)</f>
        <v>979.529</v>
      </c>
      <c r="F553" s="18">
        <f>[1]!s_dq_amount(FED风险溢价模型测算!$B$1,$A553,1)</f>
        <v>69467831664</v>
      </c>
    </row>
    <row r="554" spans="1:6">
      <c r="A554" s="16">
        <f>FED风险溢价模型测算!A554</f>
        <v>39282</v>
      </c>
      <c r="B554" s="17">
        <f>[1]!s_dq_open(FED风险溢价模型测算!$B$1,$A554,1)</f>
        <v>3796.915</v>
      </c>
      <c r="C554" s="17">
        <f>[1]!s_dq_close(FED风险溢价模型测算!$B$1,$A554,1)</f>
        <v>3806.9969999999998</v>
      </c>
      <c r="D554" s="17">
        <f>[1]!s_dq_high(FED风险溢价模型测算!$B$1,$A554,1)</f>
        <v>3836.3850000000002</v>
      </c>
      <c r="E554" s="17">
        <f>[1]!s_dq_low(FED风险溢价模型测算!$B$1,$A$2,1)</f>
        <v>979.529</v>
      </c>
      <c r="F554" s="18">
        <f>[1]!s_dq_amount(FED风险溢价模型测算!$B$1,$A554,1)</f>
        <v>45728488495</v>
      </c>
    </row>
    <row r="555" spans="1:6">
      <c r="A555" s="16">
        <f>FED风险溢价模型测算!A555</f>
        <v>39283</v>
      </c>
      <c r="B555" s="17">
        <f>[1]!s_dq_open(FED风险溢价模型测算!$B$1,$A555,1)</f>
        <v>3808.0819999999999</v>
      </c>
      <c r="C555" s="17">
        <f>[1]!s_dq_close(FED风险溢价模型测算!$B$1,$A555,1)</f>
        <v>3971.884</v>
      </c>
      <c r="D555" s="17">
        <f>[1]!s_dq_high(FED风险溢价模型测算!$B$1,$A555,1)</f>
        <v>3971.8919999999998</v>
      </c>
      <c r="E555" s="17">
        <f>[1]!s_dq_low(FED风险溢价模型测算!$B$1,$A$2,1)</f>
        <v>979.529</v>
      </c>
      <c r="F555" s="18">
        <f>[1]!s_dq_amount(FED风险溢价模型测算!$B$1,$A555,1)</f>
        <v>81556214966</v>
      </c>
    </row>
    <row r="556" spans="1:6">
      <c r="A556" s="16">
        <f>FED风险溢价模型测算!A556</f>
        <v>39286</v>
      </c>
      <c r="B556" s="17">
        <f>[1]!s_dq_open(FED风险溢价模型测算!$B$1,$A556,1)</f>
        <v>4009.0630000000001</v>
      </c>
      <c r="C556" s="17">
        <f>[1]!s_dq_close(FED风险溢价模型测算!$B$1,$A556,1)</f>
        <v>4156.723</v>
      </c>
      <c r="D556" s="17">
        <f>[1]!s_dq_high(FED风险溢价模型测算!$B$1,$A556,1)</f>
        <v>4157.3919999999998</v>
      </c>
      <c r="E556" s="17">
        <f>[1]!s_dq_low(FED风险溢价模型测算!$B$1,$A$2,1)</f>
        <v>979.529</v>
      </c>
      <c r="F556" s="18">
        <f>[1]!s_dq_amount(FED风险溢价模型测算!$B$1,$A556,1)</f>
        <v>125824176741</v>
      </c>
    </row>
    <row r="557" spans="1:6">
      <c r="A557" s="16">
        <f>FED风险溢价模型测算!A557</f>
        <v>39287</v>
      </c>
      <c r="B557" s="17">
        <f>[1]!s_dq_open(FED风险溢价模型测算!$B$1,$A557,1)</f>
        <v>4187.3270000000002</v>
      </c>
      <c r="C557" s="17">
        <f>[1]!s_dq_close(FED风险溢价模型测算!$B$1,$A557,1)</f>
        <v>4161.3519999999999</v>
      </c>
      <c r="D557" s="17">
        <f>[1]!s_dq_high(FED风险溢价模型测算!$B$1,$A557,1)</f>
        <v>4241.5810000000001</v>
      </c>
      <c r="E557" s="17">
        <f>[1]!s_dq_low(FED风险溢价模型测算!$B$1,$A$2,1)</f>
        <v>979.529</v>
      </c>
      <c r="F557" s="18">
        <f>[1]!s_dq_amount(FED风险溢价模型测算!$B$1,$A557,1)</f>
        <v>112024884957</v>
      </c>
    </row>
    <row r="558" spans="1:6">
      <c r="A558" s="16">
        <f>FED风险溢价模型测算!A558</f>
        <v>39288</v>
      </c>
      <c r="B558" s="17">
        <f>[1]!s_dq_open(FED风险溢价模型测算!$B$1,$A558,1)</f>
        <v>4163.3639999999996</v>
      </c>
      <c r="C558" s="17">
        <f>[1]!s_dq_close(FED风险溢价模型测算!$B$1,$A558,1)</f>
        <v>4255.4629999999997</v>
      </c>
      <c r="D558" s="17">
        <f>[1]!s_dq_high(FED风险溢价模型测算!$B$1,$A558,1)</f>
        <v>4256.0540000000001</v>
      </c>
      <c r="E558" s="17">
        <f>[1]!s_dq_low(FED风险溢价模型测算!$B$1,$A$2,1)</f>
        <v>979.529</v>
      </c>
      <c r="F558" s="18">
        <f>[1]!s_dq_amount(FED风险溢价模型测算!$B$1,$A558,1)</f>
        <v>101771761398</v>
      </c>
    </row>
    <row r="559" spans="1:6">
      <c r="A559" s="16">
        <f>FED风险溢价模型测算!A559</f>
        <v>39289</v>
      </c>
      <c r="B559" s="17">
        <f>[1]!s_dq_open(FED风险溢价模型测算!$B$1,$A559,1)</f>
        <v>4282.6760000000004</v>
      </c>
      <c r="C559" s="17">
        <f>[1]!s_dq_close(FED风险溢价模型测算!$B$1,$A559,1)</f>
        <v>4303.1850000000004</v>
      </c>
      <c r="D559" s="17">
        <f>[1]!s_dq_high(FED风险溢价模型测算!$B$1,$A559,1)</f>
        <v>4325.9309999999996</v>
      </c>
      <c r="E559" s="17">
        <f>[1]!s_dq_low(FED风险溢价模型测算!$B$1,$A$2,1)</f>
        <v>979.529</v>
      </c>
      <c r="F559" s="18">
        <f>[1]!s_dq_amount(FED风险溢价模型测算!$B$1,$A559,1)</f>
        <v>103986605581</v>
      </c>
    </row>
    <row r="560" spans="1:6">
      <c r="A560" s="16">
        <f>FED风险溢价模型测算!A560</f>
        <v>39290</v>
      </c>
      <c r="B560" s="17">
        <f>[1]!s_dq_open(FED风险溢价模型测算!$B$1,$A560,1)</f>
        <v>4277.5510000000004</v>
      </c>
      <c r="C560" s="17">
        <f>[1]!s_dq_close(FED风险溢价模型测算!$B$1,$A560,1)</f>
        <v>4307.143</v>
      </c>
      <c r="D560" s="17">
        <f>[1]!s_dq_high(FED风险溢价模型测算!$B$1,$A560,1)</f>
        <v>4318.3429999999998</v>
      </c>
      <c r="E560" s="17">
        <f>[1]!s_dq_low(FED风险溢价模型测算!$B$1,$A$2,1)</f>
        <v>979.529</v>
      </c>
      <c r="F560" s="18">
        <f>[1]!s_dq_amount(FED风险溢价模型测算!$B$1,$A560,1)</f>
        <v>105910068484</v>
      </c>
    </row>
    <row r="561" spans="1:6">
      <c r="A561" s="16">
        <f>FED风险溢价模型测算!A561</f>
        <v>39293</v>
      </c>
      <c r="B561" s="17">
        <f>[1]!s_dq_open(FED风险溢价模型测算!$B$1,$A561,1)</f>
        <v>4305.1779999999999</v>
      </c>
      <c r="C561" s="17">
        <f>[1]!s_dq_close(FED风险溢价模型测算!$B$1,$A561,1)</f>
        <v>4410.2969999999996</v>
      </c>
      <c r="D561" s="17">
        <f>[1]!s_dq_high(FED风险溢价模型测算!$B$1,$A561,1)</f>
        <v>4426.3069999999998</v>
      </c>
      <c r="E561" s="17">
        <f>[1]!s_dq_low(FED风险溢价模型测算!$B$1,$A$2,1)</f>
        <v>979.529</v>
      </c>
      <c r="F561" s="18">
        <f>[1]!s_dq_amount(FED风险溢价模型测算!$B$1,$A561,1)</f>
        <v>121083501332</v>
      </c>
    </row>
    <row r="562" spans="1:6">
      <c r="A562" s="16">
        <f>FED风险溢价模型测算!A562</f>
        <v>39294</v>
      </c>
      <c r="B562" s="17">
        <f>[1]!s_dq_open(FED风险溢价模型测算!$B$1,$A562,1)</f>
        <v>4402.518</v>
      </c>
      <c r="C562" s="17">
        <f>[1]!s_dq_close(FED风险溢价模型测算!$B$1,$A562,1)</f>
        <v>4460.5640000000003</v>
      </c>
      <c r="D562" s="17">
        <f>[1]!s_dq_high(FED风险溢价模型测算!$B$1,$A562,1)</f>
        <v>4467.6469999999999</v>
      </c>
      <c r="E562" s="17">
        <f>[1]!s_dq_low(FED风险溢价模型测算!$B$1,$A$2,1)</f>
        <v>979.529</v>
      </c>
      <c r="F562" s="18">
        <f>[1]!s_dq_amount(FED风险溢价模型测算!$B$1,$A562,1)</f>
        <v>118858591415</v>
      </c>
    </row>
    <row r="563" spans="1:6">
      <c r="A563" s="16">
        <f>FED风险溢价模型测算!A563</f>
        <v>39295</v>
      </c>
      <c r="B563" s="17">
        <f>[1]!s_dq_open(FED风险溢价模型测算!$B$1,$A563,1)</f>
        <v>4479.299</v>
      </c>
      <c r="C563" s="17">
        <f>[1]!s_dq_close(FED风险溢价模型测算!$B$1,$A563,1)</f>
        <v>4290.4769999999999</v>
      </c>
      <c r="D563" s="17">
        <f>[1]!s_dq_high(FED风险溢价模型测算!$B$1,$A563,1)</f>
        <v>4496.2489999999998</v>
      </c>
      <c r="E563" s="17">
        <f>[1]!s_dq_low(FED风险溢价模型测算!$B$1,$A$2,1)</f>
        <v>979.529</v>
      </c>
      <c r="F563" s="18">
        <f>[1]!s_dq_amount(FED风险溢价模型测算!$B$1,$A563,1)</f>
        <v>128911216769</v>
      </c>
    </row>
    <row r="564" spans="1:6">
      <c r="A564" s="16">
        <f>FED风险溢价模型测算!A564</f>
        <v>39296</v>
      </c>
      <c r="B564" s="17">
        <f>[1]!s_dq_open(FED风险溢价模型测算!$B$1,$A564,1)</f>
        <v>4311.5990000000002</v>
      </c>
      <c r="C564" s="17">
        <f>[1]!s_dq_close(FED风险溢价模型测算!$B$1,$A564,1)</f>
        <v>4436.192</v>
      </c>
      <c r="D564" s="17">
        <f>[1]!s_dq_high(FED风险溢价模型测算!$B$1,$A564,1)</f>
        <v>4449.402</v>
      </c>
      <c r="E564" s="17">
        <f>[1]!s_dq_low(FED风险溢价模型测算!$B$1,$A$2,1)</f>
        <v>979.529</v>
      </c>
      <c r="F564" s="18">
        <f>[1]!s_dq_amount(FED风险溢价模型测算!$B$1,$A564,1)</f>
        <v>108357964805</v>
      </c>
    </row>
    <row r="565" spans="1:6">
      <c r="A565" s="16">
        <f>FED风险溢价模型测算!A565</f>
        <v>39297</v>
      </c>
      <c r="B565" s="17">
        <f>[1]!s_dq_open(FED风险溢价模型测算!$B$1,$A565,1)</f>
        <v>4472.8940000000002</v>
      </c>
      <c r="C565" s="17">
        <f>[1]!s_dq_close(FED风险溢价模型测算!$B$1,$A565,1)</f>
        <v>4598.3789999999999</v>
      </c>
      <c r="D565" s="17">
        <f>[1]!s_dq_high(FED风险溢价模型测算!$B$1,$A565,1)</f>
        <v>4599.2479999999996</v>
      </c>
      <c r="E565" s="17">
        <f>[1]!s_dq_low(FED风险溢价模型测算!$B$1,$A$2,1)</f>
        <v>979.529</v>
      </c>
      <c r="F565" s="18">
        <f>[1]!s_dq_amount(FED风险溢价模型测算!$B$1,$A565,1)</f>
        <v>141287524336</v>
      </c>
    </row>
    <row r="566" spans="1:6">
      <c r="A566" s="16">
        <f>FED风险溢价模型测算!A566</f>
        <v>39300</v>
      </c>
      <c r="B566" s="17">
        <f>[1]!s_dq_open(FED风险溢价模型测算!$B$1,$A566,1)</f>
        <v>4642.78</v>
      </c>
      <c r="C566" s="17">
        <f>[1]!s_dq_close(FED风险溢价模型测算!$B$1,$A566,1)</f>
        <v>4703.9840000000004</v>
      </c>
      <c r="D566" s="17">
        <f>[1]!s_dq_high(FED风险溢价模型测算!$B$1,$A566,1)</f>
        <v>4704.1880000000001</v>
      </c>
      <c r="E566" s="17">
        <f>[1]!s_dq_low(FED风险溢价模型测算!$B$1,$A$2,1)</f>
        <v>979.529</v>
      </c>
      <c r="F566" s="18">
        <f>[1]!s_dq_amount(FED风险溢价模型测算!$B$1,$A566,1)</f>
        <v>136599019537.99998</v>
      </c>
    </row>
    <row r="567" spans="1:6">
      <c r="A567" s="16">
        <f>FED风险溢价模型测算!A567</f>
        <v>39301</v>
      </c>
      <c r="B567" s="17">
        <f>[1]!s_dq_open(FED风险溢价模型测算!$B$1,$A567,1)</f>
        <v>4715.3890000000001</v>
      </c>
      <c r="C567" s="17">
        <f>[1]!s_dq_close(FED风险溢价模型测算!$B$1,$A567,1)</f>
        <v>4724.5469999999996</v>
      </c>
      <c r="D567" s="17">
        <f>[1]!s_dq_high(FED风险溢价模型测算!$B$1,$A567,1)</f>
        <v>4771.5839999999998</v>
      </c>
      <c r="E567" s="17">
        <f>[1]!s_dq_low(FED风险溢价模型测算!$B$1,$A$2,1)</f>
        <v>979.529</v>
      </c>
      <c r="F567" s="18">
        <f>[1]!s_dq_amount(FED风险溢价模型测算!$B$1,$A567,1)</f>
        <v>154638115713</v>
      </c>
    </row>
    <row r="568" spans="1:6">
      <c r="A568" s="16">
        <f>FED风险溢价模型测算!A568</f>
        <v>39302</v>
      </c>
      <c r="B568" s="17">
        <f>[1]!s_dq_open(FED风险溢价模型测算!$B$1,$A568,1)</f>
        <v>4680.0709999999999</v>
      </c>
      <c r="C568" s="17">
        <f>[1]!s_dq_close(FED风险溢价模型测算!$B$1,$A568,1)</f>
        <v>4668.0870000000004</v>
      </c>
      <c r="D568" s="17">
        <f>[1]!s_dq_high(FED风险溢价模型测算!$B$1,$A568,1)</f>
        <v>4741.4480000000003</v>
      </c>
      <c r="E568" s="17">
        <f>[1]!s_dq_low(FED风险溢价模型测算!$B$1,$A$2,1)</f>
        <v>979.529</v>
      </c>
      <c r="F568" s="18">
        <f>[1]!s_dq_amount(FED风险溢价模型测算!$B$1,$A568,1)</f>
        <v>135476625298.00002</v>
      </c>
    </row>
    <row r="569" spans="1:6">
      <c r="A569" s="16">
        <f>FED风险溢价模型测算!A569</f>
        <v>39303</v>
      </c>
      <c r="B569" s="17">
        <f>[1]!s_dq_open(FED风险溢价模型测算!$B$1,$A569,1)</f>
        <v>4666.4210000000003</v>
      </c>
      <c r="C569" s="17">
        <f>[1]!s_dq_close(FED风险溢价模型测算!$B$1,$A569,1)</f>
        <v>4777.2860000000001</v>
      </c>
      <c r="D569" s="17">
        <f>[1]!s_dq_high(FED风险溢价模型测算!$B$1,$A569,1)</f>
        <v>4779.143</v>
      </c>
      <c r="E569" s="17">
        <f>[1]!s_dq_low(FED风险溢价模型测算!$B$1,$A$2,1)</f>
        <v>979.529</v>
      </c>
      <c r="F569" s="18">
        <f>[1]!s_dq_amount(FED风险溢价模型测算!$B$1,$A569,1)</f>
        <v>117191335497</v>
      </c>
    </row>
    <row r="570" spans="1:6">
      <c r="A570" s="16">
        <f>FED风险溢价模型测算!A570</f>
        <v>39304</v>
      </c>
      <c r="B570" s="17">
        <f>[1]!s_dq_open(FED风险溢价模型测算!$B$1,$A570,1)</f>
        <v>4765.8519999999999</v>
      </c>
      <c r="C570" s="17">
        <f>[1]!s_dq_close(FED风险溢价模型测算!$B$1,$A570,1)</f>
        <v>4726.683</v>
      </c>
      <c r="D570" s="17">
        <f>[1]!s_dq_high(FED风险溢价模型测算!$B$1,$A570,1)</f>
        <v>4771.6059999999998</v>
      </c>
      <c r="E570" s="17">
        <f>[1]!s_dq_low(FED风险溢价模型测算!$B$1,$A$2,1)</f>
        <v>979.529</v>
      </c>
      <c r="F570" s="18">
        <f>[1]!s_dq_amount(FED风险溢价模型测算!$B$1,$A570,1)</f>
        <v>123598269748</v>
      </c>
    </row>
    <row r="571" spans="1:6">
      <c r="A571" s="16">
        <f>FED风险溢价模型测算!A571</f>
        <v>39307</v>
      </c>
      <c r="B571" s="17">
        <f>[1]!s_dq_open(FED风险溢价模型测算!$B$1,$A571,1)</f>
        <v>4724.5159999999996</v>
      </c>
      <c r="C571" s="17">
        <f>[1]!s_dq_close(FED风险溢价模型测算!$B$1,$A571,1)</f>
        <v>4721.192</v>
      </c>
      <c r="D571" s="17">
        <f>[1]!s_dq_high(FED风险溢价模型测算!$B$1,$A571,1)</f>
        <v>4767.08</v>
      </c>
      <c r="E571" s="17">
        <f>[1]!s_dq_low(FED风险溢价模型测算!$B$1,$A$2,1)</f>
        <v>979.529</v>
      </c>
      <c r="F571" s="18">
        <f>[1]!s_dq_amount(FED风险溢价模型测算!$B$1,$A571,1)</f>
        <v>137189538115.00002</v>
      </c>
    </row>
    <row r="572" spans="1:6">
      <c r="A572" s="16">
        <f>FED风险溢价模型测算!A572</f>
        <v>39308</v>
      </c>
      <c r="B572" s="17">
        <f>[1]!s_dq_open(FED风险溢价模型测算!$B$1,$A572,1)</f>
        <v>4721.4459999999999</v>
      </c>
      <c r="C572" s="17">
        <f>[1]!s_dq_close(FED风险溢价模型测算!$B$1,$A572,1)</f>
        <v>4795.5680000000002</v>
      </c>
      <c r="D572" s="17">
        <f>[1]!s_dq_high(FED风险溢价模型测算!$B$1,$A572,1)</f>
        <v>4803.567</v>
      </c>
      <c r="E572" s="17">
        <f>[1]!s_dq_low(FED风险溢价模型测算!$B$1,$A$2,1)</f>
        <v>979.529</v>
      </c>
      <c r="F572" s="18">
        <f>[1]!s_dq_amount(FED风险溢价模型测算!$B$1,$A572,1)</f>
        <v>105536840149</v>
      </c>
    </row>
    <row r="573" spans="1:6">
      <c r="A573" s="16">
        <f>FED风险溢价模型测算!A573</f>
        <v>39309</v>
      </c>
      <c r="B573" s="17">
        <f>[1]!s_dq_open(FED风险溢价模型测算!$B$1,$A573,1)</f>
        <v>4804.6760000000004</v>
      </c>
      <c r="C573" s="17">
        <f>[1]!s_dq_close(FED风险溢价模型测算!$B$1,$A573,1)</f>
        <v>4798.75</v>
      </c>
      <c r="D573" s="17">
        <f>[1]!s_dq_high(FED风险溢价模型测算!$B$1,$A573,1)</f>
        <v>4836.5870000000004</v>
      </c>
      <c r="E573" s="17">
        <f>[1]!s_dq_low(FED风险溢价模型测算!$B$1,$A$2,1)</f>
        <v>979.529</v>
      </c>
      <c r="F573" s="18">
        <f>[1]!s_dq_amount(FED风险溢价模型测算!$B$1,$A573,1)</f>
        <v>109902913351</v>
      </c>
    </row>
    <row r="574" spans="1:6">
      <c r="A574" s="16">
        <f>FED风险溢价模型测算!A574</f>
        <v>39310</v>
      </c>
      <c r="B574" s="17">
        <f>[1]!s_dq_open(FED风险溢价模型测算!$B$1,$A574,1)</f>
        <v>4772.3559999999998</v>
      </c>
      <c r="C574" s="17">
        <f>[1]!s_dq_close(FED风险溢价模型测算!$B$1,$A574,1)</f>
        <v>4721.942</v>
      </c>
      <c r="D574" s="17">
        <f>[1]!s_dq_high(FED风险溢价模型测算!$B$1,$A574,1)</f>
        <v>4772.97</v>
      </c>
      <c r="E574" s="17">
        <f>[1]!s_dq_low(FED风险溢价模型测算!$B$1,$A$2,1)</f>
        <v>979.529</v>
      </c>
      <c r="F574" s="18">
        <f>[1]!s_dq_amount(FED风险溢价模型测算!$B$1,$A574,1)</f>
        <v>110214697826</v>
      </c>
    </row>
    <row r="575" spans="1:6">
      <c r="A575" s="16">
        <f>FED风险溢价模型测算!A575</f>
        <v>39311</v>
      </c>
      <c r="B575" s="17">
        <f>[1]!s_dq_open(FED风险溢价模型测算!$B$1,$A575,1)</f>
        <v>4694.2</v>
      </c>
      <c r="C575" s="17">
        <f>[1]!s_dq_close(FED风险溢价模型测算!$B$1,$A575,1)</f>
        <v>4626.5829999999996</v>
      </c>
      <c r="D575" s="17">
        <f>[1]!s_dq_high(FED风险溢价模型测算!$B$1,$A575,1)</f>
        <v>4774.9880000000003</v>
      </c>
      <c r="E575" s="17">
        <f>[1]!s_dq_low(FED风险溢价模型测算!$B$1,$A$2,1)</f>
        <v>979.529</v>
      </c>
      <c r="F575" s="18">
        <f>[1]!s_dq_amount(FED风险溢价模型测算!$B$1,$A575,1)</f>
        <v>111565219727</v>
      </c>
    </row>
    <row r="576" spans="1:6">
      <c r="A576" s="16">
        <f>FED风险溢价模型测算!A576</f>
        <v>39314</v>
      </c>
      <c r="B576" s="17">
        <f>[1]!s_dq_open(FED风险溢价模型测算!$B$1,$A576,1)</f>
        <v>4749.2039999999997</v>
      </c>
      <c r="C576" s="17">
        <f>[1]!s_dq_close(FED风险溢价模型测算!$B$1,$A576,1)</f>
        <v>4885.4269999999997</v>
      </c>
      <c r="D576" s="17">
        <f>[1]!s_dq_high(FED风险溢价模型测算!$B$1,$A576,1)</f>
        <v>4885.835</v>
      </c>
      <c r="E576" s="17">
        <f>[1]!s_dq_low(FED风险溢价模型测算!$B$1,$A$2,1)</f>
        <v>979.529</v>
      </c>
      <c r="F576" s="18">
        <f>[1]!s_dq_amount(FED风险溢价模型测算!$B$1,$A576,1)</f>
        <v>119259346490</v>
      </c>
    </row>
    <row r="577" spans="1:6">
      <c r="A577" s="16">
        <f>FED风险溢价模型测算!A577</f>
        <v>39315</v>
      </c>
      <c r="B577" s="17">
        <f>[1]!s_dq_open(FED风险溢价模型测算!$B$1,$A577,1)</f>
        <v>4915.5240000000003</v>
      </c>
      <c r="C577" s="17">
        <f>[1]!s_dq_close(FED风险溢价模型测算!$B$1,$A577,1)</f>
        <v>4972.7110000000002</v>
      </c>
      <c r="D577" s="17">
        <f>[1]!s_dq_high(FED风险溢价模型测算!$B$1,$A577,1)</f>
        <v>4995.527</v>
      </c>
      <c r="E577" s="17">
        <f>[1]!s_dq_low(FED风险溢价模型测算!$B$1,$A$2,1)</f>
        <v>979.529</v>
      </c>
      <c r="F577" s="18">
        <f>[1]!s_dq_amount(FED风险溢价模型测算!$B$1,$A577,1)</f>
        <v>132902401512</v>
      </c>
    </row>
    <row r="578" spans="1:6">
      <c r="A578" s="16">
        <f>FED风险溢价模型测算!A578</f>
        <v>39316</v>
      </c>
      <c r="B578" s="17">
        <f>[1]!s_dq_open(FED风险溢价模型测算!$B$1,$A578,1)</f>
        <v>4899.93</v>
      </c>
      <c r="C578" s="17">
        <f>[1]!s_dq_close(FED风险溢价模型测算!$B$1,$A578,1)</f>
        <v>5051.6880000000001</v>
      </c>
      <c r="D578" s="17">
        <f>[1]!s_dq_high(FED风险溢价模型测算!$B$1,$A578,1)</f>
        <v>5075.8919999999998</v>
      </c>
      <c r="E578" s="17">
        <f>[1]!s_dq_low(FED风险溢价模型测算!$B$1,$A$2,1)</f>
        <v>979.529</v>
      </c>
      <c r="F578" s="18">
        <f>[1]!s_dq_amount(FED风险溢价模型测算!$B$1,$A578,1)</f>
        <v>138722276010</v>
      </c>
    </row>
    <row r="579" spans="1:6">
      <c r="A579" s="16">
        <f>FED风险溢价模型测算!A579</f>
        <v>39317</v>
      </c>
      <c r="B579" s="17">
        <f>[1]!s_dq_open(FED风险溢价模型测算!$B$1,$A579,1)</f>
        <v>5075.51</v>
      </c>
      <c r="C579" s="17">
        <f>[1]!s_dq_close(FED风险溢价模型测算!$B$1,$A579,1)</f>
        <v>5135.93</v>
      </c>
      <c r="D579" s="17">
        <f>[1]!s_dq_high(FED风险溢价模型测算!$B$1,$A579,1)</f>
        <v>5154.8459999999995</v>
      </c>
      <c r="E579" s="17">
        <f>[1]!s_dq_low(FED风险溢价模型测算!$B$1,$A$2,1)</f>
        <v>979.529</v>
      </c>
      <c r="F579" s="18">
        <f>[1]!s_dq_amount(FED风险溢价模型测算!$B$1,$A579,1)</f>
        <v>130873214318</v>
      </c>
    </row>
    <row r="580" spans="1:6">
      <c r="A580" s="16">
        <f>FED风险溢价模型测算!A580</f>
        <v>39318</v>
      </c>
      <c r="B580" s="17">
        <f>[1]!s_dq_open(FED风险溢价模型测算!$B$1,$A580,1)</f>
        <v>5161.1499999999996</v>
      </c>
      <c r="C580" s="17">
        <f>[1]!s_dq_close(FED风险溢价模型测算!$B$1,$A580,1)</f>
        <v>5217.5810000000001</v>
      </c>
      <c r="D580" s="17">
        <f>[1]!s_dq_high(FED风险溢价模型测算!$B$1,$A580,1)</f>
        <v>5231.1540000000005</v>
      </c>
      <c r="E580" s="17">
        <f>[1]!s_dq_low(FED风险溢价模型测算!$B$1,$A$2,1)</f>
        <v>979.529</v>
      </c>
      <c r="F580" s="18">
        <f>[1]!s_dq_amount(FED风险溢价模型测算!$B$1,$A580,1)</f>
        <v>134546099482</v>
      </c>
    </row>
    <row r="581" spans="1:6">
      <c r="A581" s="16">
        <f>FED风险溢价模型测算!A581</f>
        <v>39321</v>
      </c>
      <c r="B581" s="17">
        <f>[1]!s_dq_open(FED风险溢价模型测算!$B$1,$A581,1)</f>
        <v>5250.6189999999997</v>
      </c>
      <c r="C581" s="17">
        <f>[1]!s_dq_close(FED风险溢价模型测算!$B$1,$A581,1)</f>
        <v>5243.1469999999999</v>
      </c>
      <c r="D581" s="17">
        <f>[1]!s_dq_high(FED风险溢价模型测算!$B$1,$A581,1)</f>
        <v>5296.5709999999999</v>
      </c>
      <c r="E581" s="17">
        <f>[1]!s_dq_low(FED风险溢价模型测算!$B$1,$A$2,1)</f>
        <v>979.529</v>
      </c>
      <c r="F581" s="18">
        <f>[1]!s_dq_amount(FED风险溢价模型测算!$B$1,$A581,1)</f>
        <v>149375480466</v>
      </c>
    </row>
    <row r="582" spans="1:6">
      <c r="A582" s="16">
        <f>FED风险溢价模型测算!A582</f>
        <v>39322</v>
      </c>
      <c r="B582" s="17">
        <f>[1]!s_dq_open(FED风险溢价模型测算!$B$1,$A582,1)</f>
        <v>5220.6390000000001</v>
      </c>
      <c r="C582" s="17">
        <f>[1]!s_dq_close(FED风险溢价模型测算!$B$1,$A582,1)</f>
        <v>5251.77</v>
      </c>
      <c r="D582" s="17">
        <f>[1]!s_dq_high(FED风险溢价模型测算!$B$1,$A582,1)</f>
        <v>5270.3019999999997</v>
      </c>
      <c r="E582" s="17">
        <f>[1]!s_dq_low(FED风险溢价模型测算!$B$1,$A$2,1)</f>
        <v>979.529</v>
      </c>
      <c r="F582" s="18">
        <f>[1]!s_dq_amount(FED风险溢价模型测算!$B$1,$A582,1)</f>
        <v>140419665162</v>
      </c>
    </row>
    <row r="583" spans="1:6">
      <c r="A583" s="16">
        <f>FED风险溢价模型测算!A583</f>
        <v>39323</v>
      </c>
      <c r="B583" s="17">
        <f>[1]!s_dq_open(FED风险溢价模型测算!$B$1,$A583,1)</f>
        <v>5215.6549999999997</v>
      </c>
      <c r="C583" s="17">
        <f>[1]!s_dq_close(FED风险溢价模型测算!$B$1,$A583,1)</f>
        <v>5171.8220000000001</v>
      </c>
      <c r="D583" s="17">
        <f>[1]!s_dq_high(FED风险溢价模型测算!$B$1,$A583,1)</f>
        <v>5283.3329999999996</v>
      </c>
      <c r="E583" s="17">
        <f>[1]!s_dq_low(FED风险溢价模型测算!$B$1,$A$2,1)</f>
        <v>979.529</v>
      </c>
      <c r="F583" s="18">
        <f>[1]!s_dq_amount(FED风险溢价模型测算!$B$1,$A583,1)</f>
        <v>138983549273</v>
      </c>
    </row>
    <row r="584" spans="1:6">
      <c r="A584" s="16">
        <f>FED风险溢价模型测算!A584</f>
        <v>39324</v>
      </c>
      <c r="B584" s="17">
        <f>[1]!s_dq_open(FED风险溢价模型测算!$B$1,$A584,1)</f>
        <v>5193.7259999999997</v>
      </c>
      <c r="C584" s="17">
        <f>[1]!s_dq_close(FED风险溢价模型测算!$B$1,$A584,1)</f>
        <v>5241.2280000000001</v>
      </c>
      <c r="D584" s="17">
        <f>[1]!s_dq_high(FED风险溢价模型测算!$B$1,$A584,1)</f>
        <v>5247.5720000000001</v>
      </c>
      <c r="E584" s="17">
        <f>[1]!s_dq_low(FED风险溢价模型测算!$B$1,$A$2,1)</f>
        <v>979.529</v>
      </c>
      <c r="F584" s="18">
        <f>[1]!s_dq_amount(FED风险溢价模型测算!$B$1,$A584,1)</f>
        <v>123820181450</v>
      </c>
    </row>
    <row r="585" spans="1:6">
      <c r="A585" s="16">
        <f>FED风险溢价模型测算!A585</f>
        <v>39325</v>
      </c>
      <c r="B585" s="17">
        <f>[1]!s_dq_open(FED风险溢价模型测算!$B$1,$A585,1)</f>
        <v>5255.0910000000003</v>
      </c>
      <c r="C585" s="17">
        <f>[1]!s_dq_close(FED风险溢价模型测算!$B$1,$A585,1)</f>
        <v>5296.8130000000001</v>
      </c>
      <c r="D585" s="17">
        <f>[1]!s_dq_high(FED风险溢价模型测算!$B$1,$A585,1)</f>
        <v>5307.4170000000004</v>
      </c>
      <c r="E585" s="17">
        <f>[1]!s_dq_low(FED风险溢价模型测算!$B$1,$A$2,1)</f>
        <v>979.529</v>
      </c>
      <c r="F585" s="18">
        <f>[1]!s_dq_amount(FED风险溢价模型测算!$B$1,$A585,1)</f>
        <v>122862402252</v>
      </c>
    </row>
    <row r="586" spans="1:6">
      <c r="A586" s="16">
        <f>FED风险溢价模型测算!A586</f>
        <v>39328</v>
      </c>
      <c r="B586" s="17">
        <f>[1]!s_dq_open(FED风险溢价模型测算!$B$1,$A586,1)</f>
        <v>5335.049</v>
      </c>
      <c r="C586" s="17">
        <f>[1]!s_dq_close(FED风险溢价模型测算!$B$1,$A586,1)</f>
        <v>5419.1689999999999</v>
      </c>
      <c r="D586" s="17">
        <f>[1]!s_dq_high(FED风险溢价模型测算!$B$1,$A586,1)</f>
        <v>5433.7449999999999</v>
      </c>
      <c r="E586" s="17">
        <f>[1]!s_dq_low(FED风险溢价模型测算!$B$1,$A$2,1)</f>
        <v>979.529</v>
      </c>
      <c r="F586" s="18">
        <f>[1]!s_dq_amount(FED风险溢价模型测算!$B$1,$A586,1)</f>
        <v>149612423441</v>
      </c>
    </row>
    <row r="587" spans="1:6">
      <c r="A587" s="16">
        <f>FED风险溢价模型测算!A587</f>
        <v>39329</v>
      </c>
      <c r="B587" s="17">
        <f>[1]!s_dq_open(FED风险溢价模型测算!$B$1,$A587,1)</f>
        <v>5421.2539999999999</v>
      </c>
      <c r="C587" s="17">
        <f>[1]!s_dq_close(FED风险溢价模型测算!$B$1,$A587,1)</f>
        <v>5360.3329999999996</v>
      </c>
      <c r="D587" s="17">
        <f>[1]!s_dq_high(FED风险溢价模型测算!$B$1,$A587,1)</f>
        <v>5429.2060000000001</v>
      </c>
      <c r="E587" s="17">
        <f>[1]!s_dq_low(FED风险溢价模型测算!$B$1,$A$2,1)</f>
        <v>979.529</v>
      </c>
      <c r="F587" s="18">
        <f>[1]!s_dq_amount(FED风险溢价模型测算!$B$1,$A587,1)</f>
        <v>147686666917</v>
      </c>
    </row>
    <row r="588" spans="1:6">
      <c r="A588" s="16">
        <f>FED风险溢价模型测算!A588</f>
        <v>39330</v>
      </c>
      <c r="B588" s="17">
        <f>[1]!s_dq_open(FED风险溢价模型测算!$B$1,$A588,1)</f>
        <v>5357.5529999999999</v>
      </c>
      <c r="C588" s="17">
        <f>[1]!s_dq_close(FED风险溢价模型测算!$B$1,$A588,1)</f>
        <v>5363.2510000000002</v>
      </c>
      <c r="D588" s="17">
        <f>[1]!s_dq_high(FED风险溢价模型测算!$B$1,$A588,1)</f>
        <v>5389.3249999999998</v>
      </c>
      <c r="E588" s="17">
        <f>[1]!s_dq_low(FED风险溢价模型测算!$B$1,$A$2,1)</f>
        <v>979.529</v>
      </c>
      <c r="F588" s="18">
        <f>[1]!s_dq_amount(FED风险溢价模型测算!$B$1,$A588,1)</f>
        <v>122740698495</v>
      </c>
    </row>
    <row r="589" spans="1:6">
      <c r="A589" s="16">
        <f>FED风险溢价模型测算!A589</f>
        <v>39331</v>
      </c>
      <c r="B589" s="17">
        <f>[1]!s_dq_open(FED风险溢价模型测算!$B$1,$A589,1)</f>
        <v>5389.4859999999999</v>
      </c>
      <c r="C589" s="17">
        <f>[1]!s_dq_close(FED风险溢价模型测算!$B$1,$A589,1)</f>
        <v>5412.0370000000003</v>
      </c>
      <c r="D589" s="17">
        <f>[1]!s_dq_high(FED风险溢价模型测算!$B$1,$A589,1)</f>
        <v>5448.84</v>
      </c>
      <c r="E589" s="17">
        <f>[1]!s_dq_low(FED风险溢价模型测算!$B$1,$A$2,1)</f>
        <v>979.529</v>
      </c>
      <c r="F589" s="18">
        <f>[1]!s_dq_amount(FED风险溢价模型测算!$B$1,$A589,1)</f>
        <v>128581017849</v>
      </c>
    </row>
    <row r="590" spans="1:6">
      <c r="A590" s="16">
        <f>FED风险溢价模型测算!A590</f>
        <v>39332</v>
      </c>
      <c r="B590" s="17">
        <f>[1]!s_dq_open(FED风险溢价模型测算!$B$1,$A590,1)</f>
        <v>5382.9110000000001</v>
      </c>
      <c r="C590" s="17">
        <f>[1]!s_dq_close(FED风险溢价模型测算!$B$1,$A590,1)</f>
        <v>5294.7950000000001</v>
      </c>
      <c r="D590" s="17">
        <f>[1]!s_dq_high(FED风险溢价模型测算!$B$1,$A590,1)</f>
        <v>5402.7150000000001</v>
      </c>
      <c r="E590" s="17">
        <f>[1]!s_dq_low(FED风险溢价模型测算!$B$1,$A$2,1)</f>
        <v>979.529</v>
      </c>
      <c r="F590" s="18">
        <f>[1]!s_dq_amount(FED风险溢价模型测算!$B$1,$A590,1)</f>
        <v>145930428783</v>
      </c>
    </row>
    <row r="591" spans="1:6">
      <c r="A591" s="16">
        <f>FED风险溢价模型测算!A591</f>
        <v>39335</v>
      </c>
      <c r="B591" s="17">
        <f>[1]!s_dq_open(FED风险溢价模型测算!$B$1,$A591,1)</f>
        <v>5226.7359999999999</v>
      </c>
      <c r="C591" s="17">
        <f>[1]!s_dq_close(FED风险溢价模型测算!$B$1,$A591,1)</f>
        <v>5377.2219999999998</v>
      </c>
      <c r="D591" s="17">
        <f>[1]!s_dq_high(FED风险溢价模型测算!$B$1,$A591,1)</f>
        <v>5380.4560000000001</v>
      </c>
      <c r="E591" s="17">
        <f>[1]!s_dq_low(FED风险溢价模型测算!$B$1,$A$2,1)</f>
        <v>979.529</v>
      </c>
      <c r="F591" s="18">
        <f>[1]!s_dq_amount(FED风险溢价模型测算!$B$1,$A591,1)</f>
        <v>116768981158</v>
      </c>
    </row>
    <row r="592" spans="1:6">
      <c r="A592" s="16">
        <f>FED风险溢价模型测算!A592</f>
        <v>39336</v>
      </c>
      <c r="B592" s="17">
        <f>[1]!s_dq_open(FED风险溢价模型测算!$B$1,$A592,1)</f>
        <v>5384.5590000000002</v>
      </c>
      <c r="C592" s="17">
        <f>[1]!s_dq_close(FED风险溢价模型测算!$B$1,$A592,1)</f>
        <v>5124.0919999999996</v>
      </c>
      <c r="D592" s="17">
        <f>[1]!s_dq_high(FED风险溢价模型测算!$B$1,$A592,1)</f>
        <v>5413.9989999999998</v>
      </c>
      <c r="E592" s="17">
        <f>[1]!s_dq_low(FED风险溢价模型测算!$B$1,$A$2,1)</f>
        <v>979.529</v>
      </c>
      <c r="F592" s="18">
        <f>[1]!s_dq_amount(FED风险溢价模型测算!$B$1,$A592,1)</f>
        <v>127249654110</v>
      </c>
    </row>
    <row r="593" spans="1:6">
      <c r="A593" s="16">
        <f>FED风险溢价模型测算!A593</f>
        <v>39337</v>
      </c>
      <c r="B593" s="17">
        <f>[1]!s_dq_open(FED风险溢价模型测算!$B$1,$A593,1)</f>
        <v>5102.576</v>
      </c>
      <c r="C593" s="17">
        <f>[1]!s_dq_close(FED风险溢价模型测算!$B$1,$A593,1)</f>
        <v>5202.8559999999998</v>
      </c>
      <c r="D593" s="17">
        <f>[1]!s_dq_high(FED风险溢价模型测算!$B$1,$A593,1)</f>
        <v>5212.652</v>
      </c>
      <c r="E593" s="17">
        <f>[1]!s_dq_low(FED风险溢价模型测算!$B$1,$A$2,1)</f>
        <v>979.529</v>
      </c>
      <c r="F593" s="18">
        <f>[1]!s_dq_amount(FED风险溢价模型测算!$B$1,$A593,1)</f>
        <v>113773908567</v>
      </c>
    </row>
    <row r="594" spans="1:6">
      <c r="A594" s="16">
        <f>FED风险溢价模型测算!A594</f>
        <v>39338</v>
      </c>
      <c r="B594" s="17">
        <f>[1]!s_dq_open(FED风险溢价模型测算!$B$1,$A594,1)</f>
        <v>5230.6450000000004</v>
      </c>
      <c r="C594" s="17">
        <f>[1]!s_dq_close(FED风险溢价模型测算!$B$1,$A594,1)</f>
        <v>5349.97</v>
      </c>
      <c r="D594" s="17">
        <f>[1]!s_dq_high(FED风险溢价模型测算!$B$1,$A594,1)</f>
        <v>5351.5749999999998</v>
      </c>
      <c r="E594" s="17">
        <f>[1]!s_dq_low(FED风险溢价模型测算!$B$1,$A$2,1)</f>
        <v>979.529</v>
      </c>
      <c r="F594" s="18">
        <f>[1]!s_dq_amount(FED风险溢价模型测算!$B$1,$A594,1)</f>
        <v>118934715196</v>
      </c>
    </row>
    <row r="595" spans="1:6">
      <c r="A595" s="16">
        <f>FED风险溢价模型测算!A595</f>
        <v>39339</v>
      </c>
      <c r="B595" s="17">
        <f>[1]!s_dq_open(FED风险溢价模型测算!$B$1,$A595,1)</f>
        <v>5362.4650000000001</v>
      </c>
      <c r="C595" s="17">
        <f>[1]!s_dq_close(FED风险溢价模型测算!$B$1,$A595,1)</f>
        <v>5397.2780000000002</v>
      </c>
      <c r="D595" s="17">
        <f>[1]!s_dq_high(FED风险溢价模型测算!$B$1,$A595,1)</f>
        <v>5405.8540000000003</v>
      </c>
      <c r="E595" s="17">
        <f>[1]!s_dq_low(FED风险溢价模型测算!$B$1,$A$2,1)</f>
        <v>979.529</v>
      </c>
      <c r="F595" s="18">
        <f>[1]!s_dq_amount(FED风险溢价模型测算!$B$1,$A595,1)</f>
        <v>118739158220</v>
      </c>
    </row>
    <row r="596" spans="1:6">
      <c r="A596" s="16">
        <f>FED风险溢价模型测算!A596</f>
        <v>39342</v>
      </c>
      <c r="B596" s="17">
        <f>[1]!s_dq_open(FED风险溢价模型测算!$B$1,$A596,1)</f>
        <v>5389.5010000000002</v>
      </c>
      <c r="C596" s="17">
        <f>[1]!s_dq_close(FED风险溢价模型测算!$B$1,$A596,1)</f>
        <v>5498.9080000000004</v>
      </c>
      <c r="D596" s="17">
        <f>[1]!s_dq_high(FED风险溢价模型测算!$B$1,$A596,1)</f>
        <v>5504.7709999999997</v>
      </c>
      <c r="E596" s="17">
        <f>[1]!s_dq_low(FED风险溢价模型测算!$B$1,$A$2,1)</f>
        <v>979.529</v>
      </c>
      <c r="F596" s="18">
        <f>[1]!s_dq_amount(FED风险溢价模型测算!$B$1,$A596,1)</f>
        <v>131402296810</v>
      </c>
    </row>
    <row r="597" spans="1:6">
      <c r="A597" s="16">
        <f>FED风险溢价模型测算!A597</f>
        <v>39343</v>
      </c>
      <c r="B597" s="17">
        <f>[1]!s_dq_open(FED风险溢价模型测算!$B$1,$A597,1)</f>
        <v>5524.0990000000002</v>
      </c>
      <c r="C597" s="17">
        <f>[1]!s_dq_close(FED风险溢价模型测算!$B$1,$A597,1)</f>
        <v>5476.8389999999999</v>
      </c>
      <c r="D597" s="17">
        <f>[1]!s_dq_high(FED风险溢价模型测算!$B$1,$A597,1)</f>
        <v>5533.5320000000002</v>
      </c>
      <c r="E597" s="17">
        <f>[1]!s_dq_low(FED风险溢价模型测算!$B$1,$A$2,1)</f>
        <v>979.529</v>
      </c>
      <c r="F597" s="18">
        <f>[1]!s_dq_amount(FED风险溢价模型测算!$B$1,$A597,1)</f>
        <v>140263032451</v>
      </c>
    </row>
    <row r="598" spans="1:6">
      <c r="A598" s="16">
        <f>FED风险溢价模型测算!A598</f>
        <v>39344</v>
      </c>
      <c r="B598" s="17">
        <f>[1]!s_dq_open(FED风险溢价模型测算!$B$1,$A598,1)</f>
        <v>5487.3770000000004</v>
      </c>
      <c r="C598" s="17">
        <f>[1]!s_dq_close(FED风险溢价模型测算!$B$1,$A598,1)</f>
        <v>5419.268</v>
      </c>
      <c r="D598" s="17">
        <f>[1]!s_dq_high(FED风险溢价模型测算!$B$1,$A598,1)</f>
        <v>5498.5940000000001</v>
      </c>
      <c r="E598" s="17">
        <f>[1]!s_dq_low(FED风险溢价模型测算!$B$1,$A$2,1)</f>
        <v>979.529</v>
      </c>
      <c r="F598" s="18">
        <f>[1]!s_dq_amount(FED风险溢价模型测算!$B$1,$A598,1)</f>
        <v>110132780632</v>
      </c>
    </row>
    <row r="599" spans="1:6">
      <c r="A599" s="16">
        <f>FED风险溢价模型测算!A599</f>
        <v>39345</v>
      </c>
      <c r="B599" s="17">
        <f>[1]!s_dq_open(FED风险溢价模型测算!$B$1,$A599,1)</f>
        <v>5436.6409999999996</v>
      </c>
      <c r="C599" s="17">
        <f>[1]!s_dq_close(FED风险溢价模型测算!$B$1,$A599,1)</f>
        <v>5494.915</v>
      </c>
      <c r="D599" s="17">
        <f>[1]!s_dq_high(FED风险溢价模型测算!$B$1,$A599,1)</f>
        <v>5501.3990000000003</v>
      </c>
      <c r="E599" s="17">
        <f>[1]!s_dq_low(FED风险溢价模型测算!$B$1,$A$2,1)</f>
        <v>979.529</v>
      </c>
      <c r="F599" s="18">
        <f>[1]!s_dq_amount(FED风险溢价模型测算!$B$1,$A599,1)</f>
        <v>113725795104</v>
      </c>
    </row>
    <row r="600" spans="1:6">
      <c r="A600" s="16">
        <f>FED风险溢价模型测算!A600</f>
        <v>39346</v>
      </c>
      <c r="B600" s="17">
        <f>[1]!s_dq_open(FED风险溢价模型测算!$B$1,$A600,1)</f>
        <v>5508.5050000000001</v>
      </c>
      <c r="C600" s="17">
        <f>[1]!s_dq_close(FED风险溢价模型测算!$B$1,$A600,1)</f>
        <v>5468.098</v>
      </c>
      <c r="D600" s="17">
        <f>[1]!s_dq_high(FED风险溢价模型测算!$B$1,$A600,1)</f>
        <v>5516.107</v>
      </c>
      <c r="E600" s="17">
        <f>[1]!s_dq_low(FED风险溢价模型测算!$B$1,$A$2,1)</f>
        <v>979.529</v>
      </c>
      <c r="F600" s="18">
        <f>[1]!s_dq_amount(FED风险溢价模型测算!$B$1,$A600,1)</f>
        <v>121125874981</v>
      </c>
    </row>
    <row r="601" spans="1:6">
      <c r="A601" s="16">
        <f>FED风险溢价模型测算!A601</f>
        <v>39349</v>
      </c>
      <c r="B601" s="17">
        <f>[1]!s_dq_open(FED风险溢价模型测算!$B$1,$A601,1)</f>
        <v>5481.3819999999996</v>
      </c>
      <c r="C601" s="17">
        <f>[1]!s_dq_close(FED风险溢价模型测算!$B$1,$A601,1)</f>
        <v>5513.8950000000004</v>
      </c>
      <c r="D601" s="17">
        <f>[1]!s_dq_high(FED风险溢价模型测算!$B$1,$A601,1)</f>
        <v>5541.134</v>
      </c>
      <c r="E601" s="17">
        <f>[1]!s_dq_low(FED风险溢价模型测算!$B$1,$A$2,1)</f>
        <v>979.529</v>
      </c>
      <c r="F601" s="18">
        <f>[1]!s_dq_amount(FED风险溢价模型测算!$B$1,$A601,1)</f>
        <v>116678459265</v>
      </c>
    </row>
    <row r="602" spans="1:6">
      <c r="A602" s="16">
        <f>FED风险溢价模型测算!A602</f>
        <v>39350</v>
      </c>
      <c r="B602" s="17">
        <f>[1]!s_dq_open(FED风险溢价模型测算!$B$1,$A602,1)</f>
        <v>5524.0159999999996</v>
      </c>
      <c r="C602" s="17">
        <f>[1]!s_dq_close(FED风险溢价模型测算!$B$1,$A602,1)</f>
        <v>5454.6149999999998</v>
      </c>
      <c r="D602" s="17">
        <f>[1]!s_dq_high(FED风险溢价模型测算!$B$1,$A602,1)</f>
        <v>5540.8729999999996</v>
      </c>
      <c r="E602" s="17">
        <f>[1]!s_dq_low(FED风险溢价模型测算!$B$1,$A$2,1)</f>
        <v>979.529</v>
      </c>
      <c r="F602" s="18">
        <f>[1]!s_dq_amount(FED风险溢价模型测算!$B$1,$A602,1)</f>
        <v>95494833346</v>
      </c>
    </row>
    <row r="603" spans="1:6">
      <c r="A603" s="16">
        <f>FED风险溢价模型测算!A603</f>
        <v>39351</v>
      </c>
      <c r="B603" s="17">
        <f>[1]!s_dq_open(FED风险溢价模型测算!$B$1,$A603,1)</f>
        <v>5433.63</v>
      </c>
      <c r="C603" s="17">
        <f>[1]!s_dq_close(FED风险溢价模型测算!$B$1,$A603,1)</f>
        <v>5361.0209999999997</v>
      </c>
      <c r="D603" s="17">
        <f>[1]!s_dq_high(FED风险溢价模型测算!$B$1,$A603,1)</f>
        <v>5489.8580000000002</v>
      </c>
      <c r="E603" s="17">
        <f>[1]!s_dq_low(FED风险溢价模型测算!$B$1,$A$2,1)</f>
        <v>979.529</v>
      </c>
      <c r="F603" s="18">
        <f>[1]!s_dq_amount(FED风险溢价模型测算!$B$1,$A603,1)</f>
        <v>84077769516</v>
      </c>
    </row>
    <row r="604" spans="1:6">
      <c r="A604" s="16">
        <f>FED风险溢价模型测算!A604</f>
        <v>39352</v>
      </c>
      <c r="B604" s="17">
        <f>[1]!s_dq_open(FED风险溢价模型测算!$B$1,$A604,1)</f>
        <v>5364.5290000000005</v>
      </c>
      <c r="C604" s="17">
        <f>[1]!s_dq_close(FED风险溢价模型测算!$B$1,$A604,1)</f>
        <v>5427.6570000000002</v>
      </c>
      <c r="D604" s="17">
        <f>[1]!s_dq_high(FED风险溢价模型测算!$B$1,$A604,1)</f>
        <v>5429.0519999999997</v>
      </c>
      <c r="E604" s="17">
        <f>[1]!s_dq_low(FED风险溢价模型测算!$B$1,$A$2,1)</f>
        <v>979.529</v>
      </c>
      <c r="F604" s="18">
        <f>[1]!s_dq_amount(FED风险溢价模型测算!$B$1,$A604,1)</f>
        <v>71569513515</v>
      </c>
    </row>
    <row r="605" spans="1:6">
      <c r="A605" s="16">
        <f>FED风险溢价模型测算!A605</f>
        <v>39353</v>
      </c>
      <c r="B605" s="17">
        <f>[1]!s_dq_open(FED风险溢价模型测算!$B$1,$A605,1)</f>
        <v>5479.8530000000001</v>
      </c>
      <c r="C605" s="17">
        <f>[1]!s_dq_close(FED风险溢价模型测算!$B$1,$A605,1)</f>
        <v>5580.8130000000001</v>
      </c>
      <c r="D605" s="17">
        <f>[1]!s_dq_high(FED风险溢价模型测算!$B$1,$A605,1)</f>
        <v>5590.8490000000002</v>
      </c>
      <c r="E605" s="17">
        <f>[1]!s_dq_low(FED风险溢价模型测算!$B$1,$A$2,1)</f>
        <v>979.529</v>
      </c>
      <c r="F605" s="18">
        <f>[1]!s_dq_amount(FED风险溢价模型测算!$B$1,$A605,1)</f>
        <v>104224265195</v>
      </c>
    </row>
    <row r="606" spans="1:6">
      <c r="A606" s="16">
        <f>FED风险溢价模型测算!A606</f>
        <v>39363</v>
      </c>
      <c r="B606" s="17">
        <f>[1]!s_dq_open(FED风险溢价模型测算!$B$1,$A606,1)</f>
        <v>5703.28</v>
      </c>
      <c r="C606" s="17">
        <f>[1]!s_dq_close(FED风险溢价模型测算!$B$1,$A606,1)</f>
        <v>5653.1360000000004</v>
      </c>
      <c r="D606" s="17">
        <f>[1]!s_dq_high(FED风险溢价模型测算!$B$1,$A606,1)</f>
        <v>5715.9070000000002</v>
      </c>
      <c r="E606" s="17">
        <f>[1]!s_dq_low(FED风险溢价模型测算!$B$1,$A$2,1)</f>
        <v>979.529</v>
      </c>
      <c r="F606" s="18">
        <f>[1]!s_dq_amount(FED风险溢价模型测算!$B$1,$A606,1)</f>
        <v>128709142343</v>
      </c>
    </row>
    <row r="607" spans="1:6">
      <c r="A607" s="16">
        <f>FED风险溢价模型测算!A607</f>
        <v>39364</v>
      </c>
      <c r="B607" s="17">
        <f>[1]!s_dq_open(FED风险溢价模型测算!$B$1,$A607,1)</f>
        <v>5638.6329999999998</v>
      </c>
      <c r="C607" s="17">
        <f>[1]!s_dq_close(FED风险溢价模型测算!$B$1,$A607,1)</f>
        <v>5675.9269999999997</v>
      </c>
      <c r="D607" s="17">
        <f>[1]!s_dq_high(FED风险溢价模型测算!$B$1,$A607,1)</f>
        <v>5682.9669999999996</v>
      </c>
      <c r="E607" s="17">
        <f>[1]!s_dq_low(FED风险溢价模型测算!$B$1,$A$2,1)</f>
        <v>979.529</v>
      </c>
      <c r="F607" s="18">
        <f>[1]!s_dq_amount(FED风险溢价模型测算!$B$1,$A607,1)</f>
        <v>107594055433</v>
      </c>
    </row>
    <row r="608" spans="1:6">
      <c r="A608" s="16">
        <f>FED风险溢价模型测算!A608</f>
        <v>39365</v>
      </c>
      <c r="B608" s="17">
        <f>[1]!s_dq_open(FED风险溢价模型测算!$B$1,$A608,1)</f>
        <v>5694.9859999999999</v>
      </c>
      <c r="C608" s="17">
        <f>[1]!s_dq_close(FED风险溢价模型测算!$B$1,$A608,1)</f>
        <v>5685.759</v>
      </c>
      <c r="D608" s="17">
        <f>[1]!s_dq_high(FED风险溢价模型测算!$B$1,$A608,1)</f>
        <v>5776.2089999999998</v>
      </c>
      <c r="E608" s="17">
        <f>[1]!s_dq_low(FED风险溢价模型测算!$B$1,$A$2,1)</f>
        <v>979.529</v>
      </c>
      <c r="F608" s="18">
        <f>[1]!s_dq_amount(FED风险溢价模型测算!$B$1,$A608,1)</f>
        <v>128506102704</v>
      </c>
    </row>
    <row r="609" spans="1:6">
      <c r="A609" s="16">
        <f>FED风险溢价模型测算!A609</f>
        <v>39366</v>
      </c>
      <c r="B609" s="17">
        <f>[1]!s_dq_open(FED风险溢价模型测算!$B$1,$A609,1)</f>
        <v>5695.1279999999997</v>
      </c>
      <c r="C609" s="17">
        <f>[1]!s_dq_close(FED风险溢价模型测算!$B$1,$A609,1)</f>
        <v>5760.0780000000004</v>
      </c>
      <c r="D609" s="17">
        <f>[1]!s_dq_high(FED风险溢价模型测算!$B$1,$A609,1)</f>
        <v>5761.2160000000003</v>
      </c>
      <c r="E609" s="17">
        <f>[1]!s_dq_low(FED风险溢价模型测算!$B$1,$A$2,1)</f>
        <v>979.529</v>
      </c>
      <c r="F609" s="18">
        <f>[1]!s_dq_amount(FED风险溢价模型测算!$B$1,$A609,1)</f>
        <v>137428901787</v>
      </c>
    </row>
    <row r="610" spans="1:6">
      <c r="A610" s="16">
        <f>FED风险溢价模型测算!A610</f>
        <v>39367</v>
      </c>
      <c r="B610" s="17">
        <f>[1]!s_dq_open(FED风险溢价模型测算!$B$1,$A610,1)</f>
        <v>5777.8980000000001</v>
      </c>
      <c r="C610" s="17">
        <f>[1]!s_dq_close(FED风险溢价模型测算!$B$1,$A610,1)</f>
        <v>5737.2209999999995</v>
      </c>
      <c r="D610" s="17">
        <f>[1]!s_dq_high(FED风险溢价模型测算!$B$1,$A610,1)</f>
        <v>5796.28</v>
      </c>
      <c r="E610" s="17">
        <f>[1]!s_dq_low(FED风险溢价模型测算!$B$1,$A$2,1)</f>
        <v>979.529</v>
      </c>
      <c r="F610" s="18">
        <f>[1]!s_dq_amount(FED风险溢价模型测算!$B$1,$A610,1)</f>
        <v>160588747295</v>
      </c>
    </row>
    <row r="611" spans="1:6">
      <c r="A611" s="16">
        <f>FED风险溢价模型测算!A611</f>
        <v>39370</v>
      </c>
      <c r="B611" s="17">
        <f>[1]!s_dq_open(FED风险溢价模型测算!$B$1,$A611,1)</f>
        <v>5761.8689999999997</v>
      </c>
      <c r="C611" s="17">
        <f>[1]!s_dq_close(FED风险溢价模型测算!$B$1,$A611,1)</f>
        <v>5821.4470000000001</v>
      </c>
      <c r="D611" s="17">
        <f>[1]!s_dq_high(FED风险溢价模型测算!$B$1,$A611,1)</f>
        <v>5824.9759999999997</v>
      </c>
      <c r="E611" s="17">
        <f>[1]!s_dq_low(FED风险溢价模型测算!$B$1,$A$2,1)</f>
        <v>979.529</v>
      </c>
      <c r="F611" s="18">
        <f>[1]!s_dq_amount(FED风险溢价模型测算!$B$1,$A611,1)</f>
        <v>155052082135</v>
      </c>
    </row>
    <row r="612" spans="1:6">
      <c r="A612" s="16">
        <f>FED风险溢价模型测算!A612</f>
        <v>39371</v>
      </c>
      <c r="B612" s="17">
        <f>[1]!s_dq_open(FED风险溢价模型测算!$B$1,$A612,1)</f>
        <v>5851.5379999999996</v>
      </c>
      <c r="C612" s="17">
        <f>[1]!s_dq_close(FED风险溢价模型测算!$B$1,$A612,1)</f>
        <v>5877.2020000000002</v>
      </c>
      <c r="D612" s="17">
        <f>[1]!s_dq_high(FED风险溢价模型测算!$B$1,$A612,1)</f>
        <v>5885.4840000000004</v>
      </c>
      <c r="E612" s="17">
        <f>[1]!s_dq_low(FED风险溢价模型测算!$B$1,$A$2,1)</f>
        <v>979.529</v>
      </c>
      <c r="F612" s="18">
        <f>[1]!s_dq_amount(FED风险溢价模型测算!$B$1,$A612,1)</f>
        <v>135092342875.99998</v>
      </c>
    </row>
    <row r="613" spans="1:6">
      <c r="A613" s="16">
        <f>FED风险溢价模型测算!A613</f>
        <v>39372</v>
      </c>
      <c r="B613" s="17">
        <f>[1]!s_dq_open(FED风险溢价模型测算!$B$1,$A613,1)</f>
        <v>5862.3779999999997</v>
      </c>
      <c r="C613" s="17">
        <f>[1]!s_dq_close(FED风险溢价模型测算!$B$1,$A613,1)</f>
        <v>5824.1170000000002</v>
      </c>
      <c r="D613" s="17">
        <f>[1]!s_dq_high(FED风险溢价模型测算!$B$1,$A613,1)</f>
        <v>5891.723</v>
      </c>
      <c r="E613" s="17">
        <f>[1]!s_dq_low(FED风险溢价模型测算!$B$1,$A$2,1)</f>
        <v>979.529</v>
      </c>
      <c r="F613" s="18">
        <f>[1]!s_dq_amount(FED风险溢价模型测算!$B$1,$A613,1)</f>
        <v>108328401236</v>
      </c>
    </row>
    <row r="614" spans="1:6">
      <c r="A614" s="16">
        <f>FED风险溢价模型测算!A614</f>
        <v>39373</v>
      </c>
      <c r="B614" s="17">
        <f>[1]!s_dq_open(FED风险溢价模型测算!$B$1,$A614,1)</f>
        <v>5813.2389999999996</v>
      </c>
      <c r="C614" s="17">
        <f>[1]!s_dq_close(FED风险溢价模型测算!$B$1,$A614,1)</f>
        <v>5615.7470000000003</v>
      </c>
      <c r="D614" s="17">
        <f>[1]!s_dq_high(FED风险溢价模型测算!$B$1,$A614,1)</f>
        <v>5813.2389999999996</v>
      </c>
      <c r="E614" s="17">
        <f>[1]!s_dq_low(FED风险溢价模型测算!$B$1,$A$2,1)</f>
        <v>979.529</v>
      </c>
      <c r="F614" s="18">
        <f>[1]!s_dq_amount(FED风险溢价模型测算!$B$1,$A614,1)</f>
        <v>106494804569</v>
      </c>
    </row>
    <row r="615" spans="1:6">
      <c r="A615" s="16">
        <f>FED风险溢价模型测算!A615</f>
        <v>39374</v>
      </c>
      <c r="B615" s="17">
        <f>[1]!s_dq_open(FED风险溢价模型测算!$B$1,$A615,1)</f>
        <v>5651.0320000000002</v>
      </c>
      <c r="C615" s="17">
        <f>[1]!s_dq_close(FED风险溢价模型测算!$B$1,$A615,1)</f>
        <v>5614.06</v>
      </c>
      <c r="D615" s="17">
        <f>[1]!s_dq_high(FED风险溢价模型测算!$B$1,$A615,1)</f>
        <v>5711.4970000000003</v>
      </c>
      <c r="E615" s="17">
        <f>[1]!s_dq_low(FED风险溢价模型测算!$B$1,$A$2,1)</f>
        <v>979.529</v>
      </c>
      <c r="F615" s="18">
        <f>[1]!s_dq_amount(FED风险溢价模型测算!$B$1,$A615,1)</f>
        <v>84971542142</v>
      </c>
    </row>
    <row r="616" spans="1:6">
      <c r="A616" s="16">
        <f>FED风险溢价模型测算!A616</f>
        <v>39377</v>
      </c>
      <c r="B616" s="17">
        <f>[1]!s_dq_open(FED风险溢价模型测算!$B$1,$A616,1)</f>
        <v>5543.7929999999997</v>
      </c>
      <c r="C616" s="17">
        <f>[1]!s_dq_close(FED风险溢价模型测算!$B$1,$A616,1)</f>
        <v>5472.6769999999997</v>
      </c>
      <c r="D616" s="17">
        <f>[1]!s_dq_high(FED风险溢价模型测算!$B$1,$A616,1)</f>
        <v>5594.4970000000003</v>
      </c>
      <c r="E616" s="17">
        <f>[1]!s_dq_low(FED风险溢价模型测算!$B$1,$A$2,1)</f>
        <v>979.529</v>
      </c>
      <c r="F616" s="18">
        <f>[1]!s_dq_amount(FED风险溢价模型测算!$B$1,$A616,1)</f>
        <v>74730406208</v>
      </c>
    </row>
    <row r="617" spans="1:6">
      <c r="A617" s="16">
        <f>FED风险溢价模型测算!A617</f>
        <v>39378</v>
      </c>
      <c r="B617" s="17">
        <f>[1]!s_dq_open(FED风险溢价模型测算!$B$1,$A617,1)</f>
        <v>5467.8320000000003</v>
      </c>
      <c r="C617" s="17">
        <f>[1]!s_dq_close(FED风险溢价模型测算!$B$1,$A617,1)</f>
        <v>5540.09</v>
      </c>
      <c r="D617" s="17">
        <f>[1]!s_dq_high(FED风险溢价模型测算!$B$1,$A617,1)</f>
        <v>5541.9570000000003</v>
      </c>
      <c r="E617" s="17">
        <f>[1]!s_dq_low(FED风险溢价模型测算!$B$1,$A$2,1)</f>
        <v>979.529</v>
      </c>
      <c r="F617" s="18">
        <f>[1]!s_dq_amount(FED风险溢价模型测算!$B$1,$A617,1)</f>
        <v>90014313511</v>
      </c>
    </row>
    <row r="618" spans="1:6">
      <c r="A618" s="16">
        <f>FED风险溢价模型测算!A618</f>
        <v>39379</v>
      </c>
      <c r="B618" s="17">
        <f>[1]!s_dq_open(FED风险溢价模型测算!$B$1,$A618,1)</f>
        <v>5564.4780000000001</v>
      </c>
      <c r="C618" s="17">
        <f>[1]!s_dq_close(FED风险溢价模型测算!$B$1,$A618,1)</f>
        <v>5588.0140000000001</v>
      </c>
      <c r="D618" s="17">
        <f>[1]!s_dq_high(FED风险溢价模型测算!$B$1,$A618,1)</f>
        <v>5644.973</v>
      </c>
      <c r="E618" s="17">
        <f>[1]!s_dq_low(FED风险溢价模型测算!$B$1,$A$2,1)</f>
        <v>979.529</v>
      </c>
      <c r="F618" s="18">
        <f>[1]!s_dq_amount(FED风险溢价模型测算!$B$1,$A618,1)</f>
        <v>99449964402</v>
      </c>
    </row>
    <row r="619" spans="1:6">
      <c r="A619" s="16">
        <f>FED风险溢价模型测算!A619</f>
        <v>39380</v>
      </c>
      <c r="B619" s="17">
        <f>[1]!s_dq_open(FED风险溢价模型测算!$B$1,$A619,1)</f>
        <v>5549.6639999999998</v>
      </c>
      <c r="C619" s="17">
        <f>[1]!s_dq_close(FED风险溢价模型测算!$B$1,$A619,1)</f>
        <v>5333.7920000000004</v>
      </c>
      <c r="D619" s="17">
        <f>[1]!s_dq_high(FED风险溢价模型测算!$B$1,$A619,1)</f>
        <v>5556.5519999999997</v>
      </c>
      <c r="E619" s="17">
        <f>[1]!s_dq_low(FED风险溢价模型测算!$B$1,$A$2,1)</f>
        <v>979.529</v>
      </c>
      <c r="F619" s="18">
        <f>[1]!s_dq_amount(FED风险溢价模型测算!$B$1,$A619,1)</f>
        <v>103890714029</v>
      </c>
    </row>
    <row r="620" spans="1:6">
      <c r="A620" s="16">
        <f>FED风险溢价模型测算!A620</f>
        <v>39381</v>
      </c>
      <c r="B620" s="17">
        <f>[1]!s_dq_open(FED风险溢价模型测算!$B$1,$A620,1)</f>
        <v>5279.1</v>
      </c>
      <c r="C620" s="17">
        <f>[1]!s_dq_close(FED风险溢价模型测算!$B$1,$A620,1)</f>
        <v>5394.8069999999998</v>
      </c>
      <c r="D620" s="17">
        <f>[1]!s_dq_high(FED风险溢价模型测算!$B$1,$A620,1)</f>
        <v>5428.576</v>
      </c>
      <c r="E620" s="17">
        <f>[1]!s_dq_low(FED风险溢价模型测算!$B$1,$A$2,1)</f>
        <v>979.529</v>
      </c>
      <c r="F620" s="18">
        <f>[1]!s_dq_amount(FED风险溢价模型测算!$B$1,$A620,1)</f>
        <v>77283751807</v>
      </c>
    </row>
    <row r="621" spans="1:6">
      <c r="A621" s="16">
        <f>FED风险溢价模型测算!A621</f>
        <v>39384</v>
      </c>
      <c r="B621" s="17">
        <f>[1]!s_dq_open(FED风险溢价模型测算!$B$1,$A621,1)</f>
        <v>5428.683</v>
      </c>
      <c r="C621" s="17">
        <f>[1]!s_dq_close(FED风险溢价模型测算!$B$1,$A621,1)</f>
        <v>5508.357</v>
      </c>
      <c r="D621" s="17">
        <f>[1]!s_dq_high(FED风险溢价模型测算!$B$1,$A621,1)</f>
        <v>5509.3450000000003</v>
      </c>
      <c r="E621" s="17">
        <f>[1]!s_dq_low(FED风险溢价模型测算!$B$1,$A$2,1)</f>
        <v>979.529</v>
      </c>
      <c r="F621" s="18">
        <f>[1]!s_dq_amount(FED风险溢价模型测算!$B$1,$A621,1)</f>
        <v>72353863135</v>
      </c>
    </row>
    <row r="622" spans="1:6">
      <c r="A622" s="16">
        <f>FED风险溢价模型测算!A622</f>
        <v>39385</v>
      </c>
      <c r="B622" s="17">
        <f>[1]!s_dq_open(FED风险溢价模型测算!$B$1,$A622,1)</f>
        <v>5529.9650000000001</v>
      </c>
      <c r="C622" s="17">
        <f>[1]!s_dq_close(FED风险溢价模型测算!$B$1,$A622,1)</f>
        <v>5596.0680000000002</v>
      </c>
      <c r="D622" s="17">
        <f>[1]!s_dq_high(FED风险溢价模型测算!$B$1,$A622,1)</f>
        <v>5597.2650000000003</v>
      </c>
      <c r="E622" s="17">
        <f>[1]!s_dq_low(FED风险溢价模型测算!$B$1,$A$2,1)</f>
        <v>979.529</v>
      </c>
      <c r="F622" s="18">
        <f>[1]!s_dq_amount(FED风险溢价模型测算!$B$1,$A622,1)</f>
        <v>79727986835</v>
      </c>
    </row>
    <row r="623" spans="1:6">
      <c r="A623" s="16">
        <f>FED风险溢价模型测算!A623</f>
        <v>39386</v>
      </c>
      <c r="B623" s="17">
        <f>[1]!s_dq_open(FED风险溢价模型测算!$B$1,$A623,1)</f>
        <v>5663.7560000000003</v>
      </c>
      <c r="C623" s="17">
        <f>[1]!s_dq_close(FED风险溢价模型测算!$B$1,$A623,1)</f>
        <v>5688.5429999999997</v>
      </c>
      <c r="D623" s="17">
        <f>[1]!s_dq_high(FED风险溢价模型测算!$B$1,$A623,1)</f>
        <v>5691.8649999999998</v>
      </c>
      <c r="E623" s="17">
        <f>[1]!s_dq_low(FED风险溢价模型测算!$B$1,$A$2,1)</f>
        <v>979.529</v>
      </c>
      <c r="F623" s="18">
        <f>[1]!s_dq_amount(FED风险溢价模型测算!$B$1,$A623,1)</f>
        <v>103782288703</v>
      </c>
    </row>
    <row r="624" spans="1:6">
      <c r="A624" s="16">
        <f>FED风险溢价模型测算!A624</f>
        <v>39387</v>
      </c>
      <c r="B624" s="17">
        <f>[1]!s_dq_open(FED风险溢价模型测算!$B$1,$A624,1)</f>
        <v>5701.4870000000001</v>
      </c>
      <c r="C624" s="17">
        <f>[1]!s_dq_close(FED风险溢价模型测算!$B$1,$A624,1)</f>
        <v>5605.232</v>
      </c>
      <c r="D624" s="17">
        <f>[1]!s_dq_high(FED风险溢价模型测算!$B$1,$A624,1)</f>
        <v>5702.2110000000002</v>
      </c>
      <c r="E624" s="17">
        <f>[1]!s_dq_low(FED风险溢价模型测算!$B$1,$A$2,1)</f>
        <v>979.529</v>
      </c>
      <c r="F624" s="18">
        <f>[1]!s_dq_amount(FED风险溢价模型测算!$B$1,$A624,1)</f>
        <v>96342741683</v>
      </c>
    </row>
    <row r="625" spans="1:6">
      <c r="A625" s="16">
        <f>FED风险溢价模型测算!A625</f>
        <v>39388</v>
      </c>
      <c r="B625" s="17">
        <f>[1]!s_dq_open(FED风险溢价模型测算!$B$1,$A625,1)</f>
        <v>5514.8519999999999</v>
      </c>
      <c r="C625" s="17">
        <f>[1]!s_dq_close(FED风险溢价模型测算!$B$1,$A625,1)</f>
        <v>5472.93</v>
      </c>
      <c r="D625" s="17">
        <f>[1]!s_dq_high(FED风险溢价模型测算!$B$1,$A625,1)</f>
        <v>5565.66</v>
      </c>
      <c r="E625" s="17">
        <f>[1]!s_dq_low(FED风险溢价模型测算!$B$1,$A$2,1)</f>
        <v>979.529</v>
      </c>
      <c r="F625" s="18">
        <f>[1]!s_dq_amount(FED风险溢价模型测算!$B$1,$A625,1)</f>
        <v>93671082512</v>
      </c>
    </row>
    <row r="626" spans="1:6">
      <c r="A626" s="16">
        <f>FED风险溢价模型测算!A626</f>
        <v>39391</v>
      </c>
      <c r="B626" s="17">
        <f>[1]!s_dq_open(FED风险溢价模型测算!$B$1,$A626,1)</f>
        <v>5438.8109999999997</v>
      </c>
      <c r="C626" s="17">
        <f>[1]!s_dq_close(FED风险溢价模型测算!$B$1,$A626,1)</f>
        <v>5360.3050000000003</v>
      </c>
      <c r="D626" s="17">
        <f>[1]!s_dq_high(FED风险溢价模型测算!$B$1,$A626,1)</f>
        <v>5494.616</v>
      </c>
      <c r="E626" s="17">
        <f>[1]!s_dq_low(FED风险溢价模型测算!$B$1,$A$2,1)</f>
        <v>979.529</v>
      </c>
      <c r="F626" s="18">
        <f>[1]!s_dq_amount(FED风险溢价模型测算!$B$1,$A626,1)</f>
        <v>74190195900</v>
      </c>
    </row>
    <row r="627" spans="1:6">
      <c r="A627" s="16">
        <f>FED风险溢价模型测算!A627</f>
        <v>39392</v>
      </c>
      <c r="B627" s="17">
        <f>[1]!s_dq_open(FED风险溢价模型测算!$B$1,$A627,1)</f>
        <v>5331.31</v>
      </c>
      <c r="C627" s="17">
        <f>[1]!s_dq_close(FED风险溢价模型测算!$B$1,$A627,1)</f>
        <v>5317.549</v>
      </c>
      <c r="D627" s="17">
        <f>[1]!s_dq_high(FED风险溢价模型测算!$B$1,$A627,1)</f>
        <v>5406.1049999999996</v>
      </c>
      <c r="E627" s="17">
        <f>[1]!s_dq_low(FED风险溢价模型测算!$B$1,$A$2,1)</f>
        <v>979.529</v>
      </c>
      <c r="F627" s="18">
        <f>[1]!s_dq_amount(FED风险溢价模型测算!$B$1,$A627,1)</f>
        <v>56491531386</v>
      </c>
    </row>
    <row r="628" spans="1:6">
      <c r="A628" s="16">
        <f>FED风险溢价模型测算!A628</f>
        <v>39393</v>
      </c>
      <c r="B628" s="17">
        <f>[1]!s_dq_open(FED风险溢价模型测算!$B$1,$A628,1)</f>
        <v>5348.5559999999996</v>
      </c>
      <c r="C628" s="17">
        <f>[1]!s_dq_close(FED风险溢价模型测算!$B$1,$A628,1)</f>
        <v>5350.6289999999999</v>
      </c>
      <c r="D628" s="17">
        <f>[1]!s_dq_high(FED风险溢价模型测算!$B$1,$A628,1)</f>
        <v>5388.6390000000001</v>
      </c>
      <c r="E628" s="17">
        <f>[1]!s_dq_low(FED风险溢价模型测算!$B$1,$A$2,1)</f>
        <v>979.529</v>
      </c>
      <c r="F628" s="18">
        <f>[1]!s_dq_amount(FED风险溢价模型测算!$B$1,$A628,1)</f>
        <v>59639210961</v>
      </c>
    </row>
    <row r="629" spans="1:6">
      <c r="A629" s="16">
        <f>FED风险溢价模型测算!A629</f>
        <v>39394</v>
      </c>
      <c r="B629" s="17">
        <f>[1]!s_dq_open(FED风险溢价模型测算!$B$1,$A629,1)</f>
        <v>5321.8630000000003</v>
      </c>
      <c r="C629" s="17">
        <f>[1]!s_dq_close(FED风险溢价模型测算!$B$1,$A629,1)</f>
        <v>5093.6689999999999</v>
      </c>
      <c r="D629" s="17">
        <f>[1]!s_dq_high(FED风险溢价模型测算!$B$1,$A629,1)</f>
        <v>5321.8630000000003</v>
      </c>
      <c r="E629" s="17">
        <f>[1]!s_dq_low(FED风险溢价模型测算!$B$1,$A$2,1)</f>
        <v>979.529</v>
      </c>
      <c r="F629" s="18">
        <f>[1]!s_dq_amount(FED风险溢价模型测算!$B$1,$A629,1)</f>
        <v>72978743527</v>
      </c>
    </row>
    <row r="630" spans="1:6">
      <c r="A630" s="16">
        <f>FED风险溢价模型测算!A630</f>
        <v>39395</v>
      </c>
      <c r="B630" s="17">
        <f>[1]!s_dq_open(FED风险溢价模型测算!$B$1,$A630,1)</f>
        <v>5042.7560000000003</v>
      </c>
      <c r="C630" s="17">
        <f>[1]!s_dq_close(FED风险溢价模型测算!$B$1,$A630,1)</f>
        <v>5040.5249999999996</v>
      </c>
      <c r="D630" s="17">
        <f>[1]!s_dq_high(FED风险溢价模型测算!$B$1,$A630,1)</f>
        <v>5129.1130000000003</v>
      </c>
      <c r="E630" s="17">
        <f>[1]!s_dq_low(FED风险溢价模型测算!$B$1,$A$2,1)</f>
        <v>979.529</v>
      </c>
      <c r="F630" s="18">
        <f>[1]!s_dq_amount(FED风险溢价模型测算!$B$1,$A630,1)</f>
        <v>67968651437.999992</v>
      </c>
    </row>
    <row r="631" spans="1:6">
      <c r="A631" s="16">
        <f>FED风险溢价模型测算!A631</f>
        <v>39398</v>
      </c>
      <c r="B631" s="17">
        <f>[1]!s_dq_open(FED风险溢价模型测算!$B$1,$A631,1)</f>
        <v>4916.817</v>
      </c>
      <c r="C631" s="17">
        <f>[1]!s_dq_close(FED风险溢价模型测算!$B$1,$A631,1)</f>
        <v>4978.2520000000004</v>
      </c>
      <c r="D631" s="17">
        <f>[1]!s_dq_high(FED风险溢价模型测算!$B$1,$A631,1)</f>
        <v>5018.107</v>
      </c>
      <c r="E631" s="17">
        <f>[1]!s_dq_low(FED风险溢价模型测算!$B$1,$A$2,1)</f>
        <v>979.529</v>
      </c>
      <c r="F631" s="18">
        <f>[1]!s_dq_amount(FED风险溢价模型测算!$B$1,$A631,1)</f>
        <v>75901043266</v>
      </c>
    </row>
    <row r="632" spans="1:6">
      <c r="A632" s="16">
        <f>FED风险溢价模型测算!A632</f>
        <v>39399</v>
      </c>
      <c r="B632" s="17">
        <f>[1]!s_dq_open(FED风险溢价模型测算!$B$1,$A632,1)</f>
        <v>5024.5209999999997</v>
      </c>
      <c r="C632" s="17">
        <f>[1]!s_dq_close(FED风险溢价模型测算!$B$1,$A632,1)</f>
        <v>4939.2439999999997</v>
      </c>
      <c r="D632" s="17">
        <f>[1]!s_dq_high(FED风险溢价模型测算!$B$1,$A632,1)</f>
        <v>5082.6390000000001</v>
      </c>
      <c r="E632" s="17">
        <f>[1]!s_dq_low(FED风险溢价模型测算!$B$1,$A$2,1)</f>
        <v>979.529</v>
      </c>
      <c r="F632" s="18">
        <f>[1]!s_dq_amount(FED风险溢价模型测算!$B$1,$A632,1)</f>
        <v>74714823662</v>
      </c>
    </row>
    <row r="633" spans="1:6">
      <c r="A633" s="16">
        <f>FED风险溢价模型测算!A633</f>
        <v>39400</v>
      </c>
      <c r="B633" s="17">
        <f>[1]!s_dq_open(FED风险溢价模型测算!$B$1,$A633,1)</f>
        <v>5013.7820000000002</v>
      </c>
      <c r="C633" s="17">
        <f>[1]!s_dq_close(FED风险溢价模型测算!$B$1,$A633,1)</f>
        <v>5145.8879999999999</v>
      </c>
      <c r="D633" s="17">
        <f>[1]!s_dq_high(FED风险溢价模型测算!$B$1,$A633,1)</f>
        <v>5147.0140000000001</v>
      </c>
      <c r="E633" s="17">
        <f>[1]!s_dq_low(FED风险溢价模型测算!$B$1,$A$2,1)</f>
        <v>979.529</v>
      </c>
      <c r="F633" s="18">
        <f>[1]!s_dq_amount(FED风险溢价模型测算!$B$1,$A633,1)</f>
        <v>73449657338</v>
      </c>
    </row>
    <row r="634" spans="1:6">
      <c r="A634" s="16">
        <f>FED风险溢价模型测算!A634</f>
        <v>39401</v>
      </c>
      <c r="B634" s="17">
        <f>[1]!s_dq_open(FED风险溢价模型测算!$B$1,$A634,1)</f>
        <v>5129.8130000000001</v>
      </c>
      <c r="C634" s="17">
        <f>[1]!s_dq_close(FED风险溢价模型测算!$B$1,$A634,1)</f>
        <v>5081.1130000000003</v>
      </c>
      <c r="D634" s="17">
        <f>[1]!s_dq_high(FED风险溢价模型测算!$B$1,$A634,1)</f>
        <v>5170.9679999999998</v>
      </c>
      <c r="E634" s="17">
        <f>[1]!s_dq_low(FED风险溢价模型测算!$B$1,$A$2,1)</f>
        <v>979.529</v>
      </c>
      <c r="F634" s="18">
        <f>[1]!s_dq_amount(FED风险溢价模型测算!$B$1,$A634,1)</f>
        <v>66609044829</v>
      </c>
    </row>
    <row r="635" spans="1:6">
      <c r="A635" s="16">
        <f>FED风险溢价模型测算!A635</f>
        <v>39402</v>
      </c>
      <c r="B635" s="17">
        <f>[1]!s_dq_open(FED风险溢价模型测算!$B$1,$A635,1)</f>
        <v>4999.8429999999998</v>
      </c>
      <c r="C635" s="17">
        <f>[1]!s_dq_close(FED风险溢价模型测算!$B$1,$A635,1)</f>
        <v>5007.6620000000003</v>
      </c>
      <c r="D635" s="17">
        <f>[1]!s_dq_high(FED风险溢价模型测算!$B$1,$A635,1)</f>
        <v>5021.7110000000002</v>
      </c>
      <c r="E635" s="17">
        <f>[1]!s_dq_low(FED风险溢价模型测算!$B$1,$A$2,1)</f>
        <v>979.529</v>
      </c>
      <c r="F635" s="18">
        <f>[1]!s_dq_amount(FED风险溢价模型测算!$B$1,$A635,1)</f>
        <v>47079247224</v>
      </c>
    </row>
    <row r="636" spans="1:6">
      <c r="A636" s="16">
        <f>FED风险溢价模型测算!A636</f>
        <v>39405</v>
      </c>
      <c r="B636" s="17">
        <f>[1]!s_dq_open(FED风险溢价模型测算!$B$1,$A636,1)</f>
        <v>5017.4040000000005</v>
      </c>
      <c r="C636" s="17">
        <f>[1]!s_dq_close(FED风险溢价模型测算!$B$1,$A636,1)</f>
        <v>4994.4160000000002</v>
      </c>
      <c r="D636" s="17">
        <f>[1]!s_dq_high(FED风险溢价模型测算!$B$1,$A636,1)</f>
        <v>5033.9470000000001</v>
      </c>
      <c r="E636" s="17">
        <f>[1]!s_dq_low(FED风险溢价模型测算!$B$1,$A$2,1)</f>
        <v>979.529</v>
      </c>
      <c r="F636" s="18">
        <f>[1]!s_dq_amount(FED风险溢价模型测算!$B$1,$A636,1)</f>
        <v>48969993127</v>
      </c>
    </row>
    <row r="637" spans="1:6">
      <c r="A637" s="16">
        <f>FED风险溢价模型测算!A637</f>
        <v>39406</v>
      </c>
      <c r="B637" s="17">
        <f>[1]!s_dq_open(FED风险溢价模型测算!$B$1,$A637,1)</f>
        <v>4964.5640000000003</v>
      </c>
      <c r="C637" s="17">
        <f>[1]!s_dq_close(FED风险溢价模型测算!$B$1,$A637,1)</f>
        <v>5069.3819999999996</v>
      </c>
      <c r="D637" s="17">
        <f>[1]!s_dq_high(FED风险溢价模型测算!$B$1,$A637,1)</f>
        <v>5099.5150000000003</v>
      </c>
      <c r="E637" s="17">
        <f>[1]!s_dq_low(FED风险溢价模型测算!$B$1,$A$2,1)</f>
        <v>979.529</v>
      </c>
      <c r="F637" s="18">
        <f>[1]!s_dq_amount(FED风险溢价模型测算!$B$1,$A637,1)</f>
        <v>66536134961</v>
      </c>
    </row>
    <row r="638" spans="1:6">
      <c r="A638" s="16">
        <f>FED风险溢价模型测算!A638</f>
        <v>39407</v>
      </c>
      <c r="B638" s="17">
        <f>[1]!s_dq_open(FED风险溢价模型测算!$B$1,$A638,1)</f>
        <v>5087.2479999999996</v>
      </c>
      <c r="C638" s="17">
        <f>[1]!s_dq_close(FED风险溢价模型测算!$B$1,$A638,1)</f>
        <v>4997.62</v>
      </c>
      <c r="D638" s="17">
        <f>[1]!s_dq_high(FED风险溢价模型测算!$B$1,$A638,1)</f>
        <v>5135.2470000000003</v>
      </c>
      <c r="E638" s="17">
        <f>[1]!s_dq_low(FED风险溢价模型测算!$B$1,$A$2,1)</f>
        <v>979.529</v>
      </c>
      <c r="F638" s="18">
        <f>[1]!s_dq_amount(FED风险溢价模型测算!$B$1,$A638,1)</f>
        <v>53059452232</v>
      </c>
    </row>
    <row r="639" spans="1:6">
      <c r="A639" s="16">
        <f>FED风险溢价模型测算!A639</f>
        <v>39408</v>
      </c>
      <c r="B639" s="17">
        <f>[1]!s_dq_open(FED风险溢价模型测算!$B$1,$A639,1)</f>
        <v>4902.6270000000004</v>
      </c>
      <c r="C639" s="17">
        <f>[1]!s_dq_close(FED风险溢价模型测算!$B$1,$A639,1)</f>
        <v>4772.6170000000002</v>
      </c>
      <c r="D639" s="17">
        <f>[1]!s_dq_high(FED风险溢价模型测算!$B$1,$A639,1)</f>
        <v>4949.335</v>
      </c>
      <c r="E639" s="17">
        <f>[1]!s_dq_low(FED风险溢价模型测算!$B$1,$A$2,1)</f>
        <v>979.529</v>
      </c>
      <c r="F639" s="18">
        <f>[1]!s_dq_amount(FED风险溢价模型测算!$B$1,$A639,1)</f>
        <v>53714123123</v>
      </c>
    </row>
    <row r="640" spans="1:6">
      <c r="A640" s="16">
        <f>FED风险溢价模型测算!A640</f>
        <v>39409</v>
      </c>
      <c r="B640" s="17">
        <f>[1]!s_dq_open(FED风险溢价模型测算!$B$1,$A640,1)</f>
        <v>4733.3649999999998</v>
      </c>
      <c r="C640" s="17">
        <f>[1]!s_dq_close(FED风险溢价模型测算!$B$1,$A640,1)</f>
        <v>4856.1610000000001</v>
      </c>
      <c r="D640" s="17">
        <f>[1]!s_dq_high(FED风险溢价模型测算!$B$1,$A640,1)</f>
        <v>4857.0519999999997</v>
      </c>
      <c r="E640" s="17">
        <f>[1]!s_dq_low(FED风险溢价模型测算!$B$1,$A$2,1)</f>
        <v>979.529</v>
      </c>
      <c r="F640" s="18">
        <f>[1]!s_dq_amount(FED风险溢价模型测算!$B$1,$A640,1)</f>
        <v>41174112142</v>
      </c>
    </row>
    <row r="641" spans="1:6">
      <c r="A641" s="16">
        <f>FED风险溢价模型测算!A641</f>
        <v>39412</v>
      </c>
      <c r="B641" s="17">
        <f>[1]!s_dq_open(FED风险溢价模型测算!$B$1,$A641,1)</f>
        <v>4931.5990000000002</v>
      </c>
      <c r="C641" s="17">
        <f>[1]!s_dq_close(FED风险溢价模型测算!$B$1,$A641,1)</f>
        <v>4800.0820000000003</v>
      </c>
      <c r="D641" s="17">
        <f>[1]!s_dq_high(FED风险溢价模型测算!$B$1,$A641,1)</f>
        <v>4954.18</v>
      </c>
      <c r="E641" s="17">
        <f>[1]!s_dq_low(FED风险溢价模型测算!$B$1,$A$2,1)</f>
        <v>979.529</v>
      </c>
      <c r="F641" s="18">
        <f>[1]!s_dq_amount(FED风险溢价模型测算!$B$1,$A641,1)</f>
        <v>48427046818</v>
      </c>
    </row>
    <row r="642" spans="1:6">
      <c r="A642" s="16">
        <f>FED风险溢价模型测算!A642</f>
        <v>39413</v>
      </c>
      <c r="B642" s="17">
        <f>[1]!s_dq_open(FED风险溢价模型测算!$B$1,$A642,1)</f>
        <v>4759.0060000000003</v>
      </c>
      <c r="C642" s="17">
        <f>[1]!s_dq_close(FED风险溢价模型测算!$B$1,$A642,1)</f>
        <v>4711.152</v>
      </c>
      <c r="D642" s="17">
        <f>[1]!s_dq_high(FED风险溢价模型测算!$B$1,$A642,1)</f>
        <v>4806.8280000000004</v>
      </c>
      <c r="E642" s="17">
        <f>[1]!s_dq_low(FED风险溢价模型测算!$B$1,$A$2,1)</f>
        <v>979.529</v>
      </c>
      <c r="F642" s="18">
        <f>[1]!s_dq_amount(FED风险溢价模型测算!$B$1,$A642,1)</f>
        <v>44831910258</v>
      </c>
    </row>
    <row r="643" spans="1:6">
      <c r="A643" s="16">
        <f>FED风险溢价模型测算!A643</f>
        <v>39414</v>
      </c>
      <c r="B643" s="17">
        <f>[1]!s_dq_open(FED风险溢价模型测算!$B$1,$A643,1)</f>
        <v>4724.4669999999996</v>
      </c>
      <c r="C643" s="17">
        <f>[1]!s_dq_close(FED风险溢价模型测算!$B$1,$A643,1)</f>
        <v>4648.7510000000002</v>
      </c>
      <c r="D643" s="17">
        <f>[1]!s_dq_high(FED风险溢价模型测算!$B$1,$A643,1)</f>
        <v>4760.6589999999997</v>
      </c>
      <c r="E643" s="17">
        <f>[1]!s_dq_low(FED风险溢价模型测算!$B$1,$A$2,1)</f>
        <v>979.529</v>
      </c>
      <c r="F643" s="18">
        <f>[1]!s_dq_amount(FED风险溢价模型测算!$B$1,$A643,1)</f>
        <v>45167305963</v>
      </c>
    </row>
    <row r="644" spans="1:6">
      <c r="A644" s="16">
        <f>FED风险溢价模型测算!A644</f>
        <v>39415</v>
      </c>
      <c r="B644" s="17">
        <f>[1]!s_dq_open(FED风险溢价模型测算!$B$1,$A644,1)</f>
        <v>4708.384</v>
      </c>
      <c r="C644" s="17">
        <f>[1]!s_dq_close(FED风险溢价模型测算!$B$1,$A644,1)</f>
        <v>4842.07</v>
      </c>
      <c r="D644" s="17">
        <f>[1]!s_dq_high(FED风险溢价模型测算!$B$1,$A644,1)</f>
        <v>4847.576</v>
      </c>
      <c r="E644" s="17">
        <f>[1]!s_dq_low(FED风险溢价模型测算!$B$1,$A$2,1)</f>
        <v>979.529</v>
      </c>
      <c r="F644" s="18">
        <f>[1]!s_dq_amount(FED风险溢价模型测算!$B$1,$A644,1)</f>
        <v>72895752103</v>
      </c>
    </row>
    <row r="645" spans="1:6">
      <c r="A645" s="16">
        <f>FED风险溢价模型测算!A645</f>
        <v>39416</v>
      </c>
      <c r="B645" s="17">
        <f>[1]!s_dq_open(FED风险溢价模型测算!$B$1,$A645,1)</f>
        <v>4841.076</v>
      </c>
      <c r="C645" s="17">
        <f>[1]!s_dq_close(FED风险溢价模型测算!$B$1,$A645,1)</f>
        <v>4737.4080000000004</v>
      </c>
      <c r="D645" s="17">
        <f>[1]!s_dq_high(FED风险溢价模型测算!$B$1,$A645,1)</f>
        <v>4841.076</v>
      </c>
      <c r="E645" s="17">
        <f>[1]!s_dq_low(FED风险溢价模型测算!$B$1,$A$2,1)</f>
        <v>979.529</v>
      </c>
      <c r="F645" s="18">
        <f>[1]!s_dq_amount(FED风险溢价模型测算!$B$1,$A645,1)</f>
        <v>57402977557</v>
      </c>
    </row>
    <row r="646" spans="1:6">
      <c r="A646" s="16">
        <f>FED风险溢价模型测算!A646</f>
        <v>39419</v>
      </c>
      <c r="B646" s="17">
        <f>[1]!s_dq_open(FED风险溢价模型测算!$B$1,$A646,1)</f>
        <v>4714.9210000000003</v>
      </c>
      <c r="C646" s="17">
        <f>[1]!s_dq_close(FED风险溢价模型测算!$B$1,$A646,1)</f>
        <v>4772.674</v>
      </c>
      <c r="D646" s="17">
        <f>[1]!s_dq_high(FED风险溢价模型测算!$B$1,$A646,1)</f>
        <v>4809.2669999999998</v>
      </c>
      <c r="E646" s="17">
        <f>[1]!s_dq_low(FED风险溢价模型测算!$B$1,$A$2,1)</f>
        <v>979.529</v>
      </c>
      <c r="F646" s="18">
        <f>[1]!s_dq_amount(FED风险溢价模型测算!$B$1,$A646,1)</f>
        <v>43698299024</v>
      </c>
    </row>
    <row r="647" spans="1:6">
      <c r="A647" s="16">
        <f>FED风险溢价模型测算!A647</f>
        <v>39420</v>
      </c>
      <c r="B647" s="17">
        <f>[1]!s_dq_open(FED风险溢价模型测算!$B$1,$A647,1)</f>
        <v>4786.6409999999996</v>
      </c>
      <c r="C647" s="17">
        <f>[1]!s_dq_close(FED风险溢价模型测算!$B$1,$A647,1)</f>
        <v>4829.2139999999999</v>
      </c>
      <c r="D647" s="17">
        <f>[1]!s_dq_high(FED风险溢价模型测算!$B$1,$A647,1)</f>
        <v>4886.5770000000002</v>
      </c>
      <c r="E647" s="17">
        <f>[1]!s_dq_low(FED风险溢价模型测算!$B$1,$A$2,1)</f>
        <v>979.529</v>
      </c>
      <c r="F647" s="18">
        <f>[1]!s_dq_amount(FED风险溢价模型测算!$B$1,$A647,1)</f>
        <v>43927028873</v>
      </c>
    </row>
    <row r="648" spans="1:6">
      <c r="A648" s="16">
        <f>FED风险溢价模型测算!A648</f>
        <v>39421</v>
      </c>
      <c r="B648" s="17">
        <f>[1]!s_dq_open(FED风险溢价模型测算!$B$1,$A648,1)</f>
        <v>4829.9530000000004</v>
      </c>
      <c r="C648" s="17">
        <f>[1]!s_dq_close(FED风险溢价模型测算!$B$1,$A648,1)</f>
        <v>4965.9470000000001</v>
      </c>
      <c r="D648" s="17">
        <f>[1]!s_dq_high(FED风险溢价模型测算!$B$1,$A648,1)</f>
        <v>4970.17</v>
      </c>
      <c r="E648" s="17">
        <f>[1]!s_dq_low(FED风险溢价模型测算!$B$1,$A$2,1)</f>
        <v>979.529</v>
      </c>
      <c r="F648" s="18">
        <f>[1]!s_dq_amount(FED风险溢价模型测算!$B$1,$A648,1)</f>
        <v>61090180313</v>
      </c>
    </row>
    <row r="649" spans="1:6">
      <c r="A649" s="16">
        <f>FED风险溢价模型测算!A649</f>
        <v>39422</v>
      </c>
      <c r="B649" s="17">
        <f>[1]!s_dq_open(FED风险溢价模型测算!$B$1,$A649,1)</f>
        <v>4986.2510000000002</v>
      </c>
      <c r="C649" s="17">
        <f>[1]!s_dq_close(FED风险溢价模型测算!$B$1,$A649,1)</f>
        <v>4971.0550000000003</v>
      </c>
      <c r="D649" s="17">
        <f>[1]!s_dq_high(FED风险溢价模型测算!$B$1,$A649,1)</f>
        <v>4999.9319999999998</v>
      </c>
      <c r="E649" s="17">
        <f>[1]!s_dq_low(FED风险溢价模型测算!$B$1,$A$2,1)</f>
        <v>979.529</v>
      </c>
      <c r="F649" s="18">
        <f>[1]!s_dq_amount(FED风险溢价模型测算!$B$1,$A649,1)</f>
        <v>47436272917</v>
      </c>
    </row>
    <row r="650" spans="1:6">
      <c r="A650" s="16">
        <f>FED风险溢价模型测算!A650</f>
        <v>39423</v>
      </c>
      <c r="B650" s="17">
        <f>[1]!s_dq_open(FED风险溢价模型测算!$B$1,$A650,1)</f>
        <v>4979.8410000000003</v>
      </c>
      <c r="C650" s="17">
        <f>[1]!s_dq_close(FED风险溢价模型测算!$B$1,$A650,1)</f>
        <v>5041.3500000000004</v>
      </c>
      <c r="D650" s="17">
        <f>[1]!s_dq_high(FED风险溢价模型测算!$B$1,$A650,1)</f>
        <v>5041.7780000000002</v>
      </c>
      <c r="E650" s="17">
        <f>[1]!s_dq_low(FED风险溢价模型测算!$B$1,$A$2,1)</f>
        <v>979.529</v>
      </c>
      <c r="F650" s="18">
        <f>[1]!s_dq_amount(FED风险溢价模型测算!$B$1,$A650,1)</f>
        <v>50380400719</v>
      </c>
    </row>
    <row r="651" spans="1:6">
      <c r="A651" s="16">
        <f>FED风险溢价模型测算!A651</f>
        <v>39426</v>
      </c>
      <c r="B651" s="17">
        <f>[1]!s_dq_open(FED风险溢价模型测算!$B$1,$A651,1)</f>
        <v>4961.67</v>
      </c>
      <c r="C651" s="17">
        <f>[1]!s_dq_close(FED风险溢价模型测算!$B$1,$A651,1)</f>
        <v>5133.5619999999999</v>
      </c>
      <c r="D651" s="17">
        <f>[1]!s_dq_high(FED风险溢价模型测算!$B$1,$A651,1)</f>
        <v>5138.6850000000004</v>
      </c>
      <c r="E651" s="17">
        <f>[1]!s_dq_low(FED风险溢价模型测算!$B$1,$A$2,1)</f>
        <v>979.529</v>
      </c>
      <c r="F651" s="18">
        <f>[1]!s_dq_amount(FED风险溢价模型测算!$B$1,$A651,1)</f>
        <v>82898155954</v>
      </c>
    </row>
    <row r="652" spans="1:6">
      <c r="A652" s="16">
        <f>FED风险溢价模型测算!A652</f>
        <v>39427</v>
      </c>
      <c r="B652" s="17">
        <f>[1]!s_dq_open(FED风险溢价模型测算!$B$1,$A652,1)</f>
        <v>5162.0879999999997</v>
      </c>
      <c r="C652" s="17">
        <f>[1]!s_dq_close(FED风险溢价模型测算!$B$1,$A652,1)</f>
        <v>5140</v>
      </c>
      <c r="D652" s="17">
        <f>[1]!s_dq_high(FED风险溢价模型测算!$B$1,$A652,1)</f>
        <v>5181.4059999999999</v>
      </c>
      <c r="E652" s="17">
        <f>[1]!s_dq_low(FED风险溢价模型测算!$B$1,$A$2,1)</f>
        <v>979.529</v>
      </c>
      <c r="F652" s="18">
        <f>[1]!s_dq_amount(FED风险溢价模型测算!$B$1,$A652,1)</f>
        <v>82034387462</v>
      </c>
    </row>
    <row r="653" spans="1:6">
      <c r="A653" s="16">
        <f>FED风险溢价模型测算!A653</f>
        <v>39428</v>
      </c>
      <c r="B653" s="17">
        <f>[1]!s_dq_open(FED风险溢价模型测算!$B$1,$A653,1)</f>
        <v>5108.5780000000004</v>
      </c>
      <c r="C653" s="17">
        <f>[1]!s_dq_close(FED风险溢价模型测算!$B$1,$A653,1)</f>
        <v>5077.3900000000003</v>
      </c>
      <c r="D653" s="17">
        <f>[1]!s_dq_high(FED风险溢价模型测算!$B$1,$A653,1)</f>
        <v>5130.7190000000001</v>
      </c>
      <c r="E653" s="17">
        <f>[1]!s_dq_low(FED风险溢价模型测算!$B$1,$A$2,1)</f>
        <v>979.529</v>
      </c>
      <c r="F653" s="18">
        <f>[1]!s_dq_amount(FED风险溢价模型测算!$B$1,$A653,1)</f>
        <v>83753500021</v>
      </c>
    </row>
    <row r="654" spans="1:6">
      <c r="A654" s="16">
        <f>FED风险溢价模型测算!A654</f>
        <v>39429</v>
      </c>
      <c r="B654" s="17">
        <f>[1]!s_dq_open(FED风险溢价模型测算!$B$1,$A654,1)</f>
        <v>5051.7839999999997</v>
      </c>
      <c r="C654" s="17">
        <f>[1]!s_dq_close(FED风险溢价模型测算!$B$1,$A654,1)</f>
        <v>4884.2979999999998</v>
      </c>
      <c r="D654" s="17">
        <f>[1]!s_dq_high(FED风险溢价模型测算!$B$1,$A654,1)</f>
        <v>5067.3900000000003</v>
      </c>
      <c r="E654" s="17">
        <f>[1]!s_dq_low(FED风险溢价模型测算!$B$1,$A$2,1)</f>
        <v>979.529</v>
      </c>
      <c r="F654" s="18">
        <f>[1]!s_dq_amount(FED风险溢价模型测算!$B$1,$A654,1)</f>
        <v>77125151925</v>
      </c>
    </row>
    <row r="655" spans="1:6">
      <c r="A655" s="16">
        <f>FED风险溢价模型测算!A655</f>
        <v>39430</v>
      </c>
      <c r="B655" s="17">
        <f>[1]!s_dq_open(FED风险溢价模型测算!$B$1,$A655,1)</f>
        <v>4827.3919999999998</v>
      </c>
      <c r="C655" s="17">
        <f>[1]!s_dq_close(FED风险溢价模型测算!$B$1,$A655,1)</f>
        <v>4977.652</v>
      </c>
      <c r="D655" s="17">
        <f>[1]!s_dq_high(FED风险溢价模型测算!$B$1,$A655,1)</f>
        <v>4979.1850000000004</v>
      </c>
      <c r="E655" s="17">
        <f>[1]!s_dq_low(FED风险溢价模型测算!$B$1,$A$2,1)</f>
        <v>979.529</v>
      </c>
      <c r="F655" s="18">
        <f>[1]!s_dq_amount(FED风险溢价模型测算!$B$1,$A655,1)</f>
        <v>61162569184</v>
      </c>
    </row>
    <row r="656" spans="1:6">
      <c r="A656" s="16">
        <f>FED风险溢价模型测算!A656</f>
        <v>39433</v>
      </c>
      <c r="B656" s="17">
        <f>[1]!s_dq_open(FED风险溢价模型测算!$B$1,$A656,1)</f>
        <v>4976.2389999999996</v>
      </c>
      <c r="C656" s="17">
        <f>[1]!s_dq_close(FED风险溢价模型测算!$B$1,$A656,1)</f>
        <v>4857.2889999999998</v>
      </c>
      <c r="D656" s="17">
        <f>[1]!s_dq_high(FED风险溢价模型测算!$B$1,$A656,1)</f>
        <v>4977.5720000000001</v>
      </c>
      <c r="E656" s="17">
        <f>[1]!s_dq_low(FED风险溢价模型测算!$B$1,$A$2,1)</f>
        <v>979.529</v>
      </c>
      <c r="F656" s="18">
        <f>[1]!s_dq_amount(FED风险溢价模型测算!$B$1,$A656,1)</f>
        <v>76935382730</v>
      </c>
    </row>
    <row r="657" spans="1:6">
      <c r="A657" s="16">
        <f>FED风险溢价模型测算!A657</f>
        <v>39434</v>
      </c>
      <c r="B657" s="17">
        <f>[1]!s_dq_open(FED风险溢价模型测算!$B$1,$A657,1)</f>
        <v>4827.26</v>
      </c>
      <c r="C657" s="17">
        <f>[1]!s_dq_close(FED风险溢价模型测算!$B$1,$A657,1)</f>
        <v>4829.9089999999997</v>
      </c>
      <c r="D657" s="17">
        <f>[1]!s_dq_high(FED风险溢价模型测算!$B$1,$A657,1)</f>
        <v>4882.9949999999999</v>
      </c>
      <c r="E657" s="17">
        <f>[1]!s_dq_low(FED风险溢价模型测算!$B$1,$A$2,1)</f>
        <v>979.529</v>
      </c>
      <c r="F657" s="18">
        <f>[1]!s_dq_amount(FED风险溢价模型测算!$B$1,$A657,1)</f>
        <v>47447352486</v>
      </c>
    </row>
    <row r="658" spans="1:6">
      <c r="A658" s="16">
        <f>FED风险溢价模型测算!A658</f>
        <v>39435</v>
      </c>
      <c r="B658" s="17">
        <f>[1]!s_dq_open(FED风险溢价模型测算!$B$1,$A658,1)</f>
        <v>4877.7690000000002</v>
      </c>
      <c r="C658" s="17">
        <f>[1]!s_dq_close(FED风险溢价模型测算!$B$1,$A658,1)</f>
        <v>4946.2849999999999</v>
      </c>
      <c r="D658" s="17">
        <f>[1]!s_dq_high(FED风险溢价模型测算!$B$1,$A658,1)</f>
        <v>4961.5929999999998</v>
      </c>
      <c r="E658" s="17">
        <f>[1]!s_dq_low(FED风险溢价模型测算!$B$1,$A$2,1)</f>
        <v>979.529</v>
      </c>
      <c r="F658" s="18">
        <f>[1]!s_dq_amount(FED风险溢价模型测算!$B$1,$A658,1)</f>
        <v>60379853503</v>
      </c>
    </row>
    <row r="659" spans="1:6">
      <c r="A659" s="16">
        <f>FED风险溢价模型测算!A659</f>
        <v>39436</v>
      </c>
      <c r="B659" s="17">
        <f>[1]!s_dq_open(FED风险溢价模型测算!$B$1,$A659,1)</f>
        <v>4968.0309999999999</v>
      </c>
      <c r="C659" s="17">
        <f>[1]!s_dq_close(FED风险溢价模型测算!$B$1,$A659,1)</f>
        <v>5037.1949999999997</v>
      </c>
      <c r="D659" s="17">
        <f>[1]!s_dq_high(FED风险溢价模型测算!$B$1,$A659,1)</f>
        <v>5048.0609999999997</v>
      </c>
      <c r="E659" s="17">
        <f>[1]!s_dq_low(FED风险溢价模型测算!$B$1,$A$2,1)</f>
        <v>979.529</v>
      </c>
      <c r="F659" s="18">
        <f>[1]!s_dq_amount(FED风险溢价模型测算!$B$1,$A659,1)</f>
        <v>59927497294</v>
      </c>
    </row>
    <row r="660" spans="1:6">
      <c r="A660" s="16">
        <f>FED风险溢价模型测算!A660</f>
        <v>39437</v>
      </c>
      <c r="B660" s="17">
        <f>[1]!s_dq_open(FED风险溢价模型测算!$B$1,$A660,1)</f>
        <v>5016.4589999999998</v>
      </c>
      <c r="C660" s="17">
        <f>[1]!s_dq_close(FED风险溢价模型测算!$B$1,$A660,1)</f>
        <v>5101.8519999999999</v>
      </c>
      <c r="D660" s="17">
        <f>[1]!s_dq_high(FED风险溢价模型测算!$B$1,$A660,1)</f>
        <v>5103.7700000000004</v>
      </c>
      <c r="E660" s="17">
        <f>[1]!s_dq_low(FED风险溢价模型测算!$B$1,$A$2,1)</f>
        <v>979.529</v>
      </c>
      <c r="F660" s="18">
        <f>[1]!s_dq_amount(FED风险溢价模型测算!$B$1,$A660,1)</f>
        <v>73549811301</v>
      </c>
    </row>
    <row r="661" spans="1:6">
      <c r="A661" s="16">
        <f>FED风险溢价模型测算!A661</f>
        <v>39440</v>
      </c>
      <c r="B661" s="17">
        <f>[1]!s_dq_open(FED风险溢价模型测算!$B$1,$A661,1)</f>
        <v>5142.1559999999999</v>
      </c>
      <c r="C661" s="17">
        <f>[1]!s_dq_close(FED风险溢价模型测算!$B$1,$A661,1)</f>
        <v>5207.134</v>
      </c>
      <c r="D661" s="17">
        <f>[1]!s_dq_high(FED风险溢价模型测算!$B$1,$A661,1)</f>
        <v>5239.2169999999996</v>
      </c>
      <c r="E661" s="17">
        <f>[1]!s_dq_low(FED风险溢价模型测算!$B$1,$A$2,1)</f>
        <v>979.529</v>
      </c>
      <c r="F661" s="18">
        <f>[1]!s_dq_amount(FED风险溢价模型测算!$B$1,$A661,1)</f>
        <v>103969755944</v>
      </c>
    </row>
    <row r="662" spans="1:6">
      <c r="A662" s="16">
        <f>FED风险溢价模型测算!A662</f>
        <v>39441</v>
      </c>
      <c r="B662" s="17">
        <f>[1]!s_dq_open(FED风险溢价模型测算!$B$1,$A662,1)</f>
        <v>5217.558</v>
      </c>
      <c r="C662" s="17">
        <f>[1]!s_dq_close(FED风险溢价模型测算!$B$1,$A662,1)</f>
        <v>5216.8130000000001</v>
      </c>
      <c r="D662" s="17">
        <f>[1]!s_dq_high(FED风险溢价模型测算!$B$1,$A662,1)</f>
        <v>5244.0309999999999</v>
      </c>
      <c r="E662" s="17">
        <f>[1]!s_dq_low(FED风险溢价模型测算!$B$1,$A$2,1)</f>
        <v>979.529</v>
      </c>
      <c r="F662" s="18">
        <f>[1]!s_dq_amount(FED风险溢价模型测算!$B$1,$A662,1)</f>
        <v>79333659585</v>
      </c>
    </row>
    <row r="663" spans="1:6">
      <c r="A663" s="16">
        <f>FED风险溢价模型测算!A663</f>
        <v>39442</v>
      </c>
      <c r="B663" s="17">
        <f>[1]!s_dq_open(FED风险溢价模型测算!$B$1,$A663,1)</f>
        <v>5231.9690000000001</v>
      </c>
      <c r="C663" s="17">
        <f>[1]!s_dq_close(FED风险溢价模型测算!$B$1,$A663,1)</f>
        <v>5265.0259999999998</v>
      </c>
      <c r="D663" s="17">
        <f>[1]!s_dq_high(FED风险溢价模型测算!$B$1,$A663,1)</f>
        <v>5273.1390000000001</v>
      </c>
      <c r="E663" s="17">
        <f>[1]!s_dq_low(FED风险溢价模型测算!$B$1,$A$2,1)</f>
        <v>979.529</v>
      </c>
      <c r="F663" s="18">
        <f>[1]!s_dq_amount(FED风险溢价模型测算!$B$1,$A663,1)</f>
        <v>83694909415</v>
      </c>
    </row>
    <row r="664" spans="1:6">
      <c r="A664" s="16">
        <f>FED风险溢价模型测算!A664</f>
        <v>39443</v>
      </c>
      <c r="B664" s="17">
        <f>[1]!s_dq_open(FED风险溢价模型测算!$B$1,$A664,1)</f>
        <v>5286.98</v>
      </c>
      <c r="C664" s="17">
        <f>[1]!s_dq_close(FED风险溢价模型测算!$B$1,$A664,1)</f>
        <v>5367.53</v>
      </c>
      <c r="D664" s="17">
        <f>[1]!s_dq_high(FED风险溢价模型测算!$B$1,$A664,1)</f>
        <v>5367.53</v>
      </c>
      <c r="E664" s="17">
        <f>[1]!s_dq_low(FED风险溢价模型测算!$B$1,$A$2,1)</f>
        <v>979.529</v>
      </c>
      <c r="F664" s="18">
        <f>[1]!s_dq_amount(FED风险溢价模型测算!$B$1,$A664,1)</f>
        <v>109216836244</v>
      </c>
    </row>
    <row r="665" spans="1:6">
      <c r="A665" s="16">
        <f>FED风险溢价模型测算!A665</f>
        <v>39444</v>
      </c>
      <c r="B665" s="17">
        <f>[1]!s_dq_open(FED风险溢价模型测算!$B$1,$A665,1)</f>
        <v>5379.518</v>
      </c>
      <c r="C665" s="17">
        <f>[1]!s_dq_close(FED风险溢价模型测算!$B$1,$A665,1)</f>
        <v>5338.2749999999996</v>
      </c>
      <c r="D665" s="17">
        <f>[1]!s_dq_high(FED风险溢价模型测算!$B$1,$A665,1)</f>
        <v>5391.665</v>
      </c>
      <c r="E665" s="17">
        <f>[1]!s_dq_low(FED风险溢价模型测算!$B$1,$A$2,1)</f>
        <v>979.529</v>
      </c>
      <c r="F665" s="18">
        <f>[1]!s_dq_amount(FED风险溢价模型测算!$B$1,$A665,1)</f>
        <v>95056654641</v>
      </c>
    </row>
    <row r="666" spans="1:6">
      <c r="A666" s="16">
        <f>FED风险溢价模型测算!A666</f>
        <v>39449</v>
      </c>
      <c r="B666" s="17">
        <f>[1]!s_dq_open(FED风险溢价模型测算!$B$1,$A666,1)</f>
        <v>5349.7629999999999</v>
      </c>
      <c r="C666" s="17">
        <f>[1]!s_dq_close(FED风险溢价模型测算!$B$1,$A666,1)</f>
        <v>5385.1030000000001</v>
      </c>
      <c r="D666" s="17">
        <f>[1]!s_dq_high(FED风险溢价模型测算!$B$1,$A666,1)</f>
        <v>5404.9279999999999</v>
      </c>
      <c r="E666" s="17">
        <f>[1]!s_dq_low(FED风险溢价模型测算!$B$1,$A$2,1)</f>
        <v>979.529</v>
      </c>
      <c r="F666" s="18">
        <f>[1]!s_dq_amount(FED风险溢价模型测算!$B$1,$A666,1)</f>
        <v>98886433471</v>
      </c>
    </row>
    <row r="667" spans="1:6">
      <c r="A667" s="16">
        <f>FED风险溢价模型测算!A667</f>
        <v>39450</v>
      </c>
      <c r="B667" s="17">
        <f>[1]!s_dq_open(FED风险溢价模型测算!$B$1,$A667,1)</f>
        <v>5381.1469999999999</v>
      </c>
      <c r="C667" s="17">
        <f>[1]!s_dq_close(FED风险溢价模型测算!$B$1,$A667,1)</f>
        <v>5422.0339999999997</v>
      </c>
      <c r="D667" s="17">
        <f>[1]!s_dq_high(FED风险溢价模型测算!$B$1,$A667,1)</f>
        <v>5422.6729999999998</v>
      </c>
      <c r="E667" s="17">
        <f>[1]!s_dq_low(FED风险溢价模型测算!$B$1,$A$2,1)</f>
        <v>979.529</v>
      </c>
      <c r="F667" s="18">
        <f>[1]!s_dq_amount(FED风险溢价模型测算!$B$1,$A667,1)</f>
        <v>135983354875</v>
      </c>
    </row>
    <row r="668" spans="1:6">
      <c r="A668" s="16">
        <f>FED风险溢价模型测算!A668</f>
        <v>39451</v>
      </c>
      <c r="B668" s="17">
        <f>[1]!s_dq_open(FED风险溢价模型测算!$B$1,$A668,1)</f>
        <v>5430.63</v>
      </c>
      <c r="C668" s="17">
        <f>[1]!s_dq_close(FED风险溢价模型测算!$B$1,$A668,1)</f>
        <v>5483.65</v>
      </c>
      <c r="D668" s="17">
        <f>[1]!s_dq_high(FED风险溢价模型测算!$B$1,$A668,1)</f>
        <v>5499.085</v>
      </c>
      <c r="E668" s="17">
        <f>[1]!s_dq_low(FED风险溢价模型测算!$B$1,$A$2,1)</f>
        <v>979.529</v>
      </c>
      <c r="F668" s="18">
        <f>[1]!s_dq_amount(FED风险溢价模型测算!$B$1,$A668,1)</f>
        <v>118866230641</v>
      </c>
    </row>
    <row r="669" spans="1:6">
      <c r="A669" s="16">
        <f>FED风险溢价模型测算!A669</f>
        <v>39454</v>
      </c>
      <c r="B669" s="17">
        <f>[1]!s_dq_open(FED风险溢价模型测算!$B$1,$A669,1)</f>
        <v>5480.442</v>
      </c>
      <c r="C669" s="17">
        <f>[1]!s_dq_close(FED风险溢价模型测算!$B$1,$A669,1)</f>
        <v>5556.5929999999998</v>
      </c>
      <c r="D669" s="17">
        <f>[1]!s_dq_high(FED风险溢价模型测算!$B$1,$A669,1)</f>
        <v>5569.152</v>
      </c>
      <c r="E669" s="17">
        <f>[1]!s_dq_low(FED风险溢价模型测算!$B$1,$A$2,1)</f>
        <v>979.529</v>
      </c>
      <c r="F669" s="18">
        <f>[1]!s_dq_amount(FED风险溢价模型测算!$B$1,$A669,1)</f>
        <v>123189549972</v>
      </c>
    </row>
    <row r="670" spans="1:6">
      <c r="A670" s="16">
        <f>FED风险溢价模型测算!A670</f>
        <v>39455</v>
      </c>
      <c r="B670" s="17">
        <f>[1]!s_dq_open(FED风险溢价模型测算!$B$1,$A670,1)</f>
        <v>5575.95</v>
      </c>
      <c r="C670" s="17">
        <f>[1]!s_dq_close(FED风险溢价模型测算!$B$1,$A670,1)</f>
        <v>5528.0540000000001</v>
      </c>
      <c r="D670" s="17">
        <f>[1]!s_dq_high(FED风险溢价模型测算!$B$1,$A670,1)</f>
        <v>5630.6239999999998</v>
      </c>
      <c r="E670" s="17">
        <f>[1]!s_dq_low(FED风险溢价模型测算!$B$1,$A$2,1)</f>
        <v>979.529</v>
      </c>
      <c r="F670" s="18">
        <f>[1]!s_dq_amount(FED风险溢价模型测算!$B$1,$A670,1)</f>
        <v>147975753744</v>
      </c>
    </row>
    <row r="671" spans="1:6">
      <c r="A671" s="16">
        <f>FED风险溢价模型测算!A671</f>
        <v>39456</v>
      </c>
      <c r="B671" s="17">
        <f>[1]!s_dq_open(FED风险溢价模型测算!$B$1,$A671,1)</f>
        <v>5507.116</v>
      </c>
      <c r="C671" s="17">
        <f>[1]!s_dq_close(FED风险溢价模型测算!$B$1,$A671,1)</f>
        <v>5613.7579999999998</v>
      </c>
      <c r="D671" s="17">
        <f>[1]!s_dq_high(FED风险溢价模型测算!$B$1,$A671,1)</f>
        <v>5614.6779999999999</v>
      </c>
      <c r="E671" s="17">
        <f>[1]!s_dq_low(FED风险溢价模型测算!$B$1,$A$2,1)</f>
        <v>979.529</v>
      </c>
      <c r="F671" s="18">
        <f>[1]!s_dq_amount(FED风险溢价模型测算!$B$1,$A671,1)</f>
        <v>108368103243</v>
      </c>
    </row>
    <row r="672" spans="1:6">
      <c r="A672" s="16">
        <f>FED风险溢价模型测算!A672</f>
        <v>39457</v>
      </c>
      <c r="B672" s="17">
        <f>[1]!s_dq_open(FED风险溢价模型测算!$B$1,$A672,1)</f>
        <v>5631.6450000000004</v>
      </c>
      <c r="C672" s="17">
        <f>[1]!s_dq_close(FED风险溢价模型测算!$B$1,$A672,1)</f>
        <v>5672.1540000000005</v>
      </c>
      <c r="D672" s="17">
        <f>[1]!s_dq_high(FED风险溢价模型测算!$B$1,$A672,1)</f>
        <v>5707.6670000000004</v>
      </c>
      <c r="E672" s="17">
        <f>[1]!s_dq_low(FED风险溢价模型测算!$B$1,$A$2,1)</f>
        <v>979.529</v>
      </c>
      <c r="F672" s="18">
        <f>[1]!s_dq_amount(FED风险溢价模型测算!$B$1,$A672,1)</f>
        <v>144316455605</v>
      </c>
    </row>
    <row r="673" spans="1:6">
      <c r="A673" s="16">
        <f>FED风险溢价模型测算!A673</f>
        <v>39458</v>
      </c>
      <c r="B673" s="17">
        <f>[1]!s_dq_open(FED风险溢价模型测算!$B$1,$A673,1)</f>
        <v>5688.5630000000001</v>
      </c>
      <c r="C673" s="17">
        <f>[1]!s_dq_close(FED风险溢价模型测算!$B$1,$A673,1)</f>
        <v>5699.1469999999999</v>
      </c>
      <c r="D673" s="17">
        <f>[1]!s_dq_high(FED风险溢价模型测算!$B$1,$A673,1)</f>
        <v>5702.5720000000001</v>
      </c>
      <c r="E673" s="17">
        <f>[1]!s_dq_low(FED风险溢价模型测算!$B$1,$A$2,1)</f>
        <v>979.529</v>
      </c>
      <c r="F673" s="18">
        <f>[1]!s_dq_amount(FED风险溢价模型测算!$B$1,$A673,1)</f>
        <v>122241534840</v>
      </c>
    </row>
    <row r="674" spans="1:6">
      <c r="A674" s="16">
        <f>FED风险溢价模型测算!A674</f>
        <v>39461</v>
      </c>
      <c r="B674" s="17">
        <f>[1]!s_dq_open(FED风险溢价模型测算!$B$1,$A674,1)</f>
        <v>5717.5249999999996</v>
      </c>
      <c r="C674" s="17">
        <f>[1]!s_dq_close(FED风险溢价模型测算!$B$1,$A674,1)</f>
        <v>5731.7569999999996</v>
      </c>
      <c r="D674" s="17">
        <f>[1]!s_dq_high(FED风险溢价模型测算!$B$1,$A674,1)</f>
        <v>5756.9189999999999</v>
      </c>
      <c r="E674" s="17">
        <f>[1]!s_dq_low(FED风险溢价模型测算!$B$1,$A$2,1)</f>
        <v>979.529</v>
      </c>
      <c r="F674" s="18">
        <f>[1]!s_dq_amount(FED风险溢价模型测算!$B$1,$A674,1)</f>
        <v>109356397974</v>
      </c>
    </row>
    <row r="675" spans="1:6">
      <c r="A675" s="16">
        <f>FED风险溢价模型测算!A675</f>
        <v>39462</v>
      </c>
      <c r="B675" s="17">
        <f>[1]!s_dq_open(FED风险溢价模型测算!$B$1,$A675,1)</f>
        <v>5743.4309999999996</v>
      </c>
      <c r="C675" s="17">
        <f>[1]!s_dq_close(FED风险溢价模型测算!$B$1,$A675,1)</f>
        <v>5696.45</v>
      </c>
      <c r="D675" s="17">
        <f>[1]!s_dq_high(FED风险溢价模型测算!$B$1,$A675,1)</f>
        <v>5754.107</v>
      </c>
      <c r="E675" s="17">
        <f>[1]!s_dq_low(FED风险溢价模型测算!$B$1,$A$2,1)</f>
        <v>979.529</v>
      </c>
      <c r="F675" s="18">
        <f>[1]!s_dq_amount(FED风险溢价模型测算!$B$1,$A675,1)</f>
        <v>119673141932</v>
      </c>
    </row>
    <row r="676" spans="1:6">
      <c r="A676" s="16">
        <f>FED风险溢价模型测算!A676</f>
        <v>39463</v>
      </c>
      <c r="B676" s="17">
        <f>[1]!s_dq_open(FED风险溢价模型测算!$B$1,$A676,1)</f>
        <v>5642.5659999999998</v>
      </c>
      <c r="C676" s="17">
        <f>[1]!s_dq_close(FED风险溢价模型测算!$B$1,$A676,1)</f>
        <v>5505.7169999999996</v>
      </c>
      <c r="D676" s="17">
        <f>[1]!s_dq_high(FED风险溢价模型测算!$B$1,$A676,1)</f>
        <v>5642.5659999999998</v>
      </c>
      <c r="E676" s="17">
        <f>[1]!s_dq_low(FED风险溢价模型测算!$B$1,$A$2,1)</f>
        <v>979.529</v>
      </c>
      <c r="F676" s="18">
        <f>[1]!s_dq_amount(FED风险溢价模型测算!$B$1,$A676,1)</f>
        <v>126634977042</v>
      </c>
    </row>
    <row r="677" spans="1:6">
      <c r="A677" s="16">
        <f>FED风险溢价模型测算!A677</f>
        <v>39464</v>
      </c>
      <c r="B677" s="17">
        <f>[1]!s_dq_open(FED风险溢价模型测算!$B$1,$A677,1)</f>
        <v>5445.8029999999999</v>
      </c>
      <c r="C677" s="17">
        <f>[1]!s_dq_close(FED风险溢价模型测算!$B$1,$A677,1)</f>
        <v>5365.6239999999998</v>
      </c>
      <c r="D677" s="17">
        <f>[1]!s_dq_high(FED风险溢价模型测算!$B$1,$A677,1)</f>
        <v>5533.65</v>
      </c>
      <c r="E677" s="17">
        <f>[1]!s_dq_low(FED风险溢价模型测算!$B$1,$A$2,1)</f>
        <v>979.529</v>
      </c>
      <c r="F677" s="18">
        <f>[1]!s_dq_amount(FED风险溢价模型测算!$B$1,$A677,1)</f>
        <v>136052424646</v>
      </c>
    </row>
    <row r="678" spans="1:6">
      <c r="A678" s="16">
        <f>FED风险溢价模型测算!A678</f>
        <v>39465</v>
      </c>
      <c r="B678" s="17">
        <f>[1]!s_dq_open(FED风险溢价模型测算!$B$1,$A678,1)</f>
        <v>5358.183</v>
      </c>
      <c r="C678" s="17">
        <f>[1]!s_dq_close(FED风险溢价模型测算!$B$1,$A678,1)</f>
        <v>5414.4679999999998</v>
      </c>
      <c r="D678" s="17">
        <f>[1]!s_dq_high(FED风险溢价模型测算!$B$1,$A678,1)</f>
        <v>5419.57</v>
      </c>
      <c r="E678" s="17">
        <f>[1]!s_dq_low(FED风险溢价模型测算!$B$1,$A$2,1)</f>
        <v>979.529</v>
      </c>
      <c r="F678" s="18">
        <f>[1]!s_dq_amount(FED风险溢价模型测算!$B$1,$A678,1)</f>
        <v>95080872876</v>
      </c>
    </row>
    <row r="679" spans="1:6">
      <c r="A679" s="16">
        <f>FED风险溢价模型测算!A679</f>
        <v>39468</v>
      </c>
      <c r="B679" s="17">
        <f>[1]!s_dq_open(FED风险溢价模型测算!$B$1,$A679,1)</f>
        <v>5424.64</v>
      </c>
      <c r="C679" s="17">
        <f>[1]!s_dq_close(FED风险溢价模型测算!$B$1,$A679,1)</f>
        <v>5145.7340000000004</v>
      </c>
      <c r="D679" s="17">
        <f>[1]!s_dq_high(FED风险溢价模型测算!$B$1,$A679,1)</f>
        <v>5434.3490000000002</v>
      </c>
      <c r="E679" s="17">
        <f>[1]!s_dq_low(FED风险溢价模型测算!$B$1,$A$2,1)</f>
        <v>979.529</v>
      </c>
      <c r="F679" s="18">
        <f>[1]!s_dq_amount(FED风险溢价模型测算!$B$1,$A679,1)</f>
        <v>101540050167</v>
      </c>
    </row>
    <row r="680" spans="1:6">
      <c r="A680" s="16">
        <f>FED风险溢价模型测算!A680</f>
        <v>39469</v>
      </c>
      <c r="B680" s="17">
        <f>[1]!s_dq_open(FED风险溢价模型测算!$B$1,$A680,1)</f>
        <v>5015.4279999999999</v>
      </c>
      <c r="C680" s="17">
        <f>[1]!s_dq_close(FED风险溢价模型测算!$B$1,$A680,1)</f>
        <v>4753.8680000000004</v>
      </c>
      <c r="D680" s="17">
        <f>[1]!s_dq_high(FED风险溢价模型测算!$B$1,$A680,1)</f>
        <v>5032.2449999999999</v>
      </c>
      <c r="E680" s="17">
        <f>[1]!s_dq_low(FED风险溢价模型测算!$B$1,$A$2,1)</f>
        <v>979.529</v>
      </c>
      <c r="F680" s="18">
        <f>[1]!s_dq_amount(FED风险溢价模型测算!$B$1,$A680,1)</f>
        <v>126029341672</v>
      </c>
    </row>
    <row r="681" spans="1:6">
      <c r="A681" s="16">
        <f>FED风险溢价模型测算!A681</f>
        <v>39470</v>
      </c>
      <c r="B681" s="17">
        <f>[1]!s_dq_open(FED风险溢价模型测算!$B$1,$A681,1)</f>
        <v>4787.1710000000003</v>
      </c>
      <c r="C681" s="17">
        <f>[1]!s_dq_close(FED风险溢价模型测算!$B$1,$A681,1)</f>
        <v>4975.1109999999999</v>
      </c>
      <c r="D681" s="17">
        <f>[1]!s_dq_high(FED风险溢价模型测算!$B$1,$A681,1)</f>
        <v>4976.2719999999999</v>
      </c>
      <c r="E681" s="17">
        <f>[1]!s_dq_low(FED风险溢价模型测算!$B$1,$A$2,1)</f>
        <v>979.529</v>
      </c>
      <c r="F681" s="18">
        <f>[1]!s_dq_amount(FED风险溢价模型测算!$B$1,$A681,1)</f>
        <v>111006127504</v>
      </c>
    </row>
    <row r="682" spans="1:6">
      <c r="A682" s="16">
        <f>FED风险溢价模型测算!A682</f>
        <v>39471</v>
      </c>
      <c r="B682" s="17">
        <f>[1]!s_dq_open(FED风险溢价模型测算!$B$1,$A682,1)</f>
        <v>5034.5330000000004</v>
      </c>
      <c r="C682" s="17">
        <f>[1]!s_dq_close(FED风险溢价模型测算!$B$1,$A682,1)</f>
        <v>5027.2129999999997</v>
      </c>
      <c r="D682" s="17">
        <f>[1]!s_dq_high(FED风险溢价模型测算!$B$1,$A682,1)</f>
        <v>5079.7960000000003</v>
      </c>
      <c r="E682" s="17">
        <f>[1]!s_dq_low(FED风险溢价模型测算!$B$1,$A$2,1)</f>
        <v>979.529</v>
      </c>
      <c r="F682" s="18">
        <f>[1]!s_dq_amount(FED风险溢价模型测算!$B$1,$A682,1)</f>
        <v>114169075408</v>
      </c>
    </row>
    <row r="683" spans="1:6">
      <c r="A683" s="16">
        <f>FED风险溢价模型测算!A683</f>
        <v>39472</v>
      </c>
      <c r="B683" s="17">
        <f>[1]!s_dq_open(FED风险溢价模型测算!$B$1,$A683,1)</f>
        <v>5022.8959999999997</v>
      </c>
      <c r="C683" s="17">
        <f>[1]!s_dq_close(FED风险溢价模型测算!$B$1,$A683,1)</f>
        <v>5077.4290000000001</v>
      </c>
      <c r="D683" s="17">
        <f>[1]!s_dq_high(FED风险溢价模型测算!$B$1,$A683,1)</f>
        <v>5121.4080000000004</v>
      </c>
      <c r="E683" s="17">
        <f>[1]!s_dq_low(FED风险溢价模型测算!$B$1,$A$2,1)</f>
        <v>979.529</v>
      </c>
      <c r="F683" s="18">
        <f>[1]!s_dq_amount(FED风险溢价模型测算!$B$1,$A683,1)</f>
        <v>100680076889</v>
      </c>
    </row>
    <row r="684" spans="1:6">
      <c r="A684" s="16">
        <f>FED风险溢价模型测算!A684</f>
        <v>39475</v>
      </c>
      <c r="B684" s="17">
        <f>[1]!s_dq_open(FED风险溢价模型测算!$B$1,$A684,1)</f>
        <v>5038.5069999999996</v>
      </c>
      <c r="C684" s="17">
        <f>[1]!s_dq_close(FED风险溢价模型测算!$B$1,$A684,1)</f>
        <v>4731.8829999999998</v>
      </c>
      <c r="D684" s="17">
        <f>[1]!s_dq_high(FED风险溢价模型测算!$B$1,$A684,1)</f>
        <v>5038.5069999999996</v>
      </c>
      <c r="E684" s="17">
        <f>[1]!s_dq_low(FED风险溢价模型测算!$B$1,$A$2,1)</f>
        <v>979.529</v>
      </c>
      <c r="F684" s="18">
        <f>[1]!s_dq_amount(FED风险溢价模型测算!$B$1,$A684,1)</f>
        <v>81460742897</v>
      </c>
    </row>
    <row r="685" spans="1:6">
      <c r="A685" s="16">
        <f>FED风险溢价模型测算!A685</f>
        <v>39476</v>
      </c>
      <c r="B685" s="17">
        <f>[1]!s_dq_open(FED风险溢价模型测算!$B$1,$A685,1)</f>
        <v>4742.9009999999998</v>
      </c>
      <c r="C685" s="17">
        <f>[1]!s_dq_close(FED风险溢价模型测算!$B$1,$A685,1)</f>
        <v>4762.0829999999996</v>
      </c>
      <c r="D685" s="17">
        <f>[1]!s_dq_high(FED风险溢价模型测算!$B$1,$A685,1)</f>
        <v>4845.6580000000004</v>
      </c>
      <c r="E685" s="17">
        <f>[1]!s_dq_low(FED风险溢价模型测算!$B$1,$A$2,1)</f>
        <v>979.529</v>
      </c>
      <c r="F685" s="18">
        <f>[1]!s_dq_amount(FED风险溢价模型测算!$B$1,$A685,1)</f>
        <v>58040616586</v>
      </c>
    </row>
    <row r="686" spans="1:6">
      <c r="A686" s="16">
        <f>FED风险溢价模型测算!A686</f>
        <v>39477</v>
      </c>
      <c r="B686" s="17">
        <f>[1]!s_dq_open(FED风险溢价模型测算!$B$1,$A686,1)</f>
        <v>4817.1610000000001</v>
      </c>
      <c r="C686" s="17">
        <f>[1]!s_dq_close(FED风险溢价模型测算!$B$1,$A686,1)</f>
        <v>4710.652</v>
      </c>
      <c r="D686" s="17">
        <f>[1]!s_dq_high(FED风险溢价模型测算!$B$1,$A686,1)</f>
        <v>4858.1009999999997</v>
      </c>
      <c r="E686" s="17">
        <f>[1]!s_dq_low(FED风险溢价模型测算!$B$1,$A$2,1)</f>
        <v>979.529</v>
      </c>
      <c r="F686" s="18">
        <f>[1]!s_dq_amount(FED风险溢价模型测算!$B$1,$A686,1)</f>
        <v>72219233312</v>
      </c>
    </row>
    <row r="687" spans="1:6">
      <c r="A687" s="16">
        <f>FED风险溢价模型测算!A687</f>
        <v>39478</v>
      </c>
      <c r="B687" s="17">
        <f>[1]!s_dq_open(FED风险溢价模型测算!$B$1,$A687,1)</f>
        <v>4693.607</v>
      </c>
      <c r="C687" s="17">
        <f>[1]!s_dq_close(FED风险溢价模型测算!$B$1,$A687,1)</f>
        <v>4620.4009999999998</v>
      </c>
      <c r="D687" s="17">
        <f>[1]!s_dq_high(FED风险溢价模型测算!$B$1,$A687,1)</f>
        <v>4733.6989999999996</v>
      </c>
      <c r="E687" s="17">
        <f>[1]!s_dq_low(FED风险溢价模型测算!$B$1,$A$2,1)</f>
        <v>979.529</v>
      </c>
      <c r="F687" s="18">
        <f>[1]!s_dq_amount(FED风险溢价模型测算!$B$1,$A687,1)</f>
        <v>64311666805</v>
      </c>
    </row>
    <row r="688" spans="1:6">
      <c r="A688" s="16">
        <f>FED风险溢价模型测算!A688</f>
        <v>39479</v>
      </c>
      <c r="B688" s="17">
        <f>[1]!s_dq_open(FED风险溢价模型测算!$B$1,$A688,1)</f>
        <v>4623.6210000000001</v>
      </c>
      <c r="C688" s="17">
        <f>[1]!s_dq_close(FED风险溢价模型测算!$B$1,$A688,1)</f>
        <v>4571.9449999999997</v>
      </c>
      <c r="D688" s="17">
        <f>[1]!s_dq_high(FED风险溢价模型测算!$B$1,$A688,1)</f>
        <v>4660.9939999999997</v>
      </c>
      <c r="E688" s="17">
        <f>[1]!s_dq_low(FED风险溢价模型测算!$B$1,$A$2,1)</f>
        <v>979.529</v>
      </c>
      <c r="F688" s="18">
        <f>[1]!s_dq_amount(FED风险溢价模型测算!$B$1,$A688,1)</f>
        <v>67941469335.999992</v>
      </c>
    </row>
    <row r="689" spans="1:6">
      <c r="A689" s="16">
        <f>FED风险溢价模型测算!A689</f>
        <v>39482</v>
      </c>
      <c r="B689" s="17">
        <f>[1]!s_dq_open(FED风险溢价模型测算!$B$1,$A689,1)</f>
        <v>4695.5460000000003</v>
      </c>
      <c r="C689" s="17">
        <f>[1]!s_dq_close(FED风险溢价模型测算!$B$1,$A689,1)</f>
        <v>4950.1239999999998</v>
      </c>
      <c r="D689" s="17">
        <f>[1]!s_dq_high(FED风险溢价模型测算!$B$1,$A689,1)</f>
        <v>4951.2479999999996</v>
      </c>
      <c r="E689" s="17">
        <f>[1]!s_dq_low(FED风险溢价模型测算!$B$1,$A$2,1)</f>
        <v>979.529</v>
      </c>
      <c r="F689" s="18">
        <f>[1]!s_dq_amount(FED风险溢价模型测算!$B$1,$A689,1)</f>
        <v>85660385508</v>
      </c>
    </row>
    <row r="690" spans="1:6">
      <c r="A690" s="16">
        <f>FED风险溢价模型测算!A690</f>
        <v>39483</v>
      </c>
      <c r="B690" s="17">
        <f>[1]!s_dq_open(FED风险溢价模型测算!$B$1,$A690,1)</f>
        <v>4942.875</v>
      </c>
      <c r="C690" s="17">
        <f>[1]!s_dq_close(FED风险溢价模型测算!$B$1,$A690,1)</f>
        <v>4921.8289999999997</v>
      </c>
      <c r="D690" s="17">
        <f>[1]!s_dq_high(FED风险溢价模型测算!$B$1,$A690,1)</f>
        <v>4995.5739999999996</v>
      </c>
      <c r="E690" s="17">
        <f>[1]!s_dq_low(FED风险溢价模型测算!$B$1,$A$2,1)</f>
        <v>979.529</v>
      </c>
      <c r="F690" s="18">
        <f>[1]!s_dq_amount(FED风险溢价模型测算!$B$1,$A690,1)</f>
        <v>70626096586</v>
      </c>
    </row>
    <row r="691" spans="1:6">
      <c r="A691" s="16">
        <f>FED风险溢价模型测算!A691</f>
        <v>39491</v>
      </c>
      <c r="B691" s="17">
        <f>[1]!s_dq_open(FED风险溢价模型测算!$B$1,$A691,1)</f>
        <v>4858.8140000000003</v>
      </c>
      <c r="C691" s="17">
        <f>[1]!s_dq_close(FED风险溢价模型测算!$B$1,$A691,1)</f>
        <v>4816.0839999999998</v>
      </c>
      <c r="D691" s="17">
        <f>[1]!s_dq_high(FED风险溢价模型测算!$B$1,$A691,1)</f>
        <v>4883.2439999999997</v>
      </c>
      <c r="E691" s="17">
        <f>[1]!s_dq_low(FED风险溢价模型测算!$B$1,$A$2,1)</f>
        <v>979.529</v>
      </c>
      <c r="F691" s="18">
        <f>[1]!s_dq_amount(FED风险溢价模型测算!$B$1,$A691,1)</f>
        <v>43271699299</v>
      </c>
    </row>
    <row r="692" spans="1:6">
      <c r="A692" s="16">
        <f>FED风险溢价模型测算!A692</f>
        <v>39492</v>
      </c>
      <c r="B692" s="17">
        <f>[1]!s_dq_open(FED风险溢价模型测算!$B$1,$A692,1)</f>
        <v>4858.8490000000002</v>
      </c>
      <c r="C692" s="17">
        <f>[1]!s_dq_close(FED风险溢价模型测算!$B$1,$A692,1)</f>
        <v>4880.2520000000004</v>
      </c>
      <c r="D692" s="17">
        <f>[1]!s_dq_high(FED风险溢价模型测算!$B$1,$A692,1)</f>
        <v>4913.3180000000002</v>
      </c>
      <c r="E692" s="17">
        <f>[1]!s_dq_low(FED风险溢价模型测算!$B$1,$A$2,1)</f>
        <v>979.529</v>
      </c>
      <c r="F692" s="18">
        <f>[1]!s_dq_amount(FED风险溢价模型测算!$B$1,$A692,1)</f>
        <v>40152820965</v>
      </c>
    </row>
    <row r="693" spans="1:6">
      <c r="A693" s="16">
        <f>FED风险溢价模型测算!A693</f>
        <v>39493</v>
      </c>
      <c r="B693" s="17">
        <f>[1]!s_dq_open(FED风险溢价模型测算!$B$1,$A693,1)</f>
        <v>4846.0240000000003</v>
      </c>
      <c r="C693" s="17">
        <f>[1]!s_dq_close(FED风险溢价模型测算!$B$1,$A693,1)</f>
        <v>4813.3109999999997</v>
      </c>
      <c r="D693" s="17">
        <f>[1]!s_dq_high(FED风险溢价模型测算!$B$1,$A693,1)</f>
        <v>4846.0240000000003</v>
      </c>
      <c r="E693" s="17">
        <f>[1]!s_dq_low(FED风险溢价模型测算!$B$1,$A$2,1)</f>
        <v>979.529</v>
      </c>
      <c r="F693" s="18">
        <f>[1]!s_dq_amount(FED风险溢价模型测算!$B$1,$A693,1)</f>
        <v>47298764901</v>
      </c>
    </row>
    <row r="694" spans="1:6">
      <c r="A694" s="16">
        <f>FED风险溢价模型测算!A694</f>
        <v>39496</v>
      </c>
      <c r="B694" s="17">
        <f>[1]!s_dq_open(FED风险溢价模型测算!$B$1,$A694,1)</f>
        <v>4875.2150000000001</v>
      </c>
      <c r="C694" s="17">
        <f>[1]!s_dq_close(FED风险溢价模型测算!$B$1,$A694,1)</f>
        <v>4910.9920000000002</v>
      </c>
      <c r="D694" s="17">
        <f>[1]!s_dq_high(FED风险溢价模型测算!$B$1,$A694,1)</f>
        <v>4944.88</v>
      </c>
      <c r="E694" s="17">
        <f>[1]!s_dq_low(FED风险溢价模型测算!$B$1,$A$2,1)</f>
        <v>979.529</v>
      </c>
      <c r="F694" s="18">
        <f>[1]!s_dq_amount(FED风险溢价模型测算!$B$1,$A694,1)</f>
        <v>61844630483</v>
      </c>
    </row>
    <row r="695" spans="1:6">
      <c r="A695" s="16">
        <f>FED风险溢价模型测算!A695</f>
        <v>39497</v>
      </c>
      <c r="B695" s="17">
        <f>[1]!s_dq_open(FED风险溢价模型测算!$B$1,$A695,1)</f>
        <v>4926.8389999999999</v>
      </c>
      <c r="C695" s="17">
        <f>[1]!s_dq_close(FED风险溢价模型测算!$B$1,$A695,1)</f>
        <v>5020.7529999999997</v>
      </c>
      <c r="D695" s="17">
        <f>[1]!s_dq_high(FED风险溢价模型测算!$B$1,$A695,1)</f>
        <v>5020.7529999999997</v>
      </c>
      <c r="E695" s="17">
        <f>[1]!s_dq_low(FED风险溢价模型测算!$B$1,$A$2,1)</f>
        <v>979.529</v>
      </c>
      <c r="F695" s="18">
        <f>[1]!s_dq_amount(FED风险溢价模型测算!$B$1,$A695,1)</f>
        <v>74207768895</v>
      </c>
    </row>
    <row r="696" spans="1:6">
      <c r="A696" s="16">
        <f>FED风险溢价模型测算!A696</f>
        <v>39498</v>
      </c>
      <c r="B696" s="17">
        <f>[1]!s_dq_open(FED风险溢价模型测算!$B$1,$A696,1)</f>
        <v>5032.777</v>
      </c>
      <c r="C696" s="17">
        <f>[1]!s_dq_close(FED风险溢价模型测算!$B$1,$A696,1)</f>
        <v>4908.7169999999996</v>
      </c>
      <c r="D696" s="17">
        <f>[1]!s_dq_high(FED风险溢价模型测算!$B$1,$A696,1)</f>
        <v>5062.2610000000004</v>
      </c>
      <c r="E696" s="17">
        <f>[1]!s_dq_low(FED风险溢价模型测算!$B$1,$A$2,1)</f>
        <v>979.529</v>
      </c>
      <c r="F696" s="18">
        <f>[1]!s_dq_amount(FED风险溢价模型测算!$B$1,$A696,1)</f>
        <v>84980855908</v>
      </c>
    </row>
    <row r="697" spans="1:6">
      <c r="A697" s="16">
        <f>FED风险溢价模型测算!A697</f>
        <v>39499</v>
      </c>
      <c r="B697" s="17">
        <f>[1]!s_dq_open(FED风险溢价模型测算!$B$1,$A697,1)</f>
        <v>4878.5690000000004</v>
      </c>
      <c r="C697" s="17">
        <f>[1]!s_dq_close(FED风险溢价模型测算!$B$1,$A697,1)</f>
        <v>4876.03</v>
      </c>
      <c r="D697" s="17">
        <f>[1]!s_dq_high(FED风险溢价模型测算!$B$1,$A697,1)</f>
        <v>4924.4489999999996</v>
      </c>
      <c r="E697" s="17">
        <f>[1]!s_dq_low(FED风险溢价模型测算!$B$1,$A$2,1)</f>
        <v>979.529</v>
      </c>
      <c r="F697" s="18">
        <f>[1]!s_dq_amount(FED风险溢价模型测算!$B$1,$A697,1)</f>
        <v>67932116459.000008</v>
      </c>
    </row>
    <row r="698" spans="1:6">
      <c r="A698" s="16">
        <f>FED风险溢价模型测算!A698</f>
        <v>39500</v>
      </c>
      <c r="B698" s="17">
        <f>[1]!s_dq_open(FED风险溢价模型测算!$B$1,$A698,1)</f>
        <v>4850.8819999999996</v>
      </c>
      <c r="C698" s="17">
        <f>[1]!s_dq_close(FED风险溢价模型测算!$B$1,$A698,1)</f>
        <v>4702.241</v>
      </c>
      <c r="D698" s="17">
        <f>[1]!s_dq_high(FED风险溢价模型测算!$B$1,$A698,1)</f>
        <v>4850.8819999999996</v>
      </c>
      <c r="E698" s="17">
        <f>[1]!s_dq_low(FED风险溢价模型测算!$B$1,$A$2,1)</f>
        <v>979.529</v>
      </c>
      <c r="F698" s="18">
        <f>[1]!s_dq_amount(FED风险溢价模型测算!$B$1,$A698,1)</f>
        <v>77110349593</v>
      </c>
    </row>
    <row r="699" spans="1:6">
      <c r="A699" s="16">
        <f>FED风险溢价模型测算!A699</f>
        <v>39503</v>
      </c>
      <c r="B699" s="17">
        <f>[1]!s_dq_open(FED风险溢价模型测算!$B$1,$A699,1)</f>
        <v>4704.3159999999998</v>
      </c>
      <c r="C699" s="17">
        <f>[1]!s_dq_close(FED风险溢价模型测算!$B$1,$A699,1)</f>
        <v>4519.7830000000004</v>
      </c>
      <c r="D699" s="17">
        <f>[1]!s_dq_high(FED风险溢价模型测算!$B$1,$A699,1)</f>
        <v>4722.6360000000004</v>
      </c>
      <c r="E699" s="17">
        <f>[1]!s_dq_low(FED风险溢价模型测算!$B$1,$A$2,1)</f>
        <v>979.529</v>
      </c>
      <c r="F699" s="18">
        <f>[1]!s_dq_amount(FED风险溢价模型测算!$B$1,$A699,1)</f>
        <v>65323658083</v>
      </c>
    </row>
    <row r="700" spans="1:6">
      <c r="A700" s="16">
        <f>FED风险溢价模型测算!A700</f>
        <v>39504</v>
      </c>
      <c r="B700" s="17">
        <f>[1]!s_dq_open(FED风险溢价模型测算!$B$1,$A700,1)</f>
        <v>4637.6000000000004</v>
      </c>
      <c r="C700" s="17">
        <f>[1]!s_dq_close(FED风险溢价模型测算!$B$1,$A700,1)</f>
        <v>4515.5330000000004</v>
      </c>
      <c r="D700" s="17">
        <f>[1]!s_dq_high(FED风险溢价模型测算!$B$1,$A700,1)</f>
        <v>4668.8310000000001</v>
      </c>
      <c r="E700" s="17">
        <f>[1]!s_dq_low(FED风险溢价模型测算!$B$1,$A$2,1)</f>
        <v>979.529</v>
      </c>
      <c r="F700" s="18">
        <f>[1]!s_dq_amount(FED风险溢价模型测算!$B$1,$A700,1)</f>
        <v>67625962768.999992</v>
      </c>
    </row>
    <row r="701" spans="1:6">
      <c r="A701" s="16">
        <f>FED风险溢价模型测算!A701</f>
        <v>39505</v>
      </c>
      <c r="B701" s="17">
        <f>[1]!s_dq_open(FED风险溢价模型测算!$B$1,$A701,1)</f>
        <v>4543.0969999999998</v>
      </c>
      <c r="C701" s="17">
        <f>[1]!s_dq_close(FED风险溢价模型测算!$B$1,$A701,1)</f>
        <v>4639.768</v>
      </c>
      <c r="D701" s="17">
        <f>[1]!s_dq_high(FED风险溢价模型测算!$B$1,$A701,1)</f>
        <v>4660.4080000000004</v>
      </c>
      <c r="E701" s="17">
        <f>[1]!s_dq_low(FED风险溢价模型测算!$B$1,$A$2,1)</f>
        <v>979.529</v>
      </c>
      <c r="F701" s="18">
        <f>[1]!s_dq_amount(FED风险溢价模型测算!$B$1,$A701,1)</f>
        <v>60311456890</v>
      </c>
    </row>
    <row r="702" spans="1:6">
      <c r="A702" s="16">
        <f>FED风险溢价模型测算!A702</f>
        <v>39506</v>
      </c>
      <c r="B702" s="17">
        <f>[1]!s_dq_open(FED风险溢价模型测算!$B$1,$A702,1)</f>
        <v>4651.1570000000002</v>
      </c>
      <c r="C702" s="17">
        <f>[1]!s_dq_close(FED风险溢价模型测算!$B$1,$A702,1)</f>
        <v>4622.0559999999996</v>
      </c>
      <c r="D702" s="17">
        <f>[1]!s_dq_high(FED风险溢价模型测算!$B$1,$A702,1)</f>
        <v>4670.1729999999998</v>
      </c>
      <c r="E702" s="17">
        <f>[1]!s_dq_low(FED风险溢价模型测算!$B$1,$A$2,1)</f>
        <v>979.529</v>
      </c>
      <c r="F702" s="18">
        <f>[1]!s_dq_amount(FED风险溢价模型测算!$B$1,$A702,1)</f>
        <v>50332555405</v>
      </c>
    </row>
    <row r="703" spans="1:6">
      <c r="A703" s="16">
        <f>FED风险溢价模型测算!A703</f>
        <v>39507</v>
      </c>
      <c r="B703" s="17">
        <f>[1]!s_dq_open(FED风险溢价模型测算!$B$1,$A703,1)</f>
        <v>4616.24</v>
      </c>
      <c r="C703" s="17">
        <f>[1]!s_dq_close(FED风险溢价模型测算!$B$1,$A703,1)</f>
        <v>4674.55</v>
      </c>
      <c r="D703" s="17">
        <f>[1]!s_dq_high(FED风险溢价模型测算!$B$1,$A703,1)</f>
        <v>4683.1589999999997</v>
      </c>
      <c r="E703" s="17">
        <f>[1]!s_dq_low(FED风险溢价模型测算!$B$1,$A$2,1)</f>
        <v>979.529</v>
      </c>
      <c r="F703" s="18">
        <f>[1]!s_dq_amount(FED风险溢价模型测算!$B$1,$A703,1)</f>
        <v>47275050938</v>
      </c>
    </row>
    <row r="704" spans="1:6">
      <c r="A704" s="16">
        <f>FED风险溢价模型测算!A704</f>
        <v>39510</v>
      </c>
      <c r="B704" s="17">
        <f>[1]!s_dq_open(FED风险溢价模型测算!$B$1,$A704,1)</f>
        <v>4648.7349999999997</v>
      </c>
      <c r="C704" s="17">
        <f>[1]!s_dq_close(FED风险溢价模型测算!$B$1,$A704,1)</f>
        <v>4790.7439999999997</v>
      </c>
      <c r="D704" s="17">
        <f>[1]!s_dq_high(FED风险溢价模型测算!$B$1,$A704,1)</f>
        <v>4803.8999999999996</v>
      </c>
      <c r="E704" s="17">
        <f>[1]!s_dq_low(FED风险溢价模型测算!$B$1,$A$2,1)</f>
        <v>979.529</v>
      </c>
      <c r="F704" s="18">
        <f>[1]!s_dq_amount(FED风险溢价模型测算!$B$1,$A704,1)</f>
        <v>79684960724</v>
      </c>
    </row>
    <row r="705" spans="1:6">
      <c r="A705" s="16">
        <f>FED风险溢价模型测算!A705</f>
        <v>39511</v>
      </c>
      <c r="B705" s="17">
        <f>[1]!s_dq_open(FED风险溢价模型测算!$B$1,$A705,1)</f>
        <v>4813.4009999999998</v>
      </c>
      <c r="C705" s="17">
        <f>[1]!s_dq_close(FED风险溢价模型测算!$B$1,$A705,1)</f>
        <v>4671.1480000000001</v>
      </c>
      <c r="D705" s="17">
        <f>[1]!s_dq_high(FED风险溢价模型测算!$B$1,$A705,1)</f>
        <v>4836.6570000000002</v>
      </c>
      <c r="E705" s="17">
        <f>[1]!s_dq_low(FED风险溢价模型测算!$B$1,$A$2,1)</f>
        <v>979.529</v>
      </c>
      <c r="F705" s="18">
        <f>[1]!s_dq_amount(FED风险溢价模型测算!$B$1,$A705,1)</f>
        <v>88557686654</v>
      </c>
    </row>
    <row r="706" spans="1:6">
      <c r="A706" s="16">
        <f>FED风险溢价模型测算!A706</f>
        <v>39512</v>
      </c>
      <c r="B706" s="17">
        <f>[1]!s_dq_open(FED风险溢价模型测算!$B$1,$A706,1)</f>
        <v>4650.518</v>
      </c>
      <c r="C706" s="17">
        <f>[1]!s_dq_close(FED风险溢价模型测算!$B$1,$A706,1)</f>
        <v>4628.7240000000002</v>
      </c>
      <c r="D706" s="17">
        <f>[1]!s_dq_high(FED风险溢价模型测算!$B$1,$A706,1)</f>
        <v>4689.9669999999996</v>
      </c>
      <c r="E706" s="17">
        <f>[1]!s_dq_low(FED风险溢价模型测算!$B$1,$A$2,1)</f>
        <v>979.529</v>
      </c>
      <c r="F706" s="18">
        <f>[1]!s_dq_amount(FED风险溢价模型测算!$B$1,$A706,1)</f>
        <v>73479598041</v>
      </c>
    </row>
    <row r="707" spans="1:6">
      <c r="A707" s="16">
        <f>FED风险溢价模型测算!A707</f>
        <v>39513</v>
      </c>
      <c r="B707" s="17">
        <f>[1]!s_dq_open(FED风险溢价模型测算!$B$1,$A707,1)</f>
        <v>4645.0690000000004</v>
      </c>
      <c r="C707" s="17">
        <f>[1]!s_dq_close(FED风险溢价模型测算!$B$1,$A707,1)</f>
        <v>4685.03</v>
      </c>
      <c r="D707" s="17">
        <f>[1]!s_dq_high(FED风险溢价模型测算!$B$1,$A707,1)</f>
        <v>4746.5839999999998</v>
      </c>
      <c r="E707" s="17">
        <f>[1]!s_dq_low(FED风险溢价模型测算!$B$1,$A$2,1)</f>
        <v>979.529</v>
      </c>
      <c r="F707" s="18">
        <f>[1]!s_dq_amount(FED风险溢价模型测算!$B$1,$A707,1)</f>
        <v>85710623021</v>
      </c>
    </row>
    <row r="708" spans="1:6">
      <c r="A708" s="16">
        <f>FED风险溢价模型测算!A708</f>
        <v>39514</v>
      </c>
      <c r="B708" s="17">
        <f>[1]!s_dq_open(FED风险溢价模型测算!$B$1,$A708,1)</f>
        <v>4641.7550000000001</v>
      </c>
      <c r="C708" s="17">
        <f>[1]!s_dq_close(FED风险溢价模型测算!$B$1,$A708,1)</f>
        <v>4621.6850000000004</v>
      </c>
      <c r="D708" s="17">
        <f>[1]!s_dq_high(FED风险溢价模型测算!$B$1,$A708,1)</f>
        <v>4693.2070000000003</v>
      </c>
      <c r="E708" s="17">
        <f>[1]!s_dq_low(FED风险溢价模型测算!$B$1,$A$2,1)</f>
        <v>979.529</v>
      </c>
      <c r="F708" s="18">
        <f>[1]!s_dq_amount(FED风险溢价模型测算!$B$1,$A708,1)</f>
        <v>60552444836</v>
      </c>
    </row>
    <row r="709" spans="1:6">
      <c r="A709" s="16">
        <f>FED风险溢价模型测算!A709</f>
        <v>39517</v>
      </c>
      <c r="B709" s="17">
        <f>[1]!s_dq_open(FED风险溢价模型测算!$B$1,$A709,1)</f>
        <v>4588.7269999999999</v>
      </c>
      <c r="C709" s="17">
        <f>[1]!s_dq_close(FED风险溢价模型测算!$B$1,$A709,1)</f>
        <v>4431.5889999999999</v>
      </c>
      <c r="D709" s="17">
        <f>[1]!s_dq_high(FED风险溢价模型测算!$B$1,$A709,1)</f>
        <v>4588.7650000000003</v>
      </c>
      <c r="E709" s="17">
        <f>[1]!s_dq_low(FED风险溢价模型测算!$B$1,$A$2,1)</f>
        <v>979.529</v>
      </c>
      <c r="F709" s="18">
        <f>[1]!s_dq_amount(FED风险溢价模型测算!$B$1,$A709,1)</f>
        <v>61147375746</v>
      </c>
    </row>
    <row r="710" spans="1:6">
      <c r="A710" s="16">
        <f>FED风险溢价模型测算!A710</f>
        <v>39518</v>
      </c>
      <c r="B710" s="17">
        <f>[1]!s_dq_open(FED风险溢价模型测算!$B$1,$A710,1)</f>
        <v>4393.2820000000002</v>
      </c>
      <c r="C710" s="17">
        <f>[1]!s_dq_close(FED风险溢价模型测算!$B$1,$A710,1)</f>
        <v>4441.1840000000002</v>
      </c>
      <c r="D710" s="17">
        <f>[1]!s_dq_high(FED风险溢价模型测算!$B$1,$A710,1)</f>
        <v>4441.1840000000002</v>
      </c>
      <c r="E710" s="17">
        <f>[1]!s_dq_low(FED风险溢价模型测算!$B$1,$A$2,1)</f>
        <v>979.529</v>
      </c>
      <c r="F710" s="18">
        <f>[1]!s_dq_amount(FED风险溢价模型测算!$B$1,$A710,1)</f>
        <v>52344309140</v>
      </c>
    </row>
    <row r="711" spans="1:6">
      <c r="A711" s="16">
        <f>FED风险溢价模型测算!A711</f>
        <v>39519</v>
      </c>
      <c r="B711" s="17">
        <f>[1]!s_dq_open(FED风险溢价模型测算!$B$1,$A711,1)</f>
        <v>4534.8109999999997</v>
      </c>
      <c r="C711" s="17">
        <f>[1]!s_dq_close(FED风险溢价模型测算!$B$1,$A711,1)</f>
        <v>4309.6480000000001</v>
      </c>
      <c r="D711" s="17">
        <f>[1]!s_dq_high(FED风险溢价模型测算!$B$1,$A711,1)</f>
        <v>4553.3360000000002</v>
      </c>
      <c r="E711" s="17">
        <f>[1]!s_dq_low(FED风险溢价模型测算!$B$1,$A$2,1)</f>
        <v>979.529</v>
      </c>
      <c r="F711" s="18">
        <f>[1]!s_dq_amount(FED风险溢价模型测算!$B$1,$A711,1)</f>
        <v>55702634312</v>
      </c>
    </row>
    <row r="712" spans="1:6">
      <c r="A712" s="16">
        <f>FED风险溢价模型测算!A712</f>
        <v>39520</v>
      </c>
      <c r="B712" s="17">
        <f>[1]!s_dq_open(FED风险溢价模型测算!$B$1,$A712,1)</f>
        <v>4266.2730000000001</v>
      </c>
      <c r="C712" s="17">
        <f>[1]!s_dq_close(FED风险溢价模型测算!$B$1,$A712,1)</f>
        <v>4198.96</v>
      </c>
      <c r="D712" s="17">
        <f>[1]!s_dq_high(FED风险溢价模型测算!$B$1,$A712,1)</f>
        <v>4296.3639999999996</v>
      </c>
      <c r="E712" s="17">
        <f>[1]!s_dq_low(FED风险溢价模型测算!$B$1,$A$2,1)</f>
        <v>979.529</v>
      </c>
      <c r="F712" s="18">
        <f>[1]!s_dq_amount(FED风险溢价模型测算!$B$1,$A712,1)</f>
        <v>65769466347</v>
      </c>
    </row>
    <row r="713" spans="1:6">
      <c r="A713" s="16">
        <f>FED风险溢价模型测算!A713</f>
        <v>39521</v>
      </c>
      <c r="B713" s="17">
        <f>[1]!s_dq_open(FED风险溢价模型测算!$B$1,$A713,1)</f>
        <v>4179.4380000000001</v>
      </c>
      <c r="C713" s="17">
        <f>[1]!s_dq_close(FED风险溢价模型测算!$B$1,$A713,1)</f>
        <v>4157.8710000000001</v>
      </c>
      <c r="D713" s="17">
        <f>[1]!s_dq_high(FED风险溢价模型测算!$B$1,$A713,1)</f>
        <v>4212.4080000000004</v>
      </c>
      <c r="E713" s="17">
        <f>[1]!s_dq_low(FED风险溢价模型测算!$B$1,$A$2,1)</f>
        <v>979.529</v>
      </c>
      <c r="F713" s="18">
        <f>[1]!s_dq_amount(FED风险溢价模型测算!$B$1,$A713,1)</f>
        <v>45564248765</v>
      </c>
    </row>
    <row r="714" spans="1:6">
      <c r="A714" s="16">
        <f>FED风险溢价模型测算!A714</f>
        <v>39524</v>
      </c>
      <c r="B714" s="17">
        <f>[1]!s_dq_open(FED风险溢价模型测算!$B$1,$A714,1)</f>
        <v>4138.8770000000004</v>
      </c>
      <c r="C714" s="17">
        <f>[1]!s_dq_close(FED风险溢价模型测算!$B$1,$A714,1)</f>
        <v>3965.279</v>
      </c>
      <c r="D714" s="17">
        <f>[1]!s_dq_high(FED风险溢价模型测算!$B$1,$A714,1)</f>
        <v>4138.8770000000004</v>
      </c>
      <c r="E714" s="17">
        <f>[1]!s_dq_low(FED风险溢价模型测算!$B$1,$A$2,1)</f>
        <v>979.529</v>
      </c>
      <c r="F714" s="18">
        <f>[1]!s_dq_amount(FED风险溢价模型测算!$B$1,$A714,1)</f>
        <v>52376089129</v>
      </c>
    </row>
    <row r="715" spans="1:6">
      <c r="A715" s="16">
        <f>FED风险溢价模型测算!A715</f>
        <v>39525</v>
      </c>
      <c r="B715" s="17">
        <f>[1]!s_dq_open(FED风险溢价模型测算!$B$1,$A715,1)</f>
        <v>3924.87</v>
      </c>
      <c r="C715" s="17">
        <f>[1]!s_dq_close(FED风险溢价模型测算!$B$1,$A715,1)</f>
        <v>3763.9479999999999</v>
      </c>
      <c r="D715" s="17">
        <f>[1]!s_dq_high(FED风险溢价模型测算!$B$1,$A715,1)</f>
        <v>3996.9589999999998</v>
      </c>
      <c r="E715" s="17">
        <f>[1]!s_dq_low(FED风险溢价模型测算!$B$1,$A$2,1)</f>
        <v>979.529</v>
      </c>
      <c r="F715" s="18">
        <f>[1]!s_dq_amount(FED风险溢价模型测算!$B$1,$A715,1)</f>
        <v>58459478155</v>
      </c>
    </row>
    <row r="716" spans="1:6">
      <c r="A716" s="16">
        <f>FED风险溢价模型测算!A716</f>
        <v>39526</v>
      </c>
      <c r="B716" s="17">
        <f>[1]!s_dq_open(FED风险溢价模型测算!$B$1,$A716,1)</f>
        <v>3837.6030000000001</v>
      </c>
      <c r="C716" s="17">
        <f>[1]!s_dq_close(FED风险溢价模型测算!$B$1,$A716,1)</f>
        <v>3888.8609999999999</v>
      </c>
      <c r="D716" s="17">
        <f>[1]!s_dq_high(FED风险溢价模型测算!$B$1,$A716,1)</f>
        <v>3954.4659999999999</v>
      </c>
      <c r="E716" s="17">
        <f>[1]!s_dq_low(FED风险溢价模型测算!$B$1,$A$2,1)</f>
        <v>979.529</v>
      </c>
      <c r="F716" s="18">
        <f>[1]!s_dq_amount(FED风险溢价模型测算!$B$1,$A716,1)</f>
        <v>68823708412</v>
      </c>
    </row>
    <row r="717" spans="1:6">
      <c r="A717" s="16">
        <f>FED风险溢价模型测算!A717</f>
        <v>39527</v>
      </c>
      <c r="B717" s="17">
        <f>[1]!s_dq_open(FED风险溢价模型测算!$B$1,$A717,1)</f>
        <v>3833.2049999999999</v>
      </c>
      <c r="C717" s="17">
        <f>[1]!s_dq_close(FED风险溢价模型测算!$B$1,$A717,1)</f>
        <v>4001.8319999999999</v>
      </c>
      <c r="D717" s="17">
        <f>[1]!s_dq_high(FED风险溢价模型测算!$B$1,$A717,1)</f>
        <v>4044.692</v>
      </c>
      <c r="E717" s="17">
        <f>[1]!s_dq_low(FED风险溢价模型测算!$B$1,$A$2,1)</f>
        <v>979.529</v>
      </c>
      <c r="F717" s="18">
        <f>[1]!s_dq_amount(FED风险溢价模型测算!$B$1,$A717,1)</f>
        <v>82432595360</v>
      </c>
    </row>
    <row r="718" spans="1:6">
      <c r="A718" s="16">
        <f>FED风险溢价模型测算!A718</f>
        <v>39528</v>
      </c>
      <c r="B718" s="17">
        <f>[1]!s_dq_open(FED风险溢价模型测算!$B$1,$A718,1)</f>
        <v>3998.1970000000001</v>
      </c>
      <c r="C718" s="17">
        <f>[1]!s_dq_close(FED风险溢价模型测算!$B$1,$A718,1)</f>
        <v>4037.83</v>
      </c>
      <c r="D718" s="17">
        <f>[1]!s_dq_high(FED风险溢价模型测算!$B$1,$A718,1)</f>
        <v>4083.163</v>
      </c>
      <c r="E718" s="17">
        <f>[1]!s_dq_low(FED风险溢价模型测算!$B$1,$A$2,1)</f>
        <v>979.529</v>
      </c>
      <c r="F718" s="18">
        <f>[1]!s_dq_amount(FED风险溢价模型测算!$B$1,$A718,1)</f>
        <v>74985408749</v>
      </c>
    </row>
    <row r="719" spans="1:6">
      <c r="A719" s="16">
        <f>FED风险溢价模型测算!A719</f>
        <v>39531</v>
      </c>
      <c r="B719" s="17">
        <f>[1]!s_dq_open(FED风险溢价模型测算!$B$1,$A719,1)</f>
        <v>4086.07</v>
      </c>
      <c r="C719" s="17">
        <f>[1]!s_dq_close(FED风险溢价模型测算!$B$1,$A719,1)</f>
        <v>3857.0909999999999</v>
      </c>
      <c r="D719" s="17">
        <f>[1]!s_dq_high(FED风险溢价模型测算!$B$1,$A719,1)</f>
        <v>4103.5739999999996</v>
      </c>
      <c r="E719" s="17">
        <f>[1]!s_dq_low(FED风险溢价模型测算!$B$1,$A$2,1)</f>
        <v>979.529</v>
      </c>
      <c r="F719" s="18">
        <f>[1]!s_dq_amount(FED风险溢价模型测算!$B$1,$A719,1)</f>
        <v>63943570220</v>
      </c>
    </row>
    <row r="720" spans="1:6">
      <c r="A720" s="16">
        <f>FED风险溢价模型测算!A720</f>
        <v>39532</v>
      </c>
      <c r="B720" s="17">
        <f>[1]!s_dq_open(FED风险溢价模型测算!$B$1,$A720,1)</f>
        <v>3780.4589999999998</v>
      </c>
      <c r="C720" s="17">
        <f>[1]!s_dq_close(FED风险溢价模型测算!$B$1,$A720,1)</f>
        <v>3905.7739999999999</v>
      </c>
      <c r="D720" s="17">
        <f>[1]!s_dq_high(FED风险溢价模型测算!$B$1,$A720,1)</f>
        <v>3937.6709999999998</v>
      </c>
      <c r="E720" s="17">
        <f>[1]!s_dq_low(FED风险溢价模型测算!$B$1,$A$2,1)</f>
        <v>979.529</v>
      </c>
      <c r="F720" s="18">
        <f>[1]!s_dq_amount(FED风险溢价模型测算!$B$1,$A720,1)</f>
        <v>58292419115</v>
      </c>
    </row>
    <row r="721" spans="1:6">
      <c r="A721" s="16">
        <f>FED风险溢价模型测算!A721</f>
        <v>39533</v>
      </c>
      <c r="B721" s="17">
        <f>[1]!s_dq_open(FED风险溢价模型测算!$B$1,$A721,1)</f>
        <v>3926.864</v>
      </c>
      <c r="C721" s="17">
        <f>[1]!s_dq_close(FED风险溢价模型测算!$B$1,$A721,1)</f>
        <v>3914.37</v>
      </c>
      <c r="D721" s="17">
        <f>[1]!s_dq_high(FED风险溢价模型测算!$B$1,$A721,1)</f>
        <v>4001.5520000000001</v>
      </c>
      <c r="E721" s="17">
        <f>[1]!s_dq_low(FED风险溢价模型测算!$B$1,$A$2,1)</f>
        <v>979.529</v>
      </c>
      <c r="F721" s="18">
        <f>[1]!s_dq_amount(FED风险溢价模型测算!$B$1,$A721,1)</f>
        <v>52026059303</v>
      </c>
    </row>
    <row r="722" spans="1:6">
      <c r="A722" s="16">
        <f>FED风险溢价模型测算!A722</f>
        <v>39534</v>
      </c>
      <c r="B722" s="17">
        <f>[1]!s_dq_open(FED风险溢价模型测算!$B$1,$A722,1)</f>
        <v>3847.4389999999999</v>
      </c>
      <c r="C722" s="17">
        <f>[1]!s_dq_close(FED风险溢价模型测算!$B$1,$A722,1)</f>
        <v>3748.92</v>
      </c>
      <c r="D722" s="17">
        <f>[1]!s_dq_high(FED风险溢价模型测算!$B$1,$A722,1)</f>
        <v>3873.6109999999999</v>
      </c>
      <c r="E722" s="17">
        <f>[1]!s_dq_low(FED风险溢价模型测算!$B$1,$A$2,1)</f>
        <v>979.529</v>
      </c>
      <c r="F722" s="18">
        <f>[1]!s_dq_amount(FED风险溢价模型测算!$B$1,$A722,1)</f>
        <v>55151411007</v>
      </c>
    </row>
    <row r="723" spans="1:6">
      <c r="A723" s="16">
        <f>FED风险溢价模型测算!A723</f>
        <v>39535</v>
      </c>
      <c r="B723" s="17">
        <f>[1]!s_dq_open(FED风险溢价模型测算!$B$1,$A723,1)</f>
        <v>3712.98</v>
      </c>
      <c r="C723" s="17">
        <f>[1]!s_dq_close(FED风险溢价模型测算!$B$1,$A723,1)</f>
        <v>3918.1559999999999</v>
      </c>
      <c r="D723" s="17">
        <f>[1]!s_dq_high(FED风险溢价模型测算!$B$1,$A723,1)</f>
        <v>3925.8560000000002</v>
      </c>
      <c r="E723" s="17">
        <f>[1]!s_dq_low(FED风险溢价模型测算!$B$1,$A$2,1)</f>
        <v>979.529</v>
      </c>
      <c r="F723" s="18">
        <f>[1]!s_dq_amount(FED风险溢价模型测算!$B$1,$A723,1)</f>
        <v>72726088760</v>
      </c>
    </row>
    <row r="724" spans="1:6">
      <c r="A724" s="16">
        <f>FED风险溢价模型测算!A724</f>
        <v>39538</v>
      </c>
      <c r="B724" s="17">
        <f>[1]!s_dq_open(FED风险溢价模型测算!$B$1,$A724,1)</f>
        <v>3802.2060000000001</v>
      </c>
      <c r="C724" s="17">
        <f>[1]!s_dq_close(FED风险溢价模型测算!$B$1,$A724,1)</f>
        <v>3790.53</v>
      </c>
      <c r="D724" s="17">
        <f>[1]!s_dq_high(FED风险溢价模型测算!$B$1,$A724,1)</f>
        <v>3891.66</v>
      </c>
      <c r="E724" s="17">
        <f>[1]!s_dq_low(FED风险溢价模型测算!$B$1,$A$2,1)</f>
        <v>979.529</v>
      </c>
      <c r="F724" s="18">
        <f>[1]!s_dq_amount(FED风险溢价模型测算!$B$1,$A724,1)</f>
        <v>51166599954</v>
      </c>
    </row>
    <row r="725" spans="1:6">
      <c r="A725" s="16">
        <f>FED风险溢价模型测算!A725</f>
        <v>39539</v>
      </c>
      <c r="B725" s="17">
        <f>[1]!s_dq_open(FED风险溢价模型测算!$B$1,$A725,1)</f>
        <v>3776.268</v>
      </c>
      <c r="C725" s="17">
        <f>[1]!s_dq_close(FED风险溢价模型测算!$B$1,$A725,1)</f>
        <v>3582.855</v>
      </c>
      <c r="D725" s="17">
        <f>[1]!s_dq_high(FED风险溢价模型测算!$B$1,$A725,1)</f>
        <v>3815.1570000000002</v>
      </c>
      <c r="E725" s="17">
        <f>[1]!s_dq_low(FED风险溢价模型测算!$B$1,$A$2,1)</f>
        <v>979.529</v>
      </c>
      <c r="F725" s="18">
        <f>[1]!s_dq_amount(FED风险溢价模型测算!$B$1,$A725,1)</f>
        <v>58962080537</v>
      </c>
    </row>
    <row r="726" spans="1:6">
      <c r="A726" s="16">
        <f>FED风险溢价模型测算!A726</f>
        <v>39540</v>
      </c>
      <c r="B726" s="17">
        <f>[1]!s_dq_open(FED风险溢价模型测算!$B$1,$A726,1)</f>
        <v>3621.3879999999999</v>
      </c>
      <c r="C726" s="17">
        <f>[1]!s_dq_close(FED风险溢价模型测算!$B$1,$A726,1)</f>
        <v>3547.9769999999999</v>
      </c>
      <c r="D726" s="17">
        <f>[1]!s_dq_high(FED风险溢价模型测算!$B$1,$A726,1)</f>
        <v>3698.5259999999998</v>
      </c>
      <c r="E726" s="17">
        <f>[1]!s_dq_low(FED风险溢价模型测算!$B$1,$A$2,1)</f>
        <v>979.529</v>
      </c>
      <c r="F726" s="18">
        <f>[1]!s_dq_amount(FED风险溢价模型测算!$B$1,$A726,1)</f>
        <v>70102758265</v>
      </c>
    </row>
    <row r="727" spans="1:6">
      <c r="A727" s="16">
        <f>FED风险溢价模型测算!A727</f>
        <v>39541</v>
      </c>
      <c r="B727" s="17">
        <f>[1]!s_dq_open(FED风险溢价模型测算!$B$1,$A727,1)</f>
        <v>3518.223</v>
      </c>
      <c r="C727" s="17">
        <f>[1]!s_dq_close(FED风险溢价模型测算!$B$1,$A727,1)</f>
        <v>3650.6979999999999</v>
      </c>
      <c r="D727" s="17">
        <f>[1]!s_dq_high(FED风险溢价模型测算!$B$1,$A727,1)</f>
        <v>3665.6509999999998</v>
      </c>
      <c r="E727" s="17">
        <f>[1]!s_dq_low(FED风险溢价模型测算!$B$1,$A$2,1)</f>
        <v>979.529</v>
      </c>
      <c r="F727" s="18">
        <f>[1]!s_dq_amount(FED风险溢价模型测算!$B$1,$A727,1)</f>
        <v>54233901216</v>
      </c>
    </row>
    <row r="728" spans="1:6">
      <c r="A728" s="16">
        <f>FED风险溢价模型测算!A728</f>
        <v>39545</v>
      </c>
      <c r="B728" s="17">
        <f>[1]!s_dq_open(FED风险溢价模型测算!$B$1,$A728,1)</f>
        <v>3611.9580000000001</v>
      </c>
      <c r="C728" s="17">
        <f>[1]!s_dq_close(FED风险溢价模型测算!$B$1,$A728,1)</f>
        <v>3845.8220000000001</v>
      </c>
      <c r="D728" s="17">
        <f>[1]!s_dq_high(FED风险溢价模型测算!$B$1,$A728,1)</f>
        <v>3854.0680000000002</v>
      </c>
      <c r="E728" s="17">
        <f>[1]!s_dq_low(FED风险溢价模型测算!$B$1,$A$2,1)</f>
        <v>979.529</v>
      </c>
      <c r="F728" s="18">
        <f>[1]!s_dq_amount(FED风险溢价模型测算!$B$1,$A728,1)</f>
        <v>70525926871</v>
      </c>
    </row>
    <row r="729" spans="1:6">
      <c r="A729" s="16">
        <f>FED风险溢价模型测算!A729</f>
        <v>39546</v>
      </c>
      <c r="B729" s="17">
        <f>[1]!s_dq_open(FED风险溢价模型测算!$B$1,$A729,1)</f>
        <v>3852.011</v>
      </c>
      <c r="C729" s="17">
        <f>[1]!s_dq_close(FED风险溢价模型测算!$B$1,$A729,1)</f>
        <v>3891.0590000000002</v>
      </c>
      <c r="D729" s="17">
        <f>[1]!s_dq_high(FED风险溢价模型测算!$B$1,$A729,1)</f>
        <v>3935.3330000000001</v>
      </c>
      <c r="E729" s="17">
        <f>[1]!s_dq_low(FED风险溢价模型测算!$B$1,$A$2,1)</f>
        <v>979.529</v>
      </c>
      <c r="F729" s="18">
        <f>[1]!s_dq_amount(FED风险溢价模型测算!$B$1,$A729,1)</f>
        <v>76485916343</v>
      </c>
    </row>
    <row r="730" spans="1:6">
      <c r="A730" s="16">
        <f>FED风险溢价模型测算!A730</f>
        <v>39547</v>
      </c>
      <c r="B730" s="17">
        <f>[1]!s_dq_open(FED风险溢价模型测算!$B$1,$A730,1)</f>
        <v>3857.2750000000001</v>
      </c>
      <c r="C730" s="17">
        <f>[1]!s_dq_close(FED风险溢价模型测算!$B$1,$A730,1)</f>
        <v>3688.125</v>
      </c>
      <c r="D730" s="17">
        <f>[1]!s_dq_high(FED风险溢价模型测算!$B$1,$A730,1)</f>
        <v>3911.6970000000001</v>
      </c>
      <c r="E730" s="17">
        <f>[1]!s_dq_low(FED风险溢价模型测算!$B$1,$A$2,1)</f>
        <v>979.529</v>
      </c>
      <c r="F730" s="18">
        <f>[1]!s_dq_amount(FED风险溢价模型测算!$B$1,$A730,1)</f>
        <v>64555767429</v>
      </c>
    </row>
    <row r="731" spans="1:6">
      <c r="A731" s="16">
        <f>FED风险溢价模型测算!A731</f>
        <v>39548</v>
      </c>
      <c r="B731" s="17">
        <f>[1]!s_dq_open(FED风险溢价模型测算!$B$1,$A731,1)</f>
        <v>3641.66</v>
      </c>
      <c r="C731" s="17">
        <f>[1]!s_dq_close(FED风险溢价模型测算!$B$1,$A731,1)</f>
        <v>3754.7150000000001</v>
      </c>
      <c r="D731" s="17">
        <f>[1]!s_dq_high(FED风险溢价模型测算!$B$1,$A731,1)</f>
        <v>3754.7150000000001</v>
      </c>
      <c r="E731" s="17">
        <f>[1]!s_dq_low(FED风险溢价模型测算!$B$1,$A$2,1)</f>
        <v>979.529</v>
      </c>
      <c r="F731" s="18">
        <f>[1]!s_dq_amount(FED风险溢价模型测算!$B$1,$A731,1)</f>
        <v>47152258251</v>
      </c>
    </row>
    <row r="732" spans="1:6">
      <c r="A732" s="16">
        <f>FED风险溢价模型测算!A732</f>
        <v>39549</v>
      </c>
      <c r="B732" s="17">
        <f>[1]!s_dq_open(FED风险溢价模型测算!$B$1,$A732,1)</f>
        <v>3794.297</v>
      </c>
      <c r="C732" s="17">
        <f>[1]!s_dq_close(FED风险溢价模型测算!$B$1,$A732,1)</f>
        <v>3783.7280000000001</v>
      </c>
      <c r="D732" s="17">
        <f>[1]!s_dq_high(FED风险溢价模型测算!$B$1,$A732,1)</f>
        <v>3825.2950000000001</v>
      </c>
      <c r="E732" s="17">
        <f>[1]!s_dq_low(FED风险溢价模型测算!$B$1,$A$2,1)</f>
        <v>979.529</v>
      </c>
      <c r="F732" s="18">
        <f>[1]!s_dq_amount(FED风险溢价模型测算!$B$1,$A732,1)</f>
        <v>44418993019</v>
      </c>
    </row>
    <row r="733" spans="1:6">
      <c r="A733" s="16">
        <f>FED风险溢价模型测算!A733</f>
        <v>39552</v>
      </c>
      <c r="B733" s="17">
        <f>[1]!s_dq_open(FED风险溢价模型测算!$B$1,$A733,1)</f>
        <v>3699.1419999999998</v>
      </c>
      <c r="C733" s="17">
        <f>[1]!s_dq_close(FED风险溢价模型测算!$B$1,$A733,1)</f>
        <v>3536.3270000000002</v>
      </c>
      <c r="D733" s="17">
        <f>[1]!s_dq_high(FED风险溢价模型测算!$B$1,$A733,1)</f>
        <v>3710.7860000000001</v>
      </c>
      <c r="E733" s="17">
        <f>[1]!s_dq_low(FED风险溢价模型测算!$B$1,$A$2,1)</f>
        <v>979.529</v>
      </c>
      <c r="F733" s="18">
        <f>[1]!s_dq_amount(FED风险溢价模型测算!$B$1,$A733,1)</f>
        <v>54637417005</v>
      </c>
    </row>
    <row r="734" spans="1:6">
      <c r="A734" s="16">
        <f>FED风险溢价模型测算!A734</f>
        <v>39553</v>
      </c>
      <c r="B734" s="17">
        <f>[1]!s_dq_open(FED风险溢价模型测算!$B$1,$A734,1)</f>
        <v>3513.0680000000002</v>
      </c>
      <c r="C734" s="17">
        <f>[1]!s_dq_close(FED风险溢价模型测算!$B$1,$A734,1)</f>
        <v>3583.299</v>
      </c>
      <c r="D734" s="17">
        <f>[1]!s_dq_high(FED风险溢价模型测算!$B$1,$A734,1)</f>
        <v>3583.8609999999999</v>
      </c>
      <c r="E734" s="17">
        <f>[1]!s_dq_low(FED风险溢价模型测算!$B$1,$A$2,1)</f>
        <v>979.529</v>
      </c>
      <c r="F734" s="18">
        <f>[1]!s_dq_amount(FED风险溢价模型测算!$B$1,$A734,1)</f>
        <v>48997126630</v>
      </c>
    </row>
    <row r="735" spans="1:6">
      <c r="A735" s="16">
        <f>FED风险溢价模型测算!A735</f>
        <v>39554</v>
      </c>
      <c r="B735" s="17">
        <f>[1]!s_dq_open(FED风险溢价模型测算!$B$1,$A735,1)</f>
        <v>3573.6640000000002</v>
      </c>
      <c r="C735" s="17">
        <f>[1]!s_dq_close(FED风险溢价模型测算!$B$1,$A735,1)</f>
        <v>3494.0160000000001</v>
      </c>
      <c r="D735" s="17">
        <f>[1]!s_dq_high(FED风险溢价模型测算!$B$1,$A735,1)</f>
        <v>3583.808</v>
      </c>
      <c r="E735" s="17">
        <f>[1]!s_dq_low(FED风险溢价模型测算!$B$1,$A$2,1)</f>
        <v>979.529</v>
      </c>
      <c r="F735" s="18">
        <f>[1]!s_dq_amount(FED风险溢价模型测算!$B$1,$A735,1)</f>
        <v>42087715038</v>
      </c>
    </row>
    <row r="736" spans="1:6">
      <c r="A736" s="16">
        <f>FED风险溢价模型测算!A736</f>
        <v>39555</v>
      </c>
      <c r="B736" s="17">
        <f>[1]!s_dq_open(FED风险溢价模型测算!$B$1,$A736,1)</f>
        <v>3493.2379999999998</v>
      </c>
      <c r="C736" s="17">
        <f>[1]!s_dq_close(FED风险溢价模型测算!$B$1,$A736,1)</f>
        <v>3386.63</v>
      </c>
      <c r="D736" s="17">
        <f>[1]!s_dq_high(FED风险溢价模型测算!$B$1,$A736,1)</f>
        <v>3559.1</v>
      </c>
      <c r="E736" s="17">
        <f>[1]!s_dq_low(FED风险溢价模型测算!$B$1,$A$2,1)</f>
        <v>979.529</v>
      </c>
      <c r="F736" s="18">
        <f>[1]!s_dq_amount(FED风险溢价模型测算!$B$1,$A736,1)</f>
        <v>46829953187</v>
      </c>
    </row>
    <row r="737" spans="1:6">
      <c r="A737" s="16">
        <f>FED风险溢价模型测算!A737</f>
        <v>39556</v>
      </c>
      <c r="B737" s="17">
        <f>[1]!s_dq_open(FED风险溢价模型测算!$B$1,$A737,1)</f>
        <v>3356.5619999999999</v>
      </c>
      <c r="C737" s="17">
        <f>[1]!s_dq_close(FED风险溢价模型测算!$B$1,$A737,1)</f>
        <v>3272.4989999999998</v>
      </c>
      <c r="D737" s="17">
        <f>[1]!s_dq_high(FED风险溢价模型测算!$B$1,$A737,1)</f>
        <v>3390.5509999999999</v>
      </c>
      <c r="E737" s="17">
        <f>[1]!s_dq_low(FED风险溢价模型测算!$B$1,$A$2,1)</f>
        <v>979.529</v>
      </c>
      <c r="F737" s="18">
        <f>[1]!s_dq_amount(FED风险溢价模型测算!$B$1,$A737,1)</f>
        <v>42184118932</v>
      </c>
    </row>
    <row r="738" spans="1:6">
      <c r="A738" s="16">
        <f>FED风险溢价模型测算!A738</f>
        <v>39559</v>
      </c>
      <c r="B738" s="17">
        <f>[1]!s_dq_open(FED风险溢价模型测算!$B$1,$A738,1)</f>
        <v>3516.4250000000002</v>
      </c>
      <c r="C738" s="17">
        <f>[1]!s_dq_close(FED风险溢价模型测算!$B$1,$A738,1)</f>
        <v>3267.5540000000001</v>
      </c>
      <c r="D738" s="17">
        <f>[1]!s_dq_high(FED风险溢价模型测算!$B$1,$A738,1)</f>
        <v>3516.4250000000002</v>
      </c>
      <c r="E738" s="17">
        <f>[1]!s_dq_low(FED风险溢价模型测算!$B$1,$A$2,1)</f>
        <v>979.529</v>
      </c>
      <c r="F738" s="18">
        <f>[1]!s_dq_amount(FED风险溢价模型测算!$B$1,$A738,1)</f>
        <v>64657686523</v>
      </c>
    </row>
    <row r="739" spans="1:6">
      <c r="A739" s="16">
        <f>FED风险溢价模型测算!A739</f>
        <v>39560</v>
      </c>
      <c r="B739" s="17">
        <f>[1]!s_dq_open(FED风险溢价模型测算!$B$1,$A739,1)</f>
        <v>3207.8809999999999</v>
      </c>
      <c r="C739" s="17">
        <f>[1]!s_dq_close(FED风险溢价模型测算!$B$1,$A739,1)</f>
        <v>3296.277</v>
      </c>
      <c r="D739" s="17">
        <f>[1]!s_dq_high(FED风险溢价模型测算!$B$1,$A739,1)</f>
        <v>3301.5479999999998</v>
      </c>
      <c r="E739" s="17">
        <f>[1]!s_dq_low(FED风险溢价模型测算!$B$1,$A$2,1)</f>
        <v>979.529</v>
      </c>
      <c r="F739" s="18">
        <f>[1]!s_dq_amount(FED风险溢价模型测算!$B$1,$A739,1)</f>
        <v>47706441787</v>
      </c>
    </row>
    <row r="740" spans="1:6">
      <c r="A740" s="16">
        <f>FED风险溢价模型测算!A740</f>
        <v>39561</v>
      </c>
      <c r="B740" s="17">
        <f>[1]!s_dq_open(FED风险溢价模型测算!$B$1,$A740,1)</f>
        <v>3267.3589999999999</v>
      </c>
      <c r="C740" s="17">
        <f>[1]!s_dq_close(FED风险溢价模型测算!$B$1,$A740,1)</f>
        <v>3453.7269999999999</v>
      </c>
      <c r="D740" s="17">
        <f>[1]!s_dq_high(FED风险溢价模型测算!$B$1,$A740,1)</f>
        <v>3467.431</v>
      </c>
      <c r="E740" s="17">
        <f>[1]!s_dq_low(FED风险溢价模型测算!$B$1,$A$2,1)</f>
        <v>979.529</v>
      </c>
      <c r="F740" s="18">
        <f>[1]!s_dq_amount(FED风险溢价模型测算!$B$1,$A740,1)</f>
        <v>67718617063.999992</v>
      </c>
    </row>
    <row r="741" spans="1:6">
      <c r="A741" s="16">
        <f>FED风险溢价模型测算!A741</f>
        <v>39562</v>
      </c>
      <c r="B741" s="17">
        <f>[1]!s_dq_open(FED风险溢价模型测算!$B$1,$A741,1)</f>
        <v>3739.3209999999999</v>
      </c>
      <c r="C741" s="17">
        <f>[1]!s_dq_close(FED风险溢价模型测算!$B$1,$A741,1)</f>
        <v>3774.5039999999999</v>
      </c>
      <c r="D741" s="17">
        <f>[1]!s_dq_high(FED风险溢价模型测算!$B$1,$A741,1)</f>
        <v>3781.4769999999999</v>
      </c>
      <c r="E741" s="17">
        <f>[1]!s_dq_low(FED风险溢价模型测算!$B$1,$A$2,1)</f>
        <v>979.529</v>
      </c>
      <c r="F741" s="18">
        <f>[1]!s_dq_amount(FED风险溢价模型测算!$B$1,$A741,1)</f>
        <v>149394569187</v>
      </c>
    </row>
    <row r="742" spans="1:6">
      <c r="A742" s="16">
        <f>FED风险溢价模型测算!A742</f>
        <v>39563</v>
      </c>
      <c r="B742" s="17">
        <f>[1]!s_dq_open(FED风险溢价模型测算!$B$1,$A742,1)</f>
        <v>3781.9119999999998</v>
      </c>
      <c r="C742" s="17">
        <f>[1]!s_dq_close(FED风险溢价模型测算!$B$1,$A742,1)</f>
        <v>3803.07</v>
      </c>
      <c r="D742" s="17">
        <f>[1]!s_dq_high(FED风险溢价模型测算!$B$1,$A742,1)</f>
        <v>3915.8409999999999</v>
      </c>
      <c r="E742" s="17">
        <f>[1]!s_dq_low(FED风险溢价模型测算!$B$1,$A$2,1)</f>
        <v>979.529</v>
      </c>
      <c r="F742" s="18">
        <f>[1]!s_dq_amount(FED风险溢价模型测算!$B$1,$A742,1)</f>
        <v>147098326810</v>
      </c>
    </row>
    <row r="743" spans="1:6">
      <c r="A743" s="16">
        <f>FED风险溢价模型测算!A743</f>
        <v>39566</v>
      </c>
      <c r="B743" s="17">
        <f>[1]!s_dq_open(FED风险溢价模型测算!$B$1,$A743,1)</f>
        <v>3740.951</v>
      </c>
      <c r="C743" s="17">
        <f>[1]!s_dq_close(FED风险溢价模型测算!$B$1,$A743,1)</f>
        <v>3729.154</v>
      </c>
      <c r="D743" s="17">
        <f>[1]!s_dq_high(FED风险溢价模型测算!$B$1,$A743,1)</f>
        <v>3791.77</v>
      </c>
      <c r="E743" s="17">
        <f>[1]!s_dq_low(FED风险溢价模型测算!$B$1,$A$2,1)</f>
        <v>979.529</v>
      </c>
      <c r="F743" s="18">
        <f>[1]!s_dq_amount(FED风险溢价模型测算!$B$1,$A743,1)</f>
        <v>85070654687</v>
      </c>
    </row>
    <row r="744" spans="1:6">
      <c r="A744" s="16">
        <f>FED风险溢价模型测算!A744</f>
        <v>39567</v>
      </c>
      <c r="B744" s="17">
        <f>[1]!s_dq_open(FED风险溢价模型测算!$B$1,$A744,1)</f>
        <v>3704.9270000000001</v>
      </c>
      <c r="C744" s="17">
        <f>[1]!s_dq_close(FED风险溢价模型测算!$B$1,$A744,1)</f>
        <v>3776.9430000000002</v>
      </c>
      <c r="D744" s="17">
        <f>[1]!s_dq_high(FED风险溢价模型测算!$B$1,$A744,1)</f>
        <v>3797.5279999999998</v>
      </c>
      <c r="E744" s="17">
        <f>[1]!s_dq_low(FED风险溢价模型测算!$B$1,$A$2,1)</f>
        <v>979.529</v>
      </c>
      <c r="F744" s="18">
        <f>[1]!s_dq_amount(FED风险溢价模型测算!$B$1,$A744,1)</f>
        <v>78895825483</v>
      </c>
    </row>
    <row r="745" spans="1:6">
      <c r="A745" s="16">
        <f>FED风险溢价模型测算!A745</f>
        <v>39568</v>
      </c>
      <c r="B745" s="17">
        <f>[1]!s_dq_open(FED风险溢价模型测算!$B$1,$A745,1)</f>
        <v>3793.8530000000001</v>
      </c>
      <c r="C745" s="17">
        <f>[1]!s_dq_close(FED风险溢价模型测算!$B$1,$A745,1)</f>
        <v>3959.1190000000001</v>
      </c>
      <c r="D745" s="17">
        <f>[1]!s_dq_high(FED风险溢价模型测算!$B$1,$A745,1)</f>
        <v>3970.5749999999998</v>
      </c>
      <c r="E745" s="17">
        <f>[1]!s_dq_low(FED风险溢价模型测算!$B$1,$A$2,1)</f>
        <v>979.529</v>
      </c>
      <c r="F745" s="18">
        <f>[1]!s_dq_amount(FED风险溢价模型测算!$B$1,$A745,1)</f>
        <v>122637220696</v>
      </c>
    </row>
    <row r="746" spans="1:6">
      <c r="A746" s="16">
        <f>FED风险溢价模型测算!A746</f>
        <v>39573</v>
      </c>
      <c r="B746" s="17">
        <f>[1]!s_dq_open(FED风险溢价模型测算!$B$1,$A746,1)</f>
        <v>4015.212</v>
      </c>
      <c r="C746" s="17">
        <f>[1]!s_dq_close(FED风险溢价模型测算!$B$1,$A746,1)</f>
        <v>4055.779</v>
      </c>
      <c r="D746" s="17">
        <f>[1]!s_dq_high(FED风险溢价模型测算!$B$1,$A746,1)</f>
        <v>4061.4720000000002</v>
      </c>
      <c r="E746" s="17">
        <f>[1]!s_dq_low(FED风险溢价模型测算!$B$1,$A$2,1)</f>
        <v>979.529</v>
      </c>
      <c r="F746" s="18">
        <f>[1]!s_dq_amount(FED风险溢价模型测算!$B$1,$A746,1)</f>
        <v>111004387244</v>
      </c>
    </row>
    <row r="747" spans="1:6">
      <c r="A747" s="16">
        <f>FED风险溢价模型测算!A747</f>
        <v>39574</v>
      </c>
      <c r="B747" s="17">
        <f>[1]!s_dq_open(FED风险溢价模型测算!$B$1,$A747,1)</f>
        <v>4021.0729999999999</v>
      </c>
      <c r="C747" s="17">
        <f>[1]!s_dq_close(FED风险溢价模型测算!$B$1,$A747,1)</f>
        <v>4010.8879999999999</v>
      </c>
      <c r="D747" s="17">
        <f>[1]!s_dq_high(FED风险溢价模型测算!$B$1,$A747,1)</f>
        <v>4075.5749999999998</v>
      </c>
      <c r="E747" s="17">
        <f>[1]!s_dq_low(FED风险溢价模型测算!$B$1,$A$2,1)</f>
        <v>979.529</v>
      </c>
      <c r="F747" s="18">
        <f>[1]!s_dq_amount(FED风险溢价模型测算!$B$1,$A747,1)</f>
        <v>106198405592</v>
      </c>
    </row>
    <row r="748" spans="1:6">
      <c r="A748" s="16">
        <f>FED风险溢价模型测算!A748</f>
        <v>39575</v>
      </c>
      <c r="B748" s="17">
        <f>[1]!s_dq_open(FED风险溢价模型测算!$B$1,$A748,1)</f>
        <v>3986.1289999999999</v>
      </c>
      <c r="C748" s="17">
        <f>[1]!s_dq_close(FED风险溢价模型测算!$B$1,$A748,1)</f>
        <v>3821.319</v>
      </c>
      <c r="D748" s="17">
        <f>[1]!s_dq_high(FED风险溢价模型测算!$B$1,$A748,1)</f>
        <v>4042.4070000000002</v>
      </c>
      <c r="E748" s="17">
        <f>[1]!s_dq_low(FED风险溢价模型测算!$B$1,$A$2,1)</f>
        <v>979.529</v>
      </c>
      <c r="F748" s="18">
        <f>[1]!s_dq_amount(FED风险溢价模型测算!$B$1,$A748,1)</f>
        <v>98465318595</v>
      </c>
    </row>
    <row r="749" spans="1:6">
      <c r="A749" s="16">
        <f>FED风险溢价模型测算!A749</f>
        <v>39576</v>
      </c>
      <c r="B749" s="17">
        <f>[1]!s_dq_open(FED风险溢价模型测算!$B$1,$A749,1)</f>
        <v>3774.0439999999999</v>
      </c>
      <c r="C749" s="17">
        <f>[1]!s_dq_close(FED风险溢价模型测算!$B$1,$A749,1)</f>
        <v>3925.0410000000002</v>
      </c>
      <c r="D749" s="17">
        <f>[1]!s_dq_high(FED风险溢价模型测算!$B$1,$A749,1)</f>
        <v>3926.0039999999999</v>
      </c>
      <c r="E749" s="17">
        <f>[1]!s_dq_low(FED风险溢价模型测算!$B$1,$A$2,1)</f>
        <v>979.529</v>
      </c>
      <c r="F749" s="18">
        <f>[1]!s_dq_amount(FED风险溢价模型测算!$B$1,$A749,1)</f>
        <v>77839103296</v>
      </c>
    </row>
    <row r="750" spans="1:6">
      <c r="A750" s="16">
        <f>FED风险溢价模型测算!A750</f>
        <v>39577</v>
      </c>
      <c r="B750" s="17">
        <f>[1]!s_dq_open(FED风险溢价模型测算!$B$1,$A750,1)</f>
        <v>3960.886</v>
      </c>
      <c r="C750" s="17">
        <f>[1]!s_dq_close(FED风险溢价模型测算!$B$1,$A750,1)</f>
        <v>3878.924</v>
      </c>
      <c r="D750" s="17">
        <f>[1]!s_dq_high(FED风险溢价模型测算!$B$1,$A750,1)</f>
        <v>3973.058</v>
      </c>
      <c r="E750" s="17">
        <f>[1]!s_dq_low(FED风险溢价模型测算!$B$1,$A$2,1)</f>
        <v>979.529</v>
      </c>
      <c r="F750" s="18">
        <f>[1]!s_dq_amount(FED风险溢价模型测算!$B$1,$A750,1)</f>
        <v>96377859470</v>
      </c>
    </row>
    <row r="751" spans="1:6">
      <c r="A751" s="16">
        <f>FED风险溢价模型测算!A751</f>
        <v>39580</v>
      </c>
      <c r="B751" s="17">
        <f>[1]!s_dq_open(FED风险溢价模型测算!$B$1,$A751,1)</f>
        <v>3804.9850000000001</v>
      </c>
      <c r="C751" s="17">
        <f>[1]!s_dq_close(FED风险溢价模型测算!$B$1,$A751,1)</f>
        <v>3904.92</v>
      </c>
      <c r="D751" s="17">
        <f>[1]!s_dq_high(FED风险溢价模型测算!$B$1,$A751,1)</f>
        <v>3952.7890000000002</v>
      </c>
      <c r="E751" s="17">
        <f>[1]!s_dq_low(FED风险溢价模型测算!$B$1,$A$2,1)</f>
        <v>979.529</v>
      </c>
      <c r="F751" s="18">
        <f>[1]!s_dq_amount(FED风险溢价模型测算!$B$1,$A751,1)</f>
        <v>81691485405</v>
      </c>
    </row>
    <row r="752" spans="1:6">
      <c r="A752" s="16">
        <f>FED风险溢价模型测算!A752</f>
        <v>39581</v>
      </c>
      <c r="B752" s="17">
        <f>[1]!s_dq_open(FED风险溢价模型测算!$B$1,$A752,1)</f>
        <v>3786.5340000000001</v>
      </c>
      <c r="C752" s="17">
        <f>[1]!s_dq_close(FED风险溢价模型测算!$B$1,$A752,1)</f>
        <v>3851.6869999999999</v>
      </c>
      <c r="D752" s="17">
        <f>[1]!s_dq_high(FED风险溢价模型测算!$B$1,$A752,1)</f>
        <v>3923.1709999999998</v>
      </c>
      <c r="E752" s="17">
        <f>[1]!s_dq_low(FED风险溢价模型测算!$B$1,$A$2,1)</f>
        <v>979.529</v>
      </c>
      <c r="F752" s="18">
        <f>[1]!s_dq_amount(FED风险溢价模型测算!$B$1,$A752,1)</f>
        <v>79847321451</v>
      </c>
    </row>
    <row r="753" spans="1:6">
      <c r="A753" s="16">
        <f>FED风险溢价模型测算!A753</f>
        <v>39582</v>
      </c>
      <c r="B753" s="17">
        <f>[1]!s_dq_open(FED风险溢价模型测算!$B$1,$A753,1)</f>
        <v>3843.47</v>
      </c>
      <c r="C753" s="17">
        <f>[1]!s_dq_close(FED风险溢价模型测算!$B$1,$A753,1)</f>
        <v>3975.7820000000002</v>
      </c>
      <c r="D753" s="17">
        <f>[1]!s_dq_high(FED风险溢价模型测算!$B$1,$A753,1)</f>
        <v>3975.7950000000001</v>
      </c>
      <c r="E753" s="17">
        <f>[1]!s_dq_low(FED风险溢价模型测算!$B$1,$A$2,1)</f>
        <v>979.529</v>
      </c>
      <c r="F753" s="18">
        <f>[1]!s_dq_amount(FED风险溢价模型测算!$B$1,$A753,1)</f>
        <v>85230874948</v>
      </c>
    </row>
    <row r="754" spans="1:6">
      <c r="A754" s="16">
        <f>FED风险溢价模型测算!A754</f>
        <v>39583</v>
      </c>
      <c r="B754" s="17">
        <f>[1]!s_dq_open(FED风险溢价模型测算!$B$1,$A754,1)</f>
        <v>4006.6579999999999</v>
      </c>
      <c r="C754" s="17">
        <f>[1]!s_dq_close(FED风险溢价模型测算!$B$1,$A754,1)</f>
        <v>3948.0880000000002</v>
      </c>
      <c r="D754" s="17">
        <f>[1]!s_dq_high(FED风险溢价模型测算!$B$1,$A754,1)</f>
        <v>4038.8519999999999</v>
      </c>
      <c r="E754" s="17">
        <f>[1]!s_dq_low(FED风险溢价模型测算!$B$1,$A$2,1)</f>
        <v>979.529</v>
      </c>
      <c r="F754" s="18">
        <f>[1]!s_dq_amount(FED风险溢价模型测算!$B$1,$A754,1)</f>
        <v>81795877187</v>
      </c>
    </row>
    <row r="755" spans="1:6">
      <c r="A755" s="16">
        <f>FED风险溢价模型测算!A755</f>
        <v>39584</v>
      </c>
      <c r="B755" s="17">
        <f>[1]!s_dq_open(FED风险溢价模型测算!$B$1,$A755,1)</f>
        <v>3948.0340000000001</v>
      </c>
      <c r="C755" s="17">
        <f>[1]!s_dq_close(FED风险溢价模型测算!$B$1,$A755,1)</f>
        <v>3936.1210000000001</v>
      </c>
      <c r="D755" s="17">
        <f>[1]!s_dq_high(FED风险溢价模型测算!$B$1,$A755,1)</f>
        <v>3982.221</v>
      </c>
      <c r="E755" s="17">
        <f>[1]!s_dq_low(FED风险溢价模型测算!$B$1,$A$2,1)</f>
        <v>979.529</v>
      </c>
      <c r="F755" s="18">
        <f>[1]!s_dq_amount(FED风险溢价模型测算!$B$1,$A755,1)</f>
        <v>66279363920</v>
      </c>
    </row>
    <row r="756" spans="1:6">
      <c r="A756" s="16">
        <f>FED风险溢价模型测算!A756</f>
        <v>39587</v>
      </c>
      <c r="B756" s="17">
        <f>[1]!s_dq_open(FED风险溢价模型测算!$B$1,$A756,1)</f>
        <v>3926.3139999999999</v>
      </c>
      <c r="C756" s="17">
        <f>[1]!s_dq_close(FED风险溢价模型测算!$B$1,$A756,1)</f>
        <v>3914.0720000000001</v>
      </c>
      <c r="D756" s="17">
        <f>[1]!s_dq_high(FED风险溢价模型测算!$B$1,$A756,1)</f>
        <v>3936.277</v>
      </c>
      <c r="E756" s="17">
        <f>[1]!s_dq_low(FED风险溢价模型测算!$B$1,$A$2,1)</f>
        <v>979.529</v>
      </c>
      <c r="F756" s="18">
        <f>[1]!s_dq_amount(FED风险溢价模型测算!$B$1,$A756,1)</f>
        <v>49755651499</v>
      </c>
    </row>
    <row r="757" spans="1:6">
      <c r="A757" s="16">
        <f>FED风险溢价模型测算!A757</f>
        <v>39588</v>
      </c>
      <c r="B757" s="17">
        <f>[1]!s_dq_open(FED风险溢价模型测算!$B$1,$A757,1)</f>
        <v>3911.096</v>
      </c>
      <c r="C757" s="17">
        <f>[1]!s_dq_close(FED风险溢价模型测算!$B$1,$A757,1)</f>
        <v>3710.8180000000002</v>
      </c>
      <c r="D757" s="17">
        <f>[1]!s_dq_high(FED风险溢价模型测算!$B$1,$A757,1)</f>
        <v>3946.4409999999998</v>
      </c>
      <c r="E757" s="17">
        <f>[1]!s_dq_low(FED风险溢价模型测算!$B$1,$A$2,1)</f>
        <v>979.529</v>
      </c>
      <c r="F757" s="18">
        <f>[1]!s_dq_amount(FED风险溢价模型测算!$B$1,$A757,1)</f>
        <v>64572032482</v>
      </c>
    </row>
    <row r="758" spans="1:6">
      <c r="A758" s="16">
        <f>FED风险溢价模型测算!A758</f>
        <v>39589</v>
      </c>
      <c r="B758" s="17">
        <f>[1]!s_dq_open(FED风险溢价模型测算!$B$1,$A758,1)</f>
        <v>3668.181</v>
      </c>
      <c r="C758" s="17">
        <f>[1]!s_dq_close(FED风险溢价模型测算!$B$1,$A758,1)</f>
        <v>3783.049</v>
      </c>
      <c r="D758" s="17">
        <f>[1]!s_dq_high(FED风险溢价模型测算!$B$1,$A758,1)</f>
        <v>3801.067</v>
      </c>
      <c r="E758" s="17">
        <f>[1]!s_dq_low(FED风险溢价模型测算!$B$1,$A$2,1)</f>
        <v>979.529</v>
      </c>
      <c r="F758" s="18">
        <f>[1]!s_dq_amount(FED风险溢价模型测算!$B$1,$A758,1)</f>
        <v>69179112266</v>
      </c>
    </row>
    <row r="759" spans="1:6">
      <c r="A759" s="16">
        <f>FED风险溢价模型测算!A759</f>
        <v>39590</v>
      </c>
      <c r="B759" s="17">
        <f>[1]!s_dq_open(FED风险溢价模型测算!$B$1,$A759,1)</f>
        <v>3732.6410000000001</v>
      </c>
      <c r="C759" s="17">
        <f>[1]!s_dq_close(FED风险溢价模型测算!$B$1,$A759,1)</f>
        <v>3711.444</v>
      </c>
      <c r="D759" s="17">
        <f>[1]!s_dq_high(FED风险溢价模型测算!$B$1,$A759,1)</f>
        <v>3783.8490000000002</v>
      </c>
      <c r="E759" s="17">
        <f>[1]!s_dq_low(FED风险溢价模型测算!$B$1,$A$2,1)</f>
        <v>979.529</v>
      </c>
      <c r="F759" s="18">
        <f>[1]!s_dq_amount(FED风险溢价模型测算!$B$1,$A759,1)</f>
        <v>66281212014</v>
      </c>
    </row>
    <row r="760" spans="1:6">
      <c r="A760" s="16">
        <f>FED风险溢价模型测算!A760</f>
        <v>39591</v>
      </c>
      <c r="B760" s="17">
        <f>[1]!s_dq_open(FED风险溢价模型测算!$B$1,$A760,1)</f>
        <v>3697.89</v>
      </c>
      <c r="C760" s="17">
        <f>[1]!s_dq_close(FED风险溢价模型测算!$B$1,$A760,1)</f>
        <v>3675.1469999999999</v>
      </c>
      <c r="D760" s="17">
        <f>[1]!s_dq_high(FED风险溢价模型测算!$B$1,$A760,1)</f>
        <v>3741.06</v>
      </c>
      <c r="E760" s="17">
        <f>[1]!s_dq_low(FED风险溢价模型测算!$B$1,$A$2,1)</f>
        <v>979.529</v>
      </c>
      <c r="F760" s="18">
        <f>[1]!s_dq_amount(FED风险溢价模型测算!$B$1,$A760,1)</f>
        <v>52530762851</v>
      </c>
    </row>
    <row r="761" spans="1:6">
      <c r="A761" s="16">
        <f>FED风险溢价模型测算!A761</f>
        <v>39594</v>
      </c>
      <c r="B761" s="17">
        <f>[1]!s_dq_open(FED风险溢价模型测算!$B$1,$A761,1)</f>
        <v>3643.0120000000002</v>
      </c>
      <c r="C761" s="17">
        <f>[1]!s_dq_close(FED风险溢价模型测算!$B$1,$A761,1)</f>
        <v>3559.2170000000001</v>
      </c>
      <c r="D761" s="17">
        <f>[1]!s_dq_high(FED风险溢价模型测算!$B$1,$A761,1)</f>
        <v>3643.0120000000002</v>
      </c>
      <c r="E761" s="17">
        <f>[1]!s_dq_low(FED风险溢价模型测算!$B$1,$A$2,1)</f>
        <v>979.529</v>
      </c>
      <c r="F761" s="18">
        <f>[1]!s_dq_amount(FED风险溢价模型测算!$B$1,$A761,1)</f>
        <v>45524374429</v>
      </c>
    </row>
    <row r="762" spans="1:6">
      <c r="A762" s="16">
        <f>FED风险溢价模型测算!A762</f>
        <v>39595</v>
      </c>
      <c r="B762" s="17">
        <f>[1]!s_dq_open(FED风险溢价模型测算!$B$1,$A762,1)</f>
        <v>3549.9859999999999</v>
      </c>
      <c r="C762" s="17">
        <f>[1]!s_dq_close(FED风险溢价模型测算!$B$1,$A762,1)</f>
        <v>3576.1970000000001</v>
      </c>
      <c r="D762" s="17">
        <f>[1]!s_dq_high(FED风险溢价模型测算!$B$1,$A762,1)</f>
        <v>3594.6570000000002</v>
      </c>
      <c r="E762" s="17">
        <f>[1]!s_dq_low(FED风险溢价模型测算!$B$1,$A$2,1)</f>
        <v>979.529</v>
      </c>
      <c r="F762" s="18">
        <f>[1]!s_dq_amount(FED风险溢价模型测算!$B$1,$A762,1)</f>
        <v>39856280158</v>
      </c>
    </row>
    <row r="763" spans="1:6">
      <c r="A763" s="16">
        <f>FED风险溢价模型测算!A763</f>
        <v>39596</v>
      </c>
      <c r="B763" s="17">
        <f>[1]!s_dq_open(FED风险溢价模型测算!$B$1,$A763,1)</f>
        <v>3583.2840000000001</v>
      </c>
      <c r="C763" s="17">
        <f>[1]!s_dq_close(FED风险溢价模型测算!$B$1,$A763,1)</f>
        <v>3676.23</v>
      </c>
      <c r="D763" s="17">
        <f>[1]!s_dq_high(FED风险溢价模型测算!$B$1,$A763,1)</f>
        <v>3697.9960000000001</v>
      </c>
      <c r="E763" s="17">
        <f>[1]!s_dq_low(FED风险溢价模型测算!$B$1,$A$2,1)</f>
        <v>979.529</v>
      </c>
      <c r="F763" s="18">
        <f>[1]!s_dq_amount(FED风险溢价模型测算!$B$1,$A763,1)</f>
        <v>49994772624</v>
      </c>
    </row>
    <row r="764" spans="1:6">
      <c r="A764" s="16">
        <f>FED风险溢价模型测算!A764</f>
        <v>39597</v>
      </c>
      <c r="B764" s="17">
        <f>[1]!s_dq_open(FED风险溢价模型测算!$B$1,$A764,1)</f>
        <v>3666.1959999999999</v>
      </c>
      <c r="C764" s="17">
        <f>[1]!s_dq_close(FED风险溢价模型测算!$B$1,$A764,1)</f>
        <v>3580.8679999999999</v>
      </c>
      <c r="D764" s="17">
        <f>[1]!s_dq_high(FED风险溢价模型测算!$B$1,$A764,1)</f>
        <v>3677.02</v>
      </c>
      <c r="E764" s="17">
        <f>[1]!s_dq_low(FED风险溢价模型测算!$B$1,$A$2,1)</f>
        <v>979.529</v>
      </c>
      <c r="F764" s="18">
        <f>[1]!s_dq_amount(FED风险溢价模型测算!$B$1,$A764,1)</f>
        <v>46589022223</v>
      </c>
    </row>
    <row r="765" spans="1:6">
      <c r="A765" s="16">
        <f>FED风险溢价模型测算!A765</f>
        <v>39598</v>
      </c>
      <c r="B765" s="17">
        <f>[1]!s_dq_open(FED风险溢价模型测算!$B$1,$A765,1)</f>
        <v>3585.605</v>
      </c>
      <c r="C765" s="17">
        <f>[1]!s_dq_close(FED风险溢价模型测算!$B$1,$A765,1)</f>
        <v>3611.33</v>
      </c>
      <c r="D765" s="17">
        <f>[1]!s_dq_high(FED风险溢价模型测算!$B$1,$A765,1)</f>
        <v>3620.2249999999999</v>
      </c>
      <c r="E765" s="17">
        <f>[1]!s_dq_low(FED风险溢价模型测算!$B$1,$A$2,1)</f>
        <v>979.529</v>
      </c>
      <c r="F765" s="18">
        <f>[1]!s_dq_amount(FED风险溢价模型测算!$B$1,$A765,1)</f>
        <v>46886682679</v>
      </c>
    </row>
    <row r="766" spans="1:6">
      <c r="A766" s="16">
        <f>FED风险溢价模型测算!A766</f>
        <v>39601</v>
      </c>
      <c r="B766" s="17">
        <f>[1]!s_dq_open(FED风险溢价模型测算!$B$1,$A766,1)</f>
        <v>3600.2339999999999</v>
      </c>
      <c r="C766" s="17">
        <f>[1]!s_dq_close(FED风险溢价模型测算!$B$1,$A766,1)</f>
        <v>3625.826</v>
      </c>
      <c r="D766" s="17">
        <f>[1]!s_dq_high(FED风险溢价模型测算!$B$1,$A766,1)</f>
        <v>3650.4780000000001</v>
      </c>
      <c r="E766" s="17">
        <f>[1]!s_dq_low(FED风险溢价模型测算!$B$1,$A$2,1)</f>
        <v>979.529</v>
      </c>
      <c r="F766" s="18">
        <f>[1]!s_dq_amount(FED风险溢价模型测算!$B$1,$A766,1)</f>
        <v>41966896768</v>
      </c>
    </row>
    <row r="767" spans="1:6">
      <c r="A767" s="16">
        <f>FED风险溢价模型测算!A767</f>
        <v>39602</v>
      </c>
      <c r="B767" s="17">
        <f>[1]!s_dq_open(FED风险溢价模型测算!$B$1,$A767,1)</f>
        <v>3624.5720000000001</v>
      </c>
      <c r="C767" s="17">
        <f>[1]!s_dq_close(FED风险溢价模型测算!$B$1,$A767,1)</f>
        <v>3614.1109999999999</v>
      </c>
      <c r="D767" s="17">
        <f>[1]!s_dq_high(FED风险溢价模型测算!$B$1,$A767,1)</f>
        <v>3641.4290000000001</v>
      </c>
      <c r="E767" s="17">
        <f>[1]!s_dq_low(FED风险溢价模型测算!$B$1,$A$2,1)</f>
        <v>979.529</v>
      </c>
      <c r="F767" s="18">
        <f>[1]!s_dq_amount(FED风险溢价模型测算!$B$1,$A767,1)</f>
        <v>48796407585</v>
      </c>
    </row>
    <row r="768" spans="1:6">
      <c r="A768" s="16">
        <f>FED风险溢价模型测算!A768</f>
        <v>39603</v>
      </c>
      <c r="B768" s="17">
        <f>[1]!s_dq_open(FED风险溢价模型测算!$B$1,$A768,1)</f>
        <v>3601.54</v>
      </c>
      <c r="C768" s="17">
        <f>[1]!s_dq_close(FED风险溢价模型测算!$B$1,$A768,1)</f>
        <v>3546.9160000000002</v>
      </c>
      <c r="D768" s="17">
        <f>[1]!s_dq_high(FED风险溢价模型测算!$B$1,$A768,1)</f>
        <v>3605.058</v>
      </c>
      <c r="E768" s="17">
        <f>[1]!s_dq_low(FED风险溢价模型测算!$B$1,$A$2,1)</f>
        <v>979.529</v>
      </c>
      <c r="F768" s="18">
        <f>[1]!s_dq_amount(FED风险溢价模型测算!$B$1,$A768,1)</f>
        <v>42963714390</v>
      </c>
    </row>
    <row r="769" spans="1:6">
      <c r="A769" s="16">
        <f>FED风险溢价模型测算!A769</f>
        <v>39604</v>
      </c>
      <c r="B769" s="17">
        <f>[1]!s_dq_open(FED风险溢价模型测算!$B$1,$A769,1)</f>
        <v>3529.9780000000001</v>
      </c>
      <c r="C769" s="17">
        <f>[1]!s_dq_close(FED风险溢价模型测算!$B$1,$A769,1)</f>
        <v>3512.1379999999999</v>
      </c>
      <c r="D769" s="17">
        <f>[1]!s_dq_high(FED风险溢价模型测算!$B$1,$A769,1)</f>
        <v>3542.2440000000001</v>
      </c>
      <c r="E769" s="17">
        <f>[1]!s_dq_low(FED风险溢价模型测算!$B$1,$A$2,1)</f>
        <v>979.529</v>
      </c>
      <c r="F769" s="18">
        <f>[1]!s_dq_amount(FED风险溢价模型测算!$B$1,$A769,1)</f>
        <v>36565913535</v>
      </c>
    </row>
    <row r="770" spans="1:6">
      <c r="A770" s="16">
        <f>FED风险溢价模型测算!A770</f>
        <v>39605</v>
      </c>
      <c r="B770" s="17">
        <f>[1]!s_dq_open(FED风险溢价模型测算!$B$1,$A770,1)</f>
        <v>3519.116</v>
      </c>
      <c r="C770" s="17">
        <f>[1]!s_dq_close(FED风险溢价模型测算!$B$1,$A770,1)</f>
        <v>3489.502</v>
      </c>
      <c r="D770" s="17">
        <f>[1]!s_dq_high(FED风险溢价模型测算!$B$1,$A770,1)</f>
        <v>3532.297</v>
      </c>
      <c r="E770" s="17">
        <f>[1]!s_dq_low(FED风险溢价模型测算!$B$1,$A$2,1)</f>
        <v>979.529</v>
      </c>
      <c r="F770" s="18">
        <f>[1]!s_dq_amount(FED风险溢价模型测算!$B$1,$A770,1)</f>
        <v>30298595287</v>
      </c>
    </row>
    <row r="771" spans="1:6">
      <c r="A771" s="16">
        <f>FED风险溢价模型测算!A771</f>
        <v>39609</v>
      </c>
      <c r="B771" s="17">
        <f>[1]!s_dq_open(FED风险溢价模型测算!$B$1,$A771,1)</f>
        <v>3344.453</v>
      </c>
      <c r="C771" s="17">
        <f>[1]!s_dq_close(FED风险溢价模型测算!$B$1,$A771,1)</f>
        <v>3206.5619999999999</v>
      </c>
      <c r="D771" s="17">
        <f>[1]!s_dq_high(FED风险溢价模型测算!$B$1,$A771,1)</f>
        <v>3352.3209999999999</v>
      </c>
      <c r="E771" s="17">
        <f>[1]!s_dq_low(FED风险溢价模型测算!$B$1,$A$2,1)</f>
        <v>979.529</v>
      </c>
      <c r="F771" s="18">
        <f>[1]!s_dq_amount(FED风险溢价模型测算!$B$1,$A771,1)</f>
        <v>45818267251</v>
      </c>
    </row>
    <row r="772" spans="1:6">
      <c r="A772" s="16">
        <f>FED风险溢价模型测算!A772</f>
        <v>39610</v>
      </c>
      <c r="B772" s="17">
        <f>[1]!s_dq_open(FED风险溢价模型测算!$B$1,$A772,1)</f>
        <v>3155.9430000000002</v>
      </c>
      <c r="C772" s="17">
        <f>[1]!s_dq_close(FED风险溢价模型测算!$B$1,$A772,1)</f>
        <v>3140.299</v>
      </c>
      <c r="D772" s="17">
        <f>[1]!s_dq_high(FED风险溢价模型测算!$B$1,$A772,1)</f>
        <v>3181.8180000000002</v>
      </c>
      <c r="E772" s="17">
        <f>[1]!s_dq_low(FED风险溢价模型测算!$B$1,$A$2,1)</f>
        <v>979.529</v>
      </c>
      <c r="F772" s="18">
        <f>[1]!s_dq_amount(FED风险溢价模型测算!$B$1,$A772,1)</f>
        <v>40596532584</v>
      </c>
    </row>
    <row r="773" spans="1:6">
      <c r="A773" s="16">
        <f>FED风险溢价模型测算!A773</f>
        <v>39611</v>
      </c>
      <c r="B773" s="17">
        <f>[1]!s_dq_open(FED风险溢价模型测算!$B$1,$A773,1)</f>
        <v>3123.64</v>
      </c>
      <c r="C773" s="17">
        <f>[1]!s_dq_close(FED风险溢价模型测算!$B$1,$A773,1)</f>
        <v>3084.6329999999998</v>
      </c>
      <c r="D773" s="17">
        <f>[1]!s_dq_high(FED风险溢价模型测算!$B$1,$A773,1)</f>
        <v>3148.7420000000002</v>
      </c>
      <c r="E773" s="17">
        <f>[1]!s_dq_low(FED风险溢价模型测算!$B$1,$A$2,1)</f>
        <v>979.529</v>
      </c>
      <c r="F773" s="18">
        <f>[1]!s_dq_amount(FED风险溢价模型测算!$B$1,$A773,1)</f>
        <v>42817386727</v>
      </c>
    </row>
    <row r="774" spans="1:6">
      <c r="A774" s="16">
        <f>FED风险溢价模型测算!A774</f>
        <v>39612</v>
      </c>
      <c r="B774" s="17">
        <f>[1]!s_dq_open(FED风险溢价模型测算!$B$1,$A774,1)</f>
        <v>3087.337</v>
      </c>
      <c r="C774" s="17">
        <f>[1]!s_dq_close(FED风险溢价模型测算!$B$1,$A774,1)</f>
        <v>2979.1170000000002</v>
      </c>
      <c r="D774" s="17">
        <f>[1]!s_dq_high(FED风险溢价模型测算!$B$1,$A774,1)</f>
        <v>3108.9879999999998</v>
      </c>
      <c r="E774" s="17">
        <f>[1]!s_dq_low(FED风险溢价模型测算!$B$1,$A$2,1)</f>
        <v>979.529</v>
      </c>
      <c r="F774" s="18">
        <f>[1]!s_dq_amount(FED风险溢价模型测算!$B$1,$A774,1)</f>
        <v>33193994622</v>
      </c>
    </row>
    <row r="775" spans="1:6">
      <c r="A775" s="16">
        <f>FED风险溢价模型测算!A775</f>
        <v>39615</v>
      </c>
      <c r="B775" s="17">
        <f>[1]!s_dq_open(FED风险溢价模型测算!$B$1,$A775,1)</f>
        <v>2981.085</v>
      </c>
      <c r="C775" s="17">
        <f>[1]!s_dq_close(FED风险溢价模型测算!$B$1,$A775,1)</f>
        <v>2952.2420000000002</v>
      </c>
      <c r="D775" s="17">
        <f>[1]!s_dq_high(FED风险溢价模型测算!$B$1,$A775,1)</f>
        <v>3012.9929999999999</v>
      </c>
      <c r="E775" s="17">
        <f>[1]!s_dq_low(FED风险溢价模型测算!$B$1,$A$2,1)</f>
        <v>979.529</v>
      </c>
      <c r="F775" s="18">
        <f>[1]!s_dq_amount(FED风险溢价模型测算!$B$1,$A775,1)</f>
        <v>33731835264</v>
      </c>
    </row>
    <row r="776" spans="1:6">
      <c r="A776" s="16">
        <f>FED风险溢价模型测算!A776</f>
        <v>39616</v>
      </c>
      <c r="B776" s="17">
        <f>[1]!s_dq_open(FED风险溢价模型测算!$B$1,$A776,1)</f>
        <v>2950.3989999999999</v>
      </c>
      <c r="C776" s="17">
        <f>[1]!s_dq_close(FED风险溢价模型测算!$B$1,$A776,1)</f>
        <v>2842.6759999999999</v>
      </c>
      <c r="D776" s="17">
        <f>[1]!s_dq_high(FED风险溢价模型测算!$B$1,$A776,1)</f>
        <v>2977.8890000000001</v>
      </c>
      <c r="E776" s="17">
        <f>[1]!s_dq_low(FED风险溢价模型测算!$B$1,$A$2,1)</f>
        <v>979.529</v>
      </c>
      <c r="F776" s="18">
        <f>[1]!s_dq_amount(FED风险溢价模型测算!$B$1,$A776,1)</f>
        <v>32031255853</v>
      </c>
    </row>
    <row r="777" spans="1:6">
      <c r="A777" s="16">
        <f>FED风险溢价模型测算!A777</f>
        <v>39617</v>
      </c>
      <c r="B777" s="17">
        <f>[1]!s_dq_open(FED风险溢价模型测算!$B$1,$A777,1)</f>
        <v>2820.2370000000001</v>
      </c>
      <c r="C777" s="17">
        <f>[1]!s_dq_close(FED风险溢价模型测算!$B$1,$A777,1)</f>
        <v>2991.2730000000001</v>
      </c>
      <c r="D777" s="17">
        <f>[1]!s_dq_high(FED风险溢价模型测算!$B$1,$A777,1)</f>
        <v>3007.18</v>
      </c>
      <c r="E777" s="17">
        <f>[1]!s_dq_low(FED风险溢价模型测算!$B$1,$A$2,1)</f>
        <v>979.529</v>
      </c>
      <c r="F777" s="18">
        <f>[1]!s_dq_amount(FED风险溢价模型测算!$B$1,$A777,1)</f>
        <v>52826656390</v>
      </c>
    </row>
    <row r="778" spans="1:6">
      <c r="A778" s="16">
        <f>FED风险溢价模型测算!A778</f>
        <v>39618</v>
      </c>
      <c r="B778" s="17">
        <f>[1]!s_dq_open(FED风险溢价模型测算!$B$1,$A778,1)</f>
        <v>2967.402</v>
      </c>
      <c r="C778" s="17">
        <f>[1]!s_dq_close(FED风险溢价模型测算!$B$1,$A778,1)</f>
        <v>2773.076</v>
      </c>
      <c r="D778" s="17">
        <f>[1]!s_dq_high(FED风险溢价模型测算!$B$1,$A778,1)</f>
        <v>2967.402</v>
      </c>
      <c r="E778" s="17">
        <f>[1]!s_dq_low(FED风险溢价模型测算!$B$1,$A$2,1)</f>
        <v>979.529</v>
      </c>
      <c r="F778" s="18">
        <f>[1]!s_dq_amount(FED风险溢价模型测算!$B$1,$A778,1)</f>
        <v>45264911721</v>
      </c>
    </row>
    <row r="779" spans="1:6">
      <c r="A779" s="16">
        <f>FED风险溢价模型测算!A779</f>
        <v>39619</v>
      </c>
      <c r="B779" s="17">
        <f>[1]!s_dq_open(FED风险溢价模型测算!$B$1,$A779,1)</f>
        <v>2795.4650000000001</v>
      </c>
      <c r="C779" s="17">
        <f>[1]!s_dq_close(FED风险溢价模型测算!$B$1,$A779,1)</f>
        <v>2849.6680000000001</v>
      </c>
      <c r="D779" s="17">
        <f>[1]!s_dq_high(FED风险溢价模型测算!$B$1,$A779,1)</f>
        <v>2946.9389999999999</v>
      </c>
      <c r="E779" s="17">
        <f>[1]!s_dq_low(FED风险溢价模型测算!$B$1,$A$2,1)</f>
        <v>979.529</v>
      </c>
      <c r="F779" s="18">
        <f>[1]!s_dq_amount(FED风险溢价模型测算!$B$1,$A779,1)</f>
        <v>65259567858</v>
      </c>
    </row>
    <row r="780" spans="1:6">
      <c r="A780" s="16">
        <f>FED风险溢价模型测算!A780</f>
        <v>39622</v>
      </c>
      <c r="B780" s="17">
        <f>[1]!s_dq_open(FED风险溢价模型测算!$B$1,$A780,1)</f>
        <v>2798.4279999999999</v>
      </c>
      <c r="C780" s="17">
        <f>[1]!s_dq_close(FED风险溢价模型测算!$B$1,$A780,1)</f>
        <v>2789.9409999999998</v>
      </c>
      <c r="D780" s="17">
        <f>[1]!s_dq_high(FED风险溢价模型测算!$B$1,$A780,1)</f>
        <v>2845.4789999999998</v>
      </c>
      <c r="E780" s="17">
        <f>[1]!s_dq_low(FED风险溢价模型测算!$B$1,$A$2,1)</f>
        <v>979.529</v>
      </c>
      <c r="F780" s="18">
        <f>[1]!s_dq_amount(FED风险溢价模型测算!$B$1,$A780,1)</f>
        <v>32382379598</v>
      </c>
    </row>
    <row r="781" spans="1:6">
      <c r="A781" s="16">
        <f>FED风险溢价模型测算!A781</f>
        <v>39623</v>
      </c>
      <c r="B781" s="17">
        <f>[1]!s_dq_open(FED风险溢价模型测算!$B$1,$A781,1)</f>
        <v>2775.69</v>
      </c>
      <c r="C781" s="17">
        <f>[1]!s_dq_close(FED风险溢价模型测算!$B$1,$A781,1)</f>
        <v>2851.915</v>
      </c>
      <c r="D781" s="17">
        <f>[1]!s_dq_high(FED风险溢价模型测算!$B$1,$A781,1)</f>
        <v>2865.9029999999998</v>
      </c>
      <c r="E781" s="17">
        <f>[1]!s_dq_low(FED风险溢价模型测算!$B$1,$A$2,1)</f>
        <v>979.529</v>
      </c>
      <c r="F781" s="18">
        <f>[1]!s_dq_amount(FED风险溢价模型测算!$B$1,$A781,1)</f>
        <v>38885761934</v>
      </c>
    </row>
    <row r="782" spans="1:6">
      <c r="A782" s="16">
        <f>FED风险溢价模型测算!A782</f>
        <v>39624</v>
      </c>
      <c r="B782" s="17">
        <f>[1]!s_dq_open(FED风险溢价模型测算!$B$1,$A782,1)</f>
        <v>2844.922</v>
      </c>
      <c r="C782" s="17">
        <f>[1]!s_dq_close(FED风险溢价模型测算!$B$1,$A782,1)</f>
        <v>2969.5369999999998</v>
      </c>
      <c r="D782" s="17">
        <f>[1]!s_dq_high(FED风险溢价模型测算!$B$1,$A782,1)</f>
        <v>2973.1729999999998</v>
      </c>
      <c r="E782" s="17">
        <f>[1]!s_dq_low(FED风险溢价模型测算!$B$1,$A$2,1)</f>
        <v>979.529</v>
      </c>
      <c r="F782" s="18">
        <f>[1]!s_dq_amount(FED风险溢价模型测算!$B$1,$A782,1)</f>
        <v>51619342913</v>
      </c>
    </row>
    <row r="783" spans="1:6">
      <c r="A783" s="16">
        <f>FED风险溢价模型测算!A783</f>
        <v>39625</v>
      </c>
      <c r="B783" s="17">
        <f>[1]!s_dq_open(FED风险溢价模型测算!$B$1,$A783,1)</f>
        <v>2964.5160000000001</v>
      </c>
      <c r="C783" s="17">
        <f>[1]!s_dq_close(FED风险溢价模型测算!$B$1,$A783,1)</f>
        <v>2980.9070000000002</v>
      </c>
      <c r="D783" s="17">
        <f>[1]!s_dq_high(FED风险溢价模型测算!$B$1,$A783,1)</f>
        <v>3010.2779999999998</v>
      </c>
      <c r="E783" s="17">
        <f>[1]!s_dq_low(FED风险溢价模型测算!$B$1,$A$2,1)</f>
        <v>979.529</v>
      </c>
      <c r="F783" s="18">
        <f>[1]!s_dq_amount(FED风险溢价模型测算!$B$1,$A783,1)</f>
        <v>52508562502</v>
      </c>
    </row>
    <row r="784" spans="1:6">
      <c r="A784" s="16">
        <f>FED风险溢价模型测算!A784</f>
        <v>39626</v>
      </c>
      <c r="B784" s="17">
        <f>[1]!s_dq_open(FED风险溢价模型测算!$B$1,$A784,1)</f>
        <v>2886.18</v>
      </c>
      <c r="C784" s="17">
        <f>[1]!s_dq_close(FED风险溢价模型测算!$B$1,$A784,1)</f>
        <v>2816.0210000000002</v>
      </c>
      <c r="D784" s="17">
        <f>[1]!s_dq_high(FED风险溢价模型测算!$B$1,$A784,1)</f>
        <v>2899.8359999999998</v>
      </c>
      <c r="E784" s="17">
        <f>[1]!s_dq_low(FED风险溢价模型测算!$B$1,$A$2,1)</f>
        <v>979.529</v>
      </c>
      <c r="F784" s="18">
        <f>[1]!s_dq_amount(FED风险溢价模型测算!$B$1,$A784,1)</f>
        <v>49324841031</v>
      </c>
    </row>
    <row r="785" spans="1:6">
      <c r="A785" s="16">
        <f>FED风险溢价模型测算!A785</f>
        <v>39629</v>
      </c>
      <c r="B785" s="17">
        <f>[1]!s_dq_open(FED风险溢价模型测算!$B$1,$A785,1)</f>
        <v>2782.8440000000001</v>
      </c>
      <c r="C785" s="17">
        <f>[1]!s_dq_close(FED风险溢价模型测算!$B$1,$A785,1)</f>
        <v>2791.819</v>
      </c>
      <c r="D785" s="17">
        <f>[1]!s_dq_high(FED风险溢价模型测算!$B$1,$A785,1)</f>
        <v>2834.2719999999999</v>
      </c>
      <c r="E785" s="17">
        <f>[1]!s_dq_low(FED风险溢价模型测算!$B$1,$A$2,1)</f>
        <v>979.529</v>
      </c>
      <c r="F785" s="18">
        <f>[1]!s_dq_amount(FED风险溢价模型测算!$B$1,$A785,1)</f>
        <v>31502446060</v>
      </c>
    </row>
    <row r="786" spans="1:6">
      <c r="A786" s="16">
        <f>FED风险溢价模型测算!A786</f>
        <v>39630</v>
      </c>
      <c r="B786" s="17">
        <f>[1]!s_dq_open(FED风险溢价模型测算!$B$1,$A786,1)</f>
        <v>2799.1950000000002</v>
      </c>
      <c r="C786" s="17">
        <f>[1]!s_dq_close(FED风险溢价模型测算!$B$1,$A786,1)</f>
        <v>2698.3470000000002</v>
      </c>
      <c r="D786" s="17">
        <f>[1]!s_dq_high(FED风险溢价模型测算!$B$1,$A786,1)</f>
        <v>2809.3809999999999</v>
      </c>
      <c r="E786" s="17">
        <f>[1]!s_dq_low(FED风险溢价模型测算!$B$1,$A$2,1)</f>
        <v>979.529</v>
      </c>
      <c r="F786" s="18">
        <f>[1]!s_dq_amount(FED风险溢价模型测算!$B$1,$A786,1)</f>
        <v>35242551782</v>
      </c>
    </row>
    <row r="787" spans="1:6">
      <c r="A787" s="16">
        <f>FED风险溢价模型测算!A787</f>
        <v>39631</v>
      </c>
      <c r="B787" s="17">
        <f>[1]!s_dq_open(FED风险溢价模型测算!$B$1,$A787,1)</f>
        <v>2702.634</v>
      </c>
      <c r="C787" s="17">
        <f>[1]!s_dq_close(FED风险溢价模型测算!$B$1,$A787,1)</f>
        <v>2699.5970000000002</v>
      </c>
      <c r="D787" s="17">
        <f>[1]!s_dq_high(FED风险溢价模型测算!$B$1,$A787,1)</f>
        <v>2745.9389999999999</v>
      </c>
      <c r="E787" s="17">
        <f>[1]!s_dq_low(FED风险溢价模型测算!$B$1,$A$2,1)</f>
        <v>979.529</v>
      </c>
      <c r="F787" s="18">
        <f>[1]!s_dq_amount(FED风险溢价模型测算!$B$1,$A787,1)</f>
        <v>35126248114</v>
      </c>
    </row>
    <row r="788" spans="1:6">
      <c r="A788" s="16">
        <f>FED风险溢价模型测算!A788</f>
        <v>39632</v>
      </c>
      <c r="B788" s="17">
        <f>[1]!s_dq_open(FED风险溢价模型测算!$B$1,$A788,1)</f>
        <v>2654.4789999999998</v>
      </c>
      <c r="C788" s="17">
        <f>[1]!s_dq_close(FED风险溢价模型测算!$B$1,$A788,1)</f>
        <v>2760.6120000000001</v>
      </c>
      <c r="D788" s="17">
        <f>[1]!s_dq_high(FED风险溢价模型测算!$B$1,$A788,1)</f>
        <v>2807.6819999999998</v>
      </c>
      <c r="E788" s="17">
        <f>[1]!s_dq_low(FED风险溢价模型测算!$B$1,$A$2,1)</f>
        <v>979.529</v>
      </c>
      <c r="F788" s="18">
        <f>[1]!s_dq_amount(FED风险溢价模型测算!$B$1,$A788,1)</f>
        <v>58808144277</v>
      </c>
    </row>
    <row r="789" spans="1:6">
      <c r="A789" s="16">
        <f>FED风险溢价模型测算!A789</f>
        <v>39633</v>
      </c>
      <c r="B789" s="17">
        <f>[1]!s_dq_open(FED风险溢价模型测算!$B$1,$A789,1)</f>
        <v>2751.2130000000002</v>
      </c>
      <c r="C789" s="17">
        <f>[1]!s_dq_close(FED风险溢价模型测算!$B$1,$A789,1)</f>
        <v>2741.8519999999999</v>
      </c>
      <c r="D789" s="17">
        <f>[1]!s_dq_high(FED风险溢价模型测算!$B$1,$A789,1)</f>
        <v>2783.8470000000002</v>
      </c>
      <c r="E789" s="17">
        <f>[1]!s_dq_low(FED风险溢价模型测算!$B$1,$A$2,1)</f>
        <v>979.529</v>
      </c>
      <c r="F789" s="18">
        <f>[1]!s_dq_amount(FED风险溢价模型测算!$B$1,$A789,1)</f>
        <v>47363589936</v>
      </c>
    </row>
    <row r="790" spans="1:6">
      <c r="A790" s="16">
        <f>FED风险溢价模型测算!A790</f>
        <v>39636</v>
      </c>
      <c r="B790" s="17">
        <f>[1]!s_dq_open(FED风险溢价模型测算!$B$1,$A790,1)</f>
        <v>2747.6109999999999</v>
      </c>
      <c r="C790" s="17">
        <f>[1]!s_dq_close(FED风险溢价模型测算!$B$1,$A790,1)</f>
        <v>2882.7629999999999</v>
      </c>
      <c r="D790" s="17">
        <f>[1]!s_dq_high(FED风险溢价模型测算!$B$1,$A790,1)</f>
        <v>2890.9850000000001</v>
      </c>
      <c r="E790" s="17">
        <f>[1]!s_dq_low(FED风险溢价模型测算!$B$1,$A$2,1)</f>
        <v>979.529</v>
      </c>
      <c r="F790" s="18">
        <f>[1]!s_dq_amount(FED风险溢价模型测算!$B$1,$A790,1)</f>
        <v>63284782084</v>
      </c>
    </row>
    <row r="791" spans="1:6">
      <c r="A791" s="16">
        <f>FED风险溢价模型测算!A791</f>
        <v>39637</v>
      </c>
      <c r="B791" s="17">
        <f>[1]!s_dq_open(FED风险溢价模型测算!$B$1,$A791,1)</f>
        <v>2900.5709999999999</v>
      </c>
      <c r="C791" s="17">
        <f>[1]!s_dq_close(FED风险溢价模型测算!$B$1,$A791,1)</f>
        <v>2901.8409999999999</v>
      </c>
      <c r="D791" s="17">
        <f>[1]!s_dq_high(FED风险溢价模型测算!$B$1,$A791,1)</f>
        <v>2939.143</v>
      </c>
      <c r="E791" s="17">
        <f>[1]!s_dq_low(FED风险溢价模型测算!$B$1,$A$2,1)</f>
        <v>979.529</v>
      </c>
      <c r="F791" s="18">
        <f>[1]!s_dq_amount(FED风险溢价模型测算!$B$1,$A791,1)</f>
        <v>67887147510.000008</v>
      </c>
    </row>
    <row r="792" spans="1:6">
      <c r="A792" s="16">
        <f>FED风险溢价模型测算!A792</f>
        <v>39638</v>
      </c>
      <c r="B792" s="17">
        <f>[1]!s_dq_open(FED风险溢价模型测算!$B$1,$A792,1)</f>
        <v>2926.9960000000001</v>
      </c>
      <c r="C792" s="17">
        <f>[1]!s_dq_close(FED风险溢价模型测算!$B$1,$A792,1)</f>
        <v>3015.1260000000002</v>
      </c>
      <c r="D792" s="17">
        <f>[1]!s_dq_high(FED风险溢价模型测算!$B$1,$A792,1)</f>
        <v>3015.2710000000002</v>
      </c>
      <c r="E792" s="17">
        <f>[1]!s_dq_low(FED风险溢价模型测算!$B$1,$A$2,1)</f>
        <v>979.529</v>
      </c>
      <c r="F792" s="18">
        <f>[1]!s_dq_amount(FED风险溢价模型测算!$B$1,$A792,1)</f>
        <v>85846257404</v>
      </c>
    </row>
    <row r="793" spans="1:6">
      <c r="A793" s="16">
        <f>FED风险溢价模型测算!A793</f>
        <v>39639</v>
      </c>
      <c r="B793" s="17">
        <f>[1]!s_dq_open(FED风险溢价模型测算!$B$1,$A793,1)</f>
        <v>2970.9839999999999</v>
      </c>
      <c r="C793" s="17">
        <f>[1]!s_dq_close(FED风险溢价模型测算!$B$1,$A793,1)</f>
        <v>2973.7280000000001</v>
      </c>
      <c r="D793" s="17">
        <f>[1]!s_dq_high(FED风险溢价模型测算!$B$1,$A793,1)</f>
        <v>3056.9050000000002</v>
      </c>
      <c r="E793" s="17">
        <f>[1]!s_dq_low(FED风险溢价模型测算!$B$1,$A$2,1)</f>
        <v>979.529</v>
      </c>
      <c r="F793" s="18">
        <f>[1]!s_dq_amount(FED风险溢价模型测算!$B$1,$A793,1)</f>
        <v>77643542657</v>
      </c>
    </row>
    <row r="794" spans="1:6">
      <c r="A794" s="16">
        <f>FED风险溢价模型测算!A794</f>
        <v>39640</v>
      </c>
      <c r="B794" s="17">
        <f>[1]!s_dq_open(FED风险溢价模型测算!$B$1,$A794,1)</f>
        <v>2962.8609999999999</v>
      </c>
      <c r="C794" s="17">
        <f>[1]!s_dq_close(FED风险溢价模型测算!$B$1,$A794,1)</f>
        <v>2953.498</v>
      </c>
      <c r="D794" s="17">
        <f>[1]!s_dq_high(FED风险溢价模型测算!$B$1,$A794,1)</f>
        <v>2988.1970000000001</v>
      </c>
      <c r="E794" s="17">
        <f>[1]!s_dq_low(FED风险溢价模型测算!$B$1,$A$2,1)</f>
        <v>979.529</v>
      </c>
      <c r="F794" s="18">
        <f>[1]!s_dq_amount(FED风险溢价模型测算!$B$1,$A794,1)</f>
        <v>55085357605</v>
      </c>
    </row>
    <row r="795" spans="1:6">
      <c r="A795" s="16">
        <f>FED风险溢价模型测算!A795</f>
        <v>39643</v>
      </c>
      <c r="B795" s="17">
        <f>[1]!s_dq_open(FED风险溢价模型测算!$B$1,$A795,1)</f>
        <v>2927.24</v>
      </c>
      <c r="C795" s="17">
        <f>[1]!s_dq_close(FED风险溢价模型测算!$B$1,$A795,1)</f>
        <v>2975.8739999999998</v>
      </c>
      <c r="D795" s="17">
        <f>[1]!s_dq_high(FED风险溢价模型测算!$B$1,$A795,1)</f>
        <v>2996.5920000000001</v>
      </c>
      <c r="E795" s="17">
        <f>[1]!s_dq_low(FED风险溢价模型测算!$B$1,$A$2,1)</f>
        <v>979.529</v>
      </c>
      <c r="F795" s="18">
        <f>[1]!s_dq_amount(FED风险溢价模型测算!$B$1,$A795,1)</f>
        <v>43920558758</v>
      </c>
    </row>
    <row r="796" spans="1:6">
      <c r="A796" s="16">
        <f>FED风险溢价模型测算!A796</f>
        <v>39644</v>
      </c>
      <c r="B796" s="17">
        <f>[1]!s_dq_open(FED风险溢价模型测算!$B$1,$A796,1)</f>
        <v>2987.0610000000001</v>
      </c>
      <c r="C796" s="17">
        <f>[1]!s_dq_close(FED风险溢价模型测算!$B$1,$A796,1)</f>
        <v>2852.9789999999998</v>
      </c>
      <c r="D796" s="17">
        <f>[1]!s_dq_high(FED风险溢价模型测算!$B$1,$A796,1)</f>
        <v>2997.6660000000002</v>
      </c>
      <c r="E796" s="17">
        <f>[1]!s_dq_low(FED风险溢价模型测算!$B$1,$A$2,1)</f>
        <v>979.529</v>
      </c>
      <c r="F796" s="18">
        <f>[1]!s_dq_amount(FED风险溢价模型测算!$B$1,$A796,1)</f>
        <v>57118257308</v>
      </c>
    </row>
    <row r="797" spans="1:6">
      <c r="A797" s="16">
        <f>FED风险溢价模型测算!A797</f>
        <v>39645</v>
      </c>
      <c r="B797" s="17">
        <f>[1]!s_dq_open(FED风险溢价模型测算!$B$1,$A797,1)</f>
        <v>2818.7629999999999</v>
      </c>
      <c r="C797" s="17">
        <f>[1]!s_dq_close(FED风险溢价模型测算!$B$1,$A797,1)</f>
        <v>2745.596</v>
      </c>
      <c r="D797" s="17">
        <f>[1]!s_dq_high(FED风险溢价模型测算!$B$1,$A797,1)</f>
        <v>2824.8809999999999</v>
      </c>
      <c r="E797" s="17">
        <f>[1]!s_dq_low(FED风险溢价模型测算!$B$1,$A$2,1)</f>
        <v>979.529</v>
      </c>
      <c r="F797" s="18">
        <f>[1]!s_dq_amount(FED风险溢价模型测算!$B$1,$A797,1)</f>
        <v>45361333542</v>
      </c>
    </row>
    <row r="798" spans="1:6">
      <c r="A798" s="16">
        <f>FED风险溢价模型测算!A798</f>
        <v>39646</v>
      </c>
      <c r="B798" s="17">
        <f>[1]!s_dq_open(FED风险溢价模型测算!$B$1,$A798,1)</f>
        <v>2790.259</v>
      </c>
      <c r="C798" s="17">
        <f>[1]!s_dq_close(FED风险溢价模型测算!$B$1,$A798,1)</f>
        <v>2718.0680000000002</v>
      </c>
      <c r="D798" s="17">
        <f>[1]!s_dq_high(FED风险溢价模型测算!$B$1,$A798,1)</f>
        <v>2812.9920000000002</v>
      </c>
      <c r="E798" s="17">
        <f>[1]!s_dq_low(FED风险溢价模型测算!$B$1,$A$2,1)</f>
        <v>979.529</v>
      </c>
      <c r="F798" s="18">
        <f>[1]!s_dq_amount(FED风险溢价模型测算!$B$1,$A798,1)</f>
        <v>38054364882</v>
      </c>
    </row>
    <row r="799" spans="1:6">
      <c r="A799" s="16">
        <f>FED风险溢价模型测算!A799</f>
        <v>39647</v>
      </c>
      <c r="B799" s="17">
        <f>[1]!s_dq_open(FED风险溢价模型测算!$B$1,$A799,1)</f>
        <v>2746.5360000000001</v>
      </c>
      <c r="C799" s="17">
        <f>[1]!s_dq_close(FED风险溢价模型测算!$B$1,$A799,1)</f>
        <v>2815.462</v>
      </c>
      <c r="D799" s="17">
        <f>[1]!s_dq_high(FED风险溢价模型测算!$B$1,$A799,1)</f>
        <v>2818.0639999999999</v>
      </c>
      <c r="E799" s="17">
        <f>[1]!s_dq_low(FED风险溢价模型测算!$B$1,$A$2,1)</f>
        <v>979.529</v>
      </c>
      <c r="F799" s="18">
        <f>[1]!s_dq_amount(FED风险溢价模型测算!$B$1,$A799,1)</f>
        <v>47213298888</v>
      </c>
    </row>
    <row r="800" spans="1:6">
      <c r="A800" s="16">
        <f>FED风险溢价模型测算!A800</f>
        <v>39650</v>
      </c>
      <c r="B800" s="17">
        <f>[1]!s_dq_open(FED风险溢价模型测算!$B$1,$A800,1)</f>
        <v>2792.8290000000002</v>
      </c>
      <c r="C800" s="17">
        <f>[1]!s_dq_close(FED风险溢价模型测算!$B$1,$A800,1)</f>
        <v>2911.0509999999999</v>
      </c>
      <c r="D800" s="17">
        <f>[1]!s_dq_high(FED风险溢价模型测算!$B$1,$A800,1)</f>
        <v>2915.2930000000001</v>
      </c>
      <c r="E800" s="17">
        <f>[1]!s_dq_low(FED风险溢价模型测算!$B$1,$A$2,1)</f>
        <v>979.529</v>
      </c>
      <c r="F800" s="18">
        <f>[1]!s_dq_amount(FED风险溢价模型测算!$B$1,$A800,1)</f>
        <v>54938055539</v>
      </c>
    </row>
    <row r="801" spans="1:6">
      <c r="A801" s="16">
        <f>FED风险溢价模型测算!A801</f>
        <v>39651</v>
      </c>
      <c r="B801" s="17">
        <f>[1]!s_dq_open(FED风险溢价模型测算!$B$1,$A801,1)</f>
        <v>2905.2759999999998</v>
      </c>
      <c r="C801" s="17">
        <f>[1]!s_dq_close(FED风险溢价模型测算!$B$1,$A801,1)</f>
        <v>2904.7429999999999</v>
      </c>
      <c r="D801" s="17">
        <f>[1]!s_dq_high(FED风险溢价模型测算!$B$1,$A801,1)</f>
        <v>2931.4470000000001</v>
      </c>
      <c r="E801" s="17">
        <f>[1]!s_dq_low(FED风险溢价模型测算!$B$1,$A$2,1)</f>
        <v>979.529</v>
      </c>
      <c r="F801" s="18">
        <f>[1]!s_dq_amount(FED风险溢价模型测算!$B$1,$A801,1)</f>
        <v>47781613233</v>
      </c>
    </row>
    <row r="802" spans="1:6">
      <c r="A802" s="16">
        <f>FED风险溢价模型测算!A802</f>
        <v>39652</v>
      </c>
      <c r="B802" s="17">
        <f>[1]!s_dq_open(FED风险溢价模型测算!$B$1,$A802,1)</f>
        <v>2923.049</v>
      </c>
      <c r="C802" s="17">
        <f>[1]!s_dq_close(FED风险溢价模型测算!$B$1,$A802,1)</f>
        <v>2883.32</v>
      </c>
      <c r="D802" s="17">
        <f>[1]!s_dq_high(FED风险溢价模型测算!$B$1,$A802,1)</f>
        <v>2941.9720000000002</v>
      </c>
      <c r="E802" s="17">
        <f>[1]!s_dq_low(FED风险溢价模型测算!$B$1,$A$2,1)</f>
        <v>979.529</v>
      </c>
      <c r="F802" s="18">
        <f>[1]!s_dq_amount(FED风险溢价模型测算!$B$1,$A802,1)</f>
        <v>46949545125</v>
      </c>
    </row>
    <row r="803" spans="1:6">
      <c r="A803" s="16">
        <f>FED风险溢价模型测算!A803</f>
        <v>39653</v>
      </c>
      <c r="B803" s="17">
        <f>[1]!s_dq_open(FED风险溢价模型测算!$B$1,$A803,1)</f>
        <v>2905.0430000000001</v>
      </c>
      <c r="C803" s="17">
        <f>[1]!s_dq_close(FED风险溢价模型测算!$B$1,$A803,1)</f>
        <v>2977.3620000000001</v>
      </c>
      <c r="D803" s="17">
        <f>[1]!s_dq_high(FED风险溢价模型测算!$B$1,$A803,1)</f>
        <v>2979.748</v>
      </c>
      <c r="E803" s="17">
        <f>[1]!s_dq_low(FED风险溢价模型测算!$B$1,$A$2,1)</f>
        <v>979.529</v>
      </c>
      <c r="F803" s="18">
        <f>[1]!s_dq_amount(FED风险溢价模型测算!$B$1,$A803,1)</f>
        <v>60255656982</v>
      </c>
    </row>
    <row r="804" spans="1:6">
      <c r="A804" s="16">
        <f>FED风险溢价模型测算!A804</f>
        <v>39654</v>
      </c>
      <c r="B804" s="17">
        <f>[1]!s_dq_open(FED风险溢价模型测算!$B$1,$A804,1)</f>
        <v>2939.3209999999999</v>
      </c>
      <c r="C804" s="17">
        <f>[1]!s_dq_close(FED风险溢价模型测算!$B$1,$A804,1)</f>
        <v>2939.2020000000002</v>
      </c>
      <c r="D804" s="17">
        <f>[1]!s_dq_high(FED风险溢价模型测算!$B$1,$A804,1)</f>
        <v>2967.7190000000001</v>
      </c>
      <c r="E804" s="17">
        <f>[1]!s_dq_low(FED风险溢价模型测算!$B$1,$A$2,1)</f>
        <v>979.529</v>
      </c>
      <c r="F804" s="18">
        <f>[1]!s_dq_amount(FED风险溢价模型测算!$B$1,$A804,1)</f>
        <v>47706187738</v>
      </c>
    </row>
    <row r="805" spans="1:6">
      <c r="A805" s="16">
        <f>FED风险溢价模型测算!A805</f>
        <v>39657</v>
      </c>
      <c r="B805" s="17">
        <f>[1]!s_dq_open(FED风险溢价模型测算!$B$1,$A805,1)</f>
        <v>2959.1129999999998</v>
      </c>
      <c r="C805" s="17">
        <f>[1]!s_dq_close(FED风险溢价模型测算!$B$1,$A805,1)</f>
        <v>2960.8510000000001</v>
      </c>
      <c r="D805" s="17">
        <f>[1]!s_dq_high(FED风险溢价模型测算!$B$1,$A805,1)</f>
        <v>2997.6039999999998</v>
      </c>
      <c r="E805" s="17">
        <f>[1]!s_dq_low(FED风险溢价模型测算!$B$1,$A$2,1)</f>
        <v>979.529</v>
      </c>
      <c r="F805" s="18">
        <f>[1]!s_dq_amount(FED风险溢价模型测算!$B$1,$A805,1)</f>
        <v>47089423706</v>
      </c>
    </row>
    <row r="806" spans="1:6">
      <c r="A806" s="16">
        <f>FED风险溢价模型测算!A806</f>
        <v>39658</v>
      </c>
      <c r="B806" s="17">
        <f>[1]!s_dq_open(FED风险溢价模型测算!$B$1,$A806,1)</f>
        <v>2921.248</v>
      </c>
      <c r="C806" s="17">
        <f>[1]!s_dq_close(FED风险溢价模型测算!$B$1,$A806,1)</f>
        <v>2905.63</v>
      </c>
      <c r="D806" s="17">
        <f>[1]!s_dq_high(FED风险溢价模型测算!$B$1,$A806,1)</f>
        <v>2921.248</v>
      </c>
      <c r="E806" s="17">
        <f>[1]!s_dq_low(FED风险溢价模型测算!$B$1,$A$2,1)</f>
        <v>979.529</v>
      </c>
      <c r="F806" s="18">
        <f>[1]!s_dq_amount(FED风险溢价模型测算!$B$1,$A806,1)</f>
        <v>42192023708</v>
      </c>
    </row>
    <row r="807" spans="1:6">
      <c r="A807" s="16">
        <f>FED风险溢价模型测算!A807</f>
        <v>39659</v>
      </c>
      <c r="B807" s="17">
        <f>[1]!s_dq_open(FED风险溢价模型测算!$B$1,$A807,1)</f>
        <v>2940.02</v>
      </c>
      <c r="C807" s="17">
        <f>[1]!s_dq_close(FED风险溢价模型测算!$B$1,$A807,1)</f>
        <v>2884.384</v>
      </c>
      <c r="D807" s="17">
        <f>[1]!s_dq_high(FED风险溢价模型测算!$B$1,$A807,1)</f>
        <v>2949.9430000000002</v>
      </c>
      <c r="E807" s="17">
        <f>[1]!s_dq_low(FED风险溢价模型测算!$B$1,$A$2,1)</f>
        <v>979.529</v>
      </c>
      <c r="F807" s="18">
        <f>[1]!s_dq_amount(FED风险溢价模型测算!$B$1,$A807,1)</f>
        <v>34223911942</v>
      </c>
    </row>
    <row r="808" spans="1:6">
      <c r="A808" s="16">
        <f>FED风险溢价模型测算!A808</f>
        <v>39660</v>
      </c>
      <c r="B808" s="17">
        <f>[1]!s_dq_open(FED风险溢价模型测算!$B$1,$A808,1)</f>
        <v>2894.2460000000001</v>
      </c>
      <c r="C808" s="17">
        <f>[1]!s_dq_close(FED风险溢价模型测算!$B$1,$A808,1)</f>
        <v>2805.21</v>
      </c>
      <c r="D808" s="17">
        <f>[1]!s_dq_high(FED风险溢价模型测算!$B$1,$A808,1)</f>
        <v>2899.069</v>
      </c>
      <c r="E808" s="17">
        <f>[1]!s_dq_low(FED风险溢价模型测算!$B$1,$A$2,1)</f>
        <v>979.529</v>
      </c>
      <c r="F808" s="18">
        <f>[1]!s_dq_amount(FED风险溢价模型测算!$B$1,$A808,1)</f>
        <v>31179208420</v>
      </c>
    </row>
    <row r="809" spans="1:6">
      <c r="A809" s="16">
        <f>FED风险溢价模型测算!A809</f>
        <v>39661</v>
      </c>
      <c r="B809" s="17">
        <f>[1]!s_dq_open(FED风险溢价模型测算!$B$1,$A809,1)</f>
        <v>2786.123</v>
      </c>
      <c r="C809" s="17">
        <f>[1]!s_dq_close(FED风险溢价模型测算!$B$1,$A809,1)</f>
        <v>2840.788</v>
      </c>
      <c r="D809" s="17">
        <f>[1]!s_dq_high(FED风险溢价模型测算!$B$1,$A809,1)</f>
        <v>2868.6790000000001</v>
      </c>
      <c r="E809" s="17">
        <f>[1]!s_dq_low(FED风险溢价模型测算!$B$1,$A$2,1)</f>
        <v>979.529</v>
      </c>
      <c r="F809" s="18">
        <f>[1]!s_dq_amount(FED风险溢价模型测算!$B$1,$A809,1)</f>
        <v>39748408655</v>
      </c>
    </row>
    <row r="810" spans="1:6">
      <c r="A810" s="16">
        <f>FED风险溢价模型测算!A810</f>
        <v>39664</v>
      </c>
      <c r="B810" s="17">
        <f>[1]!s_dq_open(FED风险溢价模型测算!$B$1,$A810,1)</f>
        <v>2816.9360000000001</v>
      </c>
      <c r="C810" s="17">
        <f>[1]!s_dq_close(FED风险溢价模型测算!$B$1,$A810,1)</f>
        <v>2773.15</v>
      </c>
      <c r="D810" s="17">
        <f>[1]!s_dq_high(FED风险溢价模型测算!$B$1,$A810,1)</f>
        <v>2832.895</v>
      </c>
      <c r="E810" s="17">
        <f>[1]!s_dq_low(FED风险溢价模型测算!$B$1,$A$2,1)</f>
        <v>979.529</v>
      </c>
      <c r="F810" s="18">
        <f>[1]!s_dq_amount(FED风险溢价模型测算!$B$1,$A810,1)</f>
        <v>27440272999</v>
      </c>
    </row>
    <row r="811" spans="1:6">
      <c r="A811" s="16">
        <f>FED风险溢价模型测算!A811</f>
        <v>39665</v>
      </c>
      <c r="B811" s="17">
        <f>[1]!s_dq_open(FED风险溢价模型测算!$B$1,$A811,1)</f>
        <v>2780.761</v>
      </c>
      <c r="C811" s="17">
        <f>[1]!s_dq_close(FED风险溢价模型测算!$B$1,$A811,1)</f>
        <v>2703.0790000000002</v>
      </c>
      <c r="D811" s="17">
        <f>[1]!s_dq_high(FED风险溢价模型测算!$B$1,$A811,1)</f>
        <v>2792.7420000000002</v>
      </c>
      <c r="E811" s="17">
        <f>[1]!s_dq_low(FED风险溢价模型测算!$B$1,$A$2,1)</f>
        <v>979.529</v>
      </c>
      <c r="F811" s="18">
        <f>[1]!s_dq_amount(FED风险溢价模型测算!$B$1,$A811,1)</f>
        <v>34770819668</v>
      </c>
    </row>
    <row r="812" spans="1:6">
      <c r="A812" s="16">
        <f>FED风险溢价模型测算!A812</f>
        <v>39666</v>
      </c>
      <c r="B812" s="17">
        <f>[1]!s_dq_open(FED风险溢价模型测算!$B$1,$A812,1)</f>
        <v>2723.5230000000001</v>
      </c>
      <c r="C812" s="17">
        <f>[1]!s_dq_close(FED风险溢价模型测算!$B$1,$A812,1)</f>
        <v>2721.6930000000002</v>
      </c>
      <c r="D812" s="17">
        <f>[1]!s_dq_high(FED风险溢价模型测算!$B$1,$A812,1)</f>
        <v>2749.0990000000002</v>
      </c>
      <c r="E812" s="17">
        <f>[1]!s_dq_low(FED风险溢价模型测算!$B$1,$A$2,1)</f>
        <v>979.529</v>
      </c>
      <c r="F812" s="18">
        <f>[1]!s_dq_amount(FED风险溢价模型测算!$B$1,$A812,1)</f>
        <v>31744599201</v>
      </c>
    </row>
    <row r="813" spans="1:6">
      <c r="A813" s="16">
        <f>FED风险溢价模型测算!A813</f>
        <v>39667</v>
      </c>
      <c r="B813" s="17">
        <f>[1]!s_dq_open(FED风险溢价模型测算!$B$1,$A813,1)</f>
        <v>2717.6610000000001</v>
      </c>
      <c r="C813" s="17">
        <f>[1]!s_dq_close(FED风险溢价模型测算!$B$1,$A813,1)</f>
        <v>2720.442</v>
      </c>
      <c r="D813" s="17">
        <f>[1]!s_dq_high(FED风险溢价模型测算!$B$1,$A813,1)</f>
        <v>2747.884</v>
      </c>
      <c r="E813" s="17">
        <f>[1]!s_dq_low(FED风险溢价模型测算!$B$1,$A$2,1)</f>
        <v>979.529</v>
      </c>
      <c r="F813" s="18">
        <f>[1]!s_dq_amount(FED风险溢价模型测算!$B$1,$A813,1)</f>
        <v>26661008775</v>
      </c>
    </row>
    <row r="814" spans="1:6">
      <c r="A814" s="16">
        <f>FED风险溢价模型测算!A814</f>
        <v>39668</v>
      </c>
      <c r="B814" s="17">
        <f>[1]!s_dq_open(FED风险溢价模型测算!$B$1,$A814,1)</f>
        <v>2719.375</v>
      </c>
      <c r="C814" s="17">
        <f>[1]!s_dq_close(FED风险溢价模型测算!$B$1,$A814,1)</f>
        <v>2591.462</v>
      </c>
      <c r="D814" s="17">
        <f>[1]!s_dq_high(FED风险溢价模型测算!$B$1,$A814,1)</f>
        <v>2719.375</v>
      </c>
      <c r="E814" s="17">
        <f>[1]!s_dq_low(FED风险溢价模型测算!$B$1,$A$2,1)</f>
        <v>979.529</v>
      </c>
      <c r="F814" s="18">
        <f>[1]!s_dq_amount(FED风险溢价模型测算!$B$1,$A814,1)</f>
        <v>33617694685.999996</v>
      </c>
    </row>
    <row r="815" spans="1:6">
      <c r="A815" s="16">
        <f>FED风险溢价模型测算!A815</f>
        <v>39671</v>
      </c>
      <c r="B815" s="17">
        <f>[1]!s_dq_open(FED风险溢价模型测算!$B$1,$A815,1)</f>
        <v>2579.8049999999998</v>
      </c>
      <c r="C815" s="17">
        <f>[1]!s_dq_close(FED风险溢价模型测算!$B$1,$A815,1)</f>
        <v>2456.8110000000001</v>
      </c>
      <c r="D815" s="17">
        <f>[1]!s_dq_high(FED风险溢价模型测算!$B$1,$A815,1)</f>
        <v>2580.7199999999998</v>
      </c>
      <c r="E815" s="17">
        <f>[1]!s_dq_low(FED风险溢价模型测算!$B$1,$A$2,1)</f>
        <v>979.529</v>
      </c>
      <c r="F815" s="18">
        <f>[1]!s_dq_amount(FED风险溢价模型测算!$B$1,$A815,1)</f>
        <v>32454532457</v>
      </c>
    </row>
    <row r="816" spans="1:6">
      <c r="A816" s="16">
        <f>FED风险溢价模型测算!A816</f>
        <v>39672</v>
      </c>
      <c r="B816" s="17">
        <f>[1]!s_dq_open(FED风险溢价模型测算!$B$1,$A816,1)</f>
        <v>2431.3829999999998</v>
      </c>
      <c r="C816" s="17">
        <f>[1]!s_dq_close(FED风险溢价模型测算!$B$1,$A816,1)</f>
        <v>2444.1550000000002</v>
      </c>
      <c r="D816" s="17">
        <f>[1]!s_dq_high(FED风险溢价模型测算!$B$1,$A816,1)</f>
        <v>2474.3240000000001</v>
      </c>
      <c r="E816" s="17">
        <f>[1]!s_dq_low(FED风险溢价模型测算!$B$1,$A$2,1)</f>
        <v>979.529</v>
      </c>
      <c r="F816" s="18">
        <f>[1]!s_dq_amount(FED风险溢价模型测算!$B$1,$A816,1)</f>
        <v>24459629832</v>
      </c>
    </row>
    <row r="817" spans="1:6">
      <c r="A817" s="16">
        <f>FED风险溢价模型测算!A817</f>
        <v>39673</v>
      </c>
      <c r="B817" s="17">
        <f>[1]!s_dq_open(FED风险溢价模型测算!$B$1,$A817,1)</f>
        <v>2427.4949999999999</v>
      </c>
      <c r="C817" s="17">
        <f>[1]!s_dq_close(FED风险溢价模型测算!$B$1,$A817,1)</f>
        <v>2444.672</v>
      </c>
      <c r="D817" s="17">
        <f>[1]!s_dq_high(FED风险溢价模型测算!$B$1,$A817,1)</f>
        <v>2466.0859999999998</v>
      </c>
      <c r="E817" s="17">
        <f>[1]!s_dq_low(FED风险溢价模型测算!$B$1,$A$2,1)</f>
        <v>979.529</v>
      </c>
      <c r="F817" s="18">
        <f>[1]!s_dq_amount(FED风险溢价模型测算!$B$1,$A817,1)</f>
        <v>27480615871</v>
      </c>
    </row>
    <row r="818" spans="1:6">
      <c r="A818" s="16">
        <f>FED风险溢价模型测算!A818</f>
        <v>39674</v>
      </c>
      <c r="B818" s="17">
        <f>[1]!s_dq_open(FED风险溢价模型测算!$B$1,$A818,1)</f>
        <v>2429.9769999999999</v>
      </c>
      <c r="C818" s="17">
        <f>[1]!s_dq_close(FED风险溢价模型测算!$B$1,$A818,1)</f>
        <v>2443.5120000000002</v>
      </c>
      <c r="D818" s="17">
        <f>[1]!s_dq_high(FED风险溢价模型测算!$B$1,$A818,1)</f>
        <v>2461.2379999999998</v>
      </c>
      <c r="E818" s="17">
        <f>[1]!s_dq_low(FED风险溢价模型测算!$B$1,$A$2,1)</f>
        <v>979.529</v>
      </c>
      <c r="F818" s="18">
        <f>[1]!s_dq_amount(FED风险溢价模型测算!$B$1,$A818,1)</f>
        <v>21156177499</v>
      </c>
    </row>
    <row r="819" spans="1:6">
      <c r="A819" s="16">
        <f>FED风险溢价模型测算!A819</f>
        <v>39675</v>
      </c>
      <c r="B819" s="17">
        <f>[1]!s_dq_open(FED风险溢价模型测算!$B$1,$A819,1)</f>
        <v>2440.39</v>
      </c>
      <c r="C819" s="17">
        <f>[1]!s_dq_close(FED风险溢价模型测算!$B$1,$A819,1)</f>
        <v>2447.6149999999998</v>
      </c>
      <c r="D819" s="17">
        <f>[1]!s_dq_high(FED风险溢价模型测算!$B$1,$A819,1)</f>
        <v>2479.1509999999998</v>
      </c>
      <c r="E819" s="17">
        <f>[1]!s_dq_low(FED风险溢价模型测算!$B$1,$A$2,1)</f>
        <v>979.529</v>
      </c>
      <c r="F819" s="18">
        <f>[1]!s_dq_amount(FED风险溢价模型测算!$B$1,$A819,1)</f>
        <v>21296936036</v>
      </c>
    </row>
    <row r="820" spans="1:6">
      <c r="A820" s="16">
        <f>FED风险溢价模型测算!A820</f>
        <v>39678</v>
      </c>
      <c r="B820" s="17">
        <f>[1]!s_dq_open(FED风险溢价模型测算!$B$1,$A820,1)</f>
        <v>2451.3110000000001</v>
      </c>
      <c r="C820" s="17">
        <f>[1]!s_dq_close(FED风险溢价模型测算!$B$1,$A820,1)</f>
        <v>2313.402</v>
      </c>
      <c r="D820" s="17">
        <f>[1]!s_dq_high(FED风险溢价模型测算!$B$1,$A820,1)</f>
        <v>2452.6260000000002</v>
      </c>
      <c r="E820" s="17">
        <f>[1]!s_dq_low(FED风险溢价模型测算!$B$1,$A$2,1)</f>
        <v>979.529</v>
      </c>
      <c r="F820" s="18">
        <f>[1]!s_dq_amount(FED风险溢价模型测算!$B$1,$A820,1)</f>
        <v>22662870912</v>
      </c>
    </row>
    <row r="821" spans="1:6">
      <c r="A821" s="16">
        <f>FED风险溢价模型测算!A821</f>
        <v>39679</v>
      </c>
      <c r="B821" s="17">
        <f>[1]!s_dq_open(FED风险溢价模型测算!$B$1,$A821,1)</f>
        <v>2285.5149999999999</v>
      </c>
      <c r="C821" s="17">
        <f>[1]!s_dq_close(FED风险溢价模型测算!$B$1,$A821,1)</f>
        <v>2348.4720000000002</v>
      </c>
      <c r="D821" s="17">
        <f>[1]!s_dq_high(FED风险溢价模型测算!$B$1,$A821,1)</f>
        <v>2356.1909999999998</v>
      </c>
      <c r="E821" s="17">
        <f>[1]!s_dq_low(FED风险溢价模型测算!$B$1,$A$2,1)</f>
        <v>979.529</v>
      </c>
      <c r="F821" s="18">
        <f>[1]!s_dq_amount(FED风险溢价模型测算!$B$1,$A821,1)</f>
        <v>18407578069</v>
      </c>
    </row>
    <row r="822" spans="1:6">
      <c r="A822" s="16">
        <f>FED风险溢价模型测算!A822</f>
        <v>39680</v>
      </c>
      <c r="B822" s="17">
        <f>[1]!s_dq_open(FED风险溢价模型测算!$B$1,$A822,1)</f>
        <v>2332.386</v>
      </c>
      <c r="C822" s="17">
        <f>[1]!s_dq_close(FED风险溢价模型测算!$B$1,$A822,1)</f>
        <v>2532.94</v>
      </c>
      <c r="D822" s="17">
        <f>[1]!s_dq_high(FED风险溢价模型测算!$B$1,$A822,1)</f>
        <v>2533.3029999999999</v>
      </c>
      <c r="E822" s="17">
        <f>[1]!s_dq_low(FED风险溢价模型测算!$B$1,$A$2,1)</f>
        <v>979.529</v>
      </c>
      <c r="F822" s="18">
        <f>[1]!s_dq_amount(FED风险溢价模型测算!$B$1,$A822,1)</f>
        <v>44564422655</v>
      </c>
    </row>
    <row r="823" spans="1:6">
      <c r="A823" s="16">
        <f>FED风险溢价模型测算!A823</f>
        <v>39681</v>
      </c>
      <c r="B823" s="17">
        <f>[1]!s_dq_open(FED风险溢价模型测算!$B$1,$A823,1)</f>
        <v>2494.2620000000002</v>
      </c>
      <c r="C823" s="17">
        <f>[1]!s_dq_close(FED风险溢价模型测算!$B$1,$A823,1)</f>
        <v>2443.9789999999998</v>
      </c>
      <c r="D823" s="17">
        <f>[1]!s_dq_high(FED风险溢价模型测算!$B$1,$A823,1)</f>
        <v>2535.8620000000001</v>
      </c>
      <c r="E823" s="17">
        <f>[1]!s_dq_low(FED风险溢价模型测算!$B$1,$A$2,1)</f>
        <v>979.529</v>
      </c>
      <c r="F823" s="18">
        <f>[1]!s_dq_amount(FED风险溢价模型测算!$B$1,$A823,1)</f>
        <v>39651327296</v>
      </c>
    </row>
    <row r="824" spans="1:6">
      <c r="A824" s="16">
        <f>FED风险溢价模型测算!A824</f>
        <v>39682</v>
      </c>
      <c r="B824" s="17">
        <f>[1]!s_dq_open(FED风险溢价模型测算!$B$1,$A824,1)</f>
        <v>2421.2489999999998</v>
      </c>
      <c r="C824" s="17">
        <f>[1]!s_dq_close(FED风险溢价模型测算!$B$1,$A824,1)</f>
        <v>2404.9279999999999</v>
      </c>
      <c r="D824" s="17">
        <f>[1]!s_dq_high(FED风险溢价模型测算!$B$1,$A824,1)</f>
        <v>2437.4319999999998</v>
      </c>
      <c r="E824" s="17">
        <f>[1]!s_dq_low(FED风险溢价模型测算!$B$1,$A$2,1)</f>
        <v>979.529</v>
      </c>
      <c r="F824" s="18">
        <f>[1]!s_dq_amount(FED风险溢价模型测算!$B$1,$A824,1)</f>
        <v>26183849138</v>
      </c>
    </row>
    <row r="825" spans="1:6">
      <c r="A825" s="16">
        <f>FED风险溢价模型测算!A825</f>
        <v>39685</v>
      </c>
      <c r="B825" s="17">
        <f>[1]!s_dq_open(FED风险溢价模型测算!$B$1,$A825,1)</f>
        <v>2408.0259999999998</v>
      </c>
      <c r="C825" s="17">
        <f>[1]!s_dq_close(FED风险溢价模型测算!$B$1,$A825,1)</f>
        <v>2400.5479999999998</v>
      </c>
      <c r="D825" s="17">
        <f>[1]!s_dq_high(FED风险溢价模型测算!$B$1,$A825,1)</f>
        <v>2439.9070000000002</v>
      </c>
      <c r="E825" s="17">
        <f>[1]!s_dq_low(FED风险溢价模型测算!$B$1,$A$2,1)</f>
        <v>979.529</v>
      </c>
      <c r="F825" s="18">
        <f>[1]!s_dq_amount(FED风险溢价模型测算!$B$1,$A825,1)</f>
        <v>18965202140</v>
      </c>
    </row>
    <row r="826" spans="1:6">
      <c r="A826" s="16">
        <f>FED风险溢价模型测算!A826</f>
        <v>39686</v>
      </c>
      <c r="B826" s="17">
        <f>[1]!s_dq_open(FED风险溢价模型测算!$B$1,$A826,1)</f>
        <v>2370.5279999999998</v>
      </c>
      <c r="C826" s="17">
        <f>[1]!s_dq_close(FED风险溢价模型测算!$B$1,$A826,1)</f>
        <v>2331.5320000000002</v>
      </c>
      <c r="D826" s="17">
        <f>[1]!s_dq_high(FED风险溢价模型测算!$B$1,$A826,1)</f>
        <v>2390.6550000000002</v>
      </c>
      <c r="E826" s="17">
        <f>[1]!s_dq_low(FED风险溢价模型测算!$B$1,$A$2,1)</f>
        <v>979.529</v>
      </c>
      <c r="F826" s="18">
        <f>[1]!s_dq_amount(FED风险溢价模型测算!$B$1,$A826,1)</f>
        <v>22262896076</v>
      </c>
    </row>
    <row r="827" spans="1:6">
      <c r="A827" s="16">
        <f>FED风险溢价模型测算!A827</f>
        <v>39687</v>
      </c>
      <c r="B827" s="17">
        <f>[1]!s_dq_open(FED风险溢价模型测算!$B$1,$A827,1)</f>
        <v>2322.5390000000002</v>
      </c>
      <c r="C827" s="17">
        <f>[1]!s_dq_close(FED风险溢价模型测算!$B$1,$A827,1)</f>
        <v>2325.2919999999999</v>
      </c>
      <c r="D827" s="17">
        <f>[1]!s_dq_high(FED风险溢价模型测算!$B$1,$A827,1)</f>
        <v>2367.7170000000001</v>
      </c>
      <c r="E827" s="17">
        <f>[1]!s_dq_low(FED风险溢价模型测算!$B$1,$A$2,1)</f>
        <v>979.529</v>
      </c>
      <c r="F827" s="18">
        <f>[1]!s_dq_amount(FED风险溢价模型测算!$B$1,$A827,1)</f>
        <v>23579970667</v>
      </c>
    </row>
    <row r="828" spans="1:6">
      <c r="A828" s="16">
        <f>FED风险溢价模型测算!A828</f>
        <v>39688</v>
      </c>
      <c r="B828" s="17">
        <f>[1]!s_dq_open(FED风险溢价模型测算!$B$1,$A828,1)</f>
        <v>2325.2620000000002</v>
      </c>
      <c r="C828" s="17">
        <f>[1]!s_dq_close(FED风险溢价模型测算!$B$1,$A828,1)</f>
        <v>2335.8649999999998</v>
      </c>
      <c r="D828" s="17">
        <f>[1]!s_dq_high(FED风险溢价模型测算!$B$1,$A828,1)</f>
        <v>2363.5630000000001</v>
      </c>
      <c r="E828" s="17">
        <f>[1]!s_dq_low(FED风险溢价模型测算!$B$1,$A$2,1)</f>
        <v>979.529</v>
      </c>
      <c r="F828" s="18">
        <f>[1]!s_dq_amount(FED风险溢价模型测算!$B$1,$A828,1)</f>
        <v>21711091860</v>
      </c>
    </row>
    <row r="829" spans="1:6">
      <c r="A829" s="16">
        <f>FED风险溢价模型测算!A829</f>
        <v>39689</v>
      </c>
      <c r="B829" s="17">
        <f>[1]!s_dq_open(FED风险溢价模型测算!$B$1,$A829,1)</f>
        <v>2347.4</v>
      </c>
      <c r="C829" s="17">
        <f>[1]!s_dq_close(FED风险溢价模型测算!$B$1,$A829,1)</f>
        <v>2391.64</v>
      </c>
      <c r="D829" s="17">
        <f>[1]!s_dq_high(FED风险溢价模型测算!$B$1,$A829,1)</f>
        <v>2418.0509999999999</v>
      </c>
      <c r="E829" s="17">
        <f>[1]!s_dq_low(FED风险溢价模型测算!$B$1,$A$2,1)</f>
        <v>979.529</v>
      </c>
      <c r="F829" s="18">
        <f>[1]!s_dq_amount(FED风险溢价模型测算!$B$1,$A829,1)</f>
        <v>29000899630</v>
      </c>
    </row>
    <row r="830" spans="1:6">
      <c r="A830" s="16">
        <f>FED风险溢价模型测算!A830</f>
        <v>39692</v>
      </c>
      <c r="B830" s="17">
        <f>[1]!s_dq_open(FED风险溢价模型测算!$B$1,$A830,1)</f>
        <v>2372.6379999999999</v>
      </c>
      <c r="C830" s="17">
        <f>[1]!s_dq_close(FED风险溢价模型测算!$B$1,$A830,1)</f>
        <v>2309.1709999999998</v>
      </c>
      <c r="D830" s="17">
        <f>[1]!s_dq_high(FED风险溢价模型测算!$B$1,$A830,1)</f>
        <v>2372.6379999999999</v>
      </c>
      <c r="E830" s="17">
        <f>[1]!s_dq_low(FED风险溢价模型测算!$B$1,$A$2,1)</f>
        <v>979.529</v>
      </c>
      <c r="F830" s="18">
        <f>[1]!s_dq_amount(FED风险溢价模型测算!$B$1,$A830,1)</f>
        <v>21384882095</v>
      </c>
    </row>
    <row r="831" spans="1:6">
      <c r="A831" s="16">
        <f>FED风险溢价模型测算!A831</f>
        <v>39693</v>
      </c>
      <c r="B831" s="17">
        <f>[1]!s_dq_open(FED风险溢价模型测算!$B$1,$A831,1)</f>
        <v>2292.6860000000001</v>
      </c>
      <c r="C831" s="17">
        <f>[1]!s_dq_close(FED风险溢价模型测算!$B$1,$A831,1)</f>
        <v>2285.4110000000001</v>
      </c>
      <c r="D831" s="17">
        <f>[1]!s_dq_high(FED风险溢价模型测算!$B$1,$A831,1)</f>
        <v>2309.2060000000001</v>
      </c>
      <c r="E831" s="17">
        <f>[1]!s_dq_low(FED风险溢价模型测算!$B$1,$A$2,1)</f>
        <v>979.529</v>
      </c>
      <c r="F831" s="18">
        <f>[1]!s_dq_amount(FED风险溢价模型测算!$B$1,$A831,1)</f>
        <v>18645029580</v>
      </c>
    </row>
    <row r="832" spans="1:6">
      <c r="A832" s="16">
        <f>FED风险溢价模型测算!A832</f>
        <v>39694</v>
      </c>
      <c r="B832" s="17">
        <f>[1]!s_dq_open(FED风险溢价模型测算!$B$1,$A832,1)</f>
        <v>2279.598</v>
      </c>
      <c r="C832" s="17">
        <f>[1]!s_dq_close(FED风险溢价模型测算!$B$1,$A832,1)</f>
        <v>2245.9639999999999</v>
      </c>
      <c r="D832" s="17">
        <f>[1]!s_dq_high(FED风险溢价模型测算!$B$1,$A832,1)</f>
        <v>2296.0320000000002</v>
      </c>
      <c r="E832" s="17">
        <f>[1]!s_dq_low(FED风险溢价模型测算!$B$1,$A$2,1)</f>
        <v>979.529</v>
      </c>
      <c r="F832" s="18">
        <f>[1]!s_dq_amount(FED风险溢价模型测算!$B$1,$A832,1)</f>
        <v>24066625119</v>
      </c>
    </row>
    <row r="833" spans="1:6">
      <c r="A833" s="16">
        <f>FED风险溢价模型测算!A833</f>
        <v>39695</v>
      </c>
      <c r="B833" s="17">
        <f>[1]!s_dq_open(FED风险溢价模型测算!$B$1,$A833,1)</f>
        <v>2238.645</v>
      </c>
      <c r="C833" s="17">
        <f>[1]!s_dq_close(FED风险溢价模型测算!$B$1,$A833,1)</f>
        <v>2251.1460000000002</v>
      </c>
      <c r="D833" s="17">
        <f>[1]!s_dq_high(FED风险溢价模型测算!$B$1,$A833,1)</f>
        <v>2270.4110000000001</v>
      </c>
      <c r="E833" s="17">
        <f>[1]!s_dq_low(FED风险溢价模型测算!$B$1,$A$2,1)</f>
        <v>979.529</v>
      </c>
      <c r="F833" s="18">
        <f>[1]!s_dq_amount(FED风险溢价模型测算!$B$1,$A833,1)</f>
        <v>18548580309</v>
      </c>
    </row>
    <row r="834" spans="1:6">
      <c r="A834" s="16">
        <f>FED风险溢价模型测算!A834</f>
        <v>39696</v>
      </c>
      <c r="B834" s="17">
        <f>[1]!s_dq_open(FED风险溢价模型测算!$B$1,$A834,1)</f>
        <v>2193.038</v>
      </c>
      <c r="C834" s="17">
        <f>[1]!s_dq_close(FED风险溢价模型测算!$B$1,$A834,1)</f>
        <v>2183.4319999999998</v>
      </c>
      <c r="D834" s="17">
        <f>[1]!s_dq_high(FED风险溢价模型测算!$B$1,$A834,1)</f>
        <v>2221.0929999999998</v>
      </c>
      <c r="E834" s="17">
        <f>[1]!s_dq_low(FED风险溢价模型测算!$B$1,$A$2,1)</f>
        <v>979.529</v>
      </c>
      <c r="F834" s="18">
        <f>[1]!s_dq_amount(FED风险溢价模型测算!$B$1,$A834,1)</f>
        <v>19709566302</v>
      </c>
    </row>
    <row r="835" spans="1:6">
      <c r="A835" s="16">
        <f>FED风险溢价模型测算!A835</f>
        <v>39699</v>
      </c>
      <c r="B835" s="17">
        <f>[1]!s_dq_open(FED风险溢价模型测算!$B$1,$A835,1)</f>
        <v>2189.8220000000001</v>
      </c>
      <c r="C835" s="17">
        <f>[1]!s_dq_close(FED风险溢价模型测算!$B$1,$A835,1)</f>
        <v>2126.518</v>
      </c>
      <c r="D835" s="17">
        <f>[1]!s_dq_high(FED风险溢价模型测算!$B$1,$A835,1)</f>
        <v>2198.761</v>
      </c>
      <c r="E835" s="17">
        <f>[1]!s_dq_low(FED风险溢价模型测算!$B$1,$A$2,1)</f>
        <v>979.529</v>
      </c>
      <c r="F835" s="18">
        <f>[1]!s_dq_amount(FED风险溢价模型测算!$B$1,$A835,1)</f>
        <v>20114131884</v>
      </c>
    </row>
    <row r="836" spans="1:6">
      <c r="A836" s="16">
        <f>FED风险溢价模型测算!A836</f>
        <v>39700</v>
      </c>
      <c r="B836" s="17">
        <f>[1]!s_dq_open(FED风险溢价模型测算!$B$1,$A836,1)</f>
        <v>2135.223</v>
      </c>
      <c r="C836" s="17">
        <f>[1]!s_dq_close(FED风险溢价模型测算!$B$1,$A836,1)</f>
        <v>2139.145</v>
      </c>
      <c r="D836" s="17">
        <f>[1]!s_dq_high(FED风险溢价模型测算!$B$1,$A836,1)</f>
        <v>2150.9879999999998</v>
      </c>
      <c r="E836" s="17">
        <f>[1]!s_dq_low(FED风险溢价模型测算!$B$1,$A$2,1)</f>
        <v>979.529</v>
      </c>
      <c r="F836" s="18">
        <f>[1]!s_dq_amount(FED风险溢价模型测算!$B$1,$A836,1)</f>
        <v>15480632761</v>
      </c>
    </row>
    <row r="837" spans="1:6">
      <c r="A837" s="16">
        <f>FED风险溢价模型测算!A837</f>
        <v>39701</v>
      </c>
      <c r="B837" s="17">
        <f>[1]!s_dq_open(FED风险溢价模型测算!$B$1,$A837,1)</f>
        <v>2124.9650000000001</v>
      </c>
      <c r="C837" s="17">
        <f>[1]!s_dq_close(FED风险溢价模型测算!$B$1,$A837,1)</f>
        <v>2143.1759999999999</v>
      </c>
      <c r="D837" s="17">
        <f>[1]!s_dq_high(FED风险溢价模型测算!$B$1,$A837,1)</f>
        <v>2181.2530000000002</v>
      </c>
      <c r="E837" s="17">
        <f>[1]!s_dq_low(FED风险溢价模型测算!$B$1,$A$2,1)</f>
        <v>979.529</v>
      </c>
      <c r="F837" s="18">
        <f>[1]!s_dq_amount(FED风险溢价模型测算!$B$1,$A837,1)</f>
        <v>20307095402</v>
      </c>
    </row>
    <row r="838" spans="1:6">
      <c r="A838" s="16">
        <f>FED风险溢价模型测算!A838</f>
        <v>39702</v>
      </c>
      <c r="B838" s="17">
        <f>[1]!s_dq_open(FED风险溢价模型测算!$B$1,$A838,1)</f>
        <v>2135.453</v>
      </c>
      <c r="C838" s="17">
        <f>[1]!s_dq_close(FED风险溢价模型测算!$B$1,$A838,1)</f>
        <v>2072.1260000000002</v>
      </c>
      <c r="D838" s="17">
        <f>[1]!s_dq_high(FED风险溢价模型测算!$B$1,$A838,1)</f>
        <v>2141.9949999999999</v>
      </c>
      <c r="E838" s="17">
        <f>[1]!s_dq_low(FED风险溢价模型测算!$B$1,$A$2,1)</f>
        <v>979.529</v>
      </c>
      <c r="F838" s="18">
        <f>[1]!s_dq_amount(FED风险溢价模型测算!$B$1,$A838,1)</f>
        <v>20678010831</v>
      </c>
    </row>
    <row r="839" spans="1:6">
      <c r="A839" s="16">
        <f>FED风险溢价模型测算!A839</f>
        <v>39703</v>
      </c>
      <c r="B839" s="17">
        <f>[1]!s_dq_open(FED风险溢价模型测算!$B$1,$A839,1)</f>
        <v>2071.0610000000001</v>
      </c>
      <c r="C839" s="17">
        <f>[1]!s_dq_close(FED风险溢价模型测算!$B$1,$A839,1)</f>
        <v>2077.846</v>
      </c>
      <c r="D839" s="17">
        <f>[1]!s_dq_high(FED风险溢价模型测算!$B$1,$A839,1)</f>
        <v>2102.9789999999998</v>
      </c>
      <c r="E839" s="17">
        <f>[1]!s_dq_low(FED风险溢价模型测算!$B$1,$A$2,1)</f>
        <v>979.529</v>
      </c>
      <c r="F839" s="18">
        <f>[1]!s_dq_amount(FED风险溢价模型测算!$B$1,$A839,1)</f>
        <v>17652324498</v>
      </c>
    </row>
    <row r="840" spans="1:6">
      <c r="A840" s="16">
        <f>FED风险溢价模型测算!A840</f>
        <v>39707</v>
      </c>
      <c r="B840" s="17">
        <f>[1]!s_dq_open(FED风险溢价模型测算!$B$1,$A840,1)</f>
        <v>2050.3159999999998</v>
      </c>
      <c r="C840" s="17">
        <f>[1]!s_dq_close(FED风险溢价模型测算!$B$1,$A840,1)</f>
        <v>2000.6510000000001</v>
      </c>
      <c r="D840" s="17">
        <f>[1]!s_dq_high(FED风险溢价模型测算!$B$1,$A840,1)</f>
        <v>2050.3159999999998</v>
      </c>
      <c r="E840" s="17">
        <f>[1]!s_dq_low(FED风险溢价模型测算!$B$1,$A$2,1)</f>
        <v>979.529</v>
      </c>
      <c r="F840" s="18">
        <f>[1]!s_dq_amount(FED风险溢价模型测算!$B$1,$A840,1)</f>
        <v>28769300455</v>
      </c>
    </row>
    <row r="841" spans="1:6">
      <c r="A841" s="16">
        <f>FED风险溢价模型测算!A841</f>
        <v>39708</v>
      </c>
      <c r="B841" s="17">
        <f>[1]!s_dq_open(FED风险溢价模型测算!$B$1,$A841,1)</f>
        <v>1981.252</v>
      </c>
      <c r="C841" s="17">
        <f>[1]!s_dq_close(FED风险溢价模型测算!$B$1,$A841,1)</f>
        <v>1929.135</v>
      </c>
      <c r="D841" s="17">
        <f>[1]!s_dq_high(FED风险溢价模型测算!$B$1,$A841,1)</f>
        <v>2003.9079999999999</v>
      </c>
      <c r="E841" s="17">
        <f>[1]!s_dq_low(FED风险溢价模型测算!$B$1,$A$2,1)</f>
        <v>979.529</v>
      </c>
      <c r="F841" s="18">
        <f>[1]!s_dq_amount(FED风险溢价模型测算!$B$1,$A841,1)</f>
        <v>26988614854</v>
      </c>
    </row>
    <row r="842" spans="1:6">
      <c r="A842" s="16">
        <f>FED风险溢价模型测算!A842</f>
        <v>39709</v>
      </c>
      <c r="B842" s="17">
        <f>[1]!s_dq_open(FED风险溢价模型测算!$B$1,$A842,1)</f>
        <v>1876.9649999999999</v>
      </c>
      <c r="C842" s="17">
        <f>[1]!s_dq_close(FED风险溢价模型测算!$B$1,$A842,1)</f>
        <v>1895.99</v>
      </c>
      <c r="D842" s="17">
        <f>[1]!s_dq_high(FED风险溢价模型测算!$B$1,$A842,1)</f>
        <v>1936.7349999999999</v>
      </c>
      <c r="E842" s="17">
        <f>[1]!s_dq_low(FED风险溢价模型测算!$B$1,$A$2,1)</f>
        <v>979.529</v>
      </c>
      <c r="F842" s="18">
        <f>[1]!s_dq_amount(FED风险溢价模型测算!$B$1,$A842,1)</f>
        <v>36844924114</v>
      </c>
    </row>
    <row r="843" spans="1:6">
      <c r="A843" s="16">
        <f>FED风险溢价模型测算!A843</f>
        <v>39710</v>
      </c>
      <c r="B843" s="17">
        <f>[1]!s_dq_open(FED风险溢价模型测算!$B$1,$A843,1)</f>
        <v>2065.779</v>
      </c>
      <c r="C843" s="17">
        <f>[1]!s_dq_close(FED风险溢价模型测算!$B$1,$A843,1)</f>
        <v>2073.1129999999998</v>
      </c>
      <c r="D843" s="17">
        <f>[1]!s_dq_high(FED风险溢价模型测算!$B$1,$A843,1)</f>
        <v>2073.1129999999998</v>
      </c>
      <c r="E843" s="17">
        <f>[1]!s_dq_low(FED风险溢价模型测算!$B$1,$A$2,1)</f>
        <v>979.529</v>
      </c>
      <c r="F843" s="18">
        <f>[1]!s_dq_amount(FED风险溢价模型测算!$B$1,$A843,1)</f>
        <v>32104719707</v>
      </c>
    </row>
    <row r="844" spans="1:6">
      <c r="A844" s="16">
        <f>FED风险溢价模型测算!A844</f>
        <v>39713</v>
      </c>
      <c r="B844" s="17">
        <f>[1]!s_dq_open(FED风险溢价模型测算!$B$1,$A844,1)</f>
        <v>2228.366</v>
      </c>
      <c r="C844" s="17">
        <f>[1]!s_dq_close(FED风险溢价模型测算!$B$1,$A844,1)</f>
        <v>2207.614</v>
      </c>
      <c r="D844" s="17">
        <f>[1]!s_dq_high(FED风险溢价模型测算!$B$1,$A844,1)</f>
        <v>2258.424</v>
      </c>
      <c r="E844" s="17">
        <f>[1]!s_dq_low(FED风险溢价模型测算!$B$1,$A$2,1)</f>
        <v>979.529</v>
      </c>
      <c r="F844" s="18">
        <f>[1]!s_dq_amount(FED风险溢价模型测算!$B$1,$A844,1)</f>
        <v>98415575949</v>
      </c>
    </row>
    <row r="845" spans="1:6">
      <c r="A845" s="16">
        <f>FED风险溢价模型测算!A845</f>
        <v>39714</v>
      </c>
      <c r="B845" s="17">
        <f>[1]!s_dq_open(FED风险溢价模型测算!$B$1,$A845,1)</f>
        <v>2141.6</v>
      </c>
      <c r="C845" s="17">
        <f>[1]!s_dq_close(FED风险溢价模型测算!$B$1,$A845,1)</f>
        <v>2123.4780000000001</v>
      </c>
      <c r="D845" s="17">
        <f>[1]!s_dq_high(FED风险溢价模型测算!$B$1,$A845,1)</f>
        <v>2180.3679999999999</v>
      </c>
      <c r="E845" s="17">
        <f>[1]!s_dq_low(FED风险溢价模型测算!$B$1,$A$2,1)</f>
        <v>979.529</v>
      </c>
      <c r="F845" s="18">
        <f>[1]!s_dq_amount(FED风险溢价模型测算!$B$1,$A845,1)</f>
        <v>69516678145</v>
      </c>
    </row>
    <row r="846" spans="1:6">
      <c r="A846" s="16">
        <f>FED风险溢价模型测算!A846</f>
        <v>39715</v>
      </c>
      <c r="B846" s="17">
        <f>[1]!s_dq_open(FED风险溢价模型测算!$B$1,$A846,1)</f>
        <v>2072.652</v>
      </c>
      <c r="C846" s="17">
        <f>[1]!s_dq_close(FED风险溢价模型测算!$B$1,$A846,1)</f>
        <v>2138.8530000000001</v>
      </c>
      <c r="D846" s="17">
        <f>[1]!s_dq_high(FED风险溢价模型测算!$B$1,$A846,1)</f>
        <v>2139.2220000000002</v>
      </c>
      <c r="E846" s="17">
        <f>[1]!s_dq_low(FED风险溢价模型测算!$B$1,$A$2,1)</f>
        <v>979.529</v>
      </c>
      <c r="F846" s="18">
        <f>[1]!s_dq_amount(FED风险溢价模型测算!$B$1,$A846,1)</f>
        <v>40183637783</v>
      </c>
    </row>
    <row r="847" spans="1:6">
      <c r="A847" s="16">
        <f>FED风险溢价模型测算!A847</f>
        <v>39716</v>
      </c>
      <c r="B847" s="17">
        <f>[1]!s_dq_open(FED风险溢价模型测算!$B$1,$A847,1)</f>
        <v>2143.7289999999998</v>
      </c>
      <c r="C847" s="17">
        <f>[1]!s_dq_close(FED风险溢价模型测算!$B$1,$A847,1)</f>
        <v>2223.5320000000002</v>
      </c>
      <c r="D847" s="17">
        <f>[1]!s_dq_high(FED风险溢价模型测算!$B$1,$A847,1)</f>
        <v>2256.2710000000002</v>
      </c>
      <c r="E847" s="17">
        <f>[1]!s_dq_low(FED风险溢价模型测算!$B$1,$A$2,1)</f>
        <v>979.529</v>
      </c>
      <c r="F847" s="18">
        <f>[1]!s_dq_amount(FED风险溢价模型测算!$B$1,$A847,1)</f>
        <v>71758274921</v>
      </c>
    </row>
    <row r="848" spans="1:6">
      <c r="A848" s="16">
        <f>FED风险溢价模型测算!A848</f>
        <v>39717</v>
      </c>
      <c r="B848" s="17">
        <f>[1]!s_dq_open(FED风险溢价模型测算!$B$1,$A848,1)</f>
        <v>2234.4589999999998</v>
      </c>
      <c r="C848" s="17">
        <f>[1]!s_dq_close(FED风险溢价模型测算!$B$1,$A848,1)</f>
        <v>2243.6570000000002</v>
      </c>
      <c r="D848" s="17">
        <f>[1]!s_dq_high(FED风险溢价模型测算!$B$1,$A848,1)</f>
        <v>2257.1610000000001</v>
      </c>
      <c r="E848" s="17">
        <f>[1]!s_dq_low(FED风险溢价模型测算!$B$1,$A$2,1)</f>
        <v>979.529</v>
      </c>
      <c r="F848" s="18">
        <f>[1]!s_dq_amount(FED风险溢价模型测算!$B$1,$A848,1)</f>
        <v>59518096758</v>
      </c>
    </row>
    <row r="849" spans="1:6">
      <c r="A849" s="16">
        <f>FED风险溢价模型测算!A849</f>
        <v>39727</v>
      </c>
      <c r="B849" s="17">
        <f>[1]!s_dq_open(FED风险溢价模型测算!$B$1,$A849,1)</f>
        <v>2206.5630000000001</v>
      </c>
      <c r="C849" s="17">
        <f>[1]!s_dq_close(FED风险溢价模型测算!$B$1,$A849,1)</f>
        <v>2128.6959999999999</v>
      </c>
      <c r="D849" s="17">
        <f>[1]!s_dq_high(FED风险溢价模型测算!$B$1,$A849,1)</f>
        <v>2206.5630000000001</v>
      </c>
      <c r="E849" s="17">
        <f>[1]!s_dq_low(FED风险溢价模型测算!$B$1,$A$2,1)</f>
        <v>979.529</v>
      </c>
      <c r="F849" s="18">
        <f>[1]!s_dq_amount(FED风险溢价模型测算!$B$1,$A849,1)</f>
        <v>41827343311</v>
      </c>
    </row>
    <row r="850" spans="1:6">
      <c r="A850" s="16">
        <f>FED风险溢价模型测算!A850</f>
        <v>39728</v>
      </c>
      <c r="B850" s="17">
        <f>[1]!s_dq_open(FED风险溢价模型测算!$B$1,$A850,1)</f>
        <v>2043.923</v>
      </c>
      <c r="C850" s="17">
        <f>[1]!s_dq_close(FED风险溢价模型测算!$B$1,$A850,1)</f>
        <v>2102.4479999999999</v>
      </c>
      <c r="D850" s="17">
        <f>[1]!s_dq_high(FED风险溢价模型测算!$B$1,$A850,1)</f>
        <v>2136.1239999999998</v>
      </c>
      <c r="E850" s="17">
        <f>[1]!s_dq_low(FED风险溢价模型测算!$B$1,$A$2,1)</f>
        <v>979.529</v>
      </c>
      <c r="F850" s="18">
        <f>[1]!s_dq_amount(FED风险溢价模型测算!$B$1,$A850,1)</f>
        <v>41512000958</v>
      </c>
    </row>
    <row r="851" spans="1:6">
      <c r="A851" s="16">
        <f>FED风险溢价模型测算!A851</f>
        <v>39729</v>
      </c>
      <c r="B851" s="17">
        <f>[1]!s_dq_open(FED风险溢价模型测算!$B$1,$A851,1)</f>
        <v>2041.991</v>
      </c>
      <c r="C851" s="17">
        <f>[1]!s_dq_close(FED风险溢价模型测算!$B$1,$A851,1)</f>
        <v>2022.8810000000001</v>
      </c>
      <c r="D851" s="17">
        <f>[1]!s_dq_high(FED风险溢价模型测算!$B$1,$A851,1)</f>
        <v>2073.067</v>
      </c>
      <c r="E851" s="17">
        <f>[1]!s_dq_low(FED风险溢价模型测算!$B$1,$A$2,1)</f>
        <v>979.529</v>
      </c>
      <c r="F851" s="18">
        <f>[1]!s_dq_amount(FED风险溢价模型测算!$B$1,$A851,1)</f>
        <v>34689894735</v>
      </c>
    </row>
    <row r="852" spans="1:6">
      <c r="A852" s="16">
        <f>FED风险溢价模型测算!A852</f>
        <v>39730</v>
      </c>
      <c r="B852" s="17">
        <f>[1]!s_dq_open(FED风险溢价模型测算!$B$1,$A852,1)</f>
        <v>2059.585</v>
      </c>
      <c r="C852" s="17">
        <f>[1]!s_dq_close(FED风险溢价模型测算!$B$1,$A852,1)</f>
        <v>1995.297</v>
      </c>
      <c r="D852" s="17">
        <f>[1]!s_dq_high(FED风险溢价模型测算!$B$1,$A852,1)</f>
        <v>2063.3040000000001</v>
      </c>
      <c r="E852" s="17">
        <f>[1]!s_dq_low(FED风险溢价模型测算!$B$1,$A$2,1)</f>
        <v>979.529</v>
      </c>
      <c r="F852" s="18">
        <f>[1]!s_dq_amount(FED风险溢价模型测算!$B$1,$A852,1)</f>
        <v>31760285142</v>
      </c>
    </row>
    <row r="853" spans="1:6">
      <c r="A853" s="16">
        <f>FED风险溢价模型测算!A853</f>
        <v>39731</v>
      </c>
      <c r="B853" s="17">
        <f>[1]!s_dq_open(FED风险溢价模型测算!$B$1,$A853,1)</f>
        <v>1913.2650000000001</v>
      </c>
      <c r="C853" s="17">
        <f>[1]!s_dq_close(FED风险溢价模型测算!$B$1,$A853,1)</f>
        <v>1906.96</v>
      </c>
      <c r="D853" s="17">
        <f>[1]!s_dq_high(FED风险溢价模型测算!$B$1,$A853,1)</f>
        <v>1938.2149999999999</v>
      </c>
      <c r="E853" s="17">
        <f>[1]!s_dq_low(FED风险溢价模型测算!$B$1,$A$2,1)</f>
        <v>979.529</v>
      </c>
      <c r="F853" s="18">
        <f>[1]!s_dq_amount(FED风险溢价模型测算!$B$1,$A853,1)</f>
        <v>32924106745</v>
      </c>
    </row>
    <row r="854" spans="1:6">
      <c r="A854" s="16">
        <f>FED风险溢价模型测算!A854</f>
        <v>39734</v>
      </c>
      <c r="B854" s="17">
        <f>[1]!s_dq_open(FED风险溢价模型测算!$B$1,$A854,1)</f>
        <v>1889.7539999999999</v>
      </c>
      <c r="C854" s="17">
        <f>[1]!s_dq_close(FED风险溢价模型测算!$B$1,$A854,1)</f>
        <v>1985.4860000000001</v>
      </c>
      <c r="D854" s="17">
        <f>[1]!s_dq_high(FED风险溢价模型测算!$B$1,$A854,1)</f>
        <v>1985.63</v>
      </c>
      <c r="E854" s="17">
        <f>[1]!s_dq_low(FED风险溢价模型测算!$B$1,$A$2,1)</f>
        <v>979.529</v>
      </c>
      <c r="F854" s="18">
        <f>[1]!s_dq_amount(FED风险溢价模型测算!$B$1,$A854,1)</f>
        <v>37606423760</v>
      </c>
    </row>
    <row r="855" spans="1:6">
      <c r="A855" s="16">
        <f>FED风险溢价模型测算!A855</f>
        <v>39735</v>
      </c>
      <c r="B855" s="17">
        <f>[1]!s_dq_open(FED风险溢价模型测算!$B$1,$A855,1)</f>
        <v>2054.4079999999999</v>
      </c>
      <c r="C855" s="17">
        <f>[1]!s_dq_close(FED风险溢价模型测算!$B$1,$A855,1)</f>
        <v>1934.6189999999999</v>
      </c>
      <c r="D855" s="17">
        <f>[1]!s_dq_high(FED风险溢价模型测算!$B$1,$A855,1)</f>
        <v>2060.4879999999998</v>
      </c>
      <c r="E855" s="17">
        <f>[1]!s_dq_low(FED风险溢价模型测算!$B$1,$A$2,1)</f>
        <v>979.529</v>
      </c>
      <c r="F855" s="18">
        <f>[1]!s_dq_amount(FED风险溢价模型测算!$B$1,$A855,1)</f>
        <v>48975116647</v>
      </c>
    </row>
    <row r="856" spans="1:6">
      <c r="A856" s="16">
        <f>FED风险溢价模型测算!A856</f>
        <v>39736</v>
      </c>
      <c r="B856" s="17">
        <f>[1]!s_dq_open(FED风险溢价模型测算!$B$1,$A856,1)</f>
        <v>1911.0319999999999</v>
      </c>
      <c r="C856" s="17">
        <f>[1]!s_dq_close(FED风险溢价模型测算!$B$1,$A856,1)</f>
        <v>1914.356</v>
      </c>
      <c r="D856" s="17">
        <f>[1]!s_dq_high(FED风险溢价模型测算!$B$1,$A856,1)</f>
        <v>1930.634</v>
      </c>
      <c r="E856" s="17">
        <f>[1]!s_dq_low(FED风险溢价模型测算!$B$1,$A$2,1)</f>
        <v>979.529</v>
      </c>
      <c r="F856" s="18">
        <f>[1]!s_dq_amount(FED风险溢价模型测算!$B$1,$A856,1)</f>
        <v>26555892254</v>
      </c>
    </row>
    <row r="857" spans="1:6">
      <c r="A857" s="16">
        <f>FED风险溢价模型测算!A857</f>
        <v>39737</v>
      </c>
      <c r="B857" s="17">
        <f>[1]!s_dq_open(FED风险溢价模型测算!$B$1,$A857,1)</f>
        <v>1833.482</v>
      </c>
      <c r="C857" s="17">
        <f>[1]!s_dq_close(FED风险溢价模型测算!$B$1,$A857,1)</f>
        <v>1820.903</v>
      </c>
      <c r="D857" s="17">
        <f>[1]!s_dq_high(FED风险溢价模型测算!$B$1,$A857,1)</f>
        <v>1866.902</v>
      </c>
      <c r="E857" s="17">
        <f>[1]!s_dq_low(FED风险溢价模型测算!$B$1,$A$2,1)</f>
        <v>979.529</v>
      </c>
      <c r="F857" s="18">
        <f>[1]!s_dq_amount(FED风险溢价模型测算!$B$1,$A857,1)</f>
        <v>32493846831</v>
      </c>
    </row>
    <row r="858" spans="1:6">
      <c r="A858" s="16">
        <f>FED风险溢价模型测算!A858</f>
        <v>39738</v>
      </c>
      <c r="B858" s="17">
        <f>[1]!s_dq_open(FED风险溢价模型测算!$B$1,$A858,1)</f>
        <v>1837.914</v>
      </c>
      <c r="C858" s="17">
        <f>[1]!s_dq_close(FED风险溢价模型测算!$B$1,$A858,1)</f>
        <v>1833.2619999999999</v>
      </c>
      <c r="D858" s="17">
        <f>[1]!s_dq_high(FED风险溢价模型测算!$B$1,$A858,1)</f>
        <v>1851.3320000000001</v>
      </c>
      <c r="E858" s="17">
        <f>[1]!s_dq_low(FED风险溢价模型测算!$B$1,$A$2,1)</f>
        <v>979.529</v>
      </c>
      <c r="F858" s="18">
        <f>[1]!s_dq_amount(FED风险溢价模型测算!$B$1,$A858,1)</f>
        <v>23017436110</v>
      </c>
    </row>
    <row r="859" spans="1:6">
      <c r="A859" s="16">
        <f>FED风险溢价模型测算!A859</f>
        <v>39741</v>
      </c>
      <c r="B859" s="17">
        <f>[1]!s_dq_open(FED风险溢价模型测算!$B$1,$A859,1)</f>
        <v>1828.414</v>
      </c>
      <c r="C859" s="17">
        <f>[1]!s_dq_close(FED风险溢价模型测算!$B$1,$A859,1)</f>
        <v>1896.7329999999999</v>
      </c>
      <c r="D859" s="17">
        <f>[1]!s_dq_high(FED风险溢价模型测算!$B$1,$A859,1)</f>
        <v>1899.347</v>
      </c>
      <c r="E859" s="17">
        <f>[1]!s_dq_low(FED风险溢价模型测算!$B$1,$A$2,1)</f>
        <v>979.529</v>
      </c>
      <c r="F859" s="18">
        <f>[1]!s_dq_amount(FED风险溢价模型测算!$B$1,$A859,1)</f>
        <v>28435447591</v>
      </c>
    </row>
    <row r="860" spans="1:6">
      <c r="A860" s="16">
        <f>FED风险溢价模型测算!A860</f>
        <v>39742</v>
      </c>
      <c r="B860" s="17">
        <f>[1]!s_dq_open(FED风险溢价模型测算!$B$1,$A860,1)</f>
        <v>1901.2439999999999</v>
      </c>
      <c r="C860" s="17">
        <f>[1]!s_dq_close(FED风险溢价模型测算!$B$1,$A860,1)</f>
        <v>1881.4059999999999</v>
      </c>
      <c r="D860" s="17">
        <f>[1]!s_dq_high(FED风险溢价模型测算!$B$1,$A860,1)</f>
        <v>1928.194</v>
      </c>
      <c r="E860" s="17">
        <f>[1]!s_dq_low(FED风险溢价模型测算!$B$1,$A$2,1)</f>
        <v>979.529</v>
      </c>
      <c r="F860" s="18">
        <f>[1]!s_dq_amount(FED风险溢价模型测算!$B$1,$A860,1)</f>
        <v>33588996417.999996</v>
      </c>
    </row>
    <row r="861" spans="1:6">
      <c r="A861" s="16">
        <f>FED风险溢价模型测算!A861</f>
        <v>39743</v>
      </c>
      <c r="B861" s="17">
        <f>[1]!s_dq_open(FED风险溢价模型测算!$B$1,$A861,1)</f>
        <v>1854.6</v>
      </c>
      <c r="C861" s="17">
        <f>[1]!s_dq_close(FED风险溢价模型测算!$B$1,$A861,1)</f>
        <v>1833.3230000000001</v>
      </c>
      <c r="D861" s="17">
        <f>[1]!s_dq_high(FED风险溢价模型测算!$B$1,$A861,1)</f>
        <v>1887.3050000000001</v>
      </c>
      <c r="E861" s="17">
        <f>[1]!s_dq_low(FED风险溢价模型测算!$B$1,$A$2,1)</f>
        <v>979.529</v>
      </c>
      <c r="F861" s="18">
        <f>[1]!s_dq_amount(FED风险溢价模型测算!$B$1,$A861,1)</f>
        <v>26562835681</v>
      </c>
    </row>
    <row r="862" spans="1:6">
      <c r="A862" s="16">
        <f>FED风险溢价模型测算!A862</f>
        <v>39744</v>
      </c>
      <c r="B862" s="17">
        <f>[1]!s_dq_open(FED风险溢价模型测算!$B$1,$A862,1)</f>
        <v>1794.681</v>
      </c>
      <c r="C862" s="17">
        <f>[1]!s_dq_close(FED风险溢价模型测算!$B$1,$A862,1)</f>
        <v>1834.78</v>
      </c>
      <c r="D862" s="17">
        <f>[1]!s_dq_high(FED风险溢价模型测算!$B$1,$A862,1)</f>
        <v>1836.413</v>
      </c>
      <c r="E862" s="17">
        <f>[1]!s_dq_low(FED风险溢价模型测算!$B$1,$A$2,1)</f>
        <v>979.529</v>
      </c>
      <c r="F862" s="18">
        <f>[1]!s_dq_amount(FED风险溢价模型测算!$B$1,$A862,1)</f>
        <v>29078802729</v>
      </c>
    </row>
    <row r="863" spans="1:6">
      <c r="A863" s="16">
        <f>FED风险溢价模型测算!A863</f>
        <v>39745</v>
      </c>
      <c r="B863" s="17">
        <f>[1]!s_dq_open(FED风险溢价模型测算!$B$1,$A863,1)</f>
        <v>1831.463</v>
      </c>
      <c r="C863" s="17">
        <f>[1]!s_dq_close(FED风险溢价模型测算!$B$1,$A863,1)</f>
        <v>1781.598</v>
      </c>
      <c r="D863" s="17">
        <f>[1]!s_dq_high(FED风险溢价模型测算!$B$1,$A863,1)</f>
        <v>1840.884</v>
      </c>
      <c r="E863" s="17">
        <f>[1]!s_dq_low(FED风险溢价模型测算!$B$1,$A$2,1)</f>
        <v>979.529</v>
      </c>
      <c r="F863" s="18">
        <f>[1]!s_dq_amount(FED风险溢价模型测算!$B$1,$A863,1)</f>
        <v>27101012205</v>
      </c>
    </row>
    <row r="864" spans="1:6">
      <c r="A864" s="16">
        <f>FED风险溢价模型测算!A864</f>
        <v>39748</v>
      </c>
      <c r="B864" s="17">
        <f>[1]!s_dq_open(FED风险溢价模型测算!$B$1,$A864,1)</f>
        <v>1746.6679999999999</v>
      </c>
      <c r="C864" s="17">
        <f>[1]!s_dq_close(FED风险溢价模型测算!$B$1,$A864,1)</f>
        <v>1654.671</v>
      </c>
      <c r="D864" s="17">
        <f>[1]!s_dq_high(FED风险溢价模型测算!$B$1,$A864,1)</f>
        <v>1746.6679999999999</v>
      </c>
      <c r="E864" s="17">
        <f>[1]!s_dq_low(FED风险溢价模型测算!$B$1,$A$2,1)</f>
        <v>979.529</v>
      </c>
      <c r="F864" s="18">
        <f>[1]!s_dq_amount(FED风险溢价模型测算!$B$1,$A864,1)</f>
        <v>27867517905</v>
      </c>
    </row>
    <row r="865" spans="1:6">
      <c r="A865" s="16">
        <f>FED风险溢价模型测算!A865</f>
        <v>39749</v>
      </c>
      <c r="B865" s="17">
        <f>[1]!s_dq_open(FED风险溢价模型测算!$B$1,$A865,1)</f>
        <v>1614.616</v>
      </c>
      <c r="C865" s="17">
        <f>[1]!s_dq_close(FED风险溢价模型测算!$B$1,$A865,1)</f>
        <v>1705.82</v>
      </c>
      <c r="D865" s="17">
        <f>[1]!s_dq_high(FED风险溢价模型测算!$B$1,$A865,1)</f>
        <v>1716.306</v>
      </c>
      <c r="E865" s="17">
        <f>[1]!s_dq_low(FED风险溢价模型测算!$B$1,$A$2,1)</f>
        <v>979.529</v>
      </c>
      <c r="F865" s="18">
        <f>[1]!s_dq_amount(FED风险溢价模型测算!$B$1,$A865,1)</f>
        <v>36435875520</v>
      </c>
    </row>
    <row r="866" spans="1:6">
      <c r="A866" s="16">
        <f>FED风险溢价模型测算!A866</f>
        <v>39750</v>
      </c>
      <c r="B866" s="17">
        <f>[1]!s_dq_open(FED风险溢价模型测算!$B$1,$A866,1)</f>
        <v>1723.2339999999999</v>
      </c>
      <c r="C866" s="17">
        <f>[1]!s_dq_close(FED风险溢价模型测算!$B$1,$A866,1)</f>
        <v>1658.223</v>
      </c>
      <c r="D866" s="17">
        <f>[1]!s_dq_high(FED风险溢价模型测算!$B$1,$A866,1)</f>
        <v>1731.2560000000001</v>
      </c>
      <c r="E866" s="17">
        <f>[1]!s_dq_low(FED风险溢价模型测算!$B$1,$A$2,1)</f>
        <v>979.529</v>
      </c>
      <c r="F866" s="18">
        <f>[1]!s_dq_amount(FED风险溢价模型测算!$B$1,$A866,1)</f>
        <v>31224265101</v>
      </c>
    </row>
    <row r="867" spans="1:6">
      <c r="A867" s="16">
        <f>FED风险溢价模型测算!A867</f>
        <v>39751</v>
      </c>
      <c r="B867" s="17">
        <f>[1]!s_dq_open(FED风险溢价模型测算!$B$1,$A867,1)</f>
        <v>1669.9680000000001</v>
      </c>
      <c r="C867" s="17">
        <f>[1]!s_dq_close(FED风险溢价模型测算!$B$1,$A867,1)</f>
        <v>1697.6559999999999</v>
      </c>
      <c r="D867" s="17">
        <f>[1]!s_dq_high(FED风险溢价模型测算!$B$1,$A867,1)</f>
        <v>1723.9290000000001</v>
      </c>
      <c r="E867" s="17">
        <f>[1]!s_dq_low(FED风险溢价模型测算!$B$1,$A$2,1)</f>
        <v>979.529</v>
      </c>
      <c r="F867" s="18">
        <f>[1]!s_dq_amount(FED风险溢价模型测算!$B$1,$A867,1)</f>
        <v>32165805381</v>
      </c>
    </row>
    <row r="868" spans="1:6">
      <c r="A868" s="16">
        <f>FED风险溢价模型测算!A868</f>
        <v>39752</v>
      </c>
      <c r="B868" s="17">
        <f>[1]!s_dq_open(FED风险溢价模型测算!$B$1,$A868,1)</f>
        <v>1688.09</v>
      </c>
      <c r="C868" s="17">
        <f>[1]!s_dq_close(FED风险溢价模型测算!$B$1,$A868,1)</f>
        <v>1663.66</v>
      </c>
      <c r="D868" s="17">
        <f>[1]!s_dq_high(FED风险溢价模型测算!$B$1,$A868,1)</f>
        <v>1696.6469999999999</v>
      </c>
      <c r="E868" s="17">
        <f>[1]!s_dq_low(FED风险溢价模型测算!$B$1,$A$2,1)</f>
        <v>979.529</v>
      </c>
      <c r="F868" s="18">
        <f>[1]!s_dq_amount(FED风险溢价模型测算!$B$1,$A868,1)</f>
        <v>21281902723</v>
      </c>
    </row>
    <row r="869" spans="1:6">
      <c r="A869" s="16">
        <f>FED风险溢价模型测算!A869</f>
        <v>39755</v>
      </c>
      <c r="B869" s="17">
        <f>[1]!s_dq_open(FED风险溢价模型测算!$B$1,$A869,1)</f>
        <v>1648.556</v>
      </c>
      <c r="C869" s="17">
        <f>[1]!s_dq_close(FED风险溢价模型测算!$B$1,$A869,1)</f>
        <v>1653.5419999999999</v>
      </c>
      <c r="D869" s="17">
        <f>[1]!s_dq_high(FED风险溢价模型测算!$B$1,$A869,1)</f>
        <v>1684.559</v>
      </c>
      <c r="E869" s="17">
        <f>[1]!s_dq_low(FED风险溢价模型测算!$B$1,$A$2,1)</f>
        <v>979.529</v>
      </c>
      <c r="F869" s="18">
        <f>[1]!s_dq_amount(FED风险溢价模型测算!$B$1,$A869,1)</f>
        <v>19514009916</v>
      </c>
    </row>
    <row r="870" spans="1:6">
      <c r="A870" s="16">
        <f>FED风险溢价模型测算!A870</f>
        <v>39756</v>
      </c>
      <c r="B870" s="17">
        <f>[1]!s_dq_open(FED风险溢价模型测算!$B$1,$A870,1)</f>
        <v>1646.201</v>
      </c>
      <c r="C870" s="17">
        <f>[1]!s_dq_close(FED风险溢价模型测算!$B$1,$A870,1)</f>
        <v>1627.759</v>
      </c>
      <c r="D870" s="17">
        <f>[1]!s_dq_high(FED风险溢价模型测算!$B$1,$A870,1)</f>
        <v>1648.451</v>
      </c>
      <c r="E870" s="17">
        <f>[1]!s_dq_low(FED风险溢价模型测算!$B$1,$A$2,1)</f>
        <v>979.529</v>
      </c>
      <c r="F870" s="18">
        <f>[1]!s_dq_amount(FED风险溢价模型测算!$B$1,$A870,1)</f>
        <v>18984761503</v>
      </c>
    </row>
    <row r="871" spans="1:6">
      <c r="A871" s="16">
        <f>FED风险溢价模型测算!A871</f>
        <v>39757</v>
      </c>
      <c r="B871" s="17">
        <f>[1]!s_dq_open(FED风险溢价模型测算!$B$1,$A871,1)</f>
        <v>1641.2639999999999</v>
      </c>
      <c r="C871" s="17">
        <f>[1]!s_dq_close(FED风险溢价模型测算!$B$1,$A871,1)</f>
        <v>1691.42</v>
      </c>
      <c r="D871" s="17">
        <f>[1]!s_dq_high(FED风险溢价模型测算!$B$1,$A871,1)</f>
        <v>1714.6610000000001</v>
      </c>
      <c r="E871" s="17">
        <f>[1]!s_dq_low(FED风险溢价模型测算!$B$1,$A$2,1)</f>
        <v>979.529</v>
      </c>
      <c r="F871" s="18">
        <f>[1]!s_dq_amount(FED风险溢价模型测算!$B$1,$A871,1)</f>
        <v>31500415037</v>
      </c>
    </row>
    <row r="872" spans="1:6">
      <c r="A872" s="16">
        <f>FED风险溢价模型测算!A872</f>
        <v>39758</v>
      </c>
      <c r="B872" s="17">
        <f>[1]!s_dq_open(FED风险溢价模型测算!$B$1,$A872,1)</f>
        <v>1648.127</v>
      </c>
      <c r="C872" s="17">
        <f>[1]!s_dq_close(FED风险溢价模型测算!$B$1,$A872,1)</f>
        <v>1649.7760000000001</v>
      </c>
      <c r="D872" s="17">
        <f>[1]!s_dq_high(FED风险溢价模型测算!$B$1,$A872,1)</f>
        <v>1661.441</v>
      </c>
      <c r="E872" s="17">
        <f>[1]!s_dq_low(FED风险溢价模型测算!$B$1,$A$2,1)</f>
        <v>979.529</v>
      </c>
      <c r="F872" s="18">
        <f>[1]!s_dq_amount(FED风险溢价模型测算!$B$1,$A872,1)</f>
        <v>21547045143</v>
      </c>
    </row>
    <row r="873" spans="1:6">
      <c r="A873" s="16">
        <f>FED风险溢价模型测算!A873</f>
        <v>39759</v>
      </c>
      <c r="B873" s="17">
        <f>[1]!s_dq_open(FED风险溢价模型测算!$B$1,$A873,1)</f>
        <v>1618.7529999999999</v>
      </c>
      <c r="C873" s="17">
        <f>[1]!s_dq_close(FED风险溢价模型测算!$B$1,$A873,1)</f>
        <v>1677.827</v>
      </c>
      <c r="D873" s="17">
        <f>[1]!s_dq_high(FED风险溢价模型测算!$B$1,$A873,1)</f>
        <v>1690.105</v>
      </c>
      <c r="E873" s="17">
        <f>[1]!s_dq_low(FED风险溢价模型测算!$B$1,$A$2,1)</f>
        <v>979.529</v>
      </c>
      <c r="F873" s="18">
        <f>[1]!s_dq_amount(FED风险溢价模型测算!$B$1,$A873,1)</f>
        <v>23620464927</v>
      </c>
    </row>
    <row r="874" spans="1:6">
      <c r="A874" s="16">
        <f>FED风险溢价模型测算!A874</f>
        <v>39762</v>
      </c>
      <c r="B874" s="17">
        <f>[1]!s_dq_open(FED风险溢价模型测算!$B$1,$A874,1)</f>
        <v>1714.123</v>
      </c>
      <c r="C874" s="17">
        <f>[1]!s_dq_close(FED风险溢价模型测算!$B$1,$A874,1)</f>
        <v>1801.665</v>
      </c>
      <c r="D874" s="17">
        <f>[1]!s_dq_high(FED风险溢价模型测算!$B$1,$A874,1)</f>
        <v>1803.1189999999999</v>
      </c>
      <c r="E874" s="17">
        <f>[1]!s_dq_low(FED风险溢价模型测算!$B$1,$A$2,1)</f>
        <v>979.529</v>
      </c>
      <c r="F874" s="18">
        <f>[1]!s_dq_amount(FED风险溢价模型测算!$B$1,$A874,1)</f>
        <v>47322292085</v>
      </c>
    </row>
    <row r="875" spans="1:6">
      <c r="A875" s="16">
        <f>FED风险溢价模型测算!A875</f>
        <v>39763</v>
      </c>
      <c r="B875" s="17">
        <f>[1]!s_dq_open(FED风险溢价模型测算!$B$1,$A875,1)</f>
        <v>1795.3009999999999</v>
      </c>
      <c r="C875" s="17">
        <f>[1]!s_dq_close(FED风险溢价模型测算!$B$1,$A875,1)</f>
        <v>1781.3610000000001</v>
      </c>
      <c r="D875" s="17">
        <f>[1]!s_dq_high(FED风险溢价模型测算!$B$1,$A875,1)</f>
        <v>1824.9290000000001</v>
      </c>
      <c r="E875" s="17">
        <f>[1]!s_dq_low(FED风险溢价模型测算!$B$1,$A$2,1)</f>
        <v>979.529</v>
      </c>
      <c r="F875" s="18">
        <f>[1]!s_dq_amount(FED风险溢价模型测算!$B$1,$A875,1)</f>
        <v>49194274324</v>
      </c>
    </row>
    <row r="876" spans="1:6">
      <c r="A876" s="16">
        <f>FED风险溢价模型测算!A876</f>
        <v>39764</v>
      </c>
      <c r="B876" s="17">
        <f>[1]!s_dq_open(FED风险溢价模型测算!$B$1,$A876,1)</f>
        <v>1758.479</v>
      </c>
      <c r="C876" s="17">
        <f>[1]!s_dq_close(FED风险溢价模型测算!$B$1,$A876,1)</f>
        <v>1801.8230000000001</v>
      </c>
      <c r="D876" s="17">
        <f>[1]!s_dq_high(FED风险溢价模型测算!$B$1,$A876,1)</f>
        <v>1806.23</v>
      </c>
      <c r="E876" s="17">
        <f>[1]!s_dq_low(FED风险溢价模型测算!$B$1,$A$2,1)</f>
        <v>979.529</v>
      </c>
      <c r="F876" s="18">
        <f>[1]!s_dq_amount(FED风险溢价模型测算!$B$1,$A876,1)</f>
        <v>34453792525</v>
      </c>
    </row>
    <row r="877" spans="1:6">
      <c r="A877" s="16">
        <f>FED风险溢价模型测算!A877</f>
        <v>39765</v>
      </c>
      <c r="B877" s="17">
        <f>[1]!s_dq_open(FED风险溢价模型测算!$B$1,$A877,1)</f>
        <v>1777.0309999999999</v>
      </c>
      <c r="C877" s="17">
        <f>[1]!s_dq_close(FED风险溢价模型测算!$B$1,$A877,1)</f>
        <v>1874.0820000000001</v>
      </c>
      <c r="D877" s="17">
        <f>[1]!s_dq_high(FED风险溢价模型测算!$B$1,$A877,1)</f>
        <v>1891.942</v>
      </c>
      <c r="E877" s="17">
        <f>[1]!s_dq_low(FED风险溢价模型测算!$B$1,$A$2,1)</f>
        <v>979.529</v>
      </c>
      <c r="F877" s="18">
        <f>[1]!s_dq_amount(FED风险溢价模型测算!$B$1,$A877,1)</f>
        <v>64988756213</v>
      </c>
    </row>
    <row r="878" spans="1:6">
      <c r="A878" s="16">
        <f>FED风险溢价模型测算!A878</f>
        <v>39766</v>
      </c>
      <c r="B878" s="17">
        <f>[1]!s_dq_open(FED风险溢价模型测算!$B$1,$A878,1)</f>
        <v>1893.309</v>
      </c>
      <c r="C878" s="17">
        <f>[1]!s_dq_close(FED风险溢价模型测算!$B$1,$A878,1)</f>
        <v>1943.654</v>
      </c>
      <c r="D878" s="17">
        <f>[1]!s_dq_high(FED风险溢价模型测算!$B$1,$A878,1)</f>
        <v>1943.654</v>
      </c>
      <c r="E878" s="17">
        <f>[1]!s_dq_low(FED风险溢价模型测算!$B$1,$A$2,1)</f>
        <v>979.529</v>
      </c>
      <c r="F878" s="18">
        <f>[1]!s_dq_amount(FED风险溢价模型测算!$B$1,$A878,1)</f>
        <v>73429585039</v>
      </c>
    </row>
    <row r="879" spans="1:6">
      <c r="A879" s="16">
        <f>FED风险溢价模型测算!A879</f>
        <v>39769</v>
      </c>
      <c r="B879" s="17">
        <f>[1]!s_dq_open(FED风险溢价模型测算!$B$1,$A879,1)</f>
        <v>1934.7370000000001</v>
      </c>
      <c r="C879" s="17">
        <f>[1]!s_dq_close(FED风险溢价模型测算!$B$1,$A879,1)</f>
        <v>1987.2249999999999</v>
      </c>
      <c r="D879" s="17">
        <f>[1]!s_dq_high(FED风险溢价模型测算!$B$1,$A879,1)</f>
        <v>1987.2249999999999</v>
      </c>
      <c r="E879" s="17">
        <f>[1]!s_dq_low(FED风险溢价模型测算!$B$1,$A$2,1)</f>
        <v>979.529</v>
      </c>
      <c r="F879" s="18">
        <f>[1]!s_dq_amount(FED风险溢价模型测算!$B$1,$A879,1)</f>
        <v>70919184237</v>
      </c>
    </row>
    <row r="880" spans="1:6">
      <c r="A880" s="16">
        <f>FED风险溢价模型测算!A880</f>
        <v>39770</v>
      </c>
      <c r="B880" s="17">
        <f>[1]!s_dq_open(FED风险溢价模型测算!$B$1,$A880,1)</f>
        <v>1974.3779999999999</v>
      </c>
      <c r="C880" s="17">
        <f>[1]!s_dq_close(FED风险溢价模型测算!$B$1,$A880,1)</f>
        <v>1839.819</v>
      </c>
      <c r="D880" s="17">
        <f>[1]!s_dq_high(FED风险溢价模型测算!$B$1,$A880,1)</f>
        <v>1994.82</v>
      </c>
      <c r="E880" s="17">
        <f>[1]!s_dq_low(FED风险溢价模型测算!$B$1,$A$2,1)</f>
        <v>979.529</v>
      </c>
      <c r="F880" s="18">
        <f>[1]!s_dq_amount(FED风险溢价模型测算!$B$1,$A880,1)</f>
        <v>76165748641</v>
      </c>
    </row>
    <row r="881" spans="1:6">
      <c r="A881" s="16">
        <f>FED风险溢价模型测算!A881</f>
        <v>39771</v>
      </c>
      <c r="B881" s="17">
        <f>[1]!s_dq_open(FED风险溢价模型测算!$B$1,$A881,1)</f>
        <v>1831.597</v>
      </c>
      <c r="C881" s="17">
        <f>[1]!s_dq_close(FED风险溢价模型测算!$B$1,$A881,1)</f>
        <v>1953.163</v>
      </c>
      <c r="D881" s="17">
        <f>[1]!s_dq_high(FED风险溢价模型测算!$B$1,$A881,1)</f>
        <v>1959.5219999999999</v>
      </c>
      <c r="E881" s="17">
        <f>[1]!s_dq_low(FED风险溢价模型测算!$B$1,$A$2,1)</f>
        <v>979.529</v>
      </c>
      <c r="F881" s="18">
        <f>[1]!s_dq_amount(FED风险溢价模型测算!$B$1,$A881,1)</f>
        <v>64838117216</v>
      </c>
    </row>
    <row r="882" spans="1:6">
      <c r="A882" s="16">
        <f>FED风险溢价模型测算!A882</f>
        <v>39772</v>
      </c>
      <c r="B882" s="17">
        <f>[1]!s_dq_open(FED风险溢价模型测算!$B$1,$A882,1)</f>
        <v>1916.7</v>
      </c>
      <c r="C882" s="17">
        <f>[1]!s_dq_close(FED风险溢价模型测算!$B$1,$A882,1)</f>
        <v>1932.4280000000001</v>
      </c>
      <c r="D882" s="17">
        <f>[1]!s_dq_high(FED风险溢价模型测算!$B$1,$A882,1)</f>
        <v>1976.95</v>
      </c>
      <c r="E882" s="17">
        <f>[1]!s_dq_low(FED风险溢价模型测算!$B$1,$A$2,1)</f>
        <v>979.529</v>
      </c>
      <c r="F882" s="18">
        <f>[1]!s_dq_amount(FED风险溢价模型测算!$B$1,$A882,1)</f>
        <v>66919038879</v>
      </c>
    </row>
    <row r="883" spans="1:6">
      <c r="A883" s="16">
        <f>FED风险溢价模型测算!A883</f>
        <v>39773</v>
      </c>
      <c r="B883" s="17">
        <f>[1]!s_dq_open(FED风险溢价模型测算!$B$1,$A883,1)</f>
        <v>1872.2650000000001</v>
      </c>
      <c r="C883" s="17">
        <f>[1]!s_dq_close(FED风险溢价模型测算!$B$1,$A883,1)</f>
        <v>1920.7349999999999</v>
      </c>
      <c r="D883" s="17">
        <f>[1]!s_dq_high(FED风险溢价模型测算!$B$1,$A883,1)</f>
        <v>1968.8920000000001</v>
      </c>
      <c r="E883" s="17">
        <f>[1]!s_dq_low(FED风险溢价模型测算!$B$1,$A$2,1)</f>
        <v>979.529</v>
      </c>
      <c r="F883" s="18">
        <f>[1]!s_dq_amount(FED风险溢价模型测算!$B$1,$A883,1)</f>
        <v>66124274844</v>
      </c>
    </row>
    <row r="884" spans="1:6">
      <c r="A884" s="16">
        <f>FED风险溢价模型测算!A884</f>
        <v>39776</v>
      </c>
      <c r="B884" s="17">
        <f>[1]!s_dq_open(FED风险溢价模型测算!$B$1,$A884,1)</f>
        <v>1913.9929999999999</v>
      </c>
      <c r="C884" s="17">
        <f>[1]!s_dq_close(FED风险溢价模型测算!$B$1,$A884,1)</f>
        <v>1837.6420000000001</v>
      </c>
      <c r="D884" s="17">
        <f>[1]!s_dq_high(FED风险溢价模型测算!$B$1,$A884,1)</f>
        <v>1923.933</v>
      </c>
      <c r="E884" s="17">
        <f>[1]!s_dq_low(FED风险溢价模型测算!$B$1,$A$2,1)</f>
        <v>979.529</v>
      </c>
      <c r="F884" s="18">
        <f>[1]!s_dq_amount(FED风险溢价模型测算!$B$1,$A884,1)</f>
        <v>39794620401</v>
      </c>
    </row>
    <row r="885" spans="1:6">
      <c r="A885" s="16">
        <f>FED风险溢价模型测算!A885</f>
        <v>39777</v>
      </c>
      <c r="B885" s="17">
        <f>[1]!s_dq_open(FED风险溢价模型测算!$B$1,$A885,1)</f>
        <v>1870.0550000000001</v>
      </c>
      <c r="C885" s="17">
        <f>[1]!s_dq_close(FED风险溢价模型测算!$B$1,$A885,1)</f>
        <v>1834.2940000000001</v>
      </c>
      <c r="D885" s="17">
        <f>[1]!s_dq_high(FED风险溢价模型测算!$B$1,$A885,1)</f>
        <v>1883.104</v>
      </c>
      <c r="E885" s="17">
        <f>[1]!s_dq_low(FED风险溢价模型测算!$B$1,$A$2,1)</f>
        <v>979.529</v>
      </c>
      <c r="F885" s="18">
        <f>[1]!s_dq_amount(FED风险溢价模型测算!$B$1,$A885,1)</f>
        <v>34629652337</v>
      </c>
    </row>
    <row r="886" spans="1:6">
      <c r="A886" s="16">
        <f>FED风险溢价模型测算!A886</f>
        <v>39778</v>
      </c>
      <c r="B886" s="17">
        <f>[1]!s_dq_open(FED风险溢价模型测算!$B$1,$A886,1)</f>
        <v>1832.114</v>
      </c>
      <c r="C886" s="17">
        <f>[1]!s_dq_close(FED风险溢价模型测算!$B$1,$A886,1)</f>
        <v>1843.4949999999999</v>
      </c>
      <c r="D886" s="17">
        <f>[1]!s_dq_high(FED风险溢价模型测算!$B$1,$A886,1)</f>
        <v>1865.652</v>
      </c>
      <c r="E886" s="17">
        <f>[1]!s_dq_low(FED风险溢价模型测算!$B$1,$A$2,1)</f>
        <v>979.529</v>
      </c>
      <c r="F886" s="18">
        <f>[1]!s_dq_amount(FED风险溢价模型测算!$B$1,$A886,1)</f>
        <v>34732301415</v>
      </c>
    </row>
    <row r="887" spans="1:6">
      <c r="A887" s="16">
        <f>FED风险溢价模型测算!A887</f>
        <v>39779</v>
      </c>
      <c r="B887" s="17">
        <f>[1]!s_dq_open(FED风险溢价模型测算!$B$1,$A887,1)</f>
        <v>1961.8910000000001</v>
      </c>
      <c r="C887" s="17">
        <f>[1]!s_dq_close(FED风险溢价模型测算!$B$1,$A887,1)</f>
        <v>1870.473</v>
      </c>
      <c r="D887" s="17">
        <f>[1]!s_dq_high(FED风险溢价模型测算!$B$1,$A887,1)</f>
        <v>1969.0239999999999</v>
      </c>
      <c r="E887" s="17">
        <f>[1]!s_dq_low(FED风险溢价模型测算!$B$1,$A$2,1)</f>
        <v>979.529</v>
      </c>
      <c r="F887" s="18">
        <f>[1]!s_dq_amount(FED风险溢价模型测算!$B$1,$A887,1)</f>
        <v>71753358088</v>
      </c>
    </row>
    <row r="888" spans="1:6">
      <c r="A888" s="16">
        <f>FED风险溢价模型测算!A888</f>
        <v>39780</v>
      </c>
      <c r="B888" s="17">
        <f>[1]!s_dq_open(FED风险溢价模型测算!$B$1,$A888,1)</f>
        <v>1851.1030000000001</v>
      </c>
      <c r="C888" s="17">
        <f>[1]!s_dq_close(FED风险溢价模型测算!$B$1,$A888,1)</f>
        <v>1829.924</v>
      </c>
      <c r="D888" s="17">
        <f>[1]!s_dq_high(FED风险溢价模型测算!$B$1,$A888,1)</f>
        <v>1866.2560000000001</v>
      </c>
      <c r="E888" s="17">
        <f>[1]!s_dq_low(FED风险溢价模型测算!$B$1,$A$2,1)</f>
        <v>979.529</v>
      </c>
      <c r="F888" s="18">
        <f>[1]!s_dq_amount(FED风险溢价模型测算!$B$1,$A888,1)</f>
        <v>40648514423</v>
      </c>
    </row>
    <row r="889" spans="1:6">
      <c r="A889" s="16">
        <f>FED风险溢价模型测算!A889</f>
        <v>39783</v>
      </c>
      <c r="B889" s="17">
        <f>[1]!s_dq_open(FED风险溢价模型测算!$B$1,$A889,1)</f>
        <v>1823.769</v>
      </c>
      <c r="C889" s="17">
        <f>[1]!s_dq_close(FED风险溢价模型测算!$B$1,$A889,1)</f>
        <v>1864.2049999999999</v>
      </c>
      <c r="D889" s="17">
        <f>[1]!s_dq_high(FED风险溢价模型测算!$B$1,$A889,1)</f>
        <v>1864.3</v>
      </c>
      <c r="E889" s="17">
        <f>[1]!s_dq_low(FED风险溢价模型测算!$B$1,$A$2,1)</f>
        <v>979.529</v>
      </c>
      <c r="F889" s="18">
        <f>[1]!s_dq_amount(FED风险溢价模型测算!$B$1,$A889,1)</f>
        <v>38237160240</v>
      </c>
    </row>
    <row r="890" spans="1:6">
      <c r="A890" s="16">
        <f>FED风险溢价模型测算!A890</f>
        <v>39784</v>
      </c>
      <c r="B890" s="17">
        <f>[1]!s_dq_open(FED风险溢价模型测算!$B$1,$A890,1)</f>
        <v>1821.5429999999999</v>
      </c>
      <c r="C890" s="17">
        <f>[1]!s_dq_close(FED风险溢价模型测算!$B$1,$A890,1)</f>
        <v>1868.6310000000001</v>
      </c>
      <c r="D890" s="17">
        <f>[1]!s_dq_high(FED风险溢价模型测算!$B$1,$A890,1)</f>
        <v>1891.133</v>
      </c>
      <c r="E890" s="17">
        <f>[1]!s_dq_low(FED风险溢价模型测算!$B$1,$A$2,1)</f>
        <v>979.529</v>
      </c>
      <c r="F890" s="18">
        <f>[1]!s_dq_amount(FED风险溢价模型测算!$B$1,$A890,1)</f>
        <v>48151924129</v>
      </c>
    </row>
    <row r="891" spans="1:6">
      <c r="A891" s="16">
        <f>FED风险溢价模型测算!A891</f>
        <v>39785</v>
      </c>
      <c r="B891" s="17">
        <f>[1]!s_dq_open(FED风险溢价模型测算!$B$1,$A891,1)</f>
        <v>1884.6010000000001</v>
      </c>
      <c r="C891" s="17">
        <f>[1]!s_dq_close(FED风险溢价模型测算!$B$1,$A891,1)</f>
        <v>1952.6679999999999</v>
      </c>
      <c r="D891" s="17">
        <f>[1]!s_dq_high(FED风险溢价模型测算!$B$1,$A891,1)</f>
        <v>1952.6679999999999</v>
      </c>
      <c r="E891" s="17">
        <f>[1]!s_dq_low(FED风险溢价模型测算!$B$1,$A$2,1)</f>
        <v>979.529</v>
      </c>
      <c r="F891" s="18">
        <f>[1]!s_dq_amount(FED风险溢价模型测算!$B$1,$A891,1)</f>
        <v>67393273253.999992</v>
      </c>
    </row>
    <row r="892" spans="1:6">
      <c r="A892" s="16">
        <f>FED风险溢价模型测算!A892</f>
        <v>39786</v>
      </c>
      <c r="B892" s="17">
        <f>[1]!s_dq_open(FED风险溢价模型测算!$B$1,$A892,1)</f>
        <v>1980.4449999999999</v>
      </c>
      <c r="C892" s="17">
        <f>[1]!s_dq_close(FED风险溢价模型测算!$B$1,$A892,1)</f>
        <v>1982.9280000000001</v>
      </c>
      <c r="D892" s="17">
        <f>[1]!s_dq_high(FED风险溢价模型测算!$B$1,$A892,1)</f>
        <v>2046.473</v>
      </c>
      <c r="E892" s="17">
        <f>[1]!s_dq_low(FED风险溢价模型测算!$B$1,$A$2,1)</f>
        <v>979.529</v>
      </c>
      <c r="F892" s="18">
        <f>[1]!s_dq_amount(FED风险溢价模型测算!$B$1,$A892,1)</f>
        <v>98580218133</v>
      </c>
    </row>
    <row r="893" spans="1:6">
      <c r="A893" s="16">
        <f>FED风险溢价模型测算!A893</f>
        <v>39787</v>
      </c>
      <c r="B893" s="17">
        <f>[1]!s_dq_open(FED风险溢价模型测算!$B$1,$A893,1)</f>
        <v>1969.741</v>
      </c>
      <c r="C893" s="17">
        <f>[1]!s_dq_close(FED风险溢价模型测算!$B$1,$A893,1)</f>
        <v>2013.175</v>
      </c>
      <c r="D893" s="17">
        <f>[1]!s_dq_high(FED风险溢价模型测算!$B$1,$A893,1)</f>
        <v>2014.1969999999999</v>
      </c>
      <c r="E893" s="17">
        <f>[1]!s_dq_low(FED风险溢价模型测算!$B$1,$A$2,1)</f>
        <v>979.529</v>
      </c>
      <c r="F893" s="18">
        <f>[1]!s_dq_amount(FED风险溢价模型测算!$B$1,$A893,1)</f>
        <v>59950691704</v>
      </c>
    </row>
    <row r="894" spans="1:6">
      <c r="A894" s="16">
        <f>FED风险溢价模型测算!A894</f>
        <v>39790</v>
      </c>
      <c r="B894" s="17">
        <f>[1]!s_dq_open(FED风险溢价模型测算!$B$1,$A894,1)</f>
        <v>2040.4739999999999</v>
      </c>
      <c r="C894" s="17">
        <f>[1]!s_dq_close(FED风险溢价模型测算!$B$1,$A894,1)</f>
        <v>2095.0360000000001</v>
      </c>
      <c r="D894" s="17">
        <f>[1]!s_dq_high(FED风险溢价模型测算!$B$1,$A894,1)</f>
        <v>2095.4650000000001</v>
      </c>
      <c r="E894" s="17">
        <f>[1]!s_dq_low(FED风险溢价模型测算!$B$1,$A$2,1)</f>
        <v>979.529</v>
      </c>
      <c r="F894" s="18">
        <f>[1]!s_dq_amount(FED风险溢价模型测算!$B$1,$A894,1)</f>
        <v>89176050245</v>
      </c>
    </row>
    <row r="895" spans="1:6">
      <c r="A895" s="16">
        <f>FED风险溢价模型测算!A895</f>
        <v>39791</v>
      </c>
      <c r="B895" s="17">
        <f>[1]!s_dq_open(FED风险溢价模型测算!$B$1,$A895,1)</f>
        <v>2104.1239999999998</v>
      </c>
      <c r="C895" s="17">
        <f>[1]!s_dq_close(FED风险溢价模型测算!$B$1,$A895,1)</f>
        <v>2040.847</v>
      </c>
      <c r="D895" s="17">
        <f>[1]!s_dq_high(FED风险溢价模型测算!$B$1,$A895,1)</f>
        <v>2107.5990000000002</v>
      </c>
      <c r="E895" s="17">
        <f>[1]!s_dq_low(FED风险溢价模型测算!$B$1,$A$2,1)</f>
        <v>979.529</v>
      </c>
      <c r="F895" s="18">
        <f>[1]!s_dq_amount(FED风险溢价模型测算!$B$1,$A895,1)</f>
        <v>77546690089</v>
      </c>
    </row>
    <row r="896" spans="1:6">
      <c r="A896" s="16">
        <f>FED风险溢价模型测算!A896</f>
        <v>39792</v>
      </c>
      <c r="B896" s="17">
        <f>[1]!s_dq_open(FED风险溢价模型测算!$B$1,$A896,1)</f>
        <v>2028.5139999999999</v>
      </c>
      <c r="C896" s="17">
        <f>[1]!s_dq_close(FED风险溢价模型测算!$B$1,$A896,1)</f>
        <v>2096.393</v>
      </c>
      <c r="D896" s="17">
        <f>[1]!s_dq_high(FED风险溢价模型测算!$B$1,$A896,1)</f>
        <v>2096.393</v>
      </c>
      <c r="E896" s="17">
        <f>[1]!s_dq_low(FED风险溢价模型测算!$B$1,$A$2,1)</f>
        <v>979.529</v>
      </c>
      <c r="F896" s="18">
        <f>[1]!s_dq_amount(FED风险溢价模型测算!$B$1,$A896,1)</f>
        <v>70751388012</v>
      </c>
    </row>
    <row r="897" spans="1:6">
      <c r="A897" s="16">
        <f>FED风险溢价模型测算!A897</f>
        <v>39793</v>
      </c>
      <c r="B897" s="17">
        <f>[1]!s_dq_open(FED风险溢价模型测算!$B$1,$A897,1)</f>
        <v>2087.4299999999998</v>
      </c>
      <c r="C897" s="17">
        <f>[1]!s_dq_close(FED风险溢价模型测算!$B$1,$A897,1)</f>
        <v>2046.337</v>
      </c>
      <c r="D897" s="17">
        <f>[1]!s_dq_high(FED风险溢价模型测算!$B$1,$A897,1)</f>
        <v>2107.2919999999999</v>
      </c>
      <c r="E897" s="17">
        <f>[1]!s_dq_low(FED风险溢价模型测算!$B$1,$A$2,1)</f>
        <v>979.529</v>
      </c>
      <c r="F897" s="18">
        <f>[1]!s_dq_amount(FED风险溢价模型测算!$B$1,$A897,1)</f>
        <v>63777696206</v>
      </c>
    </row>
    <row r="898" spans="1:6">
      <c r="A898" s="16">
        <f>FED风险溢价模型测算!A898</f>
        <v>39794</v>
      </c>
      <c r="B898" s="17">
        <f>[1]!s_dq_open(FED风险溢价模型测算!$B$1,$A898,1)</f>
        <v>2027.069</v>
      </c>
      <c r="C898" s="17">
        <f>[1]!s_dq_close(FED风险溢价模型测算!$B$1,$A898,1)</f>
        <v>1960.38</v>
      </c>
      <c r="D898" s="17">
        <f>[1]!s_dq_high(FED风险溢价模型测算!$B$1,$A898,1)</f>
        <v>2038.1849999999999</v>
      </c>
      <c r="E898" s="17">
        <f>[1]!s_dq_low(FED风险溢价模型测算!$B$1,$A$2,1)</f>
        <v>979.529</v>
      </c>
      <c r="F898" s="18">
        <f>[1]!s_dq_amount(FED风险溢价模型测算!$B$1,$A898,1)</f>
        <v>54866552688</v>
      </c>
    </row>
    <row r="899" spans="1:6">
      <c r="A899" s="16">
        <f>FED风险溢价模型测算!A899</f>
        <v>39797</v>
      </c>
      <c r="B899" s="17">
        <f>[1]!s_dq_open(FED风险溢价模型测算!$B$1,$A899,1)</f>
        <v>1991.5509999999999</v>
      </c>
      <c r="C899" s="17">
        <f>[1]!s_dq_close(FED风险溢价模型测算!$B$1,$A899,1)</f>
        <v>1975.0340000000001</v>
      </c>
      <c r="D899" s="17">
        <f>[1]!s_dq_high(FED风险溢价模型测算!$B$1,$A899,1)</f>
        <v>2006.2249999999999</v>
      </c>
      <c r="E899" s="17">
        <f>[1]!s_dq_low(FED风险溢价模型测算!$B$1,$A$2,1)</f>
        <v>979.529</v>
      </c>
      <c r="F899" s="18">
        <f>[1]!s_dq_amount(FED风险溢价模型测算!$B$1,$A899,1)</f>
        <v>40756443942</v>
      </c>
    </row>
    <row r="900" spans="1:6">
      <c r="A900" s="16">
        <f>FED风险溢价模型测算!A900</f>
        <v>39798</v>
      </c>
      <c r="B900" s="17">
        <f>[1]!s_dq_open(FED风险溢价模型测算!$B$1,$A900,1)</f>
        <v>1956.9949999999999</v>
      </c>
      <c r="C900" s="17">
        <f>[1]!s_dq_close(FED风险溢价模型测算!$B$1,$A900,1)</f>
        <v>1994.45</v>
      </c>
      <c r="D900" s="17">
        <f>[1]!s_dq_high(FED风险溢价模型测算!$B$1,$A900,1)</f>
        <v>1994.9590000000001</v>
      </c>
      <c r="E900" s="17">
        <f>[1]!s_dq_low(FED风险溢价模型测算!$B$1,$A$2,1)</f>
        <v>979.529</v>
      </c>
      <c r="F900" s="18">
        <f>[1]!s_dq_amount(FED风险溢价模型测算!$B$1,$A900,1)</f>
        <v>38552247941</v>
      </c>
    </row>
    <row r="901" spans="1:6">
      <c r="A901" s="16">
        <f>FED风险溢价模型测算!A901</f>
        <v>39799</v>
      </c>
      <c r="B901" s="17">
        <f>[1]!s_dq_open(FED风险溢价模型测算!$B$1,$A901,1)</f>
        <v>2002.029</v>
      </c>
      <c r="C901" s="17">
        <f>[1]!s_dq_close(FED风险溢价模型测算!$B$1,$A901,1)</f>
        <v>2001.42</v>
      </c>
      <c r="D901" s="17">
        <f>[1]!s_dq_high(FED风险溢价模型测算!$B$1,$A901,1)</f>
        <v>2030.3879999999999</v>
      </c>
      <c r="E901" s="17">
        <f>[1]!s_dq_low(FED风险溢价模型测算!$B$1,$A$2,1)</f>
        <v>979.529</v>
      </c>
      <c r="F901" s="18">
        <f>[1]!s_dq_amount(FED风险溢价模型测算!$B$1,$A901,1)</f>
        <v>49120177368</v>
      </c>
    </row>
    <row r="902" spans="1:6">
      <c r="A902" s="16">
        <f>FED风险溢价模型测算!A902</f>
        <v>39800</v>
      </c>
      <c r="B902" s="17">
        <f>[1]!s_dq_open(FED风险溢价模型测算!$B$1,$A902,1)</f>
        <v>2001.048</v>
      </c>
      <c r="C902" s="17">
        <f>[1]!s_dq_close(FED风险溢价模型测算!$B$1,$A902,1)</f>
        <v>2045.1020000000001</v>
      </c>
      <c r="D902" s="17">
        <f>[1]!s_dq_high(FED风险溢价模型测算!$B$1,$A902,1)</f>
        <v>2045.9449999999999</v>
      </c>
      <c r="E902" s="17">
        <f>[1]!s_dq_low(FED风险溢价模型测算!$B$1,$A$2,1)</f>
        <v>979.529</v>
      </c>
      <c r="F902" s="18">
        <f>[1]!s_dq_amount(FED风险溢价模型测算!$B$1,$A902,1)</f>
        <v>48455152683</v>
      </c>
    </row>
    <row r="903" spans="1:6">
      <c r="A903" s="16">
        <f>FED风险溢价模型测算!A903</f>
        <v>39801</v>
      </c>
      <c r="B903" s="17">
        <f>[1]!s_dq_open(FED风险溢价模型测算!$B$1,$A903,1)</f>
        <v>2037.3689999999999</v>
      </c>
      <c r="C903" s="17">
        <f>[1]!s_dq_close(FED风险溢价模型测算!$B$1,$A903,1)</f>
        <v>2052.114</v>
      </c>
      <c r="D903" s="17">
        <f>[1]!s_dq_high(FED风险溢价模型测算!$B$1,$A903,1)</f>
        <v>2075.384</v>
      </c>
      <c r="E903" s="17">
        <f>[1]!s_dq_low(FED风险溢价模型测算!$B$1,$A$2,1)</f>
        <v>979.529</v>
      </c>
      <c r="F903" s="18">
        <f>[1]!s_dq_amount(FED风险溢价模型测算!$B$1,$A903,1)</f>
        <v>53410396118</v>
      </c>
    </row>
    <row r="904" spans="1:6">
      <c r="A904" s="16">
        <f>FED风险溢价模型测算!A904</f>
        <v>39804</v>
      </c>
      <c r="B904" s="17">
        <f>[1]!s_dq_open(FED风险溢价模型测算!$B$1,$A904,1)</f>
        <v>2050.77</v>
      </c>
      <c r="C904" s="17">
        <f>[1]!s_dq_close(FED风险溢价模型测算!$B$1,$A904,1)</f>
        <v>2017.549</v>
      </c>
      <c r="D904" s="17">
        <f>[1]!s_dq_high(FED风险溢价模型测算!$B$1,$A904,1)</f>
        <v>2055.366</v>
      </c>
      <c r="E904" s="17">
        <f>[1]!s_dq_low(FED风险溢价模型测算!$B$1,$A$2,1)</f>
        <v>979.529</v>
      </c>
      <c r="F904" s="18">
        <f>[1]!s_dq_amount(FED风险溢价模型测算!$B$1,$A904,1)</f>
        <v>43843460414</v>
      </c>
    </row>
    <row r="905" spans="1:6">
      <c r="A905" s="16">
        <f>FED风险溢价模型测算!A905</f>
        <v>39805</v>
      </c>
      <c r="B905" s="17">
        <f>[1]!s_dq_open(FED风险溢价模型测算!$B$1,$A905,1)</f>
        <v>2019.231</v>
      </c>
      <c r="C905" s="17">
        <f>[1]!s_dq_close(FED风险溢价模型测算!$B$1,$A905,1)</f>
        <v>1918.9549999999999</v>
      </c>
      <c r="D905" s="17">
        <f>[1]!s_dq_high(FED风险溢价模型测算!$B$1,$A905,1)</f>
        <v>2019.231</v>
      </c>
      <c r="E905" s="17">
        <f>[1]!s_dq_low(FED风险溢价模型测算!$B$1,$A$2,1)</f>
        <v>979.529</v>
      </c>
      <c r="F905" s="18">
        <f>[1]!s_dq_amount(FED风险溢价模型测算!$B$1,$A905,1)</f>
        <v>50825766644</v>
      </c>
    </row>
    <row r="906" spans="1:6">
      <c r="A906" s="16">
        <f>FED风险溢价模型测算!A906</f>
        <v>39806</v>
      </c>
      <c r="B906" s="17">
        <f>[1]!s_dq_open(FED风险溢价模型测算!$B$1,$A906,1)</f>
        <v>1893.2249999999999</v>
      </c>
      <c r="C906" s="17">
        <f>[1]!s_dq_close(FED风险溢价模型测算!$B$1,$A906,1)</f>
        <v>1887.075</v>
      </c>
      <c r="D906" s="17">
        <f>[1]!s_dq_high(FED风险溢价模型测算!$B$1,$A906,1)</f>
        <v>1912.7750000000001</v>
      </c>
      <c r="E906" s="17">
        <f>[1]!s_dq_low(FED风险溢价模型测算!$B$1,$A$2,1)</f>
        <v>979.529</v>
      </c>
      <c r="F906" s="18">
        <f>[1]!s_dq_amount(FED风险溢价模型测算!$B$1,$A906,1)</f>
        <v>34210526666</v>
      </c>
    </row>
    <row r="907" spans="1:6">
      <c r="A907" s="16">
        <f>FED风险溢价模型测算!A907</f>
        <v>39807</v>
      </c>
      <c r="B907" s="17">
        <f>[1]!s_dq_open(FED风险溢价模型测算!$B$1,$A907,1)</f>
        <v>1891.5260000000001</v>
      </c>
      <c r="C907" s="17">
        <f>[1]!s_dq_close(FED风险溢价模型测算!$B$1,$A907,1)</f>
        <v>1870.7650000000001</v>
      </c>
      <c r="D907" s="17">
        <f>[1]!s_dq_high(FED风险溢价模型测算!$B$1,$A907,1)</f>
        <v>1902.7139999999999</v>
      </c>
      <c r="E907" s="17">
        <f>[1]!s_dq_low(FED风险溢价模型测算!$B$1,$A$2,1)</f>
        <v>979.529</v>
      </c>
      <c r="F907" s="18">
        <f>[1]!s_dq_amount(FED风险溢价模型测算!$B$1,$A907,1)</f>
        <v>30805996716</v>
      </c>
    </row>
    <row r="908" spans="1:6">
      <c r="A908" s="16">
        <f>FED风险溢价模型测算!A908</f>
        <v>39808</v>
      </c>
      <c r="B908" s="17">
        <f>[1]!s_dq_open(FED风险溢价模型测算!$B$1,$A908,1)</f>
        <v>1868.3440000000001</v>
      </c>
      <c r="C908" s="17">
        <f>[1]!s_dq_close(FED风险溢价模型测算!$B$1,$A908,1)</f>
        <v>1862.096</v>
      </c>
      <c r="D908" s="17">
        <f>[1]!s_dq_high(FED风险溢价模型测算!$B$1,$A908,1)</f>
        <v>1881.077</v>
      </c>
      <c r="E908" s="17">
        <f>[1]!s_dq_low(FED风险溢价模型测算!$B$1,$A$2,1)</f>
        <v>979.529</v>
      </c>
      <c r="F908" s="18">
        <f>[1]!s_dq_amount(FED风险溢价模型测算!$B$1,$A908,1)</f>
        <v>28536313731</v>
      </c>
    </row>
    <row r="909" spans="1:6">
      <c r="A909" s="16">
        <f>FED风险溢价模型测算!A909</f>
        <v>39811</v>
      </c>
      <c r="B909" s="17">
        <f>[1]!s_dq_open(FED风险溢价模型测算!$B$1,$A909,1)</f>
        <v>1852.413</v>
      </c>
      <c r="C909" s="17">
        <f>[1]!s_dq_close(FED风险溢价模型测算!$B$1,$A909,1)</f>
        <v>1854.7570000000001</v>
      </c>
      <c r="D909" s="17">
        <f>[1]!s_dq_high(FED风险溢价模型测算!$B$1,$A909,1)</f>
        <v>1861.3019999999999</v>
      </c>
      <c r="E909" s="17">
        <f>[1]!s_dq_low(FED风险溢价模型测算!$B$1,$A$2,1)</f>
        <v>979.529</v>
      </c>
      <c r="F909" s="18">
        <f>[1]!s_dq_amount(FED风险溢价模型测算!$B$1,$A909,1)</f>
        <v>29329563341</v>
      </c>
    </row>
    <row r="910" spans="1:6">
      <c r="A910" s="16">
        <f>FED风险溢价模型测算!A910</f>
        <v>39812</v>
      </c>
      <c r="B910" s="17">
        <f>[1]!s_dq_open(FED风险溢价模型测算!$B$1,$A910,1)</f>
        <v>1852.9490000000001</v>
      </c>
      <c r="C910" s="17">
        <f>[1]!s_dq_close(FED风险溢价模型测算!$B$1,$A910,1)</f>
        <v>1833.4349999999999</v>
      </c>
      <c r="D910" s="17">
        <f>[1]!s_dq_high(FED风险溢价模型测算!$B$1,$A910,1)</f>
        <v>1867.4079999999999</v>
      </c>
      <c r="E910" s="17">
        <f>[1]!s_dq_low(FED风险溢价模型测算!$B$1,$A$2,1)</f>
        <v>979.529</v>
      </c>
      <c r="F910" s="18">
        <f>[1]!s_dq_amount(FED风险溢价模型测算!$B$1,$A910,1)</f>
        <v>29628506787</v>
      </c>
    </row>
    <row r="911" spans="1:6">
      <c r="A911" s="16">
        <f>FED风险溢价模型测算!A911</f>
        <v>39813</v>
      </c>
      <c r="B911" s="17">
        <f>[1]!s_dq_open(FED风险溢价模型测算!$B$1,$A911,1)</f>
        <v>1835.105</v>
      </c>
      <c r="C911" s="17">
        <f>[1]!s_dq_close(FED风险溢价模型测算!$B$1,$A911,1)</f>
        <v>1817.722</v>
      </c>
      <c r="D911" s="17">
        <f>[1]!s_dq_high(FED风险溢价模型测算!$B$1,$A911,1)</f>
        <v>1844.4159999999999</v>
      </c>
      <c r="E911" s="17">
        <f>[1]!s_dq_low(FED风险溢价模型测算!$B$1,$A$2,1)</f>
        <v>979.529</v>
      </c>
      <c r="F911" s="18">
        <f>[1]!s_dq_amount(FED风险溢价模型测算!$B$1,$A911,1)</f>
        <v>27291914244</v>
      </c>
    </row>
    <row r="912" spans="1:6">
      <c r="A912" s="16">
        <f>FED风险溢价模型测算!A912</f>
        <v>39818</v>
      </c>
      <c r="B912" s="17">
        <f>[1]!s_dq_open(FED风险溢价模型测算!$B$1,$A912,1)</f>
        <v>1848.326</v>
      </c>
      <c r="C912" s="17">
        <f>[1]!s_dq_close(FED风险溢价模型测算!$B$1,$A912,1)</f>
        <v>1882.9590000000001</v>
      </c>
      <c r="D912" s="17">
        <f>[1]!s_dq_high(FED风险溢价模型测算!$B$1,$A912,1)</f>
        <v>1882.9590000000001</v>
      </c>
      <c r="E912" s="17">
        <f>[1]!s_dq_low(FED风险溢价模型测算!$B$1,$A$2,1)</f>
        <v>979.529</v>
      </c>
      <c r="F912" s="18">
        <f>[1]!s_dq_amount(FED风险溢价模型测算!$B$1,$A912,1)</f>
        <v>39217076790</v>
      </c>
    </row>
    <row r="913" spans="1:6">
      <c r="A913" s="16">
        <f>FED风险溢价模型测算!A913</f>
        <v>39819</v>
      </c>
      <c r="B913" s="17">
        <f>[1]!s_dq_open(FED风险溢价模型测算!$B$1,$A913,1)</f>
        <v>1880.672</v>
      </c>
      <c r="C913" s="17">
        <f>[1]!s_dq_close(FED风险溢价模型测算!$B$1,$A913,1)</f>
        <v>1942.7950000000001</v>
      </c>
      <c r="D913" s="17">
        <f>[1]!s_dq_high(FED风险溢价模型测算!$B$1,$A913,1)</f>
        <v>1948.489</v>
      </c>
      <c r="E913" s="17">
        <f>[1]!s_dq_low(FED风险溢价模型测算!$B$1,$A$2,1)</f>
        <v>979.529</v>
      </c>
      <c r="F913" s="18">
        <f>[1]!s_dq_amount(FED风险溢价模型测算!$B$1,$A913,1)</f>
        <v>59262170581</v>
      </c>
    </row>
    <row r="914" spans="1:6">
      <c r="A914" s="16">
        <f>FED风险溢价模型测算!A914</f>
        <v>39820</v>
      </c>
      <c r="B914" s="17">
        <f>[1]!s_dq_open(FED风险溢价模型测算!$B$1,$A914,1)</f>
        <v>1942.671</v>
      </c>
      <c r="C914" s="17">
        <f>[1]!s_dq_close(FED风险溢价模型测算!$B$1,$A914,1)</f>
        <v>1931.1780000000001</v>
      </c>
      <c r="D914" s="17">
        <f>[1]!s_dq_high(FED风险溢价模型测算!$B$1,$A914,1)</f>
        <v>1959.2460000000001</v>
      </c>
      <c r="E914" s="17">
        <f>[1]!s_dq_low(FED风险溢价模型测算!$B$1,$A$2,1)</f>
        <v>979.529</v>
      </c>
      <c r="F914" s="18">
        <f>[1]!s_dq_amount(FED风险溢价模型测算!$B$1,$A914,1)</f>
        <v>50143418262</v>
      </c>
    </row>
    <row r="915" spans="1:6">
      <c r="A915" s="16">
        <f>FED风险溢价模型测算!A915</f>
        <v>39821</v>
      </c>
      <c r="B915" s="17">
        <f>[1]!s_dq_open(FED风险溢价模型测算!$B$1,$A915,1)</f>
        <v>1894.664</v>
      </c>
      <c r="C915" s="17">
        <f>[1]!s_dq_close(FED风险溢价模型测算!$B$1,$A915,1)</f>
        <v>1887.991</v>
      </c>
      <c r="D915" s="17">
        <f>[1]!s_dq_high(FED风险溢价模型测算!$B$1,$A915,1)</f>
        <v>1902.796</v>
      </c>
      <c r="E915" s="17">
        <f>[1]!s_dq_low(FED风险溢价模型测算!$B$1,$A$2,1)</f>
        <v>979.529</v>
      </c>
      <c r="F915" s="18">
        <f>[1]!s_dq_amount(FED风险溢价模型测算!$B$1,$A915,1)</f>
        <v>47210802398</v>
      </c>
    </row>
    <row r="916" spans="1:6">
      <c r="A916" s="16">
        <f>FED风险溢价模型测算!A916</f>
        <v>39822</v>
      </c>
      <c r="B916" s="17">
        <f>[1]!s_dq_open(FED风险溢价模型测算!$B$1,$A916,1)</f>
        <v>1886.4880000000001</v>
      </c>
      <c r="C916" s="17">
        <f>[1]!s_dq_close(FED风险溢价模型测算!$B$1,$A916,1)</f>
        <v>1918.365</v>
      </c>
      <c r="D916" s="17">
        <f>[1]!s_dq_high(FED风险溢价模型测算!$B$1,$A916,1)</f>
        <v>1923.423</v>
      </c>
      <c r="E916" s="17">
        <f>[1]!s_dq_low(FED风险溢价模型测算!$B$1,$A$2,1)</f>
        <v>979.529</v>
      </c>
      <c r="F916" s="18">
        <f>[1]!s_dq_amount(FED风险溢价模型测算!$B$1,$A916,1)</f>
        <v>41511211439</v>
      </c>
    </row>
    <row r="917" spans="1:6">
      <c r="A917" s="16">
        <f>FED风险溢价模型测算!A917</f>
        <v>39825</v>
      </c>
      <c r="B917" s="17">
        <f>[1]!s_dq_open(FED风险溢价模型测算!$B$1,$A917,1)</f>
        <v>1911.7360000000001</v>
      </c>
      <c r="C917" s="17">
        <f>[1]!s_dq_close(FED风险溢价模型测算!$B$1,$A917,1)</f>
        <v>1920.6869999999999</v>
      </c>
      <c r="D917" s="17">
        <f>[1]!s_dq_high(FED风险溢价模型测算!$B$1,$A917,1)</f>
        <v>1947.0830000000001</v>
      </c>
      <c r="E917" s="17">
        <f>[1]!s_dq_low(FED风险溢价模型测算!$B$1,$A$2,1)</f>
        <v>979.529</v>
      </c>
      <c r="F917" s="18">
        <f>[1]!s_dq_amount(FED风险溢价模型测算!$B$1,$A917,1)</f>
        <v>46981492708</v>
      </c>
    </row>
    <row r="918" spans="1:6">
      <c r="A918" s="16">
        <f>FED风险溢价模型测算!A918</f>
        <v>39826</v>
      </c>
      <c r="B918" s="17">
        <f>[1]!s_dq_open(FED风险溢价模型测算!$B$1,$A918,1)</f>
        <v>1892.655</v>
      </c>
      <c r="C918" s="17">
        <f>[1]!s_dq_close(FED风险溢价模型测算!$B$1,$A918,1)</f>
        <v>1876.1849999999999</v>
      </c>
      <c r="D918" s="17">
        <f>[1]!s_dq_high(FED风险溢价模型测算!$B$1,$A918,1)</f>
        <v>1908.1959999999999</v>
      </c>
      <c r="E918" s="17">
        <f>[1]!s_dq_low(FED风险溢价模型测算!$B$1,$A$2,1)</f>
        <v>979.529</v>
      </c>
      <c r="F918" s="18">
        <f>[1]!s_dq_amount(FED风险溢价模型测算!$B$1,$A918,1)</f>
        <v>40201464676</v>
      </c>
    </row>
    <row r="919" spans="1:6">
      <c r="A919" s="16">
        <f>FED风险溢价模型测算!A919</f>
        <v>39827</v>
      </c>
      <c r="B919" s="17">
        <f>[1]!s_dq_open(FED风险溢价模型测算!$B$1,$A919,1)</f>
        <v>1873.626</v>
      </c>
      <c r="C919" s="17">
        <f>[1]!s_dq_close(FED风险溢价模型测算!$B$1,$A919,1)</f>
        <v>1955.2439999999999</v>
      </c>
      <c r="D919" s="17">
        <f>[1]!s_dq_high(FED风险溢价模型测算!$B$1,$A919,1)</f>
        <v>1955.2439999999999</v>
      </c>
      <c r="E919" s="17">
        <f>[1]!s_dq_low(FED风险溢价模型测算!$B$1,$A$2,1)</f>
        <v>979.529</v>
      </c>
      <c r="F919" s="18">
        <f>[1]!s_dq_amount(FED风险溢价模型测算!$B$1,$A919,1)</f>
        <v>52658994886</v>
      </c>
    </row>
    <row r="920" spans="1:6">
      <c r="A920" s="16">
        <f>FED风险溢价模型测算!A920</f>
        <v>39828</v>
      </c>
      <c r="B920" s="17">
        <f>[1]!s_dq_open(FED风险溢价模型测算!$B$1,$A920,1)</f>
        <v>1935.386</v>
      </c>
      <c r="C920" s="17">
        <f>[1]!s_dq_close(FED风险溢价模型测算!$B$1,$A920,1)</f>
        <v>1954.874</v>
      </c>
      <c r="D920" s="17">
        <f>[1]!s_dq_high(FED风险溢价模型测算!$B$1,$A920,1)</f>
        <v>1977.191</v>
      </c>
      <c r="E920" s="17">
        <f>[1]!s_dq_low(FED风险溢价模型测算!$B$1,$A$2,1)</f>
        <v>979.529</v>
      </c>
      <c r="F920" s="18">
        <f>[1]!s_dq_amount(FED风险溢价模型测算!$B$1,$A920,1)</f>
        <v>67144772684</v>
      </c>
    </row>
    <row r="921" spans="1:6">
      <c r="A921" s="16">
        <f>FED风险溢价模型测算!A921</f>
        <v>39829</v>
      </c>
      <c r="B921" s="17">
        <f>[1]!s_dq_open(FED风险溢价模型测算!$B$1,$A921,1)</f>
        <v>1965.44</v>
      </c>
      <c r="C921" s="17">
        <f>[1]!s_dq_close(FED风险溢价模型测算!$B$1,$A921,1)</f>
        <v>1990.2139999999999</v>
      </c>
      <c r="D921" s="17">
        <f>[1]!s_dq_high(FED风险溢价模型测算!$B$1,$A921,1)</f>
        <v>2026.6469999999999</v>
      </c>
      <c r="E921" s="17">
        <f>[1]!s_dq_low(FED风险溢价模型测算!$B$1,$A$2,1)</f>
        <v>979.529</v>
      </c>
      <c r="F921" s="18">
        <f>[1]!s_dq_amount(FED风险溢价模型测算!$B$1,$A921,1)</f>
        <v>84717648664</v>
      </c>
    </row>
    <row r="922" spans="1:6">
      <c r="A922" s="16">
        <f>FED风险溢价模型测算!A922</f>
        <v>39832</v>
      </c>
      <c r="B922" s="17">
        <f>[1]!s_dq_open(FED风险溢价模型测算!$B$1,$A922,1)</f>
        <v>2010.579</v>
      </c>
      <c r="C922" s="17">
        <f>[1]!s_dq_close(FED风险溢价模型测算!$B$1,$A922,1)</f>
        <v>2012.4649999999999</v>
      </c>
      <c r="D922" s="17">
        <f>[1]!s_dq_high(FED风险溢价模型测算!$B$1,$A922,1)</f>
        <v>2052.19</v>
      </c>
      <c r="E922" s="17">
        <f>[1]!s_dq_low(FED风险溢价模型测算!$B$1,$A$2,1)</f>
        <v>979.529</v>
      </c>
      <c r="F922" s="18">
        <f>[1]!s_dq_amount(FED风险溢价模型测算!$B$1,$A922,1)</f>
        <v>69785530299</v>
      </c>
    </row>
    <row r="923" spans="1:6">
      <c r="A923" s="16">
        <f>FED风险溢价模型测算!A923</f>
        <v>39833</v>
      </c>
      <c r="B923" s="17">
        <f>[1]!s_dq_open(FED风险溢价模型测算!$B$1,$A923,1)</f>
        <v>2006.5250000000001</v>
      </c>
      <c r="C923" s="17">
        <f>[1]!s_dq_close(FED风险溢价模型测算!$B$1,$A923,1)</f>
        <v>2025.19</v>
      </c>
      <c r="D923" s="17">
        <f>[1]!s_dq_high(FED风险溢价模型测算!$B$1,$A923,1)</f>
        <v>2025.19</v>
      </c>
      <c r="E923" s="17">
        <f>[1]!s_dq_low(FED风险溢价模型测算!$B$1,$A$2,1)</f>
        <v>979.529</v>
      </c>
      <c r="F923" s="18">
        <f>[1]!s_dq_amount(FED风险溢价模型测算!$B$1,$A923,1)</f>
        <v>45640127686</v>
      </c>
    </row>
    <row r="924" spans="1:6">
      <c r="A924" s="16">
        <f>FED风险溢价模型测算!A924</f>
        <v>39834</v>
      </c>
      <c r="B924" s="17">
        <f>[1]!s_dq_open(FED风险溢价模型测算!$B$1,$A924,1)</f>
        <v>1993.67</v>
      </c>
      <c r="C924" s="17">
        <f>[1]!s_dq_close(FED风险溢价模型测算!$B$1,$A924,1)</f>
        <v>2021.71</v>
      </c>
      <c r="D924" s="17">
        <f>[1]!s_dq_high(FED风险溢价模型测算!$B$1,$A924,1)</f>
        <v>2047.105</v>
      </c>
      <c r="E924" s="17">
        <f>[1]!s_dq_low(FED风险溢价模型测算!$B$1,$A$2,1)</f>
        <v>979.529</v>
      </c>
      <c r="F924" s="18">
        <f>[1]!s_dq_amount(FED风险溢价模型测算!$B$1,$A924,1)</f>
        <v>59914192082</v>
      </c>
    </row>
    <row r="925" spans="1:6">
      <c r="A925" s="16">
        <f>FED风险溢价模型测算!A925</f>
        <v>39835</v>
      </c>
      <c r="B925" s="17">
        <f>[1]!s_dq_open(FED风险溢价模型测算!$B$1,$A925,1)</f>
        <v>2034.2860000000001</v>
      </c>
      <c r="C925" s="17">
        <f>[1]!s_dq_close(FED风险溢价模型测算!$B$1,$A925,1)</f>
        <v>2044.5509999999999</v>
      </c>
      <c r="D925" s="17">
        <f>[1]!s_dq_high(FED风险溢价模型测算!$B$1,$A925,1)</f>
        <v>2048.4839999999999</v>
      </c>
      <c r="E925" s="17">
        <f>[1]!s_dq_low(FED风险溢价模型测算!$B$1,$A$2,1)</f>
        <v>979.529</v>
      </c>
      <c r="F925" s="18">
        <f>[1]!s_dq_amount(FED风险溢价模型测算!$B$1,$A925,1)</f>
        <v>53439127032</v>
      </c>
    </row>
    <row r="926" spans="1:6">
      <c r="A926" s="16">
        <f>FED风险溢价模型测算!A926</f>
        <v>39836</v>
      </c>
      <c r="B926" s="17">
        <f>[1]!s_dq_open(FED风险溢价模型测算!$B$1,$A926,1)</f>
        <v>2039.5219999999999</v>
      </c>
      <c r="C926" s="17">
        <f>[1]!s_dq_close(FED风险溢价模型测算!$B$1,$A926,1)</f>
        <v>2032.682</v>
      </c>
      <c r="D926" s="17">
        <f>[1]!s_dq_high(FED风险溢价模型测算!$B$1,$A926,1)</f>
        <v>2054.326</v>
      </c>
      <c r="E926" s="17">
        <f>[1]!s_dq_low(FED风险溢价模型测算!$B$1,$A$2,1)</f>
        <v>979.529</v>
      </c>
      <c r="F926" s="18">
        <f>[1]!s_dq_amount(FED风险溢价模型测算!$B$1,$A926,1)</f>
        <v>49887828217</v>
      </c>
    </row>
    <row r="927" spans="1:6">
      <c r="A927" s="16">
        <f>FED风险溢价模型测算!A927</f>
        <v>39846</v>
      </c>
      <c r="B927" s="17">
        <f>[1]!s_dq_open(FED风险溢价模型测算!$B$1,$A927,1)</f>
        <v>2052.4389999999999</v>
      </c>
      <c r="C927" s="17">
        <f>[1]!s_dq_close(FED风险溢价模型测算!$B$1,$A927,1)</f>
        <v>2057.0630000000001</v>
      </c>
      <c r="D927" s="17">
        <f>[1]!s_dq_high(FED风险溢价模型测算!$B$1,$A927,1)</f>
        <v>2059.3380000000002</v>
      </c>
      <c r="E927" s="17">
        <f>[1]!s_dq_low(FED风险溢价模型测算!$B$1,$A$2,1)</f>
        <v>979.529</v>
      </c>
      <c r="F927" s="18">
        <f>[1]!s_dq_amount(FED风险溢价模型测算!$B$1,$A927,1)</f>
        <v>46126546742</v>
      </c>
    </row>
    <row r="928" spans="1:6">
      <c r="A928" s="16">
        <f>FED风险溢价模型测算!A928</f>
        <v>39847</v>
      </c>
      <c r="B928" s="17">
        <f>[1]!s_dq_open(FED风险溢价模型测算!$B$1,$A928,1)</f>
        <v>2056.7950000000001</v>
      </c>
      <c r="C928" s="17">
        <f>[1]!s_dq_close(FED风险溢价模型测算!$B$1,$A928,1)</f>
        <v>2108.91</v>
      </c>
      <c r="D928" s="17">
        <f>[1]!s_dq_high(FED风险溢价模型测算!$B$1,$A928,1)</f>
        <v>2108.944</v>
      </c>
      <c r="E928" s="17">
        <f>[1]!s_dq_low(FED风险溢价模型测算!$B$1,$A$2,1)</f>
        <v>979.529</v>
      </c>
      <c r="F928" s="18">
        <f>[1]!s_dq_amount(FED风险溢价模型测算!$B$1,$A928,1)</f>
        <v>75554097848</v>
      </c>
    </row>
    <row r="929" spans="1:6">
      <c r="A929" s="16">
        <f>FED风险溢价模型测算!A929</f>
        <v>39848</v>
      </c>
      <c r="B929" s="17">
        <f>[1]!s_dq_open(FED风险溢价模型测算!$B$1,$A929,1)</f>
        <v>2118.5630000000001</v>
      </c>
      <c r="C929" s="17">
        <f>[1]!s_dq_close(FED风险溢价模型测算!$B$1,$A929,1)</f>
        <v>2166.4140000000002</v>
      </c>
      <c r="D929" s="17">
        <f>[1]!s_dq_high(FED风险溢价模型测算!$B$1,$A929,1)</f>
        <v>2166.4140000000002</v>
      </c>
      <c r="E929" s="17">
        <f>[1]!s_dq_low(FED风险溢价模型测算!$B$1,$A$2,1)</f>
        <v>979.529</v>
      </c>
      <c r="F929" s="18">
        <f>[1]!s_dq_amount(FED风险溢价模型测算!$B$1,$A929,1)</f>
        <v>87192159423</v>
      </c>
    </row>
    <row r="930" spans="1:6">
      <c r="A930" s="16">
        <f>FED风险溢价模型测算!A930</f>
        <v>39849</v>
      </c>
      <c r="B930" s="17">
        <f>[1]!s_dq_open(FED风险溢价模型测算!$B$1,$A930,1)</f>
        <v>2164.5459999999998</v>
      </c>
      <c r="C930" s="17">
        <f>[1]!s_dq_close(FED风险溢价模型测算!$B$1,$A930,1)</f>
        <v>2150.971</v>
      </c>
      <c r="D930" s="17">
        <f>[1]!s_dq_high(FED风险溢价模型测算!$B$1,$A930,1)</f>
        <v>2211.1790000000001</v>
      </c>
      <c r="E930" s="17">
        <f>[1]!s_dq_low(FED风险溢价模型测算!$B$1,$A$2,1)</f>
        <v>979.529</v>
      </c>
      <c r="F930" s="18">
        <f>[1]!s_dq_amount(FED风险溢价模型测算!$B$1,$A930,1)</f>
        <v>101712444216</v>
      </c>
    </row>
    <row r="931" spans="1:6">
      <c r="A931" s="16">
        <f>FED风险溢价模型测算!A931</f>
        <v>39850</v>
      </c>
      <c r="B931" s="17">
        <f>[1]!s_dq_open(FED风险溢价模型测算!$B$1,$A931,1)</f>
        <v>2158.0839999999998</v>
      </c>
      <c r="C931" s="17">
        <f>[1]!s_dq_close(FED风险溢价模型测算!$B$1,$A931,1)</f>
        <v>2237.2800000000002</v>
      </c>
      <c r="D931" s="17">
        <f>[1]!s_dq_high(FED风险溢价模型测算!$B$1,$A931,1)</f>
        <v>2240.0210000000002</v>
      </c>
      <c r="E931" s="17">
        <f>[1]!s_dq_low(FED风险溢价模型测算!$B$1,$A$2,1)</f>
        <v>979.529</v>
      </c>
      <c r="F931" s="18">
        <f>[1]!s_dq_amount(FED风险溢价模型测算!$B$1,$A931,1)</f>
        <v>95640063068</v>
      </c>
    </row>
    <row r="932" spans="1:6">
      <c r="A932" s="16">
        <f>FED风险溢价模型测算!A932</f>
        <v>39853</v>
      </c>
      <c r="B932" s="17">
        <f>[1]!s_dq_open(FED风险溢价模型测算!$B$1,$A932,1)</f>
        <v>2271.5929999999998</v>
      </c>
      <c r="C932" s="17">
        <f>[1]!s_dq_close(FED风险溢价模型测算!$B$1,$A932,1)</f>
        <v>2296.672</v>
      </c>
      <c r="D932" s="17">
        <f>[1]!s_dq_high(FED风险溢价模型测算!$B$1,$A932,1)</f>
        <v>2307.9070000000002</v>
      </c>
      <c r="E932" s="17">
        <f>[1]!s_dq_low(FED风险溢价模型测算!$B$1,$A$2,1)</f>
        <v>979.529</v>
      </c>
      <c r="F932" s="18">
        <f>[1]!s_dq_amount(FED风险溢价模型测算!$B$1,$A932,1)</f>
        <v>119886790885</v>
      </c>
    </row>
    <row r="933" spans="1:6">
      <c r="A933" s="16">
        <f>FED风险溢价模型测算!A933</f>
        <v>39854</v>
      </c>
      <c r="B933" s="17">
        <f>[1]!s_dq_open(FED风险溢价模型测算!$B$1,$A933,1)</f>
        <v>2288.0709999999999</v>
      </c>
      <c r="C933" s="17">
        <f>[1]!s_dq_close(FED风险溢价模型测算!$B$1,$A933,1)</f>
        <v>2326.7550000000001</v>
      </c>
      <c r="D933" s="17">
        <f>[1]!s_dq_high(FED风险溢价模型测算!$B$1,$A933,1)</f>
        <v>2327.1</v>
      </c>
      <c r="E933" s="17">
        <f>[1]!s_dq_low(FED风险溢价模型测算!$B$1,$A$2,1)</f>
        <v>979.529</v>
      </c>
      <c r="F933" s="18">
        <f>[1]!s_dq_amount(FED风险溢价模型测算!$B$1,$A933,1)</f>
        <v>107891600946</v>
      </c>
    </row>
    <row r="934" spans="1:6">
      <c r="A934" s="16">
        <f>FED风险溢价模型测算!A934</f>
        <v>39855</v>
      </c>
      <c r="B934" s="17">
        <f>[1]!s_dq_open(FED风险溢价模型测算!$B$1,$A934,1)</f>
        <v>2287.232</v>
      </c>
      <c r="C934" s="17">
        <f>[1]!s_dq_close(FED风险溢价模型测算!$B$1,$A934,1)</f>
        <v>2331.1379999999999</v>
      </c>
      <c r="D934" s="17">
        <f>[1]!s_dq_high(FED风险溢价模型测算!$B$1,$A934,1)</f>
        <v>2381.1930000000002</v>
      </c>
      <c r="E934" s="17">
        <f>[1]!s_dq_low(FED风险溢价模型测算!$B$1,$A$2,1)</f>
        <v>979.529</v>
      </c>
      <c r="F934" s="18">
        <f>[1]!s_dq_amount(FED风险溢价模型测算!$B$1,$A934,1)</f>
        <v>144588094957</v>
      </c>
    </row>
    <row r="935" spans="1:6">
      <c r="A935" s="16">
        <f>FED风险溢价模型测算!A935</f>
        <v>39856</v>
      </c>
      <c r="B935" s="17">
        <f>[1]!s_dq_open(FED风险溢价模型测算!$B$1,$A935,1)</f>
        <v>2335.4009999999998</v>
      </c>
      <c r="C935" s="17">
        <f>[1]!s_dq_close(FED风险溢价模型测算!$B$1,$A935,1)</f>
        <v>2318.3429999999998</v>
      </c>
      <c r="D935" s="17">
        <f>[1]!s_dq_high(FED风险溢价模型测算!$B$1,$A935,1)</f>
        <v>2344.6590000000001</v>
      </c>
      <c r="E935" s="17">
        <f>[1]!s_dq_low(FED风险溢价模型测算!$B$1,$A$2,1)</f>
        <v>979.529</v>
      </c>
      <c r="F935" s="18">
        <f>[1]!s_dq_amount(FED风险溢价模型测算!$B$1,$A935,1)</f>
        <v>116050219818</v>
      </c>
    </row>
    <row r="936" spans="1:6">
      <c r="A936" s="16">
        <f>FED风险溢价模型测算!A936</f>
        <v>39857</v>
      </c>
      <c r="B936" s="17">
        <f>[1]!s_dq_open(FED风险溢价模型测算!$B$1,$A936,1)</f>
        <v>2321.56</v>
      </c>
      <c r="C936" s="17">
        <f>[1]!s_dq_close(FED风险溢价模型测算!$B$1,$A936,1)</f>
        <v>2399.0650000000001</v>
      </c>
      <c r="D936" s="17">
        <f>[1]!s_dq_high(FED风险溢价模型测算!$B$1,$A936,1)</f>
        <v>2402.4360000000001</v>
      </c>
      <c r="E936" s="17">
        <f>[1]!s_dq_low(FED风险溢价模型测算!$B$1,$A$2,1)</f>
        <v>979.529</v>
      </c>
      <c r="F936" s="18">
        <f>[1]!s_dq_amount(FED风险溢价模型测算!$B$1,$A936,1)</f>
        <v>134471079614</v>
      </c>
    </row>
    <row r="937" spans="1:6">
      <c r="A937" s="16">
        <f>FED风险溢价模型测算!A937</f>
        <v>39860</v>
      </c>
      <c r="B937" s="17">
        <f>[1]!s_dq_open(FED风险溢价模型测算!$B$1,$A937,1)</f>
        <v>2421.1869999999999</v>
      </c>
      <c r="C937" s="17">
        <f>[1]!s_dq_close(FED风险溢价模型测算!$B$1,$A937,1)</f>
        <v>2462.2449999999999</v>
      </c>
      <c r="D937" s="17">
        <f>[1]!s_dq_high(FED风险溢价模型测算!$B$1,$A937,1)</f>
        <v>2462.3890000000001</v>
      </c>
      <c r="E937" s="17">
        <f>[1]!s_dq_low(FED风险溢价模型测算!$B$1,$A$2,1)</f>
        <v>979.529</v>
      </c>
      <c r="F937" s="18">
        <f>[1]!s_dq_amount(FED风险溢价模型测算!$B$1,$A937,1)</f>
        <v>147380378887</v>
      </c>
    </row>
    <row r="938" spans="1:6">
      <c r="A938" s="16">
        <f>FED风险溢价模型测算!A938</f>
        <v>39861</v>
      </c>
      <c r="B938" s="17">
        <f>[1]!s_dq_open(FED风险溢价模型测算!$B$1,$A938,1)</f>
        <v>2460.569</v>
      </c>
      <c r="C938" s="17">
        <f>[1]!s_dq_close(FED风险溢价模型测算!$B$1,$A938,1)</f>
        <v>2385.2930000000001</v>
      </c>
      <c r="D938" s="17">
        <f>[1]!s_dq_high(FED风险溢价模型测算!$B$1,$A938,1)</f>
        <v>2470.623</v>
      </c>
      <c r="E938" s="17">
        <f>[1]!s_dq_low(FED风险溢价模型测算!$B$1,$A$2,1)</f>
        <v>979.529</v>
      </c>
      <c r="F938" s="18">
        <f>[1]!s_dq_amount(FED风险溢价模型测算!$B$1,$A938,1)</f>
        <v>137971308088</v>
      </c>
    </row>
    <row r="939" spans="1:6">
      <c r="A939" s="16">
        <f>FED风险溢价模型测算!A939</f>
        <v>39862</v>
      </c>
      <c r="B939" s="17">
        <f>[1]!s_dq_open(FED风险溢价模型测算!$B$1,$A939,1)</f>
        <v>2331.6619999999998</v>
      </c>
      <c r="C939" s="17">
        <f>[1]!s_dq_close(FED风险溢价模型测算!$B$1,$A939,1)</f>
        <v>2275.8429999999998</v>
      </c>
      <c r="D939" s="17">
        <f>[1]!s_dq_high(FED风险溢价模型测算!$B$1,$A939,1)</f>
        <v>2369.0529999999999</v>
      </c>
      <c r="E939" s="17">
        <f>[1]!s_dq_low(FED风险溢价模型测算!$B$1,$A$2,1)</f>
        <v>979.529</v>
      </c>
      <c r="F939" s="18">
        <f>[1]!s_dq_amount(FED风险溢价模型测算!$B$1,$A939,1)</f>
        <v>112455677669</v>
      </c>
    </row>
    <row r="940" spans="1:6">
      <c r="A940" s="16">
        <f>FED风险溢价模型测算!A940</f>
        <v>39863</v>
      </c>
      <c r="B940" s="17">
        <f>[1]!s_dq_open(FED风险溢价模型测算!$B$1,$A940,1)</f>
        <v>2295.6529999999998</v>
      </c>
      <c r="C940" s="17">
        <f>[1]!s_dq_close(FED风险溢价模型测算!$B$1,$A940,1)</f>
        <v>2298.4119999999998</v>
      </c>
      <c r="D940" s="17">
        <f>[1]!s_dq_high(FED风险溢价模型测算!$B$1,$A940,1)</f>
        <v>2324.6750000000002</v>
      </c>
      <c r="E940" s="17">
        <f>[1]!s_dq_low(FED风险溢价模型测算!$B$1,$A$2,1)</f>
        <v>979.529</v>
      </c>
      <c r="F940" s="18">
        <f>[1]!s_dq_amount(FED风险溢价模型测算!$B$1,$A940,1)</f>
        <v>88398854014</v>
      </c>
    </row>
    <row r="941" spans="1:6">
      <c r="A941" s="16">
        <f>FED风险溢价模型测算!A941</f>
        <v>39864</v>
      </c>
      <c r="B941" s="17">
        <f>[1]!s_dq_open(FED风险溢价模型测算!$B$1,$A941,1)</f>
        <v>2300.806</v>
      </c>
      <c r="C941" s="17">
        <f>[1]!s_dq_close(FED风险溢价模型测算!$B$1,$A941,1)</f>
        <v>2344.3200000000002</v>
      </c>
      <c r="D941" s="17">
        <f>[1]!s_dq_high(FED风险溢价模型测算!$B$1,$A941,1)</f>
        <v>2344.77</v>
      </c>
      <c r="E941" s="17">
        <f>[1]!s_dq_low(FED风险溢价模型测算!$B$1,$A$2,1)</f>
        <v>979.529</v>
      </c>
      <c r="F941" s="18">
        <f>[1]!s_dq_amount(FED风险溢价模型测算!$B$1,$A941,1)</f>
        <v>85247213566</v>
      </c>
    </row>
    <row r="942" spans="1:6">
      <c r="A942" s="16">
        <f>FED风险溢价模型测算!A942</f>
        <v>39867</v>
      </c>
      <c r="B942" s="17">
        <f>[1]!s_dq_open(FED风险溢价模型测算!$B$1,$A942,1)</f>
        <v>2333.8090000000002</v>
      </c>
      <c r="C942" s="17">
        <f>[1]!s_dq_close(FED风险溢价模型测算!$B$1,$A942,1)</f>
        <v>2410.4810000000002</v>
      </c>
      <c r="D942" s="17">
        <f>[1]!s_dq_high(FED风险溢价模型测算!$B$1,$A942,1)</f>
        <v>2419.5329999999999</v>
      </c>
      <c r="E942" s="17">
        <f>[1]!s_dq_low(FED风险溢价模型测算!$B$1,$A$2,1)</f>
        <v>979.529</v>
      </c>
      <c r="F942" s="18">
        <f>[1]!s_dq_amount(FED风险溢价模型测算!$B$1,$A942,1)</f>
        <v>109379770711</v>
      </c>
    </row>
    <row r="943" spans="1:6">
      <c r="A943" s="16">
        <f>FED风险溢价模型测算!A943</f>
        <v>39868</v>
      </c>
      <c r="B943" s="17">
        <f>[1]!s_dq_open(FED风险溢价模型测算!$B$1,$A943,1)</f>
        <v>2376.6970000000001</v>
      </c>
      <c r="C943" s="17">
        <f>[1]!s_dq_close(FED风险溢价模型测算!$B$1,$A943,1)</f>
        <v>2301.8490000000002</v>
      </c>
      <c r="D943" s="17">
        <f>[1]!s_dq_high(FED风险溢价模型测算!$B$1,$A943,1)</f>
        <v>2411.9059999999999</v>
      </c>
      <c r="E943" s="17">
        <f>[1]!s_dq_low(FED风险溢价模型测算!$B$1,$A$2,1)</f>
        <v>979.529</v>
      </c>
      <c r="F943" s="18">
        <f>[1]!s_dq_amount(FED风险溢价模型测算!$B$1,$A943,1)</f>
        <v>127131165758</v>
      </c>
    </row>
    <row r="944" spans="1:6">
      <c r="A944" s="16">
        <f>FED风险溢价模型测算!A944</f>
        <v>39869</v>
      </c>
      <c r="B944" s="17">
        <f>[1]!s_dq_open(FED风险溢价模型测算!$B$1,$A944,1)</f>
        <v>2325.0390000000002</v>
      </c>
      <c r="C944" s="17">
        <f>[1]!s_dq_close(FED风险溢价模型测算!$B$1,$A944,1)</f>
        <v>2304.2510000000002</v>
      </c>
      <c r="D944" s="17">
        <f>[1]!s_dq_high(FED风险溢价模型测算!$B$1,$A944,1)</f>
        <v>2337.4229999999998</v>
      </c>
      <c r="E944" s="17">
        <f>[1]!s_dq_low(FED风险溢价模型测算!$B$1,$A$2,1)</f>
        <v>979.529</v>
      </c>
      <c r="F944" s="18">
        <f>[1]!s_dq_amount(FED风险溢价模型测算!$B$1,$A944,1)</f>
        <v>108878060725</v>
      </c>
    </row>
    <row r="945" spans="1:6">
      <c r="A945" s="16">
        <f>FED风险溢价模型测算!A945</f>
        <v>39870</v>
      </c>
      <c r="B945" s="17">
        <f>[1]!s_dq_open(FED风险溢价模型测算!$B$1,$A945,1)</f>
        <v>2295.4259999999999</v>
      </c>
      <c r="C945" s="17">
        <f>[1]!s_dq_close(FED风险溢价模型测算!$B$1,$A945,1)</f>
        <v>2190.1849999999999</v>
      </c>
      <c r="D945" s="17">
        <f>[1]!s_dq_high(FED风险溢价模型测算!$B$1,$A945,1)</f>
        <v>2332.346</v>
      </c>
      <c r="E945" s="17">
        <f>[1]!s_dq_low(FED风险溢价模型测算!$B$1,$A$2,1)</f>
        <v>979.529</v>
      </c>
      <c r="F945" s="18">
        <f>[1]!s_dq_amount(FED风险溢价模型测算!$B$1,$A945,1)</f>
        <v>101795386404</v>
      </c>
    </row>
    <row r="946" spans="1:6">
      <c r="A946" s="16">
        <f>FED风险溢价模型测算!A946</f>
        <v>39871</v>
      </c>
      <c r="B946" s="17">
        <f>[1]!s_dq_open(FED风险溢价模型测算!$B$1,$A946,1)</f>
        <v>2164.54</v>
      </c>
      <c r="C946" s="17">
        <f>[1]!s_dq_close(FED风险溢价模型测算!$B$1,$A946,1)</f>
        <v>2140.489</v>
      </c>
      <c r="D946" s="17">
        <f>[1]!s_dq_high(FED风险溢价模型测算!$B$1,$A946,1)</f>
        <v>2186.819</v>
      </c>
      <c r="E946" s="17">
        <f>[1]!s_dq_low(FED风险溢价模型测算!$B$1,$A$2,1)</f>
        <v>979.529</v>
      </c>
      <c r="F946" s="18">
        <f>[1]!s_dq_amount(FED风险溢价模型测算!$B$1,$A946,1)</f>
        <v>80337456328</v>
      </c>
    </row>
    <row r="947" spans="1:6">
      <c r="A947" s="16">
        <f>FED风险溢价模型测算!A947</f>
        <v>39874</v>
      </c>
      <c r="B947" s="17">
        <f>[1]!s_dq_open(FED风险溢价模型测算!$B$1,$A947,1)</f>
        <v>2123.3670000000002</v>
      </c>
      <c r="C947" s="17">
        <f>[1]!s_dq_close(FED风险溢价模型测算!$B$1,$A947,1)</f>
        <v>2164.6660000000002</v>
      </c>
      <c r="D947" s="17">
        <f>[1]!s_dq_high(FED风险溢价模型测算!$B$1,$A947,1)</f>
        <v>2177.2939999999999</v>
      </c>
      <c r="E947" s="17">
        <f>[1]!s_dq_low(FED风险溢价模型测算!$B$1,$A$2,1)</f>
        <v>979.529</v>
      </c>
      <c r="F947" s="18">
        <f>[1]!s_dq_amount(FED风险溢价模型测算!$B$1,$A947,1)</f>
        <v>60877953675</v>
      </c>
    </row>
    <row r="948" spans="1:6">
      <c r="A948" s="16">
        <f>FED风险溢价模型测算!A948</f>
        <v>39875</v>
      </c>
      <c r="B948" s="17">
        <f>[1]!s_dq_open(FED风险溢价模型测算!$B$1,$A948,1)</f>
        <v>2109.8409999999999</v>
      </c>
      <c r="C948" s="17">
        <f>[1]!s_dq_close(FED风险溢价模型测算!$B$1,$A948,1)</f>
        <v>2142.154</v>
      </c>
      <c r="D948" s="17">
        <f>[1]!s_dq_high(FED风险溢价模型测算!$B$1,$A948,1)</f>
        <v>2168.2220000000002</v>
      </c>
      <c r="E948" s="17">
        <f>[1]!s_dq_low(FED风险溢价模型测算!$B$1,$A$2,1)</f>
        <v>979.529</v>
      </c>
      <c r="F948" s="18">
        <f>[1]!s_dq_amount(FED风险溢价模型测算!$B$1,$A948,1)</f>
        <v>64109642424</v>
      </c>
    </row>
    <row r="949" spans="1:6">
      <c r="A949" s="16">
        <f>FED风险溢价模型测算!A949</f>
        <v>39876</v>
      </c>
      <c r="B949" s="17">
        <f>[1]!s_dq_open(FED风险溢价模型测算!$B$1,$A949,1)</f>
        <v>2150.239</v>
      </c>
      <c r="C949" s="17">
        <f>[1]!s_dq_close(FED风险溢价模型测算!$B$1,$A949,1)</f>
        <v>2285.1489999999999</v>
      </c>
      <c r="D949" s="17">
        <f>[1]!s_dq_high(FED风险溢价模型测算!$B$1,$A949,1)</f>
        <v>2290.94</v>
      </c>
      <c r="E949" s="17">
        <f>[1]!s_dq_low(FED风险溢价模型测算!$B$1,$A$2,1)</f>
        <v>979.529</v>
      </c>
      <c r="F949" s="18">
        <f>[1]!s_dq_amount(FED风险溢价模型测算!$B$1,$A949,1)</f>
        <v>105872088843</v>
      </c>
    </row>
    <row r="950" spans="1:6">
      <c r="A950" s="16">
        <f>FED风险溢价模型测算!A950</f>
        <v>39877</v>
      </c>
      <c r="B950" s="17">
        <f>[1]!s_dq_open(FED风险溢价模型测算!$B$1,$A950,1)</f>
        <v>2314.0790000000002</v>
      </c>
      <c r="C950" s="17">
        <f>[1]!s_dq_close(FED风险溢价模型测算!$B$1,$A950,1)</f>
        <v>2304.9189999999999</v>
      </c>
      <c r="D950" s="17">
        <f>[1]!s_dq_high(FED风险溢价模型测算!$B$1,$A950,1)</f>
        <v>2340.3710000000001</v>
      </c>
      <c r="E950" s="17">
        <f>[1]!s_dq_low(FED风险溢价模型测算!$B$1,$A$2,1)</f>
        <v>979.529</v>
      </c>
      <c r="F950" s="18">
        <f>[1]!s_dq_amount(FED风险溢价模型测算!$B$1,$A950,1)</f>
        <v>128866644423</v>
      </c>
    </row>
    <row r="951" spans="1:6">
      <c r="A951" s="16">
        <f>FED风险溢价模型测算!A951</f>
        <v>39878</v>
      </c>
      <c r="B951" s="17">
        <f>[1]!s_dq_open(FED风险溢价模型测算!$B$1,$A951,1)</f>
        <v>2260.7559999999999</v>
      </c>
      <c r="C951" s="17">
        <f>[1]!s_dq_close(FED风险溢价模型测算!$B$1,$A951,1)</f>
        <v>2286.576</v>
      </c>
      <c r="D951" s="17">
        <f>[1]!s_dq_high(FED风险溢价模型测算!$B$1,$A951,1)</f>
        <v>2313.1999999999998</v>
      </c>
      <c r="E951" s="17">
        <f>[1]!s_dq_low(FED风险溢价模型测算!$B$1,$A$2,1)</f>
        <v>979.529</v>
      </c>
      <c r="F951" s="18">
        <f>[1]!s_dq_amount(FED风险溢价模型测算!$B$1,$A951,1)</f>
        <v>85495320495</v>
      </c>
    </row>
    <row r="952" spans="1:6">
      <c r="A952" s="16">
        <f>FED风险溢价模型测算!A952</f>
        <v>39881</v>
      </c>
      <c r="B952" s="17">
        <f>[1]!s_dq_open(FED风险溢价模型测算!$B$1,$A952,1)</f>
        <v>2302.011</v>
      </c>
      <c r="C952" s="17">
        <f>[1]!s_dq_close(FED风险溢价模型测算!$B$1,$A952,1)</f>
        <v>2202.527</v>
      </c>
      <c r="D952" s="17">
        <f>[1]!s_dq_high(FED风险溢价模型测算!$B$1,$A952,1)</f>
        <v>2333.98</v>
      </c>
      <c r="E952" s="17">
        <f>[1]!s_dq_low(FED风险溢价模型测算!$B$1,$A$2,1)</f>
        <v>979.529</v>
      </c>
      <c r="F952" s="18">
        <f>[1]!s_dq_amount(FED风险溢价模型测算!$B$1,$A952,1)</f>
        <v>83758904259</v>
      </c>
    </row>
    <row r="953" spans="1:6">
      <c r="A953" s="16">
        <f>FED风险溢价模型测算!A953</f>
        <v>39882</v>
      </c>
      <c r="B953" s="17">
        <f>[1]!s_dq_open(FED风险溢价模型测算!$B$1,$A953,1)</f>
        <v>2175.306</v>
      </c>
      <c r="C953" s="17">
        <f>[1]!s_dq_close(FED风险溢价模型测算!$B$1,$A953,1)</f>
        <v>2240.7820000000002</v>
      </c>
      <c r="D953" s="17">
        <f>[1]!s_dq_high(FED风险溢价模型测算!$B$1,$A953,1)</f>
        <v>2241.2379999999998</v>
      </c>
      <c r="E953" s="17">
        <f>[1]!s_dq_low(FED风险溢价模型测算!$B$1,$A$2,1)</f>
        <v>979.529</v>
      </c>
      <c r="F953" s="18">
        <f>[1]!s_dq_amount(FED风险溢价模型测算!$B$1,$A953,1)</f>
        <v>55058099404</v>
      </c>
    </row>
    <row r="954" spans="1:6">
      <c r="A954" s="16">
        <f>FED风险溢价模型测算!A954</f>
        <v>39883</v>
      </c>
      <c r="B954" s="17">
        <f>[1]!s_dq_open(FED风险溢价模型测算!$B$1,$A954,1)</f>
        <v>2288.0529999999999</v>
      </c>
      <c r="C954" s="17">
        <f>[1]!s_dq_close(FED风险溢价模型测算!$B$1,$A954,1)</f>
        <v>2220.38</v>
      </c>
      <c r="D954" s="17">
        <f>[1]!s_dq_high(FED风险溢价模型测算!$B$1,$A954,1)</f>
        <v>2292.3960000000002</v>
      </c>
      <c r="E954" s="17">
        <f>[1]!s_dq_low(FED风险溢价模型测算!$B$1,$A$2,1)</f>
        <v>979.529</v>
      </c>
      <c r="F954" s="18">
        <f>[1]!s_dq_amount(FED风险溢价模型测算!$B$1,$A954,1)</f>
        <v>70589122656</v>
      </c>
    </row>
    <row r="955" spans="1:6">
      <c r="A955" s="16">
        <f>FED风险溢价模型测算!A955</f>
        <v>39884</v>
      </c>
      <c r="B955" s="17">
        <f>[1]!s_dq_open(FED风险溢价模型测算!$B$1,$A955,1)</f>
        <v>2208.0410000000002</v>
      </c>
      <c r="C955" s="17">
        <f>[1]!s_dq_close(FED风险溢价模型测算!$B$1,$A955,1)</f>
        <v>2215.6999999999998</v>
      </c>
      <c r="D955" s="17">
        <f>[1]!s_dq_high(FED风险溢价模型测算!$B$1,$A955,1)</f>
        <v>2220.3029999999999</v>
      </c>
      <c r="E955" s="17">
        <f>[1]!s_dq_low(FED风险溢价模型测算!$B$1,$A$2,1)</f>
        <v>979.529</v>
      </c>
      <c r="F955" s="18">
        <f>[1]!s_dq_amount(FED风险溢价模型测算!$B$1,$A955,1)</f>
        <v>53843902595</v>
      </c>
    </row>
    <row r="956" spans="1:6">
      <c r="A956" s="16">
        <f>FED风险溢价模型测算!A956</f>
        <v>39885</v>
      </c>
      <c r="B956" s="17">
        <f>[1]!s_dq_open(FED风险溢价模型测算!$B$1,$A956,1)</f>
        <v>2229.25</v>
      </c>
      <c r="C956" s="17">
        <f>[1]!s_dq_close(FED风险溢价模型测算!$B$1,$A956,1)</f>
        <v>2205.422</v>
      </c>
      <c r="D956" s="17">
        <f>[1]!s_dq_high(FED风险溢价模型测算!$B$1,$A956,1)</f>
        <v>2250.239</v>
      </c>
      <c r="E956" s="17">
        <f>[1]!s_dq_low(FED风险溢价模型测算!$B$1,$A$2,1)</f>
        <v>979.529</v>
      </c>
      <c r="F956" s="18">
        <f>[1]!s_dq_amount(FED风险溢价模型测算!$B$1,$A956,1)</f>
        <v>54636247867</v>
      </c>
    </row>
    <row r="957" spans="1:6">
      <c r="A957" s="16">
        <f>FED风险溢价模型测算!A957</f>
        <v>39888</v>
      </c>
      <c r="B957" s="17">
        <f>[1]!s_dq_open(FED风险溢价模型测算!$B$1,$A957,1)</f>
        <v>2197.248</v>
      </c>
      <c r="C957" s="17">
        <f>[1]!s_dq_close(FED风险溢价模型测算!$B$1,$A957,1)</f>
        <v>2241.614</v>
      </c>
      <c r="D957" s="17">
        <f>[1]!s_dq_high(FED风险溢价模型测算!$B$1,$A957,1)</f>
        <v>2247.11</v>
      </c>
      <c r="E957" s="17">
        <f>[1]!s_dq_low(FED风险溢价模型测算!$B$1,$A$2,1)</f>
        <v>979.529</v>
      </c>
      <c r="F957" s="18">
        <f>[1]!s_dq_amount(FED风险溢价模型测算!$B$1,$A957,1)</f>
        <v>48128301349</v>
      </c>
    </row>
    <row r="958" spans="1:6">
      <c r="A958" s="16">
        <f>FED风险溢价模型测算!A958</f>
        <v>39889</v>
      </c>
      <c r="B958" s="17">
        <f>[1]!s_dq_open(FED风险溢价模型测算!$B$1,$A958,1)</f>
        <v>2244.11</v>
      </c>
      <c r="C958" s="17">
        <f>[1]!s_dq_close(FED风险溢价模型测算!$B$1,$A958,1)</f>
        <v>2322.4029999999998</v>
      </c>
      <c r="D958" s="17">
        <f>[1]!s_dq_high(FED风险溢价模型测算!$B$1,$A958,1)</f>
        <v>2329.2979999999998</v>
      </c>
      <c r="E958" s="17">
        <f>[1]!s_dq_low(FED风险溢价模型测算!$B$1,$A$2,1)</f>
        <v>979.529</v>
      </c>
      <c r="F958" s="18">
        <f>[1]!s_dq_amount(FED风险溢价模型测算!$B$1,$A958,1)</f>
        <v>94028682141</v>
      </c>
    </row>
    <row r="959" spans="1:6">
      <c r="A959" s="16">
        <f>FED风险溢价模型测算!A959</f>
        <v>39890</v>
      </c>
      <c r="B959" s="17">
        <f>[1]!s_dq_open(FED风险溢价模型测算!$B$1,$A959,1)</f>
        <v>2335.4169999999999</v>
      </c>
      <c r="C959" s="17">
        <f>[1]!s_dq_close(FED风险溢价模型测算!$B$1,$A959,1)</f>
        <v>2332.652</v>
      </c>
      <c r="D959" s="17">
        <f>[1]!s_dq_high(FED风险溢价模型测算!$B$1,$A959,1)</f>
        <v>2370.558</v>
      </c>
      <c r="E959" s="17">
        <f>[1]!s_dq_low(FED风险溢价模型测算!$B$1,$A$2,1)</f>
        <v>979.529</v>
      </c>
      <c r="F959" s="18">
        <f>[1]!s_dq_amount(FED风险溢价模型测算!$B$1,$A959,1)</f>
        <v>103619595621</v>
      </c>
    </row>
    <row r="960" spans="1:6">
      <c r="A960" s="16">
        <f>FED风险溢价模型测算!A960</f>
        <v>39891</v>
      </c>
      <c r="B960" s="17">
        <f>[1]!s_dq_open(FED风险溢价模型测算!$B$1,$A960,1)</f>
        <v>2337.5239999999999</v>
      </c>
      <c r="C960" s="17">
        <f>[1]!s_dq_close(FED风险溢价模型测算!$B$1,$A960,1)</f>
        <v>2382.5639999999999</v>
      </c>
      <c r="D960" s="17">
        <f>[1]!s_dq_high(FED风险溢价模型测算!$B$1,$A960,1)</f>
        <v>2386.2280000000001</v>
      </c>
      <c r="E960" s="17">
        <f>[1]!s_dq_low(FED风险溢价模型测算!$B$1,$A$2,1)</f>
        <v>979.529</v>
      </c>
      <c r="F960" s="18">
        <f>[1]!s_dq_amount(FED风险溢价模型测算!$B$1,$A960,1)</f>
        <v>101348435416</v>
      </c>
    </row>
    <row r="961" spans="1:6">
      <c r="A961" s="16">
        <f>FED风险溢价模型测算!A961</f>
        <v>39892</v>
      </c>
      <c r="B961" s="17">
        <f>[1]!s_dq_open(FED风险溢价模型测算!$B$1,$A961,1)</f>
        <v>2389.8919999999998</v>
      </c>
      <c r="C961" s="17">
        <f>[1]!s_dq_close(FED风险溢价模型测算!$B$1,$A961,1)</f>
        <v>2379.8380000000002</v>
      </c>
      <c r="D961" s="17">
        <f>[1]!s_dq_high(FED风险溢价模型测算!$B$1,$A961,1)</f>
        <v>2397.2069999999999</v>
      </c>
      <c r="E961" s="17">
        <f>[1]!s_dq_low(FED风险溢价模型测算!$B$1,$A$2,1)</f>
        <v>979.529</v>
      </c>
      <c r="F961" s="18">
        <f>[1]!s_dq_amount(FED风险溢价模型测算!$B$1,$A961,1)</f>
        <v>114786506801</v>
      </c>
    </row>
    <row r="962" spans="1:6">
      <c r="A962" s="16">
        <f>FED风险溢价模型测算!A962</f>
        <v>39895</v>
      </c>
      <c r="B962" s="17">
        <f>[1]!s_dq_open(FED风险溢价模型测算!$B$1,$A962,1)</f>
        <v>2384.67</v>
      </c>
      <c r="C962" s="17">
        <f>[1]!s_dq_close(FED风险溢价模型测算!$B$1,$A962,1)</f>
        <v>2439.395</v>
      </c>
      <c r="D962" s="17">
        <f>[1]!s_dq_high(FED风险溢价模型测算!$B$1,$A962,1)</f>
        <v>2448.3510000000001</v>
      </c>
      <c r="E962" s="17">
        <f>[1]!s_dq_low(FED风险溢价模型测算!$B$1,$A$2,1)</f>
        <v>979.529</v>
      </c>
      <c r="F962" s="18">
        <f>[1]!s_dq_amount(FED风险溢价模型测算!$B$1,$A962,1)</f>
        <v>127794033635</v>
      </c>
    </row>
    <row r="963" spans="1:6">
      <c r="A963" s="16">
        <f>FED风险溢价模型测算!A963</f>
        <v>39896</v>
      </c>
      <c r="B963" s="17">
        <f>[1]!s_dq_open(FED风险溢价模型测算!$B$1,$A963,1)</f>
        <v>2477.567</v>
      </c>
      <c r="C963" s="17">
        <f>[1]!s_dq_close(FED风险溢价模型测算!$B$1,$A963,1)</f>
        <v>2451.7829999999999</v>
      </c>
      <c r="D963" s="17">
        <f>[1]!s_dq_high(FED风险溢价模型测算!$B$1,$A963,1)</f>
        <v>2483.8330000000001</v>
      </c>
      <c r="E963" s="17">
        <f>[1]!s_dq_low(FED风险溢价模型测算!$B$1,$A$2,1)</f>
        <v>979.529</v>
      </c>
      <c r="F963" s="18">
        <f>[1]!s_dq_amount(FED风险溢价模型测算!$B$1,$A963,1)</f>
        <v>121593359529</v>
      </c>
    </row>
    <row r="964" spans="1:6">
      <c r="A964" s="16">
        <f>FED风险溢价模型测算!A964</f>
        <v>39897</v>
      </c>
      <c r="B964" s="17">
        <f>[1]!s_dq_open(FED风险溢价模型测算!$B$1,$A964,1)</f>
        <v>2435.6329999999998</v>
      </c>
      <c r="C964" s="17">
        <f>[1]!s_dq_close(FED风险溢价模型测算!$B$1,$A964,1)</f>
        <v>2401.3270000000002</v>
      </c>
      <c r="D964" s="17">
        <f>[1]!s_dq_high(FED风险溢价模型测算!$B$1,$A964,1)</f>
        <v>2472.9380000000001</v>
      </c>
      <c r="E964" s="17">
        <f>[1]!s_dq_low(FED风险溢价模型测算!$B$1,$A$2,1)</f>
        <v>979.529</v>
      </c>
      <c r="F964" s="18">
        <f>[1]!s_dq_amount(FED风险溢价模型测算!$B$1,$A964,1)</f>
        <v>105406227888</v>
      </c>
    </row>
    <row r="965" spans="1:6">
      <c r="A965" s="16">
        <f>FED风险溢价模型测算!A965</f>
        <v>39898</v>
      </c>
      <c r="B965" s="17">
        <f>[1]!s_dq_open(FED风险溢价模型测算!$B$1,$A965,1)</f>
        <v>2407.7620000000002</v>
      </c>
      <c r="C965" s="17">
        <f>[1]!s_dq_close(FED风险溢价模型测算!$B$1,$A965,1)</f>
        <v>2479.7890000000002</v>
      </c>
      <c r="D965" s="17">
        <f>[1]!s_dq_high(FED风险溢价模型测算!$B$1,$A965,1)</f>
        <v>2479.826</v>
      </c>
      <c r="E965" s="17">
        <f>[1]!s_dq_low(FED风险溢价模型测算!$B$1,$A$2,1)</f>
        <v>979.529</v>
      </c>
      <c r="F965" s="18">
        <f>[1]!s_dq_amount(FED风险溢价模型测算!$B$1,$A965,1)</f>
        <v>118048783001</v>
      </c>
    </row>
    <row r="966" spans="1:6">
      <c r="A966" s="16">
        <f>FED风险溢价模型测算!A966</f>
        <v>39899</v>
      </c>
      <c r="B966" s="17">
        <f>[1]!s_dq_open(FED风险溢价模型测算!$B$1,$A966,1)</f>
        <v>2500.998</v>
      </c>
      <c r="C966" s="17">
        <f>[1]!s_dq_close(FED风险溢价模型测算!$B$1,$A966,1)</f>
        <v>2498.931</v>
      </c>
      <c r="D966" s="17">
        <f>[1]!s_dq_high(FED风险溢价模型测算!$B$1,$A966,1)</f>
        <v>2516.384</v>
      </c>
      <c r="E966" s="17">
        <f>[1]!s_dq_low(FED风险溢价模型测算!$B$1,$A$2,1)</f>
        <v>979.529</v>
      </c>
      <c r="F966" s="18">
        <f>[1]!s_dq_amount(FED风险溢价模型测算!$B$1,$A966,1)</f>
        <v>134140077362</v>
      </c>
    </row>
    <row r="967" spans="1:6">
      <c r="A967" s="16">
        <f>FED风险溢价模型测算!A967</f>
        <v>39902</v>
      </c>
      <c r="B967" s="17">
        <f>[1]!s_dq_open(FED风险溢价模型测算!$B$1,$A967,1)</f>
        <v>2501.3119999999999</v>
      </c>
      <c r="C967" s="17">
        <f>[1]!s_dq_close(FED风险溢价模型测算!$B$1,$A967,1)</f>
        <v>2484.4870000000001</v>
      </c>
      <c r="D967" s="17">
        <f>[1]!s_dq_high(FED风险溢价模型测算!$B$1,$A967,1)</f>
        <v>2508.1379999999999</v>
      </c>
      <c r="E967" s="17">
        <f>[1]!s_dq_low(FED风险溢价模型测算!$B$1,$A$2,1)</f>
        <v>979.529</v>
      </c>
      <c r="F967" s="18">
        <f>[1]!s_dq_amount(FED风险溢价模型测算!$B$1,$A967,1)</f>
        <v>100003474431</v>
      </c>
    </row>
    <row r="968" spans="1:6">
      <c r="A968" s="16">
        <f>FED风险溢价模型测算!A968</f>
        <v>39903</v>
      </c>
      <c r="B968" s="17">
        <f>[1]!s_dq_open(FED风险溢价模型测算!$B$1,$A968,1)</f>
        <v>2436.7779999999998</v>
      </c>
      <c r="C968" s="17">
        <f>[1]!s_dq_close(FED风险溢价模型测算!$B$1,$A968,1)</f>
        <v>2507.7890000000002</v>
      </c>
      <c r="D968" s="17">
        <f>[1]!s_dq_high(FED风险溢价模型测算!$B$1,$A968,1)</f>
        <v>2507.8989999999999</v>
      </c>
      <c r="E968" s="17">
        <f>[1]!s_dq_low(FED风险溢价模型测算!$B$1,$A$2,1)</f>
        <v>979.529</v>
      </c>
      <c r="F968" s="18">
        <f>[1]!s_dq_amount(FED风险溢价模型测算!$B$1,$A968,1)</f>
        <v>106631226372</v>
      </c>
    </row>
    <row r="969" spans="1:6">
      <c r="A969" s="16">
        <f>FED风险溢价模型测算!A969</f>
        <v>39904</v>
      </c>
      <c r="B969" s="17">
        <f>[1]!s_dq_open(FED风险溢价模型测算!$B$1,$A969,1)</f>
        <v>2519.886</v>
      </c>
      <c r="C969" s="17">
        <f>[1]!s_dq_close(FED风险溢价模型测算!$B$1,$A969,1)</f>
        <v>2548.2220000000002</v>
      </c>
      <c r="D969" s="17">
        <f>[1]!s_dq_high(FED风险溢价模型测算!$B$1,$A969,1)</f>
        <v>2566.5360000000001</v>
      </c>
      <c r="E969" s="17">
        <f>[1]!s_dq_low(FED风险溢价模型测算!$B$1,$A$2,1)</f>
        <v>979.529</v>
      </c>
      <c r="F969" s="18">
        <f>[1]!s_dq_amount(FED风险溢价模型测算!$B$1,$A969,1)</f>
        <v>137117558492.00002</v>
      </c>
    </row>
    <row r="970" spans="1:6">
      <c r="A970" s="16">
        <f>FED风险溢价模型测算!A970</f>
        <v>39905</v>
      </c>
      <c r="B970" s="17">
        <f>[1]!s_dq_open(FED风险溢价模型测算!$B$1,$A970,1)</f>
        <v>2558.768</v>
      </c>
      <c r="C970" s="17">
        <f>[1]!s_dq_close(FED风险溢价模型测算!$B$1,$A970,1)</f>
        <v>2576.4</v>
      </c>
      <c r="D970" s="17">
        <f>[1]!s_dq_high(FED风险溢价模型测算!$B$1,$A970,1)</f>
        <v>2599.252</v>
      </c>
      <c r="E970" s="17">
        <f>[1]!s_dq_low(FED风险溢价模型测算!$B$1,$A$2,1)</f>
        <v>979.529</v>
      </c>
      <c r="F970" s="18">
        <f>[1]!s_dq_amount(FED风险溢价模型测算!$B$1,$A970,1)</f>
        <v>143708978344</v>
      </c>
    </row>
    <row r="971" spans="1:6">
      <c r="A971" s="16">
        <f>FED风险溢价模型测算!A971</f>
        <v>39906</v>
      </c>
      <c r="B971" s="17">
        <f>[1]!s_dq_open(FED风险溢价模型测算!$B$1,$A971,1)</f>
        <v>2597.9160000000002</v>
      </c>
      <c r="C971" s="17">
        <f>[1]!s_dq_close(FED风险溢价模型测算!$B$1,$A971,1)</f>
        <v>2570.5030000000002</v>
      </c>
      <c r="D971" s="17">
        <f>[1]!s_dq_high(FED风险溢价模型测算!$B$1,$A971,1)</f>
        <v>2612.37</v>
      </c>
      <c r="E971" s="17">
        <f>[1]!s_dq_low(FED风险溢价模型测算!$B$1,$A$2,1)</f>
        <v>979.529</v>
      </c>
      <c r="F971" s="18">
        <f>[1]!s_dq_amount(FED风险溢价模型测算!$B$1,$A971,1)</f>
        <v>131075730846</v>
      </c>
    </row>
    <row r="972" spans="1:6">
      <c r="A972" s="16">
        <f>FED风险溢价模型测算!A972</f>
        <v>39910</v>
      </c>
      <c r="B972" s="17">
        <f>[1]!s_dq_open(FED风险溢价模型测算!$B$1,$A972,1)</f>
        <v>2570.625</v>
      </c>
      <c r="C972" s="17">
        <f>[1]!s_dq_close(FED风险溢价模型测算!$B$1,$A972,1)</f>
        <v>2576.9499999999998</v>
      </c>
      <c r="D972" s="17">
        <f>[1]!s_dq_high(FED风险溢价模型测算!$B$1,$A972,1)</f>
        <v>2597.0619999999999</v>
      </c>
      <c r="E972" s="17">
        <f>[1]!s_dq_low(FED风险溢价模型测算!$B$1,$A$2,1)</f>
        <v>979.529</v>
      </c>
      <c r="F972" s="18">
        <f>[1]!s_dq_amount(FED风险溢价模型测算!$B$1,$A972,1)</f>
        <v>93919114170</v>
      </c>
    </row>
    <row r="973" spans="1:6">
      <c r="A973" s="16">
        <f>FED风险溢价模型测算!A973</f>
        <v>39911</v>
      </c>
      <c r="B973" s="17">
        <f>[1]!s_dq_open(FED风险溢价模型测算!$B$1,$A973,1)</f>
        <v>2563.7220000000002</v>
      </c>
      <c r="C973" s="17">
        <f>[1]!s_dq_close(FED风险溢价模型测算!$B$1,$A973,1)</f>
        <v>2479.348</v>
      </c>
      <c r="D973" s="17">
        <f>[1]!s_dq_high(FED风险溢价模型测算!$B$1,$A973,1)</f>
        <v>2573.0929999999998</v>
      </c>
      <c r="E973" s="17">
        <f>[1]!s_dq_low(FED风险溢价模型测算!$B$1,$A$2,1)</f>
        <v>979.529</v>
      </c>
      <c r="F973" s="18">
        <f>[1]!s_dq_amount(FED风险溢价模型测算!$B$1,$A973,1)</f>
        <v>107144419762</v>
      </c>
    </row>
    <row r="974" spans="1:6">
      <c r="A974" s="16">
        <f>FED风险溢价模型测算!A974</f>
        <v>39912</v>
      </c>
      <c r="B974" s="17">
        <f>[1]!s_dq_open(FED风险溢价模型测算!$B$1,$A974,1)</f>
        <v>2477.4189999999999</v>
      </c>
      <c r="C974" s="17">
        <f>[1]!s_dq_close(FED风险溢价模型测算!$B$1,$A974,1)</f>
        <v>2517.6689999999999</v>
      </c>
      <c r="D974" s="17">
        <f>[1]!s_dq_high(FED风险溢价模型测算!$B$1,$A974,1)</f>
        <v>2517.741</v>
      </c>
      <c r="E974" s="17">
        <f>[1]!s_dq_low(FED风险溢价模型测算!$B$1,$A$2,1)</f>
        <v>979.529</v>
      </c>
      <c r="F974" s="18">
        <f>[1]!s_dq_amount(FED风险溢价模型测算!$B$1,$A974,1)</f>
        <v>82860990025</v>
      </c>
    </row>
    <row r="975" spans="1:6">
      <c r="A975" s="16">
        <f>FED风险溢价模型测算!A975</f>
        <v>39913</v>
      </c>
      <c r="B975" s="17">
        <f>[1]!s_dq_open(FED风险溢价模型测算!$B$1,$A975,1)</f>
        <v>2540.1080000000002</v>
      </c>
      <c r="C975" s="17">
        <f>[1]!s_dq_close(FED风险溢价模型测算!$B$1,$A975,1)</f>
        <v>2595.5300000000002</v>
      </c>
      <c r="D975" s="17">
        <f>[1]!s_dq_high(FED风险溢价模型测算!$B$1,$A975,1)</f>
        <v>2595.598</v>
      </c>
      <c r="E975" s="17">
        <f>[1]!s_dq_low(FED风险溢价模型测算!$B$1,$A$2,1)</f>
        <v>979.529</v>
      </c>
      <c r="F975" s="18">
        <f>[1]!s_dq_amount(FED风险溢价模型测算!$B$1,$A975,1)</f>
        <v>121859853111</v>
      </c>
    </row>
    <row r="976" spans="1:6">
      <c r="A976" s="16">
        <f>FED风险溢价模型测算!A976</f>
        <v>39916</v>
      </c>
      <c r="B976" s="17">
        <f>[1]!s_dq_open(FED风险溢价模型测算!$B$1,$A976,1)</f>
        <v>2621.9789999999998</v>
      </c>
      <c r="C976" s="17">
        <f>[1]!s_dq_close(FED风险溢价模型测算!$B$1,$A976,1)</f>
        <v>2656.518</v>
      </c>
      <c r="D976" s="17">
        <f>[1]!s_dq_high(FED风险溢价模型测算!$B$1,$A976,1)</f>
        <v>2668.2820000000002</v>
      </c>
      <c r="E976" s="17">
        <f>[1]!s_dq_low(FED风险溢价模型测算!$B$1,$A$2,1)</f>
        <v>979.529</v>
      </c>
      <c r="F976" s="18">
        <f>[1]!s_dq_amount(FED风险溢价模型测算!$B$1,$A976,1)</f>
        <v>156801973804</v>
      </c>
    </row>
    <row r="977" spans="1:6">
      <c r="A977" s="16">
        <f>FED风险溢价模型测算!A977</f>
        <v>39917</v>
      </c>
      <c r="B977" s="17">
        <f>[1]!s_dq_open(FED风险溢价模型测算!$B$1,$A977,1)</f>
        <v>2651.1970000000001</v>
      </c>
      <c r="C977" s="17">
        <f>[1]!s_dq_close(FED风险溢价模型测算!$B$1,$A977,1)</f>
        <v>2676.8719999999998</v>
      </c>
      <c r="D977" s="17">
        <f>[1]!s_dq_high(FED风险溢价模型测算!$B$1,$A977,1)</f>
        <v>2682.9079999999999</v>
      </c>
      <c r="E977" s="17">
        <f>[1]!s_dq_low(FED风险溢价模型测算!$B$1,$A$2,1)</f>
        <v>979.529</v>
      </c>
      <c r="F977" s="18">
        <f>[1]!s_dq_amount(FED风险溢价模型测算!$B$1,$A977,1)</f>
        <v>126839876808</v>
      </c>
    </row>
    <row r="978" spans="1:6">
      <c r="A978" s="16">
        <f>FED风险溢价模型测算!A978</f>
        <v>39918</v>
      </c>
      <c r="B978" s="17">
        <f>[1]!s_dq_open(FED风险溢价模型测算!$B$1,$A978,1)</f>
        <v>2662.7280000000001</v>
      </c>
      <c r="C978" s="17">
        <f>[1]!s_dq_close(FED风险溢价模型测算!$B$1,$A978,1)</f>
        <v>2686.99</v>
      </c>
      <c r="D978" s="17">
        <f>[1]!s_dq_high(FED风险溢价模型测算!$B$1,$A978,1)</f>
        <v>2690.6419999999998</v>
      </c>
      <c r="E978" s="17">
        <f>[1]!s_dq_low(FED风险溢价模型测算!$B$1,$A$2,1)</f>
        <v>979.529</v>
      </c>
      <c r="F978" s="18">
        <f>[1]!s_dq_amount(FED风险溢价模型测算!$B$1,$A978,1)</f>
        <v>133586130111</v>
      </c>
    </row>
    <row r="979" spans="1:6">
      <c r="A979" s="16">
        <f>FED风险溢价模型测算!A979</f>
        <v>39919</v>
      </c>
      <c r="B979" s="17">
        <f>[1]!s_dq_open(FED风险溢价模型测算!$B$1,$A979,1)</f>
        <v>2690.5149999999999</v>
      </c>
      <c r="C979" s="17">
        <f>[1]!s_dq_close(FED风险溢价模型测算!$B$1,$A979,1)</f>
        <v>2687.1060000000002</v>
      </c>
      <c r="D979" s="17">
        <f>[1]!s_dq_high(FED风险溢价模型测算!$B$1,$A979,1)</f>
        <v>2706.625</v>
      </c>
      <c r="E979" s="17">
        <f>[1]!s_dq_low(FED风险溢价模型测算!$B$1,$A$2,1)</f>
        <v>979.529</v>
      </c>
      <c r="F979" s="18">
        <f>[1]!s_dq_amount(FED风险溢价模型测算!$B$1,$A979,1)</f>
        <v>131609724618</v>
      </c>
    </row>
    <row r="980" spans="1:6">
      <c r="A980" s="16">
        <f>FED风险溢价模型测算!A980</f>
        <v>39920</v>
      </c>
      <c r="B980" s="17">
        <f>[1]!s_dq_open(FED风险溢价模型测算!$B$1,$A980,1)</f>
        <v>2675.6680000000001</v>
      </c>
      <c r="C980" s="17">
        <f>[1]!s_dq_close(FED风险溢价模型测算!$B$1,$A980,1)</f>
        <v>2650.6909999999998</v>
      </c>
      <c r="D980" s="17">
        <f>[1]!s_dq_high(FED风险溢价模型测算!$B$1,$A980,1)</f>
        <v>2693.2910000000002</v>
      </c>
      <c r="E980" s="17">
        <f>[1]!s_dq_low(FED风险溢价模型测算!$B$1,$A$2,1)</f>
        <v>979.529</v>
      </c>
      <c r="F980" s="18">
        <f>[1]!s_dq_amount(FED风险溢价模型测算!$B$1,$A980,1)</f>
        <v>116184839128</v>
      </c>
    </row>
    <row r="981" spans="1:6">
      <c r="A981" s="16">
        <f>FED风险溢价模型测算!A981</f>
        <v>39923</v>
      </c>
      <c r="B981" s="17">
        <f>[1]!s_dq_open(FED风险溢价模型测算!$B$1,$A981,1)</f>
        <v>2643.7260000000001</v>
      </c>
      <c r="C981" s="17">
        <f>[1]!s_dq_close(FED风险溢价模型测算!$B$1,$A981,1)</f>
        <v>2707.6669999999999</v>
      </c>
      <c r="D981" s="17">
        <f>[1]!s_dq_high(FED风险溢价模型测算!$B$1,$A981,1)</f>
        <v>2708.4520000000002</v>
      </c>
      <c r="E981" s="17">
        <f>[1]!s_dq_low(FED风险溢价模型测算!$B$1,$A$2,1)</f>
        <v>979.529</v>
      </c>
      <c r="F981" s="18">
        <f>[1]!s_dq_amount(FED风险溢价模型测算!$B$1,$A981,1)</f>
        <v>105081493422</v>
      </c>
    </row>
    <row r="982" spans="1:6">
      <c r="A982" s="16">
        <f>FED风险溢价模型测算!A982</f>
        <v>39924</v>
      </c>
      <c r="B982" s="17">
        <f>[1]!s_dq_open(FED风险溢价模型测算!$B$1,$A982,1)</f>
        <v>2670.277</v>
      </c>
      <c r="C982" s="17">
        <f>[1]!s_dq_close(FED风险溢价模型测算!$B$1,$A982,1)</f>
        <v>2675.442</v>
      </c>
      <c r="D982" s="17">
        <f>[1]!s_dq_high(FED风险溢价模型测算!$B$1,$A982,1)</f>
        <v>2697.7190000000001</v>
      </c>
      <c r="E982" s="17">
        <f>[1]!s_dq_low(FED风险溢价模型测算!$B$1,$A$2,1)</f>
        <v>979.529</v>
      </c>
      <c r="F982" s="18">
        <f>[1]!s_dq_amount(FED风险溢价模型测算!$B$1,$A982,1)</f>
        <v>118473952840</v>
      </c>
    </row>
    <row r="983" spans="1:6">
      <c r="A983" s="16">
        <f>FED风险溢价模型测算!A983</f>
        <v>39925</v>
      </c>
      <c r="B983" s="17">
        <f>[1]!s_dq_open(FED风险溢价模型测算!$B$1,$A983,1)</f>
        <v>2687.857</v>
      </c>
      <c r="C983" s="17">
        <f>[1]!s_dq_close(FED风险溢价模型测算!$B$1,$A983,1)</f>
        <v>2576.2809999999999</v>
      </c>
      <c r="D983" s="17">
        <f>[1]!s_dq_high(FED风险溢价模型测算!$B$1,$A983,1)</f>
        <v>2713.3049999999998</v>
      </c>
      <c r="E983" s="17">
        <f>[1]!s_dq_low(FED风险溢价模型测算!$B$1,$A$2,1)</f>
        <v>979.529</v>
      </c>
      <c r="F983" s="18">
        <f>[1]!s_dq_amount(FED风险溢价模型测算!$B$1,$A983,1)</f>
        <v>131945283442</v>
      </c>
    </row>
    <row r="984" spans="1:6">
      <c r="A984" s="16">
        <f>FED风险溢价模型测算!A984</f>
        <v>39926</v>
      </c>
      <c r="B984" s="17">
        <f>[1]!s_dq_open(FED风险溢价模型测算!$B$1,$A984,1)</f>
        <v>2555.527</v>
      </c>
      <c r="C984" s="17">
        <f>[1]!s_dq_close(FED风险溢价模型测算!$B$1,$A984,1)</f>
        <v>2593.5639999999999</v>
      </c>
      <c r="D984" s="17">
        <f>[1]!s_dq_high(FED风险溢价模型测算!$B$1,$A984,1)</f>
        <v>2604.1619999999998</v>
      </c>
      <c r="E984" s="17">
        <f>[1]!s_dq_low(FED风险溢价模型测算!$B$1,$A$2,1)</f>
        <v>979.529</v>
      </c>
      <c r="F984" s="18">
        <f>[1]!s_dq_amount(FED风险溢价模型测算!$B$1,$A984,1)</f>
        <v>84795657156</v>
      </c>
    </row>
    <row r="985" spans="1:6">
      <c r="A985" s="16">
        <f>FED风险溢价模型测算!A985</f>
        <v>39927</v>
      </c>
      <c r="B985" s="17">
        <f>[1]!s_dq_open(FED风险溢价模型测算!$B$1,$A985,1)</f>
        <v>2605.703</v>
      </c>
      <c r="C985" s="17">
        <f>[1]!s_dq_close(FED风险溢价模型测算!$B$1,$A985,1)</f>
        <v>2572.8879999999999</v>
      </c>
      <c r="D985" s="17">
        <f>[1]!s_dq_high(FED风险溢价模型测算!$B$1,$A985,1)</f>
        <v>2609.8739999999998</v>
      </c>
      <c r="E985" s="17">
        <f>[1]!s_dq_low(FED风险溢价模型测算!$B$1,$A$2,1)</f>
        <v>979.529</v>
      </c>
      <c r="F985" s="18">
        <f>[1]!s_dq_amount(FED风险溢价模型测算!$B$1,$A985,1)</f>
        <v>81956596002</v>
      </c>
    </row>
    <row r="986" spans="1:6">
      <c r="A986" s="16">
        <f>FED风险溢价模型测算!A986</f>
        <v>39930</v>
      </c>
      <c r="B986" s="17">
        <f>[1]!s_dq_open(FED风险溢价模型测算!$B$1,$A986,1)</f>
        <v>2566.92</v>
      </c>
      <c r="C986" s="17">
        <f>[1]!s_dq_close(FED风险溢价模型测算!$B$1,$A986,1)</f>
        <v>2513.2919999999999</v>
      </c>
      <c r="D986" s="17">
        <f>[1]!s_dq_high(FED风险溢价模型测算!$B$1,$A986,1)</f>
        <v>2576.5189999999998</v>
      </c>
      <c r="E986" s="17">
        <f>[1]!s_dq_low(FED风险溢价模型测算!$B$1,$A$2,1)</f>
        <v>979.529</v>
      </c>
      <c r="F986" s="18">
        <f>[1]!s_dq_amount(FED风险溢价模型测算!$B$1,$A986,1)</f>
        <v>75040611359</v>
      </c>
    </row>
    <row r="987" spans="1:6">
      <c r="A987" s="16">
        <f>FED风险溢价模型测算!A987</f>
        <v>39931</v>
      </c>
      <c r="B987" s="17">
        <f>[1]!s_dq_open(FED风险溢价模型测算!$B$1,$A987,1)</f>
        <v>2490.5259999999998</v>
      </c>
      <c r="C987" s="17">
        <f>[1]!s_dq_close(FED风险溢价模型测算!$B$1,$A987,1)</f>
        <v>2518.5309999999999</v>
      </c>
      <c r="D987" s="17">
        <f>[1]!s_dq_high(FED风险溢价模型测算!$B$1,$A987,1)</f>
        <v>2531.5439999999999</v>
      </c>
      <c r="E987" s="17">
        <f>[1]!s_dq_low(FED风险溢价模型测算!$B$1,$A$2,1)</f>
        <v>979.529</v>
      </c>
      <c r="F987" s="18">
        <f>[1]!s_dq_amount(FED风险溢价模型测算!$B$1,$A987,1)</f>
        <v>66247490056</v>
      </c>
    </row>
    <row r="988" spans="1:6">
      <c r="A988" s="16">
        <f>FED风险溢价模型测算!A988</f>
        <v>39932</v>
      </c>
      <c r="B988" s="17">
        <f>[1]!s_dq_open(FED风险溢价模型测算!$B$1,$A988,1)</f>
        <v>2518.8539999999998</v>
      </c>
      <c r="C988" s="17">
        <f>[1]!s_dq_close(FED风险溢价模型测算!$B$1,$A988,1)</f>
        <v>2605.37</v>
      </c>
      <c r="D988" s="17">
        <f>[1]!s_dq_high(FED风险溢价模型测算!$B$1,$A988,1)</f>
        <v>2615.81</v>
      </c>
      <c r="E988" s="17">
        <f>[1]!s_dq_low(FED风险溢价模型测算!$B$1,$A$2,1)</f>
        <v>979.529</v>
      </c>
      <c r="F988" s="18">
        <f>[1]!s_dq_amount(FED风险溢价模型测算!$B$1,$A988,1)</f>
        <v>91496802664</v>
      </c>
    </row>
    <row r="989" spans="1:6">
      <c r="A989" s="16">
        <f>FED风险溢价模型测算!A989</f>
        <v>39933</v>
      </c>
      <c r="B989" s="17">
        <f>[1]!s_dq_open(FED风险溢价模型测算!$B$1,$A989,1)</f>
        <v>2616.4850000000001</v>
      </c>
      <c r="C989" s="17">
        <f>[1]!s_dq_close(FED风险溢价模型测算!$B$1,$A989,1)</f>
        <v>2622.9259999999999</v>
      </c>
      <c r="D989" s="17">
        <f>[1]!s_dq_high(FED风险溢价模型测算!$B$1,$A989,1)</f>
        <v>2640.0169999999998</v>
      </c>
      <c r="E989" s="17">
        <f>[1]!s_dq_low(FED风险溢价模型测算!$B$1,$A$2,1)</f>
        <v>979.529</v>
      </c>
      <c r="F989" s="18">
        <f>[1]!s_dq_amount(FED风险溢价模型测算!$B$1,$A989,1)</f>
        <v>96903683541</v>
      </c>
    </row>
    <row r="990" spans="1:6">
      <c r="A990" s="16">
        <f>FED风险溢价模型测算!A990</f>
        <v>39937</v>
      </c>
      <c r="B990" s="17">
        <f>[1]!s_dq_open(FED风险溢价模型测算!$B$1,$A990,1)</f>
        <v>2635.1289999999999</v>
      </c>
      <c r="C990" s="17">
        <f>[1]!s_dq_close(FED风险溢价模型测算!$B$1,$A990,1)</f>
        <v>2714.3009999999999</v>
      </c>
      <c r="D990" s="17">
        <f>[1]!s_dq_high(FED风险溢价模型测算!$B$1,$A990,1)</f>
        <v>2715.1889999999999</v>
      </c>
      <c r="E990" s="17">
        <f>[1]!s_dq_low(FED风险溢价模型测算!$B$1,$A$2,1)</f>
        <v>979.529</v>
      </c>
      <c r="F990" s="18">
        <f>[1]!s_dq_amount(FED风险溢价模型测算!$B$1,$A990,1)</f>
        <v>113351099936</v>
      </c>
    </row>
    <row r="991" spans="1:6">
      <c r="A991" s="16">
        <f>FED风险溢价模型测算!A991</f>
        <v>39938</v>
      </c>
      <c r="B991" s="17">
        <f>[1]!s_dq_open(FED风险溢价模型测算!$B$1,$A991,1)</f>
        <v>2733.107</v>
      </c>
      <c r="C991" s="17">
        <f>[1]!s_dq_close(FED风险溢价模型测算!$B$1,$A991,1)</f>
        <v>2727.0140000000001</v>
      </c>
      <c r="D991" s="17">
        <f>[1]!s_dq_high(FED风险溢价模型测算!$B$1,$A991,1)</f>
        <v>2751.252</v>
      </c>
      <c r="E991" s="17">
        <f>[1]!s_dq_low(FED风险溢价模型测算!$B$1,$A$2,1)</f>
        <v>979.529</v>
      </c>
      <c r="F991" s="18">
        <f>[1]!s_dq_amount(FED风险溢价模型测算!$B$1,$A991,1)</f>
        <v>112641886139</v>
      </c>
    </row>
    <row r="992" spans="1:6">
      <c r="A992" s="16">
        <f>FED风险溢价模型测算!A992</f>
        <v>39939</v>
      </c>
      <c r="B992" s="17">
        <f>[1]!s_dq_open(FED风险溢价模型测算!$B$1,$A992,1)</f>
        <v>2721.817</v>
      </c>
      <c r="C992" s="17">
        <f>[1]!s_dq_close(FED风险溢价模型测算!$B$1,$A992,1)</f>
        <v>2764.9789999999998</v>
      </c>
      <c r="D992" s="17">
        <f>[1]!s_dq_high(FED风险溢价模型测算!$B$1,$A992,1)</f>
        <v>2771.2060000000001</v>
      </c>
      <c r="E992" s="17">
        <f>[1]!s_dq_low(FED风险溢价模型测算!$B$1,$A$2,1)</f>
        <v>979.529</v>
      </c>
      <c r="F992" s="18">
        <f>[1]!s_dq_amount(FED风险溢价模型测算!$B$1,$A992,1)</f>
        <v>118232079901</v>
      </c>
    </row>
    <row r="993" spans="1:6">
      <c r="A993" s="16">
        <f>FED风险溢价模型测算!A993</f>
        <v>39940</v>
      </c>
      <c r="B993" s="17">
        <f>[1]!s_dq_open(FED风险溢价模型测算!$B$1,$A993,1)</f>
        <v>2783.5770000000002</v>
      </c>
      <c r="C993" s="17">
        <f>[1]!s_dq_close(FED风险溢价模型测算!$B$1,$A993,1)</f>
        <v>2767.076</v>
      </c>
      <c r="D993" s="17">
        <f>[1]!s_dq_high(FED风险溢价模型测算!$B$1,$A993,1)</f>
        <v>2797.4740000000002</v>
      </c>
      <c r="E993" s="17">
        <f>[1]!s_dq_low(FED风险溢价模型测算!$B$1,$A$2,1)</f>
        <v>979.529</v>
      </c>
      <c r="F993" s="18">
        <f>[1]!s_dq_amount(FED风险溢价模型测算!$B$1,$A993,1)</f>
        <v>136965825071.00002</v>
      </c>
    </row>
    <row r="994" spans="1:6">
      <c r="A994" s="16">
        <f>FED风险溢价模型测算!A994</f>
        <v>39941</v>
      </c>
      <c r="B994" s="17">
        <f>[1]!s_dq_open(FED风险溢价模型测算!$B$1,$A994,1)</f>
        <v>2751.4989999999998</v>
      </c>
      <c r="C994" s="17">
        <f>[1]!s_dq_close(FED风险溢价模型测算!$B$1,$A994,1)</f>
        <v>2789.2190000000001</v>
      </c>
      <c r="D994" s="17">
        <f>[1]!s_dq_high(FED风险溢价模型测算!$B$1,$A994,1)</f>
        <v>2800.223</v>
      </c>
      <c r="E994" s="17">
        <f>[1]!s_dq_low(FED风险溢价模型测算!$B$1,$A$2,1)</f>
        <v>979.529</v>
      </c>
      <c r="F994" s="18">
        <f>[1]!s_dq_amount(FED风险溢价模型测算!$B$1,$A994,1)</f>
        <v>120873172676</v>
      </c>
    </row>
    <row r="995" spans="1:6">
      <c r="A995" s="16">
        <f>FED风险溢价模型测算!A995</f>
        <v>39944</v>
      </c>
      <c r="B995" s="17">
        <f>[1]!s_dq_open(FED风险溢价模型测算!$B$1,$A995,1)</f>
        <v>2808.1390000000001</v>
      </c>
      <c r="C995" s="17">
        <f>[1]!s_dq_close(FED风险溢价模型测算!$B$1,$A995,1)</f>
        <v>2725.3159999999998</v>
      </c>
      <c r="D995" s="17">
        <f>[1]!s_dq_high(FED风险溢价模型测算!$B$1,$A995,1)</f>
        <v>2839.6089999999999</v>
      </c>
      <c r="E995" s="17">
        <f>[1]!s_dq_low(FED风险溢价模型测算!$B$1,$A$2,1)</f>
        <v>979.529</v>
      </c>
      <c r="F995" s="18">
        <f>[1]!s_dq_amount(FED风险溢价模型测算!$B$1,$A995,1)</f>
        <v>140455749853</v>
      </c>
    </row>
    <row r="996" spans="1:6">
      <c r="A996" s="16">
        <f>FED风险溢价模型测算!A996</f>
        <v>39945</v>
      </c>
      <c r="B996" s="17">
        <f>[1]!s_dq_open(FED风险溢价模型测算!$B$1,$A996,1)</f>
        <v>2702.7420000000002</v>
      </c>
      <c r="C996" s="17">
        <f>[1]!s_dq_close(FED风险溢价模型测算!$B$1,$A996,1)</f>
        <v>2788.5619999999999</v>
      </c>
      <c r="D996" s="17">
        <f>[1]!s_dq_high(FED风险溢价模型测算!$B$1,$A996,1)</f>
        <v>2788.6120000000001</v>
      </c>
      <c r="E996" s="17">
        <f>[1]!s_dq_low(FED风险溢价模型测算!$B$1,$A$2,1)</f>
        <v>979.529</v>
      </c>
      <c r="F996" s="18">
        <f>[1]!s_dq_amount(FED风险溢价模型测算!$B$1,$A996,1)</f>
        <v>93421458334</v>
      </c>
    </row>
    <row r="997" spans="1:6">
      <c r="A997" s="16">
        <f>FED风险溢价模型测算!A997</f>
        <v>39946</v>
      </c>
      <c r="B997" s="17">
        <f>[1]!s_dq_open(FED风险溢价模型测算!$B$1,$A997,1)</f>
        <v>2792.42</v>
      </c>
      <c r="C997" s="17">
        <f>[1]!s_dq_close(FED风险溢价模型测算!$B$1,$A997,1)</f>
        <v>2814.0050000000001</v>
      </c>
      <c r="D997" s="17">
        <f>[1]!s_dq_high(FED风险溢价模型测算!$B$1,$A997,1)</f>
        <v>2822.7109999999998</v>
      </c>
      <c r="E997" s="17">
        <f>[1]!s_dq_low(FED风险溢价模型测算!$B$1,$A$2,1)</f>
        <v>979.529</v>
      </c>
      <c r="F997" s="18">
        <f>[1]!s_dq_amount(FED风险溢价模型测算!$B$1,$A997,1)</f>
        <v>123637957553</v>
      </c>
    </row>
    <row r="998" spans="1:6">
      <c r="A998" s="16">
        <f>FED风险溢价模型测算!A998</f>
        <v>39947</v>
      </c>
      <c r="B998" s="17">
        <f>[1]!s_dq_open(FED风险溢价模型测算!$B$1,$A998,1)</f>
        <v>2781.0479999999998</v>
      </c>
      <c r="C998" s="17">
        <f>[1]!s_dq_close(FED风险溢价模型测算!$B$1,$A998,1)</f>
        <v>2792.5970000000002</v>
      </c>
      <c r="D998" s="17">
        <f>[1]!s_dq_high(FED风险溢价模型测算!$B$1,$A998,1)</f>
        <v>2804.4769999999999</v>
      </c>
      <c r="E998" s="17">
        <f>[1]!s_dq_low(FED风险溢价模型测算!$B$1,$A$2,1)</f>
        <v>979.529</v>
      </c>
      <c r="F998" s="18">
        <f>[1]!s_dq_amount(FED风险溢价模型测算!$B$1,$A998,1)</f>
        <v>96156100934</v>
      </c>
    </row>
    <row r="999" spans="1:6">
      <c r="A999" s="16">
        <f>FED风险溢价模型测算!A999</f>
        <v>39948</v>
      </c>
      <c r="B999" s="17">
        <f>[1]!s_dq_open(FED风险溢价模型测算!$B$1,$A999,1)</f>
        <v>2800.5709999999999</v>
      </c>
      <c r="C999" s="17">
        <f>[1]!s_dq_close(FED风险溢价模型测算!$B$1,$A999,1)</f>
        <v>2796.116</v>
      </c>
      <c r="D999" s="17">
        <f>[1]!s_dq_high(FED风险溢价模型测算!$B$1,$A999,1)</f>
        <v>2815.4560000000001</v>
      </c>
      <c r="E999" s="17">
        <f>[1]!s_dq_low(FED风险溢价模型测算!$B$1,$A$2,1)</f>
        <v>979.529</v>
      </c>
      <c r="F999" s="18">
        <f>[1]!s_dq_amount(FED风险溢价模型测算!$B$1,$A999,1)</f>
        <v>74973035097</v>
      </c>
    </row>
    <row r="1000" spans="1:6">
      <c r="A1000" s="16">
        <f>FED风险溢价模型测算!A1000</f>
        <v>39951</v>
      </c>
      <c r="B1000" s="17">
        <f>[1]!s_dq_open(FED风险溢价模型测算!$B$1,$A1000,1)</f>
        <v>2782.585</v>
      </c>
      <c r="C1000" s="17">
        <f>[1]!s_dq_close(FED风险溢价模型测算!$B$1,$A1000,1)</f>
        <v>2810.5729999999999</v>
      </c>
      <c r="D1000" s="17">
        <f>[1]!s_dq_high(FED风险溢价模型测算!$B$1,$A1000,1)</f>
        <v>2813.7570000000001</v>
      </c>
      <c r="E1000" s="17">
        <f>[1]!s_dq_low(FED风险溢价模型测算!$B$1,$A$2,1)</f>
        <v>979.529</v>
      </c>
      <c r="F1000" s="18">
        <f>[1]!s_dq_amount(FED风险溢价模型测算!$B$1,$A1000,1)</f>
        <v>88479091592</v>
      </c>
    </row>
    <row r="1001" spans="1:6">
      <c r="A1001" s="16">
        <f>FED风险溢价模型测算!A1001</f>
        <v>39952</v>
      </c>
      <c r="B1001" s="17">
        <f>[1]!s_dq_open(FED风险溢价模型测算!$B$1,$A1001,1)</f>
        <v>2836.337</v>
      </c>
      <c r="C1001" s="17">
        <f>[1]!s_dq_close(FED风险溢价模型测算!$B$1,$A1001,1)</f>
        <v>2840.0839999999998</v>
      </c>
      <c r="D1001" s="17">
        <f>[1]!s_dq_high(FED风险溢价模型测算!$B$1,$A1001,1)</f>
        <v>2849.6289999999999</v>
      </c>
      <c r="E1001" s="17">
        <f>[1]!s_dq_low(FED风险溢价模型测算!$B$1,$A$2,1)</f>
        <v>979.529</v>
      </c>
      <c r="F1001" s="18">
        <f>[1]!s_dq_amount(FED风险溢价模型测算!$B$1,$A1001,1)</f>
        <v>116543189416</v>
      </c>
    </row>
    <row r="1002" spans="1:6">
      <c r="A1002" s="16">
        <f>FED风险溢价模型测算!A1002</f>
        <v>39953</v>
      </c>
      <c r="B1002" s="17">
        <f>[1]!s_dq_open(FED风险溢价模型测算!$B$1,$A1002,1)</f>
        <v>2843.5450000000001</v>
      </c>
      <c r="C1002" s="17">
        <f>[1]!s_dq_close(FED风险溢价模型测算!$B$1,$A1002,1)</f>
        <v>2812.8649999999998</v>
      </c>
      <c r="D1002" s="17">
        <f>[1]!s_dq_high(FED风险溢价模型测算!$B$1,$A1002,1)</f>
        <v>2849.6350000000002</v>
      </c>
      <c r="E1002" s="17">
        <f>[1]!s_dq_low(FED风险溢价模型测算!$B$1,$A$2,1)</f>
        <v>979.529</v>
      </c>
      <c r="F1002" s="18">
        <f>[1]!s_dq_amount(FED风险溢价模型测算!$B$1,$A1002,1)</f>
        <v>105146163717</v>
      </c>
    </row>
    <row r="1003" spans="1:6">
      <c r="A1003" s="16">
        <f>FED风险溢价模型测算!A1003</f>
        <v>39954</v>
      </c>
      <c r="B1003" s="17">
        <f>[1]!s_dq_open(FED风险溢价模型测算!$B$1,$A1003,1)</f>
        <v>2795.828</v>
      </c>
      <c r="C1003" s="17">
        <f>[1]!s_dq_close(FED风险溢价模型测算!$B$1,$A1003,1)</f>
        <v>2750.01</v>
      </c>
      <c r="D1003" s="17">
        <f>[1]!s_dq_high(FED风险溢价模型测算!$B$1,$A1003,1)</f>
        <v>2808.2869999999998</v>
      </c>
      <c r="E1003" s="17">
        <f>[1]!s_dq_low(FED风险溢价模型测算!$B$1,$A$2,1)</f>
        <v>979.529</v>
      </c>
      <c r="F1003" s="18">
        <f>[1]!s_dq_amount(FED风险溢价模型测算!$B$1,$A1003,1)</f>
        <v>102875828167</v>
      </c>
    </row>
    <row r="1004" spans="1:6">
      <c r="A1004" s="16">
        <f>FED风险溢价模型测算!A1004</f>
        <v>39955</v>
      </c>
      <c r="B1004" s="17">
        <f>[1]!s_dq_open(FED风险溢价模型测算!$B$1,$A1004,1)</f>
        <v>2733.0169999999998</v>
      </c>
      <c r="C1004" s="17">
        <f>[1]!s_dq_close(FED风险溢价模型测算!$B$1,$A1004,1)</f>
        <v>2740.6770000000001</v>
      </c>
      <c r="D1004" s="17">
        <f>[1]!s_dq_high(FED风险溢价模型测算!$B$1,$A1004,1)</f>
        <v>2762.741</v>
      </c>
      <c r="E1004" s="17">
        <f>[1]!s_dq_low(FED风险溢价模型测算!$B$1,$A$2,1)</f>
        <v>979.529</v>
      </c>
      <c r="F1004" s="18">
        <f>[1]!s_dq_amount(FED风险溢价模型测算!$B$1,$A1004,1)</f>
        <v>74407198653</v>
      </c>
    </row>
    <row r="1005" spans="1:6">
      <c r="A1005" s="16">
        <f>FED风险溢价模型测算!A1005</f>
        <v>39958</v>
      </c>
      <c r="B1005" s="17">
        <f>[1]!s_dq_open(FED风险溢价模型测算!$B$1,$A1005,1)</f>
        <v>2684.2130000000002</v>
      </c>
      <c r="C1005" s="17">
        <f>[1]!s_dq_close(FED风险溢价模型测算!$B$1,$A1005,1)</f>
        <v>2752.7159999999999</v>
      </c>
      <c r="D1005" s="17">
        <f>[1]!s_dq_high(FED风险溢价模型测算!$B$1,$A1005,1)</f>
        <v>2761.3870000000002</v>
      </c>
      <c r="E1005" s="17">
        <f>[1]!s_dq_low(FED风险溢价模型测算!$B$1,$A$2,1)</f>
        <v>979.529</v>
      </c>
      <c r="F1005" s="18">
        <f>[1]!s_dq_amount(FED风险溢价模型测算!$B$1,$A1005,1)</f>
        <v>91048816066</v>
      </c>
    </row>
    <row r="1006" spans="1:6">
      <c r="A1006" s="16">
        <f>FED风险溢价模型测算!A1006</f>
        <v>39959</v>
      </c>
      <c r="B1006" s="17">
        <f>[1]!s_dq_open(FED风险溢价模型测算!$B$1,$A1006,1)</f>
        <v>2757.31</v>
      </c>
      <c r="C1006" s="17">
        <f>[1]!s_dq_close(FED风险溢价模型测算!$B$1,$A1006,1)</f>
        <v>2719.7640000000001</v>
      </c>
      <c r="D1006" s="17">
        <f>[1]!s_dq_high(FED风险溢价模型测算!$B$1,$A1006,1)</f>
        <v>2762.8090000000002</v>
      </c>
      <c r="E1006" s="17">
        <f>[1]!s_dq_low(FED风险溢价模型测算!$B$1,$A$2,1)</f>
        <v>979.529</v>
      </c>
      <c r="F1006" s="18">
        <f>[1]!s_dq_amount(FED风险溢价模型测算!$B$1,$A1006,1)</f>
        <v>88894895681</v>
      </c>
    </row>
    <row r="1007" spans="1:6">
      <c r="A1007" s="16">
        <f>FED风险溢价模型测算!A1007</f>
        <v>39960</v>
      </c>
      <c r="B1007" s="17">
        <f>[1]!s_dq_open(FED风险溢价模型测算!$B$1,$A1007,1)</f>
        <v>2734.4180000000001</v>
      </c>
      <c r="C1007" s="17">
        <f>[1]!s_dq_close(FED风险溢价模型测算!$B$1,$A1007,1)</f>
        <v>2759.712</v>
      </c>
      <c r="D1007" s="17">
        <f>[1]!s_dq_high(FED风险溢价模型测算!$B$1,$A1007,1)</f>
        <v>2768.5680000000002</v>
      </c>
      <c r="E1007" s="17">
        <f>[1]!s_dq_low(FED风险溢价模型测算!$B$1,$A$2,1)</f>
        <v>979.529</v>
      </c>
      <c r="F1007" s="18">
        <f>[1]!s_dq_amount(FED风险溢价模型测算!$B$1,$A1007,1)</f>
        <v>78602246106</v>
      </c>
    </row>
    <row r="1008" spans="1:6">
      <c r="A1008" s="16">
        <f>FED风险溢价模型测算!A1008</f>
        <v>39965</v>
      </c>
      <c r="B1008" s="17">
        <f>[1]!s_dq_open(FED风险溢价模型测算!$B$1,$A1008,1)</f>
        <v>2798.9270000000001</v>
      </c>
      <c r="C1008" s="17">
        <f>[1]!s_dq_close(FED风险溢价模型测算!$B$1,$A1008,1)</f>
        <v>2858.3420000000001</v>
      </c>
      <c r="D1008" s="17">
        <f>[1]!s_dq_high(FED风险溢价模型测算!$B$1,$A1008,1)</f>
        <v>2864.471</v>
      </c>
      <c r="E1008" s="17">
        <f>[1]!s_dq_low(FED风险溢价模型测算!$B$1,$A$2,1)</f>
        <v>979.529</v>
      </c>
      <c r="F1008" s="18">
        <f>[1]!s_dq_amount(FED风险溢价模型测算!$B$1,$A1008,1)</f>
        <v>132967778067</v>
      </c>
    </row>
    <row r="1009" spans="1:6">
      <c r="A1009" s="16">
        <f>FED风险溢价模型测算!A1009</f>
        <v>39966</v>
      </c>
      <c r="B1009" s="17">
        <f>[1]!s_dq_open(FED风险溢价模型测算!$B$1,$A1009,1)</f>
        <v>2878.5279999999998</v>
      </c>
      <c r="C1009" s="17">
        <f>[1]!s_dq_close(FED风险溢价模型测算!$B$1,$A1009,1)</f>
        <v>2865.0990000000002</v>
      </c>
      <c r="D1009" s="17">
        <f>[1]!s_dq_high(FED风险溢价模型测算!$B$1,$A1009,1)</f>
        <v>2892.7809999999999</v>
      </c>
      <c r="E1009" s="17">
        <f>[1]!s_dq_low(FED风险溢价模型测算!$B$1,$A$2,1)</f>
        <v>979.529</v>
      </c>
      <c r="F1009" s="18">
        <f>[1]!s_dq_amount(FED风险溢价模型测算!$B$1,$A1009,1)</f>
        <v>130131778040</v>
      </c>
    </row>
    <row r="1010" spans="1:6">
      <c r="A1010" s="16">
        <f>FED风险溢价模型测算!A1010</f>
        <v>39967</v>
      </c>
      <c r="B1010" s="17">
        <f>[1]!s_dq_open(FED风险溢价模型测算!$B$1,$A1010,1)</f>
        <v>2865.732</v>
      </c>
      <c r="C1010" s="17">
        <f>[1]!s_dq_close(FED风险溢价模型测算!$B$1,$A1010,1)</f>
        <v>2939.3870000000002</v>
      </c>
      <c r="D1010" s="17">
        <f>[1]!s_dq_high(FED风险溢价模型测算!$B$1,$A1010,1)</f>
        <v>2939.3870000000002</v>
      </c>
      <c r="E1010" s="17">
        <f>[1]!s_dq_low(FED风险溢价模型测算!$B$1,$A$2,1)</f>
        <v>979.529</v>
      </c>
      <c r="F1010" s="18">
        <f>[1]!s_dq_amount(FED风险溢价模型测算!$B$1,$A1010,1)</f>
        <v>131606586444</v>
      </c>
    </row>
    <row r="1011" spans="1:6">
      <c r="A1011" s="16">
        <f>FED风险溢价模型测算!A1011</f>
        <v>39968</v>
      </c>
      <c r="B1011" s="17">
        <f>[1]!s_dq_open(FED风险溢价模型测算!$B$1,$A1011,1)</f>
        <v>2924.2669999999998</v>
      </c>
      <c r="C1011" s="17">
        <f>[1]!s_dq_close(FED风险溢价模型测算!$B$1,$A1011,1)</f>
        <v>2953.7510000000002</v>
      </c>
      <c r="D1011" s="17">
        <f>[1]!s_dq_high(FED风险溢价模型测算!$B$1,$A1011,1)</f>
        <v>2961.04</v>
      </c>
      <c r="E1011" s="17">
        <f>[1]!s_dq_low(FED风险溢价模型测算!$B$1,$A$2,1)</f>
        <v>979.529</v>
      </c>
      <c r="F1011" s="18">
        <f>[1]!s_dq_amount(FED风险溢价模型测算!$B$1,$A1011,1)</f>
        <v>153770741770</v>
      </c>
    </row>
    <row r="1012" spans="1:6">
      <c r="A1012" s="16">
        <f>FED风险溢价模型测算!A1012</f>
        <v>39969</v>
      </c>
      <c r="B1012" s="17">
        <f>[1]!s_dq_open(FED风险溢价模型测算!$B$1,$A1012,1)</f>
        <v>2966.0650000000001</v>
      </c>
      <c r="C1012" s="17">
        <f>[1]!s_dq_close(FED风险溢价模型测算!$B$1,$A1012,1)</f>
        <v>2939.306</v>
      </c>
      <c r="D1012" s="17">
        <f>[1]!s_dq_high(FED风险溢价模型测算!$B$1,$A1012,1)</f>
        <v>2975.1750000000002</v>
      </c>
      <c r="E1012" s="17">
        <f>[1]!s_dq_low(FED风险溢价模型测算!$B$1,$A$2,1)</f>
        <v>979.529</v>
      </c>
      <c r="F1012" s="18">
        <f>[1]!s_dq_amount(FED风险溢价模型测算!$B$1,$A1012,1)</f>
        <v>131347984386</v>
      </c>
    </row>
    <row r="1013" spans="1:6">
      <c r="A1013" s="16">
        <f>FED风险溢价模型测算!A1013</f>
        <v>39972</v>
      </c>
      <c r="B1013" s="17">
        <f>[1]!s_dq_open(FED风险溢价模型测算!$B$1,$A1013,1)</f>
        <v>2937.6350000000002</v>
      </c>
      <c r="C1013" s="17">
        <f>[1]!s_dq_close(FED风险溢价模型测算!$B$1,$A1013,1)</f>
        <v>2948.4780000000001</v>
      </c>
      <c r="D1013" s="17">
        <f>[1]!s_dq_high(FED风险溢价模型测算!$B$1,$A1013,1)</f>
        <v>2978.2330000000002</v>
      </c>
      <c r="E1013" s="17">
        <f>[1]!s_dq_low(FED风险溢价模型测算!$B$1,$A$2,1)</f>
        <v>979.529</v>
      </c>
      <c r="F1013" s="18">
        <f>[1]!s_dq_amount(FED风险溢价模型测算!$B$1,$A1013,1)</f>
        <v>114538935098</v>
      </c>
    </row>
    <row r="1014" spans="1:6">
      <c r="A1014" s="16">
        <f>FED风险溢价模型测算!A1014</f>
        <v>39973</v>
      </c>
      <c r="B1014" s="17">
        <f>[1]!s_dq_open(FED风险溢价模型测算!$B$1,$A1014,1)</f>
        <v>2948.9490000000001</v>
      </c>
      <c r="C1014" s="17">
        <f>[1]!s_dq_close(FED风险溢价模型测算!$B$1,$A1014,1)</f>
        <v>2960.556</v>
      </c>
      <c r="D1014" s="17">
        <f>[1]!s_dq_high(FED风险溢价模型测算!$B$1,$A1014,1)</f>
        <v>2960.902</v>
      </c>
      <c r="E1014" s="17">
        <f>[1]!s_dq_low(FED风险溢价模型测算!$B$1,$A$2,1)</f>
        <v>979.529</v>
      </c>
      <c r="F1014" s="18">
        <f>[1]!s_dq_amount(FED风险溢价模型测算!$B$1,$A1014,1)</f>
        <v>108747415613</v>
      </c>
    </row>
    <row r="1015" spans="1:6">
      <c r="A1015" s="16">
        <f>FED风险溢价模型测算!A1015</f>
        <v>39974</v>
      </c>
      <c r="B1015" s="17">
        <f>[1]!s_dq_open(FED风险溢价模型测算!$B$1,$A1015,1)</f>
        <v>2972.4229999999998</v>
      </c>
      <c r="C1015" s="17">
        <f>[1]!s_dq_close(FED风险溢价模型测算!$B$1,$A1015,1)</f>
        <v>2989.5949999999998</v>
      </c>
      <c r="D1015" s="17">
        <f>[1]!s_dq_high(FED风险溢价模型测算!$B$1,$A1015,1)</f>
        <v>2995.6990000000001</v>
      </c>
      <c r="E1015" s="17">
        <f>[1]!s_dq_low(FED风险溢价模型测算!$B$1,$A$2,1)</f>
        <v>979.529</v>
      </c>
      <c r="F1015" s="18">
        <f>[1]!s_dq_amount(FED风险溢价模型测算!$B$1,$A1015,1)</f>
        <v>116455490983</v>
      </c>
    </row>
    <row r="1016" spans="1:6">
      <c r="A1016" s="16">
        <f>FED风险溢价模型测算!A1016</f>
        <v>39975</v>
      </c>
      <c r="B1016" s="17">
        <f>[1]!s_dq_open(FED风险溢价模型测算!$B$1,$A1016,1)</f>
        <v>2982.9690000000001</v>
      </c>
      <c r="C1016" s="17">
        <f>[1]!s_dq_close(FED风险溢价模型测算!$B$1,$A1016,1)</f>
        <v>2961.6289999999999</v>
      </c>
      <c r="D1016" s="17">
        <f>[1]!s_dq_high(FED风险溢价模型测算!$B$1,$A1016,1)</f>
        <v>3000.857</v>
      </c>
      <c r="E1016" s="17">
        <f>[1]!s_dq_low(FED风险溢价模型测算!$B$1,$A$2,1)</f>
        <v>979.529</v>
      </c>
      <c r="F1016" s="18">
        <f>[1]!s_dq_amount(FED风险溢价模型测算!$B$1,$A1016,1)</f>
        <v>101890292029</v>
      </c>
    </row>
    <row r="1017" spans="1:6">
      <c r="A1017" s="16">
        <f>FED风险溢价模型测算!A1017</f>
        <v>39976</v>
      </c>
      <c r="B1017" s="17">
        <f>[1]!s_dq_open(FED风险溢价模型测算!$B$1,$A1017,1)</f>
        <v>2955.569</v>
      </c>
      <c r="C1017" s="17">
        <f>[1]!s_dq_close(FED风险溢价模型测算!$B$1,$A1017,1)</f>
        <v>2906.2860000000001</v>
      </c>
      <c r="D1017" s="17">
        <f>[1]!s_dq_high(FED风险溢价模型测算!$B$1,$A1017,1)</f>
        <v>2976.864</v>
      </c>
      <c r="E1017" s="17">
        <f>[1]!s_dq_low(FED风险溢价模型测算!$B$1,$A$2,1)</f>
        <v>979.529</v>
      </c>
      <c r="F1017" s="18">
        <f>[1]!s_dq_amount(FED风险溢价模型测算!$B$1,$A1017,1)</f>
        <v>92135559576</v>
      </c>
    </row>
    <row r="1018" spans="1:6">
      <c r="A1018" s="16">
        <f>FED风险溢价模型测算!A1018</f>
        <v>39979</v>
      </c>
      <c r="B1018" s="17">
        <f>[1]!s_dq_open(FED风险溢价模型测算!$B$1,$A1018,1)</f>
        <v>2911.4229999999998</v>
      </c>
      <c r="C1018" s="17">
        <f>[1]!s_dq_close(FED风险溢价模型测算!$B$1,$A1018,1)</f>
        <v>2966.192</v>
      </c>
      <c r="D1018" s="17">
        <f>[1]!s_dq_high(FED风险溢价模型测算!$B$1,$A1018,1)</f>
        <v>2967.0990000000002</v>
      </c>
      <c r="E1018" s="17">
        <f>[1]!s_dq_low(FED风险溢价模型测算!$B$1,$A$2,1)</f>
        <v>979.529</v>
      </c>
      <c r="F1018" s="18">
        <f>[1]!s_dq_amount(FED风险溢价模型测算!$B$1,$A1018,1)</f>
        <v>92689634822</v>
      </c>
    </row>
    <row r="1019" spans="1:6">
      <c r="A1019" s="16">
        <f>FED风险溢价模型测算!A1019</f>
        <v>39980</v>
      </c>
      <c r="B1019" s="17">
        <f>[1]!s_dq_open(FED风险溢价模型测算!$B$1,$A1019,1)</f>
        <v>2936.5079999999998</v>
      </c>
      <c r="C1019" s="17">
        <f>[1]!s_dq_close(FED风险溢价模型测算!$B$1,$A1019,1)</f>
        <v>2961.22</v>
      </c>
      <c r="D1019" s="17">
        <f>[1]!s_dq_high(FED风险溢价模型测算!$B$1,$A1019,1)</f>
        <v>2979.413</v>
      </c>
      <c r="E1019" s="17">
        <f>[1]!s_dq_low(FED风险溢价模型测算!$B$1,$A$2,1)</f>
        <v>979.529</v>
      </c>
      <c r="F1019" s="18">
        <f>[1]!s_dq_amount(FED风险溢价模型测算!$B$1,$A1019,1)</f>
        <v>89928387200</v>
      </c>
    </row>
    <row r="1020" spans="1:6">
      <c r="A1020" s="16">
        <f>FED风险溢价模型测算!A1020</f>
        <v>39981</v>
      </c>
      <c r="B1020" s="17">
        <f>[1]!s_dq_open(FED风险溢价模型测算!$B$1,$A1020,1)</f>
        <v>2957.576</v>
      </c>
      <c r="C1020" s="17">
        <f>[1]!s_dq_close(FED风险溢价模型测算!$B$1,$A1020,1)</f>
        <v>3010.5880000000002</v>
      </c>
      <c r="D1020" s="17">
        <f>[1]!s_dq_high(FED风险溢价模型测算!$B$1,$A1020,1)</f>
        <v>3017.4090000000001</v>
      </c>
      <c r="E1020" s="17">
        <f>[1]!s_dq_low(FED风险溢价模型测算!$B$1,$A$2,1)</f>
        <v>979.529</v>
      </c>
      <c r="F1020" s="18">
        <f>[1]!s_dq_amount(FED风险溢价模型测算!$B$1,$A1020,1)</f>
        <v>99945527361</v>
      </c>
    </row>
    <row r="1021" spans="1:6">
      <c r="A1021" s="16">
        <f>FED风险溢价模型测算!A1021</f>
        <v>39982</v>
      </c>
      <c r="B1021" s="17">
        <f>[1]!s_dq_open(FED风险溢价模型测算!$B$1,$A1021,1)</f>
        <v>3014.4369999999999</v>
      </c>
      <c r="C1021" s="17">
        <f>[1]!s_dq_close(FED风险溢价模型测算!$B$1,$A1021,1)</f>
        <v>3057.4279999999999</v>
      </c>
      <c r="D1021" s="17">
        <f>[1]!s_dq_high(FED风险溢价模型测算!$B$1,$A1021,1)</f>
        <v>3061.7469999999998</v>
      </c>
      <c r="E1021" s="17">
        <f>[1]!s_dq_low(FED风险溢价模型测算!$B$1,$A$2,1)</f>
        <v>979.529</v>
      </c>
      <c r="F1021" s="18">
        <f>[1]!s_dq_amount(FED风险溢价模型测算!$B$1,$A1021,1)</f>
        <v>122777117707</v>
      </c>
    </row>
    <row r="1022" spans="1:6">
      <c r="A1022" s="16">
        <f>FED风险溢价模型测算!A1022</f>
        <v>39983</v>
      </c>
      <c r="B1022" s="17">
        <f>[1]!s_dq_open(FED风险溢价模型测算!$B$1,$A1022,1)</f>
        <v>3061.9029999999998</v>
      </c>
      <c r="C1022" s="17">
        <f>[1]!s_dq_close(FED风险溢价模型测算!$B$1,$A1022,1)</f>
        <v>3080.0010000000002</v>
      </c>
      <c r="D1022" s="17">
        <f>[1]!s_dq_high(FED风险溢价模型测算!$B$1,$A1022,1)</f>
        <v>3086.72</v>
      </c>
      <c r="E1022" s="17">
        <f>[1]!s_dq_low(FED风险溢价模型测算!$B$1,$A$2,1)</f>
        <v>979.529</v>
      </c>
      <c r="F1022" s="18">
        <f>[1]!s_dq_amount(FED风险溢价模型测算!$B$1,$A1022,1)</f>
        <v>119434478996</v>
      </c>
    </row>
    <row r="1023" spans="1:6">
      <c r="A1023" s="16">
        <f>FED风险溢价模型测算!A1023</f>
        <v>39986</v>
      </c>
      <c r="B1023" s="17">
        <f>[1]!s_dq_open(FED风险溢价模型测算!$B$1,$A1023,1)</f>
        <v>3106.3870000000002</v>
      </c>
      <c r="C1023" s="17">
        <f>[1]!s_dq_close(FED风险溢价模型测算!$B$1,$A1023,1)</f>
        <v>3082.5630000000001</v>
      </c>
      <c r="D1023" s="17">
        <f>[1]!s_dq_high(FED风险溢价模型测算!$B$1,$A1023,1)</f>
        <v>3116.1550000000002</v>
      </c>
      <c r="E1023" s="17">
        <f>[1]!s_dq_low(FED风险溢价模型测算!$B$1,$A$2,1)</f>
        <v>979.529</v>
      </c>
      <c r="F1023" s="18">
        <f>[1]!s_dq_amount(FED风险溢价模型测算!$B$1,$A1023,1)</f>
        <v>122685100457</v>
      </c>
    </row>
    <row r="1024" spans="1:6">
      <c r="A1024" s="16">
        <f>FED风险溢价模型测算!A1024</f>
        <v>39987</v>
      </c>
      <c r="B1024" s="17">
        <f>[1]!s_dq_open(FED风险溢价模型测算!$B$1,$A1024,1)</f>
        <v>3036.404</v>
      </c>
      <c r="C1024" s="17">
        <f>[1]!s_dq_close(FED风险溢价模型测算!$B$1,$A1024,1)</f>
        <v>3083.895</v>
      </c>
      <c r="D1024" s="17">
        <f>[1]!s_dq_high(FED风险溢价模型测算!$B$1,$A1024,1)</f>
        <v>3128.527</v>
      </c>
      <c r="E1024" s="17">
        <f>[1]!s_dq_low(FED风险溢价模型测算!$B$1,$A$2,1)</f>
        <v>979.529</v>
      </c>
      <c r="F1024" s="18">
        <f>[1]!s_dq_amount(FED风险溢价模型测算!$B$1,$A1024,1)</f>
        <v>127094783710</v>
      </c>
    </row>
    <row r="1025" spans="1:6">
      <c r="A1025" s="16">
        <f>FED风险溢价模型测算!A1025</f>
        <v>39988</v>
      </c>
      <c r="B1025" s="17">
        <f>[1]!s_dq_open(FED风险溢价模型测算!$B$1,$A1025,1)</f>
        <v>3079.4949999999999</v>
      </c>
      <c r="C1025" s="17">
        <f>[1]!s_dq_close(FED风险溢价模型测算!$B$1,$A1025,1)</f>
        <v>3120.73</v>
      </c>
      <c r="D1025" s="17">
        <f>[1]!s_dq_high(FED风险溢价模型测算!$B$1,$A1025,1)</f>
        <v>3121.2069999999999</v>
      </c>
      <c r="E1025" s="17">
        <f>[1]!s_dq_low(FED风险溢价模型测算!$B$1,$A$2,1)</f>
        <v>979.529</v>
      </c>
      <c r="F1025" s="18">
        <f>[1]!s_dq_amount(FED风险溢价模型测算!$B$1,$A1025,1)</f>
        <v>132431167614</v>
      </c>
    </row>
    <row r="1026" spans="1:6">
      <c r="A1026" s="16">
        <f>FED风险溢价模型测算!A1026</f>
        <v>39989</v>
      </c>
      <c r="B1026" s="17">
        <f>[1]!s_dq_open(FED风险溢价模型测算!$B$1,$A1026,1)</f>
        <v>3125.6619999999998</v>
      </c>
      <c r="C1026" s="17">
        <f>[1]!s_dq_close(FED风险溢价模型测算!$B$1,$A1026,1)</f>
        <v>3117.9209999999998</v>
      </c>
      <c r="D1026" s="17">
        <f>[1]!s_dq_high(FED风险溢价模型测算!$B$1,$A1026,1)</f>
        <v>3141.1660000000002</v>
      </c>
      <c r="E1026" s="17">
        <f>[1]!s_dq_low(FED风险溢价模型测算!$B$1,$A$2,1)</f>
        <v>979.529</v>
      </c>
      <c r="F1026" s="18">
        <f>[1]!s_dq_amount(FED风险溢价模型测算!$B$1,$A1026,1)</f>
        <v>107706587875</v>
      </c>
    </row>
    <row r="1027" spans="1:6">
      <c r="A1027" s="16">
        <f>FED风险溢价模型测算!A1027</f>
        <v>39990</v>
      </c>
      <c r="B1027" s="17">
        <f>[1]!s_dq_open(FED风险溢价模型测算!$B$1,$A1027,1)</f>
        <v>3126.2280000000001</v>
      </c>
      <c r="C1027" s="17">
        <f>[1]!s_dq_close(FED风险溢价模型测算!$B$1,$A1027,1)</f>
        <v>3128.4209999999998</v>
      </c>
      <c r="D1027" s="17">
        <f>[1]!s_dq_high(FED风险溢价模型测算!$B$1,$A1027,1)</f>
        <v>3137.0819999999999</v>
      </c>
      <c r="E1027" s="17">
        <f>[1]!s_dq_low(FED风险溢价模型测算!$B$1,$A$2,1)</f>
        <v>979.529</v>
      </c>
      <c r="F1027" s="18">
        <f>[1]!s_dq_amount(FED风险溢价模型测算!$B$1,$A1027,1)</f>
        <v>88663497082</v>
      </c>
    </row>
    <row r="1028" spans="1:6">
      <c r="A1028" s="16">
        <f>FED风险溢价模型测算!A1028</f>
        <v>39993</v>
      </c>
      <c r="B1028" s="17">
        <f>[1]!s_dq_open(FED风险溢价模型测算!$B$1,$A1028,1)</f>
        <v>3132.1129999999998</v>
      </c>
      <c r="C1028" s="17">
        <f>[1]!s_dq_close(FED风险溢价模型测算!$B$1,$A1028,1)</f>
        <v>3179.9720000000002</v>
      </c>
      <c r="D1028" s="17">
        <f>[1]!s_dq_high(FED风险溢价模型测算!$B$1,$A1028,1)</f>
        <v>3182.415</v>
      </c>
      <c r="E1028" s="17">
        <f>[1]!s_dq_low(FED风险溢价模型测算!$B$1,$A$2,1)</f>
        <v>979.529</v>
      </c>
      <c r="F1028" s="18">
        <f>[1]!s_dq_amount(FED风险溢价模型测算!$B$1,$A1028,1)</f>
        <v>107539211987</v>
      </c>
    </row>
    <row r="1029" spans="1:6">
      <c r="A1029" s="16">
        <f>FED风险溢价模型测算!A1029</f>
        <v>39994</v>
      </c>
      <c r="B1029" s="17">
        <f>[1]!s_dq_open(FED风险溢价模型测算!$B$1,$A1029,1)</f>
        <v>3191.6410000000001</v>
      </c>
      <c r="C1029" s="17">
        <f>[1]!s_dq_close(FED风险溢价模型测算!$B$1,$A1029,1)</f>
        <v>3166.4740000000002</v>
      </c>
      <c r="D1029" s="17">
        <f>[1]!s_dq_high(FED风险溢价模型测算!$B$1,$A1029,1)</f>
        <v>3195.7159999999999</v>
      </c>
      <c r="E1029" s="17">
        <f>[1]!s_dq_low(FED风险溢价模型测算!$B$1,$A$2,1)</f>
        <v>979.529</v>
      </c>
      <c r="F1029" s="18">
        <f>[1]!s_dq_amount(FED风险溢价模型测算!$B$1,$A1029,1)</f>
        <v>118926140375</v>
      </c>
    </row>
    <row r="1030" spans="1:6">
      <c r="A1030" s="16">
        <f>FED风险溢价模型测算!A1030</f>
        <v>39995</v>
      </c>
      <c r="B1030" s="17">
        <f>[1]!s_dq_open(FED风险溢价模型测算!$B$1,$A1030,1)</f>
        <v>3153.5369999999998</v>
      </c>
      <c r="C1030" s="17">
        <f>[1]!s_dq_close(FED风险溢价模型测算!$B$1,$A1030,1)</f>
        <v>3237.9029999999998</v>
      </c>
      <c r="D1030" s="17">
        <f>[1]!s_dq_high(FED风险溢价模型测算!$B$1,$A1030,1)</f>
        <v>3238.7919999999999</v>
      </c>
      <c r="E1030" s="17">
        <f>[1]!s_dq_low(FED风险溢价模型测算!$B$1,$A$2,1)</f>
        <v>979.529</v>
      </c>
      <c r="F1030" s="18">
        <f>[1]!s_dq_amount(FED风险溢价模型测算!$B$1,$A1030,1)</f>
        <v>129830699673</v>
      </c>
    </row>
    <row r="1031" spans="1:6">
      <c r="A1031" s="16">
        <f>FED风险溢价模型测算!A1031</f>
        <v>39996</v>
      </c>
      <c r="B1031" s="17">
        <f>[1]!s_dq_open(FED风险溢价模型测算!$B$1,$A1031,1)</f>
        <v>3248.2040000000002</v>
      </c>
      <c r="C1031" s="17">
        <f>[1]!s_dq_close(FED风险溢价模型测算!$B$1,$A1031,1)</f>
        <v>3282.3589999999999</v>
      </c>
      <c r="D1031" s="17">
        <f>[1]!s_dq_high(FED风险溢价模型测算!$B$1,$A1031,1)</f>
        <v>3285.0929999999998</v>
      </c>
      <c r="E1031" s="17">
        <f>[1]!s_dq_low(FED风险溢价模型测算!$B$1,$A$2,1)</f>
        <v>979.529</v>
      </c>
      <c r="F1031" s="18">
        <f>[1]!s_dq_amount(FED风险溢价模型测算!$B$1,$A1031,1)</f>
        <v>152594570796</v>
      </c>
    </row>
    <row r="1032" spans="1:6">
      <c r="A1032" s="16">
        <f>FED风险溢价模型测算!A1032</f>
        <v>39997</v>
      </c>
      <c r="B1032" s="17">
        <f>[1]!s_dq_open(FED风险溢价模型测算!$B$1,$A1032,1)</f>
        <v>3254.93</v>
      </c>
      <c r="C1032" s="17">
        <f>[1]!s_dq_close(FED风险溢价模型测算!$B$1,$A1032,1)</f>
        <v>3327.1350000000002</v>
      </c>
      <c r="D1032" s="17">
        <f>[1]!s_dq_high(FED风险溢价模型测算!$B$1,$A1032,1)</f>
        <v>3327.6689999999999</v>
      </c>
      <c r="E1032" s="17">
        <f>[1]!s_dq_low(FED风险溢价模型测算!$B$1,$A$2,1)</f>
        <v>979.529</v>
      </c>
      <c r="F1032" s="18">
        <f>[1]!s_dq_amount(FED风险溢价模型测算!$B$1,$A1032,1)</f>
        <v>142531351824</v>
      </c>
    </row>
    <row r="1033" spans="1:6">
      <c r="A1033" s="16">
        <f>FED风险溢价模型测算!A1033</f>
        <v>40000</v>
      </c>
      <c r="B1033" s="17">
        <f>[1]!s_dq_open(FED风险溢价模型测算!$B$1,$A1033,1)</f>
        <v>3333.096</v>
      </c>
      <c r="C1033" s="17">
        <f>[1]!s_dq_close(FED风险溢价模型测算!$B$1,$A1033,1)</f>
        <v>3374.7530000000002</v>
      </c>
      <c r="D1033" s="17">
        <f>[1]!s_dq_high(FED风险溢价模型测算!$B$1,$A1033,1)</f>
        <v>3378.0549999999998</v>
      </c>
      <c r="E1033" s="17">
        <f>[1]!s_dq_low(FED风险溢价模型测算!$B$1,$A$2,1)</f>
        <v>979.529</v>
      </c>
      <c r="F1033" s="18">
        <f>[1]!s_dq_amount(FED风险溢价模型测算!$B$1,$A1033,1)</f>
        <v>175857353189</v>
      </c>
    </row>
    <row r="1034" spans="1:6">
      <c r="A1034" s="16">
        <f>FED风险溢价模型测算!A1034</f>
        <v>40001</v>
      </c>
      <c r="B1034" s="17">
        <f>[1]!s_dq_open(FED风险溢价模型测算!$B$1,$A1034,1)</f>
        <v>3368.33</v>
      </c>
      <c r="C1034" s="17">
        <f>[1]!s_dq_close(FED风险溢价模型测算!$B$1,$A1034,1)</f>
        <v>3340.4929999999999</v>
      </c>
      <c r="D1034" s="17">
        <f>[1]!s_dq_high(FED风险溢价模型测算!$B$1,$A1034,1)</f>
        <v>3393.2240000000002</v>
      </c>
      <c r="E1034" s="17">
        <f>[1]!s_dq_low(FED风险溢价模型测算!$B$1,$A$2,1)</f>
        <v>979.529</v>
      </c>
      <c r="F1034" s="18">
        <f>[1]!s_dq_amount(FED风险溢价模型测算!$B$1,$A1034,1)</f>
        <v>160450593377</v>
      </c>
    </row>
    <row r="1035" spans="1:6">
      <c r="A1035" s="16">
        <f>FED风险溢价模型测算!A1035</f>
        <v>40002</v>
      </c>
      <c r="B1035" s="17">
        <f>[1]!s_dq_open(FED风险溢价模型测算!$B$1,$A1035,1)</f>
        <v>3306.4279999999999</v>
      </c>
      <c r="C1035" s="17">
        <f>[1]!s_dq_close(FED风险溢价模型测算!$B$1,$A1035,1)</f>
        <v>3352.2689999999998</v>
      </c>
      <c r="D1035" s="17">
        <f>[1]!s_dq_high(FED风险溢价模型测算!$B$1,$A1035,1)</f>
        <v>3368.0659999999998</v>
      </c>
      <c r="E1035" s="17">
        <f>[1]!s_dq_low(FED风险溢价模型测算!$B$1,$A$2,1)</f>
        <v>979.529</v>
      </c>
      <c r="F1035" s="18">
        <f>[1]!s_dq_amount(FED风险溢价模型测算!$B$1,$A1035,1)</f>
        <v>147303052306</v>
      </c>
    </row>
    <row r="1036" spans="1:6">
      <c r="A1036" s="16">
        <f>FED风险溢价模型测算!A1036</f>
        <v>40003</v>
      </c>
      <c r="B1036" s="17">
        <f>[1]!s_dq_open(FED风险溢价模型测算!$B$1,$A1036,1)</f>
        <v>3348.221</v>
      </c>
      <c r="C1036" s="17">
        <f>[1]!s_dq_close(FED风险溢价模型测算!$B$1,$A1036,1)</f>
        <v>3396.3040000000001</v>
      </c>
      <c r="D1036" s="17">
        <f>[1]!s_dq_high(FED风险溢价模型测算!$B$1,$A1036,1)</f>
        <v>3396.4830000000002</v>
      </c>
      <c r="E1036" s="17">
        <f>[1]!s_dq_low(FED风险溢价模型测算!$B$1,$A$2,1)</f>
        <v>979.529</v>
      </c>
      <c r="F1036" s="18">
        <f>[1]!s_dq_amount(FED风险溢价模型测算!$B$1,$A1036,1)</f>
        <v>148249544332</v>
      </c>
    </row>
    <row r="1037" spans="1:6">
      <c r="A1037" s="16">
        <f>FED风险溢价模型测算!A1037</f>
        <v>40004</v>
      </c>
      <c r="B1037" s="17">
        <f>[1]!s_dq_open(FED风险溢价模型测算!$B$1,$A1037,1)</f>
        <v>3398.9110000000001</v>
      </c>
      <c r="C1037" s="17">
        <f>[1]!s_dq_close(FED风险溢价模型测算!$B$1,$A1037,1)</f>
        <v>3398.31</v>
      </c>
      <c r="D1037" s="17">
        <f>[1]!s_dq_high(FED风险溢价模型测算!$B$1,$A1037,1)</f>
        <v>3428.029</v>
      </c>
      <c r="E1037" s="17">
        <f>[1]!s_dq_low(FED风险溢价模型测算!$B$1,$A$2,1)</f>
        <v>979.529</v>
      </c>
      <c r="F1037" s="18">
        <f>[1]!s_dq_amount(FED风险溢价模型测算!$B$1,$A1037,1)</f>
        <v>140745850321</v>
      </c>
    </row>
    <row r="1038" spans="1:6">
      <c r="A1038" s="16">
        <f>FED风险溢价模型测算!A1038</f>
        <v>40007</v>
      </c>
      <c r="B1038" s="17">
        <f>[1]!s_dq_open(FED风险溢价模型测算!$B$1,$A1038,1)</f>
        <v>3382.5740000000001</v>
      </c>
      <c r="C1038" s="17">
        <f>[1]!s_dq_close(FED风险溢价模型测算!$B$1,$A1038,1)</f>
        <v>3361.011</v>
      </c>
      <c r="D1038" s="17">
        <f>[1]!s_dq_high(FED风险溢价模型测算!$B$1,$A1038,1)</f>
        <v>3403.74</v>
      </c>
      <c r="E1038" s="17">
        <f>[1]!s_dq_low(FED风险溢价模型测算!$B$1,$A$2,1)</f>
        <v>979.529</v>
      </c>
      <c r="F1038" s="18">
        <f>[1]!s_dq_amount(FED风险溢价模型测算!$B$1,$A1038,1)</f>
        <v>132301021218</v>
      </c>
    </row>
    <row r="1039" spans="1:6">
      <c r="A1039" s="16">
        <f>FED风险溢价模型测算!A1039</f>
        <v>40008</v>
      </c>
      <c r="B1039" s="17">
        <f>[1]!s_dq_open(FED风险溢价模型测算!$B$1,$A1039,1)</f>
        <v>3375.873</v>
      </c>
      <c r="C1039" s="17">
        <f>[1]!s_dq_close(FED风险溢价模型测算!$B$1,$A1039,1)</f>
        <v>3454.7530000000002</v>
      </c>
      <c r="D1039" s="17">
        <f>[1]!s_dq_high(FED风险溢价模型测算!$B$1,$A1039,1)</f>
        <v>3454.7530000000002</v>
      </c>
      <c r="E1039" s="17">
        <f>[1]!s_dq_low(FED风险溢价模型测算!$B$1,$A$2,1)</f>
        <v>979.529</v>
      </c>
      <c r="F1039" s="18">
        <f>[1]!s_dq_amount(FED风险溢价模型测算!$B$1,$A1039,1)</f>
        <v>143258163937</v>
      </c>
    </row>
    <row r="1040" spans="1:6">
      <c r="A1040" s="16">
        <f>FED风险溢价模型测算!A1040</f>
        <v>40009</v>
      </c>
      <c r="B1040" s="17">
        <f>[1]!s_dq_open(FED风险溢价模型测算!$B$1,$A1040,1)</f>
        <v>3467.1320000000001</v>
      </c>
      <c r="C1040" s="17">
        <f>[1]!s_dq_close(FED风险溢价模型测算!$B$1,$A1040,1)</f>
        <v>3493.3049999999998</v>
      </c>
      <c r="D1040" s="17">
        <f>[1]!s_dq_high(FED风险溢价模型测算!$B$1,$A1040,1)</f>
        <v>3497.5079999999998</v>
      </c>
      <c r="E1040" s="17">
        <f>[1]!s_dq_low(FED风险溢价模型测算!$B$1,$A$2,1)</f>
        <v>979.529</v>
      </c>
      <c r="F1040" s="18">
        <f>[1]!s_dq_amount(FED风险溢价模型测算!$B$1,$A1040,1)</f>
        <v>176773125049</v>
      </c>
    </row>
    <row r="1041" spans="1:6">
      <c r="A1041" s="16">
        <f>FED风险溢价模型测算!A1041</f>
        <v>40010</v>
      </c>
      <c r="B1041" s="17">
        <f>[1]!s_dq_open(FED风险溢价模型测算!$B$1,$A1041,1)</f>
        <v>3516.7779999999998</v>
      </c>
      <c r="C1041" s="17">
        <f>[1]!s_dq_close(FED风险溢价模型测算!$B$1,$A1041,1)</f>
        <v>3501.24</v>
      </c>
      <c r="D1041" s="17">
        <f>[1]!s_dq_high(FED风险溢价模型测算!$B$1,$A1041,1)</f>
        <v>3543.0189999999998</v>
      </c>
      <c r="E1041" s="17">
        <f>[1]!s_dq_low(FED风险溢价模型测算!$B$1,$A$2,1)</f>
        <v>979.529</v>
      </c>
      <c r="F1041" s="18">
        <f>[1]!s_dq_amount(FED风险溢价模型测算!$B$1,$A1041,1)</f>
        <v>178974318282</v>
      </c>
    </row>
    <row r="1042" spans="1:6">
      <c r="A1042" s="16">
        <f>FED风险溢价模型测算!A1042</f>
        <v>40011</v>
      </c>
      <c r="B1042" s="17">
        <f>[1]!s_dq_open(FED风险溢价模型测算!$B$1,$A1042,1)</f>
        <v>3499.51</v>
      </c>
      <c r="C1042" s="17">
        <f>[1]!s_dq_close(FED风险溢价模型测算!$B$1,$A1042,1)</f>
        <v>3519.8090000000002</v>
      </c>
      <c r="D1042" s="17">
        <f>[1]!s_dq_high(FED风险溢价模型测算!$B$1,$A1042,1)</f>
        <v>3527.4650000000001</v>
      </c>
      <c r="E1042" s="17">
        <f>[1]!s_dq_low(FED风险溢价模型测算!$B$1,$A$2,1)</f>
        <v>979.529</v>
      </c>
      <c r="F1042" s="18">
        <f>[1]!s_dq_amount(FED风险溢价模型测算!$B$1,$A1042,1)</f>
        <v>146140273258</v>
      </c>
    </row>
    <row r="1043" spans="1:6">
      <c r="A1043" s="16">
        <f>FED风险溢价模型测算!A1043</f>
        <v>40014</v>
      </c>
      <c r="B1043" s="17">
        <f>[1]!s_dq_open(FED风险溢价模型测算!$B$1,$A1043,1)</f>
        <v>3532.5189999999998</v>
      </c>
      <c r="C1043" s="17">
        <f>[1]!s_dq_close(FED风险溢价模型测算!$B$1,$A1043,1)</f>
        <v>3591.123</v>
      </c>
      <c r="D1043" s="17">
        <f>[1]!s_dq_high(FED风险溢价模型测算!$B$1,$A1043,1)</f>
        <v>3594.8719999999998</v>
      </c>
      <c r="E1043" s="17">
        <f>[1]!s_dq_low(FED风险溢价模型测算!$B$1,$A$2,1)</f>
        <v>979.529</v>
      </c>
      <c r="F1043" s="18">
        <f>[1]!s_dq_amount(FED风险溢价模型测算!$B$1,$A1043,1)</f>
        <v>189689538401</v>
      </c>
    </row>
    <row r="1044" spans="1:6">
      <c r="A1044" s="16">
        <f>FED风险溢价模型测算!A1044</f>
        <v>40015</v>
      </c>
      <c r="B1044" s="17">
        <f>[1]!s_dq_open(FED风险溢价模型测算!$B$1,$A1044,1)</f>
        <v>3603.402</v>
      </c>
      <c r="C1044" s="17">
        <f>[1]!s_dq_close(FED风险溢价模型测算!$B$1,$A1044,1)</f>
        <v>3539.8319999999999</v>
      </c>
      <c r="D1044" s="17">
        <f>[1]!s_dq_high(FED风险溢价模型测算!$B$1,$A1044,1)</f>
        <v>3610.326</v>
      </c>
      <c r="E1044" s="17">
        <f>[1]!s_dq_low(FED风险溢价模型测算!$B$1,$A$2,1)</f>
        <v>979.529</v>
      </c>
      <c r="F1044" s="18">
        <f>[1]!s_dq_amount(FED风险溢价模型测算!$B$1,$A1044,1)</f>
        <v>184934839282</v>
      </c>
    </row>
    <row r="1045" spans="1:6">
      <c r="A1045" s="16">
        <f>FED风险溢价模型测算!A1045</f>
        <v>40016</v>
      </c>
      <c r="B1045" s="17">
        <f>[1]!s_dq_open(FED风险溢价模型测算!$B$1,$A1045,1)</f>
        <v>3532.6320000000001</v>
      </c>
      <c r="C1045" s="17">
        <f>[1]!s_dq_close(FED风险溢价模型测算!$B$1,$A1045,1)</f>
        <v>3606.924</v>
      </c>
      <c r="D1045" s="17">
        <f>[1]!s_dq_high(FED风险溢价模型测算!$B$1,$A1045,1)</f>
        <v>3607.3710000000001</v>
      </c>
      <c r="E1045" s="17">
        <f>[1]!s_dq_low(FED风险溢价模型测算!$B$1,$A$2,1)</f>
        <v>979.529</v>
      </c>
      <c r="F1045" s="18">
        <f>[1]!s_dq_amount(FED风险溢价模型测算!$B$1,$A1045,1)</f>
        <v>168877710757</v>
      </c>
    </row>
    <row r="1046" spans="1:6">
      <c r="A1046" s="16">
        <f>FED风险溢价模型测算!A1046</f>
        <v>40017</v>
      </c>
      <c r="B1046" s="17">
        <f>[1]!s_dq_open(FED风险溢价模型测算!$B$1,$A1046,1)</f>
        <v>3613.598</v>
      </c>
      <c r="C1046" s="17">
        <f>[1]!s_dq_close(FED风险溢价模型测算!$B$1,$A1046,1)</f>
        <v>3651.9690000000001</v>
      </c>
      <c r="D1046" s="17">
        <f>[1]!s_dq_high(FED风险溢价模型测算!$B$1,$A1046,1)</f>
        <v>3653.837</v>
      </c>
      <c r="E1046" s="17">
        <f>[1]!s_dq_low(FED风险溢价模型测算!$B$1,$A$2,1)</f>
        <v>979.529</v>
      </c>
      <c r="F1046" s="18">
        <f>[1]!s_dq_amount(FED风险溢价模型测算!$B$1,$A1046,1)</f>
        <v>160980372868</v>
      </c>
    </row>
    <row r="1047" spans="1:6">
      <c r="A1047" s="16">
        <f>FED风险溢价模型测算!A1047</f>
        <v>40018</v>
      </c>
      <c r="B1047" s="17">
        <f>[1]!s_dq_open(FED风险溢价模型测算!$B$1,$A1047,1)</f>
        <v>3672.2060000000001</v>
      </c>
      <c r="C1047" s="17">
        <f>[1]!s_dq_close(FED风险溢价模型测算!$B$1,$A1047,1)</f>
        <v>3667.556</v>
      </c>
      <c r="D1047" s="17">
        <f>[1]!s_dq_high(FED风险溢价模型测算!$B$1,$A1047,1)</f>
        <v>3687.4929999999999</v>
      </c>
      <c r="E1047" s="17">
        <f>[1]!s_dq_low(FED风险溢价模型测算!$B$1,$A$2,1)</f>
        <v>979.529</v>
      </c>
      <c r="F1047" s="18">
        <f>[1]!s_dq_amount(FED风险溢价模型测算!$B$1,$A1047,1)</f>
        <v>182205122628</v>
      </c>
    </row>
    <row r="1048" spans="1:6">
      <c r="A1048" s="16">
        <f>FED风险溢价模型测算!A1048</f>
        <v>40021</v>
      </c>
      <c r="B1048" s="17">
        <f>[1]!s_dq_open(FED风险溢价模型测算!$B$1,$A1048,1)</f>
        <v>3680.15</v>
      </c>
      <c r="C1048" s="17">
        <f>[1]!s_dq_close(FED风险溢价模型测算!$B$1,$A1048,1)</f>
        <v>3743.6260000000002</v>
      </c>
      <c r="D1048" s="17">
        <f>[1]!s_dq_high(FED风险溢价模型测算!$B$1,$A1048,1)</f>
        <v>3744.2420000000002</v>
      </c>
      <c r="E1048" s="17">
        <f>[1]!s_dq_low(FED风险溢价模型测算!$B$1,$A$2,1)</f>
        <v>979.529</v>
      </c>
      <c r="F1048" s="18">
        <f>[1]!s_dq_amount(FED风险溢价模型测算!$B$1,$A1048,1)</f>
        <v>200824101964</v>
      </c>
    </row>
    <row r="1049" spans="1:6">
      <c r="A1049" s="16">
        <f>FED风险溢价模型测算!A1049</f>
        <v>40022</v>
      </c>
      <c r="B1049" s="17">
        <f>[1]!s_dq_open(FED风险溢价模型测算!$B$1,$A1049,1)</f>
        <v>3745.549</v>
      </c>
      <c r="C1049" s="17">
        <f>[1]!s_dq_close(FED风险溢价模型测算!$B$1,$A1049,1)</f>
        <v>3755.8180000000002</v>
      </c>
      <c r="D1049" s="17">
        <f>[1]!s_dq_high(FED风险溢价模型测算!$B$1,$A1049,1)</f>
        <v>3756.7820000000002</v>
      </c>
      <c r="E1049" s="17">
        <f>[1]!s_dq_low(FED风险溢价模型测算!$B$1,$A$2,1)</f>
        <v>979.529</v>
      </c>
      <c r="F1049" s="18">
        <f>[1]!s_dq_amount(FED风险溢价模型测算!$B$1,$A1049,1)</f>
        <v>210479421884</v>
      </c>
    </row>
    <row r="1050" spans="1:6">
      <c r="A1050" s="16">
        <f>FED风险溢价模型测算!A1050</f>
        <v>40023</v>
      </c>
      <c r="B1050" s="17">
        <f>[1]!s_dq_open(FED风险溢价模型测算!$B$1,$A1050,1)</f>
        <v>3741.7840000000001</v>
      </c>
      <c r="C1050" s="17">
        <f>[1]!s_dq_close(FED风险溢价模型测算!$B$1,$A1050,1)</f>
        <v>3558.5079999999998</v>
      </c>
      <c r="D1050" s="17">
        <f>[1]!s_dq_high(FED风险溢价模型测算!$B$1,$A1050,1)</f>
        <v>3765.59</v>
      </c>
      <c r="E1050" s="17">
        <f>[1]!s_dq_low(FED风险溢价模型测算!$B$1,$A$2,1)</f>
        <v>979.529</v>
      </c>
      <c r="F1050" s="18">
        <f>[1]!s_dq_amount(FED风险溢价模型测算!$B$1,$A1050,1)</f>
        <v>226560268677</v>
      </c>
    </row>
    <row r="1051" spans="1:6">
      <c r="A1051" s="16">
        <f>FED风险溢价模型测算!A1051</f>
        <v>40024</v>
      </c>
      <c r="B1051" s="17">
        <f>[1]!s_dq_open(FED风险溢价模型测算!$B$1,$A1051,1)</f>
        <v>3587.047</v>
      </c>
      <c r="C1051" s="17">
        <f>[1]!s_dq_close(FED风险溢价模型测算!$B$1,$A1051,1)</f>
        <v>3634.8180000000002</v>
      </c>
      <c r="D1051" s="17">
        <f>[1]!s_dq_high(FED风险溢价模型测算!$B$1,$A1051,1)</f>
        <v>3656.922</v>
      </c>
      <c r="E1051" s="17">
        <f>[1]!s_dq_low(FED风险溢价模型测算!$B$1,$A$2,1)</f>
        <v>979.529</v>
      </c>
      <c r="F1051" s="18">
        <f>[1]!s_dq_amount(FED风险溢价模型测算!$B$1,$A1051,1)</f>
        <v>185493784271</v>
      </c>
    </row>
    <row r="1052" spans="1:6">
      <c r="A1052" s="16">
        <f>FED风险溢价模型测算!A1052</f>
        <v>40025</v>
      </c>
      <c r="B1052" s="17">
        <f>[1]!s_dq_open(FED风险溢价模型测算!$B$1,$A1052,1)</f>
        <v>3670.1909999999998</v>
      </c>
      <c r="C1052" s="17">
        <f>[1]!s_dq_close(FED风险溢价模型测算!$B$1,$A1052,1)</f>
        <v>3734.6219999999998</v>
      </c>
      <c r="D1052" s="17">
        <f>[1]!s_dq_high(FED风险溢价模型测算!$B$1,$A1052,1)</f>
        <v>3735.8040000000001</v>
      </c>
      <c r="E1052" s="17">
        <f>[1]!s_dq_low(FED风险溢价模型测算!$B$1,$A$2,1)</f>
        <v>979.529</v>
      </c>
      <c r="F1052" s="18">
        <f>[1]!s_dq_amount(FED风险溢价模型测算!$B$1,$A1052,1)</f>
        <v>184431882907</v>
      </c>
    </row>
    <row r="1053" spans="1:6">
      <c r="A1053" s="16">
        <f>FED风险溢价模型测算!A1053</f>
        <v>40028</v>
      </c>
      <c r="B1053" s="17">
        <f>[1]!s_dq_open(FED风险溢价模型测算!$B$1,$A1053,1)</f>
        <v>3754.2179999999998</v>
      </c>
      <c r="C1053" s="17">
        <f>[1]!s_dq_close(FED风险溢价模型测算!$B$1,$A1053,1)</f>
        <v>3787.0329999999999</v>
      </c>
      <c r="D1053" s="17">
        <f>[1]!s_dq_high(FED风险溢价模型测算!$B$1,$A1053,1)</f>
        <v>3789.9349999999999</v>
      </c>
      <c r="E1053" s="17">
        <f>[1]!s_dq_low(FED风险溢价模型测算!$B$1,$A$2,1)</f>
        <v>979.529</v>
      </c>
      <c r="F1053" s="18">
        <f>[1]!s_dq_amount(FED风险溢价模型测算!$B$1,$A1053,1)</f>
        <v>198440898510</v>
      </c>
    </row>
    <row r="1054" spans="1:6">
      <c r="A1054" s="16">
        <f>FED风险溢价模型测算!A1054</f>
        <v>40029</v>
      </c>
      <c r="B1054" s="17">
        <f>[1]!s_dq_open(FED风险溢价模型测算!$B$1,$A1054,1)</f>
        <v>3803.0610000000001</v>
      </c>
      <c r="C1054" s="17">
        <f>[1]!s_dq_close(FED风险溢价模型测算!$B$1,$A1054,1)</f>
        <v>3786.6149999999998</v>
      </c>
      <c r="D1054" s="17">
        <f>[1]!s_dq_high(FED风险溢价模型测算!$B$1,$A1054,1)</f>
        <v>3803.0610000000001</v>
      </c>
      <c r="E1054" s="17">
        <f>[1]!s_dq_low(FED风险溢价模型测算!$B$1,$A$2,1)</f>
        <v>979.529</v>
      </c>
      <c r="F1054" s="18">
        <f>[1]!s_dq_amount(FED风险溢价模型测算!$B$1,$A1054,1)</f>
        <v>205134118106</v>
      </c>
    </row>
    <row r="1055" spans="1:6">
      <c r="A1055" s="16">
        <f>FED风险溢价模型测算!A1055</f>
        <v>40030</v>
      </c>
      <c r="B1055" s="17">
        <f>[1]!s_dq_open(FED风险溢价模型测算!$B$1,$A1055,1)</f>
        <v>3781.4009999999998</v>
      </c>
      <c r="C1055" s="17">
        <f>[1]!s_dq_close(FED风险溢价模型测算!$B$1,$A1055,1)</f>
        <v>3740.9360000000001</v>
      </c>
      <c r="D1055" s="17">
        <f>[1]!s_dq_high(FED风险溢价模型测算!$B$1,$A1055,1)</f>
        <v>3789.127</v>
      </c>
      <c r="E1055" s="17">
        <f>[1]!s_dq_low(FED风险溢价模型测算!$B$1,$A$2,1)</f>
        <v>979.529</v>
      </c>
      <c r="F1055" s="18">
        <f>[1]!s_dq_amount(FED风险溢价模型测算!$B$1,$A1055,1)</f>
        <v>194012131121</v>
      </c>
    </row>
    <row r="1056" spans="1:6">
      <c r="A1056" s="16">
        <f>FED风险溢价模型测算!A1056</f>
        <v>40031</v>
      </c>
      <c r="B1056" s="17">
        <f>[1]!s_dq_open(FED风险溢价模型测算!$B$1,$A1056,1)</f>
        <v>3707.9070000000002</v>
      </c>
      <c r="C1056" s="17">
        <f>[1]!s_dq_close(FED风险溢价模型测算!$B$1,$A1056,1)</f>
        <v>3663.12</v>
      </c>
      <c r="D1056" s="17">
        <f>[1]!s_dq_high(FED风险溢价模型测算!$B$1,$A1056,1)</f>
        <v>3739.578</v>
      </c>
      <c r="E1056" s="17">
        <f>[1]!s_dq_low(FED风险溢价模型测算!$B$1,$A$2,1)</f>
        <v>979.529</v>
      </c>
      <c r="F1056" s="18">
        <f>[1]!s_dq_amount(FED风险溢价模型测算!$B$1,$A1056,1)</f>
        <v>178406415790</v>
      </c>
    </row>
    <row r="1057" spans="1:6">
      <c r="A1057" s="16">
        <f>FED风险溢价模型测算!A1057</f>
        <v>40032</v>
      </c>
      <c r="B1057" s="17">
        <f>[1]!s_dq_open(FED风险溢价模型测算!$B$1,$A1057,1)</f>
        <v>3655.462</v>
      </c>
      <c r="C1057" s="17">
        <f>[1]!s_dq_close(FED风险溢价模型测算!$B$1,$A1057,1)</f>
        <v>3555.0949999999998</v>
      </c>
      <c r="D1057" s="17">
        <f>[1]!s_dq_high(FED风险溢价模型测算!$B$1,$A1057,1)</f>
        <v>3686.5430000000001</v>
      </c>
      <c r="E1057" s="17">
        <f>[1]!s_dq_low(FED风险溢价模型测算!$B$1,$A$2,1)</f>
        <v>979.529</v>
      </c>
      <c r="F1057" s="18">
        <f>[1]!s_dq_amount(FED风险溢价模型测算!$B$1,$A1057,1)</f>
        <v>148656081457</v>
      </c>
    </row>
    <row r="1058" spans="1:6">
      <c r="A1058" s="16">
        <f>FED风险溢价模型测算!A1058</f>
        <v>40035</v>
      </c>
      <c r="B1058" s="17">
        <f>[1]!s_dq_open(FED风险溢价模型测算!$B$1,$A1058,1)</f>
        <v>3589.7159999999999</v>
      </c>
      <c r="C1058" s="17">
        <f>[1]!s_dq_close(FED风险溢价模型测算!$B$1,$A1058,1)</f>
        <v>3544.5390000000002</v>
      </c>
      <c r="D1058" s="17">
        <f>[1]!s_dq_high(FED风险溢价模型测算!$B$1,$A1058,1)</f>
        <v>3613.4569999999999</v>
      </c>
      <c r="E1058" s="17">
        <f>[1]!s_dq_low(FED风险溢价模型测算!$B$1,$A$2,1)</f>
        <v>979.529</v>
      </c>
      <c r="F1058" s="18">
        <f>[1]!s_dq_amount(FED风险溢价模型测算!$B$1,$A1058,1)</f>
        <v>126564928658</v>
      </c>
    </row>
    <row r="1059" spans="1:6">
      <c r="A1059" s="16">
        <f>FED风险溢价模型测算!A1059</f>
        <v>40036</v>
      </c>
      <c r="B1059" s="17">
        <f>[1]!s_dq_open(FED风险溢价模型测算!$B$1,$A1059,1)</f>
        <v>3558.645</v>
      </c>
      <c r="C1059" s="17">
        <f>[1]!s_dq_close(FED风险溢价模型测算!$B$1,$A1059,1)</f>
        <v>3556.375</v>
      </c>
      <c r="D1059" s="17">
        <f>[1]!s_dq_high(FED风险溢价模型测算!$B$1,$A1059,1)</f>
        <v>3569.15</v>
      </c>
      <c r="E1059" s="17">
        <f>[1]!s_dq_low(FED风险溢价模型测算!$B$1,$A$2,1)</f>
        <v>979.529</v>
      </c>
      <c r="F1059" s="18">
        <f>[1]!s_dq_amount(FED风险溢价模型测算!$B$1,$A1059,1)</f>
        <v>95318920590</v>
      </c>
    </row>
    <row r="1060" spans="1:6">
      <c r="A1060" s="16">
        <f>FED风险溢价模型测算!A1060</f>
        <v>40037</v>
      </c>
      <c r="B1060" s="17">
        <f>[1]!s_dq_open(FED风险溢价模型测算!$B$1,$A1060,1)</f>
        <v>3546.5</v>
      </c>
      <c r="C1060" s="17">
        <f>[1]!s_dq_close(FED风险溢价模型测算!$B$1,$A1060,1)</f>
        <v>3397.4</v>
      </c>
      <c r="D1060" s="17">
        <f>[1]!s_dq_high(FED风险溢价模型测算!$B$1,$A1060,1)</f>
        <v>3546.5</v>
      </c>
      <c r="E1060" s="17">
        <f>[1]!s_dq_low(FED风险溢价模型测算!$B$1,$A$2,1)</f>
        <v>979.529</v>
      </c>
      <c r="F1060" s="18">
        <f>[1]!s_dq_amount(FED风险溢价模型测算!$B$1,$A1060,1)</f>
        <v>131867958961</v>
      </c>
    </row>
    <row r="1061" spans="1:6">
      <c r="A1061" s="16">
        <f>FED风险溢价模型测算!A1061</f>
        <v>40038</v>
      </c>
      <c r="B1061" s="17">
        <f>[1]!s_dq_open(FED风险溢价模型测算!$B$1,$A1061,1)</f>
        <v>3398.8890000000001</v>
      </c>
      <c r="C1061" s="17">
        <f>[1]!s_dq_close(FED风险溢价模型测算!$B$1,$A1061,1)</f>
        <v>3440.82</v>
      </c>
      <c r="D1061" s="17">
        <f>[1]!s_dq_high(FED风险溢价模型测算!$B$1,$A1061,1)</f>
        <v>3448.8620000000001</v>
      </c>
      <c r="E1061" s="17">
        <f>[1]!s_dq_low(FED风险溢价模型测算!$B$1,$A$2,1)</f>
        <v>979.529</v>
      </c>
      <c r="F1061" s="18">
        <f>[1]!s_dq_amount(FED风险溢价模型测算!$B$1,$A1061,1)</f>
        <v>123584066605</v>
      </c>
    </row>
    <row r="1062" spans="1:6">
      <c r="A1062" s="16">
        <f>FED风险溢价模型测算!A1062</f>
        <v>40039</v>
      </c>
      <c r="B1062" s="17">
        <f>[1]!s_dq_open(FED风险溢价模型测算!$B$1,$A1062,1)</f>
        <v>3437.951</v>
      </c>
      <c r="C1062" s="17">
        <f>[1]!s_dq_close(FED风险溢价模型测算!$B$1,$A1062,1)</f>
        <v>3344.462</v>
      </c>
      <c r="D1062" s="17">
        <f>[1]!s_dq_high(FED风险溢价模型测算!$B$1,$A1062,1)</f>
        <v>3454.9450000000002</v>
      </c>
      <c r="E1062" s="17">
        <f>[1]!s_dq_low(FED风险溢价模型测算!$B$1,$A$2,1)</f>
        <v>979.529</v>
      </c>
      <c r="F1062" s="18">
        <f>[1]!s_dq_amount(FED风险溢价模型测算!$B$1,$A1062,1)</f>
        <v>126573245767</v>
      </c>
    </row>
    <row r="1063" spans="1:6">
      <c r="A1063" s="16">
        <f>FED风险溢价模型测算!A1063</f>
        <v>40042</v>
      </c>
      <c r="B1063" s="17">
        <f>[1]!s_dq_open(FED风险溢价模型测算!$B$1,$A1063,1)</f>
        <v>3283.4360000000001</v>
      </c>
      <c r="C1063" s="17">
        <f>[1]!s_dq_close(FED风险溢价模型测算!$B$1,$A1063,1)</f>
        <v>3140.2710000000002</v>
      </c>
      <c r="D1063" s="17">
        <f>[1]!s_dq_high(FED风险溢价模型测算!$B$1,$A1063,1)</f>
        <v>3319.8040000000001</v>
      </c>
      <c r="E1063" s="17">
        <f>[1]!s_dq_low(FED风险溢价模型测算!$B$1,$A$2,1)</f>
        <v>979.529</v>
      </c>
      <c r="F1063" s="18">
        <f>[1]!s_dq_amount(FED风险溢价模型测算!$B$1,$A1063,1)</f>
        <v>121242721313</v>
      </c>
    </row>
    <row r="1064" spans="1:6">
      <c r="A1064" s="16">
        <f>FED风险溢价模型测算!A1064</f>
        <v>40043</v>
      </c>
      <c r="B1064" s="17">
        <f>[1]!s_dq_open(FED风险溢价模型测算!$B$1,$A1064,1)</f>
        <v>3110.7080000000001</v>
      </c>
      <c r="C1064" s="17">
        <f>[1]!s_dq_close(FED风险溢价模型测算!$B$1,$A1064,1)</f>
        <v>3171.9859999999999</v>
      </c>
      <c r="D1064" s="17">
        <f>[1]!s_dq_high(FED风险溢价模型测算!$B$1,$A1064,1)</f>
        <v>3186.8150000000001</v>
      </c>
      <c r="E1064" s="17">
        <f>[1]!s_dq_low(FED风险溢价模型测算!$B$1,$A$2,1)</f>
        <v>979.529</v>
      </c>
      <c r="F1064" s="18">
        <f>[1]!s_dq_amount(FED风险溢价模型测算!$B$1,$A1064,1)</f>
        <v>100691271214</v>
      </c>
    </row>
    <row r="1065" spans="1:6">
      <c r="A1065" s="16">
        <f>FED风险溢价模型测算!A1065</f>
        <v>40044</v>
      </c>
      <c r="B1065" s="17">
        <f>[1]!s_dq_open(FED风险溢价模型测算!$B$1,$A1065,1)</f>
        <v>3178.2809999999999</v>
      </c>
      <c r="C1065" s="17">
        <f>[1]!s_dq_close(FED风险溢价模型测算!$B$1,$A1065,1)</f>
        <v>3014.5680000000002</v>
      </c>
      <c r="D1065" s="17">
        <f>[1]!s_dq_high(FED风险溢价模型测算!$B$1,$A1065,1)</f>
        <v>3183.0070000000001</v>
      </c>
      <c r="E1065" s="17">
        <f>[1]!s_dq_low(FED风险溢价模型测算!$B$1,$A$2,1)</f>
        <v>979.529</v>
      </c>
      <c r="F1065" s="18">
        <f>[1]!s_dq_amount(FED风险溢价模型测算!$B$1,$A1065,1)</f>
        <v>104778744883</v>
      </c>
    </row>
    <row r="1066" spans="1:6">
      <c r="A1066" s="16">
        <f>FED风险溢价模型测算!A1066</f>
        <v>40045</v>
      </c>
      <c r="B1066" s="17">
        <f>[1]!s_dq_open(FED风险溢价模型测算!$B$1,$A1066,1)</f>
        <v>3021.2510000000002</v>
      </c>
      <c r="C1066" s="17">
        <f>[1]!s_dq_close(FED风险溢价模型测算!$B$1,$A1066,1)</f>
        <v>3144.39</v>
      </c>
      <c r="D1066" s="17">
        <f>[1]!s_dq_high(FED风险溢价模型测算!$B$1,$A1066,1)</f>
        <v>3146.5680000000002</v>
      </c>
      <c r="E1066" s="17">
        <f>[1]!s_dq_low(FED风险溢价模型测算!$B$1,$A$2,1)</f>
        <v>979.529</v>
      </c>
      <c r="F1066" s="18">
        <f>[1]!s_dq_amount(FED风险溢价模型测算!$B$1,$A1066,1)</f>
        <v>107656322586</v>
      </c>
    </row>
    <row r="1067" spans="1:6">
      <c r="A1067" s="16">
        <f>FED风险溢价模型测算!A1067</f>
        <v>40046</v>
      </c>
      <c r="B1067" s="17">
        <f>[1]!s_dq_open(FED风险溢价模型测算!$B$1,$A1067,1)</f>
        <v>3135.373</v>
      </c>
      <c r="C1067" s="17">
        <f>[1]!s_dq_close(FED风险溢价模型测算!$B$1,$A1067,1)</f>
        <v>3203.6239999999998</v>
      </c>
      <c r="D1067" s="17">
        <f>[1]!s_dq_high(FED风险溢价模型测算!$B$1,$A1067,1)</f>
        <v>3221.1660000000002</v>
      </c>
      <c r="E1067" s="17">
        <f>[1]!s_dq_low(FED风险溢价模型测算!$B$1,$A$2,1)</f>
        <v>979.529</v>
      </c>
      <c r="F1067" s="18">
        <f>[1]!s_dq_amount(FED风险溢价模型测算!$B$1,$A1067,1)</f>
        <v>113910783483</v>
      </c>
    </row>
    <row r="1068" spans="1:6">
      <c r="A1068" s="16">
        <f>FED风险溢价模型测算!A1068</f>
        <v>40049</v>
      </c>
      <c r="B1068" s="17">
        <f>[1]!s_dq_open(FED风险溢价模型测算!$B$1,$A1068,1)</f>
        <v>3222.3969999999999</v>
      </c>
      <c r="C1068" s="17">
        <f>[1]!s_dq_close(FED风险溢价模型测算!$B$1,$A1068,1)</f>
        <v>3229.6</v>
      </c>
      <c r="D1068" s="17">
        <f>[1]!s_dq_high(FED风险溢价模型测算!$B$1,$A1068,1)</f>
        <v>3241.5239999999999</v>
      </c>
      <c r="E1068" s="17">
        <f>[1]!s_dq_low(FED风险溢价模型测算!$B$1,$A$2,1)</f>
        <v>979.529</v>
      </c>
      <c r="F1068" s="18">
        <f>[1]!s_dq_amount(FED风险溢价模型测算!$B$1,$A1068,1)</f>
        <v>110907923668</v>
      </c>
    </row>
    <row r="1069" spans="1:6">
      <c r="A1069" s="16">
        <f>FED风险溢价模型测算!A1069</f>
        <v>40050</v>
      </c>
      <c r="B1069" s="17">
        <f>[1]!s_dq_open(FED风险溢价模型测算!$B$1,$A1069,1)</f>
        <v>3210.8510000000001</v>
      </c>
      <c r="C1069" s="17">
        <f>[1]!s_dq_close(FED风险溢价模型测算!$B$1,$A1069,1)</f>
        <v>3109.83</v>
      </c>
      <c r="D1069" s="17">
        <f>[1]!s_dq_high(FED风险溢价模型测算!$B$1,$A1069,1)</f>
        <v>3210.8510000000001</v>
      </c>
      <c r="E1069" s="17">
        <f>[1]!s_dq_low(FED风险溢价模型测算!$B$1,$A$2,1)</f>
        <v>979.529</v>
      </c>
      <c r="F1069" s="18">
        <f>[1]!s_dq_amount(FED风险溢价模型测算!$B$1,$A1069,1)</f>
        <v>128446120873</v>
      </c>
    </row>
    <row r="1070" spans="1:6">
      <c r="A1070" s="16">
        <f>FED风险溢价模型测算!A1070</f>
        <v>40051</v>
      </c>
      <c r="B1070" s="17">
        <f>[1]!s_dq_open(FED风险溢价模型测算!$B$1,$A1070,1)</f>
        <v>3082.68</v>
      </c>
      <c r="C1070" s="17">
        <f>[1]!s_dq_close(FED风险溢价模型测算!$B$1,$A1070,1)</f>
        <v>3172.386</v>
      </c>
      <c r="D1070" s="17">
        <f>[1]!s_dq_high(FED风险溢价模型测算!$B$1,$A1070,1)</f>
        <v>3203.7860000000001</v>
      </c>
      <c r="E1070" s="17">
        <f>[1]!s_dq_low(FED风险溢价模型测算!$B$1,$A$2,1)</f>
        <v>979.529</v>
      </c>
      <c r="F1070" s="18">
        <f>[1]!s_dq_amount(FED风险溢价模型测算!$B$1,$A1070,1)</f>
        <v>109792468845</v>
      </c>
    </row>
    <row r="1071" spans="1:6">
      <c r="A1071" s="16">
        <f>FED风险溢价模型测算!A1071</f>
        <v>40052</v>
      </c>
      <c r="B1071" s="17">
        <f>[1]!s_dq_open(FED风险溢价模型测算!$B$1,$A1071,1)</f>
        <v>3149.5659999999998</v>
      </c>
      <c r="C1071" s="17">
        <f>[1]!s_dq_close(FED风险溢价模型测算!$B$1,$A1071,1)</f>
        <v>3156.3009999999999</v>
      </c>
      <c r="D1071" s="17">
        <f>[1]!s_dq_high(FED风险溢价模型测算!$B$1,$A1071,1)</f>
        <v>3212.27</v>
      </c>
      <c r="E1071" s="17">
        <f>[1]!s_dq_low(FED风险溢价模型测算!$B$1,$A$2,1)</f>
        <v>979.529</v>
      </c>
      <c r="F1071" s="18">
        <f>[1]!s_dq_amount(FED风险溢价模型测算!$B$1,$A1071,1)</f>
        <v>103604608420</v>
      </c>
    </row>
    <row r="1072" spans="1:6">
      <c r="A1072" s="16">
        <f>FED风险溢价模型测算!A1072</f>
        <v>40053</v>
      </c>
      <c r="B1072" s="17">
        <f>[1]!s_dq_open(FED风险溢价模型测算!$B$1,$A1072,1)</f>
        <v>3152.0369999999998</v>
      </c>
      <c r="C1072" s="17">
        <f>[1]!s_dq_close(FED风险溢价模型测算!$B$1,$A1072,1)</f>
        <v>3046.7809999999999</v>
      </c>
      <c r="D1072" s="17">
        <f>[1]!s_dq_high(FED风险溢价模型测算!$B$1,$A1072,1)</f>
        <v>3168.1909999999998</v>
      </c>
      <c r="E1072" s="17">
        <f>[1]!s_dq_low(FED风险溢价模型测算!$B$1,$A$2,1)</f>
        <v>979.529</v>
      </c>
      <c r="F1072" s="18">
        <f>[1]!s_dq_amount(FED风险溢价模型测算!$B$1,$A1072,1)</f>
        <v>108787276883</v>
      </c>
    </row>
    <row r="1073" spans="1:6">
      <c r="A1073" s="16">
        <f>FED风险溢价模型测算!A1073</f>
        <v>40056</v>
      </c>
      <c r="B1073" s="17">
        <f>[1]!s_dq_open(FED风险溢价模型测算!$B$1,$A1073,1)</f>
        <v>3003.5430000000001</v>
      </c>
      <c r="C1073" s="17">
        <f>[1]!s_dq_close(FED风险溢价模型测算!$B$1,$A1073,1)</f>
        <v>2830.2710000000002</v>
      </c>
      <c r="D1073" s="17">
        <f>[1]!s_dq_high(FED风险溢价模型测算!$B$1,$A1073,1)</f>
        <v>3003.5430000000001</v>
      </c>
      <c r="E1073" s="17">
        <f>[1]!s_dq_low(FED风险溢价模型测算!$B$1,$A$2,1)</f>
        <v>979.529</v>
      </c>
      <c r="F1073" s="18">
        <f>[1]!s_dq_amount(FED风险溢价模型测算!$B$1,$A1073,1)</f>
        <v>105568316049</v>
      </c>
    </row>
    <row r="1074" spans="1:6">
      <c r="A1074" s="16">
        <f>FED风险溢价模型测算!A1074</f>
        <v>40057</v>
      </c>
      <c r="B1074" s="17">
        <f>[1]!s_dq_open(FED风险溢价模型测算!$B$1,$A1074,1)</f>
        <v>2804.5839999999998</v>
      </c>
      <c r="C1074" s="17">
        <f>[1]!s_dq_close(FED风险溢价模型测算!$B$1,$A1074,1)</f>
        <v>2843.7</v>
      </c>
      <c r="D1074" s="17">
        <f>[1]!s_dq_high(FED风险溢价模型测算!$B$1,$A1074,1)</f>
        <v>2901.277</v>
      </c>
      <c r="E1074" s="17">
        <f>[1]!s_dq_low(FED风险溢价模型测算!$B$1,$A$2,1)</f>
        <v>979.529</v>
      </c>
      <c r="F1074" s="18">
        <f>[1]!s_dq_amount(FED风险溢价模型测算!$B$1,$A1074,1)</f>
        <v>87743214169</v>
      </c>
    </row>
    <row r="1075" spans="1:6">
      <c r="A1075" s="16">
        <f>FED风险溢价模型测算!A1075</f>
        <v>40058</v>
      </c>
      <c r="B1075" s="17">
        <f>[1]!s_dq_open(FED风险溢价模型测算!$B$1,$A1075,1)</f>
        <v>2824.6410000000001</v>
      </c>
      <c r="C1075" s="17">
        <f>[1]!s_dq_close(FED风险溢价模型测算!$B$1,$A1075,1)</f>
        <v>2890.9259999999999</v>
      </c>
      <c r="D1075" s="17">
        <f>[1]!s_dq_high(FED风险溢价模型测算!$B$1,$A1075,1)</f>
        <v>2904.7860000000001</v>
      </c>
      <c r="E1075" s="17">
        <f>[1]!s_dq_low(FED风险溢价模型测算!$B$1,$A$2,1)</f>
        <v>979.529</v>
      </c>
      <c r="F1075" s="18">
        <f>[1]!s_dq_amount(FED风险溢价模型测算!$B$1,$A1075,1)</f>
        <v>76293192942</v>
      </c>
    </row>
    <row r="1076" spans="1:6">
      <c r="A1076" s="16">
        <f>FED风险溢价模型测算!A1076</f>
        <v>40059</v>
      </c>
      <c r="B1076" s="17">
        <f>[1]!s_dq_open(FED风险溢价模型测算!$B$1,$A1076,1)</f>
        <v>2898.4490000000001</v>
      </c>
      <c r="C1076" s="17">
        <f>[1]!s_dq_close(FED风险溢价模型测算!$B$1,$A1076,1)</f>
        <v>3051.9639999999999</v>
      </c>
      <c r="D1076" s="17">
        <f>[1]!s_dq_high(FED风险溢价模型测算!$B$1,$A1076,1)</f>
        <v>3059.9870000000001</v>
      </c>
      <c r="E1076" s="17">
        <f>[1]!s_dq_low(FED风险溢价模型测算!$B$1,$A$2,1)</f>
        <v>979.529</v>
      </c>
      <c r="F1076" s="18">
        <f>[1]!s_dq_amount(FED风险溢价模型测算!$B$1,$A1076,1)</f>
        <v>118821388280</v>
      </c>
    </row>
    <row r="1077" spans="1:6">
      <c r="A1077" s="16">
        <f>FED风险溢价模型测算!A1077</f>
        <v>40060</v>
      </c>
      <c r="B1077" s="17">
        <f>[1]!s_dq_open(FED风险溢价模型测算!$B$1,$A1077,1)</f>
        <v>3055.3470000000002</v>
      </c>
      <c r="C1077" s="17">
        <f>[1]!s_dq_close(FED风险溢价模型测算!$B$1,$A1077,1)</f>
        <v>3077.1419999999998</v>
      </c>
      <c r="D1077" s="17">
        <f>[1]!s_dq_high(FED风险溢价模型测算!$B$1,$A1077,1)</f>
        <v>3099.3850000000002</v>
      </c>
      <c r="E1077" s="17">
        <f>[1]!s_dq_low(FED风险溢价模型测算!$B$1,$A$2,1)</f>
        <v>979.529</v>
      </c>
      <c r="F1077" s="18">
        <f>[1]!s_dq_amount(FED风险溢价模型测算!$B$1,$A1077,1)</f>
        <v>116181665634</v>
      </c>
    </row>
    <row r="1078" spans="1:6">
      <c r="A1078" s="16">
        <f>FED风险溢价模型测算!A1078</f>
        <v>40063</v>
      </c>
      <c r="B1078" s="17">
        <f>[1]!s_dq_open(FED风险溢价模型测算!$B$1,$A1078,1)</f>
        <v>3097.7890000000002</v>
      </c>
      <c r="C1078" s="17">
        <f>[1]!s_dq_close(FED风险溢价模型测算!$B$1,$A1078,1)</f>
        <v>3104.2080000000001</v>
      </c>
      <c r="D1078" s="17">
        <f>[1]!s_dq_high(FED风险溢价模型测算!$B$1,$A1078,1)</f>
        <v>3153.2269999999999</v>
      </c>
      <c r="E1078" s="17">
        <f>[1]!s_dq_low(FED风险溢价模型测算!$B$1,$A$2,1)</f>
        <v>979.529</v>
      </c>
      <c r="F1078" s="18">
        <f>[1]!s_dq_amount(FED风险溢价模型测算!$B$1,$A1078,1)</f>
        <v>113813192654</v>
      </c>
    </row>
    <row r="1079" spans="1:6">
      <c r="A1079" s="16">
        <f>FED风险溢价模型测算!A1079</f>
        <v>40064</v>
      </c>
      <c r="B1079" s="17">
        <f>[1]!s_dq_open(FED风险溢价模型测算!$B$1,$A1079,1)</f>
        <v>3084.1990000000001</v>
      </c>
      <c r="C1079" s="17">
        <f>[1]!s_dq_close(FED风险溢价模型测算!$B$1,$A1079,1)</f>
        <v>3170.9670000000001</v>
      </c>
      <c r="D1079" s="17">
        <f>[1]!s_dq_high(FED风险溢价模型测算!$B$1,$A1079,1)</f>
        <v>3170.9670000000001</v>
      </c>
      <c r="E1079" s="17">
        <f>[1]!s_dq_low(FED风险溢价模型测算!$B$1,$A$2,1)</f>
        <v>979.529</v>
      </c>
      <c r="F1079" s="18">
        <f>[1]!s_dq_amount(FED风险溢价模型测算!$B$1,$A1079,1)</f>
        <v>117969333590</v>
      </c>
    </row>
    <row r="1080" spans="1:6">
      <c r="A1080" s="16">
        <f>FED风险溢价模型测算!A1080</f>
        <v>40065</v>
      </c>
      <c r="B1080" s="17">
        <f>[1]!s_dq_open(FED风险溢价模型测算!$B$1,$A1080,1)</f>
        <v>3188.3110000000001</v>
      </c>
      <c r="C1080" s="17">
        <f>[1]!s_dq_close(FED风险溢价模型测算!$B$1,$A1080,1)</f>
        <v>3194.9090000000001</v>
      </c>
      <c r="D1080" s="17">
        <f>[1]!s_dq_high(FED风险溢价模型测算!$B$1,$A1080,1)</f>
        <v>3207.3879999999999</v>
      </c>
      <c r="E1080" s="17">
        <f>[1]!s_dq_low(FED风险溢价模型测算!$B$1,$A$2,1)</f>
        <v>979.529</v>
      </c>
      <c r="F1080" s="18">
        <f>[1]!s_dq_amount(FED风险溢价模型测算!$B$1,$A1080,1)</f>
        <v>131813702373</v>
      </c>
    </row>
    <row r="1081" spans="1:6">
      <c r="A1081" s="16">
        <f>FED风险溢价模型测算!A1081</f>
        <v>40066</v>
      </c>
      <c r="B1081" s="17">
        <f>[1]!s_dq_open(FED风险溢价模型测算!$B$1,$A1081,1)</f>
        <v>3179.1869999999999</v>
      </c>
      <c r="C1081" s="17">
        <f>[1]!s_dq_close(FED风险溢价模型测算!$B$1,$A1081,1)</f>
        <v>3162.9140000000002</v>
      </c>
      <c r="D1081" s="17">
        <f>[1]!s_dq_high(FED风险溢价模型测算!$B$1,$A1081,1)</f>
        <v>3204.1239999999998</v>
      </c>
      <c r="E1081" s="17">
        <f>[1]!s_dq_low(FED风险溢价模型测算!$B$1,$A$2,1)</f>
        <v>979.529</v>
      </c>
      <c r="F1081" s="18">
        <f>[1]!s_dq_amount(FED风险溢价模型测算!$B$1,$A1081,1)</f>
        <v>91467422572</v>
      </c>
    </row>
    <row r="1082" spans="1:6">
      <c r="A1082" s="16">
        <f>FED风险溢价模型测算!A1082</f>
        <v>40067</v>
      </c>
      <c r="B1082" s="17">
        <f>[1]!s_dq_open(FED风险溢价模型测算!$B$1,$A1082,1)</f>
        <v>3152.8150000000001</v>
      </c>
      <c r="C1082" s="17">
        <f>[1]!s_dq_close(FED风险溢价模型测算!$B$1,$A1082,1)</f>
        <v>3238.1329999999998</v>
      </c>
      <c r="D1082" s="17">
        <f>[1]!s_dq_high(FED风险溢价模型测算!$B$1,$A1082,1)</f>
        <v>3253.4520000000002</v>
      </c>
      <c r="E1082" s="17">
        <f>[1]!s_dq_low(FED风险溢价模型测算!$B$1,$A$2,1)</f>
        <v>979.529</v>
      </c>
      <c r="F1082" s="18">
        <f>[1]!s_dq_amount(FED风险溢价模型测算!$B$1,$A1082,1)</f>
        <v>108989361370</v>
      </c>
    </row>
    <row r="1083" spans="1:6">
      <c r="A1083" s="16">
        <f>FED风险溢价模型测算!A1083</f>
        <v>40070</v>
      </c>
      <c r="B1083" s="17">
        <f>[1]!s_dq_open(FED风险溢价模型测算!$B$1,$A1083,1)</f>
        <v>3248.348</v>
      </c>
      <c r="C1083" s="17">
        <f>[1]!s_dq_close(FED风险溢价模型测算!$B$1,$A1083,1)</f>
        <v>3293.3939999999998</v>
      </c>
      <c r="D1083" s="17">
        <f>[1]!s_dq_high(FED风险溢价模型测算!$B$1,$A1083,1)</f>
        <v>3298.9050000000002</v>
      </c>
      <c r="E1083" s="17">
        <f>[1]!s_dq_low(FED风险溢价模型测算!$B$1,$A$2,1)</f>
        <v>979.529</v>
      </c>
      <c r="F1083" s="18">
        <f>[1]!s_dq_amount(FED风险溢价模型测算!$B$1,$A1083,1)</f>
        <v>117064809248</v>
      </c>
    </row>
    <row r="1084" spans="1:6">
      <c r="A1084" s="16">
        <f>FED风险溢价模型测算!A1084</f>
        <v>40071</v>
      </c>
      <c r="B1084" s="17">
        <f>[1]!s_dq_open(FED风险溢价模型测算!$B$1,$A1084,1)</f>
        <v>3298.81</v>
      </c>
      <c r="C1084" s="17">
        <f>[1]!s_dq_close(FED风险溢价模型测算!$B$1,$A1084,1)</f>
        <v>3302.6419999999998</v>
      </c>
      <c r="D1084" s="17">
        <f>[1]!s_dq_high(FED风险溢价模型测算!$B$1,$A1084,1)</f>
        <v>3325.7429999999999</v>
      </c>
      <c r="E1084" s="17">
        <f>[1]!s_dq_low(FED风险溢价模型测算!$B$1,$A$2,1)</f>
        <v>979.529</v>
      </c>
      <c r="F1084" s="18">
        <f>[1]!s_dq_amount(FED风险溢价模型测算!$B$1,$A1084,1)</f>
        <v>116411498836</v>
      </c>
    </row>
    <row r="1085" spans="1:6">
      <c r="A1085" s="16">
        <f>FED风险溢价模型测算!A1085</f>
        <v>40072</v>
      </c>
      <c r="B1085" s="17">
        <f>[1]!s_dq_open(FED风险溢价模型测算!$B$1,$A1085,1)</f>
        <v>3290.3870000000002</v>
      </c>
      <c r="C1085" s="17">
        <f>[1]!s_dq_close(FED风险溢价模型测算!$B$1,$A1085,1)</f>
        <v>3258.2359999999999</v>
      </c>
      <c r="D1085" s="17">
        <f>[1]!s_dq_high(FED风险溢价模型测算!$B$1,$A1085,1)</f>
        <v>3296.94</v>
      </c>
      <c r="E1085" s="17">
        <f>[1]!s_dq_low(FED风险溢价模型测算!$B$1,$A$2,1)</f>
        <v>979.529</v>
      </c>
      <c r="F1085" s="18">
        <f>[1]!s_dq_amount(FED风险溢价模型测算!$B$1,$A1085,1)</f>
        <v>123641482344</v>
      </c>
    </row>
    <row r="1086" spans="1:6">
      <c r="A1086" s="16">
        <f>FED风险溢价模型测算!A1086</f>
        <v>40073</v>
      </c>
      <c r="B1086" s="17">
        <f>[1]!s_dq_open(FED风险溢价模型测算!$B$1,$A1086,1)</f>
        <v>3274.5819999999999</v>
      </c>
      <c r="C1086" s="17">
        <f>[1]!s_dq_close(FED风险溢价模型测算!$B$1,$A1086,1)</f>
        <v>3320.096</v>
      </c>
      <c r="D1086" s="17">
        <f>[1]!s_dq_high(FED风险溢价模型测算!$B$1,$A1086,1)</f>
        <v>3329.116</v>
      </c>
      <c r="E1086" s="17">
        <f>[1]!s_dq_low(FED风险溢价模型测算!$B$1,$A$2,1)</f>
        <v>979.529</v>
      </c>
      <c r="F1086" s="18">
        <f>[1]!s_dq_amount(FED风险溢价模型测算!$B$1,$A1086,1)</f>
        <v>125325999692</v>
      </c>
    </row>
    <row r="1087" spans="1:6">
      <c r="A1087" s="16">
        <f>FED风险溢价模型测算!A1087</f>
        <v>40074</v>
      </c>
      <c r="B1087" s="17">
        <f>[1]!s_dq_open(FED风险溢价模型测算!$B$1,$A1087,1)</f>
        <v>3325.0610000000001</v>
      </c>
      <c r="C1087" s="17">
        <f>[1]!s_dq_close(FED风险溢价模型测算!$B$1,$A1087,1)</f>
        <v>3199.6889999999999</v>
      </c>
      <c r="D1087" s="17">
        <f>[1]!s_dq_high(FED风险溢价模型测算!$B$1,$A1087,1)</f>
        <v>3330.4319999999998</v>
      </c>
      <c r="E1087" s="17">
        <f>[1]!s_dq_low(FED风险溢价模型测算!$B$1,$A$2,1)</f>
        <v>979.529</v>
      </c>
      <c r="F1087" s="18">
        <f>[1]!s_dq_amount(FED风险溢价模型测算!$B$1,$A1087,1)</f>
        <v>131631978332</v>
      </c>
    </row>
    <row r="1088" spans="1:6">
      <c r="A1088" s="16">
        <f>FED风险溢价模型测算!A1088</f>
        <v>40077</v>
      </c>
      <c r="B1088" s="17">
        <f>[1]!s_dq_open(FED风险溢价模型测算!$B$1,$A1088,1)</f>
        <v>3163.5120000000002</v>
      </c>
      <c r="C1088" s="17">
        <f>[1]!s_dq_close(FED风险溢价模型测算!$B$1,$A1088,1)</f>
        <v>3208.6039999999998</v>
      </c>
      <c r="D1088" s="17">
        <f>[1]!s_dq_high(FED风险溢价模型测算!$B$1,$A1088,1)</f>
        <v>3210.643</v>
      </c>
      <c r="E1088" s="17">
        <f>[1]!s_dq_low(FED风险溢价模型测算!$B$1,$A$2,1)</f>
        <v>979.529</v>
      </c>
      <c r="F1088" s="18">
        <f>[1]!s_dq_amount(FED风险溢价模型测算!$B$1,$A1088,1)</f>
        <v>99685177047</v>
      </c>
    </row>
    <row r="1089" spans="1:6">
      <c r="A1089" s="16">
        <f>FED风险溢价模型测算!A1089</f>
        <v>40078</v>
      </c>
      <c r="B1089" s="17">
        <f>[1]!s_dq_open(FED风险溢价模型测算!$B$1,$A1089,1)</f>
        <v>3196.009</v>
      </c>
      <c r="C1089" s="17">
        <f>[1]!s_dq_close(FED风险溢价模型测算!$B$1,$A1089,1)</f>
        <v>3131.0259999999998</v>
      </c>
      <c r="D1089" s="17">
        <f>[1]!s_dq_high(FED风险溢价模型测算!$B$1,$A1089,1)</f>
        <v>3237.2170000000001</v>
      </c>
      <c r="E1089" s="17">
        <f>[1]!s_dq_low(FED风险溢价模型测算!$B$1,$A$2,1)</f>
        <v>979.529</v>
      </c>
      <c r="F1089" s="18">
        <f>[1]!s_dq_amount(FED风险溢价模型测算!$B$1,$A1089,1)</f>
        <v>101633736512</v>
      </c>
    </row>
    <row r="1090" spans="1:6">
      <c r="A1090" s="16">
        <f>FED风险溢价模型测算!A1090</f>
        <v>40079</v>
      </c>
      <c r="B1090" s="17">
        <f>[1]!s_dq_open(FED风险溢价模型测算!$B$1,$A1090,1)</f>
        <v>3130.1419999999998</v>
      </c>
      <c r="C1090" s="17">
        <f>[1]!s_dq_close(FED风险溢价模型测算!$B$1,$A1090,1)</f>
        <v>3060.069</v>
      </c>
      <c r="D1090" s="17">
        <f>[1]!s_dq_high(FED风险溢价模型测算!$B$1,$A1090,1)</f>
        <v>3159.1729999999998</v>
      </c>
      <c r="E1090" s="17">
        <f>[1]!s_dq_low(FED风险溢价模型测算!$B$1,$A$2,1)</f>
        <v>979.529</v>
      </c>
      <c r="F1090" s="18">
        <f>[1]!s_dq_amount(FED风险溢价模型测算!$B$1,$A1090,1)</f>
        <v>89049563859</v>
      </c>
    </row>
    <row r="1091" spans="1:6">
      <c r="A1091" s="16">
        <f>FED风险溢价模型测算!A1091</f>
        <v>40080</v>
      </c>
      <c r="B1091" s="17">
        <f>[1]!s_dq_open(FED风险溢价模型测算!$B$1,$A1091,1)</f>
        <v>3041.82</v>
      </c>
      <c r="C1091" s="17">
        <f>[1]!s_dq_close(FED风险溢价模型测算!$B$1,$A1091,1)</f>
        <v>3080.9259999999999</v>
      </c>
      <c r="D1091" s="17">
        <f>[1]!s_dq_high(FED风险溢价模型测算!$B$1,$A1091,1)</f>
        <v>3122.0549999999998</v>
      </c>
      <c r="E1091" s="17">
        <f>[1]!s_dq_low(FED风险溢价模型测算!$B$1,$A$2,1)</f>
        <v>979.529</v>
      </c>
      <c r="F1091" s="18">
        <f>[1]!s_dq_amount(FED风险溢价模型测算!$B$1,$A1091,1)</f>
        <v>86891307312</v>
      </c>
    </row>
    <row r="1092" spans="1:6">
      <c r="A1092" s="16">
        <f>FED风险溢价模型测算!A1092</f>
        <v>40081</v>
      </c>
      <c r="B1092" s="17">
        <f>[1]!s_dq_open(FED风险溢价模型测算!$B$1,$A1092,1)</f>
        <v>3057.1060000000002</v>
      </c>
      <c r="C1092" s="17">
        <f>[1]!s_dq_close(FED风险溢价模型测算!$B$1,$A1092,1)</f>
        <v>3058.5279999999998</v>
      </c>
      <c r="D1092" s="17">
        <f>[1]!s_dq_high(FED风险溢价模型测算!$B$1,$A1092,1)</f>
        <v>3090.069</v>
      </c>
      <c r="E1092" s="17">
        <f>[1]!s_dq_low(FED风险溢价模型测算!$B$1,$A$2,1)</f>
        <v>979.529</v>
      </c>
      <c r="F1092" s="18">
        <f>[1]!s_dq_amount(FED风险溢价模型测算!$B$1,$A1092,1)</f>
        <v>60733021040</v>
      </c>
    </row>
    <row r="1093" spans="1:6">
      <c r="A1093" s="16">
        <f>FED风险溢价模型测算!A1093</f>
        <v>40084</v>
      </c>
      <c r="B1093" s="17">
        <f>[1]!s_dq_open(FED风险溢价模型测算!$B$1,$A1093,1)</f>
        <v>3066.3679999999999</v>
      </c>
      <c r="C1093" s="17">
        <f>[1]!s_dq_close(FED风险溢价模型测算!$B$1,$A1093,1)</f>
        <v>2972.643</v>
      </c>
      <c r="D1093" s="17">
        <f>[1]!s_dq_high(FED风险溢价模型测算!$B$1,$A1093,1)</f>
        <v>3088.0810000000001</v>
      </c>
      <c r="E1093" s="17">
        <f>[1]!s_dq_low(FED风险溢价模型测算!$B$1,$A$2,1)</f>
        <v>979.529</v>
      </c>
      <c r="F1093" s="18">
        <f>[1]!s_dq_amount(FED风险溢价模型测算!$B$1,$A1093,1)</f>
        <v>54593201741</v>
      </c>
    </row>
    <row r="1094" spans="1:6">
      <c r="A1094" s="16">
        <f>FED风险溢价模型测算!A1094</f>
        <v>40085</v>
      </c>
      <c r="B1094" s="17">
        <f>[1]!s_dq_open(FED风险溢价模型测算!$B$1,$A1094,1)</f>
        <v>2975.5309999999999</v>
      </c>
      <c r="C1094" s="17">
        <f>[1]!s_dq_close(FED风险溢价模型测算!$B$1,$A1094,1)</f>
        <v>2972.2860000000001</v>
      </c>
      <c r="D1094" s="17">
        <f>[1]!s_dq_high(FED风险溢价模型测算!$B$1,$A1094,1)</f>
        <v>2998.55</v>
      </c>
      <c r="E1094" s="17">
        <f>[1]!s_dq_low(FED风险溢价模型测算!$B$1,$A$2,1)</f>
        <v>979.529</v>
      </c>
      <c r="F1094" s="18">
        <f>[1]!s_dq_amount(FED风险溢价模型测算!$B$1,$A1094,1)</f>
        <v>56674417416</v>
      </c>
    </row>
    <row r="1095" spans="1:6">
      <c r="A1095" s="16">
        <f>FED风险溢价模型测算!A1095</f>
        <v>40086</v>
      </c>
      <c r="B1095" s="17">
        <f>[1]!s_dq_open(FED风险溢价模型测算!$B$1,$A1095,1)</f>
        <v>2992.98</v>
      </c>
      <c r="C1095" s="17">
        <f>[1]!s_dq_close(FED风险溢价模型测算!$B$1,$A1095,1)</f>
        <v>3004.8049999999998</v>
      </c>
      <c r="D1095" s="17">
        <f>[1]!s_dq_high(FED风险溢价模型测算!$B$1,$A1095,1)</f>
        <v>3033.7379999999998</v>
      </c>
      <c r="E1095" s="17">
        <f>[1]!s_dq_low(FED风险溢价模型测算!$B$1,$A$2,1)</f>
        <v>979.529</v>
      </c>
      <c r="F1095" s="18">
        <f>[1]!s_dq_amount(FED风险溢价模型测算!$B$1,$A1095,1)</f>
        <v>54803607410</v>
      </c>
    </row>
    <row r="1096" spans="1:6">
      <c r="A1096" s="16">
        <f>FED风险溢价模型测算!A1096</f>
        <v>40095</v>
      </c>
      <c r="B1096" s="17">
        <f>[1]!s_dq_open(FED风险溢价模型测算!$B$1,$A1096,1)</f>
        <v>3078.7530000000002</v>
      </c>
      <c r="C1096" s="17">
        <f>[1]!s_dq_close(FED风险溢价模型测算!$B$1,$A1096,1)</f>
        <v>3163.7080000000001</v>
      </c>
      <c r="D1096" s="17">
        <f>[1]!s_dq_high(FED风险溢价模型测算!$B$1,$A1096,1)</f>
        <v>3164.0309999999999</v>
      </c>
      <c r="E1096" s="17">
        <f>[1]!s_dq_low(FED风险溢价模型测算!$B$1,$A$2,1)</f>
        <v>979.529</v>
      </c>
      <c r="F1096" s="18">
        <f>[1]!s_dq_amount(FED风险溢价模型测算!$B$1,$A1096,1)</f>
        <v>76061663011</v>
      </c>
    </row>
    <row r="1097" spans="1:6">
      <c r="A1097" s="16">
        <f>FED风险溢价模型测算!A1097</f>
        <v>40098</v>
      </c>
      <c r="B1097" s="17">
        <f>[1]!s_dq_open(FED风险溢价模型测算!$B$1,$A1097,1)</f>
        <v>3181.5810000000001</v>
      </c>
      <c r="C1097" s="17">
        <f>[1]!s_dq_close(FED风险溢价模型测算!$B$1,$A1097,1)</f>
        <v>3151.6320000000001</v>
      </c>
      <c r="D1097" s="17">
        <f>[1]!s_dq_high(FED风险溢价模型测算!$B$1,$A1097,1)</f>
        <v>3193.59</v>
      </c>
      <c r="E1097" s="17">
        <f>[1]!s_dq_low(FED风险溢价模型测算!$B$1,$A$2,1)</f>
        <v>979.529</v>
      </c>
      <c r="F1097" s="18">
        <f>[1]!s_dq_amount(FED风险溢价模型测算!$B$1,$A1097,1)</f>
        <v>81562328647</v>
      </c>
    </row>
    <row r="1098" spans="1:6">
      <c r="A1098" s="16">
        <f>FED风险溢价模型测算!A1098</f>
        <v>40099</v>
      </c>
      <c r="B1098" s="17">
        <f>[1]!s_dq_open(FED风险溢价模型测算!$B$1,$A1098,1)</f>
        <v>3144.0219999999999</v>
      </c>
      <c r="C1098" s="17">
        <f>[1]!s_dq_close(FED风险溢价模型测算!$B$1,$A1098,1)</f>
        <v>3198.5169999999998</v>
      </c>
      <c r="D1098" s="17">
        <f>[1]!s_dq_high(FED风险溢价模型测算!$B$1,$A1098,1)</f>
        <v>3199.9209999999998</v>
      </c>
      <c r="E1098" s="17">
        <f>[1]!s_dq_low(FED风险溢价模型测算!$B$1,$A$2,1)</f>
        <v>979.529</v>
      </c>
      <c r="F1098" s="18">
        <f>[1]!s_dq_amount(FED风险溢价模型测算!$B$1,$A1098,1)</f>
        <v>68577125621.000008</v>
      </c>
    </row>
    <row r="1099" spans="1:6">
      <c r="A1099" s="16">
        <f>FED风险溢价模型测算!A1099</f>
        <v>40100</v>
      </c>
      <c r="B1099" s="17">
        <f>[1]!s_dq_open(FED风险溢价模型测算!$B$1,$A1099,1)</f>
        <v>3209.0650000000001</v>
      </c>
      <c r="C1099" s="17">
        <f>[1]!s_dq_close(FED风险溢价模型测算!$B$1,$A1099,1)</f>
        <v>3227.3989999999999</v>
      </c>
      <c r="D1099" s="17">
        <f>[1]!s_dq_high(FED风险溢价模型测算!$B$1,$A1099,1)</f>
        <v>3276.5529999999999</v>
      </c>
      <c r="E1099" s="17">
        <f>[1]!s_dq_low(FED风险溢价模型测算!$B$1,$A$2,1)</f>
        <v>979.529</v>
      </c>
      <c r="F1099" s="18">
        <f>[1]!s_dq_amount(FED风险溢价模型测算!$B$1,$A1099,1)</f>
        <v>111183227114</v>
      </c>
    </row>
    <row r="1100" spans="1:6">
      <c r="A1100" s="16">
        <f>FED风险溢价模型测算!A1100</f>
        <v>40101</v>
      </c>
      <c r="B1100" s="17">
        <f>[1]!s_dq_open(FED风险溢价模型测算!$B$1,$A1100,1)</f>
        <v>3258.5459999999998</v>
      </c>
      <c r="C1100" s="17">
        <f>[1]!s_dq_close(FED风险溢价模型测算!$B$1,$A1100,1)</f>
        <v>3239.643</v>
      </c>
      <c r="D1100" s="17">
        <f>[1]!s_dq_high(FED风险溢价模型测算!$B$1,$A1100,1)</f>
        <v>3287.6280000000002</v>
      </c>
      <c r="E1100" s="17">
        <f>[1]!s_dq_low(FED风险溢价模型测算!$B$1,$A$2,1)</f>
        <v>979.529</v>
      </c>
      <c r="F1100" s="18">
        <f>[1]!s_dq_amount(FED风险溢价模型测算!$B$1,$A1100,1)</f>
        <v>85391959068</v>
      </c>
    </row>
    <row r="1101" spans="1:6">
      <c r="A1101" s="16">
        <f>FED风险溢价模型测算!A1101</f>
        <v>40102</v>
      </c>
      <c r="B1101" s="17">
        <f>[1]!s_dq_open(FED风险溢价模型测算!$B$1,$A1101,1)</f>
        <v>3250.1019999999999</v>
      </c>
      <c r="C1101" s="17">
        <f>[1]!s_dq_close(FED风险溢价模型测算!$B$1,$A1101,1)</f>
        <v>3241.7089999999998</v>
      </c>
      <c r="D1101" s="17">
        <f>[1]!s_dq_high(FED风险溢价模型测算!$B$1,$A1101,1)</f>
        <v>3268.4250000000002</v>
      </c>
      <c r="E1101" s="17">
        <f>[1]!s_dq_low(FED风险溢价模型测算!$B$1,$A$2,1)</f>
        <v>979.529</v>
      </c>
      <c r="F1101" s="18">
        <f>[1]!s_dq_amount(FED风险溢价模型测算!$B$1,$A1101,1)</f>
        <v>78892050311</v>
      </c>
    </row>
    <row r="1102" spans="1:6">
      <c r="A1102" s="16">
        <f>FED风险溢价模型测算!A1102</f>
        <v>40105</v>
      </c>
      <c r="B1102" s="17">
        <f>[1]!s_dq_open(FED风险溢价模型测算!$B$1,$A1102,1)</f>
        <v>3238.848</v>
      </c>
      <c r="C1102" s="17">
        <f>[1]!s_dq_close(FED风险溢价模型测算!$B$1,$A1102,1)</f>
        <v>3329.1579999999999</v>
      </c>
      <c r="D1102" s="17">
        <f>[1]!s_dq_high(FED风险溢价模型测算!$B$1,$A1102,1)</f>
        <v>3330.7890000000002</v>
      </c>
      <c r="E1102" s="17">
        <f>[1]!s_dq_low(FED风险溢价模型测算!$B$1,$A$2,1)</f>
        <v>979.529</v>
      </c>
      <c r="F1102" s="18">
        <f>[1]!s_dq_amount(FED风险溢价模型测算!$B$1,$A1102,1)</f>
        <v>113841454115</v>
      </c>
    </row>
    <row r="1103" spans="1:6">
      <c r="A1103" s="16">
        <f>FED风险溢价模型测算!A1103</f>
        <v>40106</v>
      </c>
      <c r="B1103" s="17">
        <f>[1]!s_dq_open(FED风险溢价模型测算!$B$1,$A1103,1)</f>
        <v>3355.3580000000002</v>
      </c>
      <c r="C1103" s="17">
        <f>[1]!s_dq_close(FED风险溢价模型测算!$B$1,$A1103,1)</f>
        <v>3377.5740000000001</v>
      </c>
      <c r="D1103" s="17">
        <f>[1]!s_dq_high(FED风险溢价模型测算!$B$1,$A1103,1)</f>
        <v>3379.63</v>
      </c>
      <c r="E1103" s="17">
        <f>[1]!s_dq_low(FED风险溢价模型测算!$B$1,$A$2,1)</f>
        <v>979.529</v>
      </c>
      <c r="F1103" s="18">
        <f>[1]!s_dq_amount(FED风险溢价模型测算!$B$1,$A1103,1)</f>
        <v>128508372174</v>
      </c>
    </row>
    <row r="1104" spans="1:6">
      <c r="A1104" s="16">
        <f>FED风险溢价模型测算!A1104</f>
        <v>40107</v>
      </c>
      <c r="B1104" s="17">
        <f>[1]!s_dq_open(FED风险溢价模型测算!$B$1,$A1104,1)</f>
        <v>3375.027</v>
      </c>
      <c r="C1104" s="17">
        <f>[1]!s_dq_close(FED风险溢价模型测算!$B$1,$A1104,1)</f>
        <v>3369.2849999999999</v>
      </c>
      <c r="D1104" s="17">
        <f>[1]!s_dq_high(FED风险溢价模型测算!$B$1,$A1104,1)</f>
        <v>3414.6570000000002</v>
      </c>
      <c r="E1104" s="17">
        <f>[1]!s_dq_low(FED风险溢价模型测算!$B$1,$A$2,1)</f>
        <v>979.529</v>
      </c>
      <c r="F1104" s="18">
        <f>[1]!s_dq_amount(FED风险溢价模型测算!$B$1,$A1104,1)</f>
        <v>117445160682</v>
      </c>
    </row>
    <row r="1105" spans="1:6">
      <c r="A1105" s="16">
        <f>FED风险溢价模型测算!A1105</f>
        <v>40108</v>
      </c>
      <c r="B1105" s="17">
        <f>[1]!s_dq_open(FED风险溢价模型测算!$B$1,$A1105,1)</f>
        <v>3364.145</v>
      </c>
      <c r="C1105" s="17">
        <f>[1]!s_dq_close(FED风险溢价模型测算!$B$1,$A1105,1)</f>
        <v>3347.32</v>
      </c>
      <c r="D1105" s="17">
        <f>[1]!s_dq_high(FED风险溢价模型测算!$B$1,$A1105,1)</f>
        <v>3381.145</v>
      </c>
      <c r="E1105" s="17">
        <f>[1]!s_dq_low(FED风险溢价模型测算!$B$1,$A$2,1)</f>
        <v>979.529</v>
      </c>
      <c r="F1105" s="18">
        <f>[1]!s_dq_amount(FED风险溢价模型测算!$B$1,$A1105,1)</f>
        <v>87978516122</v>
      </c>
    </row>
    <row r="1106" spans="1:6">
      <c r="A1106" s="16">
        <f>FED风险溢价模型测算!A1106</f>
        <v>40109</v>
      </c>
      <c r="B1106" s="17">
        <f>[1]!s_dq_open(FED风险溢价模型测算!$B$1,$A1106,1)</f>
        <v>3354.9839999999999</v>
      </c>
      <c r="C1106" s="17">
        <f>[1]!s_dq_close(FED风险溢价模型测算!$B$1,$A1106,1)</f>
        <v>3413.252</v>
      </c>
      <c r="D1106" s="17">
        <f>[1]!s_dq_high(FED风险溢价模型测算!$B$1,$A1106,1)</f>
        <v>3436.3910000000001</v>
      </c>
      <c r="E1106" s="17">
        <f>[1]!s_dq_low(FED风险溢价模型测算!$B$1,$A$2,1)</f>
        <v>979.529</v>
      </c>
      <c r="F1106" s="18">
        <f>[1]!s_dq_amount(FED风险溢价模型测算!$B$1,$A1106,1)</f>
        <v>120908995107</v>
      </c>
    </row>
    <row r="1107" spans="1:6">
      <c r="A1107" s="16">
        <f>FED风险溢价模型测算!A1107</f>
        <v>40112</v>
      </c>
      <c r="B1107" s="17">
        <f>[1]!s_dq_open(FED风险溢价模型测算!$B$1,$A1107,1)</f>
        <v>3421.6959999999999</v>
      </c>
      <c r="C1107" s="17">
        <f>[1]!s_dq_close(FED风险溢价模型测算!$B$1,$A1107,1)</f>
        <v>3414.239</v>
      </c>
      <c r="D1107" s="17">
        <f>[1]!s_dq_high(FED风险溢价模型测算!$B$1,$A1107,1)</f>
        <v>3432.895</v>
      </c>
      <c r="E1107" s="17">
        <f>[1]!s_dq_low(FED风险溢价模型测算!$B$1,$A$2,1)</f>
        <v>979.529</v>
      </c>
      <c r="F1107" s="18">
        <f>[1]!s_dq_amount(FED风险溢价模型测算!$B$1,$A1107,1)</f>
        <v>97800974844</v>
      </c>
    </row>
    <row r="1108" spans="1:6">
      <c r="A1108" s="16">
        <f>FED风险溢价模型测算!A1108</f>
        <v>40113</v>
      </c>
      <c r="B1108" s="17">
        <f>[1]!s_dq_open(FED风险溢价模型测算!$B$1,$A1108,1)</f>
        <v>3384.2939999999999</v>
      </c>
      <c r="C1108" s="17">
        <f>[1]!s_dq_close(FED风险溢价模型测算!$B$1,$A1108,1)</f>
        <v>3314.7220000000002</v>
      </c>
      <c r="D1108" s="17">
        <f>[1]!s_dq_high(FED风险溢价模型测算!$B$1,$A1108,1)</f>
        <v>3392.1019999999999</v>
      </c>
      <c r="E1108" s="17">
        <f>[1]!s_dq_low(FED风险溢价模型测算!$B$1,$A$2,1)</f>
        <v>979.529</v>
      </c>
      <c r="F1108" s="18">
        <f>[1]!s_dq_amount(FED风险溢价模型测算!$B$1,$A1108,1)</f>
        <v>105228807264</v>
      </c>
    </row>
    <row r="1109" spans="1:6">
      <c r="A1109" s="16">
        <f>FED风险溢价模型测算!A1109</f>
        <v>40114</v>
      </c>
      <c r="B1109" s="17">
        <f>[1]!s_dq_open(FED风险溢价模型测算!$B$1,$A1109,1)</f>
        <v>3303.7730000000001</v>
      </c>
      <c r="C1109" s="17">
        <f>[1]!s_dq_close(FED风险溢价模型测算!$B$1,$A1109,1)</f>
        <v>3329.3270000000002</v>
      </c>
      <c r="D1109" s="17">
        <f>[1]!s_dq_high(FED风险溢价模型测算!$B$1,$A1109,1)</f>
        <v>3337.1669999999999</v>
      </c>
      <c r="E1109" s="17">
        <f>[1]!s_dq_low(FED风险溢价模型测算!$B$1,$A$2,1)</f>
        <v>979.529</v>
      </c>
      <c r="F1109" s="18">
        <f>[1]!s_dq_amount(FED风险溢价模型测算!$B$1,$A1109,1)</f>
        <v>86228533019</v>
      </c>
    </row>
    <row r="1110" spans="1:6">
      <c r="A1110" s="16">
        <f>FED风险溢价模型测算!A1110</f>
        <v>40115</v>
      </c>
      <c r="B1110" s="17">
        <f>[1]!s_dq_open(FED风险溢价模型测算!$B$1,$A1110,1)</f>
        <v>3265.1860000000001</v>
      </c>
      <c r="C1110" s="17">
        <f>[1]!s_dq_close(FED风险溢价模型测算!$B$1,$A1110,1)</f>
        <v>3247.0509999999999</v>
      </c>
      <c r="D1110" s="17">
        <f>[1]!s_dq_high(FED风险溢价模型测算!$B$1,$A1110,1)</f>
        <v>3291.18</v>
      </c>
      <c r="E1110" s="17">
        <f>[1]!s_dq_low(FED风险溢价模型测算!$B$1,$A$2,1)</f>
        <v>979.529</v>
      </c>
      <c r="F1110" s="18">
        <f>[1]!s_dq_amount(FED风险溢价模型测算!$B$1,$A1110,1)</f>
        <v>84414939041</v>
      </c>
    </row>
    <row r="1111" spans="1:6">
      <c r="A1111" s="16">
        <f>FED风险溢价模型测算!A1111</f>
        <v>40116</v>
      </c>
      <c r="B1111" s="17">
        <f>[1]!s_dq_open(FED风险溢价模型测算!$B$1,$A1111,1)</f>
        <v>3305.3760000000002</v>
      </c>
      <c r="C1111" s="17">
        <f>[1]!s_dq_close(FED风险溢价模型测算!$B$1,$A1111,1)</f>
        <v>3280.3719999999998</v>
      </c>
      <c r="D1111" s="17">
        <f>[1]!s_dq_high(FED风险溢价模型测算!$B$1,$A1111,1)</f>
        <v>3329.54</v>
      </c>
      <c r="E1111" s="17">
        <f>[1]!s_dq_low(FED风险溢价模型测算!$B$1,$A$2,1)</f>
        <v>979.529</v>
      </c>
      <c r="F1111" s="18">
        <f>[1]!s_dq_amount(FED风险溢价模型测算!$B$1,$A1111,1)</f>
        <v>84226415461</v>
      </c>
    </row>
    <row r="1112" spans="1:6">
      <c r="A1112" s="16">
        <f>FED风险溢价模型测算!A1112</f>
        <v>40119</v>
      </c>
      <c r="B1112" s="17">
        <f>[1]!s_dq_open(FED风险溢价模型测算!$B$1,$A1112,1)</f>
        <v>3205.835</v>
      </c>
      <c r="C1112" s="17">
        <f>[1]!s_dq_close(FED风险溢价模型测算!$B$1,$A1112,1)</f>
        <v>3392.8029999999999</v>
      </c>
      <c r="D1112" s="17">
        <f>[1]!s_dq_high(FED风险溢价模型测算!$B$1,$A1112,1)</f>
        <v>3394.7240000000002</v>
      </c>
      <c r="E1112" s="17">
        <f>[1]!s_dq_low(FED风险溢价模型测算!$B$1,$A$2,1)</f>
        <v>979.529</v>
      </c>
      <c r="F1112" s="18">
        <f>[1]!s_dq_amount(FED风险溢价模型测算!$B$1,$A1112,1)</f>
        <v>110679455347</v>
      </c>
    </row>
    <row r="1113" spans="1:6">
      <c r="A1113" s="16">
        <f>FED风险溢价模型测算!A1113</f>
        <v>40120</v>
      </c>
      <c r="B1113" s="17">
        <f>[1]!s_dq_open(FED风险溢价模型测算!$B$1,$A1113,1)</f>
        <v>3402.5279999999998</v>
      </c>
      <c r="C1113" s="17">
        <f>[1]!s_dq_close(FED风险溢价模型测算!$B$1,$A1113,1)</f>
        <v>3435.4250000000002</v>
      </c>
      <c r="D1113" s="17">
        <f>[1]!s_dq_high(FED风险溢价模型测算!$B$1,$A1113,1)</f>
        <v>3447.4810000000002</v>
      </c>
      <c r="E1113" s="17">
        <f>[1]!s_dq_low(FED风险溢价模型测算!$B$1,$A$2,1)</f>
        <v>979.529</v>
      </c>
      <c r="F1113" s="18">
        <f>[1]!s_dq_amount(FED风险溢价模型测算!$B$1,$A1113,1)</f>
        <v>115935434869</v>
      </c>
    </row>
    <row r="1114" spans="1:6">
      <c r="A1114" s="16">
        <f>FED风险溢价模型测算!A1114</f>
        <v>40121</v>
      </c>
      <c r="B1114" s="17">
        <f>[1]!s_dq_open(FED风险溢价模型测算!$B$1,$A1114,1)</f>
        <v>3443.5169999999998</v>
      </c>
      <c r="C1114" s="17">
        <f>[1]!s_dq_close(FED风险溢价模型测算!$B$1,$A1114,1)</f>
        <v>3453.8879999999999</v>
      </c>
      <c r="D1114" s="17">
        <f>[1]!s_dq_high(FED风险溢价模型测算!$B$1,$A1114,1)</f>
        <v>3476.34</v>
      </c>
      <c r="E1114" s="17">
        <f>[1]!s_dq_low(FED风险溢价模型测算!$B$1,$A$2,1)</f>
        <v>979.529</v>
      </c>
      <c r="F1114" s="18">
        <f>[1]!s_dq_amount(FED风险溢价模型测算!$B$1,$A1114,1)</f>
        <v>117780698755</v>
      </c>
    </row>
    <row r="1115" spans="1:6">
      <c r="A1115" s="16">
        <f>FED风险溢价模型测算!A1115</f>
        <v>40122</v>
      </c>
      <c r="B1115" s="17">
        <f>[1]!s_dq_open(FED风险溢价模型测算!$B$1,$A1115,1)</f>
        <v>3458.8649999999998</v>
      </c>
      <c r="C1115" s="17">
        <f>[1]!s_dq_close(FED风险溢价模型测算!$B$1,$A1115,1)</f>
        <v>3464.3180000000002</v>
      </c>
      <c r="D1115" s="17">
        <f>[1]!s_dq_high(FED风险溢价模型测算!$B$1,$A1115,1)</f>
        <v>3471.83</v>
      </c>
      <c r="E1115" s="17">
        <f>[1]!s_dq_low(FED风险溢价模型测算!$B$1,$A$2,1)</f>
        <v>979.529</v>
      </c>
      <c r="F1115" s="18">
        <f>[1]!s_dq_amount(FED风险溢价模型测算!$B$1,$A1115,1)</f>
        <v>103539079575</v>
      </c>
    </row>
    <row r="1116" spans="1:6">
      <c r="A1116" s="16">
        <f>FED风险溢价模型测算!A1116</f>
        <v>40123</v>
      </c>
      <c r="B1116" s="17">
        <f>[1]!s_dq_open(FED风险溢价模型测算!$B$1,$A1116,1)</f>
        <v>3491.0749999999998</v>
      </c>
      <c r="C1116" s="17">
        <f>[1]!s_dq_close(FED风险溢价模型测算!$B$1,$A1116,1)</f>
        <v>3483.0210000000002</v>
      </c>
      <c r="D1116" s="17">
        <f>[1]!s_dq_high(FED风险溢价模型测算!$B$1,$A1116,1)</f>
        <v>3506.027</v>
      </c>
      <c r="E1116" s="17">
        <f>[1]!s_dq_low(FED风险溢价模型测算!$B$1,$A$2,1)</f>
        <v>979.529</v>
      </c>
      <c r="F1116" s="18">
        <f>[1]!s_dq_amount(FED风险溢价模型测算!$B$1,$A1116,1)</f>
        <v>124138421517</v>
      </c>
    </row>
    <row r="1117" spans="1:6">
      <c r="A1117" s="16">
        <f>FED风险溢价模型测算!A1117</f>
        <v>40126</v>
      </c>
      <c r="B1117" s="17">
        <f>[1]!s_dq_open(FED风险溢价模型测算!$B$1,$A1117,1)</f>
        <v>3487.107</v>
      </c>
      <c r="C1117" s="17">
        <f>[1]!s_dq_close(FED风险溢价模型测算!$B$1,$A1117,1)</f>
        <v>3495.788</v>
      </c>
      <c r="D1117" s="17">
        <f>[1]!s_dq_high(FED风险溢价模型测算!$B$1,$A1117,1)</f>
        <v>3495.8870000000002</v>
      </c>
      <c r="E1117" s="17">
        <f>[1]!s_dq_low(FED风险溢价模型测算!$B$1,$A$2,1)</f>
        <v>979.529</v>
      </c>
      <c r="F1117" s="18">
        <f>[1]!s_dq_amount(FED风险溢价模型测算!$B$1,$A1117,1)</f>
        <v>108916000934</v>
      </c>
    </row>
    <row r="1118" spans="1:6">
      <c r="A1118" s="16">
        <f>FED风险溢价模型测算!A1118</f>
        <v>40127</v>
      </c>
      <c r="B1118" s="17">
        <f>[1]!s_dq_open(FED风险溢价模型测算!$B$1,$A1118,1)</f>
        <v>3520.395</v>
      </c>
      <c r="C1118" s="17">
        <f>[1]!s_dq_close(FED风险溢价模型测算!$B$1,$A1118,1)</f>
        <v>3503.7759999999998</v>
      </c>
      <c r="D1118" s="17">
        <f>[1]!s_dq_high(FED风险溢价模型测算!$B$1,$A1118,1)</f>
        <v>3532.1860000000001</v>
      </c>
      <c r="E1118" s="17">
        <f>[1]!s_dq_low(FED风险溢价模型测算!$B$1,$A$2,1)</f>
        <v>979.529</v>
      </c>
      <c r="F1118" s="18">
        <f>[1]!s_dq_amount(FED风险溢价模型测算!$B$1,$A1118,1)</f>
        <v>116073645890</v>
      </c>
    </row>
    <row r="1119" spans="1:6">
      <c r="A1119" s="16">
        <f>FED风险溢价模型测算!A1119</f>
        <v>40128</v>
      </c>
      <c r="B1119" s="17">
        <f>[1]!s_dq_open(FED风险溢价模型测算!$B$1,$A1119,1)</f>
        <v>3500.5859999999998</v>
      </c>
      <c r="C1119" s="17">
        <f>[1]!s_dq_close(FED风险溢价模型测算!$B$1,$A1119,1)</f>
        <v>3495.674</v>
      </c>
      <c r="D1119" s="17">
        <f>[1]!s_dq_high(FED风险溢价模型测算!$B$1,$A1119,1)</f>
        <v>3514.8290000000002</v>
      </c>
      <c r="E1119" s="17">
        <f>[1]!s_dq_low(FED风险溢价模型测算!$B$1,$A$2,1)</f>
        <v>979.529</v>
      </c>
      <c r="F1119" s="18">
        <f>[1]!s_dq_amount(FED风险溢价模型测算!$B$1,$A1119,1)</f>
        <v>100494402438</v>
      </c>
    </row>
    <row r="1120" spans="1:6">
      <c r="A1120" s="16">
        <f>FED风险溢价模型测算!A1120</f>
        <v>40129</v>
      </c>
      <c r="B1120" s="17">
        <f>[1]!s_dq_open(FED风险溢价模型测算!$B$1,$A1120,1)</f>
        <v>3506.9520000000002</v>
      </c>
      <c r="C1120" s="17">
        <f>[1]!s_dq_close(FED风险溢价模型测算!$B$1,$A1120,1)</f>
        <v>3499.9920000000002</v>
      </c>
      <c r="D1120" s="17">
        <f>[1]!s_dq_high(FED风险溢价模型测算!$B$1,$A1120,1)</f>
        <v>3529.0610000000001</v>
      </c>
      <c r="E1120" s="17">
        <f>[1]!s_dq_low(FED风险溢价模型测算!$B$1,$A$2,1)</f>
        <v>979.529</v>
      </c>
      <c r="F1120" s="18">
        <f>[1]!s_dq_amount(FED风险溢价模型测算!$B$1,$A1120,1)</f>
        <v>106569499622</v>
      </c>
    </row>
    <row r="1121" spans="1:6">
      <c r="A1121" s="16">
        <f>FED风险溢价模型测算!A1121</f>
        <v>40130</v>
      </c>
      <c r="B1121" s="17">
        <f>[1]!s_dq_open(FED风险溢价模型测算!$B$1,$A1121,1)</f>
        <v>3489.538</v>
      </c>
      <c r="C1121" s="17">
        <f>[1]!s_dq_close(FED风险溢价模型测算!$B$1,$A1121,1)</f>
        <v>3518.7220000000002</v>
      </c>
      <c r="D1121" s="17">
        <f>[1]!s_dq_high(FED风险溢价模型测算!$B$1,$A1121,1)</f>
        <v>3518.8939999999998</v>
      </c>
      <c r="E1121" s="17">
        <f>[1]!s_dq_low(FED风险溢价模型测算!$B$1,$A$2,1)</f>
        <v>979.529</v>
      </c>
      <c r="F1121" s="18">
        <f>[1]!s_dq_amount(FED风险溢价模型测算!$B$1,$A1121,1)</f>
        <v>122356578945</v>
      </c>
    </row>
    <row r="1122" spans="1:6">
      <c r="A1122" s="16">
        <f>FED风险溢价模型测算!A1122</f>
        <v>40133</v>
      </c>
      <c r="B1122" s="17">
        <f>[1]!s_dq_open(FED风险溢价模型测算!$B$1,$A1122,1)</f>
        <v>3541.0529999999999</v>
      </c>
      <c r="C1122" s="17">
        <f>[1]!s_dq_close(FED风险溢价模型测算!$B$1,$A1122,1)</f>
        <v>3625.7979999999998</v>
      </c>
      <c r="D1122" s="17">
        <f>[1]!s_dq_high(FED风险溢价模型测算!$B$1,$A1122,1)</f>
        <v>3625.8870000000002</v>
      </c>
      <c r="E1122" s="17">
        <f>[1]!s_dq_low(FED风险溢价模型测算!$B$1,$A$2,1)</f>
        <v>979.529</v>
      </c>
      <c r="F1122" s="18">
        <f>[1]!s_dq_amount(FED风险溢价模型测算!$B$1,$A1122,1)</f>
        <v>170544813035</v>
      </c>
    </row>
    <row r="1123" spans="1:6">
      <c r="A1123" s="16">
        <f>FED风险溢价模型测算!A1123</f>
        <v>40134</v>
      </c>
      <c r="B1123" s="17">
        <f>[1]!s_dq_open(FED风险溢价模型测算!$B$1,$A1123,1)</f>
        <v>3644.962</v>
      </c>
      <c r="C1123" s="17">
        <f>[1]!s_dq_close(FED风险溢价模型测算!$B$1,$A1123,1)</f>
        <v>3628.3539999999998</v>
      </c>
      <c r="D1123" s="17">
        <f>[1]!s_dq_high(FED风险溢价模型测算!$B$1,$A1123,1)</f>
        <v>3649.422</v>
      </c>
      <c r="E1123" s="17">
        <f>[1]!s_dq_low(FED风险溢价模型测算!$B$1,$A$2,1)</f>
        <v>979.529</v>
      </c>
      <c r="F1123" s="18">
        <f>[1]!s_dq_amount(FED风险溢价模型测算!$B$1,$A1123,1)</f>
        <v>135058674683.99998</v>
      </c>
    </row>
    <row r="1124" spans="1:6">
      <c r="A1124" s="16">
        <f>FED风险溢价模型测算!A1124</f>
        <v>40135</v>
      </c>
      <c r="B1124" s="17">
        <f>[1]!s_dq_open(FED风险溢价模型测算!$B$1,$A1124,1)</f>
        <v>3633.8510000000001</v>
      </c>
      <c r="C1124" s="17">
        <f>[1]!s_dq_close(FED风险溢价模型测算!$B$1,$A1124,1)</f>
        <v>3630.2289999999998</v>
      </c>
      <c r="D1124" s="17">
        <f>[1]!s_dq_high(FED风险溢价模型测算!$B$1,$A1124,1)</f>
        <v>3652.8090000000002</v>
      </c>
      <c r="E1124" s="17">
        <f>[1]!s_dq_low(FED风险溢价模型测算!$B$1,$A$2,1)</f>
        <v>979.529</v>
      </c>
      <c r="F1124" s="18">
        <f>[1]!s_dq_amount(FED风险溢价模型测算!$B$1,$A1124,1)</f>
        <v>119034890321</v>
      </c>
    </row>
    <row r="1125" spans="1:6">
      <c r="A1125" s="16">
        <f>FED风险溢价模型测算!A1125</f>
        <v>40136</v>
      </c>
      <c r="B1125" s="17">
        <f>[1]!s_dq_open(FED风险溢价模型测算!$B$1,$A1125,1)</f>
        <v>3638.0729999999999</v>
      </c>
      <c r="C1125" s="17">
        <f>[1]!s_dq_close(FED风险溢价模型测算!$B$1,$A1125,1)</f>
        <v>3642.4369999999999</v>
      </c>
      <c r="D1125" s="17">
        <f>[1]!s_dq_high(FED风险溢价模型测算!$B$1,$A1125,1)</f>
        <v>3653.8989999999999</v>
      </c>
      <c r="E1125" s="17">
        <f>[1]!s_dq_low(FED风险溢价模型测算!$B$1,$A$2,1)</f>
        <v>979.529</v>
      </c>
      <c r="F1125" s="18">
        <f>[1]!s_dq_amount(FED风险溢价模型测算!$B$1,$A1125,1)</f>
        <v>125514316335</v>
      </c>
    </row>
    <row r="1126" spans="1:6">
      <c r="A1126" s="16">
        <f>FED风险溢价模型测算!A1126</f>
        <v>40137</v>
      </c>
      <c r="B1126" s="17">
        <f>[1]!s_dq_open(FED风险溢价模型测算!$B$1,$A1126,1)</f>
        <v>3630.576</v>
      </c>
      <c r="C1126" s="17">
        <f>[1]!s_dq_close(FED风险溢价模型测算!$B$1,$A1126,1)</f>
        <v>3631.0129999999999</v>
      </c>
      <c r="D1126" s="17">
        <f>[1]!s_dq_high(FED风险溢价模型测算!$B$1,$A1126,1)</f>
        <v>3658.2139999999999</v>
      </c>
      <c r="E1126" s="17">
        <f>[1]!s_dq_low(FED风险溢价模型测算!$B$1,$A$2,1)</f>
        <v>979.529</v>
      </c>
      <c r="F1126" s="18">
        <f>[1]!s_dq_amount(FED风险溢价模型测算!$B$1,$A1126,1)</f>
        <v>127585253384</v>
      </c>
    </row>
    <row r="1127" spans="1:6">
      <c r="A1127" s="16">
        <f>FED风险溢价模型测算!A1127</f>
        <v>40140</v>
      </c>
      <c r="B1127" s="17">
        <f>[1]!s_dq_open(FED风险溢价模型测算!$B$1,$A1127,1)</f>
        <v>3636.529</v>
      </c>
      <c r="C1127" s="17">
        <f>[1]!s_dq_close(FED风险溢价模型测算!$B$1,$A1127,1)</f>
        <v>3665.509</v>
      </c>
      <c r="D1127" s="17">
        <f>[1]!s_dq_high(FED风险溢价模型测算!$B$1,$A1127,1)</f>
        <v>3666.27</v>
      </c>
      <c r="E1127" s="17">
        <f>[1]!s_dq_low(FED风险溢价模型测算!$B$1,$A$2,1)</f>
        <v>979.529</v>
      </c>
      <c r="F1127" s="18">
        <f>[1]!s_dq_amount(FED风险溢价模型测算!$B$1,$A1127,1)</f>
        <v>135750450821.00002</v>
      </c>
    </row>
    <row r="1128" spans="1:6">
      <c r="A1128" s="16">
        <f>FED风险溢价模型测算!A1128</f>
        <v>40141</v>
      </c>
      <c r="B1128" s="17">
        <f>[1]!s_dq_open(FED风险溢价模型测算!$B$1,$A1128,1)</f>
        <v>3680.7460000000001</v>
      </c>
      <c r="C1128" s="17">
        <f>[1]!s_dq_close(FED风险溢价模型测算!$B$1,$A1128,1)</f>
        <v>3548.08</v>
      </c>
      <c r="D1128" s="17">
        <f>[1]!s_dq_high(FED风险溢价模型测算!$B$1,$A1128,1)</f>
        <v>3698.1289999999999</v>
      </c>
      <c r="E1128" s="17">
        <f>[1]!s_dq_low(FED风险溢价模型测算!$B$1,$A$2,1)</f>
        <v>979.529</v>
      </c>
      <c r="F1128" s="18">
        <f>[1]!s_dq_amount(FED风险溢价模型测算!$B$1,$A1128,1)</f>
        <v>203721992217</v>
      </c>
    </row>
    <row r="1129" spans="1:6">
      <c r="A1129" s="16">
        <f>FED风险溢价模型测算!A1129</f>
        <v>40142</v>
      </c>
      <c r="B1129" s="17">
        <f>[1]!s_dq_open(FED风险溢价模型测算!$B$1,$A1129,1)</f>
        <v>3541.5120000000002</v>
      </c>
      <c r="C1129" s="17">
        <f>[1]!s_dq_close(FED风险溢价模型测算!$B$1,$A1129,1)</f>
        <v>3629.6289999999999</v>
      </c>
      <c r="D1129" s="17">
        <f>[1]!s_dq_high(FED风险溢价模型测算!$B$1,$A1129,1)</f>
        <v>3630.3009999999999</v>
      </c>
      <c r="E1129" s="17">
        <f>[1]!s_dq_low(FED风险溢价模型测算!$B$1,$A$2,1)</f>
        <v>979.529</v>
      </c>
      <c r="F1129" s="18">
        <f>[1]!s_dq_amount(FED风险溢价模型测算!$B$1,$A1129,1)</f>
        <v>157030857712</v>
      </c>
    </row>
    <row r="1130" spans="1:6">
      <c r="A1130" s="16">
        <f>FED风险溢价模型测算!A1130</f>
        <v>40143</v>
      </c>
      <c r="B1130" s="17">
        <f>[1]!s_dq_open(FED风险溢价模型测算!$B$1,$A1130,1)</f>
        <v>3635.79</v>
      </c>
      <c r="C1130" s="17">
        <f>[1]!s_dq_close(FED风险溢价模型测算!$B$1,$A1130,1)</f>
        <v>3485.7730000000001</v>
      </c>
      <c r="D1130" s="17">
        <f>[1]!s_dq_high(FED风险溢价模型测算!$B$1,$A1130,1)</f>
        <v>3646.607</v>
      </c>
      <c r="E1130" s="17">
        <f>[1]!s_dq_low(FED风险溢价模型测算!$B$1,$A$2,1)</f>
        <v>979.529</v>
      </c>
      <c r="F1130" s="18">
        <f>[1]!s_dq_amount(FED风险溢价模型测算!$B$1,$A1130,1)</f>
        <v>180809383854</v>
      </c>
    </row>
    <row r="1131" spans="1:6">
      <c r="A1131" s="16">
        <f>FED风险溢价模型测算!A1131</f>
        <v>40144</v>
      </c>
      <c r="B1131" s="17">
        <f>[1]!s_dq_open(FED风险溢价模型测算!$B$1,$A1131,1)</f>
        <v>3440.3429999999998</v>
      </c>
      <c r="C1131" s="17">
        <f>[1]!s_dq_close(FED风险溢价模型测算!$B$1,$A1131,1)</f>
        <v>3382.51</v>
      </c>
      <c r="D1131" s="17">
        <f>[1]!s_dq_high(FED风险溢价模型测算!$B$1,$A1131,1)</f>
        <v>3480.931</v>
      </c>
      <c r="E1131" s="17">
        <f>[1]!s_dq_low(FED风险溢价模型测算!$B$1,$A$2,1)</f>
        <v>979.529</v>
      </c>
      <c r="F1131" s="18">
        <f>[1]!s_dq_amount(FED风险溢价模型测算!$B$1,$A1131,1)</f>
        <v>125775998834</v>
      </c>
    </row>
    <row r="1132" spans="1:6">
      <c r="A1132" s="16">
        <f>FED风险溢价模型测算!A1132</f>
        <v>40147</v>
      </c>
      <c r="B1132" s="17">
        <f>[1]!s_dq_open(FED风险溢价模型测算!$B$1,$A1132,1)</f>
        <v>3415.0770000000002</v>
      </c>
      <c r="C1132" s="17">
        <f>[1]!s_dq_close(FED风险溢价模型测算!$B$1,$A1132,1)</f>
        <v>3511.6689999999999</v>
      </c>
      <c r="D1132" s="17">
        <f>[1]!s_dq_high(FED风险溢价模型测算!$B$1,$A1132,1)</f>
        <v>3511.7649999999999</v>
      </c>
      <c r="E1132" s="17">
        <f>[1]!s_dq_low(FED风险溢价模型测算!$B$1,$A$2,1)</f>
        <v>979.529</v>
      </c>
      <c r="F1132" s="18">
        <f>[1]!s_dq_amount(FED风险溢价模型测算!$B$1,$A1132,1)</f>
        <v>117377393884</v>
      </c>
    </row>
    <row r="1133" spans="1:6">
      <c r="A1133" s="16">
        <f>FED风险溢价模型测算!A1133</f>
        <v>40148</v>
      </c>
      <c r="B1133" s="17">
        <f>[1]!s_dq_open(FED风险溢价模型测算!$B$1,$A1133,1)</f>
        <v>3507.5590000000002</v>
      </c>
      <c r="C1133" s="17">
        <f>[1]!s_dq_close(FED风险溢价模型测算!$B$1,$A1133,1)</f>
        <v>3560.8310000000001</v>
      </c>
      <c r="D1133" s="17">
        <f>[1]!s_dq_high(FED风险溢价模型测算!$B$1,$A1133,1)</f>
        <v>3566.78</v>
      </c>
      <c r="E1133" s="17">
        <f>[1]!s_dq_low(FED风险溢价模型测算!$B$1,$A$2,1)</f>
        <v>979.529</v>
      </c>
      <c r="F1133" s="18">
        <f>[1]!s_dq_amount(FED风险溢价模型测算!$B$1,$A1133,1)</f>
        <v>138002623609</v>
      </c>
    </row>
    <row r="1134" spans="1:6">
      <c r="A1134" s="16">
        <f>FED风险溢价模型测算!A1134</f>
        <v>40149</v>
      </c>
      <c r="B1134" s="17">
        <f>[1]!s_dq_open(FED风险溢价模型测算!$B$1,$A1134,1)</f>
        <v>3578.8690000000001</v>
      </c>
      <c r="C1134" s="17">
        <f>[1]!s_dq_close(FED风险溢价模型测算!$B$1,$A1134,1)</f>
        <v>3597.3290000000002</v>
      </c>
      <c r="D1134" s="17">
        <f>[1]!s_dq_high(FED风险溢价模型测算!$B$1,$A1134,1)</f>
        <v>3607.5610000000001</v>
      </c>
      <c r="E1134" s="17">
        <f>[1]!s_dq_low(FED风险溢价模型测算!$B$1,$A$2,1)</f>
        <v>979.529</v>
      </c>
      <c r="F1134" s="18">
        <f>[1]!s_dq_amount(FED风险溢价模型测算!$B$1,$A1134,1)</f>
        <v>138929251793</v>
      </c>
    </row>
    <row r="1135" spans="1:6">
      <c r="A1135" s="16">
        <f>FED风险溢价模型测算!A1135</f>
        <v>40150</v>
      </c>
      <c r="B1135" s="17">
        <f>[1]!s_dq_open(FED风险溢价模型测算!$B$1,$A1135,1)</f>
        <v>3596.9520000000002</v>
      </c>
      <c r="C1135" s="17">
        <f>[1]!s_dq_close(FED风险溢价模型测算!$B$1,$A1135,1)</f>
        <v>3590.8760000000002</v>
      </c>
      <c r="D1135" s="17">
        <f>[1]!s_dq_high(FED风险溢价模型测算!$B$1,$A1135,1)</f>
        <v>3603.1219999999998</v>
      </c>
      <c r="E1135" s="17">
        <f>[1]!s_dq_low(FED风险溢价模型测算!$B$1,$A$2,1)</f>
        <v>979.529</v>
      </c>
      <c r="F1135" s="18">
        <f>[1]!s_dq_amount(FED风险溢价模型测算!$B$1,$A1135,1)</f>
        <v>128562629236</v>
      </c>
    </row>
    <row r="1136" spans="1:6">
      <c r="A1136" s="16">
        <f>FED风险溢价模型测算!A1136</f>
        <v>40151</v>
      </c>
      <c r="B1136" s="17">
        <f>[1]!s_dq_open(FED风险溢价模型测算!$B$1,$A1136,1)</f>
        <v>3581.627</v>
      </c>
      <c r="C1136" s="17">
        <f>[1]!s_dq_close(FED风险溢价模型测算!$B$1,$A1136,1)</f>
        <v>3643.491</v>
      </c>
      <c r="D1136" s="17">
        <f>[1]!s_dq_high(FED风险溢价模型测算!$B$1,$A1136,1)</f>
        <v>3646.2629999999999</v>
      </c>
      <c r="E1136" s="17">
        <f>[1]!s_dq_low(FED风险溢价模型测算!$B$1,$A$2,1)</f>
        <v>979.529</v>
      </c>
      <c r="F1136" s="18">
        <f>[1]!s_dq_amount(FED风险溢价模型测算!$B$1,$A1136,1)</f>
        <v>188843990614</v>
      </c>
    </row>
    <row r="1137" spans="1:6">
      <c r="A1137" s="16">
        <f>FED风险溢价模型测算!A1137</f>
        <v>40154</v>
      </c>
      <c r="B1137" s="17">
        <f>[1]!s_dq_open(FED风险溢价模型测算!$B$1,$A1137,1)</f>
        <v>3644.625</v>
      </c>
      <c r="C1137" s="17">
        <f>[1]!s_dq_close(FED风险溢价模型测算!$B$1,$A1137,1)</f>
        <v>3668.8319999999999</v>
      </c>
      <c r="D1137" s="17">
        <f>[1]!s_dq_high(FED风险溢价模型测算!$B$1,$A1137,1)</f>
        <v>3672.7979999999998</v>
      </c>
      <c r="E1137" s="17">
        <f>[1]!s_dq_low(FED风险溢价模型测算!$B$1,$A$2,1)</f>
        <v>979.529</v>
      </c>
      <c r="F1137" s="18">
        <f>[1]!s_dq_amount(FED风险溢价模型测算!$B$1,$A1137,1)</f>
        <v>131991687622</v>
      </c>
    </row>
    <row r="1138" spans="1:6">
      <c r="A1138" s="16">
        <f>FED风险溢价模型测算!A1138</f>
        <v>40155</v>
      </c>
      <c r="B1138" s="17">
        <f>[1]!s_dq_open(FED风险溢价模型测算!$B$1,$A1138,1)</f>
        <v>3670.8069999999998</v>
      </c>
      <c r="C1138" s="17">
        <f>[1]!s_dq_close(FED风险溢价模型测算!$B$1,$A1138,1)</f>
        <v>3624.0189999999998</v>
      </c>
      <c r="D1138" s="17">
        <f>[1]!s_dq_high(FED风险溢价模型测算!$B$1,$A1138,1)</f>
        <v>3671.0419999999999</v>
      </c>
      <c r="E1138" s="17">
        <f>[1]!s_dq_low(FED风险溢价模型测算!$B$1,$A$2,1)</f>
        <v>979.529</v>
      </c>
      <c r="F1138" s="18">
        <f>[1]!s_dq_amount(FED风险溢价模型测算!$B$1,$A1138,1)</f>
        <v>118750858921</v>
      </c>
    </row>
    <row r="1139" spans="1:6">
      <c r="A1139" s="16">
        <f>FED风险溢价模型测算!A1139</f>
        <v>40156</v>
      </c>
      <c r="B1139" s="17">
        <f>[1]!s_dq_open(FED风险溢价模型测算!$B$1,$A1139,1)</f>
        <v>3579.2820000000002</v>
      </c>
      <c r="C1139" s="17">
        <f>[1]!s_dq_close(FED风险溢价模型测算!$B$1,$A1139,1)</f>
        <v>3554.4780000000001</v>
      </c>
      <c r="D1139" s="17">
        <f>[1]!s_dq_high(FED风险溢价模型测算!$B$1,$A1139,1)</f>
        <v>3603.6959999999999</v>
      </c>
      <c r="E1139" s="17">
        <f>[1]!s_dq_low(FED风险溢价模型测算!$B$1,$A$2,1)</f>
        <v>979.529</v>
      </c>
      <c r="F1139" s="18">
        <f>[1]!s_dq_amount(FED风险溢价模型测算!$B$1,$A1139,1)</f>
        <v>97091971849</v>
      </c>
    </row>
    <row r="1140" spans="1:6">
      <c r="A1140" s="16">
        <f>FED风险溢价模型测算!A1140</f>
        <v>40157</v>
      </c>
      <c r="B1140" s="17">
        <f>[1]!s_dq_open(FED风险溢价模型测算!$B$1,$A1140,1)</f>
        <v>3579.826</v>
      </c>
      <c r="C1140" s="17">
        <f>[1]!s_dq_close(FED风险溢价模型测算!$B$1,$A1140,1)</f>
        <v>3577.2370000000001</v>
      </c>
      <c r="D1140" s="17">
        <f>[1]!s_dq_high(FED风险溢价模型测算!$B$1,$A1140,1)</f>
        <v>3601.2890000000002</v>
      </c>
      <c r="E1140" s="17">
        <f>[1]!s_dq_low(FED风险溢价模型测算!$B$1,$A$2,1)</f>
        <v>979.529</v>
      </c>
      <c r="F1140" s="18">
        <f>[1]!s_dq_amount(FED风险溢价模型测算!$B$1,$A1140,1)</f>
        <v>81151398823</v>
      </c>
    </row>
    <row r="1141" spans="1:6">
      <c r="A1141" s="16">
        <f>FED风险溢价模型测算!A1141</f>
        <v>40158</v>
      </c>
      <c r="B1141" s="17">
        <f>[1]!s_dq_open(FED风险溢价模型测算!$B$1,$A1141,1)</f>
        <v>3589.4079999999999</v>
      </c>
      <c r="C1141" s="17">
        <f>[1]!s_dq_close(FED风险溢价模型测算!$B$1,$A1141,1)</f>
        <v>3575.02</v>
      </c>
      <c r="D1141" s="17">
        <f>[1]!s_dq_high(FED风险溢价模型测算!$B$1,$A1141,1)</f>
        <v>3614.9520000000002</v>
      </c>
      <c r="E1141" s="17">
        <f>[1]!s_dq_low(FED风险溢价模型测算!$B$1,$A$2,1)</f>
        <v>979.529</v>
      </c>
      <c r="F1141" s="18">
        <f>[1]!s_dq_amount(FED风险溢价模型测算!$B$1,$A1141,1)</f>
        <v>74282930261</v>
      </c>
    </row>
    <row r="1142" spans="1:6">
      <c r="A1142" s="16">
        <f>FED风险溢价模型测算!A1142</f>
        <v>40161</v>
      </c>
      <c r="B1142" s="17">
        <f>[1]!s_dq_open(FED风险溢价模型测算!$B$1,$A1142,1)</f>
        <v>3572.5309999999999</v>
      </c>
      <c r="C1142" s="17">
        <f>[1]!s_dq_close(FED风险溢价模型测算!$B$1,$A1142,1)</f>
        <v>3612.7530000000002</v>
      </c>
      <c r="D1142" s="17">
        <f>[1]!s_dq_high(FED风险溢价模型测算!$B$1,$A1142,1)</f>
        <v>3623.2730000000001</v>
      </c>
      <c r="E1142" s="17">
        <f>[1]!s_dq_low(FED风险溢价模型测算!$B$1,$A$2,1)</f>
        <v>979.529</v>
      </c>
      <c r="F1142" s="18">
        <f>[1]!s_dq_amount(FED风险溢价模型测算!$B$1,$A1142,1)</f>
        <v>113441731758</v>
      </c>
    </row>
    <row r="1143" spans="1:6">
      <c r="A1143" s="16">
        <f>FED风险溢价模型测算!A1143</f>
        <v>40162</v>
      </c>
      <c r="B1143" s="17">
        <f>[1]!s_dq_open(FED风险溢价模型测算!$B$1,$A1143,1)</f>
        <v>3594.51</v>
      </c>
      <c r="C1143" s="17">
        <f>[1]!s_dq_close(FED风险溢价模型测算!$B$1,$A1143,1)</f>
        <v>3583.3409999999999</v>
      </c>
      <c r="D1143" s="17">
        <f>[1]!s_dq_high(FED风险溢价模型测算!$B$1,$A1143,1)</f>
        <v>3620.3220000000001</v>
      </c>
      <c r="E1143" s="17">
        <f>[1]!s_dq_low(FED风险溢价模型测算!$B$1,$A$2,1)</f>
        <v>979.529</v>
      </c>
      <c r="F1143" s="18">
        <f>[1]!s_dq_amount(FED风险溢价模型测算!$B$1,$A1143,1)</f>
        <v>98783625773</v>
      </c>
    </row>
    <row r="1144" spans="1:6">
      <c r="A1144" s="16">
        <f>FED风险溢价模型测算!A1144</f>
        <v>40163</v>
      </c>
      <c r="B1144" s="17">
        <f>[1]!s_dq_open(FED风险溢价模型测算!$B$1,$A1144,1)</f>
        <v>3568.28</v>
      </c>
      <c r="C1144" s="17">
        <f>[1]!s_dq_close(FED风险溢价模型测算!$B$1,$A1144,1)</f>
        <v>3560.723</v>
      </c>
      <c r="D1144" s="17">
        <f>[1]!s_dq_high(FED风险溢价模型测算!$B$1,$A1144,1)</f>
        <v>3610.6849999999999</v>
      </c>
      <c r="E1144" s="17">
        <f>[1]!s_dq_low(FED风险溢价模型测算!$B$1,$A$2,1)</f>
        <v>979.529</v>
      </c>
      <c r="F1144" s="18">
        <f>[1]!s_dq_amount(FED风险溢价模型测算!$B$1,$A1144,1)</f>
        <v>81340897367</v>
      </c>
    </row>
    <row r="1145" spans="1:6">
      <c r="A1145" s="16">
        <f>FED风险溢价模型测算!A1145</f>
        <v>40164</v>
      </c>
      <c r="B1145" s="17">
        <f>[1]!s_dq_open(FED风险溢价模型测算!$B$1,$A1145,1)</f>
        <v>3571.0520000000001</v>
      </c>
      <c r="C1145" s="17">
        <f>[1]!s_dq_close(FED风险溢价模型测算!$B$1,$A1145,1)</f>
        <v>3480.1529999999998</v>
      </c>
      <c r="D1145" s="17">
        <f>[1]!s_dq_high(FED风险溢价模型测算!$B$1,$A1145,1)</f>
        <v>3582.4389999999999</v>
      </c>
      <c r="E1145" s="17">
        <f>[1]!s_dq_low(FED风险溢价模型测算!$B$1,$A$2,1)</f>
        <v>979.529</v>
      </c>
      <c r="F1145" s="18">
        <f>[1]!s_dq_amount(FED风险溢价模型测算!$B$1,$A1145,1)</f>
        <v>86756667103</v>
      </c>
    </row>
    <row r="1146" spans="1:6">
      <c r="A1146" s="16">
        <f>FED风险溢价模型测算!A1146</f>
        <v>40165</v>
      </c>
      <c r="B1146" s="17">
        <f>[1]!s_dq_open(FED风险溢价模型测算!$B$1,$A1146,1)</f>
        <v>3450.0450000000001</v>
      </c>
      <c r="C1146" s="17">
        <f>[1]!s_dq_close(FED风险溢价模型测算!$B$1,$A1146,1)</f>
        <v>3391.7350000000001</v>
      </c>
      <c r="D1146" s="17">
        <f>[1]!s_dq_high(FED风险溢价模型测算!$B$1,$A1146,1)</f>
        <v>3453.348</v>
      </c>
      <c r="E1146" s="17">
        <f>[1]!s_dq_low(FED风险溢价模型测算!$B$1,$A$2,1)</f>
        <v>979.529</v>
      </c>
      <c r="F1146" s="18">
        <f>[1]!s_dq_amount(FED风险溢价模型测算!$B$1,$A1146,1)</f>
        <v>89137672408</v>
      </c>
    </row>
    <row r="1147" spans="1:6">
      <c r="A1147" s="16">
        <f>FED风险溢价模型测算!A1147</f>
        <v>40168</v>
      </c>
      <c r="B1147" s="17">
        <f>[1]!s_dq_open(FED风险溢价模型测算!$B$1,$A1147,1)</f>
        <v>3386.326</v>
      </c>
      <c r="C1147" s="17">
        <f>[1]!s_dq_close(FED风险溢价模型测算!$B$1,$A1147,1)</f>
        <v>3396.6219999999998</v>
      </c>
      <c r="D1147" s="17">
        <f>[1]!s_dq_high(FED风险溢价模型测算!$B$1,$A1147,1)</f>
        <v>3404.6419999999998</v>
      </c>
      <c r="E1147" s="17">
        <f>[1]!s_dq_low(FED风险溢价模型测算!$B$1,$A$2,1)</f>
        <v>979.529</v>
      </c>
      <c r="F1147" s="18">
        <f>[1]!s_dq_amount(FED风险溢价模型测算!$B$1,$A1147,1)</f>
        <v>69055779059</v>
      </c>
    </row>
    <row r="1148" spans="1:6">
      <c r="A1148" s="16">
        <f>FED风险溢价模型测算!A1148</f>
        <v>40169</v>
      </c>
      <c r="B1148" s="17">
        <f>[1]!s_dq_open(FED风险溢价模型测算!$B$1,$A1148,1)</f>
        <v>3402.2280000000001</v>
      </c>
      <c r="C1148" s="17">
        <f>[1]!s_dq_close(FED风险溢价模型测算!$B$1,$A1148,1)</f>
        <v>3305.5430000000001</v>
      </c>
      <c r="D1148" s="17">
        <f>[1]!s_dq_high(FED风险溢价模型测算!$B$1,$A1148,1)</f>
        <v>3404.7539999999999</v>
      </c>
      <c r="E1148" s="17">
        <f>[1]!s_dq_low(FED风险溢价模型测算!$B$1,$A$2,1)</f>
        <v>979.529</v>
      </c>
      <c r="F1148" s="18">
        <f>[1]!s_dq_amount(FED风险溢价模型测算!$B$1,$A1148,1)</f>
        <v>75498512042</v>
      </c>
    </row>
    <row r="1149" spans="1:6">
      <c r="A1149" s="16">
        <f>FED风险溢价模型测算!A1149</f>
        <v>40170</v>
      </c>
      <c r="B1149" s="17">
        <f>[1]!s_dq_open(FED风险溢价模型测算!$B$1,$A1149,1)</f>
        <v>3303.7289999999998</v>
      </c>
      <c r="C1149" s="17">
        <f>[1]!s_dq_close(FED风险溢价模型测算!$B$1,$A1149,1)</f>
        <v>3336.48</v>
      </c>
      <c r="D1149" s="17">
        <f>[1]!s_dq_high(FED风险溢价模型测算!$B$1,$A1149,1)</f>
        <v>3342.9879999999998</v>
      </c>
      <c r="E1149" s="17">
        <f>[1]!s_dq_low(FED风险溢价模型测算!$B$1,$A$2,1)</f>
        <v>979.529</v>
      </c>
      <c r="F1149" s="18">
        <f>[1]!s_dq_amount(FED风险溢价模型测算!$B$1,$A1149,1)</f>
        <v>67948267136.000008</v>
      </c>
    </row>
    <row r="1150" spans="1:6">
      <c r="A1150" s="16">
        <f>FED风险溢价模型测算!A1150</f>
        <v>40171</v>
      </c>
      <c r="B1150" s="17">
        <f>[1]!s_dq_open(FED风险溢价模型测算!$B$1,$A1150,1)</f>
        <v>3346.7629999999999</v>
      </c>
      <c r="C1150" s="17">
        <f>[1]!s_dq_close(FED风险溢价模型测算!$B$1,$A1150,1)</f>
        <v>3438.817</v>
      </c>
      <c r="D1150" s="17">
        <f>[1]!s_dq_high(FED风险溢价模型测算!$B$1,$A1150,1)</f>
        <v>3445.7040000000002</v>
      </c>
      <c r="E1150" s="17">
        <f>[1]!s_dq_low(FED风险溢价模型测算!$B$1,$A$2,1)</f>
        <v>979.529</v>
      </c>
      <c r="F1150" s="18">
        <f>[1]!s_dq_amount(FED风险溢价模型测算!$B$1,$A1150,1)</f>
        <v>94811625085</v>
      </c>
    </row>
    <row r="1151" spans="1:6">
      <c r="A1151" s="16">
        <f>FED风险溢价模型测算!A1151</f>
        <v>40172</v>
      </c>
      <c r="B1151" s="17">
        <f>[1]!s_dq_open(FED风险溢价模型测算!$B$1,$A1151,1)</f>
        <v>3434.326</v>
      </c>
      <c r="C1151" s="17">
        <f>[1]!s_dq_close(FED风险溢价模型测算!$B$1,$A1151,1)</f>
        <v>3424.7829999999999</v>
      </c>
      <c r="D1151" s="17">
        <f>[1]!s_dq_high(FED风险溢价模型测算!$B$1,$A1151,1)</f>
        <v>3441.9560000000001</v>
      </c>
      <c r="E1151" s="17">
        <f>[1]!s_dq_low(FED风险溢价模型测算!$B$1,$A$2,1)</f>
        <v>979.529</v>
      </c>
      <c r="F1151" s="18">
        <f>[1]!s_dq_amount(FED风险溢价模型测算!$B$1,$A1151,1)</f>
        <v>68701833803</v>
      </c>
    </row>
    <row r="1152" spans="1:6">
      <c r="A1152" s="16">
        <f>FED风险溢价模型测算!A1152</f>
        <v>40175</v>
      </c>
      <c r="B1152" s="17">
        <f>[1]!s_dq_open(FED风险溢价模型测算!$B$1,$A1152,1)</f>
        <v>3432.82</v>
      </c>
      <c r="C1152" s="17">
        <f>[1]!s_dq_close(FED风险溢价模型测算!$B$1,$A1152,1)</f>
        <v>3478.433</v>
      </c>
      <c r="D1152" s="17">
        <f>[1]!s_dq_high(FED风险溢价模型测算!$B$1,$A1152,1)</f>
        <v>3489.5740000000001</v>
      </c>
      <c r="E1152" s="17">
        <f>[1]!s_dq_low(FED风险溢价模型测算!$B$1,$A$2,1)</f>
        <v>979.529</v>
      </c>
      <c r="F1152" s="18">
        <f>[1]!s_dq_amount(FED风险溢价模型测算!$B$1,$A1152,1)</f>
        <v>78965998321</v>
      </c>
    </row>
    <row r="1153" spans="1:6">
      <c r="A1153" s="16">
        <f>FED风险溢价模型测算!A1153</f>
        <v>40176</v>
      </c>
      <c r="B1153" s="17">
        <f>[1]!s_dq_open(FED风险溢价模型测算!$B$1,$A1153,1)</f>
        <v>3481.9029999999998</v>
      </c>
      <c r="C1153" s="17">
        <f>[1]!s_dq_close(FED风险溢价模型测算!$B$1,$A1153,1)</f>
        <v>3500.7370000000001</v>
      </c>
      <c r="D1153" s="17">
        <f>[1]!s_dq_high(FED风险溢价模型测算!$B$1,$A1153,1)</f>
        <v>3501.2469999999998</v>
      </c>
      <c r="E1153" s="17">
        <f>[1]!s_dq_low(FED风险溢价模型测算!$B$1,$A$2,1)</f>
        <v>979.529</v>
      </c>
      <c r="F1153" s="18">
        <f>[1]!s_dq_amount(FED风险溢价模型测算!$B$1,$A1153,1)</f>
        <v>78053673797</v>
      </c>
    </row>
    <row r="1154" spans="1:6">
      <c r="A1154" s="16">
        <f>FED风险溢价模型测算!A1154</f>
        <v>40177</v>
      </c>
      <c r="B1154" s="17">
        <f>[1]!s_dq_open(FED风险溢价模型测算!$B$1,$A1154,1)</f>
        <v>3503.8159999999998</v>
      </c>
      <c r="C1154" s="17">
        <f>[1]!s_dq_close(FED风险溢价模型测算!$B$1,$A1154,1)</f>
        <v>3558.857</v>
      </c>
      <c r="D1154" s="17">
        <f>[1]!s_dq_high(FED风险溢价模型测算!$B$1,$A1154,1)</f>
        <v>3561.4360000000001</v>
      </c>
      <c r="E1154" s="17">
        <f>[1]!s_dq_low(FED风险溢价模型测算!$B$1,$A$2,1)</f>
        <v>979.529</v>
      </c>
      <c r="F1154" s="18">
        <f>[1]!s_dq_amount(FED风险溢价模型测算!$B$1,$A1154,1)</f>
        <v>124684572895</v>
      </c>
    </row>
    <row r="1155" spans="1:6">
      <c r="A1155" s="16">
        <f>FED风险溢价模型测算!A1155</f>
        <v>40178</v>
      </c>
      <c r="B1155" s="17">
        <f>[1]!s_dq_open(FED风险溢价模型测算!$B$1,$A1155,1)</f>
        <v>3561.3670000000002</v>
      </c>
      <c r="C1155" s="17">
        <f>[1]!s_dq_close(FED风险溢价模型测算!$B$1,$A1155,1)</f>
        <v>3575.6840000000002</v>
      </c>
      <c r="D1155" s="17">
        <f>[1]!s_dq_high(FED风险溢价模型测算!$B$1,$A1155,1)</f>
        <v>3579.518</v>
      </c>
      <c r="E1155" s="17">
        <f>[1]!s_dq_low(FED风险溢价模型测算!$B$1,$A$2,1)</f>
        <v>979.529</v>
      </c>
      <c r="F1155" s="18">
        <f>[1]!s_dq_amount(FED风险溢价模型测算!$B$1,$A1155,1)</f>
        <v>98004030329</v>
      </c>
    </row>
    <row r="1156" spans="1:6">
      <c r="A1156" s="16">
        <f>FED风险溢价模型测算!A1156</f>
        <v>40182</v>
      </c>
      <c r="B1156" s="17">
        <f>[1]!s_dq_open(FED风险溢价模型测算!$B$1,$A1156,1)</f>
        <v>3592.4679999999998</v>
      </c>
      <c r="C1156" s="17">
        <f>[1]!s_dq_close(FED风险溢价模型测算!$B$1,$A1156,1)</f>
        <v>3535.2289999999998</v>
      </c>
      <c r="D1156" s="17">
        <f>[1]!s_dq_high(FED风险溢价模型测算!$B$1,$A1156,1)</f>
        <v>3597.748</v>
      </c>
      <c r="E1156" s="17">
        <f>[1]!s_dq_low(FED风险溢价模型测算!$B$1,$A$2,1)</f>
        <v>979.529</v>
      </c>
      <c r="F1156" s="18">
        <f>[1]!s_dq_amount(FED风险溢价模型测算!$B$1,$A1156,1)</f>
        <v>93419838921</v>
      </c>
    </row>
    <row r="1157" spans="1:6">
      <c r="A1157" s="16">
        <f>FED风险溢价模型测算!A1157</f>
        <v>40183</v>
      </c>
      <c r="B1157" s="17">
        <f>[1]!s_dq_open(FED风险溢价模型测算!$B$1,$A1157,1)</f>
        <v>3545.1860000000001</v>
      </c>
      <c r="C1157" s="17">
        <f>[1]!s_dq_close(FED风险溢价模型测算!$B$1,$A1157,1)</f>
        <v>3564.038</v>
      </c>
      <c r="D1157" s="17">
        <f>[1]!s_dq_high(FED风险溢价模型测算!$B$1,$A1157,1)</f>
        <v>3577.5259999999998</v>
      </c>
      <c r="E1157" s="17">
        <f>[1]!s_dq_low(FED风险溢价模型测算!$B$1,$A$2,1)</f>
        <v>979.529</v>
      </c>
      <c r="F1157" s="18">
        <f>[1]!s_dq_amount(FED风险溢价模型测算!$B$1,$A1157,1)</f>
        <v>128302442618</v>
      </c>
    </row>
    <row r="1158" spans="1:6">
      <c r="A1158" s="16">
        <f>FED风险溢价模型测算!A1158</f>
        <v>40184</v>
      </c>
      <c r="B1158" s="17">
        <f>[1]!s_dq_open(FED风险溢价模型测算!$B$1,$A1158,1)</f>
        <v>3558.7</v>
      </c>
      <c r="C1158" s="17">
        <f>[1]!s_dq_close(FED风险溢价模型测算!$B$1,$A1158,1)</f>
        <v>3541.7269999999999</v>
      </c>
      <c r="D1158" s="17">
        <f>[1]!s_dq_high(FED风险溢价模型测算!$B$1,$A1158,1)</f>
        <v>3588.8319999999999</v>
      </c>
      <c r="E1158" s="17">
        <f>[1]!s_dq_low(FED风险溢价模型测算!$B$1,$A$2,1)</f>
        <v>979.529</v>
      </c>
      <c r="F1158" s="18">
        <f>[1]!s_dq_amount(FED风险溢价模型测算!$B$1,$A1158,1)</f>
        <v>121045989916</v>
      </c>
    </row>
    <row r="1159" spans="1:6">
      <c r="A1159" s="16">
        <f>FED风险溢价模型测算!A1159</f>
        <v>40185</v>
      </c>
      <c r="B1159" s="17">
        <f>[1]!s_dq_open(FED风险溢价模型测算!$B$1,$A1159,1)</f>
        <v>3543.16</v>
      </c>
      <c r="C1159" s="17">
        <f>[1]!s_dq_close(FED风险溢价模型测算!$B$1,$A1159,1)</f>
        <v>3471.4560000000001</v>
      </c>
      <c r="D1159" s="17">
        <f>[1]!s_dq_high(FED风险溢价模型测算!$B$1,$A1159,1)</f>
        <v>3558.556</v>
      </c>
      <c r="E1159" s="17">
        <f>[1]!s_dq_low(FED风险溢价模型测算!$B$1,$A$2,1)</f>
        <v>979.529</v>
      </c>
      <c r="F1159" s="18">
        <f>[1]!s_dq_amount(FED风险溢价模型测算!$B$1,$A1159,1)</f>
        <v>120436166283</v>
      </c>
    </row>
    <row r="1160" spans="1:6">
      <c r="A1160" s="16">
        <f>FED风险溢价模型测算!A1160</f>
        <v>40186</v>
      </c>
      <c r="B1160" s="17">
        <f>[1]!s_dq_open(FED风险溢价模型测算!$B$1,$A1160,1)</f>
        <v>3456.9079999999999</v>
      </c>
      <c r="C1160" s="17">
        <f>[1]!s_dq_close(FED风险溢价模型测算!$B$1,$A1160,1)</f>
        <v>3480.13</v>
      </c>
      <c r="D1160" s="17">
        <f>[1]!s_dq_high(FED风险溢价模型测算!$B$1,$A1160,1)</f>
        <v>3482.0830000000001</v>
      </c>
      <c r="E1160" s="17">
        <f>[1]!s_dq_low(FED风险溢价模型测算!$B$1,$A$2,1)</f>
        <v>979.529</v>
      </c>
      <c r="F1160" s="18">
        <f>[1]!s_dq_amount(FED风险溢价模型测算!$B$1,$A1160,1)</f>
        <v>90190959969</v>
      </c>
    </row>
    <row r="1161" spans="1:6">
      <c r="A1161" s="16">
        <f>FED风险溢价模型测算!A1161</f>
        <v>40189</v>
      </c>
      <c r="B1161" s="17">
        <f>[1]!s_dq_open(FED风险溢价模型测算!$B$1,$A1161,1)</f>
        <v>3593.1060000000002</v>
      </c>
      <c r="C1161" s="17">
        <f>[1]!s_dq_close(FED风险溢价模型测算!$B$1,$A1161,1)</f>
        <v>3482.0520000000001</v>
      </c>
      <c r="D1161" s="17">
        <f>[1]!s_dq_high(FED风险溢价模型测算!$B$1,$A1161,1)</f>
        <v>3594.5279999999998</v>
      </c>
      <c r="E1161" s="17">
        <f>[1]!s_dq_low(FED风险溢价模型测算!$B$1,$A$2,1)</f>
        <v>979.529</v>
      </c>
      <c r="F1161" s="18">
        <f>[1]!s_dq_amount(FED风险溢价模型测算!$B$1,$A1161,1)</f>
        <v>134114001104</v>
      </c>
    </row>
    <row r="1162" spans="1:6">
      <c r="A1162" s="16">
        <f>FED风险溢价模型测算!A1162</f>
        <v>40190</v>
      </c>
      <c r="B1162" s="17">
        <f>[1]!s_dq_open(FED风险溢价模型测算!$B$1,$A1162,1)</f>
        <v>3477.8420000000001</v>
      </c>
      <c r="C1162" s="17">
        <f>[1]!s_dq_close(FED风险溢价模型测算!$B$1,$A1162,1)</f>
        <v>3534.9160000000002</v>
      </c>
      <c r="D1162" s="17">
        <f>[1]!s_dq_high(FED风险溢价模型测算!$B$1,$A1162,1)</f>
        <v>3535.4070000000002</v>
      </c>
      <c r="E1162" s="17">
        <f>[1]!s_dq_low(FED风险溢价模型测算!$B$1,$A$2,1)</f>
        <v>979.529</v>
      </c>
      <c r="F1162" s="18">
        <f>[1]!s_dq_amount(FED风险溢价模型测算!$B$1,$A1162,1)</f>
        <v>134071416354</v>
      </c>
    </row>
    <row r="1163" spans="1:6">
      <c r="A1163" s="16">
        <f>FED风险溢价模型测算!A1163</f>
        <v>40191</v>
      </c>
      <c r="B1163" s="17">
        <f>[1]!s_dq_open(FED风险溢价模型测算!$B$1,$A1163,1)</f>
        <v>3448.2910000000002</v>
      </c>
      <c r="C1163" s="17">
        <f>[1]!s_dq_close(FED风险溢价模型测算!$B$1,$A1163,1)</f>
        <v>3421.1439999999998</v>
      </c>
      <c r="D1163" s="17">
        <f>[1]!s_dq_high(FED风险溢价模型测算!$B$1,$A1163,1)</f>
        <v>3490.1120000000001</v>
      </c>
      <c r="E1163" s="17">
        <f>[1]!s_dq_low(FED风险溢价模型测算!$B$1,$A$2,1)</f>
        <v>979.529</v>
      </c>
      <c r="F1163" s="18">
        <f>[1]!s_dq_amount(FED风险溢价模型测算!$B$1,$A1163,1)</f>
        <v>159860384574</v>
      </c>
    </row>
    <row r="1164" spans="1:6">
      <c r="A1164" s="16">
        <f>FED风险溢价模型测算!A1164</f>
        <v>40192</v>
      </c>
      <c r="B1164" s="17">
        <f>[1]!s_dq_open(FED风险溢价模型测算!$B$1,$A1164,1)</f>
        <v>3433.4720000000002</v>
      </c>
      <c r="C1164" s="17">
        <f>[1]!s_dq_close(FED风险溢价模型测算!$B$1,$A1164,1)</f>
        <v>3469.0509999999999</v>
      </c>
      <c r="D1164" s="17">
        <f>[1]!s_dq_high(FED风险溢价模型测算!$B$1,$A1164,1)</f>
        <v>3470.3229999999999</v>
      </c>
      <c r="E1164" s="17">
        <f>[1]!s_dq_low(FED风险溢价模型测算!$B$1,$A$2,1)</f>
        <v>979.529</v>
      </c>
      <c r="F1164" s="18">
        <f>[1]!s_dq_amount(FED风险溢价模型测算!$B$1,$A1164,1)</f>
        <v>118107870086</v>
      </c>
    </row>
    <row r="1165" spans="1:6">
      <c r="A1165" s="16">
        <f>FED风险溢价模型测算!A1165</f>
        <v>40193</v>
      </c>
      <c r="B1165" s="17">
        <f>[1]!s_dq_open(FED风险溢价模型测算!$B$1,$A1165,1)</f>
        <v>3472.5239999999999</v>
      </c>
      <c r="C1165" s="17">
        <f>[1]!s_dq_close(FED风险溢价模型测算!$B$1,$A1165,1)</f>
        <v>3482.7379999999998</v>
      </c>
      <c r="D1165" s="17">
        <f>[1]!s_dq_high(FED风险溢价模型测算!$B$1,$A1165,1)</f>
        <v>3500.0720000000001</v>
      </c>
      <c r="E1165" s="17">
        <f>[1]!s_dq_low(FED风险溢价模型测算!$B$1,$A$2,1)</f>
        <v>979.529</v>
      </c>
      <c r="F1165" s="18">
        <f>[1]!s_dq_amount(FED风险溢价模型测算!$B$1,$A1165,1)</f>
        <v>104035175785</v>
      </c>
    </row>
    <row r="1166" spans="1:6">
      <c r="A1166" s="16">
        <f>FED风险溢价模型测算!A1166</f>
        <v>40196</v>
      </c>
      <c r="B1166" s="17">
        <f>[1]!s_dq_open(FED风险溢价模型测算!$B$1,$A1166,1)</f>
        <v>3471.777</v>
      </c>
      <c r="C1166" s="17">
        <f>[1]!s_dq_close(FED风险溢价模型测算!$B$1,$A1166,1)</f>
        <v>3500.6840000000002</v>
      </c>
      <c r="D1166" s="17">
        <f>[1]!s_dq_high(FED风险溢价模型测算!$B$1,$A1166,1)</f>
        <v>3501.26</v>
      </c>
      <c r="E1166" s="17">
        <f>[1]!s_dq_low(FED风险溢价模型测算!$B$1,$A$2,1)</f>
        <v>979.529</v>
      </c>
      <c r="F1166" s="18">
        <f>[1]!s_dq_amount(FED风险溢价模型测算!$B$1,$A1166,1)</f>
        <v>117884258544</v>
      </c>
    </row>
    <row r="1167" spans="1:6">
      <c r="A1167" s="16">
        <f>FED风险溢价模型测算!A1167</f>
        <v>40197</v>
      </c>
      <c r="B1167" s="17">
        <f>[1]!s_dq_open(FED风险溢价模型测算!$B$1,$A1167,1)</f>
        <v>3506.806</v>
      </c>
      <c r="C1167" s="17">
        <f>[1]!s_dq_close(FED风险溢价模型测算!$B$1,$A1167,1)</f>
        <v>3507.482</v>
      </c>
      <c r="D1167" s="17">
        <f>[1]!s_dq_high(FED风险溢价模型测算!$B$1,$A1167,1)</f>
        <v>3528.39</v>
      </c>
      <c r="E1167" s="17">
        <f>[1]!s_dq_low(FED风险溢价模型测算!$B$1,$A$2,1)</f>
        <v>979.529</v>
      </c>
      <c r="F1167" s="18">
        <f>[1]!s_dq_amount(FED风险溢价模型测算!$B$1,$A1167,1)</f>
        <v>108023525533</v>
      </c>
    </row>
    <row r="1168" spans="1:6">
      <c r="A1168" s="16">
        <f>FED风险溢价模型测算!A1168</f>
        <v>40198</v>
      </c>
      <c r="B1168" s="17">
        <f>[1]!s_dq_open(FED风险溢价模型测算!$B$1,$A1168,1)</f>
        <v>3512.2460000000001</v>
      </c>
      <c r="C1168" s="17">
        <f>[1]!s_dq_close(FED风险溢价模型测算!$B$1,$A1168,1)</f>
        <v>3394.4340000000002</v>
      </c>
      <c r="D1168" s="17">
        <f>[1]!s_dq_high(FED风险溢价模型测算!$B$1,$A1168,1)</f>
        <v>3515.4490000000001</v>
      </c>
      <c r="E1168" s="17">
        <f>[1]!s_dq_low(FED风险溢价模型测算!$B$1,$A$2,1)</f>
        <v>979.529</v>
      </c>
      <c r="F1168" s="18">
        <f>[1]!s_dq_amount(FED风险溢价模型测算!$B$1,$A1168,1)</f>
        <v>128416164613</v>
      </c>
    </row>
    <row r="1169" spans="1:6">
      <c r="A1169" s="16">
        <f>FED风险溢价模型测算!A1169</f>
        <v>40199</v>
      </c>
      <c r="B1169" s="17">
        <f>[1]!s_dq_open(FED风险溢价模型测算!$B$1,$A1169,1)</f>
        <v>3397.0430000000001</v>
      </c>
      <c r="C1169" s="17">
        <f>[1]!s_dq_close(FED风险溢价模型测算!$B$1,$A1169,1)</f>
        <v>3408.5740000000001</v>
      </c>
      <c r="D1169" s="17">
        <f>[1]!s_dq_high(FED风险溢价模型测算!$B$1,$A1169,1)</f>
        <v>3425.18</v>
      </c>
      <c r="E1169" s="17">
        <f>[1]!s_dq_low(FED风险溢价模型测算!$B$1,$A$2,1)</f>
        <v>979.529</v>
      </c>
      <c r="F1169" s="18">
        <f>[1]!s_dq_amount(FED风险溢价模型测算!$B$1,$A1169,1)</f>
        <v>100076607006</v>
      </c>
    </row>
    <row r="1170" spans="1:6">
      <c r="A1170" s="16">
        <f>FED风险溢价模型测算!A1170</f>
        <v>40200</v>
      </c>
      <c r="B1170" s="17">
        <f>[1]!s_dq_open(FED风险溢价模型测算!$B$1,$A1170,1)</f>
        <v>3364.4520000000002</v>
      </c>
      <c r="C1170" s="17">
        <f>[1]!s_dq_close(FED风险溢价模型测算!$B$1,$A1170,1)</f>
        <v>3366.1970000000001</v>
      </c>
      <c r="D1170" s="17">
        <f>[1]!s_dq_high(FED风险溢价模型测算!$B$1,$A1170,1)</f>
        <v>3390.7959999999998</v>
      </c>
      <c r="E1170" s="17">
        <f>[1]!s_dq_low(FED风险溢价模型测算!$B$1,$A$2,1)</f>
        <v>979.529</v>
      </c>
      <c r="F1170" s="18">
        <f>[1]!s_dq_amount(FED风险溢价模型测算!$B$1,$A1170,1)</f>
        <v>119197815814</v>
      </c>
    </row>
    <row r="1171" spans="1:6">
      <c r="A1171" s="16">
        <f>FED风险溢价模型测算!A1171</f>
        <v>40203</v>
      </c>
      <c r="B1171" s="17">
        <f>[1]!s_dq_open(FED风险溢价模型测算!$B$1,$A1171,1)</f>
        <v>3340.0129999999999</v>
      </c>
      <c r="C1171" s="17">
        <f>[1]!s_dq_close(FED风险溢价模型测算!$B$1,$A1171,1)</f>
        <v>3328.0140000000001</v>
      </c>
      <c r="D1171" s="17">
        <f>[1]!s_dq_high(FED风险溢价模型测算!$B$1,$A1171,1)</f>
        <v>3372.4259999999999</v>
      </c>
      <c r="E1171" s="17">
        <f>[1]!s_dq_low(FED风险溢价模型测算!$B$1,$A$2,1)</f>
        <v>979.529</v>
      </c>
      <c r="F1171" s="18">
        <f>[1]!s_dq_amount(FED风险溢价模型测算!$B$1,$A1171,1)</f>
        <v>76626626843</v>
      </c>
    </row>
    <row r="1172" spans="1:6">
      <c r="A1172" s="16">
        <f>FED风险溢价模型测算!A1172</f>
        <v>40204</v>
      </c>
      <c r="B1172" s="17">
        <f>[1]!s_dq_open(FED风险溢价模型测算!$B$1,$A1172,1)</f>
        <v>3328.1129999999998</v>
      </c>
      <c r="C1172" s="17">
        <f>[1]!s_dq_close(FED风险溢价模型测算!$B$1,$A1172,1)</f>
        <v>3242.797</v>
      </c>
      <c r="D1172" s="17">
        <f>[1]!s_dq_high(FED风险溢价模型测算!$B$1,$A1172,1)</f>
        <v>3341.1979999999999</v>
      </c>
      <c r="E1172" s="17">
        <f>[1]!s_dq_low(FED风险溢价模型测算!$B$1,$A$2,1)</f>
        <v>979.529</v>
      </c>
      <c r="F1172" s="18">
        <f>[1]!s_dq_amount(FED风险溢价模型测算!$B$1,$A1172,1)</f>
        <v>81586059213</v>
      </c>
    </row>
    <row r="1173" spans="1:6">
      <c r="A1173" s="16">
        <f>FED风险溢价模型测算!A1173</f>
        <v>40205</v>
      </c>
      <c r="B1173" s="17">
        <f>[1]!s_dq_open(FED风险溢价模型测算!$B$1,$A1173,1)</f>
        <v>3243.038</v>
      </c>
      <c r="C1173" s="17">
        <f>[1]!s_dq_close(FED风险溢价模型测算!$B$1,$A1173,1)</f>
        <v>3198.5659999999998</v>
      </c>
      <c r="D1173" s="17">
        <f>[1]!s_dq_high(FED风险溢价模型测算!$B$1,$A1173,1)</f>
        <v>3255.116</v>
      </c>
      <c r="E1173" s="17">
        <f>[1]!s_dq_low(FED风险溢价模型测算!$B$1,$A$2,1)</f>
        <v>979.529</v>
      </c>
      <c r="F1173" s="18">
        <f>[1]!s_dq_amount(FED风险溢价模型测算!$B$1,$A1173,1)</f>
        <v>70540273182</v>
      </c>
    </row>
    <row r="1174" spans="1:6">
      <c r="A1174" s="16">
        <f>FED风险溢价模型测算!A1174</f>
        <v>40206</v>
      </c>
      <c r="B1174" s="17">
        <f>[1]!s_dq_open(FED风险溢价模型测算!$B$1,$A1174,1)</f>
        <v>3195.2890000000002</v>
      </c>
      <c r="C1174" s="17">
        <f>[1]!s_dq_close(FED风险溢价模型测算!$B$1,$A1174,1)</f>
        <v>3206.57</v>
      </c>
      <c r="D1174" s="17">
        <f>[1]!s_dq_high(FED风险溢价模型测算!$B$1,$A1174,1)</f>
        <v>3220.306</v>
      </c>
      <c r="E1174" s="17">
        <f>[1]!s_dq_low(FED风险溢价模型测算!$B$1,$A$2,1)</f>
        <v>979.529</v>
      </c>
      <c r="F1174" s="18">
        <f>[1]!s_dq_amount(FED风险溢价模型测算!$B$1,$A1174,1)</f>
        <v>64082115658</v>
      </c>
    </row>
    <row r="1175" spans="1:6">
      <c r="A1175" s="16">
        <f>FED风险溢价模型测算!A1175</f>
        <v>40207</v>
      </c>
      <c r="B1175" s="17">
        <f>[1]!s_dq_open(FED风险溢价模型测算!$B$1,$A1175,1)</f>
        <v>3190.3150000000001</v>
      </c>
      <c r="C1175" s="17">
        <f>[1]!s_dq_close(FED风险溢价模型测算!$B$1,$A1175,1)</f>
        <v>3204.1550000000002</v>
      </c>
      <c r="D1175" s="17">
        <f>[1]!s_dq_high(FED风险溢价模型测算!$B$1,$A1175,1)</f>
        <v>3249.4549999999999</v>
      </c>
      <c r="E1175" s="17">
        <f>[1]!s_dq_low(FED风险溢价模型测算!$B$1,$A$2,1)</f>
        <v>979.529</v>
      </c>
      <c r="F1175" s="18">
        <f>[1]!s_dq_amount(FED风险溢价模型测算!$B$1,$A1175,1)</f>
        <v>68018118702.000008</v>
      </c>
    </row>
    <row r="1176" spans="1:6">
      <c r="A1176" s="16">
        <f>FED风险溢价模型测算!A1176</f>
        <v>40210</v>
      </c>
      <c r="B1176" s="17">
        <f>[1]!s_dq_open(FED风险溢价模型测算!$B$1,$A1176,1)</f>
        <v>3198.23</v>
      </c>
      <c r="C1176" s="17">
        <f>[1]!s_dq_close(FED风险溢价模型测算!$B$1,$A1176,1)</f>
        <v>3152.7069999999999</v>
      </c>
      <c r="D1176" s="17">
        <f>[1]!s_dq_high(FED风险溢价模型测算!$B$1,$A1176,1)</f>
        <v>3198.3110000000001</v>
      </c>
      <c r="E1176" s="17">
        <f>[1]!s_dq_low(FED风险溢价模型测算!$B$1,$A$2,1)</f>
        <v>979.529</v>
      </c>
      <c r="F1176" s="18">
        <f>[1]!s_dq_amount(FED风险溢价模型测算!$B$1,$A1176,1)</f>
        <v>75982150475</v>
      </c>
    </row>
    <row r="1177" spans="1:6">
      <c r="A1177" s="16">
        <f>FED风险溢价模型测算!A1177</f>
        <v>40211</v>
      </c>
      <c r="B1177" s="17">
        <f>[1]!s_dq_open(FED风险溢价模型测算!$B$1,$A1177,1)</f>
        <v>3170.7779999999998</v>
      </c>
      <c r="C1177" s="17">
        <f>[1]!s_dq_close(FED风险溢价模型测算!$B$1,$A1177,1)</f>
        <v>3146.1889999999999</v>
      </c>
      <c r="D1177" s="17">
        <f>[1]!s_dq_high(FED风险溢价模型测算!$B$1,$A1177,1)</f>
        <v>3211.9409999999998</v>
      </c>
      <c r="E1177" s="17">
        <f>[1]!s_dq_low(FED风险溢价模型测算!$B$1,$A$2,1)</f>
        <v>979.529</v>
      </c>
      <c r="F1177" s="18">
        <f>[1]!s_dq_amount(FED风险溢价模型测算!$B$1,$A1177,1)</f>
        <v>68318412372.999992</v>
      </c>
    </row>
    <row r="1178" spans="1:6">
      <c r="A1178" s="16">
        <f>FED风险溢价模型测算!A1178</f>
        <v>40212</v>
      </c>
      <c r="B1178" s="17">
        <f>[1]!s_dq_open(FED风险溢价模型测算!$B$1,$A1178,1)</f>
        <v>3160.712</v>
      </c>
      <c r="C1178" s="17">
        <f>[1]!s_dq_close(FED风险溢价模型测算!$B$1,$A1178,1)</f>
        <v>3230.7150000000001</v>
      </c>
      <c r="D1178" s="17">
        <f>[1]!s_dq_high(FED风险溢价模型测算!$B$1,$A1178,1)</f>
        <v>3231.1019999999999</v>
      </c>
      <c r="E1178" s="17">
        <f>[1]!s_dq_low(FED风险溢价模型测算!$B$1,$A$2,1)</f>
        <v>979.529</v>
      </c>
      <c r="F1178" s="18">
        <f>[1]!s_dq_amount(FED风险溢价模型测算!$B$1,$A1178,1)</f>
        <v>87536249983</v>
      </c>
    </row>
    <row r="1179" spans="1:6">
      <c r="A1179" s="16">
        <f>FED风险溢价模型测算!A1179</f>
        <v>40213</v>
      </c>
      <c r="B1179" s="17">
        <f>[1]!s_dq_open(FED风险溢价模型测算!$B$1,$A1179,1)</f>
        <v>3206.431</v>
      </c>
      <c r="C1179" s="17">
        <f>[1]!s_dq_close(FED风险溢价模型测算!$B$1,$A1179,1)</f>
        <v>3218.8020000000001</v>
      </c>
      <c r="D1179" s="17">
        <f>[1]!s_dq_high(FED风险溢价模型测算!$B$1,$A1179,1)</f>
        <v>3242.5189999999998</v>
      </c>
      <c r="E1179" s="17">
        <f>[1]!s_dq_low(FED风险溢价模型测算!$B$1,$A$2,1)</f>
        <v>979.529</v>
      </c>
      <c r="F1179" s="18">
        <f>[1]!s_dq_amount(FED风险溢价模型测算!$B$1,$A1179,1)</f>
        <v>75466552963</v>
      </c>
    </row>
    <row r="1180" spans="1:6">
      <c r="A1180" s="16">
        <f>FED风险溢价模型测算!A1180</f>
        <v>40214</v>
      </c>
      <c r="B1180" s="17">
        <f>[1]!s_dq_open(FED风险溢价模型测算!$B$1,$A1180,1)</f>
        <v>3147.721</v>
      </c>
      <c r="C1180" s="17">
        <f>[1]!s_dq_close(FED风险溢价模型测算!$B$1,$A1180,1)</f>
        <v>3153.087</v>
      </c>
      <c r="D1180" s="17">
        <f>[1]!s_dq_high(FED风险溢价模型测算!$B$1,$A1180,1)</f>
        <v>3177.42</v>
      </c>
      <c r="E1180" s="17">
        <f>[1]!s_dq_low(FED风险溢价模型测算!$B$1,$A$2,1)</f>
        <v>979.529</v>
      </c>
      <c r="F1180" s="18">
        <f>[1]!s_dq_amount(FED风险溢价模型测算!$B$1,$A1180,1)</f>
        <v>73693132366</v>
      </c>
    </row>
    <row r="1181" spans="1:6">
      <c r="A1181" s="16">
        <f>FED风险溢价模型测算!A1181</f>
        <v>40217</v>
      </c>
      <c r="B1181" s="17">
        <f>[1]!s_dq_open(FED风险溢价模型测算!$B$1,$A1181,1)</f>
        <v>3152.2530000000002</v>
      </c>
      <c r="C1181" s="17">
        <f>[1]!s_dq_close(FED风险溢价模型测算!$B$1,$A1181,1)</f>
        <v>3150.9879999999998</v>
      </c>
      <c r="D1181" s="17">
        <f>[1]!s_dq_high(FED风险溢价模型测算!$B$1,$A1181,1)</f>
        <v>3172.306</v>
      </c>
      <c r="E1181" s="17">
        <f>[1]!s_dq_low(FED风险溢价模型测算!$B$1,$A$2,1)</f>
        <v>979.529</v>
      </c>
      <c r="F1181" s="18">
        <f>[1]!s_dq_amount(FED风险溢价模型测算!$B$1,$A1181,1)</f>
        <v>47902429250</v>
      </c>
    </row>
    <row r="1182" spans="1:6">
      <c r="A1182" s="16">
        <f>FED风险溢价模型测算!A1182</f>
        <v>40218</v>
      </c>
      <c r="B1182" s="17">
        <f>[1]!s_dq_open(FED风险溢价模型测算!$B$1,$A1182,1)</f>
        <v>3147.761</v>
      </c>
      <c r="C1182" s="17">
        <f>[1]!s_dq_close(FED风险溢价模型测算!$B$1,$A1182,1)</f>
        <v>3169.19</v>
      </c>
      <c r="D1182" s="17">
        <f>[1]!s_dq_high(FED风险溢价模型测算!$B$1,$A1182,1)</f>
        <v>3178.9470000000001</v>
      </c>
      <c r="E1182" s="17">
        <f>[1]!s_dq_low(FED风险溢价模型测算!$B$1,$A$2,1)</f>
        <v>979.529</v>
      </c>
      <c r="F1182" s="18">
        <f>[1]!s_dq_amount(FED风险溢价模型测算!$B$1,$A1182,1)</f>
        <v>45222660374</v>
      </c>
    </row>
    <row r="1183" spans="1:6">
      <c r="A1183" s="16">
        <f>FED风险溢价模型测算!A1183</f>
        <v>40219</v>
      </c>
      <c r="B1183" s="17">
        <f>[1]!s_dq_open(FED风险溢价模型测算!$B$1,$A1183,1)</f>
        <v>3195.1419999999998</v>
      </c>
      <c r="C1183" s="17">
        <f>[1]!s_dq_close(FED风险溢价模型测算!$B$1,$A1183,1)</f>
        <v>3214.13</v>
      </c>
      <c r="D1183" s="17">
        <f>[1]!s_dq_high(FED风险溢价模型测算!$B$1,$A1183,1)</f>
        <v>3214.4560000000001</v>
      </c>
      <c r="E1183" s="17">
        <f>[1]!s_dq_low(FED风险溢价模型测算!$B$1,$A$2,1)</f>
        <v>979.529</v>
      </c>
      <c r="F1183" s="18">
        <f>[1]!s_dq_amount(FED风险溢价模型测算!$B$1,$A1183,1)</f>
        <v>48152144637</v>
      </c>
    </row>
    <row r="1184" spans="1:6">
      <c r="A1184" s="16">
        <f>FED风险溢价模型测算!A1184</f>
        <v>40220</v>
      </c>
      <c r="B1184" s="17">
        <f>[1]!s_dq_open(FED风险溢价模型测算!$B$1,$A1184,1)</f>
        <v>3216.6880000000001</v>
      </c>
      <c r="C1184" s="17">
        <f>[1]!s_dq_close(FED风险溢价模型测算!$B$1,$A1184,1)</f>
        <v>3220.3980000000001</v>
      </c>
      <c r="D1184" s="17">
        <f>[1]!s_dq_high(FED风险溢价模型测算!$B$1,$A1184,1)</f>
        <v>3238.3490000000002</v>
      </c>
      <c r="E1184" s="17">
        <f>[1]!s_dq_low(FED风险溢价模型测算!$B$1,$A$2,1)</f>
        <v>979.529</v>
      </c>
      <c r="F1184" s="18">
        <f>[1]!s_dq_amount(FED风险溢价模型测算!$B$1,$A1184,1)</f>
        <v>46999712971</v>
      </c>
    </row>
    <row r="1185" spans="1:6">
      <c r="A1185" s="16">
        <f>FED风险溢价模型测算!A1185</f>
        <v>40221</v>
      </c>
      <c r="B1185" s="17">
        <f>[1]!s_dq_open(FED风险溢价模型测算!$B$1,$A1185,1)</f>
        <v>3232.8789999999999</v>
      </c>
      <c r="C1185" s="17">
        <f>[1]!s_dq_close(FED风险溢价模型测算!$B$1,$A1185,1)</f>
        <v>3251.2779999999998</v>
      </c>
      <c r="D1185" s="17">
        <f>[1]!s_dq_high(FED风险溢价模型测算!$B$1,$A1185,1)</f>
        <v>3253.1959999999999</v>
      </c>
      <c r="E1185" s="17">
        <f>[1]!s_dq_low(FED风险溢价模型测算!$B$1,$A$2,1)</f>
        <v>979.529</v>
      </c>
      <c r="F1185" s="18">
        <f>[1]!s_dq_amount(FED风险溢价模型测算!$B$1,$A1185,1)</f>
        <v>46703220577</v>
      </c>
    </row>
    <row r="1186" spans="1:6">
      <c r="A1186" s="16">
        <f>FED风险溢价模型测算!A1186</f>
        <v>40231</v>
      </c>
      <c r="B1186" s="17">
        <f>[1]!s_dq_open(FED风险溢价模型测算!$B$1,$A1186,1)</f>
        <v>3248.9470000000001</v>
      </c>
      <c r="C1186" s="17">
        <f>[1]!s_dq_close(FED风险溢价模型测算!$B$1,$A1186,1)</f>
        <v>3233.3449999999998</v>
      </c>
      <c r="D1186" s="17">
        <f>[1]!s_dq_high(FED风险溢价模型测算!$B$1,$A1186,1)</f>
        <v>3261.9490000000001</v>
      </c>
      <c r="E1186" s="17">
        <f>[1]!s_dq_low(FED风险溢价模型测算!$B$1,$A$2,1)</f>
        <v>979.529</v>
      </c>
      <c r="F1186" s="18">
        <f>[1]!s_dq_amount(FED风险溢价模型测算!$B$1,$A1186,1)</f>
        <v>49981333658</v>
      </c>
    </row>
    <row r="1187" spans="1:6">
      <c r="A1187" s="16">
        <f>FED风险溢价模型测算!A1187</f>
        <v>40232</v>
      </c>
      <c r="B1187" s="17">
        <f>[1]!s_dq_open(FED风险溢价模型测算!$B$1,$A1187,1)</f>
        <v>3225.393</v>
      </c>
      <c r="C1187" s="17">
        <f>[1]!s_dq_close(FED风险溢价模型测算!$B$1,$A1187,1)</f>
        <v>3198.634</v>
      </c>
      <c r="D1187" s="17">
        <f>[1]!s_dq_high(FED风险溢价模型测算!$B$1,$A1187,1)</f>
        <v>3225.393</v>
      </c>
      <c r="E1187" s="17">
        <f>[1]!s_dq_low(FED风险溢价模型测算!$B$1,$A$2,1)</f>
        <v>979.529</v>
      </c>
      <c r="F1187" s="18">
        <f>[1]!s_dq_amount(FED风险溢价模型测算!$B$1,$A1187,1)</f>
        <v>62386076936</v>
      </c>
    </row>
    <row r="1188" spans="1:6">
      <c r="A1188" s="16">
        <f>FED风险溢价模型测算!A1188</f>
        <v>40233</v>
      </c>
      <c r="B1188" s="17">
        <f>[1]!s_dq_open(FED风险溢价模型测算!$B$1,$A1188,1)</f>
        <v>3177.0819999999999</v>
      </c>
      <c r="C1188" s="17">
        <f>[1]!s_dq_close(FED风险溢价模型测算!$B$1,$A1188,1)</f>
        <v>3244.4830000000002</v>
      </c>
      <c r="D1188" s="17">
        <f>[1]!s_dq_high(FED风险溢价模型测算!$B$1,$A1188,1)</f>
        <v>3244.8159999999998</v>
      </c>
      <c r="E1188" s="17">
        <f>[1]!s_dq_low(FED风险溢价模型测算!$B$1,$A$2,1)</f>
        <v>979.529</v>
      </c>
      <c r="F1188" s="18">
        <f>[1]!s_dq_amount(FED风险溢价模型测算!$B$1,$A1188,1)</f>
        <v>64414097361</v>
      </c>
    </row>
    <row r="1189" spans="1:6">
      <c r="A1189" s="16">
        <f>FED风险溢价模型测算!A1189</f>
        <v>40234</v>
      </c>
      <c r="B1189" s="17">
        <f>[1]!s_dq_open(FED风险溢价模型测算!$B$1,$A1189,1)</f>
        <v>3252.1529999999998</v>
      </c>
      <c r="C1189" s="17">
        <f>[1]!s_dq_close(FED风险溢价模型测算!$B$1,$A1189,1)</f>
        <v>3292.1280000000002</v>
      </c>
      <c r="D1189" s="17">
        <f>[1]!s_dq_high(FED风险溢价模型测算!$B$1,$A1189,1)</f>
        <v>3294.1439999999998</v>
      </c>
      <c r="E1189" s="17">
        <f>[1]!s_dq_low(FED风险溢价模型测算!$B$1,$A$2,1)</f>
        <v>979.529</v>
      </c>
      <c r="F1189" s="18">
        <f>[1]!s_dq_amount(FED风险溢价模型测算!$B$1,$A1189,1)</f>
        <v>89485801632</v>
      </c>
    </row>
    <row r="1190" spans="1:6">
      <c r="A1190" s="16">
        <f>FED风险溢价模型测算!A1190</f>
        <v>40235</v>
      </c>
      <c r="B1190" s="17">
        <f>[1]!s_dq_open(FED风险溢价模型测算!$B$1,$A1190,1)</f>
        <v>3286.0949999999998</v>
      </c>
      <c r="C1190" s="17">
        <f>[1]!s_dq_close(FED风险溢价模型测算!$B$1,$A1190,1)</f>
        <v>3281.6660000000002</v>
      </c>
      <c r="D1190" s="17">
        <f>[1]!s_dq_high(FED风险溢价模型测算!$B$1,$A1190,1)</f>
        <v>3301.1489999999999</v>
      </c>
      <c r="E1190" s="17">
        <f>[1]!s_dq_low(FED风险溢价模型测算!$B$1,$A$2,1)</f>
        <v>979.529</v>
      </c>
      <c r="F1190" s="18">
        <f>[1]!s_dq_amount(FED风险溢价模型测算!$B$1,$A1190,1)</f>
        <v>70171666128</v>
      </c>
    </row>
    <row r="1191" spans="1:6">
      <c r="A1191" s="16">
        <f>FED风险溢价模型测算!A1191</f>
        <v>40238</v>
      </c>
      <c r="B1191" s="17">
        <f>[1]!s_dq_open(FED风险溢价模型测算!$B$1,$A1191,1)</f>
        <v>3290.0070000000001</v>
      </c>
      <c r="C1191" s="17">
        <f>[1]!s_dq_close(FED风险溢价模型测算!$B$1,$A1191,1)</f>
        <v>3324.4229999999998</v>
      </c>
      <c r="D1191" s="17">
        <f>[1]!s_dq_high(FED风险溢价模型测算!$B$1,$A1191,1)</f>
        <v>3330.3780000000002</v>
      </c>
      <c r="E1191" s="17">
        <f>[1]!s_dq_low(FED风险溢价模型测算!$B$1,$A$2,1)</f>
        <v>979.529</v>
      </c>
      <c r="F1191" s="18">
        <f>[1]!s_dq_amount(FED风险溢价模型测算!$B$1,$A1191,1)</f>
        <v>81205689009</v>
      </c>
    </row>
    <row r="1192" spans="1:6">
      <c r="A1192" s="16">
        <f>FED风险溢价模型测算!A1192</f>
        <v>40239</v>
      </c>
      <c r="B1192" s="17">
        <f>[1]!s_dq_open(FED风险溢价模型测算!$B$1,$A1192,1)</f>
        <v>3327.1030000000001</v>
      </c>
      <c r="C1192" s="17">
        <f>[1]!s_dq_close(FED风险溢价模型测算!$B$1,$A1192,1)</f>
        <v>3311.2359999999999</v>
      </c>
      <c r="D1192" s="17">
        <f>[1]!s_dq_high(FED风险溢价模型测算!$B$1,$A1192,1)</f>
        <v>3339.8939999999998</v>
      </c>
      <c r="E1192" s="17">
        <f>[1]!s_dq_low(FED风险溢价模型测算!$B$1,$A$2,1)</f>
        <v>979.529</v>
      </c>
      <c r="F1192" s="18">
        <f>[1]!s_dq_amount(FED风险溢价模型测算!$B$1,$A1192,1)</f>
        <v>76233992315</v>
      </c>
    </row>
    <row r="1193" spans="1:6">
      <c r="A1193" s="16">
        <f>FED风险溢价模型测算!A1193</f>
        <v>40240</v>
      </c>
      <c r="B1193" s="17">
        <f>[1]!s_dq_open(FED风险溢价模型测算!$B$1,$A1193,1)</f>
        <v>3313.0230000000001</v>
      </c>
      <c r="C1193" s="17">
        <f>[1]!s_dq_close(FED风险溢价模型测算!$B$1,$A1193,1)</f>
        <v>3335.0810000000001</v>
      </c>
      <c r="D1193" s="17">
        <f>[1]!s_dq_high(FED风险溢价模型测算!$B$1,$A1193,1)</f>
        <v>3335.654</v>
      </c>
      <c r="E1193" s="17">
        <f>[1]!s_dq_low(FED风险溢价模型测算!$B$1,$A$2,1)</f>
        <v>979.529</v>
      </c>
      <c r="F1193" s="18">
        <f>[1]!s_dq_amount(FED风险溢价模型测算!$B$1,$A1193,1)</f>
        <v>78442132954</v>
      </c>
    </row>
    <row r="1194" spans="1:6">
      <c r="A1194" s="16">
        <f>FED风险溢价模型测算!A1194</f>
        <v>40241</v>
      </c>
      <c r="B1194" s="17">
        <f>[1]!s_dq_open(FED风险溢价模型测算!$B$1,$A1194,1)</f>
        <v>3338.674</v>
      </c>
      <c r="C1194" s="17">
        <f>[1]!s_dq_close(FED风险溢价模型测算!$B$1,$A1194,1)</f>
        <v>3250.5729999999999</v>
      </c>
      <c r="D1194" s="17">
        <f>[1]!s_dq_high(FED风险溢价模型测算!$B$1,$A1194,1)</f>
        <v>3345.9090000000001</v>
      </c>
      <c r="E1194" s="17">
        <f>[1]!s_dq_low(FED风险溢价模型测算!$B$1,$A$2,1)</f>
        <v>979.529</v>
      </c>
      <c r="F1194" s="18">
        <f>[1]!s_dq_amount(FED风险溢价模型测算!$B$1,$A1194,1)</f>
        <v>89462913752</v>
      </c>
    </row>
    <row r="1195" spans="1:6">
      <c r="A1195" s="16">
        <f>FED风险溢价模型测算!A1195</f>
        <v>40242</v>
      </c>
      <c r="B1195" s="17">
        <f>[1]!s_dq_open(FED风险溢价模型测算!$B$1,$A1195,1)</f>
        <v>3253.1640000000002</v>
      </c>
      <c r="C1195" s="17">
        <f>[1]!s_dq_close(FED风险溢价模型测算!$B$1,$A1195,1)</f>
        <v>3259.7640000000001</v>
      </c>
      <c r="D1195" s="17">
        <f>[1]!s_dq_high(FED风险溢价模型测算!$B$1,$A1195,1)</f>
        <v>3276.4029999999998</v>
      </c>
      <c r="E1195" s="17">
        <f>[1]!s_dq_low(FED风险溢价模型测算!$B$1,$A$2,1)</f>
        <v>979.529</v>
      </c>
      <c r="F1195" s="18">
        <f>[1]!s_dq_amount(FED风险溢价模型测算!$B$1,$A1195,1)</f>
        <v>59621178434</v>
      </c>
    </row>
    <row r="1196" spans="1:6">
      <c r="A1196" s="16">
        <f>FED风险溢价模型测算!A1196</f>
        <v>40245</v>
      </c>
      <c r="B1196" s="17">
        <f>[1]!s_dq_open(FED风险溢价模型测算!$B$1,$A1196,1)</f>
        <v>3268.3969999999999</v>
      </c>
      <c r="C1196" s="17">
        <f>[1]!s_dq_close(FED风险溢价模型测算!$B$1,$A1196,1)</f>
        <v>3286.1779999999999</v>
      </c>
      <c r="D1196" s="17">
        <f>[1]!s_dq_high(FED风险溢价模型测算!$B$1,$A1196,1)</f>
        <v>3293.93</v>
      </c>
      <c r="E1196" s="17">
        <f>[1]!s_dq_low(FED风险溢价模型测算!$B$1,$A$2,1)</f>
        <v>979.529</v>
      </c>
      <c r="F1196" s="18">
        <f>[1]!s_dq_amount(FED风险溢价模型测算!$B$1,$A1196,1)</f>
        <v>54686555117</v>
      </c>
    </row>
    <row r="1197" spans="1:6">
      <c r="A1197" s="16">
        <f>FED风险溢价模型测算!A1197</f>
        <v>40246</v>
      </c>
      <c r="B1197" s="17">
        <f>[1]!s_dq_open(FED风险溢价模型测算!$B$1,$A1197,1)</f>
        <v>3285.62</v>
      </c>
      <c r="C1197" s="17">
        <f>[1]!s_dq_close(FED风险溢价模型测算!$B$1,$A1197,1)</f>
        <v>3305.8629999999998</v>
      </c>
      <c r="D1197" s="17">
        <f>[1]!s_dq_high(FED风险溢价模型测算!$B$1,$A1197,1)</f>
        <v>3322.5059999999999</v>
      </c>
      <c r="E1197" s="17">
        <f>[1]!s_dq_low(FED风险溢价模型测算!$B$1,$A$2,1)</f>
        <v>979.529</v>
      </c>
      <c r="F1197" s="18">
        <f>[1]!s_dq_amount(FED风险溢价模型测算!$B$1,$A1197,1)</f>
        <v>71971297725</v>
      </c>
    </row>
    <row r="1198" spans="1:6">
      <c r="A1198" s="16">
        <f>FED风险溢价模型测算!A1198</f>
        <v>40247</v>
      </c>
      <c r="B1198" s="17">
        <f>[1]!s_dq_open(FED风险溢价模型测算!$B$1,$A1198,1)</f>
        <v>3304.0360000000001</v>
      </c>
      <c r="C1198" s="17">
        <f>[1]!s_dq_close(FED风险溢价模型测算!$B$1,$A1198,1)</f>
        <v>3279.694</v>
      </c>
      <c r="D1198" s="17">
        <f>[1]!s_dq_high(FED风险溢价模型测算!$B$1,$A1198,1)</f>
        <v>3321.0810000000001</v>
      </c>
      <c r="E1198" s="17">
        <f>[1]!s_dq_low(FED风险溢价模型测算!$B$1,$A$2,1)</f>
        <v>979.529</v>
      </c>
      <c r="F1198" s="18">
        <f>[1]!s_dq_amount(FED风险溢价模型测算!$B$1,$A1198,1)</f>
        <v>61760429281</v>
      </c>
    </row>
    <row r="1199" spans="1:6">
      <c r="A1199" s="16">
        <f>FED风险溢价模型测算!A1199</f>
        <v>40248</v>
      </c>
      <c r="B1199" s="17">
        <f>[1]!s_dq_open(FED风险溢价模型测算!$B$1,$A1199,1)</f>
        <v>3282.1990000000001</v>
      </c>
      <c r="C1199" s="17">
        <f>[1]!s_dq_close(FED风险溢价模型测算!$B$1,$A1199,1)</f>
        <v>3276.7049999999999</v>
      </c>
      <c r="D1199" s="17">
        <f>[1]!s_dq_high(FED风险溢价模型测算!$B$1,$A1199,1)</f>
        <v>3303.4879999999998</v>
      </c>
      <c r="E1199" s="17">
        <f>[1]!s_dq_low(FED风险溢价模型测算!$B$1,$A$2,1)</f>
        <v>979.529</v>
      </c>
      <c r="F1199" s="18">
        <f>[1]!s_dq_amount(FED风险溢价模型测算!$B$1,$A1199,1)</f>
        <v>63732658851</v>
      </c>
    </row>
    <row r="1200" spans="1:6">
      <c r="A1200" s="16">
        <f>FED风险溢价模型测算!A1200</f>
        <v>40249</v>
      </c>
      <c r="B1200" s="17">
        <f>[1]!s_dq_open(FED风险溢价模型测算!$B$1,$A1200,1)</f>
        <v>3277.3090000000002</v>
      </c>
      <c r="C1200" s="17">
        <f>[1]!s_dq_close(FED风险溢价模型测算!$B$1,$A1200,1)</f>
        <v>3233.1260000000002</v>
      </c>
      <c r="D1200" s="17">
        <f>[1]!s_dq_high(FED风险溢价模型测算!$B$1,$A1200,1)</f>
        <v>3284.2629999999999</v>
      </c>
      <c r="E1200" s="17">
        <f>[1]!s_dq_low(FED风险溢价模型测算!$B$1,$A$2,1)</f>
        <v>979.529</v>
      </c>
      <c r="F1200" s="18">
        <f>[1]!s_dq_amount(FED风险溢价模型测算!$B$1,$A1200,1)</f>
        <v>52611210820</v>
      </c>
    </row>
    <row r="1201" spans="1:6">
      <c r="A1201" s="16">
        <f>FED风险溢价模型测算!A1201</f>
        <v>40252</v>
      </c>
      <c r="B1201" s="17">
        <f>[1]!s_dq_open(FED风险溢价模型测算!$B$1,$A1201,1)</f>
        <v>3231.2159999999999</v>
      </c>
      <c r="C1201" s="17">
        <f>[1]!s_dq_close(FED风险溢价模型测算!$B$1,$A1201,1)</f>
        <v>3183.183</v>
      </c>
      <c r="D1201" s="17">
        <f>[1]!s_dq_high(FED风险溢价模型测算!$B$1,$A1201,1)</f>
        <v>3234.8209999999999</v>
      </c>
      <c r="E1201" s="17">
        <f>[1]!s_dq_low(FED风险溢价模型测算!$B$1,$A$2,1)</f>
        <v>979.529</v>
      </c>
      <c r="F1201" s="18">
        <f>[1]!s_dq_amount(FED风险溢价模型测算!$B$1,$A1201,1)</f>
        <v>49219898122</v>
      </c>
    </row>
    <row r="1202" spans="1:6">
      <c r="A1202" s="16">
        <f>FED风险溢价模型测算!A1202</f>
        <v>40253</v>
      </c>
      <c r="B1202" s="17">
        <f>[1]!s_dq_open(FED风险溢价模型测算!$B$1,$A1202,1)</f>
        <v>3183.7750000000001</v>
      </c>
      <c r="C1202" s="17">
        <f>[1]!s_dq_close(FED风险溢价模型测算!$B$1,$A1202,1)</f>
        <v>3203.971</v>
      </c>
      <c r="D1202" s="17">
        <f>[1]!s_dq_high(FED风险溢价模型测算!$B$1,$A1202,1)</f>
        <v>3204.2890000000002</v>
      </c>
      <c r="E1202" s="17">
        <f>[1]!s_dq_low(FED风险溢价模型测算!$B$1,$A$2,1)</f>
        <v>979.529</v>
      </c>
      <c r="F1202" s="18">
        <f>[1]!s_dq_amount(FED风险溢价模型测算!$B$1,$A1202,1)</f>
        <v>41510426396</v>
      </c>
    </row>
    <row r="1203" spans="1:6">
      <c r="A1203" s="16">
        <f>FED风险溢价模型测算!A1203</f>
        <v>40254</v>
      </c>
      <c r="B1203" s="17">
        <f>[1]!s_dq_open(FED风险溢价模型测算!$B$1,$A1203,1)</f>
        <v>3214.2159999999999</v>
      </c>
      <c r="C1203" s="17">
        <f>[1]!s_dq_close(FED风险溢价模型测算!$B$1,$A1203,1)</f>
        <v>3273.9160000000002</v>
      </c>
      <c r="D1203" s="17">
        <f>[1]!s_dq_high(FED风险溢价模型测算!$B$1,$A1203,1)</f>
        <v>3273.998</v>
      </c>
      <c r="E1203" s="17">
        <f>[1]!s_dq_low(FED风险溢价模型测算!$B$1,$A$2,1)</f>
        <v>979.529</v>
      </c>
      <c r="F1203" s="18">
        <f>[1]!s_dq_amount(FED风险溢价模型测算!$B$1,$A1203,1)</f>
        <v>62587395428</v>
      </c>
    </row>
    <row r="1204" spans="1:6">
      <c r="A1204" s="16">
        <f>FED风险溢价模型测算!A1204</f>
        <v>40255</v>
      </c>
      <c r="B1204" s="17">
        <f>[1]!s_dq_open(FED风险溢价模型测算!$B$1,$A1204,1)</f>
        <v>3277.8829999999998</v>
      </c>
      <c r="C1204" s="17">
        <f>[1]!s_dq_close(FED风险溢价模型测算!$B$1,$A1204,1)</f>
        <v>3267.5549999999998</v>
      </c>
      <c r="D1204" s="17">
        <f>[1]!s_dq_high(FED风险溢价模型测算!$B$1,$A1204,1)</f>
        <v>3295.3679999999999</v>
      </c>
      <c r="E1204" s="17">
        <f>[1]!s_dq_low(FED风险溢价模型测算!$B$1,$A$2,1)</f>
        <v>979.529</v>
      </c>
      <c r="F1204" s="18">
        <f>[1]!s_dq_amount(FED风险溢价模型测算!$B$1,$A1204,1)</f>
        <v>62509130228</v>
      </c>
    </row>
    <row r="1205" spans="1:6">
      <c r="A1205" s="16">
        <f>FED风险溢价模型测算!A1205</f>
        <v>40256</v>
      </c>
      <c r="B1205" s="17">
        <f>[1]!s_dq_open(FED风险溢价模型测算!$B$1,$A1205,1)</f>
        <v>3270.9780000000001</v>
      </c>
      <c r="C1205" s="17">
        <f>[1]!s_dq_close(FED风险溢价模型测算!$B$1,$A1205,1)</f>
        <v>3293.8710000000001</v>
      </c>
      <c r="D1205" s="17">
        <f>[1]!s_dq_high(FED风险溢价模型测算!$B$1,$A1205,1)</f>
        <v>3296.4110000000001</v>
      </c>
      <c r="E1205" s="17">
        <f>[1]!s_dq_low(FED风险溢价模型测算!$B$1,$A$2,1)</f>
        <v>979.529</v>
      </c>
      <c r="F1205" s="18">
        <f>[1]!s_dq_amount(FED风险溢价模型测算!$B$1,$A1205,1)</f>
        <v>62114230718</v>
      </c>
    </row>
    <row r="1206" spans="1:6">
      <c r="A1206" s="16">
        <f>FED风险溢价模型测算!A1206</f>
        <v>40259</v>
      </c>
      <c r="B1206" s="17">
        <f>[1]!s_dq_open(FED风险溢价模型测算!$B$1,$A1206,1)</f>
        <v>3297.8240000000001</v>
      </c>
      <c r="C1206" s="17">
        <f>[1]!s_dq_close(FED风险溢价模型测算!$B$1,$A1206,1)</f>
        <v>3302.6280000000002</v>
      </c>
      <c r="D1206" s="17">
        <f>[1]!s_dq_high(FED风险溢价模型测算!$B$1,$A1206,1)</f>
        <v>3313.922</v>
      </c>
      <c r="E1206" s="17">
        <f>[1]!s_dq_low(FED风险溢价模型测算!$B$1,$A$2,1)</f>
        <v>979.529</v>
      </c>
      <c r="F1206" s="18">
        <f>[1]!s_dq_amount(FED风险溢价模型测算!$B$1,$A1206,1)</f>
        <v>65652976792</v>
      </c>
    </row>
    <row r="1207" spans="1:6">
      <c r="A1207" s="16">
        <f>FED风险溢价模型测算!A1207</f>
        <v>40260</v>
      </c>
      <c r="B1207" s="17">
        <f>[1]!s_dq_open(FED风险溢价模型测算!$B$1,$A1207,1)</f>
        <v>3305.5540000000001</v>
      </c>
      <c r="C1207" s="17">
        <f>[1]!s_dq_close(FED风险溢价模型测算!$B$1,$A1207,1)</f>
        <v>3275.5729999999999</v>
      </c>
      <c r="D1207" s="17">
        <f>[1]!s_dq_high(FED风险溢价模型测算!$B$1,$A1207,1)</f>
        <v>3309.12</v>
      </c>
      <c r="E1207" s="17">
        <f>[1]!s_dq_low(FED风险溢价模型测算!$B$1,$A$2,1)</f>
        <v>979.529</v>
      </c>
      <c r="F1207" s="18">
        <f>[1]!s_dq_amount(FED风险溢价模型测算!$B$1,$A1207,1)</f>
        <v>62145531443</v>
      </c>
    </row>
    <row r="1208" spans="1:6">
      <c r="A1208" s="16">
        <f>FED风险溢价模型测算!A1208</f>
        <v>40261</v>
      </c>
      <c r="B1208" s="17">
        <f>[1]!s_dq_open(FED风险溢价模型测算!$B$1,$A1208,1)</f>
        <v>3282.0520000000001</v>
      </c>
      <c r="C1208" s="17">
        <f>[1]!s_dq_close(FED风险溢价模型测算!$B$1,$A1208,1)</f>
        <v>3276.6689999999999</v>
      </c>
      <c r="D1208" s="17">
        <f>[1]!s_dq_high(FED风险溢价模型测算!$B$1,$A1208,1)</f>
        <v>3298.5430000000001</v>
      </c>
      <c r="E1208" s="17">
        <f>[1]!s_dq_low(FED风险溢价模型测算!$B$1,$A$2,1)</f>
        <v>979.529</v>
      </c>
      <c r="F1208" s="18">
        <f>[1]!s_dq_amount(FED风险溢价模型测算!$B$1,$A1208,1)</f>
        <v>58330301241</v>
      </c>
    </row>
    <row r="1209" spans="1:6">
      <c r="A1209" s="16">
        <f>FED风险溢价模型测算!A1209</f>
        <v>40262</v>
      </c>
      <c r="B1209" s="17">
        <f>[1]!s_dq_open(FED风险溢价模型测算!$B$1,$A1209,1)</f>
        <v>3270.39</v>
      </c>
      <c r="C1209" s="17">
        <f>[1]!s_dq_close(FED风险溢价模型测算!$B$1,$A1209,1)</f>
        <v>3229.1280000000002</v>
      </c>
      <c r="D1209" s="17">
        <f>[1]!s_dq_high(FED风险溢价模型测算!$B$1,$A1209,1)</f>
        <v>3270.39</v>
      </c>
      <c r="E1209" s="17">
        <f>[1]!s_dq_low(FED风险溢价模型测算!$B$1,$A$2,1)</f>
        <v>979.529</v>
      </c>
      <c r="F1209" s="18">
        <f>[1]!s_dq_amount(FED风险溢价模型测算!$B$1,$A1209,1)</f>
        <v>58604759567</v>
      </c>
    </row>
    <row r="1210" spans="1:6">
      <c r="A1210" s="16">
        <f>FED风险溢价模型测算!A1210</f>
        <v>40263</v>
      </c>
      <c r="B1210" s="17">
        <f>[1]!s_dq_open(FED风险溢价模型测算!$B$1,$A1210,1)</f>
        <v>3226.8</v>
      </c>
      <c r="C1210" s="17">
        <f>[1]!s_dq_close(FED风险溢价模型测算!$B$1,$A1210,1)</f>
        <v>3275.002</v>
      </c>
      <c r="D1210" s="17">
        <f>[1]!s_dq_high(FED风险溢价模型测算!$B$1,$A1210,1)</f>
        <v>3285.3879999999999</v>
      </c>
      <c r="E1210" s="17">
        <f>[1]!s_dq_low(FED风险溢价模型测算!$B$1,$A$2,1)</f>
        <v>979.529</v>
      </c>
      <c r="F1210" s="18">
        <f>[1]!s_dq_amount(FED风险溢价模型测算!$B$1,$A1210,1)</f>
        <v>61592843185</v>
      </c>
    </row>
    <row r="1211" spans="1:6">
      <c r="A1211" s="16">
        <f>FED风险溢价模型测算!A1211</f>
        <v>40266</v>
      </c>
      <c r="B1211" s="17">
        <f>[1]!s_dq_open(FED风险溢价模型测算!$B$1,$A1211,1)</f>
        <v>3295.7629999999999</v>
      </c>
      <c r="C1211" s="17">
        <f>[1]!s_dq_close(FED风险溢价模型测算!$B$1,$A1211,1)</f>
        <v>3358.54</v>
      </c>
      <c r="D1211" s="17">
        <f>[1]!s_dq_high(FED风险溢价模型测算!$B$1,$A1211,1)</f>
        <v>3363.605</v>
      </c>
      <c r="E1211" s="17">
        <f>[1]!s_dq_low(FED风险溢价模型测算!$B$1,$A$2,1)</f>
        <v>979.529</v>
      </c>
      <c r="F1211" s="18">
        <f>[1]!s_dq_amount(FED风险溢价模型测算!$B$1,$A1211,1)</f>
        <v>110326973484</v>
      </c>
    </row>
    <row r="1212" spans="1:6">
      <c r="A1212" s="16">
        <f>FED风险溢价模型测算!A1212</f>
        <v>40267</v>
      </c>
      <c r="B1212" s="17">
        <f>[1]!s_dq_open(FED风险溢价模型测算!$B$1,$A1212,1)</f>
        <v>3361.3530000000001</v>
      </c>
      <c r="C1212" s="17">
        <f>[1]!s_dq_close(FED风险溢价模型测算!$B$1,$A1212,1)</f>
        <v>3366.7080000000001</v>
      </c>
      <c r="D1212" s="17">
        <f>[1]!s_dq_high(FED风险溢价模型测算!$B$1,$A1212,1)</f>
        <v>3372.2649999999999</v>
      </c>
      <c r="E1212" s="17">
        <f>[1]!s_dq_low(FED风险溢价模型测算!$B$1,$A$2,1)</f>
        <v>979.529</v>
      </c>
      <c r="F1212" s="18">
        <f>[1]!s_dq_amount(FED风险溢价模型测算!$B$1,$A1212,1)</f>
        <v>78682669413</v>
      </c>
    </row>
    <row r="1213" spans="1:6">
      <c r="A1213" s="16">
        <f>FED风险溢价模型测算!A1213</f>
        <v>40268</v>
      </c>
      <c r="B1213" s="17">
        <f>[1]!s_dq_open(FED风险溢价模型测算!$B$1,$A1213,1)</f>
        <v>3369.1930000000002</v>
      </c>
      <c r="C1213" s="17">
        <f>[1]!s_dq_close(FED风险溢价模型测算!$B$1,$A1213,1)</f>
        <v>3345.607</v>
      </c>
      <c r="D1213" s="17">
        <f>[1]!s_dq_high(FED风险溢价模型测算!$B$1,$A1213,1)</f>
        <v>3369.9009999999998</v>
      </c>
      <c r="E1213" s="17">
        <f>[1]!s_dq_low(FED风险溢价模型测算!$B$1,$A$2,1)</f>
        <v>979.529</v>
      </c>
      <c r="F1213" s="18">
        <f>[1]!s_dq_amount(FED风险溢价模型测算!$B$1,$A1213,1)</f>
        <v>72120886278</v>
      </c>
    </row>
    <row r="1214" spans="1:6">
      <c r="A1214" s="16">
        <f>FED风险溢价模型测算!A1214</f>
        <v>40269</v>
      </c>
      <c r="B1214" s="17">
        <f>[1]!s_dq_open(FED风险溢价模型测算!$B$1,$A1214,1)</f>
        <v>3349.884</v>
      </c>
      <c r="C1214" s="17">
        <f>[1]!s_dq_close(FED风险溢价模型测算!$B$1,$A1214,1)</f>
        <v>3391.9349999999999</v>
      </c>
      <c r="D1214" s="17">
        <f>[1]!s_dq_high(FED风险溢价模型测算!$B$1,$A1214,1)</f>
        <v>3392.4810000000002</v>
      </c>
      <c r="E1214" s="17">
        <f>[1]!s_dq_low(FED风险溢价模型测算!$B$1,$A$2,1)</f>
        <v>979.529</v>
      </c>
      <c r="F1214" s="18">
        <f>[1]!s_dq_amount(FED风险溢价模型测算!$B$1,$A1214,1)</f>
        <v>92360495841</v>
      </c>
    </row>
    <row r="1215" spans="1:6">
      <c r="A1215" s="16">
        <f>FED风险溢价模型测算!A1215</f>
        <v>40270</v>
      </c>
      <c r="B1215" s="17">
        <f>[1]!s_dq_open(FED风险溢价模型测算!$B$1,$A1215,1)</f>
        <v>3400.1390000000001</v>
      </c>
      <c r="C1215" s="17">
        <f>[1]!s_dq_close(FED风险溢价模型测算!$B$1,$A1215,1)</f>
        <v>3407.346</v>
      </c>
      <c r="D1215" s="17">
        <f>[1]!s_dq_high(FED风险溢价模型测算!$B$1,$A1215,1)</f>
        <v>3412.2</v>
      </c>
      <c r="E1215" s="17">
        <f>[1]!s_dq_low(FED风险溢价模型测算!$B$1,$A$2,1)</f>
        <v>979.529</v>
      </c>
      <c r="F1215" s="18">
        <f>[1]!s_dq_amount(FED风险溢价模型测算!$B$1,$A1215,1)</f>
        <v>99040760060</v>
      </c>
    </row>
    <row r="1216" spans="1:6">
      <c r="A1216" s="16">
        <f>FED风险溢价模型测算!A1216</f>
        <v>40274</v>
      </c>
      <c r="B1216" s="17">
        <f>[1]!s_dq_open(FED风险溢价模型测算!$B$1,$A1216,1)</f>
        <v>3422.8490000000002</v>
      </c>
      <c r="C1216" s="17">
        <f>[1]!s_dq_close(FED风险溢价模型测算!$B$1,$A1216,1)</f>
        <v>3405.145</v>
      </c>
      <c r="D1216" s="17">
        <f>[1]!s_dq_high(FED风险溢价模型测算!$B$1,$A1216,1)</f>
        <v>3436.29</v>
      </c>
      <c r="E1216" s="17">
        <f>[1]!s_dq_low(FED风险溢价模型测算!$B$1,$A$2,1)</f>
        <v>979.529</v>
      </c>
      <c r="F1216" s="18">
        <f>[1]!s_dq_amount(FED风险溢价模型测算!$B$1,$A1216,1)</f>
        <v>93985883918</v>
      </c>
    </row>
    <row r="1217" spans="1:6">
      <c r="A1217" s="16">
        <f>FED风险溢价模型测算!A1217</f>
        <v>40275</v>
      </c>
      <c r="B1217" s="17">
        <f>[1]!s_dq_open(FED风险溢价模型测算!$B$1,$A1217,1)</f>
        <v>3403.0880000000002</v>
      </c>
      <c r="C1217" s="17">
        <f>[1]!s_dq_close(FED风险溢价模型测算!$B$1,$A1217,1)</f>
        <v>3386.9490000000001</v>
      </c>
      <c r="D1217" s="17">
        <f>[1]!s_dq_high(FED风险溢价模型测算!$B$1,$A1217,1)</f>
        <v>3404.5819999999999</v>
      </c>
      <c r="E1217" s="17">
        <f>[1]!s_dq_low(FED风险溢价模型测算!$B$1,$A$2,1)</f>
        <v>979.529</v>
      </c>
      <c r="F1217" s="18">
        <f>[1]!s_dq_amount(FED风险溢价模型测算!$B$1,$A1217,1)</f>
        <v>76733159936</v>
      </c>
    </row>
    <row r="1218" spans="1:6">
      <c r="A1218" s="16">
        <f>FED风险溢价模型测算!A1218</f>
        <v>40276</v>
      </c>
      <c r="B1218" s="17">
        <f>[1]!s_dq_open(FED风险溢价模型测算!$B$1,$A1218,1)</f>
        <v>3381.306</v>
      </c>
      <c r="C1218" s="17">
        <f>[1]!s_dq_close(FED风险溢价模型测算!$B$1,$A1218,1)</f>
        <v>3346.7440000000001</v>
      </c>
      <c r="D1218" s="17">
        <f>[1]!s_dq_high(FED风险溢价模型测算!$B$1,$A1218,1)</f>
        <v>3381.306</v>
      </c>
      <c r="E1218" s="17">
        <f>[1]!s_dq_low(FED风险溢价模型测算!$B$1,$A$2,1)</f>
        <v>979.529</v>
      </c>
      <c r="F1218" s="18">
        <f>[1]!s_dq_amount(FED风险溢价模型测算!$B$1,$A1218,1)</f>
        <v>89317468603</v>
      </c>
    </row>
    <row r="1219" spans="1:6">
      <c r="A1219" s="16">
        <f>FED风险溢价模型测算!A1219</f>
        <v>40277</v>
      </c>
      <c r="B1219" s="17">
        <f>[1]!s_dq_open(FED风险溢价模型测算!$B$1,$A1219,1)</f>
        <v>3348.7730000000001</v>
      </c>
      <c r="C1219" s="17">
        <f>[1]!s_dq_close(FED风险溢价模型测算!$B$1,$A1219,1)</f>
        <v>3379.17</v>
      </c>
      <c r="D1219" s="17">
        <f>[1]!s_dq_high(FED风险溢价模型测算!$B$1,$A1219,1)</f>
        <v>3379.3980000000001</v>
      </c>
      <c r="E1219" s="17">
        <f>[1]!s_dq_low(FED风险溢价模型测算!$B$1,$A$2,1)</f>
        <v>979.529</v>
      </c>
      <c r="F1219" s="18">
        <f>[1]!s_dq_amount(FED风险溢价模型测算!$B$1,$A1219,1)</f>
        <v>75590356319</v>
      </c>
    </row>
    <row r="1220" spans="1:6">
      <c r="A1220" s="16">
        <f>FED风险溢价模型测算!A1220</f>
        <v>40280</v>
      </c>
      <c r="B1220" s="17">
        <f>[1]!s_dq_open(FED风险溢价模型测算!$B$1,$A1220,1)</f>
        <v>3388.355</v>
      </c>
      <c r="C1220" s="17">
        <f>[1]!s_dq_close(FED风险溢价模型测算!$B$1,$A1220,1)</f>
        <v>3351.4780000000001</v>
      </c>
      <c r="D1220" s="17">
        <f>[1]!s_dq_high(FED风险溢价模型测算!$B$1,$A1220,1)</f>
        <v>3393.5569999999998</v>
      </c>
      <c r="E1220" s="17">
        <f>[1]!s_dq_low(FED风险溢价模型测算!$B$1,$A$2,1)</f>
        <v>979.529</v>
      </c>
      <c r="F1220" s="18">
        <f>[1]!s_dq_amount(FED风险溢价模型测算!$B$1,$A1220,1)</f>
        <v>105996609644</v>
      </c>
    </row>
    <row r="1221" spans="1:6">
      <c r="A1221" s="16">
        <f>FED风险溢价模型测算!A1221</f>
        <v>40281</v>
      </c>
      <c r="B1221" s="17">
        <f>[1]!s_dq_open(FED风险溢价模型测算!$B$1,$A1221,1)</f>
        <v>3350.7260000000001</v>
      </c>
      <c r="C1221" s="17">
        <f>[1]!s_dq_close(FED风险溢价模型测算!$B$1,$A1221,1)</f>
        <v>3391.7159999999999</v>
      </c>
      <c r="D1221" s="17">
        <f>[1]!s_dq_high(FED风险溢价模型测算!$B$1,$A1221,1)</f>
        <v>3401.7069999999999</v>
      </c>
      <c r="E1221" s="17">
        <f>[1]!s_dq_low(FED风险溢价模型测算!$B$1,$A$2,1)</f>
        <v>979.529</v>
      </c>
      <c r="F1221" s="18">
        <f>[1]!s_dq_amount(FED风险溢价模型测算!$B$1,$A1221,1)</f>
        <v>116440339286</v>
      </c>
    </row>
    <row r="1222" spans="1:6">
      <c r="A1222" s="16">
        <f>FED风险溢价模型测算!A1222</f>
        <v>40282</v>
      </c>
      <c r="B1222" s="17">
        <f>[1]!s_dq_open(FED风险溢价模型测算!$B$1,$A1222,1)</f>
        <v>3394.6350000000002</v>
      </c>
      <c r="C1222" s="17">
        <f>[1]!s_dq_close(FED风险溢价模型测算!$B$1,$A1222,1)</f>
        <v>3403.7069999999999</v>
      </c>
      <c r="D1222" s="17">
        <f>[1]!s_dq_high(FED风险溢价模型测算!$B$1,$A1222,1)</f>
        <v>3404.5160000000001</v>
      </c>
      <c r="E1222" s="17">
        <f>[1]!s_dq_low(FED风险溢价模型测算!$B$1,$A$2,1)</f>
        <v>979.529</v>
      </c>
      <c r="F1222" s="18">
        <f>[1]!s_dq_amount(FED风险溢价模型测算!$B$1,$A1222,1)</f>
        <v>90787568716</v>
      </c>
    </row>
    <row r="1223" spans="1:6">
      <c r="A1223" s="16">
        <f>FED风险溢价模型测算!A1223</f>
        <v>40283</v>
      </c>
      <c r="B1223" s="17">
        <f>[1]!s_dq_open(FED风险溢价模型测算!$B$1,$A1223,1)</f>
        <v>3407.0250000000001</v>
      </c>
      <c r="C1223" s="17">
        <f>[1]!s_dq_close(FED风险溢价模型测算!$B$1,$A1223,1)</f>
        <v>3394.5740000000001</v>
      </c>
      <c r="D1223" s="17">
        <f>[1]!s_dq_high(FED风险溢价模型测算!$B$1,$A1223,1)</f>
        <v>3412.9369999999999</v>
      </c>
      <c r="E1223" s="17">
        <f>[1]!s_dq_low(FED风险溢价模型测算!$B$1,$A$2,1)</f>
        <v>979.529</v>
      </c>
      <c r="F1223" s="18">
        <f>[1]!s_dq_amount(FED风险溢价模型测算!$B$1,$A1223,1)</f>
        <v>88700235636</v>
      </c>
    </row>
    <row r="1224" spans="1:6">
      <c r="A1224" s="16">
        <f>FED风险溢价模型测算!A1224</f>
        <v>40284</v>
      </c>
      <c r="B1224" s="17">
        <f>[1]!s_dq_open(FED风险溢价模型测算!$B$1,$A1224,1)</f>
        <v>3388.2860000000001</v>
      </c>
      <c r="C1224" s="17">
        <f>[1]!s_dq_close(FED风险溢价模型测算!$B$1,$A1224,1)</f>
        <v>3356.3319999999999</v>
      </c>
      <c r="D1224" s="17">
        <f>[1]!s_dq_high(FED风险溢价模型测算!$B$1,$A1224,1)</f>
        <v>3388.2860000000001</v>
      </c>
      <c r="E1224" s="17">
        <f>[1]!s_dq_low(FED风险溢价模型测算!$B$1,$A$2,1)</f>
        <v>979.529</v>
      </c>
      <c r="F1224" s="18">
        <f>[1]!s_dq_amount(FED风险溢价模型测算!$B$1,$A1224,1)</f>
        <v>67235596653</v>
      </c>
    </row>
    <row r="1225" spans="1:6">
      <c r="A1225" s="16">
        <f>FED风险溢价模型测算!A1225</f>
        <v>40287</v>
      </c>
      <c r="B1225" s="17">
        <f>[1]!s_dq_open(FED风险溢价模型测算!$B$1,$A1225,1)</f>
        <v>3313.4989999999998</v>
      </c>
      <c r="C1225" s="17">
        <f>[1]!s_dq_close(FED风险溢价模型测算!$B$1,$A1225,1)</f>
        <v>3176.4229999999998</v>
      </c>
      <c r="D1225" s="17">
        <f>[1]!s_dq_high(FED风险溢价模型测算!$B$1,$A1225,1)</f>
        <v>3313.4989999999998</v>
      </c>
      <c r="E1225" s="17">
        <f>[1]!s_dq_low(FED风险溢价模型测算!$B$1,$A$2,1)</f>
        <v>979.529</v>
      </c>
      <c r="F1225" s="18">
        <f>[1]!s_dq_amount(FED风险溢价模型测算!$B$1,$A1225,1)</f>
        <v>118855971989</v>
      </c>
    </row>
    <row r="1226" spans="1:6">
      <c r="A1226" s="16">
        <f>FED风险溢价模型测算!A1226</f>
        <v>40288</v>
      </c>
      <c r="B1226" s="17">
        <f>[1]!s_dq_open(FED风险溢价模型测算!$B$1,$A1226,1)</f>
        <v>3176.4140000000002</v>
      </c>
      <c r="C1226" s="17">
        <f>[1]!s_dq_close(FED风险溢价模型测算!$B$1,$A1226,1)</f>
        <v>3173.3739999999998</v>
      </c>
      <c r="D1226" s="17">
        <f>[1]!s_dq_high(FED风险溢价模型测算!$B$1,$A1226,1)</f>
        <v>3196.6460000000002</v>
      </c>
      <c r="E1226" s="17">
        <f>[1]!s_dq_low(FED风险溢价模型测算!$B$1,$A$2,1)</f>
        <v>979.529</v>
      </c>
      <c r="F1226" s="18">
        <f>[1]!s_dq_amount(FED风险溢价模型测算!$B$1,$A1226,1)</f>
        <v>88005965691</v>
      </c>
    </row>
    <row r="1227" spans="1:6">
      <c r="A1227" s="16">
        <f>FED风险溢价模型测算!A1227</f>
        <v>40289</v>
      </c>
      <c r="B1227" s="17">
        <f>[1]!s_dq_open(FED风险溢价模型测算!$B$1,$A1227,1)</f>
        <v>3178.877</v>
      </c>
      <c r="C1227" s="17">
        <f>[1]!s_dq_close(FED风险溢价模型测算!$B$1,$A1227,1)</f>
        <v>3236.6790000000001</v>
      </c>
      <c r="D1227" s="17">
        <f>[1]!s_dq_high(FED风险溢价模型测算!$B$1,$A1227,1)</f>
        <v>3237.5369999999998</v>
      </c>
      <c r="E1227" s="17">
        <f>[1]!s_dq_low(FED风险溢价模型测算!$B$1,$A$2,1)</f>
        <v>979.529</v>
      </c>
      <c r="F1227" s="18">
        <f>[1]!s_dq_amount(FED风险溢价模型测算!$B$1,$A1227,1)</f>
        <v>93373377791</v>
      </c>
    </row>
    <row r="1228" spans="1:6">
      <c r="A1228" s="16">
        <f>FED风险溢价模型测算!A1228</f>
        <v>40290</v>
      </c>
      <c r="B1228" s="17">
        <f>[1]!s_dq_open(FED风险溢价模型测算!$B$1,$A1228,1)</f>
        <v>3222.68</v>
      </c>
      <c r="C1228" s="17">
        <f>[1]!s_dq_close(FED风险溢价模型测算!$B$1,$A1228,1)</f>
        <v>3201.5410000000002</v>
      </c>
      <c r="D1228" s="17">
        <f>[1]!s_dq_high(FED风险溢价模型测算!$B$1,$A1228,1)</f>
        <v>3231.9850000000001</v>
      </c>
      <c r="E1228" s="17">
        <f>[1]!s_dq_low(FED风险溢价模型测算!$B$1,$A$2,1)</f>
        <v>979.529</v>
      </c>
      <c r="F1228" s="18">
        <f>[1]!s_dq_amount(FED风险溢价模型测算!$B$1,$A1228,1)</f>
        <v>98970386343</v>
      </c>
    </row>
    <row r="1229" spans="1:6">
      <c r="A1229" s="16">
        <f>FED风险溢价模型测算!A1229</f>
        <v>40291</v>
      </c>
      <c r="B1229" s="17">
        <f>[1]!s_dq_open(FED风险溢价模型测算!$B$1,$A1229,1)</f>
        <v>3198.7840000000001</v>
      </c>
      <c r="C1229" s="17">
        <f>[1]!s_dq_close(FED风险溢价模型测算!$B$1,$A1229,1)</f>
        <v>3190.0030000000002</v>
      </c>
      <c r="D1229" s="17">
        <f>[1]!s_dq_high(FED风险溢价模型测算!$B$1,$A1229,1)</f>
        <v>3224.739</v>
      </c>
      <c r="E1229" s="17">
        <f>[1]!s_dq_low(FED风险溢价模型测算!$B$1,$A$2,1)</f>
        <v>979.529</v>
      </c>
      <c r="F1229" s="18">
        <f>[1]!s_dq_amount(FED风险溢价模型测算!$B$1,$A1229,1)</f>
        <v>92115669956</v>
      </c>
    </row>
    <row r="1230" spans="1:6">
      <c r="A1230" s="16">
        <f>FED风险溢价模型测算!A1230</f>
        <v>40294</v>
      </c>
      <c r="B1230" s="17">
        <f>[1]!s_dq_open(FED风险溢价模型测算!$B$1,$A1230,1)</f>
        <v>3195.4569999999999</v>
      </c>
      <c r="C1230" s="17">
        <f>[1]!s_dq_close(FED风险溢价模型测算!$B$1,$A1230,1)</f>
        <v>3171.9969999999998</v>
      </c>
      <c r="D1230" s="17">
        <f>[1]!s_dq_high(FED风险溢价模型测算!$B$1,$A1230,1)</f>
        <v>3207.7150000000001</v>
      </c>
      <c r="E1230" s="17">
        <f>[1]!s_dq_low(FED风险溢价模型测算!$B$1,$A$2,1)</f>
        <v>979.529</v>
      </c>
      <c r="F1230" s="18">
        <f>[1]!s_dq_amount(FED风险溢价模型测算!$B$1,$A1230,1)</f>
        <v>74959121055</v>
      </c>
    </row>
    <row r="1231" spans="1:6">
      <c r="A1231" s="16">
        <f>FED风险溢价模型测算!A1231</f>
        <v>40295</v>
      </c>
      <c r="B1231" s="17">
        <f>[1]!s_dq_open(FED风险溢价模型测算!$B$1,$A1231,1)</f>
        <v>3163.1010000000001</v>
      </c>
      <c r="C1231" s="17">
        <f>[1]!s_dq_close(FED风险溢价模型测算!$B$1,$A1231,1)</f>
        <v>3108.4090000000001</v>
      </c>
      <c r="D1231" s="17">
        <f>[1]!s_dq_high(FED风险溢价模型测算!$B$1,$A1231,1)</f>
        <v>3163.1010000000001</v>
      </c>
      <c r="E1231" s="17">
        <f>[1]!s_dq_low(FED风险溢价模型测算!$B$1,$A$2,1)</f>
        <v>979.529</v>
      </c>
      <c r="F1231" s="18">
        <f>[1]!s_dq_amount(FED风险溢价模型测算!$B$1,$A1231,1)</f>
        <v>88058360562</v>
      </c>
    </row>
    <row r="1232" spans="1:6">
      <c r="A1232" s="16">
        <f>FED风险溢价模型测算!A1232</f>
        <v>40296</v>
      </c>
      <c r="B1232" s="17">
        <f>[1]!s_dq_open(FED风险溢价模型测算!$B$1,$A1232,1)</f>
        <v>3080.3240000000001</v>
      </c>
      <c r="C1232" s="17">
        <f>[1]!s_dq_close(FED风险溢价模型测算!$B$1,$A1232,1)</f>
        <v>3097.3530000000001</v>
      </c>
      <c r="D1232" s="17">
        <f>[1]!s_dq_high(FED风险溢价模型测算!$B$1,$A1232,1)</f>
        <v>3122.1149999999998</v>
      </c>
      <c r="E1232" s="17">
        <f>[1]!s_dq_low(FED风险溢价模型测算!$B$1,$A$2,1)</f>
        <v>979.529</v>
      </c>
      <c r="F1232" s="18">
        <f>[1]!s_dq_amount(FED风险溢价模型测算!$B$1,$A1232,1)</f>
        <v>65484924588</v>
      </c>
    </row>
    <row r="1233" spans="1:6">
      <c r="A1233" s="16">
        <f>FED风险溢价模型测算!A1233</f>
        <v>40297</v>
      </c>
      <c r="B1233" s="17">
        <f>[1]!s_dq_open(FED风险溢价模型测算!$B$1,$A1233,1)</f>
        <v>3114.9409999999998</v>
      </c>
      <c r="C1233" s="17">
        <f>[1]!s_dq_close(FED风险溢价模型测算!$B$1,$A1233,1)</f>
        <v>3060.0639999999999</v>
      </c>
      <c r="D1233" s="17">
        <f>[1]!s_dq_high(FED风险溢价模型测算!$B$1,$A1233,1)</f>
        <v>3130.6959999999999</v>
      </c>
      <c r="E1233" s="17">
        <f>[1]!s_dq_low(FED风险溢价模型测算!$B$1,$A$2,1)</f>
        <v>979.529</v>
      </c>
      <c r="F1233" s="18">
        <f>[1]!s_dq_amount(FED风险溢价模型测算!$B$1,$A1233,1)</f>
        <v>69250868103</v>
      </c>
    </row>
    <row r="1234" spans="1:6">
      <c r="A1234" s="16">
        <f>FED风险溢价模型测算!A1234</f>
        <v>40298</v>
      </c>
      <c r="B1234" s="17">
        <f>[1]!s_dq_open(FED风险溢价模型测算!$B$1,$A1234,1)</f>
        <v>3060.12</v>
      </c>
      <c r="C1234" s="17">
        <f>[1]!s_dq_close(FED风险溢价模型测算!$B$1,$A1234,1)</f>
        <v>3067.3649999999998</v>
      </c>
      <c r="D1234" s="17">
        <f>[1]!s_dq_high(FED风险溢价模型测算!$B$1,$A1234,1)</f>
        <v>3068.127</v>
      </c>
      <c r="E1234" s="17">
        <f>[1]!s_dq_low(FED风险溢价模型测算!$B$1,$A$2,1)</f>
        <v>979.529</v>
      </c>
      <c r="F1234" s="18">
        <f>[1]!s_dq_amount(FED风险溢价模型测算!$B$1,$A1234,1)</f>
        <v>73190884013</v>
      </c>
    </row>
    <row r="1235" spans="1:6">
      <c r="A1235" s="16">
        <f>FED风险溢价模型测算!A1235</f>
        <v>40302</v>
      </c>
      <c r="B1235" s="17">
        <f>[1]!s_dq_open(FED风险溢价模型测算!$B$1,$A1235,1)</f>
        <v>3005.4870000000001</v>
      </c>
      <c r="C1235" s="17">
        <f>[1]!s_dq_close(FED风险溢价模型测算!$B$1,$A1235,1)</f>
        <v>3019.4490000000001</v>
      </c>
      <c r="D1235" s="17">
        <f>[1]!s_dq_high(FED风险溢价模型测算!$B$1,$A1235,1)</f>
        <v>3056.0819999999999</v>
      </c>
      <c r="E1235" s="17">
        <f>[1]!s_dq_low(FED风险溢价模型测算!$B$1,$A$2,1)</f>
        <v>979.529</v>
      </c>
      <c r="F1235" s="18">
        <f>[1]!s_dq_amount(FED风险溢价模型测算!$B$1,$A1235,1)</f>
        <v>54558607131</v>
      </c>
    </row>
    <row r="1236" spans="1:6">
      <c r="A1236" s="16">
        <f>FED风险溢价模型测算!A1236</f>
        <v>40303</v>
      </c>
      <c r="B1236" s="17">
        <f>[1]!s_dq_open(FED风险溢价模型测算!$B$1,$A1236,1)</f>
        <v>2981.777</v>
      </c>
      <c r="C1236" s="17">
        <f>[1]!s_dq_close(FED风险溢价模型测算!$B$1,$A1236,1)</f>
        <v>3036.3939999999998</v>
      </c>
      <c r="D1236" s="17">
        <f>[1]!s_dq_high(FED风险溢价模型测算!$B$1,$A1236,1)</f>
        <v>3036.8649999999998</v>
      </c>
      <c r="E1236" s="17">
        <f>[1]!s_dq_low(FED风险溢价模型测算!$B$1,$A$2,1)</f>
        <v>979.529</v>
      </c>
      <c r="F1236" s="18">
        <f>[1]!s_dq_amount(FED风险溢价模型测算!$B$1,$A1236,1)</f>
        <v>80835340414</v>
      </c>
    </row>
    <row r="1237" spans="1:6">
      <c r="A1237" s="16">
        <f>FED风险溢价模型测算!A1237</f>
        <v>40304</v>
      </c>
      <c r="B1237" s="17">
        <f>[1]!s_dq_open(FED风险溢价模型测算!$B$1,$A1237,1)</f>
        <v>3014.9070000000002</v>
      </c>
      <c r="C1237" s="17">
        <f>[1]!s_dq_close(FED风险溢价模型测算!$B$1,$A1237,1)</f>
        <v>2896.8560000000002</v>
      </c>
      <c r="D1237" s="17">
        <f>[1]!s_dq_high(FED风险溢价模型测算!$B$1,$A1237,1)</f>
        <v>3014.9070000000002</v>
      </c>
      <c r="E1237" s="17">
        <f>[1]!s_dq_low(FED风险溢价模型测算!$B$1,$A$2,1)</f>
        <v>979.529</v>
      </c>
      <c r="F1237" s="18">
        <f>[1]!s_dq_amount(FED风险溢价模型测算!$B$1,$A1237,1)</f>
        <v>81502262034</v>
      </c>
    </row>
    <row r="1238" spans="1:6">
      <c r="A1238" s="16">
        <f>FED风险溢价模型测算!A1238</f>
        <v>40305</v>
      </c>
      <c r="B1238" s="17">
        <f>[1]!s_dq_open(FED风险溢价模型测算!$B$1,$A1238,1)</f>
        <v>2835.8789999999999</v>
      </c>
      <c r="C1238" s="17">
        <f>[1]!s_dq_close(FED风险溢价模型测算!$B$1,$A1238,1)</f>
        <v>2836.7890000000002</v>
      </c>
      <c r="D1238" s="17">
        <f>[1]!s_dq_high(FED风险溢价模型测算!$B$1,$A1238,1)</f>
        <v>2892.5329999999999</v>
      </c>
      <c r="E1238" s="17">
        <f>[1]!s_dq_low(FED风险溢价模型测算!$B$1,$A$2,1)</f>
        <v>979.529</v>
      </c>
      <c r="F1238" s="18">
        <f>[1]!s_dq_amount(FED风险溢价模型测算!$B$1,$A1238,1)</f>
        <v>79147499714</v>
      </c>
    </row>
    <row r="1239" spans="1:6">
      <c r="A1239" s="16">
        <f>FED风险溢价模型测算!A1239</f>
        <v>40308</v>
      </c>
      <c r="B1239" s="17">
        <f>[1]!s_dq_open(FED风险溢价模型测算!$B$1,$A1239,1)</f>
        <v>2842.366</v>
      </c>
      <c r="C1239" s="17">
        <f>[1]!s_dq_close(FED风险溢价模型测算!$B$1,$A1239,1)</f>
        <v>2858.2330000000002</v>
      </c>
      <c r="D1239" s="17">
        <f>[1]!s_dq_high(FED风险溢价模型测算!$B$1,$A1239,1)</f>
        <v>2872.3139999999999</v>
      </c>
      <c r="E1239" s="17">
        <f>[1]!s_dq_low(FED风险溢价模型测算!$B$1,$A$2,1)</f>
        <v>979.529</v>
      </c>
      <c r="F1239" s="18">
        <f>[1]!s_dq_amount(FED风险溢价模型测算!$B$1,$A1239,1)</f>
        <v>64909188147</v>
      </c>
    </row>
    <row r="1240" spans="1:6">
      <c r="A1240" s="16">
        <f>FED风险溢价模型测算!A1240</f>
        <v>40309</v>
      </c>
      <c r="B1240" s="17">
        <f>[1]!s_dq_open(FED风险溢价模型测算!$B$1,$A1240,1)</f>
        <v>2916.335</v>
      </c>
      <c r="C1240" s="17">
        <f>[1]!s_dq_close(FED风险溢价模型测算!$B$1,$A1240,1)</f>
        <v>2800.817</v>
      </c>
      <c r="D1240" s="17">
        <f>[1]!s_dq_high(FED风险溢价模型测算!$B$1,$A1240,1)</f>
        <v>2922.125</v>
      </c>
      <c r="E1240" s="17">
        <f>[1]!s_dq_low(FED风险溢价模型测算!$B$1,$A$2,1)</f>
        <v>979.529</v>
      </c>
      <c r="F1240" s="18">
        <f>[1]!s_dq_amount(FED风险溢价模型测算!$B$1,$A1240,1)</f>
        <v>73894666754</v>
      </c>
    </row>
    <row r="1241" spans="1:6">
      <c r="A1241" s="16">
        <f>FED风险溢价模型测算!A1241</f>
        <v>40310</v>
      </c>
      <c r="B1241" s="17">
        <f>[1]!s_dq_open(FED风险溢价模型测算!$B$1,$A1241,1)</f>
        <v>2781.7080000000001</v>
      </c>
      <c r="C1241" s="17">
        <f>[1]!s_dq_close(FED风险溢价模型测算!$B$1,$A1241,1)</f>
        <v>2818.16</v>
      </c>
      <c r="D1241" s="17">
        <f>[1]!s_dq_high(FED风险溢价模型测算!$B$1,$A1241,1)</f>
        <v>2832.1469999999999</v>
      </c>
      <c r="E1241" s="17">
        <f>[1]!s_dq_low(FED风险溢价模型测算!$B$1,$A$2,1)</f>
        <v>979.529</v>
      </c>
      <c r="F1241" s="18">
        <f>[1]!s_dq_amount(FED风险溢价模型测算!$B$1,$A1241,1)</f>
        <v>64693988243</v>
      </c>
    </row>
    <row r="1242" spans="1:6">
      <c r="A1242" s="16">
        <f>FED风险溢价模型测算!A1242</f>
        <v>40311</v>
      </c>
      <c r="B1242" s="17">
        <f>[1]!s_dq_open(FED风险溢价模型测算!$B$1,$A1242,1)</f>
        <v>2818.578</v>
      </c>
      <c r="C1242" s="17">
        <f>[1]!s_dq_close(FED风险溢价模型测算!$B$1,$A1242,1)</f>
        <v>2886.9110000000001</v>
      </c>
      <c r="D1242" s="17">
        <f>[1]!s_dq_high(FED风险溢价模型测算!$B$1,$A1242,1)</f>
        <v>2886.9720000000002</v>
      </c>
      <c r="E1242" s="17">
        <f>[1]!s_dq_low(FED风险溢价模型测算!$B$1,$A$2,1)</f>
        <v>979.529</v>
      </c>
      <c r="F1242" s="18">
        <f>[1]!s_dq_amount(FED风险溢价模型测算!$B$1,$A1242,1)</f>
        <v>67486536613.999992</v>
      </c>
    </row>
    <row r="1243" spans="1:6">
      <c r="A1243" s="16">
        <f>FED风险溢价模型测算!A1243</f>
        <v>40312</v>
      </c>
      <c r="B1243" s="17">
        <f>[1]!s_dq_open(FED风险溢价模型测算!$B$1,$A1243,1)</f>
        <v>2865.58</v>
      </c>
      <c r="C1243" s="17">
        <f>[1]!s_dq_close(FED风险溢价模型测算!$B$1,$A1243,1)</f>
        <v>2868.0230000000001</v>
      </c>
      <c r="D1243" s="17">
        <f>[1]!s_dq_high(FED风险溢价模型测算!$B$1,$A1243,1)</f>
        <v>2888.0929999999998</v>
      </c>
      <c r="E1243" s="17">
        <f>[1]!s_dq_low(FED风险溢价模型测算!$B$1,$A$2,1)</f>
        <v>979.529</v>
      </c>
      <c r="F1243" s="18">
        <f>[1]!s_dq_amount(FED风险溢价模型测算!$B$1,$A1243,1)</f>
        <v>55175291043</v>
      </c>
    </row>
    <row r="1244" spans="1:6">
      <c r="A1244" s="16">
        <f>FED风险溢价模型测算!A1244</f>
        <v>40315</v>
      </c>
      <c r="B1244" s="17">
        <f>[1]!s_dq_open(FED风险溢价模型测算!$B$1,$A1244,1)</f>
        <v>2828.8820000000001</v>
      </c>
      <c r="C1244" s="17">
        <f>[1]!s_dq_close(FED风险溢价模型测算!$B$1,$A1244,1)</f>
        <v>2714.7150000000001</v>
      </c>
      <c r="D1244" s="17">
        <f>[1]!s_dq_high(FED风险溢价模型测算!$B$1,$A1244,1)</f>
        <v>2828.8820000000001</v>
      </c>
      <c r="E1244" s="17">
        <f>[1]!s_dq_low(FED风险溢价模型测算!$B$1,$A$2,1)</f>
        <v>979.529</v>
      </c>
      <c r="F1244" s="18">
        <f>[1]!s_dq_amount(FED风险溢价模型测算!$B$1,$A1244,1)</f>
        <v>62395513473</v>
      </c>
    </row>
    <row r="1245" spans="1:6">
      <c r="A1245" s="16">
        <f>FED风险溢价模型测算!A1245</f>
        <v>40316</v>
      </c>
      <c r="B1245" s="17">
        <f>[1]!s_dq_open(FED风险溢价模型测算!$B$1,$A1245,1)</f>
        <v>2711.4070000000002</v>
      </c>
      <c r="C1245" s="17">
        <f>[1]!s_dq_close(FED风险溢价模型测算!$B$1,$A1245,1)</f>
        <v>2771.348</v>
      </c>
      <c r="D1245" s="17">
        <f>[1]!s_dq_high(FED风险溢价模型测算!$B$1,$A1245,1)</f>
        <v>2781.8449999999998</v>
      </c>
      <c r="E1245" s="17">
        <f>[1]!s_dq_low(FED风险溢价模型测算!$B$1,$A$2,1)</f>
        <v>979.529</v>
      </c>
      <c r="F1245" s="18">
        <f>[1]!s_dq_amount(FED风险溢价模型测算!$B$1,$A1245,1)</f>
        <v>62746245805</v>
      </c>
    </row>
    <row r="1246" spans="1:6">
      <c r="A1246" s="16">
        <f>FED风险溢价模型测算!A1246</f>
        <v>40317</v>
      </c>
      <c r="B1246" s="17">
        <f>[1]!s_dq_open(FED风险溢价模型测算!$B$1,$A1246,1)</f>
        <v>2748.9520000000002</v>
      </c>
      <c r="C1246" s="17">
        <f>[1]!s_dq_close(FED风险溢价模型测算!$B$1,$A1246,1)</f>
        <v>2762.174</v>
      </c>
      <c r="D1246" s="17">
        <f>[1]!s_dq_high(FED风险溢价模型测算!$B$1,$A1246,1)</f>
        <v>2803.6950000000002</v>
      </c>
      <c r="E1246" s="17">
        <f>[1]!s_dq_low(FED风险溢价模型测算!$B$1,$A$2,1)</f>
        <v>979.529</v>
      </c>
      <c r="F1246" s="18">
        <f>[1]!s_dq_amount(FED风险溢价模型测算!$B$1,$A1246,1)</f>
        <v>54656401336</v>
      </c>
    </row>
    <row r="1247" spans="1:6">
      <c r="A1247" s="16">
        <f>FED风险溢价模型测算!A1247</f>
        <v>40318</v>
      </c>
      <c r="B1247" s="17">
        <f>[1]!s_dq_open(FED风险溢价模型测算!$B$1,$A1247,1)</f>
        <v>2739.2190000000001</v>
      </c>
      <c r="C1247" s="17">
        <f>[1]!s_dq_close(FED风险溢价模型测算!$B$1,$A1247,1)</f>
        <v>2726.0219999999999</v>
      </c>
      <c r="D1247" s="17">
        <f>[1]!s_dq_high(FED风险溢价模型测算!$B$1,$A1247,1)</f>
        <v>2793.8760000000002</v>
      </c>
      <c r="E1247" s="17">
        <f>[1]!s_dq_low(FED风险溢价模型测算!$B$1,$A$2,1)</f>
        <v>979.529</v>
      </c>
      <c r="F1247" s="18">
        <f>[1]!s_dq_amount(FED风险溢价模型测算!$B$1,$A1247,1)</f>
        <v>52677914862</v>
      </c>
    </row>
    <row r="1248" spans="1:6">
      <c r="A1248" s="16">
        <f>FED风险溢价模型测算!A1248</f>
        <v>40319</v>
      </c>
      <c r="B1248" s="17">
        <f>[1]!s_dq_open(FED风险溢价模型测算!$B$1,$A1248,1)</f>
        <v>2656.4189999999999</v>
      </c>
      <c r="C1248" s="17">
        <f>[1]!s_dq_close(FED风险溢价模型测算!$B$1,$A1248,1)</f>
        <v>2768.7910000000002</v>
      </c>
      <c r="D1248" s="17">
        <f>[1]!s_dq_high(FED风险溢价模型测算!$B$1,$A1248,1)</f>
        <v>2769.0940000000001</v>
      </c>
      <c r="E1248" s="17">
        <f>[1]!s_dq_low(FED风险溢价模型测算!$B$1,$A$2,1)</f>
        <v>979.529</v>
      </c>
      <c r="F1248" s="18">
        <f>[1]!s_dq_amount(FED风险溢价模型测算!$B$1,$A1248,1)</f>
        <v>63501808937</v>
      </c>
    </row>
    <row r="1249" spans="1:6">
      <c r="A1249" s="16">
        <f>FED风险溢价模型测算!A1249</f>
        <v>40322</v>
      </c>
      <c r="B1249" s="17">
        <f>[1]!s_dq_open(FED风险溢价模型测算!$B$1,$A1249,1)</f>
        <v>2787.7510000000002</v>
      </c>
      <c r="C1249" s="17">
        <f>[1]!s_dq_close(FED风险溢价模型测算!$B$1,$A1249,1)</f>
        <v>2873.4690000000001</v>
      </c>
      <c r="D1249" s="17">
        <f>[1]!s_dq_high(FED风险溢价模型测算!$B$1,$A1249,1)</f>
        <v>2886.3679999999999</v>
      </c>
      <c r="E1249" s="17">
        <f>[1]!s_dq_low(FED风险溢价模型测算!$B$1,$A$2,1)</f>
        <v>979.529</v>
      </c>
      <c r="F1249" s="18">
        <f>[1]!s_dq_amount(FED风险溢价模型测算!$B$1,$A1249,1)</f>
        <v>89961882752</v>
      </c>
    </row>
    <row r="1250" spans="1:6">
      <c r="A1250" s="16">
        <f>FED风险溢价模型测算!A1250</f>
        <v>40323</v>
      </c>
      <c r="B1250" s="17">
        <f>[1]!s_dq_open(FED风险溢价模型测算!$B$1,$A1250,1)</f>
        <v>2851.2559999999999</v>
      </c>
      <c r="C1250" s="17">
        <f>[1]!s_dq_close(FED风险溢价模型测算!$B$1,$A1250,1)</f>
        <v>2813.9430000000002</v>
      </c>
      <c r="D1250" s="17">
        <f>[1]!s_dq_high(FED风险溢价模型测算!$B$1,$A1250,1)</f>
        <v>2855.3319999999999</v>
      </c>
      <c r="E1250" s="17">
        <f>[1]!s_dq_low(FED风险溢价模型测算!$B$1,$A$2,1)</f>
        <v>979.529</v>
      </c>
      <c r="F1250" s="18">
        <f>[1]!s_dq_amount(FED风险溢价模型测算!$B$1,$A1250,1)</f>
        <v>67954988050</v>
      </c>
    </row>
    <row r="1251" spans="1:6">
      <c r="A1251" s="16">
        <f>FED风险溢价模型测算!A1251</f>
        <v>40324</v>
      </c>
      <c r="B1251" s="17">
        <f>[1]!s_dq_open(FED风险溢价模型测算!$B$1,$A1251,1)</f>
        <v>2814.444</v>
      </c>
      <c r="C1251" s="17">
        <f>[1]!s_dq_close(FED风险溢价模型测算!$B$1,$A1251,1)</f>
        <v>2813.944</v>
      </c>
      <c r="D1251" s="17">
        <f>[1]!s_dq_high(FED风险溢价模型测算!$B$1,$A1251,1)</f>
        <v>2839.0309999999999</v>
      </c>
      <c r="E1251" s="17">
        <f>[1]!s_dq_low(FED风险溢价模型测算!$B$1,$A$2,1)</f>
        <v>979.529</v>
      </c>
      <c r="F1251" s="18">
        <f>[1]!s_dq_amount(FED风险溢价模型测算!$B$1,$A1251,1)</f>
        <v>48495603059</v>
      </c>
    </row>
    <row r="1252" spans="1:6">
      <c r="A1252" s="16">
        <f>FED风险溢价模型测算!A1252</f>
        <v>40325</v>
      </c>
      <c r="B1252" s="17">
        <f>[1]!s_dq_open(FED风险溢价模型测算!$B$1,$A1252,1)</f>
        <v>2808.0479999999998</v>
      </c>
      <c r="C1252" s="17">
        <f>[1]!s_dq_close(FED风险溢价模型测算!$B$1,$A1252,1)</f>
        <v>2859.9789999999998</v>
      </c>
      <c r="D1252" s="17">
        <f>[1]!s_dq_high(FED风险溢价模型测算!$B$1,$A1252,1)</f>
        <v>2866.8649999999998</v>
      </c>
      <c r="E1252" s="17">
        <f>[1]!s_dq_low(FED风险溢价模型测算!$B$1,$A$2,1)</f>
        <v>979.529</v>
      </c>
      <c r="F1252" s="18">
        <f>[1]!s_dq_amount(FED风险溢价模型测算!$B$1,$A1252,1)</f>
        <v>65266773667</v>
      </c>
    </row>
    <row r="1253" spans="1:6">
      <c r="A1253" s="16">
        <f>FED风险溢价模型测算!A1253</f>
        <v>40326</v>
      </c>
      <c r="B1253" s="17">
        <f>[1]!s_dq_open(FED风险溢价模型测算!$B$1,$A1253,1)</f>
        <v>2885.857</v>
      </c>
      <c r="C1253" s="17">
        <f>[1]!s_dq_close(FED风险溢价模型测算!$B$1,$A1253,1)</f>
        <v>2850.3020000000001</v>
      </c>
      <c r="D1253" s="17">
        <f>[1]!s_dq_high(FED风险溢价模型测算!$B$1,$A1253,1)</f>
        <v>2893.6869999999999</v>
      </c>
      <c r="E1253" s="17">
        <f>[1]!s_dq_low(FED风险溢价模型测算!$B$1,$A$2,1)</f>
        <v>979.529</v>
      </c>
      <c r="F1253" s="18">
        <f>[1]!s_dq_amount(FED风险溢价模型测算!$B$1,$A1253,1)</f>
        <v>64342505421</v>
      </c>
    </row>
    <row r="1254" spans="1:6">
      <c r="A1254" s="16">
        <f>FED风险溢价模型测算!A1254</f>
        <v>40329</v>
      </c>
      <c r="B1254" s="17">
        <f>[1]!s_dq_open(FED风险溢价模型测算!$B$1,$A1254,1)</f>
        <v>2835.3339999999998</v>
      </c>
      <c r="C1254" s="17">
        <f>[1]!s_dq_close(FED风险溢价模型测算!$B$1,$A1254,1)</f>
        <v>2773.2640000000001</v>
      </c>
      <c r="D1254" s="17">
        <f>[1]!s_dq_high(FED风险溢价模型测算!$B$1,$A1254,1)</f>
        <v>2857.4160000000002</v>
      </c>
      <c r="E1254" s="17">
        <f>[1]!s_dq_low(FED风险溢价模型测算!$B$1,$A$2,1)</f>
        <v>979.529</v>
      </c>
      <c r="F1254" s="18">
        <f>[1]!s_dq_amount(FED风险溢价模型测算!$B$1,$A1254,1)</f>
        <v>56695803642</v>
      </c>
    </row>
    <row r="1255" spans="1:6">
      <c r="A1255" s="16">
        <f>FED风险溢价模型测算!A1255</f>
        <v>40330</v>
      </c>
      <c r="B1255" s="17">
        <f>[1]!s_dq_open(FED风险溢价模型测算!$B$1,$A1255,1)</f>
        <v>2755.2840000000001</v>
      </c>
      <c r="C1255" s="17">
        <f>[1]!s_dq_close(FED风险溢价模型测算!$B$1,$A1255,1)</f>
        <v>2744.1619999999998</v>
      </c>
      <c r="D1255" s="17">
        <f>[1]!s_dq_high(FED风险溢价模型测算!$B$1,$A1255,1)</f>
        <v>2782.288</v>
      </c>
      <c r="E1255" s="17">
        <f>[1]!s_dq_low(FED风险溢价模型测算!$B$1,$A$2,1)</f>
        <v>979.529</v>
      </c>
      <c r="F1255" s="18">
        <f>[1]!s_dq_amount(FED风险溢价模型测算!$B$1,$A1255,1)</f>
        <v>53230913831</v>
      </c>
    </row>
    <row r="1256" spans="1:6">
      <c r="A1256" s="16">
        <f>FED风险溢价模型测算!A1256</f>
        <v>40331</v>
      </c>
      <c r="B1256" s="17">
        <f>[1]!s_dq_open(FED风险溢价模型测算!$B$1,$A1256,1)</f>
        <v>2729.328</v>
      </c>
      <c r="C1256" s="17">
        <f>[1]!s_dq_close(FED风险溢价模型测算!$B$1,$A1256,1)</f>
        <v>2757.527</v>
      </c>
      <c r="D1256" s="17">
        <f>[1]!s_dq_high(FED风险溢价模型测算!$B$1,$A1256,1)</f>
        <v>2757.9140000000002</v>
      </c>
      <c r="E1256" s="17">
        <f>[1]!s_dq_low(FED风险溢价模型测算!$B$1,$A$2,1)</f>
        <v>979.529</v>
      </c>
      <c r="F1256" s="18">
        <f>[1]!s_dq_amount(FED风险溢价模型测算!$B$1,$A1256,1)</f>
        <v>46364229493</v>
      </c>
    </row>
    <row r="1257" spans="1:6">
      <c r="A1257" s="16">
        <f>FED风险溢价模型测算!A1257</f>
        <v>40332</v>
      </c>
      <c r="B1257" s="17">
        <f>[1]!s_dq_open(FED风险溢价模型测算!$B$1,$A1257,1)</f>
        <v>2769.096</v>
      </c>
      <c r="C1257" s="17">
        <f>[1]!s_dq_close(FED风险溢价模型测算!$B$1,$A1257,1)</f>
        <v>2736.076</v>
      </c>
      <c r="D1257" s="17">
        <f>[1]!s_dq_high(FED风险溢价模型测算!$B$1,$A1257,1)</f>
        <v>2787.5120000000002</v>
      </c>
      <c r="E1257" s="17">
        <f>[1]!s_dq_low(FED风险溢价模型测算!$B$1,$A$2,1)</f>
        <v>979.529</v>
      </c>
      <c r="F1257" s="18">
        <f>[1]!s_dq_amount(FED风险溢价模型测算!$B$1,$A1257,1)</f>
        <v>47143262922</v>
      </c>
    </row>
    <row r="1258" spans="1:6">
      <c r="A1258" s="16">
        <f>FED风险溢价模型测算!A1258</f>
        <v>40333</v>
      </c>
      <c r="B1258" s="17">
        <f>[1]!s_dq_open(FED风险溢价模型测算!$B$1,$A1258,1)</f>
        <v>2721.3589999999999</v>
      </c>
      <c r="C1258" s="17">
        <f>[1]!s_dq_close(FED风险溢价模型测算!$B$1,$A1258,1)</f>
        <v>2744.3910000000001</v>
      </c>
      <c r="D1258" s="17">
        <f>[1]!s_dq_high(FED风险溢价模型测算!$B$1,$A1258,1)</f>
        <v>2748.4760000000001</v>
      </c>
      <c r="E1258" s="17">
        <f>[1]!s_dq_low(FED风险溢价模型测算!$B$1,$A$2,1)</f>
        <v>979.529</v>
      </c>
      <c r="F1258" s="18">
        <f>[1]!s_dq_amount(FED风险溢价模型测算!$B$1,$A1258,1)</f>
        <v>39858363381</v>
      </c>
    </row>
    <row r="1259" spans="1:6">
      <c r="A1259" s="16">
        <f>FED风险溢价模型测算!A1259</f>
        <v>40336</v>
      </c>
      <c r="B1259" s="17">
        <f>[1]!s_dq_open(FED风险溢价模型测算!$B$1,$A1259,1)</f>
        <v>2692.8310000000001</v>
      </c>
      <c r="C1259" s="17">
        <f>[1]!s_dq_close(FED风险溢价模型测算!$B$1,$A1259,1)</f>
        <v>2695.7150000000001</v>
      </c>
      <c r="D1259" s="17">
        <f>[1]!s_dq_high(FED风险溢价模型测算!$B$1,$A1259,1)</f>
        <v>2716.4009999999998</v>
      </c>
      <c r="E1259" s="17">
        <f>[1]!s_dq_low(FED风险溢价模型测算!$B$1,$A$2,1)</f>
        <v>979.529</v>
      </c>
      <c r="F1259" s="18">
        <f>[1]!s_dq_amount(FED风险溢价模型测算!$B$1,$A1259,1)</f>
        <v>47062703369</v>
      </c>
    </row>
    <row r="1260" spans="1:6">
      <c r="A1260" s="16">
        <f>FED风险溢价模型测算!A1260</f>
        <v>40337</v>
      </c>
      <c r="B1260" s="17">
        <f>[1]!s_dq_open(FED风险溢价模型测算!$B$1,$A1260,1)</f>
        <v>2694.1060000000002</v>
      </c>
      <c r="C1260" s="17">
        <f>[1]!s_dq_close(FED风险溢价模型测算!$B$1,$A1260,1)</f>
        <v>2699.3359999999998</v>
      </c>
      <c r="D1260" s="17">
        <f>[1]!s_dq_high(FED风险溢价模型测算!$B$1,$A1260,1)</f>
        <v>2720.5859999999998</v>
      </c>
      <c r="E1260" s="17">
        <f>[1]!s_dq_low(FED风险溢价模型测算!$B$1,$A$2,1)</f>
        <v>979.529</v>
      </c>
      <c r="F1260" s="18">
        <f>[1]!s_dq_amount(FED风险溢价模型测算!$B$1,$A1260,1)</f>
        <v>42677104255</v>
      </c>
    </row>
    <row r="1261" spans="1:6">
      <c r="A1261" s="16">
        <f>FED风险溢价模型测算!A1261</f>
        <v>40338</v>
      </c>
      <c r="B1261" s="17">
        <f>[1]!s_dq_open(FED风险溢价模型测算!$B$1,$A1261,1)</f>
        <v>2711.6419999999998</v>
      </c>
      <c r="C1261" s="17">
        <f>[1]!s_dq_close(FED风险溢价模型测算!$B$1,$A1261,1)</f>
        <v>2782.1329999999998</v>
      </c>
      <c r="D1261" s="17">
        <f>[1]!s_dq_high(FED风险溢价模型测算!$B$1,$A1261,1)</f>
        <v>2787.8249999999998</v>
      </c>
      <c r="E1261" s="17">
        <f>[1]!s_dq_low(FED风险溢价模型测算!$B$1,$A$2,1)</f>
        <v>979.529</v>
      </c>
      <c r="F1261" s="18">
        <f>[1]!s_dq_amount(FED风险溢价模型测算!$B$1,$A1261,1)</f>
        <v>70710080539</v>
      </c>
    </row>
    <row r="1262" spans="1:6">
      <c r="A1262" s="16">
        <f>FED风险溢价模型测算!A1262</f>
        <v>40339</v>
      </c>
      <c r="B1262" s="17">
        <f>[1]!s_dq_open(FED风险溢价模型测算!$B$1,$A1262,1)</f>
        <v>2755.94</v>
      </c>
      <c r="C1262" s="17">
        <f>[1]!s_dq_close(FED风险溢价模型测算!$B$1,$A1262,1)</f>
        <v>2750.0230000000001</v>
      </c>
      <c r="D1262" s="17">
        <f>[1]!s_dq_high(FED风险溢价模型测算!$B$1,$A1262,1)</f>
        <v>2776.259</v>
      </c>
      <c r="E1262" s="17">
        <f>[1]!s_dq_low(FED风险溢价模型测算!$B$1,$A$2,1)</f>
        <v>979.529</v>
      </c>
      <c r="F1262" s="18">
        <f>[1]!s_dq_amount(FED风险溢价模型测算!$B$1,$A1262,1)</f>
        <v>50312244286</v>
      </c>
    </row>
    <row r="1263" spans="1:6">
      <c r="A1263" s="16">
        <f>FED风险溢价模型测算!A1263</f>
        <v>40340</v>
      </c>
      <c r="B1263" s="17">
        <f>[1]!s_dq_open(FED风险溢价模型测算!$B$1,$A1263,1)</f>
        <v>2766.1959999999999</v>
      </c>
      <c r="C1263" s="17">
        <f>[1]!s_dq_close(FED风险溢价模型测算!$B$1,$A1263,1)</f>
        <v>2758.866</v>
      </c>
      <c r="D1263" s="17">
        <f>[1]!s_dq_high(FED风险溢价模型测算!$B$1,$A1263,1)</f>
        <v>2782.0949999999998</v>
      </c>
      <c r="E1263" s="17">
        <f>[1]!s_dq_low(FED风险溢价模型测算!$B$1,$A$2,1)</f>
        <v>979.529</v>
      </c>
      <c r="F1263" s="18">
        <f>[1]!s_dq_amount(FED风险溢价模型测算!$B$1,$A1263,1)</f>
        <v>48871478557</v>
      </c>
    </row>
    <row r="1264" spans="1:6">
      <c r="A1264" s="16">
        <f>FED风险溢价模型测算!A1264</f>
        <v>40346</v>
      </c>
      <c r="B1264" s="17">
        <f>[1]!s_dq_open(FED风险溢价模型测算!$B$1,$A1264,1)</f>
        <v>2778.5329999999999</v>
      </c>
      <c r="C1264" s="17">
        <f>[1]!s_dq_close(FED风险溢价模型测算!$B$1,$A1264,1)</f>
        <v>2742.7330000000002</v>
      </c>
      <c r="D1264" s="17">
        <f>[1]!s_dq_high(FED风险溢价模型测算!$B$1,$A1264,1)</f>
        <v>2784.9160000000002</v>
      </c>
      <c r="E1264" s="17">
        <f>[1]!s_dq_low(FED风险溢价模型测算!$B$1,$A$2,1)</f>
        <v>979.529</v>
      </c>
      <c r="F1264" s="18">
        <f>[1]!s_dq_amount(FED风险溢价模型测算!$B$1,$A1264,1)</f>
        <v>40293233998</v>
      </c>
    </row>
    <row r="1265" spans="1:6">
      <c r="A1265" s="16">
        <f>FED风险溢价模型测算!A1265</f>
        <v>40347</v>
      </c>
      <c r="B1265" s="17">
        <f>[1]!s_dq_open(FED风险溢价模型测算!$B$1,$A1265,1)</f>
        <v>2739.0320000000002</v>
      </c>
      <c r="C1265" s="17">
        <f>[1]!s_dq_close(FED风险溢价模型测算!$B$1,$A1265,1)</f>
        <v>2696.1660000000002</v>
      </c>
      <c r="D1265" s="17">
        <f>[1]!s_dq_high(FED风险溢价模型测算!$B$1,$A1265,1)</f>
        <v>2755.8420000000001</v>
      </c>
      <c r="E1265" s="17">
        <f>[1]!s_dq_low(FED风险溢价模型测算!$B$1,$A$2,1)</f>
        <v>979.529</v>
      </c>
      <c r="F1265" s="18">
        <f>[1]!s_dq_amount(FED风险溢价模型测算!$B$1,$A1265,1)</f>
        <v>50256350918</v>
      </c>
    </row>
    <row r="1266" spans="1:6">
      <c r="A1266" s="16">
        <f>FED风险溢价模型测算!A1266</f>
        <v>40350</v>
      </c>
      <c r="B1266" s="17">
        <f>[1]!s_dq_open(FED风险溢价模型测算!$B$1,$A1266,1)</f>
        <v>2698.9839999999999</v>
      </c>
      <c r="C1266" s="17">
        <f>[1]!s_dq_close(FED风险溢价模型测算!$B$1,$A1266,1)</f>
        <v>2780.663</v>
      </c>
      <c r="D1266" s="17">
        <f>[1]!s_dq_high(FED风险溢价模型测算!$B$1,$A1266,1)</f>
        <v>2784.47</v>
      </c>
      <c r="E1266" s="17">
        <f>[1]!s_dq_low(FED风险溢价模型测算!$B$1,$A$2,1)</f>
        <v>979.529</v>
      </c>
      <c r="F1266" s="18">
        <f>[1]!s_dq_amount(FED风险溢价模型测算!$B$1,$A1266,1)</f>
        <v>62809190519</v>
      </c>
    </row>
    <row r="1267" spans="1:6">
      <c r="A1267" s="16">
        <f>FED风险溢价模型测算!A1267</f>
        <v>40351</v>
      </c>
      <c r="B1267" s="17">
        <f>[1]!s_dq_open(FED风险溢价模型测算!$B$1,$A1267,1)</f>
        <v>2772.886</v>
      </c>
      <c r="C1267" s="17">
        <f>[1]!s_dq_close(FED风险溢价模型测算!$B$1,$A1267,1)</f>
        <v>2783.72</v>
      </c>
      <c r="D1267" s="17">
        <f>[1]!s_dq_high(FED风险溢价模型测算!$B$1,$A1267,1)</f>
        <v>2795.3229999999999</v>
      </c>
      <c r="E1267" s="17">
        <f>[1]!s_dq_low(FED风险溢价模型测算!$B$1,$A$2,1)</f>
        <v>979.529</v>
      </c>
      <c r="F1267" s="18">
        <f>[1]!s_dq_amount(FED风险溢价模型测算!$B$1,$A1267,1)</f>
        <v>45207207792</v>
      </c>
    </row>
    <row r="1268" spans="1:6">
      <c r="A1268" s="16">
        <f>FED风险溢价模型测算!A1268</f>
        <v>40352</v>
      </c>
      <c r="B1268" s="17">
        <f>[1]!s_dq_open(FED风险溢价模型测算!$B$1,$A1268,1)</f>
        <v>2768.6950000000002</v>
      </c>
      <c r="C1268" s="17">
        <f>[1]!s_dq_close(FED风险溢价模型测算!$B$1,$A1268,1)</f>
        <v>2758.4949999999999</v>
      </c>
      <c r="D1268" s="17">
        <f>[1]!s_dq_high(FED风险溢价模型测算!$B$1,$A1268,1)</f>
        <v>2788.2190000000001</v>
      </c>
      <c r="E1268" s="17">
        <f>[1]!s_dq_low(FED风险溢价模型测算!$B$1,$A$2,1)</f>
        <v>979.529</v>
      </c>
      <c r="F1268" s="18">
        <f>[1]!s_dq_amount(FED风险溢价模型测算!$B$1,$A1268,1)</f>
        <v>41600240721</v>
      </c>
    </row>
    <row r="1269" spans="1:6">
      <c r="A1269" s="16">
        <f>FED风险溢价模型测算!A1269</f>
        <v>40353</v>
      </c>
      <c r="B1269" s="17">
        <f>[1]!s_dq_open(FED风险溢价模型测算!$B$1,$A1269,1)</f>
        <v>2753.712</v>
      </c>
      <c r="C1269" s="17">
        <f>[1]!s_dq_close(FED风险溢价模型测算!$B$1,$A1269,1)</f>
        <v>2757.498</v>
      </c>
      <c r="D1269" s="17">
        <f>[1]!s_dq_high(FED风险溢价模型测算!$B$1,$A1269,1)</f>
        <v>2783.5079999999998</v>
      </c>
      <c r="E1269" s="17">
        <f>[1]!s_dq_low(FED风险溢价模型测算!$B$1,$A$2,1)</f>
        <v>979.529</v>
      </c>
      <c r="F1269" s="18">
        <f>[1]!s_dq_amount(FED风险溢价模型测算!$B$1,$A1269,1)</f>
        <v>33772857040</v>
      </c>
    </row>
    <row r="1270" spans="1:6">
      <c r="A1270" s="16">
        <f>FED风险溢价模型测算!A1270</f>
        <v>40354</v>
      </c>
      <c r="B1270" s="17">
        <f>[1]!s_dq_open(FED风险溢价模型测算!$B$1,$A1270,1)</f>
        <v>2744.1219999999998</v>
      </c>
      <c r="C1270" s="17">
        <f>[1]!s_dq_close(FED风险溢价模型测算!$B$1,$A1270,1)</f>
        <v>2736.2869999999998</v>
      </c>
      <c r="D1270" s="17">
        <f>[1]!s_dq_high(FED风险溢价模型测算!$B$1,$A1270,1)</f>
        <v>2759.4450000000002</v>
      </c>
      <c r="E1270" s="17">
        <f>[1]!s_dq_low(FED风险溢价模型测算!$B$1,$A$2,1)</f>
        <v>979.529</v>
      </c>
      <c r="F1270" s="18">
        <f>[1]!s_dq_amount(FED风险溢价模型测算!$B$1,$A1270,1)</f>
        <v>34649179151</v>
      </c>
    </row>
    <row r="1271" spans="1:6">
      <c r="A1271" s="16">
        <f>FED风险溢价模型测算!A1271</f>
        <v>40357</v>
      </c>
      <c r="B1271" s="17">
        <f>[1]!s_dq_open(FED风险溢价模型测算!$B$1,$A1271,1)</f>
        <v>2734.5070000000001</v>
      </c>
      <c r="C1271" s="17">
        <f>[1]!s_dq_close(FED风险溢价模型测算!$B$1,$A1271,1)</f>
        <v>2716.777</v>
      </c>
      <c r="D1271" s="17">
        <f>[1]!s_dq_high(FED风险溢价模型测算!$B$1,$A1271,1)</f>
        <v>2751.4549999999999</v>
      </c>
      <c r="E1271" s="17">
        <f>[1]!s_dq_low(FED风险溢价模型测算!$B$1,$A$2,1)</f>
        <v>979.529</v>
      </c>
      <c r="F1271" s="18">
        <f>[1]!s_dq_amount(FED风险溢价模型测算!$B$1,$A1271,1)</f>
        <v>31198277084</v>
      </c>
    </row>
    <row r="1272" spans="1:6">
      <c r="A1272" s="16">
        <f>FED风险溢价模型测算!A1272</f>
        <v>40358</v>
      </c>
      <c r="B1272" s="17">
        <f>[1]!s_dq_open(FED风险溢价模型测算!$B$1,$A1272,1)</f>
        <v>2717.4650000000001</v>
      </c>
      <c r="C1272" s="17">
        <f>[1]!s_dq_close(FED风险溢价模型测算!$B$1,$A1272,1)</f>
        <v>2592.0189999999998</v>
      </c>
      <c r="D1272" s="17">
        <f>[1]!s_dq_high(FED风险溢价模型测算!$B$1,$A1272,1)</f>
        <v>2724.2310000000002</v>
      </c>
      <c r="E1272" s="17">
        <f>[1]!s_dq_low(FED风险溢价模型测算!$B$1,$A$2,1)</f>
        <v>979.529</v>
      </c>
      <c r="F1272" s="18">
        <f>[1]!s_dq_amount(FED风险溢价模型测算!$B$1,$A1272,1)</f>
        <v>50635969685</v>
      </c>
    </row>
    <row r="1273" spans="1:6">
      <c r="A1273" s="16">
        <f>FED风险溢价模型测算!A1273</f>
        <v>40359</v>
      </c>
      <c r="B1273" s="17">
        <f>[1]!s_dq_open(FED风险溢价模型测算!$B$1,$A1273,1)</f>
        <v>2572.9119999999998</v>
      </c>
      <c r="C1273" s="17">
        <f>[1]!s_dq_close(FED风险溢价模型测算!$B$1,$A1273,1)</f>
        <v>2563.0700000000002</v>
      </c>
      <c r="D1273" s="17">
        <f>[1]!s_dq_high(FED风险溢价模型测算!$B$1,$A1273,1)</f>
        <v>2575.8240000000001</v>
      </c>
      <c r="E1273" s="17">
        <f>[1]!s_dq_low(FED风险溢价模型测算!$B$1,$A$2,1)</f>
        <v>979.529</v>
      </c>
      <c r="F1273" s="18">
        <f>[1]!s_dq_amount(FED风险溢价模型测算!$B$1,$A1273,1)</f>
        <v>35809892277</v>
      </c>
    </row>
    <row r="1274" spans="1:6">
      <c r="A1274" s="16">
        <f>FED风险溢价模型测算!A1274</f>
        <v>40360</v>
      </c>
      <c r="B1274" s="17">
        <f>[1]!s_dq_open(FED风险溢价模型测算!$B$1,$A1274,1)</f>
        <v>2557.92</v>
      </c>
      <c r="C1274" s="17">
        <f>[1]!s_dq_close(FED风险溢价模型测算!$B$1,$A1274,1)</f>
        <v>2526.0709999999999</v>
      </c>
      <c r="D1274" s="17">
        <f>[1]!s_dq_high(FED风险溢价模型测算!$B$1,$A1274,1)</f>
        <v>2574.098</v>
      </c>
      <c r="E1274" s="17">
        <f>[1]!s_dq_low(FED风险溢价模型测算!$B$1,$A$2,1)</f>
        <v>979.529</v>
      </c>
      <c r="F1274" s="18">
        <f>[1]!s_dq_amount(FED风险溢价模型测算!$B$1,$A1274,1)</f>
        <v>32478457404</v>
      </c>
    </row>
    <row r="1275" spans="1:6">
      <c r="A1275" s="16">
        <f>FED风险溢价模型测算!A1275</f>
        <v>40361</v>
      </c>
      <c r="B1275" s="17">
        <f>[1]!s_dq_open(FED风险溢价模型测算!$B$1,$A1275,1)</f>
        <v>2523.0349999999999</v>
      </c>
      <c r="C1275" s="17">
        <f>[1]!s_dq_close(FED风险溢价模型测算!$B$1,$A1275,1)</f>
        <v>2534.105</v>
      </c>
      <c r="D1275" s="17">
        <f>[1]!s_dq_high(FED风险溢价模型测算!$B$1,$A1275,1)</f>
        <v>2542.1219999999998</v>
      </c>
      <c r="E1275" s="17">
        <f>[1]!s_dq_low(FED风险溢价模型测算!$B$1,$A$2,1)</f>
        <v>979.529</v>
      </c>
      <c r="F1275" s="18">
        <f>[1]!s_dq_amount(FED风险溢价模型测算!$B$1,$A1275,1)</f>
        <v>43367318435</v>
      </c>
    </row>
    <row r="1276" spans="1:6">
      <c r="A1276" s="16">
        <f>FED风险溢价模型测算!A1276</f>
        <v>40364</v>
      </c>
      <c r="B1276" s="17">
        <f>[1]!s_dq_open(FED风险溢价模型测算!$B$1,$A1276,1)</f>
        <v>2507.3539999999998</v>
      </c>
      <c r="C1276" s="17">
        <f>[1]!s_dq_close(FED风险溢价模型测算!$B$1,$A1276,1)</f>
        <v>2512.6509999999998</v>
      </c>
      <c r="D1276" s="17">
        <f>[1]!s_dq_high(FED风险溢价模型测算!$B$1,$A1276,1)</f>
        <v>2529.4250000000002</v>
      </c>
      <c r="E1276" s="17">
        <f>[1]!s_dq_low(FED风险溢价模型测算!$B$1,$A$2,1)</f>
        <v>979.529</v>
      </c>
      <c r="F1276" s="18">
        <f>[1]!s_dq_amount(FED风险溢价模型测算!$B$1,$A1276,1)</f>
        <v>30922298985</v>
      </c>
    </row>
    <row r="1277" spans="1:6">
      <c r="A1277" s="16">
        <f>FED风险溢价模型测算!A1277</f>
        <v>40365</v>
      </c>
      <c r="B1277" s="17">
        <f>[1]!s_dq_open(FED风险溢价模型测算!$B$1,$A1277,1)</f>
        <v>2504.8690000000001</v>
      </c>
      <c r="C1277" s="17">
        <f>[1]!s_dq_close(FED风险溢价模型测算!$B$1,$A1277,1)</f>
        <v>2562.902</v>
      </c>
      <c r="D1277" s="17">
        <f>[1]!s_dq_high(FED风险溢价模型测算!$B$1,$A1277,1)</f>
        <v>2563.4110000000001</v>
      </c>
      <c r="E1277" s="17">
        <f>[1]!s_dq_low(FED风险溢价模型测算!$B$1,$A$2,1)</f>
        <v>979.529</v>
      </c>
      <c r="F1277" s="18">
        <f>[1]!s_dq_amount(FED风险溢价模型测算!$B$1,$A1277,1)</f>
        <v>38976836519</v>
      </c>
    </row>
    <row r="1278" spans="1:6">
      <c r="A1278" s="16">
        <f>FED风险溢价模型测算!A1278</f>
        <v>40366</v>
      </c>
      <c r="B1278" s="17">
        <f>[1]!s_dq_open(FED风险溢价模型测算!$B$1,$A1278,1)</f>
        <v>2561.1060000000002</v>
      </c>
      <c r="C1278" s="17">
        <f>[1]!s_dq_close(FED风险溢价模型测算!$B$1,$A1278,1)</f>
        <v>2580.4769999999999</v>
      </c>
      <c r="D1278" s="17">
        <f>[1]!s_dq_high(FED风险溢价模型测算!$B$1,$A1278,1)</f>
        <v>2580.6080000000002</v>
      </c>
      <c r="E1278" s="17">
        <f>[1]!s_dq_low(FED风险溢价模型测算!$B$1,$A$2,1)</f>
        <v>979.529</v>
      </c>
      <c r="F1278" s="18">
        <f>[1]!s_dq_amount(FED风险溢价模型测算!$B$1,$A1278,1)</f>
        <v>37059898462</v>
      </c>
    </row>
    <row r="1279" spans="1:6">
      <c r="A1279" s="16">
        <f>FED风险溢价模型测算!A1279</f>
        <v>40367</v>
      </c>
      <c r="B1279" s="17">
        <f>[1]!s_dq_open(FED风险溢价模型测算!$B$1,$A1279,1)</f>
        <v>2591.509</v>
      </c>
      <c r="C1279" s="17">
        <f>[1]!s_dq_close(FED风险溢价模型测算!$B$1,$A1279,1)</f>
        <v>2575.9209999999998</v>
      </c>
      <c r="D1279" s="17">
        <f>[1]!s_dq_high(FED风险溢价模型测算!$B$1,$A1279,1)</f>
        <v>2602.23</v>
      </c>
      <c r="E1279" s="17">
        <f>[1]!s_dq_low(FED风险溢价模型测算!$B$1,$A$2,1)</f>
        <v>979.529</v>
      </c>
      <c r="F1279" s="18">
        <f>[1]!s_dq_amount(FED风险溢价模型测算!$B$1,$A1279,1)</f>
        <v>35348760455</v>
      </c>
    </row>
    <row r="1280" spans="1:6">
      <c r="A1280" s="16">
        <f>FED风险溢价模型测算!A1280</f>
        <v>40368</v>
      </c>
      <c r="B1280" s="17">
        <f>[1]!s_dq_open(FED风险溢价模型测算!$B$1,$A1280,1)</f>
        <v>2578.5549999999998</v>
      </c>
      <c r="C1280" s="17">
        <f>[1]!s_dq_close(FED风险溢价模型测算!$B$1,$A1280,1)</f>
        <v>2647.1039999999998</v>
      </c>
      <c r="D1280" s="17">
        <f>[1]!s_dq_high(FED风险溢价模型测算!$B$1,$A1280,1)</f>
        <v>2662.163</v>
      </c>
      <c r="E1280" s="17">
        <f>[1]!s_dq_low(FED风险溢价模型测算!$B$1,$A$2,1)</f>
        <v>979.529</v>
      </c>
      <c r="F1280" s="18">
        <f>[1]!s_dq_amount(FED风险溢价模型测算!$B$1,$A1280,1)</f>
        <v>61470066938</v>
      </c>
    </row>
    <row r="1281" spans="1:6">
      <c r="A1281" s="16">
        <f>FED风险溢价模型测算!A1281</f>
        <v>40371</v>
      </c>
      <c r="B1281" s="17">
        <f>[1]!s_dq_open(FED风险溢价模型测算!$B$1,$A1281,1)</f>
        <v>2647.4209999999998</v>
      </c>
      <c r="C1281" s="17">
        <f>[1]!s_dq_close(FED风险溢价模型测算!$B$1,$A1281,1)</f>
        <v>2676.2179999999998</v>
      </c>
      <c r="D1281" s="17">
        <f>[1]!s_dq_high(FED风险溢价模型测算!$B$1,$A1281,1)</f>
        <v>2689.8090000000002</v>
      </c>
      <c r="E1281" s="17">
        <f>[1]!s_dq_low(FED风险溢价模型测算!$B$1,$A$2,1)</f>
        <v>979.529</v>
      </c>
      <c r="F1281" s="18">
        <f>[1]!s_dq_amount(FED风险溢价模型测算!$B$1,$A1281,1)</f>
        <v>63462262470</v>
      </c>
    </row>
    <row r="1282" spans="1:6">
      <c r="A1282" s="16">
        <f>FED风险溢价模型测算!A1282</f>
        <v>40372</v>
      </c>
      <c r="B1282" s="17">
        <f>[1]!s_dq_open(FED风险溢价模型测算!$B$1,$A1282,1)</f>
        <v>2649.6579999999999</v>
      </c>
      <c r="C1282" s="17">
        <f>[1]!s_dq_close(FED风险溢价模型测算!$B$1,$A1282,1)</f>
        <v>2634.5929999999998</v>
      </c>
      <c r="D1282" s="17">
        <f>[1]!s_dq_high(FED风险溢价模型测算!$B$1,$A1282,1)</f>
        <v>2649.6579999999999</v>
      </c>
      <c r="E1282" s="17">
        <f>[1]!s_dq_low(FED风险溢价模型测算!$B$1,$A$2,1)</f>
        <v>979.529</v>
      </c>
      <c r="F1282" s="18">
        <f>[1]!s_dq_amount(FED风险溢价模型测算!$B$1,$A1282,1)</f>
        <v>45125109071</v>
      </c>
    </row>
    <row r="1283" spans="1:6">
      <c r="A1283" s="16">
        <f>FED风险溢价模型测算!A1283</f>
        <v>40373</v>
      </c>
      <c r="B1283" s="17">
        <f>[1]!s_dq_open(FED风险溢价模型测算!$B$1,$A1283,1)</f>
        <v>2640.9250000000002</v>
      </c>
      <c r="C1283" s="17">
        <f>[1]!s_dq_close(FED风险溢价模型测算!$B$1,$A1283,1)</f>
        <v>2653.6089999999999</v>
      </c>
      <c r="D1283" s="17">
        <f>[1]!s_dq_high(FED风险溢价模型测算!$B$1,$A1283,1)</f>
        <v>2684.616</v>
      </c>
      <c r="E1283" s="17">
        <f>[1]!s_dq_low(FED风险溢价模型测算!$B$1,$A$2,1)</f>
        <v>979.529</v>
      </c>
      <c r="F1283" s="18">
        <f>[1]!s_dq_amount(FED风险溢价模型测算!$B$1,$A1283,1)</f>
        <v>49497106670</v>
      </c>
    </row>
    <row r="1284" spans="1:6">
      <c r="A1284" s="16">
        <f>FED风险溢价模型测算!A1284</f>
        <v>40374</v>
      </c>
      <c r="B1284" s="17">
        <f>[1]!s_dq_open(FED风险溢价模型测算!$B$1,$A1284,1)</f>
        <v>2650.3339999999998</v>
      </c>
      <c r="C1284" s="17">
        <f>[1]!s_dq_close(FED风险溢价模型测算!$B$1,$A1284,1)</f>
        <v>2608.5189999999998</v>
      </c>
      <c r="D1284" s="17">
        <f>[1]!s_dq_high(FED风险溢价模型测算!$B$1,$A1284,1)</f>
        <v>2680.442</v>
      </c>
      <c r="E1284" s="17">
        <f>[1]!s_dq_low(FED风险溢价模型测算!$B$1,$A$2,1)</f>
        <v>979.529</v>
      </c>
      <c r="F1284" s="18">
        <f>[1]!s_dq_amount(FED风险溢价模型测算!$B$1,$A1284,1)</f>
        <v>41444710868</v>
      </c>
    </row>
    <row r="1285" spans="1:6">
      <c r="A1285" s="16">
        <f>FED风险溢价模型测算!A1285</f>
        <v>40375</v>
      </c>
      <c r="B1285" s="17">
        <f>[1]!s_dq_open(FED风险溢价模型测算!$B$1,$A1285,1)</f>
        <v>2597</v>
      </c>
      <c r="C1285" s="17">
        <f>[1]!s_dq_close(FED风险溢价模型测算!$B$1,$A1285,1)</f>
        <v>2616.1280000000002</v>
      </c>
      <c r="D1285" s="17">
        <f>[1]!s_dq_high(FED风险溢价模型测算!$B$1,$A1285,1)</f>
        <v>2621.3319999999999</v>
      </c>
      <c r="E1285" s="17">
        <f>[1]!s_dq_low(FED风险溢价模型测算!$B$1,$A$2,1)</f>
        <v>979.529</v>
      </c>
      <c r="F1285" s="18">
        <f>[1]!s_dq_amount(FED风险溢价模型测算!$B$1,$A1285,1)</f>
        <v>35422326209</v>
      </c>
    </row>
    <row r="1286" spans="1:6">
      <c r="A1286" s="16">
        <f>FED风险溢价模型测算!A1286</f>
        <v>40378</v>
      </c>
      <c r="B1286" s="17">
        <f>[1]!s_dq_open(FED风险溢价模型测算!$B$1,$A1286,1)</f>
        <v>2592.087</v>
      </c>
      <c r="C1286" s="17">
        <f>[1]!s_dq_close(FED风险溢价模型测算!$B$1,$A1286,1)</f>
        <v>2682.4720000000002</v>
      </c>
      <c r="D1286" s="17">
        <f>[1]!s_dq_high(FED风险溢价模型测算!$B$1,$A1286,1)</f>
        <v>2691.9369999999999</v>
      </c>
      <c r="E1286" s="17">
        <f>[1]!s_dq_low(FED风险溢价模型测算!$B$1,$A$2,1)</f>
        <v>979.529</v>
      </c>
      <c r="F1286" s="18">
        <f>[1]!s_dq_amount(FED风险溢价模型测算!$B$1,$A1286,1)</f>
        <v>59826125817</v>
      </c>
    </row>
    <row r="1287" spans="1:6">
      <c r="A1287" s="16">
        <f>FED风险溢价模型测算!A1287</f>
        <v>40379</v>
      </c>
      <c r="B1287" s="17">
        <f>[1]!s_dq_open(FED风险溢价模型测算!$B$1,$A1287,1)</f>
        <v>2685.4589999999998</v>
      </c>
      <c r="C1287" s="17">
        <f>[1]!s_dq_close(FED风险溢价模型测算!$B$1,$A1287,1)</f>
        <v>2741.5030000000002</v>
      </c>
      <c r="D1287" s="17">
        <f>[1]!s_dq_high(FED风险溢价模型测算!$B$1,$A1287,1)</f>
        <v>2746.2370000000001</v>
      </c>
      <c r="E1287" s="17">
        <f>[1]!s_dq_low(FED风险溢价模型测算!$B$1,$A$2,1)</f>
        <v>979.529</v>
      </c>
      <c r="F1287" s="18">
        <f>[1]!s_dq_amount(FED风险溢价模型测算!$B$1,$A1287,1)</f>
        <v>80958216794</v>
      </c>
    </row>
    <row r="1288" spans="1:6">
      <c r="A1288" s="16">
        <f>FED风险溢价模型测算!A1288</f>
        <v>40380</v>
      </c>
      <c r="B1288" s="17">
        <f>[1]!s_dq_open(FED风险溢价模型测算!$B$1,$A1288,1)</f>
        <v>2744.6959999999999</v>
      </c>
      <c r="C1288" s="17">
        <f>[1]!s_dq_close(FED风险溢价模型测算!$B$1,$A1288,1)</f>
        <v>2747.335</v>
      </c>
      <c r="D1288" s="17">
        <f>[1]!s_dq_high(FED风险溢价模型测算!$B$1,$A1288,1)</f>
        <v>2766.2049999999999</v>
      </c>
      <c r="E1288" s="17">
        <f>[1]!s_dq_low(FED风险溢价模型测算!$B$1,$A$2,1)</f>
        <v>979.529</v>
      </c>
      <c r="F1288" s="18">
        <f>[1]!s_dq_amount(FED风险溢价模型测算!$B$1,$A1288,1)</f>
        <v>73734684585</v>
      </c>
    </row>
    <row r="1289" spans="1:6">
      <c r="A1289" s="16">
        <f>FED风险溢价模型测算!A1289</f>
        <v>40381</v>
      </c>
      <c r="B1289" s="17">
        <f>[1]!s_dq_open(FED风险溢价模型测算!$B$1,$A1289,1)</f>
        <v>2738.027</v>
      </c>
      <c r="C1289" s="17">
        <f>[1]!s_dq_close(FED风险溢价模型测算!$B$1,$A1289,1)</f>
        <v>2781.2860000000001</v>
      </c>
      <c r="D1289" s="17">
        <f>[1]!s_dq_high(FED风险溢价模型测算!$B$1,$A1289,1)</f>
        <v>2783.1379999999999</v>
      </c>
      <c r="E1289" s="17">
        <f>[1]!s_dq_low(FED风险溢价模型测算!$B$1,$A$2,1)</f>
        <v>979.529</v>
      </c>
      <c r="F1289" s="18">
        <f>[1]!s_dq_amount(FED风险溢价模型测算!$B$1,$A1289,1)</f>
        <v>63576603000</v>
      </c>
    </row>
    <row r="1290" spans="1:6">
      <c r="A1290" s="16">
        <f>FED风险溢价模型测算!A1290</f>
        <v>40382</v>
      </c>
      <c r="B1290" s="17">
        <f>[1]!s_dq_open(FED风险溢价模型测算!$B$1,$A1290,1)</f>
        <v>2787.5210000000002</v>
      </c>
      <c r="C1290" s="17">
        <f>[1]!s_dq_close(FED风险溢价模型测算!$B$1,$A1290,1)</f>
        <v>2793.076</v>
      </c>
      <c r="D1290" s="17">
        <f>[1]!s_dq_high(FED风险溢价模型测算!$B$1,$A1290,1)</f>
        <v>2806.9789999999998</v>
      </c>
      <c r="E1290" s="17">
        <f>[1]!s_dq_low(FED风险溢价模型测算!$B$1,$A$2,1)</f>
        <v>979.529</v>
      </c>
      <c r="F1290" s="18">
        <f>[1]!s_dq_amount(FED风险溢价模型测算!$B$1,$A1290,1)</f>
        <v>70423335023</v>
      </c>
    </row>
    <row r="1291" spans="1:6">
      <c r="A1291" s="16">
        <f>FED风险溢价模型测算!A1291</f>
        <v>40385</v>
      </c>
      <c r="B1291" s="17">
        <f>[1]!s_dq_open(FED风险溢价模型测算!$B$1,$A1291,1)</f>
        <v>2798.7620000000002</v>
      </c>
      <c r="C1291" s="17">
        <f>[1]!s_dq_close(FED风险溢价模型测算!$B$1,$A1291,1)</f>
        <v>2811.0549999999998</v>
      </c>
      <c r="D1291" s="17">
        <f>[1]!s_dq_high(FED风险溢价模型测算!$B$1,$A1291,1)</f>
        <v>2811.953</v>
      </c>
      <c r="E1291" s="17">
        <f>[1]!s_dq_low(FED风险溢价模型测算!$B$1,$A$2,1)</f>
        <v>979.529</v>
      </c>
      <c r="F1291" s="18">
        <f>[1]!s_dq_amount(FED风险溢价模型测算!$B$1,$A1291,1)</f>
        <v>59848905278</v>
      </c>
    </row>
    <row r="1292" spans="1:6">
      <c r="A1292" s="16">
        <f>FED风险溢价模型测算!A1292</f>
        <v>40386</v>
      </c>
      <c r="B1292" s="17">
        <f>[1]!s_dq_open(FED风险溢价模型测算!$B$1,$A1292,1)</f>
        <v>2803.7550000000001</v>
      </c>
      <c r="C1292" s="17">
        <f>[1]!s_dq_close(FED风险溢价模型测算!$B$1,$A1292,1)</f>
        <v>2795.7240000000002</v>
      </c>
      <c r="D1292" s="17">
        <f>[1]!s_dq_high(FED风险溢价模型测算!$B$1,$A1292,1)</f>
        <v>2812.2080000000001</v>
      </c>
      <c r="E1292" s="17">
        <f>[1]!s_dq_low(FED风险溢价模型测算!$B$1,$A$2,1)</f>
        <v>979.529</v>
      </c>
      <c r="F1292" s="18">
        <f>[1]!s_dq_amount(FED风险溢价模型测算!$B$1,$A1292,1)</f>
        <v>55963991462</v>
      </c>
    </row>
    <row r="1293" spans="1:6">
      <c r="A1293" s="16">
        <f>FED风险溢价模型测算!A1293</f>
        <v>40387</v>
      </c>
      <c r="B1293" s="17">
        <f>[1]!s_dq_open(FED风险溢价模型测算!$B$1,$A1293,1)</f>
        <v>2796.4830000000002</v>
      </c>
      <c r="C1293" s="17">
        <f>[1]!s_dq_close(FED风险溢价模型测算!$B$1,$A1293,1)</f>
        <v>2863.7240000000002</v>
      </c>
      <c r="D1293" s="17">
        <f>[1]!s_dq_high(FED风险溢价模型测算!$B$1,$A1293,1)</f>
        <v>2866.404</v>
      </c>
      <c r="E1293" s="17">
        <f>[1]!s_dq_low(FED风险溢价模型测算!$B$1,$A$2,1)</f>
        <v>979.529</v>
      </c>
      <c r="F1293" s="18">
        <f>[1]!s_dq_amount(FED风险溢价模型测算!$B$1,$A1293,1)</f>
        <v>84516845765</v>
      </c>
    </row>
    <row r="1294" spans="1:6">
      <c r="A1294" s="16">
        <f>FED风险溢价模型测算!A1294</f>
        <v>40388</v>
      </c>
      <c r="B1294" s="17">
        <f>[1]!s_dq_open(FED风险溢价模型测算!$B$1,$A1294,1)</f>
        <v>2866.7719999999999</v>
      </c>
      <c r="C1294" s="17">
        <f>[1]!s_dq_close(FED风险溢价模型测算!$B$1,$A1294,1)</f>
        <v>2877.9760000000001</v>
      </c>
      <c r="D1294" s="17">
        <f>[1]!s_dq_high(FED风险溢价模型测算!$B$1,$A1294,1)</f>
        <v>2888.5990000000002</v>
      </c>
      <c r="E1294" s="17">
        <f>[1]!s_dq_low(FED风险溢价模型测算!$B$1,$A$2,1)</f>
        <v>979.529</v>
      </c>
      <c r="F1294" s="18">
        <f>[1]!s_dq_amount(FED风险溢价模型测算!$B$1,$A1294,1)</f>
        <v>92278224492</v>
      </c>
    </row>
    <row r="1295" spans="1:6">
      <c r="A1295" s="16">
        <f>FED风险溢价模型测算!A1295</f>
        <v>40389</v>
      </c>
      <c r="B1295" s="17">
        <f>[1]!s_dq_open(FED风险溢价模型测算!$B$1,$A1295,1)</f>
        <v>2871.4810000000002</v>
      </c>
      <c r="C1295" s="17">
        <f>[1]!s_dq_close(FED风险溢价模型测算!$B$1,$A1295,1)</f>
        <v>2868.846</v>
      </c>
      <c r="D1295" s="17">
        <f>[1]!s_dq_high(FED风险溢价模型测算!$B$1,$A1295,1)</f>
        <v>2876.136</v>
      </c>
      <c r="E1295" s="17">
        <f>[1]!s_dq_low(FED风险溢价模型测算!$B$1,$A$2,1)</f>
        <v>979.529</v>
      </c>
      <c r="F1295" s="18">
        <f>[1]!s_dq_amount(FED风险溢价模型测算!$B$1,$A1295,1)</f>
        <v>65224482367</v>
      </c>
    </row>
    <row r="1296" spans="1:6">
      <c r="A1296" s="16">
        <f>FED风险溢价模型测算!A1296</f>
        <v>40392</v>
      </c>
      <c r="B1296" s="17">
        <f>[1]!s_dq_open(FED风险溢价模型测算!$B$1,$A1296,1)</f>
        <v>2868.279</v>
      </c>
      <c r="C1296" s="17">
        <f>[1]!s_dq_close(FED风险溢价模型测算!$B$1,$A1296,1)</f>
        <v>2917.2750000000001</v>
      </c>
      <c r="D1296" s="17">
        <f>[1]!s_dq_high(FED风险溢价模型测算!$B$1,$A1296,1)</f>
        <v>2922.6120000000001</v>
      </c>
      <c r="E1296" s="17">
        <f>[1]!s_dq_low(FED风险溢价模型测算!$B$1,$A$2,1)</f>
        <v>979.529</v>
      </c>
      <c r="F1296" s="18">
        <f>[1]!s_dq_amount(FED风险溢价模型测算!$B$1,$A1296,1)</f>
        <v>73569074427</v>
      </c>
    </row>
    <row r="1297" spans="1:6">
      <c r="A1297" s="16">
        <f>FED风险溢价模型测算!A1297</f>
        <v>40393</v>
      </c>
      <c r="B1297" s="17">
        <f>[1]!s_dq_open(FED风险溢价模型测算!$B$1,$A1297,1)</f>
        <v>2925.2539999999999</v>
      </c>
      <c r="C1297" s="17">
        <f>[1]!s_dq_close(FED风险溢价模型测算!$B$1,$A1297,1)</f>
        <v>2865.971</v>
      </c>
      <c r="D1297" s="17">
        <f>[1]!s_dq_high(FED风险溢价模型测算!$B$1,$A1297,1)</f>
        <v>2929.614</v>
      </c>
      <c r="E1297" s="17">
        <f>[1]!s_dq_low(FED风险溢价模型测算!$B$1,$A$2,1)</f>
        <v>979.529</v>
      </c>
      <c r="F1297" s="18">
        <f>[1]!s_dq_amount(FED风险溢价模型测算!$B$1,$A1297,1)</f>
        <v>86870574135</v>
      </c>
    </row>
    <row r="1298" spans="1:6">
      <c r="A1298" s="16">
        <f>FED风险溢价模型测算!A1298</f>
        <v>40394</v>
      </c>
      <c r="B1298" s="17">
        <f>[1]!s_dq_open(FED风险溢价模型测算!$B$1,$A1298,1)</f>
        <v>2858.3539999999998</v>
      </c>
      <c r="C1298" s="17">
        <f>[1]!s_dq_close(FED风险溢价模型测算!$B$1,$A1298,1)</f>
        <v>2876.4340000000002</v>
      </c>
      <c r="D1298" s="17">
        <f>[1]!s_dq_high(FED风险溢价模型测算!$B$1,$A1298,1)</f>
        <v>2876.5949999999998</v>
      </c>
      <c r="E1298" s="17">
        <f>[1]!s_dq_low(FED风险溢价模型测算!$B$1,$A$2,1)</f>
        <v>979.529</v>
      </c>
      <c r="F1298" s="18">
        <f>[1]!s_dq_amount(FED风险溢价模型测算!$B$1,$A1298,1)</f>
        <v>75670144265</v>
      </c>
    </row>
    <row r="1299" spans="1:6">
      <c r="A1299" s="16">
        <f>FED风险溢价模型测算!A1299</f>
        <v>40395</v>
      </c>
      <c r="B1299" s="17">
        <f>[1]!s_dq_open(FED风险溢价模型测算!$B$1,$A1299,1)</f>
        <v>2874.66</v>
      </c>
      <c r="C1299" s="17">
        <f>[1]!s_dq_close(FED风险溢价模型测算!$B$1,$A1299,1)</f>
        <v>2850.8290000000002</v>
      </c>
      <c r="D1299" s="17">
        <f>[1]!s_dq_high(FED风险溢价模型测算!$B$1,$A1299,1)</f>
        <v>2877.31</v>
      </c>
      <c r="E1299" s="17">
        <f>[1]!s_dq_low(FED风险溢价模型测算!$B$1,$A$2,1)</f>
        <v>979.529</v>
      </c>
      <c r="F1299" s="18">
        <f>[1]!s_dq_amount(FED风险溢价模型测算!$B$1,$A1299,1)</f>
        <v>73038457567</v>
      </c>
    </row>
    <row r="1300" spans="1:6">
      <c r="A1300" s="16">
        <f>FED风险溢价模型测算!A1300</f>
        <v>40396</v>
      </c>
      <c r="B1300" s="17">
        <f>[1]!s_dq_open(FED风险溢价模型测算!$B$1,$A1300,1)</f>
        <v>2848.1550000000002</v>
      </c>
      <c r="C1300" s="17">
        <f>[1]!s_dq_close(FED风险溢价模型测算!$B$1,$A1300,1)</f>
        <v>2897.6590000000001</v>
      </c>
      <c r="D1300" s="17">
        <f>[1]!s_dq_high(FED风险溢价模型测算!$B$1,$A1300,1)</f>
        <v>2898.5340000000001</v>
      </c>
      <c r="E1300" s="17">
        <f>[1]!s_dq_low(FED风险溢价模型测算!$B$1,$A$2,1)</f>
        <v>979.529</v>
      </c>
      <c r="F1300" s="18">
        <f>[1]!s_dq_amount(FED风险溢价模型测算!$B$1,$A1300,1)</f>
        <v>82145150913</v>
      </c>
    </row>
    <row r="1301" spans="1:6">
      <c r="A1301" s="16">
        <f>FED风险溢价模型测算!A1301</f>
        <v>40399</v>
      </c>
      <c r="B1301" s="17">
        <f>[1]!s_dq_open(FED风险溢价模型测算!$B$1,$A1301,1)</f>
        <v>2894.1030000000001</v>
      </c>
      <c r="C1301" s="17">
        <f>[1]!s_dq_close(FED风险溢价模型测算!$B$1,$A1301,1)</f>
        <v>2918.241</v>
      </c>
      <c r="D1301" s="17">
        <f>[1]!s_dq_high(FED风险溢价模型测算!$B$1,$A1301,1)</f>
        <v>2922.6239999999998</v>
      </c>
      <c r="E1301" s="17">
        <f>[1]!s_dq_low(FED风险溢价模型测算!$B$1,$A$2,1)</f>
        <v>979.529</v>
      </c>
      <c r="F1301" s="18">
        <f>[1]!s_dq_amount(FED风险溢价模型测算!$B$1,$A1301,1)</f>
        <v>83431980844</v>
      </c>
    </row>
    <row r="1302" spans="1:6">
      <c r="A1302" s="16">
        <f>FED风险溢价模型测算!A1302</f>
        <v>40400</v>
      </c>
      <c r="B1302" s="17">
        <f>[1]!s_dq_open(FED风险溢价模型测算!$B$1,$A1302,1)</f>
        <v>2920.404</v>
      </c>
      <c r="C1302" s="17">
        <f>[1]!s_dq_close(FED风险溢价模型测算!$B$1,$A1302,1)</f>
        <v>2832.6379999999999</v>
      </c>
      <c r="D1302" s="17">
        <f>[1]!s_dq_high(FED风险溢价模型测算!$B$1,$A1302,1)</f>
        <v>2925.2959999999998</v>
      </c>
      <c r="E1302" s="17">
        <f>[1]!s_dq_low(FED风险溢价模型测算!$B$1,$A$2,1)</f>
        <v>979.529</v>
      </c>
      <c r="F1302" s="18">
        <f>[1]!s_dq_amount(FED风险溢价模型测算!$B$1,$A1302,1)</f>
        <v>84283699448</v>
      </c>
    </row>
    <row r="1303" spans="1:6">
      <c r="A1303" s="16">
        <f>FED风险溢价模型测算!A1303</f>
        <v>40401</v>
      </c>
      <c r="B1303" s="17">
        <f>[1]!s_dq_open(FED风险溢价模型测算!$B$1,$A1303,1)</f>
        <v>2823.15</v>
      </c>
      <c r="C1303" s="17">
        <f>[1]!s_dq_close(FED风险溢价模型测算!$B$1,$A1303,1)</f>
        <v>2850.2109999999998</v>
      </c>
      <c r="D1303" s="17">
        <f>[1]!s_dq_high(FED风险溢价模型测算!$B$1,$A1303,1)</f>
        <v>2864.3609999999999</v>
      </c>
      <c r="E1303" s="17">
        <f>[1]!s_dq_low(FED风险溢价模型测算!$B$1,$A$2,1)</f>
        <v>979.529</v>
      </c>
      <c r="F1303" s="18">
        <f>[1]!s_dq_amount(FED风险溢价模型测算!$B$1,$A1303,1)</f>
        <v>58786302173</v>
      </c>
    </row>
    <row r="1304" spans="1:6">
      <c r="A1304" s="16">
        <f>FED风险溢价模型测算!A1304</f>
        <v>40402</v>
      </c>
      <c r="B1304" s="17">
        <f>[1]!s_dq_open(FED风险溢价模型测算!$B$1,$A1304,1)</f>
        <v>2822.7910000000002</v>
      </c>
      <c r="C1304" s="17">
        <f>[1]!s_dq_close(FED风险溢价模型测算!$B$1,$A1304,1)</f>
        <v>2816.386</v>
      </c>
      <c r="D1304" s="17">
        <f>[1]!s_dq_high(FED风险溢价模型测算!$B$1,$A1304,1)</f>
        <v>2860.3690000000001</v>
      </c>
      <c r="E1304" s="17">
        <f>[1]!s_dq_low(FED风险溢价模型测算!$B$1,$A$2,1)</f>
        <v>979.529</v>
      </c>
      <c r="F1304" s="18">
        <f>[1]!s_dq_amount(FED风险溢价模型测算!$B$1,$A1304,1)</f>
        <v>65825613506</v>
      </c>
    </row>
    <row r="1305" spans="1:6">
      <c r="A1305" s="16">
        <f>FED风险溢价模型测算!A1305</f>
        <v>40403</v>
      </c>
      <c r="B1305" s="17">
        <f>[1]!s_dq_open(FED风险溢价模型测算!$B$1,$A1305,1)</f>
        <v>2818.41</v>
      </c>
      <c r="C1305" s="17">
        <f>[1]!s_dq_close(FED风险溢价模型测算!$B$1,$A1305,1)</f>
        <v>2855.547</v>
      </c>
      <c r="D1305" s="17">
        <f>[1]!s_dq_high(FED风险溢价模型测算!$B$1,$A1305,1)</f>
        <v>2856.0430000000001</v>
      </c>
      <c r="E1305" s="17">
        <f>[1]!s_dq_low(FED风险溢价模型测算!$B$1,$A$2,1)</f>
        <v>979.529</v>
      </c>
      <c r="F1305" s="18">
        <f>[1]!s_dq_amount(FED风险溢价模型测算!$B$1,$A1305,1)</f>
        <v>62923747790</v>
      </c>
    </row>
    <row r="1306" spans="1:6">
      <c r="A1306" s="16">
        <f>FED风险溢价模型测算!A1306</f>
        <v>40406</v>
      </c>
      <c r="B1306" s="17">
        <f>[1]!s_dq_open(FED风险溢价模型测算!$B$1,$A1306,1)</f>
        <v>2851.2190000000001</v>
      </c>
      <c r="C1306" s="17">
        <f>[1]!s_dq_close(FED风险溢价模型测算!$B$1,$A1306,1)</f>
        <v>2922.0830000000001</v>
      </c>
      <c r="D1306" s="17">
        <f>[1]!s_dq_high(FED风险溢价模型测算!$B$1,$A1306,1)</f>
        <v>2927.6880000000001</v>
      </c>
      <c r="E1306" s="17">
        <f>[1]!s_dq_low(FED风险溢价模型测算!$B$1,$A$2,1)</f>
        <v>979.529</v>
      </c>
      <c r="F1306" s="18">
        <f>[1]!s_dq_amount(FED风险溢价模型测算!$B$1,$A1306,1)</f>
        <v>91427507573</v>
      </c>
    </row>
    <row r="1307" spans="1:6">
      <c r="A1307" s="16">
        <f>FED风险溢价模型测算!A1307</f>
        <v>40407</v>
      </c>
      <c r="B1307" s="17">
        <f>[1]!s_dq_open(FED风险溢价模型测算!$B$1,$A1307,1)</f>
        <v>2927.2579999999998</v>
      </c>
      <c r="C1307" s="17">
        <f>[1]!s_dq_close(FED风险溢价模型测算!$B$1,$A1307,1)</f>
        <v>2942.2910000000002</v>
      </c>
      <c r="D1307" s="17">
        <f>[1]!s_dq_high(FED风险溢价模型测算!$B$1,$A1307,1)</f>
        <v>2949.73</v>
      </c>
      <c r="E1307" s="17">
        <f>[1]!s_dq_low(FED风险溢价模型测算!$B$1,$A$2,1)</f>
        <v>979.529</v>
      </c>
      <c r="F1307" s="18">
        <f>[1]!s_dq_amount(FED风险溢价模型测算!$B$1,$A1307,1)</f>
        <v>86700542871</v>
      </c>
    </row>
    <row r="1308" spans="1:6">
      <c r="A1308" s="16">
        <f>FED风险溢价模型测算!A1308</f>
        <v>40408</v>
      </c>
      <c r="B1308" s="17">
        <f>[1]!s_dq_open(FED风险溢价模型测算!$B$1,$A1308,1)</f>
        <v>2945.9789999999998</v>
      </c>
      <c r="C1308" s="17">
        <f>[1]!s_dq_close(FED风险溢价模型测算!$B$1,$A1308,1)</f>
        <v>2937.3620000000001</v>
      </c>
      <c r="D1308" s="17">
        <f>[1]!s_dq_high(FED风险溢价模型测算!$B$1,$A1308,1)</f>
        <v>2962.7489999999998</v>
      </c>
      <c r="E1308" s="17">
        <f>[1]!s_dq_low(FED风险溢价模型测算!$B$1,$A$2,1)</f>
        <v>979.529</v>
      </c>
      <c r="F1308" s="18">
        <f>[1]!s_dq_amount(FED风险溢价模型测算!$B$1,$A1308,1)</f>
        <v>80832368101</v>
      </c>
    </row>
    <row r="1309" spans="1:6">
      <c r="A1309" s="16">
        <f>FED风险溢价模型测算!A1309</f>
        <v>40409</v>
      </c>
      <c r="B1309" s="17">
        <f>[1]!s_dq_open(FED风险溢价模型测算!$B$1,$A1309,1)</f>
        <v>2940.7669999999998</v>
      </c>
      <c r="C1309" s="17">
        <f>[1]!s_dq_close(FED风险溢价模型测算!$B$1,$A1309,1)</f>
        <v>2955.395</v>
      </c>
      <c r="D1309" s="17">
        <f>[1]!s_dq_high(FED风险溢价模型测算!$B$1,$A1309,1)</f>
        <v>2975.1880000000001</v>
      </c>
      <c r="E1309" s="17">
        <f>[1]!s_dq_low(FED风险溢价模型测算!$B$1,$A$2,1)</f>
        <v>979.529</v>
      </c>
      <c r="F1309" s="18">
        <f>[1]!s_dq_amount(FED风险溢价模型测算!$B$1,$A1309,1)</f>
        <v>91734587115</v>
      </c>
    </row>
    <row r="1310" spans="1:6">
      <c r="A1310" s="16">
        <f>FED风险溢价模型测算!A1310</f>
        <v>40410</v>
      </c>
      <c r="B1310" s="17">
        <f>[1]!s_dq_open(FED风险溢价模型测算!$B$1,$A1310,1)</f>
        <v>2943.3339999999998</v>
      </c>
      <c r="C1310" s="17">
        <f>[1]!s_dq_close(FED风险溢价模型测算!$B$1,$A1310,1)</f>
        <v>2898.3330000000001</v>
      </c>
      <c r="D1310" s="17">
        <f>[1]!s_dq_high(FED风险溢价模型测算!$B$1,$A1310,1)</f>
        <v>2951.9560000000001</v>
      </c>
      <c r="E1310" s="17">
        <f>[1]!s_dq_low(FED风险溢价模型测算!$B$1,$A$2,1)</f>
        <v>979.529</v>
      </c>
      <c r="F1310" s="18">
        <f>[1]!s_dq_amount(FED风险溢价模型测算!$B$1,$A1310,1)</f>
        <v>82298173112</v>
      </c>
    </row>
    <row r="1311" spans="1:6">
      <c r="A1311" s="16">
        <f>FED风险溢价模型测算!A1311</f>
        <v>40413</v>
      </c>
      <c r="B1311" s="17">
        <f>[1]!s_dq_open(FED风险溢价模型测算!$B$1,$A1311,1)</f>
        <v>2895.7069999999999</v>
      </c>
      <c r="C1311" s="17">
        <f>[1]!s_dq_close(FED风险溢价模型测算!$B$1,$A1311,1)</f>
        <v>2896.192</v>
      </c>
      <c r="D1311" s="17">
        <f>[1]!s_dq_high(FED风险溢价模型测算!$B$1,$A1311,1)</f>
        <v>2920.5410000000002</v>
      </c>
      <c r="E1311" s="17">
        <f>[1]!s_dq_low(FED风险溢价模型测算!$B$1,$A$2,1)</f>
        <v>979.529</v>
      </c>
      <c r="F1311" s="18">
        <f>[1]!s_dq_amount(FED风险溢价模型测算!$B$1,$A1311,1)</f>
        <v>57772779300</v>
      </c>
    </row>
    <row r="1312" spans="1:6">
      <c r="A1312" s="16">
        <f>FED风险溢价模型测算!A1312</f>
        <v>40414</v>
      </c>
      <c r="B1312" s="17">
        <f>[1]!s_dq_open(FED风险溢价模型测算!$B$1,$A1312,1)</f>
        <v>2892.1289999999999</v>
      </c>
      <c r="C1312" s="17">
        <f>[1]!s_dq_close(FED风险溢价模型测算!$B$1,$A1312,1)</f>
        <v>2911.8270000000002</v>
      </c>
      <c r="D1312" s="17">
        <f>[1]!s_dq_high(FED风险溢价模型测算!$B$1,$A1312,1)</f>
        <v>2933.1179999999999</v>
      </c>
      <c r="E1312" s="17">
        <f>[1]!s_dq_low(FED风险溢价模型测算!$B$1,$A$2,1)</f>
        <v>979.529</v>
      </c>
      <c r="F1312" s="18">
        <f>[1]!s_dq_amount(FED风险溢价模型测算!$B$1,$A1312,1)</f>
        <v>65036592635</v>
      </c>
    </row>
    <row r="1313" spans="1:6">
      <c r="A1313" s="16">
        <f>FED风险溢价模型测算!A1313</f>
        <v>40415</v>
      </c>
      <c r="B1313" s="17">
        <f>[1]!s_dq_open(FED风险溢价模型测算!$B$1,$A1313,1)</f>
        <v>2893.9859999999999</v>
      </c>
      <c r="C1313" s="17">
        <f>[1]!s_dq_close(FED风险溢价模型测算!$B$1,$A1313,1)</f>
        <v>2843.0230000000001</v>
      </c>
      <c r="D1313" s="17">
        <f>[1]!s_dq_high(FED风险溢价模型测算!$B$1,$A1313,1)</f>
        <v>2904.6619999999998</v>
      </c>
      <c r="E1313" s="17">
        <f>[1]!s_dq_low(FED风险溢价模型测算!$B$1,$A$2,1)</f>
        <v>979.529</v>
      </c>
      <c r="F1313" s="18">
        <f>[1]!s_dq_amount(FED风险溢价模型测算!$B$1,$A1313,1)</f>
        <v>67048224427</v>
      </c>
    </row>
    <row r="1314" spans="1:6">
      <c r="A1314" s="16">
        <f>FED风险溢价模型测算!A1314</f>
        <v>40416</v>
      </c>
      <c r="B1314" s="17">
        <f>[1]!s_dq_open(FED风险溢价模型测算!$B$1,$A1314,1)</f>
        <v>2853.105</v>
      </c>
      <c r="C1314" s="17">
        <f>[1]!s_dq_close(FED风险溢价模型测算!$B$1,$A1314,1)</f>
        <v>2850.0929999999998</v>
      </c>
      <c r="D1314" s="17">
        <f>[1]!s_dq_high(FED风险溢价模型测算!$B$1,$A1314,1)</f>
        <v>2868.8780000000002</v>
      </c>
      <c r="E1314" s="17">
        <f>[1]!s_dq_low(FED风险溢价模型测算!$B$1,$A$2,1)</f>
        <v>979.529</v>
      </c>
      <c r="F1314" s="18">
        <f>[1]!s_dq_amount(FED风险溢价模型测算!$B$1,$A1314,1)</f>
        <v>51862922913</v>
      </c>
    </row>
    <row r="1315" spans="1:6">
      <c r="A1315" s="16">
        <f>FED风险溢价模型测算!A1315</f>
        <v>40417</v>
      </c>
      <c r="B1315" s="17">
        <f>[1]!s_dq_open(FED风险溢价模型测算!$B$1,$A1315,1)</f>
        <v>2847.4479999999999</v>
      </c>
      <c r="C1315" s="17">
        <f>[1]!s_dq_close(FED风险溢价模型测算!$B$1,$A1315,1)</f>
        <v>2858.5659999999998</v>
      </c>
      <c r="D1315" s="17">
        <f>[1]!s_dq_high(FED风险溢价模型测算!$B$1,$A1315,1)</f>
        <v>2861.0740000000001</v>
      </c>
      <c r="E1315" s="17">
        <f>[1]!s_dq_low(FED风险溢价模型测算!$B$1,$A$2,1)</f>
        <v>979.529</v>
      </c>
      <c r="F1315" s="18">
        <f>[1]!s_dq_amount(FED风险溢价模型测算!$B$1,$A1315,1)</f>
        <v>46699343358</v>
      </c>
    </row>
    <row r="1316" spans="1:6">
      <c r="A1316" s="16">
        <f>FED风险溢价模型测算!A1316</f>
        <v>40420</v>
      </c>
      <c r="B1316" s="17">
        <f>[1]!s_dq_open(FED风险溢价模型测算!$B$1,$A1316,1)</f>
        <v>2874.2469999999998</v>
      </c>
      <c r="C1316" s="17">
        <f>[1]!s_dq_close(FED风险溢价模型测算!$B$1,$A1316,1)</f>
        <v>2915.01</v>
      </c>
      <c r="D1316" s="17">
        <f>[1]!s_dq_high(FED风险溢价模型测算!$B$1,$A1316,1)</f>
        <v>2921.085</v>
      </c>
      <c r="E1316" s="17">
        <f>[1]!s_dq_low(FED风险溢价模型测算!$B$1,$A$2,1)</f>
        <v>979.529</v>
      </c>
      <c r="F1316" s="18">
        <f>[1]!s_dq_amount(FED风险溢价模型测算!$B$1,$A1316,1)</f>
        <v>77341616491</v>
      </c>
    </row>
    <row r="1317" spans="1:6">
      <c r="A1317" s="16">
        <f>FED风险溢价模型测算!A1317</f>
        <v>40421</v>
      </c>
      <c r="B1317" s="17">
        <f>[1]!s_dq_open(FED风险溢价模型测算!$B$1,$A1317,1)</f>
        <v>2905.154</v>
      </c>
      <c r="C1317" s="17">
        <f>[1]!s_dq_close(FED风险溢价模型测算!$B$1,$A1317,1)</f>
        <v>2903.1880000000001</v>
      </c>
      <c r="D1317" s="17">
        <f>[1]!s_dq_high(FED风险溢价模型测算!$B$1,$A1317,1)</f>
        <v>2910.06</v>
      </c>
      <c r="E1317" s="17">
        <f>[1]!s_dq_low(FED风险溢价模型测算!$B$1,$A$2,1)</f>
        <v>979.529</v>
      </c>
      <c r="F1317" s="18">
        <f>[1]!s_dq_amount(FED风险溢价模型测算!$B$1,$A1317,1)</f>
        <v>79976347302</v>
      </c>
    </row>
    <row r="1318" spans="1:6">
      <c r="A1318" s="16">
        <f>FED风险溢价模型测算!A1318</f>
        <v>40422</v>
      </c>
      <c r="B1318" s="17">
        <f>[1]!s_dq_open(FED风险溢价模型测算!$B$1,$A1318,1)</f>
        <v>2907.663</v>
      </c>
      <c r="C1318" s="17">
        <f>[1]!s_dq_close(FED风险溢价模型测算!$B$1,$A1318,1)</f>
        <v>2884.0419999999999</v>
      </c>
      <c r="D1318" s="17">
        <f>[1]!s_dq_high(FED风险溢价模型测算!$B$1,$A1318,1)</f>
        <v>2931.76</v>
      </c>
      <c r="E1318" s="17">
        <f>[1]!s_dq_low(FED风险溢价模型测算!$B$1,$A$2,1)</f>
        <v>979.529</v>
      </c>
      <c r="F1318" s="18">
        <f>[1]!s_dq_amount(FED风险溢价模型测算!$B$1,$A1318,1)</f>
        <v>87931887194</v>
      </c>
    </row>
    <row r="1319" spans="1:6">
      <c r="A1319" s="16">
        <f>FED风险溢价模型测算!A1319</f>
        <v>40423</v>
      </c>
      <c r="B1319" s="17">
        <f>[1]!s_dq_open(FED风险溢价模型测算!$B$1,$A1319,1)</f>
        <v>2917.7350000000001</v>
      </c>
      <c r="C1319" s="17">
        <f>[1]!s_dq_close(FED风险溢价模型测算!$B$1,$A1319,1)</f>
        <v>2921.393</v>
      </c>
      <c r="D1319" s="17">
        <f>[1]!s_dq_high(FED风险溢价模型测算!$B$1,$A1319,1)</f>
        <v>2931.547</v>
      </c>
      <c r="E1319" s="17">
        <f>[1]!s_dq_low(FED风险溢价模型测算!$B$1,$A$2,1)</f>
        <v>979.529</v>
      </c>
      <c r="F1319" s="18">
        <f>[1]!s_dq_amount(FED风险溢价模型测算!$B$1,$A1319,1)</f>
        <v>88923142593</v>
      </c>
    </row>
    <row r="1320" spans="1:6">
      <c r="A1320" s="16">
        <f>FED风险溢价模型测算!A1320</f>
        <v>40424</v>
      </c>
      <c r="B1320" s="17">
        <f>[1]!s_dq_open(FED风险溢价模型测算!$B$1,$A1320,1)</f>
        <v>2926.9389999999999</v>
      </c>
      <c r="C1320" s="17">
        <f>[1]!s_dq_close(FED风险溢价模型测算!$B$1,$A1320,1)</f>
        <v>2920.2049999999999</v>
      </c>
      <c r="D1320" s="17">
        <f>[1]!s_dq_high(FED风险溢价模型测算!$B$1,$A1320,1)</f>
        <v>2929.5479999999998</v>
      </c>
      <c r="E1320" s="17">
        <f>[1]!s_dq_low(FED风险溢价模型测算!$B$1,$A$2,1)</f>
        <v>979.529</v>
      </c>
      <c r="F1320" s="18">
        <f>[1]!s_dq_amount(FED风险溢价模型测算!$B$1,$A1320,1)</f>
        <v>87724829649</v>
      </c>
    </row>
    <row r="1321" spans="1:6">
      <c r="A1321" s="16">
        <f>FED风险溢价模型测算!A1321</f>
        <v>40427</v>
      </c>
      <c r="B1321" s="17">
        <f>[1]!s_dq_open(FED风险溢价模型测算!$B$1,$A1321,1)</f>
        <v>2935.89</v>
      </c>
      <c r="C1321" s="17">
        <f>[1]!s_dq_close(FED风险溢价模型测算!$B$1,$A1321,1)</f>
        <v>2975.09</v>
      </c>
      <c r="D1321" s="17">
        <f>[1]!s_dq_high(FED风险溢价模型测算!$B$1,$A1321,1)</f>
        <v>2980.424</v>
      </c>
      <c r="E1321" s="17">
        <f>[1]!s_dq_low(FED风险溢价模型测算!$B$1,$A$2,1)</f>
        <v>979.529</v>
      </c>
      <c r="F1321" s="18">
        <f>[1]!s_dq_amount(FED风险溢价模型测算!$B$1,$A1321,1)</f>
        <v>110466116424</v>
      </c>
    </row>
    <row r="1322" spans="1:6">
      <c r="A1322" s="16">
        <f>FED风险溢价模型测算!A1322</f>
        <v>40428</v>
      </c>
      <c r="B1322" s="17">
        <f>[1]!s_dq_open(FED风险溢价模型测算!$B$1,$A1322,1)</f>
        <v>2979.2979999999998</v>
      </c>
      <c r="C1322" s="17">
        <f>[1]!s_dq_close(FED风险溢价模型测算!$B$1,$A1322,1)</f>
        <v>2983.1080000000002</v>
      </c>
      <c r="D1322" s="17">
        <f>[1]!s_dq_high(FED风险溢价模型测算!$B$1,$A1322,1)</f>
        <v>2991.4349999999999</v>
      </c>
      <c r="E1322" s="17">
        <f>[1]!s_dq_low(FED风险溢价模型测算!$B$1,$A$2,1)</f>
        <v>979.529</v>
      </c>
      <c r="F1322" s="18">
        <f>[1]!s_dq_amount(FED风险溢价模型测算!$B$1,$A1322,1)</f>
        <v>85488193860</v>
      </c>
    </row>
    <row r="1323" spans="1:6">
      <c r="A1323" s="16">
        <f>FED风险溢价模型测算!A1323</f>
        <v>40429</v>
      </c>
      <c r="B1323" s="17">
        <f>[1]!s_dq_open(FED风险溢价模型测算!$B$1,$A1323,1)</f>
        <v>2970.002</v>
      </c>
      <c r="C1323" s="17">
        <f>[1]!s_dq_close(FED风险溢价模型测算!$B$1,$A1323,1)</f>
        <v>2980.9670000000001</v>
      </c>
      <c r="D1323" s="17">
        <f>[1]!s_dq_high(FED风险溢价模型测算!$B$1,$A1323,1)</f>
        <v>2982.72</v>
      </c>
      <c r="E1323" s="17">
        <f>[1]!s_dq_low(FED风险溢价模型测算!$B$1,$A$2,1)</f>
        <v>979.529</v>
      </c>
      <c r="F1323" s="18">
        <f>[1]!s_dq_amount(FED风险溢价模型测算!$B$1,$A1323,1)</f>
        <v>92660879129</v>
      </c>
    </row>
    <row r="1324" spans="1:6">
      <c r="A1324" s="16">
        <f>FED风险溢价模型测算!A1324</f>
        <v>40430</v>
      </c>
      <c r="B1324" s="17">
        <f>[1]!s_dq_open(FED风险溢价模型测算!$B$1,$A1324,1)</f>
        <v>2986.8670000000002</v>
      </c>
      <c r="C1324" s="17">
        <f>[1]!s_dq_close(FED风险溢价模型测算!$B$1,$A1324,1)</f>
        <v>2926.46</v>
      </c>
      <c r="D1324" s="17">
        <f>[1]!s_dq_high(FED风险溢价模型测算!$B$1,$A1324,1)</f>
        <v>2986.8670000000002</v>
      </c>
      <c r="E1324" s="17">
        <f>[1]!s_dq_low(FED风险溢价模型测算!$B$1,$A$2,1)</f>
        <v>979.529</v>
      </c>
      <c r="F1324" s="18">
        <f>[1]!s_dq_amount(FED风险溢价模型测算!$B$1,$A1324,1)</f>
        <v>103248280132</v>
      </c>
    </row>
    <row r="1325" spans="1:6">
      <c r="A1325" s="16">
        <f>FED风险溢价模型测算!A1325</f>
        <v>40431</v>
      </c>
      <c r="B1325" s="17">
        <f>[1]!s_dq_open(FED风险溢价模型测算!$B$1,$A1325,1)</f>
        <v>2928.0010000000002</v>
      </c>
      <c r="C1325" s="17">
        <f>[1]!s_dq_close(FED风险溢价模型测算!$B$1,$A1325,1)</f>
        <v>2932.5540000000001</v>
      </c>
      <c r="D1325" s="17">
        <f>[1]!s_dq_high(FED风险溢价模型测算!$B$1,$A1325,1)</f>
        <v>2940.79</v>
      </c>
      <c r="E1325" s="17">
        <f>[1]!s_dq_low(FED风险溢价模型测算!$B$1,$A$2,1)</f>
        <v>979.529</v>
      </c>
      <c r="F1325" s="18">
        <f>[1]!s_dq_amount(FED风险溢价模型测算!$B$1,$A1325,1)</f>
        <v>83743163807</v>
      </c>
    </row>
    <row r="1326" spans="1:6">
      <c r="A1326" s="16">
        <f>FED风险溢价模型测算!A1326</f>
        <v>40434</v>
      </c>
      <c r="B1326" s="17">
        <f>[1]!s_dq_open(FED风险溢价模型测算!$B$1,$A1326,1)</f>
        <v>2933.5940000000001</v>
      </c>
      <c r="C1326" s="17">
        <f>[1]!s_dq_close(FED风险溢价模型测算!$B$1,$A1326,1)</f>
        <v>2962.319</v>
      </c>
      <c r="D1326" s="17">
        <f>[1]!s_dq_high(FED风险溢价模型测算!$B$1,$A1326,1)</f>
        <v>2977.078</v>
      </c>
      <c r="E1326" s="17">
        <f>[1]!s_dq_low(FED风险溢价模型测算!$B$1,$A$2,1)</f>
        <v>979.529</v>
      </c>
      <c r="F1326" s="18">
        <f>[1]!s_dq_amount(FED风险溢价模型测算!$B$1,$A1326,1)</f>
        <v>87536178972</v>
      </c>
    </row>
    <row r="1327" spans="1:6">
      <c r="A1327" s="16">
        <f>FED风险溢价模型测算!A1327</f>
        <v>40435</v>
      </c>
      <c r="B1327" s="17">
        <f>[1]!s_dq_open(FED风险溢价模型测算!$B$1,$A1327,1)</f>
        <v>2971.547</v>
      </c>
      <c r="C1327" s="17">
        <f>[1]!s_dq_close(FED风险溢价模型测算!$B$1,$A1327,1)</f>
        <v>2965.009</v>
      </c>
      <c r="D1327" s="17">
        <f>[1]!s_dq_high(FED风险溢价模型测算!$B$1,$A1327,1)</f>
        <v>2984.4659999999999</v>
      </c>
      <c r="E1327" s="17">
        <f>[1]!s_dq_low(FED风险溢价模型测算!$B$1,$A$2,1)</f>
        <v>979.529</v>
      </c>
      <c r="F1327" s="18">
        <f>[1]!s_dq_amount(FED风险溢价模型测算!$B$1,$A1327,1)</f>
        <v>87204421695</v>
      </c>
    </row>
    <row r="1328" spans="1:6">
      <c r="A1328" s="16">
        <f>FED风险溢价模型测算!A1328</f>
        <v>40436</v>
      </c>
      <c r="B1328" s="17">
        <f>[1]!s_dq_open(FED风险溢价模型测算!$B$1,$A1328,1)</f>
        <v>2965.5390000000002</v>
      </c>
      <c r="C1328" s="17">
        <f>[1]!s_dq_close(FED风险溢价模型测算!$B$1,$A1328,1)</f>
        <v>2913.194</v>
      </c>
      <c r="D1328" s="17">
        <f>[1]!s_dq_high(FED风险溢价模型测算!$B$1,$A1328,1)</f>
        <v>2965.5390000000002</v>
      </c>
      <c r="E1328" s="17">
        <f>[1]!s_dq_low(FED风险溢价模型测算!$B$1,$A$2,1)</f>
        <v>979.529</v>
      </c>
      <c r="F1328" s="18">
        <f>[1]!s_dq_amount(FED风险溢价模型测算!$B$1,$A1328,1)</f>
        <v>86445964329</v>
      </c>
    </row>
    <row r="1329" spans="1:6">
      <c r="A1329" s="16">
        <f>FED风险溢价模型测算!A1329</f>
        <v>40437</v>
      </c>
      <c r="B1329" s="17">
        <f>[1]!s_dq_open(FED风险溢价模型测算!$B$1,$A1329,1)</f>
        <v>2908.3220000000001</v>
      </c>
      <c r="C1329" s="17">
        <f>[1]!s_dq_close(FED风险溢价模型测算!$B$1,$A1329,1)</f>
        <v>2857.7890000000002</v>
      </c>
      <c r="D1329" s="17">
        <f>[1]!s_dq_high(FED风险溢价模型测算!$B$1,$A1329,1)</f>
        <v>2917.8490000000002</v>
      </c>
      <c r="E1329" s="17">
        <f>[1]!s_dq_low(FED风险溢价模型测算!$B$1,$A$2,1)</f>
        <v>979.529</v>
      </c>
      <c r="F1329" s="18">
        <f>[1]!s_dq_amount(FED风险溢价模型测算!$B$1,$A1329,1)</f>
        <v>84198375910</v>
      </c>
    </row>
    <row r="1330" spans="1:6">
      <c r="A1330" s="16">
        <f>FED风险溢价模型测算!A1330</f>
        <v>40438</v>
      </c>
      <c r="B1330" s="17">
        <f>[1]!s_dq_open(FED风险溢价模型测算!$B$1,$A1330,1)</f>
        <v>2864.7170000000001</v>
      </c>
      <c r="C1330" s="17">
        <f>[1]!s_dq_close(FED风险溢价模型测算!$B$1,$A1330,1)</f>
        <v>2861.3690000000001</v>
      </c>
      <c r="D1330" s="17">
        <f>[1]!s_dq_high(FED风险溢价模型测算!$B$1,$A1330,1)</f>
        <v>2877.0830000000001</v>
      </c>
      <c r="E1330" s="17">
        <f>[1]!s_dq_low(FED风险溢价模型测算!$B$1,$A$2,1)</f>
        <v>979.529</v>
      </c>
      <c r="F1330" s="18">
        <f>[1]!s_dq_amount(FED风险溢价模型测算!$B$1,$A1330,1)</f>
        <v>62466326737</v>
      </c>
    </row>
    <row r="1331" spans="1:6">
      <c r="A1331" s="16">
        <f>FED风险溢价模型测算!A1331</f>
        <v>40441</v>
      </c>
      <c r="B1331" s="17">
        <f>[1]!s_dq_open(FED风险溢价模型测算!$B$1,$A1331,1)</f>
        <v>2865.04</v>
      </c>
      <c r="C1331" s="17">
        <f>[1]!s_dq_close(FED风险溢价模型测算!$B$1,$A1331,1)</f>
        <v>2849.828</v>
      </c>
      <c r="D1331" s="17">
        <f>[1]!s_dq_high(FED风险溢价模型测算!$B$1,$A1331,1)</f>
        <v>2872.2190000000001</v>
      </c>
      <c r="E1331" s="17">
        <f>[1]!s_dq_low(FED风险溢价模型测算!$B$1,$A$2,1)</f>
        <v>979.529</v>
      </c>
      <c r="F1331" s="18">
        <f>[1]!s_dq_amount(FED风险溢价模型测算!$B$1,$A1331,1)</f>
        <v>57582985440</v>
      </c>
    </row>
    <row r="1332" spans="1:6">
      <c r="A1332" s="16">
        <f>FED风险溢价模型测算!A1332</f>
        <v>40442</v>
      </c>
      <c r="B1332" s="17">
        <f>[1]!s_dq_open(FED风险溢价模型测算!$B$1,$A1332,1)</f>
        <v>2859.43</v>
      </c>
      <c r="C1332" s="17">
        <f>[1]!s_dq_close(FED风险溢价模型测算!$B$1,$A1332,1)</f>
        <v>2857.4760000000001</v>
      </c>
      <c r="D1332" s="17">
        <f>[1]!s_dq_high(FED风险溢价模型测算!$B$1,$A1332,1)</f>
        <v>2869.38</v>
      </c>
      <c r="E1332" s="17">
        <f>[1]!s_dq_low(FED风险溢价模型测算!$B$1,$A$2,1)</f>
        <v>979.529</v>
      </c>
      <c r="F1332" s="18">
        <f>[1]!s_dq_amount(FED风险溢价模型测算!$B$1,$A1332,1)</f>
        <v>44742025248</v>
      </c>
    </row>
    <row r="1333" spans="1:6">
      <c r="A1333" s="16">
        <f>FED风险溢价模型测算!A1333</f>
        <v>40448</v>
      </c>
      <c r="B1333" s="17">
        <f>[1]!s_dq_open(FED风险溢价模型测算!$B$1,$A1333,1)</f>
        <v>2869.9279999999999</v>
      </c>
      <c r="C1333" s="17">
        <f>[1]!s_dq_close(FED风险溢价模型测算!$B$1,$A1333,1)</f>
        <v>2905.029</v>
      </c>
      <c r="D1333" s="17">
        <f>[1]!s_dq_high(FED风险溢价模型测算!$B$1,$A1333,1)</f>
        <v>2905.5259999999998</v>
      </c>
      <c r="E1333" s="17">
        <f>[1]!s_dq_low(FED风险溢价模型测算!$B$1,$A$2,1)</f>
        <v>979.529</v>
      </c>
      <c r="F1333" s="18">
        <f>[1]!s_dq_amount(FED风险溢价模型测算!$B$1,$A1333,1)</f>
        <v>62611534184</v>
      </c>
    </row>
    <row r="1334" spans="1:6">
      <c r="A1334" s="16">
        <f>FED风险溢价模型测算!A1334</f>
        <v>40449</v>
      </c>
      <c r="B1334" s="17">
        <f>[1]!s_dq_open(FED风险溢价模型测算!$B$1,$A1334,1)</f>
        <v>2900.5360000000001</v>
      </c>
      <c r="C1334" s="17">
        <f>[1]!s_dq_close(FED风险溢价模型测算!$B$1,$A1334,1)</f>
        <v>2880.9070000000002</v>
      </c>
      <c r="D1334" s="17">
        <f>[1]!s_dq_high(FED风险溢价模型测算!$B$1,$A1334,1)</f>
        <v>2900.5360000000001</v>
      </c>
      <c r="E1334" s="17">
        <f>[1]!s_dq_low(FED风险溢价模型测算!$B$1,$A$2,1)</f>
        <v>979.529</v>
      </c>
      <c r="F1334" s="18">
        <f>[1]!s_dq_amount(FED风险溢价模型测算!$B$1,$A1334,1)</f>
        <v>80859749613</v>
      </c>
    </row>
    <row r="1335" spans="1:6">
      <c r="A1335" s="16">
        <f>FED风险溢价模型测算!A1335</f>
        <v>40450</v>
      </c>
      <c r="B1335" s="17">
        <f>[1]!s_dq_open(FED风险溢价模型测算!$B$1,$A1335,1)</f>
        <v>2877.2689999999998</v>
      </c>
      <c r="C1335" s="17">
        <f>[1]!s_dq_close(FED风险溢价模型测算!$B$1,$A1335,1)</f>
        <v>2874.8119999999999</v>
      </c>
      <c r="D1335" s="17">
        <f>[1]!s_dq_high(FED风险溢价模型测算!$B$1,$A1335,1)</f>
        <v>2908.732</v>
      </c>
      <c r="E1335" s="17">
        <f>[1]!s_dq_low(FED风险溢价模型测算!$B$1,$A$2,1)</f>
        <v>979.529</v>
      </c>
      <c r="F1335" s="18">
        <f>[1]!s_dq_amount(FED风险溢价模型测算!$B$1,$A1335,1)</f>
        <v>74516021987</v>
      </c>
    </row>
    <row r="1336" spans="1:6">
      <c r="A1336" s="16">
        <f>FED风险溢价模型测算!A1336</f>
        <v>40451</v>
      </c>
      <c r="B1336" s="17">
        <f>[1]!s_dq_open(FED风险溢价模型测算!$B$1,$A1336,1)</f>
        <v>2859.06</v>
      </c>
      <c r="C1336" s="17">
        <f>[1]!s_dq_close(FED风险溢价模型测算!$B$1,$A1336,1)</f>
        <v>2935.5740000000001</v>
      </c>
      <c r="D1336" s="17">
        <f>[1]!s_dq_high(FED风险溢价模型测算!$B$1,$A1336,1)</f>
        <v>2935.5949999999998</v>
      </c>
      <c r="E1336" s="17">
        <f>[1]!s_dq_low(FED风险溢价模型测算!$B$1,$A$2,1)</f>
        <v>979.529</v>
      </c>
      <c r="F1336" s="18">
        <f>[1]!s_dq_amount(FED风险溢价模型测算!$B$1,$A1336,1)</f>
        <v>80709727516</v>
      </c>
    </row>
    <row r="1337" spans="1:6">
      <c r="A1337" s="16">
        <f>FED风险溢价模型测算!A1337</f>
        <v>40459</v>
      </c>
      <c r="B1337" s="17">
        <f>[1]!s_dq_open(FED风险溢价模型测算!$B$1,$A1337,1)</f>
        <v>2965.652</v>
      </c>
      <c r="C1337" s="17">
        <f>[1]!s_dq_close(FED风险溢价模型测算!$B$1,$A1337,1)</f>
        <v>3044.2330000000002</v>
      </c>
      <c r="D1337" s="17">
        <f>[1]!s_dq_high(FED风险溢价模型测算!$B$1,$A1337,1)</f>
        <v>3055.8359999999998</v>
      </c>
      <c r="E1337" s="17">
        <f>[1]!s_dq_low(FED风险溢价模型测算!$B$1,$A$2,1)</f>
        <v>979.529</v>
      </c>
      <c r="F1337" s="18">
        <f>[1]!s_dq_amount(FED风险溢价模型测算!$B$1,$A1337,1)</f>
        <v>134986634588.99998</v>
      </c>
    </row>
    <row r="1338" spans="1:6">
      <c r="A1338" s="16">
        <f>FED风险溢价模型测算!A1338</f>
        <v>40462</v>
      </c>
      <c r="B1338" s="17">
        <f>[1]!s_dq_open(FED风险溢价模型测算!$B$1,$A1338,1)</f>
        <v>3069.1880000000001</v>
      </c>
      <c r="C1338" s="17">
        <f>[1]!s_dq_close(FED风险溢价模型测算!$B$1,$A1338,1)</f>
        <v>3132.895</v>
      </c>
      <c r="D1338" s="17">
        <f>[1]!s_dq_high(FED风险溢价模型测算!$B$1,$A1338,1)</f>
        <v>3154.2040000000002</v>
      </c>
      <c r="E1338" s="17">
        <f>[1]!s_dq_low(FED风险溢价模型测算!$B$1,$A$2,1)</f>
        <v>979.529</v>
      </c>
      <c r="F1338" s="18">
        <f>[1]!s_dq_amount(FED风险溢价模型测算!$B$1,$A1338,1)</f>
        <v>212607066630</v>
      </c>
    </row>
    <row r="1339" spans="1:6">
      <c r="A1339" s="16">
        <f>FED风险溢价模型测算!A1339</f>
        <v>40463</v>
      </c>
      <c r="B1339" s="17">
        <f>[1]!s_dq_open(FED风险溢价模型测算!$B$1,$A1339,1)</f>
        <v>3121.636</v>
      </c>
      <c r="C1339" s="17">
        <f>[1]!s_dq_close(FED风险溢价模型测算!$B$1,$A1339,1)</f>
        <v>3172.7260000000001</v>
      </c>
      <c r="D1339" s="17">
        <f>[1]!s_dq_high(FED风险溢价模型测算!$B$1,$A1339,1)</f>
        <v>3173.8490000000002</v>
      </c>
      <c r="E1339" s="17">
        <f>[1]!s_dq_low(FED风险溢价模型测算!$B$1,$A$2,1)</f>
        <v>979.529</v>
      </c>
      <c r="F1339" s="18">
        <f>[1]!s_dq_amount(FED风险溢价模型测算!$B$1,$A1339,1)</f>
        <v>178245219770</v>
      </c>
    </row>
    <row r="1340" spans="1:6">
      <c r="A1340" s="16">
        <f>FED风险溢价模型测算!A1340</f>
        <v>40464</v>
      </c>
      <c r="B1340" s="17">
        <f>[1]!s_dq_open(FED风险溢价模型测算!$B$1,$A1340,1)</f>
        <v>3176.886</v>
      </c>
      <c r="C1340" s="17">
        <f>[1]!s_dq_close(FED风险溢价模型测算!$B$1,$A1340,1)</f>
        <v>3217.5770000000002</v>
      </c>
      <c r="D1340" s="17">
        <f>[1]!s_dq_high(FED风险溢价模型测算!$B$1,$A1340,1)</f>
        <v>3221.6460000000002</v>
      </c>
      <c r="E1340" s="17">
        <f>[1]!s_dq_low(FED风险溢价模型测算!$B$1,$A$2,1)</f>
        <v>979.529</v>
      </c>
      <c r="F1340" s="18">
        <f>[1]!s_dq_amount(FED风险溢价模型测算!$B$1,$A1340,1)</f>
        <v>195444719896</v>
      </c>
    </row>
    <row r="1341" spans="1:6">
      <c r="A1341" s="16">
        <f>FED风险溢价模型测算!A1341</f>
        <v>40465</v>
      </c>
      <c r="B1341" s="17">
        <f>[1]!s_dq_open(FED风险溢价模型测算!$B$1,$A1341,1)</f>
        <v>3245.1329999999998</v>
      </c>
      <c r="C1341" s="17">
        <f>[1]!s_dq_close(FED风险溢价模型测算!$B$1,$A1341,1)</f>
        <v>3224.14</v>
      </c>
      <c r="D1341" s="17">
        <f>[1]!s_dq_high(FED风险溢价模型测算!$B$1,$A1341,1)</f>
        <v>3286.0230000000001</v>
      </c>
      <c r="E1341" s="17">
        <f>[1]!s_dq_low(FED风险溢价模型测算!$B$1,$A$2,1)</f>
        <v>979.529</v>
      </c>
      <c r="F1341" s="18">
        <f>[1]!s_dq_amount(FED风险溢价模型测算!$B$1,$A1341,1)</f>
        <v>227654458634</v>
      </c>
    </row>
    <row r="1342" spans="1:6">
      <c r="A1342" s="16">
        <f>FED风险溢价模型测算!A1342</f>
        <v>40466</v>
      </c>
      <c r="B1342" s="17">
        <f>[1]!s_dq_open(FED风险溢价模型测算!$B$1,$A1342,1)</f>
        <v>3204.723</v>
      </c>
      <c r="C1342" s="17">
        <f>[1]!s_dq_close(FED风险溢价模型测算!$B$1,$A1342,1)</f>
        <v>3327.683</v>
      </c>
      <c r="D1342" s="17">
        <f>[1]!s_dq_high(FED风险溢价模型测算!$B$1,$A1342,1)</f>
        <v>3327.683</v>
      </c>
      <c r="E1342" s="17">
        <f>[1]!s_dq_low(FED风险溢价模型测算!$B$1,$A$2,1)</f>
        <v>979.529</v>
      </c>
      <c r="F1342" s="18">
        <f>[1]!s_dq_amount(FED风险溢价模型测算!$B$1,$A1342,1)</f>
        <v>245619296303</v>
      </c>
    </row>
    <row r="1343" spans="1:6">
      <c r="A1343" s="16">
        <f>FED风险溢价模型测算!A1343</f>
        <v>40469</v>
      </c>
      <c r="B1343" s="17">
        <f>[1]!s_dq_open(FED风险溢价模型测算!$B$1,$A1343,1)</f>
        <v>3345.8040000000001</v>
      </c>
      <c r="C1343" s="17">
        <f>[1]!s_dq_close(FED风险溢价模型测算!$B$1,$A1343,1)</f>
        <v>3306.16</v>
      </c>
      <c r="D1343" s="17">
        <f>[1]!s_dq_high(FED风险溢价模型测算!$B$1,$A1343,1)</f>
        <v>3390.0149999999999</v>
      </c>
      <c r="E1343" s="17">
        <f>[1]!s_dq_low(FED风险溢价模型测算!$B$1,$A$2,1)</f>
        <v>979.529</v>
      </c>
      <c r="F1343" s="18">
        <f>[1]!s_dq_amount(FED风险溢价模型测算!$B$1,$A1343,1)</f>
        <v>267884370339</v>
      </c>
    </row>
    <row r="1344" spans="1:6">
      <c r="A1344" s="16">
        <f>FED风险溢价模型测算!A1344</f>
        <v>40470</v>
      </c>
      <c r="B1344" s="17">
        <f>[1]!s_dq_open(FED风险溢价模型测算!$B$1,$A1344,1)</f>
        <v>3300.5169999999998</v>
      </c>
      <c r="C1344" s="17">
        <f>[1]!s_dq_close(FED风险溢价模型测算!$B$1,$A1344,1)</f>
        <v>3375.674</v>
      </c>
      <c r="D1344" s="17">
        <f>[1]!s_dq_high(FED风险溢价模型测算!$B$1,$A1344,1)</f>
        <v>3375.8670000000002</v>
      </c>
      <c r="E1344" s="17">
        <f>[1]!s_dq_low(FED风险溢价模型测算!$B$1,$A$2,1)</f>
        <v>979.529</v>
      </c>
      <c r="F1344" s="18">
        <f>[1]!s_dq_amount(FED风险溢价模型测算!$B$1,$A1344,1)</f>
        <v>165488914490</v>
      </c>
    </row>
    <row r="1345" spans="1:6">
      <c r="A1345" s="16">
        <f>FED风险溢价模型测算!A1345</f>
        <v>40471</v>
      </c>
      <c r="B1345" s="17">
        <f>[1]!s_dq_open(FED风险溢价模型测算!$B$1,$A1345,1)</f>
        <v>3304.221</v>
      </c>
      <c r="C1345" s="17">
        <f>[1]!s_dq_close(FED风险溢价模型测算!$B$1,$A1345,1)</f>
        <v>3396.8789999999999</v>
      </c>
      <c r="D1345" s="17">
        <f>[1]!s_dq_high(FED风险溢价模型测算!$B$1,$A1345,1)</f>
        <v>3439.2249999999999</v>
      </c>
      <c r="E1345" s="17">
        <f>[1]!s_dq_low(FED风险溢价模型测算!$B$1,$A$2,1)</f>
        <v>979.529</v>
      </c>
      <c r="F1345" s="18">
        <f>[1]!s_dq_amount(FED风险溢价模型测算!$B$1,$A1345,1)</f>
        <v>235372057455</v>
      </c>
    </row>
    <row r="1346" spans="1:6">
      <c r="A1346" s="16">
        <f>FED风险溢价模型测算!A1346</f>
        <v>40472</v>
      </c>
      <c r="B1346" s="17">
        <f>[1]!s_dq_open(FED风险溢价模型测算!$B$1,$A1346,1)</f>
        <v>3404.721</v>
      </c>
      <c r="C1346" s="17">
        <f>[1]!s_dq_close(FED风险溢价模型测算!$B$1,$A1346,1)</f>
        <v>3374.6849999999999</v>
      </c>
      <c r="D1346" s="17">
        <f>[1]!s_dq_high(FED风险溢价模型测算!$B$1,$A1346,1)</f>
        <v>3418.0909999999999</v>
      </c>
      <c r="E1346" s="17">
        <f>[1]!s_dq_low(FED风险溢价模型测算!$B$1,$A$2,1)</f>
        <v>979.529</v>
      </c>
      <c r="F1346" s="18">
        <f>[1]!s_dq_amount(FED风险溢价模型测算!$B$1,$A1346,1)</f>
        <v>175383712722</v>
      </c>
    </row>
    <row r="1347" spans="1:6">
      <c r="A1347" s="16">
        <f>FED风险溢价模型测算!A1347</f>
        <v>40473</v>
      </c>
      <c r="B1347" s="17">
        <f>[1]!s_dq_open(FED风险溢价模型测算!$B$1,$A1347,1)</f>
        <v>3365.5970000000002</v>
      </c>
      <c r="C1347" s="17">
        <f>[1]!s_dq_close(FED风险溢价模型测算!$B$1,$A1347,1)</f>
        <v>3378.6550000000002</v>
      </c>
      <c r="D1347" s="17">
        <f>[1]!s_dq_high(FED风险溢价模型测算!$B$1,$A1347,1)</f>
        <v>3408.491</v>
      </c>
      <c r="E1347" s="17">
        <f>[1]!s_dq_low(FED风险溢价模型测算!$B$1,$A$2,1)</f>
        <v>979.529</v>
      </c>
      <c r="F1347" s="18">
        <f>[1]!s_dq_amount(FED风险溢价模型测算!$B$1,$A1347,1)</f>
        <v>163153618542</v>
      </c>
    </row>
    <row r="1348" spans="1:6">
      <c r="A1348" s="16">
        <f>FED风险溢价模型测算!A1348</f>
        <v>40476</v>
      </c>
      <c r="B1348" s="17">
        <f>[1]!s_dq_open(FED风险溢价模型测算!$B$1,$A1348,1)</f>
        <v>3386.85</v>
      </c>
      <c r="C1348" s="17">
        <f>[1]!s_dq_close(FED风险溢价模型测算!$B$1,$A1348,1)</f>
        <v>3481.0810000000001</v>
      </c>
      <c r="D1348" s="17">
        <f>[1]!s_dq_high(FED风险溢价模型测算!$B$1,$A1348,1)</f>
        <v>3481.3470000000002</v>
      </c>
      <c r="E1348" s="17">
        <f>[1]!s_dq_low(FED风险溢价模型测算!$B$1,$A$2,1)</f>
        <v>979.529</v>
      </c>
      <c r="F1348" s="18">
        <f>[1]!s_dq_amount(FED风险溢价模型测算!$B$1,$A1348,1)</f>
        <v>208809404746</v>
      </c>
    </row>
    <row r="1349" spans="1:6">
      <c r="A1349" s="16">
        <f>FED风险溢价模型测算!A1349</f>
        <v>40477</v>
      </c>
      <c r="B1349" s="17">
        <f>[1]!s_dq_open(FED风险溢价模型测算!$B$1,$A1349,1)</f>
        <v>3491.4740000000002</v>
      </c>
      <c r="C1349" s="17">
        <f>[1]!s_dq_close(FED风险溢价模型测算!$B$1,$A1349,1)</f>
        <v>3466.0839999999998</v>
      </c>
      <c r="D1349" s="17">
        <f>[1]!s_dq_high(FED风险溢价模型测算!$B$1,$A1349,1)</f>
        <v>3499.817</v>
      </c>
      <c r="E1349" s="17">
        <f>[1]!s_dq_low(FED风险溢价模型测算!$B$1,$A$2,1)</f>
        <v>979.529</v>
      </c>
      <c r="F1349" s="18">
        <f>[1]!s_dq_amount(FED风险溢价模型测算!$B$1,$A1349,1)</f>
        <v>205216457176</v>
      </c>
    </row>
    <row r="1350" spans="1:6">
      <c r="A1350" s="16">
        <f>FED风险溢价模型测算!A1350</f>
        <v>40478</v>
      </c>
      <c r="B1350" s="17">
        <f>[1]!s_dq_open(FED风险溢价模型测算!$B$1,$A1350,1)</f>
        <v>3451.4270000000001</v>
      </c>
      <c r="C1350" s="17">
        <f>[1]!s_dq_close(FED风险溢价模型测算!$B$1,$A1350,1)</f>
        <v>3403.8719999999998</v>
      </c>
      <c r="D1350" s="17">
        <f>[1]!s_dq_high(FED风险溢价模型测算!$B$1,$A1350,1)</f>
        <v>3490.2170000000001</v>
      </c>
      <c r="E1350" s="17">
        <f>[1]!s_dq_low(FED风险溢价模型测算!$B$1,$A$2,1)</f>
        <v>979.529</v>
      </c>
      <c r="F1350" s="18">
        <f>[1]!s_dq_amount(FED风险溢价模型测算!$B$1,$A1350,1)</f>
        <v>177072552070</v>
      </c>
    </row>
    <row r="1351" spans="1:6">
      <c r="A1351" s="16">
        <f>FED风险溢价模型测算!A1351</f>
        <v>40479</v>
      </c>
      <c r="B1351" s="17">
        <f>[1]!s_dq_open(FED风险溢价模型测算!$B$1,$A1351,1)</f>
        <v>3390.4259999999999</v>
      </c>
      <c r="C1351" s="17">
        <f>[1]!s_dq_close(FED风险溢价模型测算!$B$1,$A1351,1)</f>
        <v>3397.692</v>
      </c>
      <c r="D1351" s="17">
        <f>[1]!s_dq_high(FED风险溢价模型测算!$B$1,$A1351,1)</f>
        <v>3420.8850000000002</v>
      </c>
      <c r="E1351" s="17">
        <f>[1]!s_dq_low(FED风险溢价模型测算!$B$1,$A$2,1)</f>
        <v>979.529</v>
      </c>
      <c r="F1351" s="18">
        <f>[1]!s_dq_amount(FED风险溢价模型测算!$B$1,$A1351,1)</f>
        <v>141135882042</v>
      </c>
    </row>
    <row r="1352" spans="1:6">
      <c r="A1352" s="16">
        <f>FED风险溢价模型测算!A1352</f>
        <v>40480</v>
      </c>
      <c r="B1352" s="17">
        <f>[1]!s_dq_open(FED风险溢价模型测算!$B$1,$A1352,1)</f>
        <v>3400.2620000000002</v>
      </c>
      <c r="C1352" s="17">
        <f>[1]!s_dq_close(FED风险溢价模型测算!$B$1,$A1352,1)</f>
        <v>3379.9830000000002</v>
      </c>
      <c r="D1352" s="17">
        <f>[1]!s_dq_high(FED风险溢价模型测算!$B$1,$A1352,1)</f>
        <v>3404.6</v>
      </c>
      <c r="E1352" s="17">
        <f>[1]!s_dq_low(FED风险溢价模型测算!$B$1,$A$2,1)</f>
        <v>979.529</v>
      </c>
      <c r="F1352" s="18">
        <f>[1]!s_dq_amount(FED风险溢价模型测算!$B$1,$A1352,1)</f>
        <v>145528365885</v>
      </c>
    </row>
    <row r="1353" spans="1:6">
      <c r="A1353" s="16">
        <f>FED风险溢价模型测算!A1353</f>
        <v>40483</v>
      </c>
      <c r="B1353" s="17">
        <f>[1]!s_dq_open(FED风险溢价模型测算!$B$1,$A1353,1)</f>
        <v>3390.413</v>
      </c>
      <c r="C1353" s="17">
        <f>[1]!s_dq_close(FED风险溢价模型测算!$B$1,$A1353,1)</f>
        <v>3472.9949999999999</v>
      </c>
      <c r="D1353" s="17">
        <f>[1]!s_dq_high(FED风险溢价模型测算!$B$1,$A1353,1)</f>
        <v>3472.9949999999999</v>
      </c>
      <c r="E1353" s="17">
        <f>[1]!s_dq_low(FED风险溢价模型测算!$B$1,$A$2,1)</f>
        <v>979.529</v>
      </c>
      <c r="F1353" s="18">
        <f>[1]!s_dq_amount(FED风险溢价模型测算!$B$1,$A1353,1)</f>
        <v>186725762506</v>
      </c>
    </row>
    <row r="1354" spans="1:6">
      <c r="A1354" s="16">
        <f>FED风险溢价模型测算!A1354</f>
        <v>40484</v>
      </c>
      <c r="B1354" s="17">
        <f>[1]!s_dq_open(FED风险溢价模型测算!$B$1,$A1354,1)</f>
        <v>3484.232</v>
      </c>
      <c r="C1354" s="17">
        <f>[1]!s_dq_close(FED风险溢价模型测算!$B$1,$A1354,1)</f>
        <v>3463.1309999999999</v>
      </c>
      <c r="D1354" s="17">
        <f>[1]!s_dq_high(FED风险溢价模型测算!$B$1,$A1354,1)</f>
        <v>3522.1750000000002</v>
      </c>
      <c r="E1354" s="17">
        <f>[1]!s_dq_low(FED风险溢价模型测算!$B$1,$A$2,1)</f>
        <v>979.529</v>
      </c>
      <c r="F1354" s="18">
        <f>[1]!s_dq_amount(FED风险溢价模型测算!$B$1,$A1354,1)</f>
        <v>233976228513</v>
      </c>
    </row>
    <row r="1355" spans="1:6">
      <c r="A1355" s="16">
        <f>FED风险溢价模型测算!A1355</f>
        <v>40485</v>
      </c>
      <c r="B1355" s="17">
        <f>[1]!s_dq_open(FED风险溢价模型测算!$B$1,$A1355,1)</f>
        <v>3462.74</v>
      </c>
      <c r="C1355" s="17">
        <f>[1]!s_dq_close(FED风险溢价模型测算!$B$1,$A1355,1)</f>
        <v>3420.3409999999999</v>
      </c>
      <c r="D1355" s="17">
        <f>[1]!s_dq_high(FED风险溢价模型测算!$B$1,$A1355,1)</f>
        <v>3474.7069999999999</v>
      </c>
      <c r="E1355" s="17">
        <f>[1]!s_dq_low(FED风险溢价模型测算!$B$1,$A$2,1)</f>
        <v>979.529</v>
      </c>
      <c r="F1355" s="18">
        <f>[1]!s_dq_amount(FED风险溢价模型测算!$B$1,$A1355,1)</f>
        <v>178803329799</v>
      </c>
    </row>
    <row r="1356" spans="1:6">
      <c r="A1356" s="16">
        <f>FED风险溢价模型测算!A1356</f>
        <v>40486</v>
      </c>
      <c r="B1356" s="17">
        <f>[1]!s_dq_open(FED风险溢价模型测算!$B$1,$A1356,1)</f>
        <v>3426.46</v>
      </c>
      <c r="C1356" s="17">
        <f>[1]!s_dq_close(FED风险溢价模型测算!$B$1,$A1356,1)</f>
        <v>3480.5050000000001</v>
      </c>
      <c r="D1356" s="17">
        <f>[1]!s_dq_high(FED风险溢价模型测算!$B$1,$A1356,1)</f>
        <v>3480.9290000000001</v>
      </c>
      <c r="E1356" s="17">
        <f>[1]!s_dq_low(FED风险溢价模型测算!$B$1,$A$2,1)</f>
        <v>979.529</v>
      </c>
      <c r="F1356" s="18">
        <f>[1]!s_dq_amount(FED风险溢价模型测算!$B$1,$A1356,1)</f>
        <v>164721393800</v>
      </c>
    </row>
    <row r="1357" spans="1:6">
      <c r="A1357" s="16">
        <f>FED风险溢价模型测算!A1357</f>
        <v>40487</v>
      </c>
      <c r="B1357" s="17">
        <f>[1]!s_dq_open(FED风险溢价模型测算!$B$1,$A1357,1)</f>
        <v>3538.9879999999998</v>
      </c>
      <c r="C1357" s="17">
        <f>[1]!s_dq_close(FED风险溢价模型测算!$B$1,$A1357,1)</f>
        <v>3520.7979999999998</v>
      </c>
      <c r="D1357" s="17">
        <f>[1]!s_dq_high(FED风险溢价模型测算!$B$1,$A1357,1)</f>
        <v>3554.47</v>
      </c>
      <c r="E1357" s="17">
        <f>[1]!s_dq_low(FED风险溢价模型测算!$B$1,$A$2,1)</f>
        <v>979.529</v>
      </c>
      <c r="F1357" s="18">
        <f>[1]!s_dq_amount(FED风险溢价模型测算!$B$1,$A1357,1)</f>
        <v>196618041454</v>
      </c>
    </row>
    <row r="1358" spans="1:6">
      <c r="A1358" s="16">
        <f>FED风险溢价模型测算!A1358</f>
        <v>40490</v>
      </c>
      <c r="B1358" s="17">
        <f>[1]!s_dq_open(FED风险溢价模型测算!$B$1,$A1358,1)</f>
        <v>3534.1909999999998</v>
      </c>
      <c r="C1358" s="17">
        <f>[1]!s_dq_close(FED风险溢价模型测算!$B$1,$A1358,1)</f>
        <v>3548.5659999999998</v>
      </c>
      <c r="D1358" s="17">
        <f>[1]!s_dq_high(FED风险溢价模型测算!$B$1,$A1358,1)</f>
        <v>3549.3049999999998</v>
      </c>
      <c r="E1358" s="17">
        <f>[1]!s_dq_low(FED风险溢价模型测算!$B$1,$A$2,1)</f>
        <v>979.529</v>
      </c>
      <c r="F1358" s="18">
        <f>[1]!s_dq_amount(FED风险溢价模型测算!$B$1,$A1358,1)</f>
        <v>174067581795</v>
      </c>
    </row>
    <row r="1359" spans="1:6">
      <c r="A1359" s="16">
        <f>FED风险溢价模型测算!A1359</f>
        <v>40491</v>
      </c>
      <c r="B1359" s="17">
        <f>[1]!s_dq_open(FED风险溢价模型测算!$B$1,$A1359,1)</f>
        <v>3547.44</v>
      </c>
      <c r="C1359" s="17">
        <f>[1]!s_dq_close(FED风险溢价模型测算!$B$1,$A1359,1)</f>
        <v>3523.9540000000002</v>
      </c>
      <c r="D1359" s="17">
        <f>[1]!s_dq_high(FED风险溢价模型测算!$B$1,$A1359,1)</f>
        <v>3547.44</v>
      </c>
      <c r="E1359" s="17">
        <f>[1]!s_dq_low(FED风险溢价模型测算!$B$1,$A$2,1)</f>
        <v>979.529</v>
      </c>
      <c r="F1359" s="18">
        <f>[1]!s_dq_amount(FED风险溢价模型测算!$B$1,$A1359,1)</f>
        <v>170174876748</v>
      </c>
    </row>
    <row r="1360" spans="1:6">
      <c r="A1360" s="16">
        <f>FED风险溢价模型测算!A1360</f>
        <v>40492</v>
      </c>
      <c r="B1360" s="17">
        <f>[1]!s_dq_open(FED风险溢价模型测算!$B$1,$A1360,1)</f>
        <v>3507.1950000000002</v>
      </c>
      <c r="C1360" s="17">
        <f>[1]!s_dq_close(FED风险溢价模型测算!$B$1,$A1360,1)</f>
        <v>3499.1109999999999</v>
      </c>
      <c r="D1360" s="17">
        <f>[1]!s_dq_high(FED风险溢价模型测算!$B$1,$A1360,1)</f>
        <v>3508.2750000000001</v>
      </c>
      <c r="E1360" s="17">
        <f>[1]!s_dq_low(FED风险溢价模型测算!$B$1,$A$2,1)</f>
        <v>979.529</v>
      </c>
      <c r="F1360" s="18">
        <f>[1]!s_dq_amount(FED风险溢价模型测算!$B$1,$A1360,1)</f>
        <v>176529783278</v>
      </c>
    </row>
    <row r="1361" spans="1:6">
      <c r="A1361" s="16">
        <f>FED风险溢价模型测算!A1361</f>
        <v>40493</v>
      </c>
      <c r="B1361" s="17">
        <f>[1]!s_dq_open(FED风险溢价模型测算!$B$1,$A1361,1)</f>
        <v>3490.7379999999998</v>
      </c>
      <c r="C1361" s="17">
        <f>[1]!s_dq_close(FED风险溢价模型测算!$B$1,$A1361,1)</f>
        <v>3509.9749999999999</v>
      </c>
      <c r="D1361" s="17">
        <f>[1]!s_dq_high(FED风险溢价模型测算!$B$1,$A1361,1)</f>
        <v>3557.9870000000001</v>
      </c>
      <c r="E1361" s="17">
        <f>[1]!s_dq_low(FED风险溢价模型测算!$B$1,$A$2,1)</f>
        <v>979.529</v>
      </c>
      <c r="F1361" s="18">
        <f>[1]!s_dq_amount(FED风险溢价模型测算!$B$1,$A1361,1)</f>
        <v>209121524845</v>
      </c>
    </row>
    <row r="1362" spans="1:6">
      <c r="A1362" s="16">
        <f>FED风险溢价模型测算!A1362</f>
        <v>40494</v>
      </c>
      <c r="B1362" s="17">
        <f>[1]!s_dq_open(FED风险溢价模型测算!$B$1,$A1362,1)</f>
        <v>3484.6060000000002</v>
      </c>
      <c r="C1362" s="17">
        <f>[1]!s_dq_close(FED风险溢价模型测算!$B$1,$A1362,1)</f>
        <v>3291.8330000000001</v>
      </c>
      <c r="D1362" s="17">
        <f>[1]!s_dq_high(FED风险溢价模型测算!$B$1,$A1362,1)</f>
        <v>3497.0610000000001</v>
      </c>
      <c r="E1362" s="17">
        <f>[1]!s_dq_low(FED风险溢价模型测算!$B$1,$A$2,1)</f>
        <v>979.529</v>
      </c>
      <c r="F1362" s="18">
        <f>[1]!s_dq_amount(FED风险溢价模型测算!$B$1,$A1362,1)</f>
        <v>224200791087</v>
      </c>
    </row>
    <row r="1363" spans="1:6">
      <c r="A1363" s="16">
        <f>FED风险溢价模型测算!A1363</f>
        <v>40497</v>
      </c>
      <c r="B1363" s="17">
        <f>[1]!s_dq_open(FED风险溢价模型测算!$B$1,$A1363,1)</f>
        <v>3298.7370000000001</v>
      </c>
      <c r="C1363" s="17">
        <f>[1]!s_dq_close(FED风险溢价模型测算!$B$1,$A1363,1)</f>
        <v>3314.893</v>
      </c>
      <c r="D1363" s="17">
        <f>[1]!s_dq_high(FED风险溢价模型测算!$B$1,$A1363,1)</f>
        <v>3319.9760000000001</v>
      </c>
      <c r="E1363" s="17">
        <f>[1]!s_dq_low(FED风险溢价模型测算!$B$1,$A$2,1)</f>
        <v>979.529</v>
      </c>
      <c r="F1363" s="18">
        <f>[1]!s_dq_amount(FED风险溢价模型测算!$B$1,$A1363,1)</f>
        <v>144492952434</v>
      </c>
    </row>
    <row r="1364" spans="1:6">
      <c r="A1364" s="16">
        <f>FED风险溢价模型测算!A1364</f>
        <v>40498</v>
      </c>
      <c r="B1364" s="17">
        <f>[1]!s_dq_open(FED风险溢价模型测算!$B$1,$A1364,1)</f>
        <v>3311.616</v>
      </c>
      <c r="C1364" s="17">
        <f>[1]!s_dq_close(FED风险溢价模型测算!$B$1,$A1364,1)</f>
        <v>3169.538</v>
      </c>
      <c r="D1364" s="17">
        <f>[1]!s_dq_high(FED风险溢价模型测算!$B$1,$A1364,1)</f>
        <v>3311.616</v>
      </c>
      <c r="E1364" s="17">
        <f>[1]!s_dq_low(FED风险溢价模型测算!$B$1,$A$2,1)</f>
        <v>979.529</v>
      </c>
      <c r="F1364" s="18">
        <f>[1]!s_dq_amount(FED风险溢价模型测算!$B$1,$A1364,1)</f>
        <v>154278113336</v>
      </c>
    </row>
    <row r="1365" spans="1:6">
      <c r="A1365" s="16">
        <f>FED风险溢价模型测算!A1365</f>
        <v>40499</v>
      </c>
      <c r="B1365" s="17">
        <f>[1]!s_dq_open(FED风险溢价模型测算!$B$1,$A1365,1)</f>
        <v>3124.1089999999999</v>
      </c>
      <c r="C1365" s="17">
        <f>[1]!s_dq_close(FED风险溢价模型测算!$B$1,$A1365,1)</f>
        <v>3103.9059999999999</v>
      </c>
      <c r="D1365" s="17">
        <f>[1]!s_dq_high(FED风险溢价模型测算!$B$1,$A1365,1)</f>
        <v>3168.931</v>
      </c>
      <c r="E1365" s="17">
        <f>[1]!s_dq_low(FED风险溢价模型测算!$B$1,$A$2,1)</f>
        <v>979.529</v>
      </c>
      <c r="F1365" s="18">
        <f>[1]!s_dq_amount(FED风险溢价模型测算!$B$1,$A1365,1)</f>
        <v>118981231625</v>
      </c>
    </row>
    <row r="1366" spans="1:6">
      <c r="A1366" s="16">
        <f>FED风险溢价模型测算!A1366</f>
        <v>40500</v>
      </c>
      <c r="B1366" s="17">
        <f>[1]!s_dq_open(FED风险溢价模型测算!$B$1,$A1366,1)</f>
        <v>3134.9369999999999</v>
      </c>
      <c r="C1366" s="17">
        <f>[1]!s_dq_close(FED风险溢价模型测算!$B$1,$A1366,1)</f>
        <v>3147.962</v>
      </c>
      <c r="D1366" s="17">
        <f>[1]!s_dq_high(FED风险溢价模型测算!$B$1,$A1366,1)</f>
        <v>3158.6289999999999</v>
      </c>
      <c r="E1366" s="17">
        <f>[1]!s_dq_low(FED风险溢价模型测算!$B$1,$A$2,1)</f>
        <v>979.529</v>
      </c>
      <c r="F1366" s="18">
        <f>[1]!s_dq_amount(FED风险溢价模型测算!$B$1,$A1366,1)</f>
        <v>94476115838</v>
      </c>
    </row>
    <row r="1367" spans="1:6">
      <c r="A1367" s="16">
        <f>FED风险溢价模型测算!A1367</f>
        <v>40501</v>
      </c>
      <c r="B1367" s="17">
        <f>[1]!s_dq_open(FED风险溢价模型测算!$B$1,$A1367,1)</f>
        <v>3168.165</v>
      </c>
      <c r="C1367" s="17">
        <f>[1]!s_dq_close(FED风险溢价模型测算!$B$1,$A1367,1)</f>
        <v>3178.846</v>
      </c>
      <c r="D1367" s="17">
        <f>[1]!s_dq_high(FED风险溢价模型测算!$B$1,$A1367,1)</f>
        <v>3178.846</v>
      </c>
      <c r="E1367" s="17">
        <f>[1]!s_dq_low(FED风险溢价模型测算!$B$1,$A$2,1)</f>
        <v>979.529</v>
      </c>
      <c r="F1367" s="18">
        <f>[1]!s_dq_amount(FED风险溢价模型测算!$B$1,$A1367,1)</f>
        <v>114672977294</v>
      </c>
    </row>
    <row r="1368" spans="1:6">
      <c r="A1368" s="16">
        <f>FED风险溢价模型测算!A1368</f>
        <v>40504</v>
      </c>
      <c r="B1368" s="17">
        <f>[1]!s_dq_open(FED风险溢价模型测算!$B$1,$A1368,1)</f>
        <v>3148.2150000000001</v>
      </c>
      <c r="C1368" s="17">
        <f>[1]!s_dq_close(FED风险溢价模型测算!$B$1,$A1368,1)</f>
        <v>3171.9409999999998</v>
      </c>
      <c r="D1368" s="17">
        <f>[1]!s_dq_high(FED风险溢价模型测算!$B$1,$A1368,1)</f>
        <v>3200.4720000000002</v>
      </c>
      <c r="E1368" s="17">
        <f>[1]!s_dq_low(FED风险溢价模型测算!$B$1,$A$2,1)</f>
        <v>979.529</v>
      </c>
      <c r="F1368" s="18">
        <f>[1]!s_dq_amount(FED风险溢价模型测算!$B$1,$A1368,1)</f>
        <v>114302974766</v>
      </c>
    </row>
    <row r="1369" spans="1:6">
      <c r="A1369" s="16">
        <f>FED风险溢价模型测算!A1369</f>
        <v>40505</v>
      </c>
      <c r="B1369" s="17">
        <f>[1]!s_dq_open(FED风险溢价模型测算!$B$1,$A1369,1)</f>
        <v>3156.4780000000001</v>
      </c>
      <c r="C1369" s="17">
        <f>[1]!s_dq_close(FED风险溢价模型测算!$B$1,$A1369,1)</f>
        <v>3107.1759999999999</v>
      </c>
      <c r="D1369" s="17">
        <f>[1]!s_dq_high(FED风险溢价模型测算!$B$1,$A1369,1)</f>
        <v>3156.4780000000001</v>
      </c>
      <c r="E1369" s="17">
        <f>[1]!s_dq_low(FED风险溢价模型测算!$B$1,$A$2,1)</f>
        <v>979.529</v>
      </c>
      <c r="F1369" s="18">
        <f>[1]!s_dq_amount(FED风险溢价模型测算!$B$1,$A1369,1)</f>
        <v>105281461473</v>
      </c>
    </row>
    <row r="1370" spans="1:6">
      <c r="A1370" s="16">
        <f>FED风险溢价模型测算!A1370</f>
        <v>40506</v>
      </c>
      <c r="B1370" s="17">
        <f>[1]!s_dq_open(FED风险溢价模型测算!$B$1,$A1370,1)</f>
        <v>3088.9920000000002</v>
      </c>
      <c r="C1370" s="17">
        <f>[1]!s_dq_close(FED风险溢价模型测算!$B$1,$A1370,1)</f>
        <v>3177.0430000000001</v>
      </c>
      <c r="D1370" s="17">
        <f>[1]!s_dq_high(FED风险溢价模型测算!$B$1,$A1370,1)</f>
        <v>3177.4119999999998</v>
      </c>
      <c r="E1370" s="17">
        <f>[1]!s_dq_low(FED风险溢价模型测算!$B$1,$A$2,1)</f>
        <v>979.529</v>
      </c>
      <c r="F1370" s="18">
        <f>[1]!s_dq_amount(FED风险溢价模型测算!$B$1,$A1370,1)</f>
        <v>107688446612</v>
      </c>
    </row>
    <row r="1371" spans="1:6">
      <c r="A1371" s="16">
        <f>FED风险溢价模型测算!A1371</f>
        <v>40507</v>
      </c>
      <c r="B1371" s="17">
        <f>[1]!s_dq_open(FED风险溢价模型测算!$B$1,$A1371,1)</f>
        <v>3197.9650000000001</v>
      </c>
      <c r="C1371" s="17">
        <f>[1]!s_dq_close(FED风险溢价模型测算!$B$1,$A1371,1)</f>
        <v>3223.4839999999999</v>
      </c>
      <c r="D1371" s="17">
        <f>[1]!s_dq_high(FED风险溢价模型测算!$B$1,$A1371,1)</f>
        <v>3227.0540000000001</v>
      </c>
      <c r="E1371" s="17">
        <f>[1]!s_dq_low(FED风险溢价模型测算!$B$1,$A$2,1)</f>
        <v>979.529</v>
      </c>
      <c r="F1371" s="18">
        <f>[1]!s_dq_amount(FED风险溢价模型测算!$B$1,$A1371,1)</f>
        <v>116948295300</v>
      </c>
    </row>
    <row r="1372" spans="1:6">
      <c r="A1372" s="16">
        <f>FED风险溢价模型测算!A1372</f>
        <v>40508</v>
      </c>
      <c r="B1372" s="17">
        <f>[1]!s_dq_open(FED风险溢价模型测算!$B$1,$A1372,1)</f>
        <v>3214.1320000000001</v>
      </c>
      <c r="C1372" s="17">
        <f>[1]!s_dq_close(FED风险溢价模型测算!$B$1,$A1372,1)</f>
        <v>3194.8530000000001</v>
      </c>
      <c r="D1372" s="17">
        <f>[1]!s_dq_high(FED风险溢价模型测算!$B$1,$A1372,1)</f>
        <v>3224.5169999999998</v>
      </c>
      <c r="E1372" s="17">
        <f>[1]!s_dq_low(FED风险溢价模型测算!$B$1,$A$2,1)</f>
        <v>979.529</v>
      </c>
      <c r="F1372" s="18">
        <f>[1]!s_dq_amount(FED风险溢价模型测算!$B$1,$A1372,1)</f>
        <v>96226367197</v>
      </c>
    </row>
    <row r="1373" spans="1:6">
      <c r="A1373" s="16">
        <f>FED风险溢价模型测算!A1373</f>
        <v>40511</v>
      </c>
      <c r="B1373" s="17">
        <f>[1]!s_dq_open(FED风险溢价模型测算!$B$1,$A1373,1)</f>
        <v>3183.54</v>
      </c>
      <c r="C1373" s="17">
        <f>[1]!s_dq_close(FED风险溢价模型测算!$B$1,$A1373,1)</f>
        <v>3190.05</v>
      </c>
      <c r="D1373" s="17">
        <f>[1]!s_dq_high(FED风险溢价模型测算!$B$1,$A1373,1)</f>
        <v>3206.7559999999999</v>
      </c>
      <c r="E1373" s="17">
        <f>[1]!s_dq_low(FED风险溢价模型测算!$B$1,$A$2,1)</f>
        <v>979.529</v>
      </c>
      <c r="F1373" s="18">
        <f>[1]!s_dq_amount(FED风险溢价模型测算!$B$1,$A1373,1)</f>
        <v>88799073974</v>
      </c>
    </row>
    <row r="1374" spans="1:6">
      <c r="A1374" s="16">
        <f>FED风险溢价模型测算!A1374</f>
        <v>40512</v>
      </c>
      <c r="B1374" s="17">
        <f>[1]!s_dq_open(FED风险溢价模型测算!$B$1,$A1374,1)</f>
        <v>3187.529</v>
      </c>
      <c r="C1374" s="17">
        <f>[1]!s_dq_close(FED风险溢价模型测算!$B$1,$A1374,1)</f>
        <v>3136.9850000000001</v>
      </c>
      <c r="D1374" s="17">
        <f>[1]!s_dq_high(FED风险溢价模型测算!$B$1,$A1374,1)</f>
        <v>3205.7820000000002</v>
      </c>
      <c r="E1374" s="17">
        <f>[1]!s_dq_low(FED风险溢价模型测算!$B$1,$A$2,1)</f>
        <v>979.529</v>
      </c>
      <c r="F1374" s="18">
        <f>[1]!s_dq_amount(FED风险溢价模型测算!$B$1,$A1374,1)</f>
        <v>120572328539</v>
      </c>
    </row>
    <row r="1375" spans="1:6">
      <c r="A1375" s="16">
        <f>FED风险溢价模型测算!A1375</f>
        <v>40513</v>
      </c>
      <c r="B1375" s="17">
        <f>[1]!s_dq_open(FED风险溢价模型测算!$B$1,$A1375,1)</f>
        <v>3127.2620000000002</v>
      </c>
      <c r="C1375" s="17">
        <f>[1]!s_dq_close(FED风险溢价模型测算!$B$1,$A1375,1)</f>
        <v>3136.0239999999999</v>
      </c>
      <c r="D1375" s="17">
        <f>[1]!s_dq_high(FED风险溢价模型测算!$B$1,$A1375,1)</f>
        <v>3150.4360000000001</v>
      </c>
      <c r="E1375" s="17">
        <f>[1]!s_dq_low(FED风险溢价模型测算!$B$1,$A$2,1)</f>
        <v>979.529</v>
      </c>
      <c r="F1375" s="18">
        <f>[1]!s_dq_amount(FED风险溢价模型测算!$B$1,$A1375,1)</f>
        <v>69472579579</v>
      </c>
    </row>
    <row r="1376" spans="1:6">
      <c r="A1376" s="16">
        <f>FED风险溢价模型测算!A1376</f>
        <v>40514</v>
      </c>
      <c r="B1376" s="17">
        <f>[1]!s_dq_open(FED风险溢价模型测算!$B$1,$A1376,1)</f>
        <v>3185.76</v>
      </c>
      <c r="C1376" s="17">
        <f>[1]!s_dq_close(FED风险溢价模型测算!$B$1,$A1376,1)</f>
        <v>3155.0590000000002</v>
      </c>
      <c r="D1376" s="17">
        <f>[1]!s_dq_high(FED风险溢价模型测算!$B$1,$A1376,1)</f>
        <v>3194.2260000000001</v>
      </c>
      <c r="E1376" s="17">
        <f>[1]!s_dq_low(FED风险溢价模型测算!$B$1,$A$2,1)</f>
        <v>979.529</v>
      </c>
      <c r="F1376" s="18">
        <f>[1]!s_dq_amount(FED风险溢价模型测算!$B$1,$A1376,1)</f>
        <v>89764278070</v>
      </c>
    </row>
    <row r="1377" spans="1:6">
      <c r="A1377" s="16">
        <f>FED风险溢价模型测算!A1377</f>
        <v>40515</v>
      </c>
      <c r="B1377" s="17">
        <f>[1]!s_dq_open(FED风险溢价模型测算!$B$1,$A1377,1)</f>
        <v>3161.93</v>
      </c>
      <c r="C1377" s="17">
        <f>[1]!s_dq_close(FED风险溢价模型测算!$B$1,$A1377,1)</f>
        <v>3158.1559999999999</v>
      </c>
      <c r="D1377" s="17">
        <f>[1]!s_dq_high(FED风险溢价模型测算!$B$1,$A1377,1)</f>
        <v>3171.3780000000002</v>
      </c>
      <c r="E1377" s="17">
        <f>[1]!s_dq_low(FED风险溢价模型测算!$B$1,$A$2,1)</f>
        <v>979.529</v>
      </c>
      <c r="F1377" s="18">
        <f>[1]!s_dq_amount(FED风险溢价模型测算!$B$1,$A1377,1)</f>
        <v>71387337327</v>
      </c>
    </row>
    <row r="1378" spans="1:6">
      <c r="A1378" s="16">
        <f>FED风险溢价模型测算!A1378</f>
        <v>40518</v>
      </c>
      <c r="B1378" s="17">
        <f>[1]!s_dq_open(FED风险溢价模型测算!$B$1,$A1378,1)</f>
        <v>3168.875</v>
      </c>
      <c r="C1378" s="17">
        <f>[1]!s_dq_close(FED风险溢价模型测算!$B$1,$A1378,1)</f>
        <v>3165.57</v>
      </c>
      <c r="D1378" s="17">
        <f>[1]!s_dq_high(FED风险溢价模型测算!$B$1,$A1378,1)</f>
        <v>3185.3319999999999</v>
      </c>
      <c r="E1378" s="17">
        <f>[1]!s_dq_low(FED风险溢价模型测算!$B$1,$A$2,1)</f>
        <v>979.529</v>
      </c>
      <c r="F1378" s="18">
        <f>[1]!s_dq_amount(FED风险溢价模型测算!$B$1,$A1378,1)</f>
        <v>80043207937</v>
      </c>
    </row>
    <row r="1379" spans="1:6">
      <c r="A1379" s="16">
        <f>FED风险溢价模型测算!A1379</f>
        <v>40519</v>
      </c>
      <c r="B1379" s="17">
        <f>[1]!s_dq_open(FED风险溢价模型测算!$B$1,$A1379,1)</f>
        <v>3152.7330000000002</v>
      </c>
      <c r="C1379" s="17">
        <f>[1]!s_dq_close(FED风险溢价模型测算!$B$1,$A1379,1)</f>
        <v>3200.3389999999999</v>
      </c>
      <c r="D1379" s="17">
        <f>[1]!s_dq_high(FED风险溢价模型测算!$B$1,$A1379,1)</f>
        <v>3214.6909999999998</v>
      </c>
      <c r="E1379" s="17">
        <f>[1]!s_dq_low(FED风险溢价模型测算!$B$1,$A$2,1)</f>
        <v>979.529</v>
      </c>
      <c r="F1379" s="18">
        <f>[1]!s_dq_amount(FED风险溢价模型测算!$B$1,$A1379,1)</f>
        <v>85548293130</v>
      </c>
    </row>
    <row r="1380" spans="1:6">
      <c r="A1380" s="16">
        <f>FED风险溢价模型测算!A1380</f>
        <v>40520</v>
      </c>
      <c r="B1380" s="17">
        <f>[1]!s_dq_open(FED风险溢价模型测算!$B$1,$A1380,1)</f>
        <v>3194.895</v>
      </c>
      <c r="C1380" s="17">
        <f>[1]!s_dq_close(FED风险溢价模型测算!$B$1,$A1380,1)</f>
        <v>3171.8820000000001</v>
      </c>
      <c r="D1380" s="17">
        <f>[1]!s_dq_high(FED风险溢价模型测算!$B$1,$A1380,1)</f>
        <v>3215.2809999999999</v>
      </c>
      <c r="E1380" s="17">
        <f>[1]!s_dq_low(FED风险溢价模型测算!$B$1,$A$2,1)</f>
        <v>979.529</v>
      </c>
      <c r="F1380" s="18">
        <f>[1]!s_dq_amount(FED风险溢价模型测算!$B$1,$A1380,1)</f>
        <v>87056105048</v>
      </c>
    </row>
    <row r="1381" spans="1:6">
      <c r="A1381" s="16">
        <f>FED风险溢价模型测算!A1381</f>
        <v>40521</v>
      </c>
      <c r="B1381" s="17">
        <f>[1]!s_dq_open(FED风险溢价模型测算!$B$1,$A1381,1)</f>
        <v>3155.9960000000001</v>
      </c>
      <c r="C1381" s="17">
        <f>[1]!s_dq_close(FED风险溢价模型测算!$B$1,$A1381,1)</f>
        <v>3123.366</v>
      </c>
      <c r="D1381" s="17">
        <f>[1]!s_dq_high(FED风险溢价模型测算!$B$1,$A1381,1)</f>
        <v>3175.0520000000001</v>
      </c>
      <c r="E1381" s="17">
        <f>[1]!s_dq_low(FED风险溢价模型测算!$B$1,$A$2,1)</f>
        <v>979.529</v>
      </c>
      <c r="F1381" s="18">
        <f>[1]!s_dq_amount(FED风险溢价模型测算!$B$1,$A1381,1)</f>
        <v>83159036199</v>
      </c>
    </row>
    <row r="1382" spans="1:6">
      <c r="A1382" s="16">
        <f>FED风险溢价模型测算!A1382</f>
        <v>40522</v>
      </c>
      <c r="B1382" s="17">
        <f>[1]!s_dq_open(FED风险溢价模型测算!$B$1,$A1382,1)</f>
        <v>3107.3789999999999</v>
      </c>
      <c r="C1382" s="17">
        <f>[1]!s_dq_close(FED风险溢价模型测算!$B$1,$A1382,1)</f>
        <v>3161.9769999999999</v>
      </c>
      <c r="D1382" s="17">
        <f>[1]!s_dq_high(FED风险溢价模型测算!$B$1,$A1382,1)</f>
        <v>3172.163</v>
      </c>
      <c r="E1382" s="17">
        <f>[1]!s_dq_low(FED风险溢价模型测算!$B$1,$A$2,1)</f>
        <v>979.529</v>
      </c>
      <c r="F1382" s="18">
        <f>[1]!s_dq_amount(FED风险溢价模型测算!$B$1,$A1382,1)</f>
        <v>78069117443</v>
      </c>
    </row>
    <row r="1383" spans="1:6">
      <c r="A1383" s="16">
        <f>FED风险溢价模型测算!A1383</f>
        <v>40525</v>
      </c>
      <c r="B1383" s="17">
        <f>[1]!s_dq_open(FED风险溢价模型测算!$B$1,$A1383,1)</f>
        <v>3176.335</v>
      </c>
      <c r="C1383" s="17">
        <f>[1]!s_dq_close(FED风险溢价模型测算!$B$1,$A1383,1)</f>
        <v>3261.0610000000001</v>
      </c>
      <c r="D1383" s="17">
        <f>[1]!s_dq_high(FED风险溢价模型测算!$B$1,$A1383,1)</f>
        <v>3261.3440000000001</v>
      </c>
      <c r="E1383" s="17">
        <f>[1]!s_dq_low(FED风险溢价模型测算!$B$1,$A$2,1)</f>
        <v>979.529</v>
      </c>
      <c r="F1383" s="18">
        <f>[1]!s_dq_amount(FED风险溢价模型测算!$B$1,$A1383,1)</f>
        <v>132088353616</v>
      </c>
    </row>
    <row r="1384" spans="1:6">
      <c r="A1384" s="16">
        <f>FED风险溢价模型测算!A1384</f>
        <v>40526</v>
      </c>
      <c r="B1384" s="17">
        <f>[1]!s_dq_open(FED风险溢价模型测算!$B$1,$A1384,1)</f>
        <v>3270.201</v>
      </c>
      <c r="C1384" s="17">
        <f>[1]!s_dq_close(FED风险溢价模型测算!$B$1,$A1384,1)</f>
        <v>3269.4740000000002</v>
      </c>
      <c r="D1384" s="17">
        <f>[1]!s_dq_high(FED风险溢价模型测算!$B$1,$A1384,1)</f>
        <v>3279.3649999999998</v>
      </c>
      <c r="E1384" s="17">
        <f>[1]!s_dq_low(FED风险溢价模型测算!$B$1,$A$2,1)</f>
        <v>979.529</v>
      </c>
      <c r="F1384" s="18">
        <f>[1]!s_dq_amount(FED风险溢价模型测算!$B$1,$A1384,1)</f>
        <v>114928736614</v>
      </c>
    </row>
    <row r="1385" spans="1:6">
      <c r="A1385" s="16">
        <f>FED风险溢价模型测算!A1385</f>
        <v>40527</v>
      </c>
      <c r="B1385" s="17">
        <f>[1]!s_dq_open(FED风险溢价模型测算!$B$1,$A1385,1)</f>
        <v>3270.7809999999999</v>
      </c>
      <c r="C1385" s="17">
        <f>[1]!s_dq_close(FED风险溢价模型测算!$B$1,$A1385,1)</f>
        <v>3247.6439999999998</v>
      </c>
      <c r="D1385" s="17">
        <f>[1]!s_dq_high(FED风险溢价模型测算!$B$1,$A1385,1)</f>
        <v>3282.7719999999999</v>
      </c>
      <c r="E1385" s="17">
        <f>[1]!s_dq_low(FED风险溢价模型测算!$B$1,$A$2,1)</f>
        <v>979.529</v>
      </c>
      <c r="F1385" s="18">
        <f>[1]!s_dq_amount(FED风险溢价模型测算!$B$1,$A1385,1)</f>
        <v>104793174443</v>
      </c>
    </row>
    <row r="1386" spans="1:6">
      <c r="A1386" s="16">
        <f>FED风险溢价模型测算!A1386</f>
        <v>40528</v>
      </c>
      <c r="B1386" s="17">
        <f>[1]!s_dq_open(FED风险溢价模型测算!$B$1,$A1386,1)</f>
        <v>3246.0129999999999</v>
      </c>
      <c r="C1386" s="17">
        <f>[1]!s_dq_close(FED风险溢价模型测算!$B$1,$A1386,1)</f>
        <v>3230.665</v>
      </c>
      <c r="D1386" s="17">
        <f>[1]!s_dq_high(FED风险溢价模型测算!$B$1,$A1386,1)</f>
        <v>3258.3939999999998</v>
      </c>
      <c r="E1386" s="17">
        <f>[1]!s_dq_low(FED风险溢价模型测算!$B$1,$A$2,1)</f>
        <v>979.529</v>
      </c>
      <c r="F1386" s="18">
        <f>[1]!s_dq_amount(FED风险溢价模型测算!$B$1,$A1386,1)</f>
        <v>79262377015</v>
      </c>
    </row>
    <row r="1387" spans="1:6">
      <c r="A1387" s="16">
        <f>FED风险溢价模型测算!A1387</f>
        <v>40529</v>
      </c>
      <c r="B1387" s="17">
        <f>[1]!s_dq_open(FED风险溢价模型测算!$B$1,$A1387,1)</f>
        <v>3229.297</v>
      </c>
      <c r="C1387" s="17">
        <f>[1]!s_dq_close(FED风险溢价模型测算!$B$1,$A1387,1)</f>
        <v>3225.6610000000001</v>
      </c>
      <c r="D1387" s="17">
        <f>[1]!s_dq_high(FED风险溢价模型测算!$B$1,$A1387,1)</f>
        <v>3232.8389999999999</v>
      </c>
      <c r="E1387" s="17">
        <f>[1]!s_dq_low(FED风险溢价模型测算!$B$1,$A$2,1)</f>
        <v>979.529</v>
      </c>
      <c r="F1387" s="18">
        <f>[1]!s_dq_amount(FED风险溢价模型测算!$B$1,$A1387,1)</f>
        <v>65697259729</v>
      </c>
    </row>
    <row r="1388" spans="1:6">
      <c r="A1388" s="16">
        <f>FED风险溢价模型测算!A1388</f>
        <v>40532</v>
      </c>
      <c r="B1388" s="17">
        <f>[1]!s_dq_open(FED风险溢价模型测算!$B$1,$A1388,1)</f>
        <v>3239.0219999999999</v>
      </c>
      <c r="C1388" s="17">
        <f>[1]!s_dq_close(FED风险溢价模型测算!$B$1,$A1388,1)</f>
        <v>3178.6570000000002</v>
      </c>
      <c r="D1388" s="17">
        <f>[1]!s_dq_high(FED风险溢价模型测算!$B$1,$A1388,1)</f>
        <v>3249.7629999999999</v>
      </c>
      <c r="E1388" s="17">
        <f>[1]!s_dq_low(FED风险溢价模型测算!$B$1,$A$2,1)</f>
        <v>979.529</v>
      </c>
      <c r="F1388" s="18">
        <f>[1]!s_dq_amount(FED风险溢价模型测算!$B$1,$A1388,1)</f>
        <v>107521977283</v>
      </c>
    </row>
    <row r="1389" spans="1:6">
      <c r="A1389" s="16">
        <f>FED风险溢价模型测算!A1389</f>
        <v>40533</v>
      </c>
      <c r="B1389" s="17">
        <f>[1]!s_dq_open(FED风险溢价模型测算!$B$1,$A1389,1)</f>
        <v>3184.7</v>
      </c>
      <c r="C1389" s="17">
        <f>[1]!s_dq_close(FED风险溢价模型测算!$B$1,$A1389,1)</f>
        <v>3249.509</v>
      </c>
      <c r="D1389" s="17">
        <f>[1]!s_dq_high(FED风险溢价模型测算!$B$1,$A1389,1)</f>
        <v>3251.5509999999999</v>
      </c>
      <c r="E1389" s="17">
        <f>[1]!s_dq_low(FED风险溢价模型测算!$B$1,$A$2,1)</f>
        <v>979.529</v>
      </c>
      <c r="F1389" s="18">
        <f>[1]!s_dq_amount(FED风险溢价模型测算!$B$1,$A1389,1)</f>
        <v>112461675290</v>
      </c>
    </row>
    <row r="1390" spans="1:6">
      <c r="A1390" s="16">
        <f>FED风险溢价模型测算!A1390</f>
        <v>40534</v>
      </c>
      <c r="B1390" s="17">
        <f>[1]!s_dq_open(FED风险溢价模型测算!$B$1,$A1390,1)</f>
        <v>3253.8209999999999</v>
      </c>
      <c r="C1390" s="17">
        <f>[1]!s_dq_close(FED风险溢价模型测算!$B$1,$A1390,1)</f>
        <v>3215.453</v>
      </c>
      <c r="D1390" s="17">
        <f>[1]!s_dq_high(FED风险溢价模型测算!$B$1,$A1390,1)</f>
        <v>3263.45</v>
      </c>
      <c r="E1390" s="17">
        <f>[1]!s_dq_low(FED风险溢价模型测算!$B$1,$A$2,1)</f>
        <v>979.529</v>
      </c>
      <c r="F1390" s="18">
        <f>[1]!s_dq_amount(FED风险溢价模型测算!$B$1,$A1390,1)</f>
        <v>98309032433</v>
      </c>
    </row>
    <row r="1391" spans="1:6">
      <c r="A1391" s="16">
        <f>FED风险溢价模型测算!A1391</f>
        <v>40535</v>
      </c>
      <c r="B1391" s="17">
        <f>[1]!s_dq_open(FED风险溢价模型测算!$B$1,$A1391,1)</f>
        <v>3210.67</v>
      </c>
      <c r="C1391" s="17">
        <f>[1]!s_dq_close(FED风险溢价模型测算!$B$1,$A1391,1)</f>
        <v>3188.607</v>
      </c>
      <c r="D1391" s="17">
        <f>[1]!s_dq_high(FED风险溢价模型测算!$B$1,$A1391,1)</f>
        <v>3237.6439999999998</v>
      </c>
      <c r="E1391" s="17">
        <f>[1]!s_dq_low(FED风险溢价模型测算!$B$1,$A$2,1)</f>
        <v>979.529</v>
      </c>
      <c r="F1391" s="18">
        <f>[1]!s_dq_amount(FED风险溢价模型测算!$B$1,$A1391,1)</f>
        <v>84430476449</v>
      </c>
    </row>
    <row r="1392" spans="1:6">
      <c r="A1392" s="16">
        <f>FED风险溢价模型测算!A1392</f>
        <v>40536</v>
      </c>
      <c r="B1392" s="17">
        <f>[1]!s_dq_open(FED风险溢价模型测算!$B$1,$A1392,1)</f>
        <v>3170.6419999999998</v>
      </c>
      <c r="C1392" s="17">
        <f>[1]!s_dq_close(FED风险溢价模型测算!$B$1,$A1392,1)</f>
        <v>3162.9549999999999</v>
      </c>
      <c r="D1392" s="17">
        <f>[1]!s_dq_high(FED风险溢价模型测算!$B$1,$A1392,1)</f>
        <v>3187.7240000000002</v>
      </c>
      <c r="E1392" s="17">
        <f>[1]!s_dq_low(FED风险溢价模型测算!$B$1,$A$2,1)</f>
        <v>979.529</v>
      </c>
      <c r="F1392" s="18">
        <f>[1]!s_dq_amount(FED风险溢价模型测算!$B$1,$A1392,1)</f>
        <v>72989136209</v>
      </c>
    </row>
    <row r="1393" spans="1:6">
      <c r="A1393" s="16">
        <f>FED风险溢价模型测算!A1393</f>
        <v>40539</v>
      </c>
      <c r="B1393" s="17">
        <f>[1]!s_dq_open(FED风险溢价模型测算!$B$1,$A1393,1)</f>
        <v>3176.107</v>
      </c>
      <c r="C1393" s="17">
        <f>[1]!s_dq_close(FED风险溢价模型测算!$B$1,$A1393,1)</f>
        <v>3099.7089999999998</v>
      </c>
      <c r="D1393" s="17">
        <f>[1]!s_dq_high(FED风险溢价模型测算!$B$1,$A1393,1)</f>
        <v>3219.6550000000002</v>
      </c>
      <c r="E1393" s="17">
        <f>[1]!s_dq_low(FED风险溢价模型测算!$B$1,$A$2,1)</f>
        <v>979.529</v>
      </c>
      <c r="F1393" s="18">
        <f>[1]!s_dq_amount(FED风险溢价模型测算!$B$1,$A1393,1)</f>
        <v>99855478580</v>
      </c>
    </row>
    <row r="1394" spans="1:6">
      <c r="A1394" s="16">
        <f>FED风险溢价模型测算!A1394</f>
        <v>40540</v>
      </c>
      <c r="B1394" s="17">
        <f>[1]!s_dq_open(FED风险溢价模型测算!$B$1,$A1394,1)</f>
        <v>3084.8229999999999</v>
      </c>
      <c r="C1394" s="17">
        <f>[1]!s_dq_close(FED风险溢价模型测算!$B$1,$A1394,1)</f>
        <v>3044.931</v>
      </c>
      <c r="D1394" s="17">
        <f>[1]!s_dq_high(FED风险溢价模型测算!$B$1,$A1394,1)</f>
        <v>3095.3580000000002</v>
      </c>
      <c r="E1394" s="17">
        <f>[1]!s_dq_low(FED风险溢价模型测算!$B$1,$A$2,1)</f>
        <v>979.529</v>
      </c>
      <c r="F1394" s="18">
        <f>[1]!s_dq_amount(FED风险溢价模型测算!$B$1,$A1394,1)</f>
        <v>74843956564</v>
      </c>
    </row>
    <row r="1395" spans="1:6">
      <c r="A1395" s="16">
        <f>FED风险溢价模型测算!A1395</f>
        <v>40541</v>
      </c>
      <c r="B1395" s="17">
        <f>[1]!s_dq_open(FED风险溢价模型测算!$B$1,$A1395,1)</f>
        <v>3049.9279999999999</v>
      </c>
      <c r="C1395" s="17">
        <f>[1]!s_dq_close(FED风险溢价模型测算!$B$1,$A1395,1)</f>
        <v>3061.83</v>
      </c>
      <c r="D1395" s="17">
        <f>[1]!s_dq_high(FED风险溢价模型测算!$B$1,$A1395,1)</f>
        <v>3062.5569999999998</v>
      </c>
      <c r="E1395" s="17">
        <f>[1]!s_dq_low(FED风险溢价模型测算!$B$1,$A$2,1)</f>
        <v>979.529</v>
      </c>
      <c r="F1395" s="18">
        <f>[1]!s_dq_amount(FED风险溢价模型测算!$B$1,$A1395,1)</f>
        <v>60134777207</v>
      </c>
    </row>
    <row r="1396" spans="1:6">
      <c r="A1396" s="16">
        <f>FED风险溢价模型测算!A1396</f>
        <v>40542</v>
      </c>
      <c r="B1396" s="17">
        <f>[1]!s_dq_open(FED风险溢价模型测算!$B$1,$A1396,1)</f>
        <v>3063.05</v>
      </c>
      <c r="C1396" s="17">
        <f>[1]!s_dq_close(FED风险溢价模型测算!$B$1,$A1396,1)</f>
        <v>3064.098</v>
      </c>
      <c r="D1396" s="17">
        <f>[1]!s_dq_high(FED风险溢价模型测算!$B$1,$A1396,1)</f>
        <v>3079.9090000000001</v>
      </c>
      <c r="E1396" s="17">
        <f>[1]!s_dq_low(FED风险溢价模型测算!$B$1,$A$2,1)</f>
        <v>979.529</v>
      </c>
      <c r="F1396" s="18">
        <f>[1]!s_dq_amount(FED风险溢价模型测算!$B$1,$A1396,1)</f>
        <v>70284275917</v>
      </c>
    </row>
    <row r="1397" spans="1:6">
      <c r="A1397" s="16">
        <f>FED风险溢价模型测算!A1397</f>
        <v>40543</v>
      </c>
      <c r="B1397" s="17">
        <f>[1]!s_dq_open(FED风险溢价模型测算!$B$1,$A1397,1)</f>
        <v>3069.0529999999999</v>
      </c>
      <c r="C1397" s="17">
        <f>[1]!s_dq_close(FED风险溢价模型测算!$B$1,$A1397,1)</f>
        <v>3128.261</v>
      </c>
      <c r="D1397" s="17">
        <f>[1]!s_dq_high(FED风险溢价模型测算!$B$1,$A1397,1)</f>
        <v>3129.4459999999999</v>
      </c>
      <c r="E1397" s="17">
        <f>[1]!s_dq_low(FED风险溢价模型测算!$B$1,$A$2,1)</f>
        <v>979.529</v>
      </c>
      <c r="F1397" s="18">
        <f>[1]!s_dq_amount(FED风险溢价模型测算!$B$1,$A1397,1)</f>
        <v>90545901164</v>
      </c>
    </row>
    <row r="1398" spans="1:6">
      <c r="A1398" s="16">
        <f>FED风险溢价模型测算!A1398</f>
        <v>40547</v>
      </c>
      <c r="B1398" s="17">
        <f>[1]!s_dq_open(FED风险溢价模型测算!$B$1,$A1398,1)</f>
        <v>3155.5569999999998</v>
      </c>
      <c r="C1398" s="17">
        <f>[1]!s_dq_close(FED风险溢价模型测算!$B$1,$A1398,1)</f>
        <v>3189.6819999999998</v>
      </c>
      <c r="D1398" s="17">
        <f>[1]!s_dq_high(FED风险溢价模型测算!$B$1,$A1398,1)</f>
        <v>3194.3580000000002</v>
      </c>
      <c r="E1398" s="17">
        <f>[1]!s_dq_low(FED风险溢价模型测算!$B$1,$A$2,1)</f>
        <v>979.529</v>
      </c>
      <c r="F1398" s="18">
        <f>[1]!s_dq_amount(FED风险溢价模型测算!$B$1,$A1398,1)</f>
        <v>129159620771</v>
      </c>
    </row>
    <row r="1399" spans="1:6">
      <c r="A1399" s="16">
        <f>FED风险溢价模型测算!A1399</f>
        <v>40548</v>
      </c>
      <c r="B1399" s="17">
        <f>[1]!s_dq_open(FED风险溢价模型测算!$B$1,$A1399,1)</f>
        <v>3170.181</v>
      </c>
      <c r="C1399" s="17">
        <f>[1]!s_dq_close(FED风险溢价模型测算!$B$1,$A1399,1)</f>
        <v>3175.6619999999998</v>
      </c>
      <c r="D1399" s="17">
        <f>[1]!s_dq_high(FED风险溢价模型测算!$B$1,$A1399,1)</f>
        <v>3193.779</v>
      </c>
      <c r="E1399" s="17">
        <f>[1]!s_dq_low(FED风险溢价模型测算!$B$1,$A$2,1)</f>
        <v>979.529</v>
      </c>
      <c r="F1399" s="18">
        <f>[1]!s_dq_amount(FED风险溢价模型测算!$B$1,$A1399,1)</f>
        <v>116943213907</v>
      </c>
    </row>
    <row r="1400" spans="1:6">
      <c r="A1400" s="16">
        <f>FED风险溢价模型测算!A1400</f>
        <v>40549</v>
      </c>
      <c r="B1400" s="17">
        <f>[1]!s_dq_open(FED风险溢价模型测算!$B$1,$A1400,1)</f>
        <v>3177.835</v>
      </c>
      <c r="C1400" s="17">
        <f>[1]!s_dq_close(FED风险溢价模型测算!$B$1,$A1400,1)</f>
        <v>3159.643</v>
      </c>
      <c r="D1400" s="17">
        <f>[1]!s_dq_high(FED风险溢价模型测算!$B$1,$A1400,1)</f>
        <v>3198.0520000000001</v>
      </c>
      <c r="E1400" s="17">
        <f>[1]!s_dq_low(FED风险溢价模型测算!$B$1,$A$2,1)</f>
        <v>979.529</v>
      </c>
      <c r="F1400" s="18">
        <f>[1]!s_dq_amount(FED风险溢价模型测算!$B$1,$A1400,1)</f>
        <v>91568447016</v>
      </c>
    </row>
    <row r="1401" spans="1:6">
      <c r="A1401" s="16">
        <f>FED风险溢价模型测算!A1401</f>
        <v>40550</v>
      </c>
      <c r="B1401" s="17">
        <f>[1]!s_dq_open(FED风险溢价模型测算!$B$1,$A1401,1)</f>
        <v>3156.3620000000001</v>
      </c>
      <c r="C1401" s="17">
        <f>[1]!s_dq_close(FED风险溢价模型测算!$B$1,$A1401,1)</f>
        <v>3166.6239999999998</v>
      </c>
      <c r="D1401" s="17">
        <f>[1]!s_dq_high(FED风险溢价模型测算!$B$1,$A1401,1)</f>
        <v>3209.9</v>
      </c>
      <c r="E1401" s="17">
        <f>[1]!s_dq_low(FED风险溢价模型测算!$B$1,$A$2,1)</f>
        <v>979.529</v>
      </c>
      <c r="F1401" s="18">
        <f>[1]!s_dq_amount(FED风险溢价模型测算!$B$1,$A1401,1)</f>
        <v>113651250191</v>
      </c>
    </row>
    <row r="1402" spans="1:6">
      <c r="A1402" s="16">
        <f>FED风险溢价模型测算!A1402</f>
        <v>40553</v>
      </c>
      <c r="B1402" s="17">
        <f>[1]!s_dq_open(FED风险溢价模型测算!$B$1,$A1402,1)</f>
        <v>3162.085</v>
      </c>
      <c r="C1402" s="17">
        <f>[1]!s_dq_close(FED风险溢价模型测算!$B$1,$A1402,1)</f>
        <v>3108.1869999999999</v>
      </c>
      <c r="D1402" s="17">
        <f>[1]!s_dq_high(FED风险溢价模型测算!$B$1,$A1402,1)</f>
        <v>3182.7820000000002</v>
      </c>
      <c r="E1402" s="17">
        <f>[1]!s_dq_low(FED风险溢价模型测算!$B$1,$A$2,1)</f>
        <v>979.529</v>
      </c>
      <c r="F1402" s="18">
        <f>[1]!s_dq_amount(FED风险溢价模型测算!$B$1,$A1402,1)</f>
        <v>87992881712</v>
      </c>
    </row>
    <row r="1403" spans="1:6">
      <c r="A1403" s="16">
        <f>FED风险溢价模型测算!A1403</f>
        <v>40554</v>
      </c>
      <c r="B1403" s="17">
        <f>[1]!s_dq_open(FED风险溢价模型测算!$B$1,$A1403,1)</f>
        <v>3096.2489999999998</v>
      </c>
      <c r="C1403" s="17">
        <f>[1]!s_dq_close(FED风险溢价模型测算!$B$1,$A1403,1)</f>
        <v>3124.922</v>
      </c>
      <c r="D1403" s="17">
        <f>[1]!s_dq_high(FED风险溢价模型测算!$B$1,$A1403,1)</f>
        <v>3131.2919999999999</v>
      </c>
      <c r="E1403" s="17">
        <f>[1]!s_dq_low(FED风险溢价模型测算!$B$1,$A$2,1)</f>
        <v>979.529</v>
      </c>
      <c r="F1403" s="18">
        <f>[1]!s_dq_amount(FED风险溢价模型测算!$B$1,$A1403,1)</f>
        <v>74832449402</v>
      </c>
    </row>
    <row r="1404" spans="1:6">
      <c r="A1404" s="16">
        <f>FED风险溢价模型测算!A1404</f>
        <v>40555</v>
      </c>
      <c r="B1404" s="17">
        <f>[1]!s_dq_open(FED风险溢价模型测算!$B$1,$A1404,1)</f>
        <v>3135.18</v>
      </c>
      <c r="C1404" s="17">
        <f>[1]!s_dq_close(FED风险溢价模型测算!$B$1,$A1404,1)</f>
        <v>3142.337</v>
      </c>
      <c r="D1404" s="17">
        <f>[1]!s_dq_high(FED风险溢价模型测算!$B$1,$A1404,1)</f>
        <v>3153.43</v>
      </c>
      <c r="E1404" s="17">
        <f>[1]!s_dq_low(FED风险溢价模型测算!$B$1,$A$2,1)</f>
        <v>979.529</v>
      </c>
      <c r="F1404" s="18">
        <f>[1]!s_dq_amount(FED风险溢价模型测算!$B$1,$A1404,1)</f>
        <v>71551421416</v>
      </c>
    </row>
    <row r="1405" spans="1:6">
      <c r="A1405" s="16">
        <f>FED风险溢价模型测算!A1405</f>
        <v>40556</v>
      </c>
      <c r="B1405" s="17">
        <f>[1]!s_dq_open(FED风险溢价模型测算!$B$1,$A1405,1)</f>
        <v>3153.9850000000001</v>
      </c>
      <c r="C1405" s="17">
        <f>[1]!s_dq_close(FED风险溢价模型测算!$B$1,$A1405,1)</f>
        <v>3141.2840000000001</v>
      </c>
      <c r="D1405" s="17">
        <f>[1]!s_dq_high(FED风险溢价模型测算!$B$1,$A1405,1)</f>
        <v>3157.0360000000001</v>
      </c>
      <c r="E1405" s="17">
        <f>[1]!s_dq_low(FED风险溢价模型测算!$B$1,$A$2,1)</f>
        <v>979.529</v>
      </c>
      <c r="F1405" s="18">
        <f>[1]!s_dq_amount(FED风险溢价模型测算!$B$1,$A1405,1)</f>
        <v>66925783701</v>
      </c>
    </row>
    <row r="1406" spans="1:6">
      <c r="A1406" s="16">
        <f>FED风险溢价模型测算!A1406</f>
        <v>40557</v>
      </c>
      <c r="B1406" s="17">
        <f>[1]!s_dq_open(FED风险溢价模型测算!$B$1,$A1406,1)</f>
        <v>3129.6669999999999</v>
      </c>
      <c r="C1406" s="17">
        <f>[1]!s_dq_close(FED风险溢价模型测算!$B$1,$A1406,1)</f>
        <v>3091.8620000000001</v>
      </c>
      <c r="D1406" s="17">
        <f>[1]!s_dq_high(FED风险溢价模型测算!$B$1,$A1406,1)</f>
        <v>3129.6669999999999</v>
      </c>
      <c r="E1406" s="17">
        <f>[1]!s_dq_low(FED风险溢价模型测算!$B$1,$A$2,1)</f>
        <v>979.529</v>
      </c>
      <c r="F1406" s="18">
        <f>[1]!s_dq_amount(FED风险溢价模型测算!$B$1,$A1406,1)</f>
        <v>71012100141</v>
      </c>
    </row>
    <row r="1407" spans="1:6">
      <c r="A1407" s="16">
        <f>FED风险溢价模型测算!A1407</f>
        <v>40560</v>
      </c>
      <c r="B1407" s="17">
        <f>[1]!s_dq_open(FED风险溢价模型测算!$B$1,$A1407,1)</f>
        <v>3067.433</v>
      </c>
      <c r="C1407" s="17">
        <f>[1]!s_dq_close(FED风险溢价模型测算!$B$1,$A1407,1)</f>
        <v>2974.35</v>
      </c>
      <c r="D1407" s="17">
        <f>[1]!s_dq_high(FED风险溢价模型测算!$B$1,$A1407,1)</f>
        <v>3078.88</v>
      </c>
      <c r="E1407" s="17">
        <f>[1]!s_dq_low(FED风险溢价模型测算!$B$1,$A$2,1)</f>
        <v>979.529</v>
      </c>
      <c r="F1407" s="18">
        <f>[1]!s_dq_amount(FED风险溢价模型测算!$B$1,$A1407,1)</f>
        <v>85454121099</v>
      </c>
    </row>
    <row r="1408" spans="1:6">
      <c r="A1408" s="16">
        <f>FED风险溢价模型测算!A1408</f>
        <v>40561</v>
      </c>
      <c r="B1408" s="17">
        <f>[1]!s_dq_open(FED风险溢价模型测算!$B$1,$A1408,1)</f>
        <v>2965.424</v>
      </c>
      <c r="C1408" s="17">
        <f>[1]!s_dq_close(FED风险溢价模型测算!$B$1,$A1408,1)</f>
        <v>2977.6480000000001</v>
      </c>
      <c r="D1408" s="17">
        <f>[1]!s_dq_high(FED风险溢价模型测算!$B$1,$A1408,1)</f>
        <v>2984.47</v>
      </c>
      <c r="E1408" s="17">
        <f>[1]!s_dq_low(FED风险溢价模型测算!$B$1,$A$2,1)</f>
        <v>979.529</v>
      </c>
      <c r="F1408" s="18">
        <f>[1]!s_dq_amount(FED风险溢价模型测算!$B$1,$A1408,1)</f>
        <v>54652416480</v>
      </c>
    </row>
    <row r="1409" spans="1:6">
      <c r="A1409" s="16">
        <f>FED风险溢价模型测算!A1409</f>
        <v>40562</v>
      </c>
      <c r="B1409" s="17">
        <f>[1]!s_dq_open(FED风险溢价模型测算!$B$1,$A1409,1)</f>
        <v>2978.4569999999999</v>
      </c>
      <c r="C1409" s="17">
        <f>[1]!s_dq_close(FED风险溢价模型测算!$B$1,$A1409,1)</f>
        <v>3044.8510000000001</v>
      </c>
      <c r="D1409" s="17">
        <f>[1]!s_dq_high(FED风险溢价模型测算!$B$1,$A1409,1)</f>
        <v>3045.605</v>
      </c>
      <c r="E1409" s="17">
        <f>[1]!s_dq_low(FED风险溢价模型测算!$B$1,$A$2,1)</f>
        <v>979.529</v>
      </c>
      <c r="F1409" s="18">
        <f>[1]!s_dq_amount(FED风险溢价模型测算!$B$1,$A1409,1)</f>
        <v>72772226927</v>
      </c>
    </row>
    <row r="1410" spans="1:6">
      <c r="A1410" s="16">
        <f>FED风险溢价模型测算!A1410</f>
        <v>40563</v>
      </c>
      <c r="B1410" s="17">
        <f>[1]!s_dq_open(FED风险溢价模型测算!$B$1,$A1410,1)</f>
        <v>3037.8620000000001</v>
      </c>
      <c r="C1410" s="17">
        <f>[1]!s_dq_close(FED风险溢价模型测算!$B$1,$A1410,1)</f>
        <v>2944.7130000000002</v>
      </c>
      <c r="D1410" s="17">
        <f>[1]!s_dq_high(FED风险溢价模型测算!$B$1,$A1410,1)</f>
        <v>3037.8620000000001</v>
      </c>
      <c r="E1410" s="17">
        <f>[1]!s_dq_low(FED风险溢价模型测算!$B$1,$A$2,1)</f>
        <v>979.529</v>
      </c>
      <c r="F1410" s="18">
        <f>[1]!s_dq_amount(FED风险溢价模型测算!$B$1,$A1410,1)</f>
        <v>76440116738</v>
      </c>
    </row>
    <row r="1411" spans="1:6">
      <c r="A1411" s="16">
        <f>FED风险溢价模型测算!A1411</f>
        <v>40564</v>
      </c>
      <c r="B1411" s="17">
        <f>[1]!s_dq_open(FED风险溢价模型测算!$B$1,$A1411,1)</f>
        <v>2935.2330000000002</v>
      </c>
      <c r="C1411" s="17">
        <f>[1]!s_dq_close(FED风险溢价模型测算!$B$1,$A1411,1)</f>
        <v>2983.4560000000001</v>
      </c>
      <c r="D1411" s="17">
        <f>[1]!s_dq_high(FED风险溢价模型测算!$B$1,$A1411,1)</f>
        <v>3030.2649999999999</v>
      </c>
      <c r="E1411" s="17">
        <f>[1]!s_dq_low(FED风险溢价模型测算!$B$1,$A$2,1)</f>
        <v>979.529</v>
      </c>
      <c r="F1411" s="18">
        <f>[1]!s_dq_amount(FED风险溢价模型测算!$B$1,$A1411,1)</f>
        <v>85157790710</v>
      </c>
    </row>
    <row r="1412" spans="1:6">
      <c r="A1412" s="16">
        <f>FED风险溢价模型测算!A1412</f>
        <v>40567</v>
      </c>
      <c r="B1412" s="17">
        <f>[1]!s_dq_open(FED风险溢价模型测算!$B$1,$A1412,1)</f>
        <v>2986.0920000000001</v>
      </c>
      <c r="C1412" s="17">
        <f>[1]!s_dq_close(FED风险溢价模型测算!$B$1,$A1412,1)</f>
        <v>2954.232</v>
      </c>
      <c r="D1412" s="17">
        <f>[1]!s_dq_high(FED风险溢价模型测算!$B$1,$A1412,1)</f>
        <v>2999.201</v>
      </c>
      <c r="E1412" s="17">
        <f>[1]!s_dq_low(FED风险溢价模型测算!$B$1,$A$2,1)</f>
        <v>979.529</v>
      </c>
      <c r="F1412" s="18">
        <f>[1]!s_dq_amount(FED风险溢价模型测算!$B$1,$A1412,1)</f>
        <v>75805236102</v>
      </c>
    </row>
    <row r="1413" spans="1:6">
      <c r="A1413" s="16">
        <f>FED风险溢价模型测算!A1413</f>
        <v>40568</v>
      </c>
      <c r="B1413" s="17">
        <f>[1]!s_dq_open(FED风险溢价模型测算!$B$1,$A1413,1)</f>
        <v>2949.6469999999999</v>
      </c>
      <c r="C1413" s="17">
        <f>[1]!s_dq_close(FED风险溢价模型测算!$B$1,$A1413,1)</f>
        <v>2938.654</v>
      </c>
      <c r="D1413" s="17">
        <f>[1]!s_dq_high(FED风险溢价模型测算!$B$1,$A1413,1)</f>
        <v>2960.587</v>
      </c>
      <c r="E1413" s="17">
        <f>[1]!s_dq_low(FED风险溢价模型测算!$B$1,$A$2,1)</f>
        <v>979.529</v>
      </c>
      <c r="F1413" s="18">
        <f>[1]!s_dq_amount(FED风险溢价模型测算!$B$1,$A1413,1)</f>
        <v>57572819537</v>
      </c>
    </row>
    <row r="1414" spans="1:6">
      <c r="A1414" s="16">
        <f>FED风险溢价模型测算!A1414</f>
        <v>40569</v>
      </c>
      <c r="B1414" s="17">
        <f>[1]!s_dq_open(FED风险溢价模型测算!$B$1,$A1414,1)</f>
        <v>2939.7730000000001</v>
      </c>
      <c r="C1414" s="17">
        <f>[1]!s_dq_close(FED风险溢价模型测算!$B$1,$A1414,1)</f>
        <v>2978.431</v>
      </c>
      <c r="D1414" s="17">
        <f>[1]!s_dq_high(FED风险溢价模型测算!$B$1,$A1414,1)</f>
        <v>2982.3220000000001</v>
      </c>
      <c r="E1414" s="17">
        <f>[1]!s_dq_low(FED风险溢价模型测算!$B$1,$A$2,1)</f>
        <v>979.529</v>
      </c>
      <c r="F1414" s="18">
        <f>[1]!s_dq_amount(FED风险溢价模型测算!$B$1,$A1414,1)</f>
        <v>51746038070</v>
      </c>
    </row>
    <row r="1415" spans="1:6">
      <c r="A1415" s="16">
        <f>FED风险溢价模型测算!A1415</f>
        <v>40570</v>
      </c>
      <c r="B1415" s="17">
        <f>[1]!s_dq_open(FED风险溢价模型测算!$B$1,$A1415,1)</f>
        <v>2953.5889999999999</v>
      </c>
      <c r="C1415" s="17">
        <f>[1]!s_dq_close(FED风险溢价模型测算!$B$1,$A1415,1)</f>
        <v>3026.4659999999999</v>
      </c>
      <c r="D1415" s="17">
        <f>[1]!s_dq_high(FED风险溢价模型测算!$B$1,$A1415,1)</f>
        <v>3037.1590000000001</v>
      </c>
      <c r="E1415" s="17">
        <f>[1]!s_dq_low(FED风险溢价模型测算!$B$1,$A$2,1)</f>
        <v>979.529</v>
      </c>
      <c r="F1415" s="18">
        <f>[1]!s_dq_amount(FED风险溢价模型测算!$B$1,$A1415,1)</f>
        <v>96976029913</v>
      </c>
    </row>
    <row r="1416" spans="1:6">
      <c r="A1416" s="16">
        <f>FED风险溢价模型测算!A1416</f>
        <v>40571</v>
      </c>
      <c r="B1416" s="17">
        <f>[1]!s_dq_open(FED风险溢价模型测算!$B$1,$A1416,1)</f>
        <v>3020.1219999999998</v>
      </c>
      <c r="C1416" s="17">
        <f>[1]!s_dq_close(FED风险溢价模型测算!$B$1,$A1416,1)</f>
        <v>3036.7350000000001</v>
      </c>
      <c r="D1416" s="17">
        <f>[1]!s_dq_high(FED风险溢价模型测算!$B$1,$A1416,1)</f>
        <v>3047.2660000000001</v>
      </c>
      <c r="E1416" s="17">
        <f>[1]!s_dq_low(FED风险溢价模型测算!$B$1,$A$2,1)</f>
        <v>979.529</v>
      </c>
      <c r="F1416" s="18">
        <f>[1]!s_dq_amount(FED风险溢价模型测算!$B$1,$A1416,1)</f>
        <v>78241917729</v>
      </c>
    </row>
    <row r="1417" spans="1:6">
      <c r="A1417" s="16">
        <f>FED风险溢价模型测算!A1417</f>
        <v>40574</v>
      </c>
      <c r="B1417" s="17">
        <f>[1]!s_dq_open(FED风险溢价模型测算!$B$1,$A1417,1)</f>
        <v>3035.4180000000001</v>
      </c>
      <c r="C1417" s="17">
        <f>[1]!s_dq_close(FED风险溢价模型测算!$B$1,$A1417,1)</f>
        <v>3076.5079999999998</v>
      </c>
      <c r="D1417" s="17">
        <f>[1]!s_dq_high(FED风险溢价模型测算!$B$1,$A1417,1)</f>
        <v>3076.547</v>
      </c>
      <c r="E1417" s="17">
        <f>[1]!s_dq_low(FED风险溢价模型测算!$B$1,$A$2,1)</f>
        <v>979.529</v>
      </c>
      <c r="F1417" s="18">
        <f>[1]!s_dq_amount(FED风险溢价模型测算!$B$1,$A1417,1)</f>
        <v>83070309373</v>
      </c>
    </row>
    <row r="1418" spans="1:6">
      <c r="A1418" s="16">
        <f>FED风险溢价模型测算!A1418</f>
        <v>40575</v>
      </c>
      <c r="B1418" s="17">
        <f>[1]!s_dq_open(FED风险溢价模型测算!$B$1,$A1418,1)</f>
        <v>3083.4929999999999</v>
      </c>
      <c r="C1418" s="17">
        <f>[1]!s_dq_close(FED风险溢价模型测算!$B$1,$A1418,1)</f>
        <v>3077.2829999999999</v>
      </c>
      <c r="D1418" s="17">
        <f>[1]!s_dq_high(FED风险溢价模型测算!$B$1,$A1418,1)</f>
        <v>3087.2249999999999</v>
      </c>
      <c r="E1418" s="17">
        <f>[1]!s_dq_low(FED风险溢价模型测算!$B$1,$A$2,1)</f>
        <v>979.529</v>
      </c>
      <c r="F1418" s="18">
        <f>[1]!s_dq_amount(FED风险溢价模型测算!$B$1,$A1418,1)</f>
        <v>65832698489</v>
      </c>
    </row>
    <row r="1419" spans="1:6">
      <c r="A1419" s="16">
        <f>FED风险溢价模型测算!A1419</f>
        <v>40583</v>
      </c>
      <c r="B1419" s="17">
        <f>[1]!s_dq_open(FED风险溢价模型测算!$B$1,$A1419,1)</f>
        <v>3055.3980000000001</v>
      </c>
      <c r="C1419" s="17">
        <f>[1]!s_dq_close(FED风险溢价模型测算!$B$1,$A1419,1)</f>
        <v>3040.9490000000001</v>
      </c>
      <c r="D1419" s="17">
        <f>[1]!s_dq_high(FED风险溢价模型测算!$B$1,$A1419,1)</f>
        <v>3087.5509999999999</v>
      </c>
      <c r="E1419" s="17">
        <f>[1]!s_dq_low(FED风险溢价模型测算!$B$1,$A$2,1)</f>
        <v>979.529</v>
      </c>
      <c r="F1419" s="18">
        <f>[1]!s_dq_amount(FED风险溢价模型测算!$B$1,$A1419,1)</f>
        <v>78148356164</v>
      </c>
    </row>
    <row r="1420" spans="1:6">
      <c r="A1420" s="16">
        <f>FED风险溢价模型测算!A1420</f>
        <v>40584</v>
      </c>
      <c r="B1420" s="17">
        <f>[1]!s_dq_open(FED风险溢价模型测算!$B$1,$A1420,1)</f>
        <v>3034.0790000000002</v>
      </c>
      <c r="C1420" s="17">
        <f>[1]!s_dq_close(FED风险溢价模型测算!$B$1,$A1420,1)</f>
        <v>3104.163</v>
      </c>
      <c r="D1420" s="17">
        <f>[1]!s_dq_high(FED风险溢价模型测算!$B$1,$A1420,1)</f>
        <v>3105.3240000000001</v>
      </c>
      <c r="E1420" s="17">
        <f>[1]!s_dq_low(FED风险溢价模型测算!$B$1,$A$2,1)</f>
        <v>979.529</v>
      </c>
      <c r="F1420" s="18">
        <f>[1]!s_dq_amount(FED风险溢价模型测算!$B$1,$A1420,1)</f>
        <v>86967273678</v>
      </c>
    </row>
    <row r="1421" spans="1:6">
      <c r="A1421" s="16">
        <f>FED风险溢价模型测算!A1421</f>
        <v>40585</v>
      </c>
      <c r="B1421" s="17">
        <f>[1]!s_dq_open(FED风险溢价模型测算!$B$1,$A1421,1)</f>
        <v>3100.2739999999999</v>
      </c>
      <c r="C1421" s="17">
        <f>[1]!s_dq_close(FED风险溢价模型测算!$B$1,$A1421,1)</f>
        <v>3120.9560000000001</v>
      </c>
      <c r="D1421" s="17">
        <f>[1]!s_dq_high(FED风险溢价模型测算!$B$1,$A1421,1)</f>
        <v>3133.4989999999998</v>
      </c>
      <c r="E1421" s="17">
        <f>[1]!s_dq_low(FED风险溢价模型测算!$B$1,$A$2,1)</f>
        <v>979.529</v>
      </c>
      <c r="F1421" s="18">
        <f>[1]!s_dq_amount(FED风险溢价模型测算!$B$1,$A1421,1)</f>
        <v>99001500830</v>
      </c>
    </row>
    <row r="1422" spans="1:6">
      <c r="A1422" s="16">
        <f>FED风险溢价模型测算!A1422</f>
        <v>40588</v>
      </c>
      <c r="B1422" s="17">
        <f>[1]!s_dq_open(FED风险溢价模型测算!$B$1,$A1422,1)</f>
        <v>3123.2460000000001</v>
      </c>
      <c r="C1422" s="17">
        <f>[1]!s_dq_close(FED风险溢价模型测算!$B$1,$A1422,1)</f>
        <v>3219.143</v>
      </c>
      <c r="D1422" s="17">
        <f>[1]!s_dq_high(FED风险溢价模型测算!$B$1,$A1422,1)</f>
        <v>3227.4319999999998</v>
      </c>
      <c r="E1422" s="17">
        <f>[1]!s_dq_low(FED风险溢价模型测算!$B$1,$A$2,1)</f>
        <v>979.529</v>
      </c>
      <c r="F1422" s="18">
        <f>[1]!s_dq_amount(FED风险溢价模型测算!$B$1,$A1422,1)</f>
        <v>155829380802</v>
      </c>
    </row>
    <row r="1423" spans="1:6">
      <c r="A1423" s="16">
        <f>FED风险溢价模型测算!A1423</f>
        <v>40589</v>
      </c>
      <c r="B1423" s="17">
        <f>[1]!s_dq_open(FED风险溢价模型测算!$B$1,$A1423,1)</f>
        <v>3223.2220000000002</v>
      </c>
      <c r="C1423" s="17">
        <f>[1]!s_dq_close(FED风险溢价模型测算!$B$1,$A1423,1)</f>
        <v>3217.6709999999998</v>
      </c>
      <c r="D1423" s="17">
        <f>[1]!s_dq_high(FED风险溢价模型测算!$B$1,$A1423,1)</f>
        <v>3259.6390000000001</v>
      </c>
      <c r="E1423" s="17">
        <f>[1]!s_dq_low(FED风险溢价模型测算!$B$1,$A$2,1)</f>
        <v>979.529</v>
      </c>
      <c r="F1423" s="18">
        <f>[1]!s_dq_amount(FED风险溢价模型测算!$B$1,$A1423,1)</f>
        <v>147747227925</v>
      </c>
    </row>
    <row r="1424" spans="1:6">
      <c r="A1424" s="16">
        <f>FED风险溢价模型测算!A1424</f>
        <v>40590</v>
      </c>
      <c r="B1424" s="17">
        <f>[1]!s_dq_open(FED风险溢价模型测算!$B$1,$A1424,1)</f>
        <v>3211.1350000000002</v>
      </c>
      <c r="C1424" s="17">
        <f>[1]!s_dq_close(FED风险溢价模型测算!$B$1,$A1424,1)</f>
        <v>3248.527</v>
      </c>
      <c r="D1424" s="17">
        <f>[1]!s_dq_high(FED风险溢价模型测算!$B$1,$A1424,1)</f>
        <v>3248.8490000000002</v>
      </c>
      <c r="E1424" s="17">
        <f>[1]!s_dq_low(FED风险溢价模型测算!$B$1,$A$2,1)</f>
        <v>979.529</v>
      </c>
      <c r="F1424" s="18">
        <f>[1]!s_dq_amount(FED风险溢价模型测算!$B$1,$A1424,1)</f>
        <v>125549596910</v>
      </c>
    </row>
    <row r="1425" spans="1:6">
      <c r="A1425" s="16">
        <f>FED风险溢价模型测算!A1425</f>
        <v>40591</v>
      </c>
      <c r="B1425" s="17">
        <f>[1]!s_dq_open(FED风险溢价模型测算!$B$1,$A1425,1)</f>
        <v>3255.6260000000002</v>
      </c>
      <c r="C1425" s="17">
        <f>[1]!s_dq_close(FED风险溢价模型测算!$B$1,$A1425,1)</f>
        <v>3245.9070000000002</v>
      </c>
      <c r="D1425" s="17">
        <f>[1]!s_dq_high(FED风险溢价模型测算!$B$1,$A1425,1)</f>
        <v>3265.2570000000001</v>
      </c>
      <c r="E1425" s="17">
        <f>[1]!s_dq_low(FED风险溢价模型测算!$B$1,$A$2,1)</f>
        <v>979.529</v>
      </c>
      <c r="F1425" s="18">
        <f>[1]!s_dq_amount(FED风险溢价模型测算!$B$1,$A1425,1)</f>
        <v>127559673833</v>
      </c>
    </row>
    <row r="1426" spans="1:6">
      <c r="A1426" s="16">
        <f>FED风险溢价模型测算!A1426</f>
        <v>40592</v>
      </c>
      <c r="B1426" s="17">
        <f>[1]!s_dq_open(FED风险溢价模型测算!$B$1,$A1426,1)</f>
        <v>3240.0509999999999</v>
      </c>
      <c r="C1426" s="17">
        <f>[1]!s_dq_close(FED风险溢价模型测算!$B$1,$A1426,1)</f>
        <v>3211.8760000000002</v>
      </c>
      <c r="D1426" s="17">
        <f>[1]!s_dq_high(FED风险溢价模型测算!$B$1,$A1426,1)</f>
        <v>3242.3739999999998</v>
      </c>
      <c r="E1426" s="17">
        <f>[1]!s_dq_low(FED风险溢价模型测算!$B$1,$A$2,1)</f>
        <v>979.529</v>
      </c>
      <c r="F1426" s="18">
        <f>[1]!s_dq_amount(FED风险溢价模型测算!$B$1,$A1426,1)</f>
        <v>104743371599</v>
      </c>
    </row>
    <row r="1427" spans="1:6">
      <c r="A1427" s="16">
        <f>FED风险溢价模型测算!A1427</f>
        <v>40595</v>
      </c>
      <c r="B1427" s="17">
        <f>[1]!s_dq_open(FED风险溢价模型测算!$B$1,$A1427,1)</f>
        <v>3192.1460000000002</v>
      </c>
      <c r="C1427" s="17">
        <f>[1]!s_dq_close(FED风险溢价模型测算!$B$1,$A1427,1)</f>
        <v>3257.9079999999999</v>
      </c>
      <c r="D1427" s="17">
        <f>[1]!s_dq_high(FED风险溢价模型测算!$B$1,$A1427,1)</f>
        <v>3258.28</v>
      </c>
      <c r="E1427" s="17">
        <f>[1]!s_dq_low(FED风险溢价模型测算!$B$1,$A$2,1)</f>
        <v>979.529</v>
      </c>
      <c r="F1427" s="18">
        <f>[1]!s_dq_amount(FED风险溢价模型测算!$B$1,$A1427,1)</f>
        <v>108055882413</v>
      </c>
    </row>
    <row r="1428" spans="1:6">
      <c r="A1428" s="16">
        <f>FED风险溢价模型测算!A1428</f>
        <v>40596</v>
      </c>
      <c r="B1428" s="17">
        <f>[1]!s_dq_open(FED风险溢价模型测算!$B$1,$A1428,1)</f>
        <v>3267.6149999999998</v>
      </c>
      <c r="C1428" s="17">
        <f>[1]!s_dq_close(FED风险溢价模型测算!$B$1,$A1428,1)</f>
        <v>3163.578</v>
      </c>
      <c r="D1428" s="17">
        <f>[1]!s_dq_high(FED风险溢价模型测算!$B$1,$A1428,1)</f>
        <v>3269.0479999999998</v>
      </c>
      <c r="E1428" s="17">
        <f>[1]!s_dq_low(FED风险溢价模型测算!$B$1,$A$2,1)</f>
        <v>979.529</v>
      </c>
      <c r="F1428" s="18">
        <f>[1]!s_dq_amount(FED风险溢价模型测算!$B$1,$A1428,1)</f>
        <v>147588609007</v>
      </c>
    </row>
    <row r="1429" spans="1:6">
      <c r="A1429" s="16">
        <f>FED风险溢价模型测算!A1429</f>
        <v>40597</v>
      </c>
      <c r="B1429" s="17">
        <f>[1]!s_dq_open(FED风险溢价模型测算!$B$1,$A1429,1)</f>
        <v>3152.4409999999998</v>
      </c>
      <c r="C1429" s="17">
        <f>[1]!s_dq_close(FED风险溢价模型测算!$B$1,$A1429,1)</f>
        <v>3174.7420000000002</v>
      </c>
      <c r="D1429" s="17">
        <f>[1]!s_dq_high(FED风险溢价模型测算!$B$1,$A1429,1)</f>
        <v>3182.1849999999999</v>
      </c>
      <c r="E1429" s="17">
        <f>[1]!s_dq_low(FED风险溢价模型测算!$B$1,$A$2,1)</f>
        <v>979.529</v>
      </c>
      <c r="F1429" s="18">
        <f>[1]!s_dq_amount(FED风险溢价模型测算!$B$1,$A1429,1)</f>
        <v>97251422739</v>
      </c>
    </row>
    <row r="1430" spans="1:6">
      <c r="A1430" s="16">
        <f>FED风险溢价模型测算!A1430</f>
        <v>40598</v>
      </c>
      <c r="B1430" s="17">
        <f>[1]!s_dq_open(FED风险溢价模型测算!$B$1,$A1430,1)</f>
        <v>3170.2359999999999</v>
      </c>
      <c r="C1430" s="17">
        <f>[1]!s_dq_close(FED风险溢价模型测算!$B$1,$A1430,1)</f>
        <v>3190.9349999999999</v>
      </c>
      <c r="D1430" s="17">
        <f>[1]!s_dq_high(FED风险溢价模型测算!$B$1,$A1430,1)</f>
        <v>3195.6880000000001</v>
      </c>
      <c r="E1430" s="17">
        <f>[1]!s_dq_low(FED风险溢价模型测算!$B$1,$A$2,1)</f>
        <v>979.529</v>
      </c>
      <c r="F1430" s="18">
        <f>[1]!s_dq_amount(FED风险溢价模型测算!$B$1,$A1430,1)</f>
        <v>94908281477</v>
      </c>
    </row>
    <row r="1431" spans="1:6">
      <c r="A1431" s="16">
        <f>FED风险溢价模型测算!A1431</f>
        <v>40599</v>
      </c>
      <c r="B1431" s="17">
        <f>[1]!s_dq_open(FED风险溢价模型测算!$B$1,$A1431,1)</f>
        <v>3190.8719999999998</v>
      </c>
      <c r="C1431" s="17">
        <f>[1]!s_dq_close(FED风险溢价模型测算!$B$1,$A1431,1)</f>
        <v>3197.6170000000002</v>
      </c>
      <c r="D1431" s="17">
        <f>[1]!s_dq_high(FED风险溢价模型测算!$B$1,$A1431,1)</f>
        <v>3213.7919999999999</v>
      </c>
      <c r="E1431" s="17">
        <f>[1]!s_dq_low(FED风险溢价模型测算!$B$1,$A$2,1)</f>
        <v>979.529</v>
      </c>
      <c r="F1431" s="18">
        <f>[1]!s_dq_amount(FED风险溢价模型测算!$B$1,$A1431,1)</f>
        <v>88275899352</v>
      </c>
    </row>
    <row r="1432" spans="1:6">
      <c r="A1432" s="16">
        <f>FED风险溢价模型测算!A1432</f>
        <v>40602</v>
      </c>
      <c r="B1432" s="17">
        <f>[1]!s_dq_open(FED风险溢价模型测算!$B$1,$A1432,1)</f>
        <v>3200.6770000000001</v>
      </c>
      <c r="C1432" s="17">
        <f>[1]!s_dq_close(FED风险溢价模型测算!$B$1,$A1432,1)</f>
        <v>3239.5590000000002</v>
      </c>
      <c r="D1432" s="17">
        <f>[1]!s_dq_high(FED风险溢价模型测算!$B$1,$A1432,1)</f>
        <v>3241.5970000000002</v>
      </c>
      <c r="E1432" s="17">
        <f>[1]!s_dq_low(FED风险溢价模型测算!$B$1,$A$2,1)</f>
        <v>979.529</v>
      </c>
      <c r="F1432" s="18">
        <f>[1]!s_dq_amount(FED风险溢价模型测算!$B$1,$A1432,1)</f>
        <v>109249970846</v>
      </c>
    </row>
    <row r="1433" spans="1:6">
      <c r="A1433" s="16">
        <f>FED风险溢价模型测算!A1433</f>
        <v>40603</v>
      </c>
      <c r="B1433" s="17">
        <f>[1]!s_dq_open(FED风险溢价模型测算!$B$1,$A1433,1)</f>
        <v>3241.7139999999999</v>
      </c>
      <c r="C1433" s="17">
        <f>[1]!s_dq_close(FED风险溢价模型测算!$B$1,$A1433,1)</f>
        <v>3254.893</v>
      </c>
      <c r="D1433" s="17">
        <f>[1]!s_dq_high(FED风险溢价模型测算!$B$1,$A1433,1)</f>
        <v>3273.511</v>
      </c>
      <c r="E1433" s="17">
        <f>[1]!s_dq_low(FED风险溢价模型测算!$B$1,$A$2,1)</f>
        <v>979.529</v>
      </c>
      <c r="F1433" s="18">
        <f>[1]!s_dq_amount(FED风险溢价模型测算!$B$1,$A1433,1)</f>
        <v>124040755772</v>
      </c>
    </row>
    <row r="1434" spans="1:6">
      <c r="A1434" s="16">
        <f>FED风险溢价模型测算!A1434</f>
        <v>40604</v>
      </c>
      <c r="B1434" s="17">
        <f>[1]!s_dq_open(FED风险溢价模型测算!$B$1,$A1434,1)</f>
        <v>3237.116</v>
      </c>
      <c r="C1434" s="17">
        <f>[1]!s_dq_close(FED风险溢价模型测算!$B$1,$A1434,1)</f>
        <v>3243.2979999999998</v>
      </c>
      <c r="D1434" s="17">
        <f>[1]!s_dq_high(FED风险溢价模型测算!$B$1,$A1434,1)</f>
        <v>3257.4189999999999</v>
      </c>
      <c r="E1434" s="17">
        <f>[1]!s_dq_low(FED风险溢价模型测算!$B$1,$A$2,1)</f>
        <v>979.529</v>
      </c>
      <c r="F1434" s="18">
        <f>[1]!s_dq_amount(FED风险溢价模型测算!$B$1,$A1434,1)</f>
        <v>113592007455</v>
      </c>
    </row>
    <row r="1435" spans="1:6">
      <c r="A1435" s="16">
        <f>FED风险溢价模型测算!A1435</f>
        <v>40605</v>
      </c>
      <c r="B1435" s="17">
        <f>[1]!s_dq_open(FED风险溢价模型测算!$B$1,$A1435,1)</f>
        <v>3248.1559999999999</v>
      </c>
      <c r="C1435" s="17">
        <f>[1]!s_dq_close(FED风险溢价模型测算!$B$1,$A1435,1)</f>
        <v>3221.7179999999998</v>
      </c>
      <c r="D1435" s="17">
        <f>[1]!s_dq_high(FED风险溢价模型测算!$B$1,$A1435,1)</f>
        <v>3271.64</v>
      </c>
      <c r="E1435" s="17">
        <f>[1]!s_dq_low(FED风险溢价模型测算!$B$1,$A$2,1)</f>
        <v>979.529</v>
      </c>
      <c r="F1435" s="18">
        <f>[1]!s_dq_amount(FED风险溢价模型测算!$B$1,$A1435,1)</f>
        <v>131217797700</v>
      </c>
    </row>
    <row r="1436" spans="1:6">
      <c r="A1436" s="16">
        <f>FED风险溢价模型测算!A1436</f>
        <v>40606</v>
      </c>
      <c r="B1436" s="17">
        <f>[1]!s_dq_open(FED风险溢价模型测算!$B$1,$A1436,1)</f>
        <v>3223.5070000000001</v>
      </c>
      <c r="C1436" s="17">
        <f>[1]!s_dq_close(FED风险溢价模型测算!$B$1,$A1436,1)</f>
        <v>3270.6660000000002</v>
      </c>
      <c r="D1436" s="17">
        <f>[1]!s_dq_high(FED风险溢价模型测算!$B$1,$A1436,1)</f>
        <v>3273.6579999999999</v>
      </c>
      <c r="E1436" s="17">
        <f>[1]!s_dq_low(FED风险溢价模型测算!$B$1,$A$2,1)</f>
        <v>979.529</v>
      </c>
      <c r="F1436" s="18">
        <f>[1]!s_dq_amount(FED风险溢价模型测算!$B$1,$A1436,1)</f>
        <v>107401810462</v>
      </c>
    </row>
    <row r="1437" spans="1:6">
      <c r="A1437" s="16">
        <f>FED风险溢价模型测算!A1437</f>
        <v>40609</v>
      </c>
      <c r="B1437" s="17">
        <f>[1]!s_dq_open(FED风险溢价模型测算!$B$1,$A1437,1)</f>
        <v>3287.4050000000002</v>
      </c>
      <c r="C1437" s="17">
        <f>[1]!s_dq_close(FED风险溢价模型测算!$B$1,$A1437,1)</f>
        <v>3334.51</v>
      </c>
      <c r="D1437" s="17">
        <f>[1]!s_dq_high(FED风险溢价模型测算!$B$1,$A1437,1)</f>
        <v>3337.4659999999999</v>
      </c>
      <c r="E1437" s="17">
        <f>[1]!s_dq_low(FED风险溢价模型测算!$B$1,$A$2,1)</f>
        <v>979.529</v>
      </c>
      <c r="F1437" s="18">
        <f>[1]!s_dq_amount(FED风险溢价模型测算!$B$1,$A1437,1)</f>
        <v>170406772534</v>
      </c>
    </row>
    <row r="1438" spans="1:6">
      <c r="A1438" s="16">
        <f>FED风险溢价模型测算!A1438</f>
        <v>40610</v>
      </c>
      <c r="B1438" s="17">
        <f>[1]!s_dq_open(FED风险溢价模型测算!$B$1,$A1438,1)</f>
        <v>3335.71</v>
      </c>
      <c r="C1438" s="17">
        <f>[1]!s_dq_close(FED风险溢价模型测算!$B$1,$A1438,1)</f>
        <v>3337.4569999999999</v>
      </c>
      <c r="D1438" s="17">
        <f>[1]!s_dq_high(FED风险溢价模型测算!$B$1,$A1438,1)</f>
        <v>3342.7109999999998</v>
      </c>
      <c r="E1438" s="17">
        <f>[1]!s_dq_low(FED风险溢价模型测算!$B$1,$A$2,1)</f>
        <v>979.529</v>
      </c>
      <c r="F1438" s="18">
        <f>[1]!s_dq_amount(FED风险溢价模型测算!$B$1,$A1438,1)</f>
        <v>126306326053</v>
      </c>
    </row>
    <row r="1439" spans="1:6">
      <c r="A1439" s="16">
        <f>FED风险溢价模型测算!A1439</f>
        <v>40611</v>
      </c>
      <c r="B1439" s="17">
        <f>[1]!s_dq_open(FED风险溢价模型测算!$B$1,$A1439,1)</f>
        <v>3344.1</v>
      </c>
      <c r="C1439" s="17">
        <f>[1]!s_dq_close(FED风险溢价模型测算!$B$1,$A1439,1)</f>
        <v>3338.8580000000002</v>
      </c>
      <c r="D1439" s="17">
        <f>[1]!s_dq_high(FED风险溢价模型测算!$B$1,$A1439,1)</f>
        <v>3355.4870000000001</v>
      </c>
      <c r="E1439" s="17">
        <f>[1]!s_dq_low(FED风险溢价模型测算!$B$1,$A$2,1)</f>
        <v>979.529</v>
      </c>
      <c r="F1439" s="18">
        <f>[1]!s_dq_amount(FED风险溢价模型测算!$B$1,$A1439,1)</f>
        <v>113534089995</v>
      </c>
    </row>
    <row r="1440" spans="1:6">
      <c r="A1440" s="16">
        <f>FED风险溢价模型测算!A1440</f>
        <v>40612</v>
      </c>
      <c r="B1440" s="17">
        <f>[1]!s_dq_open(FED风险溢价模型测算!$B$1,$A1440,1)</f>
        <v>3330.444</v>
      </c>
      <c r="C1440" s="17">
        <f>[1]!s_dq_close(FED风险溢价模型测算!$B$1,$A1440,1)</f>
        <v>3280.259</v>
      </c>
      <c r="D1440" s="17">
        <f>[1]!s_dq_high(FED风险溢价模型测算!$B$1,$A1440,1)</f>
        <v>3330.444</v>
      </c>
      <c r="E1440" s="17">
        <f>[1]!s_dq_low(FED风险溢价模型测算!$B$1,$A$2,1)</f>
        <v>979.529</v>
      </c>
      <c r="F1440" s="18">
        <f>[1]!s_dq_amount(FED风险溢价模型测算!$B$1,$A1440,1)</f>
        <v>117952630963</v>
      </c>
    </row>
    <row r="1441" spans="1:6">
      <c r="A1441" s="16">
        <f>FED风险溢价模型测算!A1441</f>
        <v>40613</v>
      </c>
      <c r="B1441" s="17">
        <f>[1]!s_dq_open(FED风险溢价模型测算!$B$1,$A1441,1)</f>
        <v>3263.0810000000001</v>
      </c>
      <c r="C1441" s="17">
        <f>[1]!s_dq_close(FED风险溢价模型测算!$B$1,$A1441,1)</f>
        <v>3247.3760000000002</v>
      </c>
      <c r="D1441" s="17">
        <f>[1]!s_dq_high(FED风险溢价模型测算!$B$1,$A1441,1)</f>
        <v>3290.7</v>
      </c>
      <c r="E1441" s="17">
        <f>[1]!s_dq_low(FED风险溢价模型测算!$B$1,$A$2,1)</f>
        <v>979.529</v>
      </c>
      <c r="F1441" s="18">
        <f>[1]!s_dq_amount(FED风险溢价模型测算!$B$1,$A1441,1)</f>
        <v>100306077088</v>
      </c>
    </row>
    <row r="1442" spans="1:6">
      <c r="A1442" s="16">
        <f>FED风险溢价模型测算!A1442</f>
        <v>40616</v>
      </c>
      <c r="B1442" s="17">
        <f>[1]!s_dq_open(FED风险溢价模型测算!$B$1,$A1442,1)</f>
        <v>3238.9050000000002</v>
      </c>
      <c r="C1442" s="17">
        <f>[1]!s_dq_close(FED风险溢价模型测算!$B$1,$A1442,1)</f>
        <v>3262.92</v>
      </c>
      <c r="D1442" s="17">
        <f>[1]!s_dq_high(FED风险溢价模型测算!$B$1,$A1442,1)</f>
        <v>3263.9059999999999</v>
      </c>
      <c r="E1442" s="17">
        <f>[1]!s_dq_low(FED风险溢价模型测算!$B$1,$A$2,1)</f>
        <v>979.529</v>
      </c>
      <c r="F1442" s="18">
        <f>[1]!s_dq_amount(FED风险溢价模型测算!$B$1,$A1442,1)</f>
        <v>94134688007</v>
      </c>
    </row>
    <row r="1443" spans="1:6">
      <c r="A1443" s="16">
        <f>FED风险溢价模型测算!A1443</f>
        <v>40617</v>
      </c>
      <c r="B1443" s="17">
        <f>[1]!s_dq_open(FED风险溢价模型测算!$B$1,$A1443,1)</f>
        <v>3250.5949999999998</v>
      </c>
      <c r="C1443" s="17">
        <f>[1]!s_dq_close(FED风险溢价模型测算!$B$1,$A1443,1)</f>
        <v>3203.9609999999998</v>
      </c>
      <c r="D1443" s="17">
        <f>[1]!s_dq_high(FED风险溢价模型测算!$B$1,$A1443,1)</f>
        <v>3250.5949999999998</v>
      </c>
      <c r="E1443" s="17">
        <f>[1]!s_dq_low(FED风险溢价模型测算!$B$1,$A$2,1)</f>
        <v>979.529</v>
      </c>
      <c r="F1443" s="18">
        <f>[1]!s_dq_amount(FED风险溢价模型测算!$B$1,$A1443,1)</f>
        <v>129603315155</v>
      </c>
    </row>
    <row r="1444" spans="1:6">
      <c r="A1444" s="16">
        <f>FED风险溢价模型测算!A1444</f>
        <v>40618</v>
      </c>
      <c r="B1444" s="17">
        <f>[1]!s_dq_open(FED风险溢价模型测算!$B$1,$A1444,1)</f>
        <v>3204.9189999999999</v>
      </c>
      <c r="C1444" s="17">
        <f>[1]!s_dq_close(FED风险溢价模型测算!$B$1,$A1444,1)</f>
        <v>3248.1950000000002</v>
      </c>
      <c r="D1444" s="17">
        <f>[1]!s_dq_high(FED风险溢价模型测算!$B$1,$A1444,1)</f>
        <v>3250.8780000000002</v>
      </c>
      <c r="E1444" s="17">
        <f>[1]!s_dq_low(FED风险溢价模型测算!$B$1,$A$2,1)</f>
        <v>979.529</v>
      </c>
      <c r="F1444" s="18">
        <f>[1]!s_dq_amount(FED风险溢价模型测算!$B$1,$A1444,1)</f>
        <v>111826095701</v>
      </c>
    </row>
    <row r="1445" spans="1:6">
      <c r="A1445" s="16">
        <f>FED风险溢价模型测算!A1445</f>
        <v>40619</v>
      </c>
      <c r="B1445" s="17">
        <f>[1]!s_dq_open(FED风险溢价模型测算!$B$1,$A1445,1)</f>
        <v>3216.288</v>
      </c>
      <c r="C1445" s="17">
        <f>[1]!s_dq_close(FED风险溢价模型测算!$B$1,$A1445,1)</f>
        <v>3197.1</v>
      </c>
      <c r="D1445" s="17">
        <f>[1]!s_dq_high(FED风险溢价模型测算!$B$1,$A1445,1)</f>
        <v>3240.3809999999999</v>
      </c>
      <c r="E1445" s="17">
        <f>[1]!s_dq_low(FED风险溢价模型测算!$B$1,$A$2,1)</f>
        <v>979.529</v>
      </c>
      <c r="F1445" s="18">
        <f>[1]!s_dq_amount(FED风险溢价模型测算!$B$1,$A1445,1)</f>
        <v>117295727563</v>
      </c>
    </row>
    <row r="1446" spans="1:6">
      <c r="A1446" s="16">
        <f>FED风险溢价模型测算!A1446</f>
        <v>40620</v>
      </c>
      <c r="B1446" s="17">
        <f>[1]!s_dq_open(FED风险溢价模型测算!$B$1,$A1446,1)</f>
        <v>3228.915</v>
      </c>
      <c r="C1446" s="17">
        <f>[1]!s_dq_close(FED风险溢价模型测算!$B$1,$A1446,1)</f>
        <v>3215.6849999999999</v>
      </c>
      <c r="D1446" s="17">
        <f>[1]!s_dq_high(FED风险溢价模型测算!$B$1,$A1446,1)</f>
        <v>3239.9630000000002</v>
      </c>
      <c r="E1446" s="17">
        <f>[1]!s_dq_low(FED风险溢价模型测算!$B$1,$A$2,1)</f>
        <v>979.529</v>
      </c>
      <c r="F1446" s="18">
        <f>[1]!s_dq_amount(FED风险溢价模型测算!$B$1,$A1446,1)</f>
        <v>86845200065</v>
      </c>
    </row>
    <row r="1447" spans="1:6">
      <c r="A1447" s="16">
        <f>FED风险溢价模型测算!A1447</f>
        <v>40623</v>
      </c>
      <c r="B1447" s="17">
        <f>[1]!s_dq_open(FED风险溢价模型测算!$B$1,$A1447,1)</f>
        <v>3220.6770000000001</v>
      </c>
      <c r="C1447" s="17">
        <f>[1]!s_dq_close(FED风险溢价模型测算!$B$1,$A1447,1)</f>
        <v>3207.11</v>
      </c>
      <c r="D1447" s="17">
        <f>[1]!s_dq_high(FED风险溢价模型测算!$B$1,$A1447,1)</f>
        <v>3236.279</v>
      </c>
      <c r="E1447" s="17">
        <f>[1]!s_dq_low(FED风险溢价模型测算!$B$1,$A$2,1)</f>
        <v>979.529</v>
      </c>
      <c r="F1447" s="18">
        <f>[1]!s_dq_amount(FED风险溢价模型测算!$B$1,$A1447,1)</f>
        <v>84105739105</v>
      </c>
    </row>
    <row r="1448" spans="1:6">
      <c r="A1448" s="16">
        <f>FED风险溢价模型测算!A1448</f>
        <v>40624</v>
      </c>
      <c r="B1448" s="17">
        <f>[1]!s_dq_open(FED风险溢价模型测算!$B$1,$A1448,1)</f>
        <v>3217.8</v>
      </c>
      <c r="C1448" s="17">
        <f>[1]!s_dq_close(FED风险溢价模型测算!$B$1,$A1448,1)</f>
        <v>3222.9609999999998</v>
      </c>
      <c r="D1448" s="17">
        <f>[1]!s_dq_high(FED风险溢价模型测算!$B$1,$A1448,1)</f>
        <v>3227.797</v>
      </c>
      <c r="E1448" s="17">
        <f>[1]!s_dq_low(FED风险溢价模型测算!$B$1,$A$2,1)</f>
        <v>979.529</v>
      </c>
      <c r="F1448" s="18">
        <f>[1]!s_dq_amount(FED风险溢价模型测算!$B$1,$A1448,1)</f>
        <v>80009792794</v>
      </c>
    </row>
    <row r="1449" spans="1:6">
      <c r="A1449" s="16">
        <f>FED风险溢价模型测算!A1449</f>
        <v>40625</v>
      </c>
      <c r="B1449" s="17">
        <f>[1]!s_dq_open(FED风险溢价模型测算!$B$1,$A1449,1)</f>
        <v>3222.3249999999998</v>
      </c>
      <c r="C1449" s="17">
        <f>[1]!s_dq_close(FED风险溢价模型测算!$B$1,$A1449,1)</f>
        <v>3264.9259999999999</v>
      </c>
      <c r="D1449" s="17">
        <f>[1]!s_dq_high(FED风险溢价模型测算!$B$1,$A1449,1)</f>
        <v>3267.0039999999999</v>
      </c>
      <c r="E1449" s="17">
        <f>[1]!s_dq_low(FED风险溢价模型测算!$B$1,$A$2,1)</f>
        <v>979.529</v>
      </c>
      <c r="F1449" s="18">
        <f>[1]!s_dq_amount(FED风险溢价模型测算!$B$1,$A1449,1)</f>
        <v>98540423659</v>
      </c>
    </row>
    <row r="1450" spans="1:6">
      <c r="A1450" s="16">
        <f>FED风险溢价模型测算!A1450</f>
        <v>40626</v>
      </c>
      <c r="B1450" s="17">
        <f>[1]!s_dq_open(FED风险溢价模型测算!$B$1,$A1450,1)</f>
        <v>3269.5749999999998</v>
      </c>
      <c r="C1450" s="17">
        <f>[1]!s_dq_close(FED风险溢价模型测算!$B$1,$A1450,1)</f>
        <v>3251.3609999999999</v>
      </c>
      <c r="D1450" s="17">
        <f>[1]!s_dq_high(FED风险溢价模型测算!$B$1,$A1450,1)</f>
        <v>3273.37</v>
      </c>
      <c r="E1450" s="17">
        <f>[1]!s_dq_low(FED风险溢价模型测算!$B$1,$A$2,1)</f>
        <v>979.529</v>
      </c>
      <c r="F1450" s="18">
        <f>[1]!s_dq_amount(FED风险溢价模型测算!$B$1,$A1450,1)</f>
        <v>88058905863</v>
      </c>
    </row>
    <row r="1451" spans="1:6">
      <c r="A1451" s="16">
        <f>FED风险溢价模型测算!A1451</f>
        <v>40627</v>
      </c>
      <c r="B1451" s="17">
        <f>[1]!s_dq_open(FED风险溢价模型测算!$B$1,$A1451,1)</f>
        <v>3256.1790000000001</v>
      </c>
      <c r="C1451" s="17">
        <f>[1]!s_dq_close(FED风险溢价模型测算!$B$1,$A1451,1)</f>
        <v>3294.4839999999999</v>
      </c>
      <c r="D1451" s="17">
        <f>[1]!s_dq_high(FED风险溢价模型测算!$B$1,$A1451,1)</f>
        <v>3304.2640000000001</v>
      </c>
      <c r="E1451" s="17">
        <f>[1]!s_dq_low(FED风险溢价模型测算!$B$1,$A$2,1)</f>
        <v>979.529</v>
      </c>
      <c r="F1451" s="18">
        <f>[1]!s_dq_amount(FED风险溢价模型测算!$B$1,$A1451,1)</f>
        <v>122021366960</v>
      </c>
    </row>
    <row r="1452" spans="1:6">
      <c r="A1452" s="16">
        <f>FED风险溢价模型测算!A1452</f>
        <v>40630</v>
      </c>
      <c r="B1452" s="17">
        <f>[1]!s_dq_open(FED风险溢价模型测算!$B$1,$A1452,1)</f>
        <v>3307.4050000000002</v>
      </c>
      <c r="C1452" s="17">
        <f>[1]!s_dq_close(FED风险溢价模型测算!$B$1,$A1452,1)</f>
        <v>3290.5709999999999</v>
      </c>
      <c r="D1452" s="17">
        <f>[1]!s_dq_high(FED风险溢价模型测算!$B$1,$A1452,1)</f>
        <v>3328.07</v>
      </c>
      <c r="E1452" s="17">
        <f>[1]!s_dq_low(FED风险溢价模型测算!$B$1,$A$2,1)</f>
        <v>979.529</v>
      </c>
      <c r="F1452" s="18">
        <f>[1]!s_dq_amount(FED风险溢价模型测算!$B$1,$A1452,1)</f>
        <v>139030083023</v>
      </c>
    </row>
    <row r="1453" spans="1:6">
      <c r="A1453" s="16">
        <f>FED风险溢价模型测算!A1453</f>
        <v>40631</v>
      </c>
      <c r="B1453" s="17">
        <f>[1]!s_dq_open(FED风险溢价模型测算!$B$1,$A1453,1)</f>
        <v>3288.5639999999999</v>
      </c>
      <c r="C1453" s="17">
        <f>[1]!s_dq_close(FED风险溢价模型测算!$B$1,$A1453,1)</f>
        <v>3257.9789999999998</v>
      </c>
      <c r="D1453" s="17">
        <f>[1]!s_dq_high(FED风险溢价模型测算!$B$1,$A1453,1)</f>
        <v>3309.1990000000001</v>
      </c>
      <c r="E1453" s="17">
        <f>[1]!s_dq_low(FED风险溢价模型测算!$B$1,$A$2,1)</f>
        <v>979.529</v>
      </c>
      <c r="F1453" s="18">
        <f>[1]!s_dq_amount(FED风险溢价模型测算!$B$1,$A1453,1)</f>
        <v>132908076725</v>
      </c>
    </row>
    <row r="1454" spans="1:6">
      <c r="A1454" s="16">
        <f>FED风险溢价模型测算!A1454</f>
        <v>40632</v>
      </c>
      <c r="B1454" s="17">
        <f>[1]!s_dq_open(FED风险溢价模型测算!$B$1,$A1454,1)</f>
        <v>3256.7220000000002</v>
      </c>
      <c r="C1454" s="17">
        <f>[1]!s_dq_close(FED风险溢价模型测算!$B$1,$A1454,1)</f>
        <v>3256.08</v>
      </c>
      <c r="D1454" s="17">
        <f>[1]!s_dq_high(FED风险溢价模型测算!$B$1,$A1454,1)</f>
        <v>3274.9769999999999</v>
      </c>
      <c r="E1454" s="17">
        <f>[1]!s_dq_low(FED风险溢价模型测算!$B$1,$A$2,1)</f>
        <v>979.529</v>
      </c>
      <c r="F1454" s="18">
        <f>[1]!s_dq_amount(FED风险溢价模型测算!$B$1,$A1454,1)</f>
        <v>103271930321</v>
      </c>
    </row>
    <row r="1455" spans="1:6">
      <c r="A1455" s="16">
        <f>FED风险溢价模型测算!A1455</f>
        <v>40633</v>
      </c>
      <c r="B1455" s="17">
        <f>[1]!s_dq_open(FED风险溢价模型测算!$B$1,$A1455,1)</f>
        <v>3257.1640000000002</v>
      </c>
      <c r="C1455" s="17">
        <f>[1]!s_dq_close(FED风险溢价模型测算!$B$1,$A1455,1)</f>
        <v>3223.288</v>
      </c>
      <c r="D1455" s="17">
        <f>[1]!s_dq_high(FED风险溢价模型测算!$B$1,$A1455,1)</f>
        <v>3264.9560000000001</v>
      </c>
      <c r="E1455" s="17">
        <f>[1]!s_dq_low(FED风险溢价模型测算!$B$1,$A$2,1)</f>
        <v>979.529</v>
      </c>
      <c r="F1455" s="18">
        <f>[1]!s_dq_amount(FED风险溢价模型测算!$B$1,$A1455,1)</f>
        <v>86565372662</v>
      </c>
    </row>
    <row r="1456" spans="1:6">
      <c r="A1456" s="16">
        <f>FED风险溢价模型测算!A1456</f>
        <v>40634</v>
      </c>
      <c r="B1456" s="17">
        <f>[1]!s_dq_open(FED风险溢价模型测算!$B$1,$A1456,1)</f>
        <v>3227.5639999999999</v>
      </c>
      <c r="C1456" s="17">
        <f>[1]!s_dq_close(FED风险溢价模型测算!$B$1,$A1456,1)</f>
        <v>3272.7289999999998</v>
      </c>
      <c r="D1456" s="17">
        <f>[1]!s_dq_high(FED风险溢价模型测算!$B$1,$A1456,1)</f>
        <v>3272.768</v>
      </c>
      <c r="E1456" s="17">
        <f>[1]!s_dq_low(FED风险溢价模型测算!$B$1,$A$2,1)</f>
        <v>979.529</v>
      </c>
      <c r="F1456" s="18">
        <f>[1]!s_dq_amount(FED风险溢价模型测算!$B$1,$A1456,1)</f>
        <v>86711549873</v>
      </c>
    </row>
    <row r="1457" spans="1:6">
      <c r="A1457" s="16">
        <f>FED风险溢价模型测算!A1457</f>
        <v>40639</v>
      </c>
      <c r="B1457" s="17">
        <f>[1]!s_dq_open(FED风险溢价模型测算!$B$1,$A1457,1)</f>
        <v>3269.19</v>
      </c>
      <c r="C1457" s="17">
        <f>[1]!s_dq_close(FED风险溢价模型测算!$B$1,$A1457,1)</f>
        <v>3311.067</v>
      </c>
      <c r="D1457" s="17">
        <f>[1]!s_dq_high(FED风险溢价模型测算!$B$1,$A1457,1)</f>
        <v>3315.299</v>
      </c>
      <c r="E1457" s="17">
        <f>[1]!s_dq_low(FED风险溢价模型测算!$B$1,$A$2,1)</f>
        <v>979.529</v>
      </c>
      <c r="F1457" s="18">
        <f>[1]!s_dq_amount(FED风险溢价模型测算!$B$1,$A1457,1)</f>
        <v>143030090888</v>
      </c>
    </row>
    <row r="1458" spans="1:6">
      <c r="A1458" s="16">
        <f>FED风险溢价模型测算!A1458</f>
        <v>40640</v>
      </c>
      <c r="B1458" s="17">
        <f>[1]!s_dq_open(FED风险溢价模型测算!$B$1,$A1458,1)</f>
        <v>3313.4670000000001</v>
      </c>
      <c r="C1458" s="17">
        <f>[1]!s_dq_close(FED风险溢价模型测算!$B$1,$A1458,1)</f>
        <v>3324.4189999999999</v>
      </c>
      <c r="D1458" s="17">
        <f>[1]!s_dq_high(FED风险溢价模型测算!$B$1,$A1458,1)</f>
        <v>3330.8049999999998</v>
      </c>
      <c r="E1458" s="17">
        <f>[1]!s_dq_low(FED风险溢价模型测算!$B$1,$A$2,1)</f>
        <v>979.529</v>
      </c>
      <c r="F1458" s="18">
        <f>[1]!s_dq_amount(FED风险溢价模型测算!$B$1,$A1458,1)</f>
        <v>112678585789</v>
      </c>
    </row>
    <row r="1459" spans="1:6">
      <c r="A1459" s="16">
        <f>FED风险溢价模型测算!A1459</f>
        <v>40641</v>
      </c>
      <c r="B1459" s="17">
        <f>[1]!s_dq_open(FED风险溢价模型测算!$B$1,$A1459,1)</f>
        <v>3321.54</v>
      </c>
      <c r="C1459" s="17">
        <f>[1]!s_dq_close(FED风险溢价模型测算!$B$1,$A1459,1)</f>
        <v>3353.3580000000002</v>
      </c>
      <c r="D1459" s="17">
        <f>[1]!s_dq_high(FED风险溢价模型测算!$B$1,$A1459,1)</f>
        <v>3353.8890000000001</v>
      </c>
      <c r="E1459" s="17">
        <f>[1]!s_dq_low(FED风险溢价模型测算!$B$1,$A$2,1)</f>
        <v>979.529</v>
      </c>
      <c r="F1459" s="18">
        <f>[1]!s_dq_amount(FED风险溢价模型测算!$B$1,$A1459,1)</f>
        <v>107329316269</v>
      </c>
    </row>
    <row r="1460" spans="1:6">
      <c r="A1460" s="16">
        <f>FED风险溢价模型测算!A1460</f>
        <v>40644</v>
      </c>
      <c r="B1460" s="17">
        <f>[1]!s_dq_open(FED风险溢价模型测算!$B$1,$A1460,1)</f>
        <v>3363.37</v>
      </c>
      <c r="C1460" s="17">
        <f>[1]!s_dq_close(FED风险溢价模型测算!$B$1,$A1460,1)</f>
        <v>3333.4270000000001</v>
      </c>
      <c r="D1460" s="17">
        <f>[1]!s_dq_high(FED风险溢价模型测算!$B$1,$A1460,1)</f>
        <v>3380.527</v>
      </c>
      <c r="E1460" s="17">
        <f>[1]!s_dq_low(FED风险溢价模型测算!$B$1,$A$2,1)</f>
        <v>979.529</v>
      </c>
      <c r="F1460" s="18">
        <f>[1]!s_dq_amount(FED风险溢价模型测算!$B$1,$A1460,1)</f>
        <v>141974385699</v>
      </c>
    </row>
    <row r="1461" spans="1:6">
      <c r="A1461" s="16">
        <f>FED风险溢价模型测算!A1461</f>
        <v>40645</v>
      </c>
      <c r="B1461" s="17">
        <f>[1]!s_dq_open(FED风险溢价模型测算!$B$1,$A1461,1)</f>
        <v>3324.7539999999999</v>
      </c>
      <c r="C1461" s="17">
        <f>[1]!s_dq_close(FED风险溢价模型测算!$B$1,$A1461,1)</f>
        <v>3326.7710000000002</v>
      </c>
      <c r="D1461" s="17">
        <f>[1]!s_dq_high(FED风险溢价模型测算!$B$1,$A1461,1)</f>
        <v>3350.1559999999999</v>
      </c>
      <c r="E1461" s="17">
        <f>[1]!s_dq_low(FED风险溢价模型测算!$B$1,$A$2,1)</f>
        <v>979.529</v>
      </c>
      <c r="F1461" s="18">
        <f>[1]!s_dq_amount(FED风险溢价模型测算!$B$1,$A1461,1)</f>
        <v>122863556078</v>
      </c>
    </row>
    <row r="1462" spans="1:6">
      <c r="A1462" s="16">
        <f>FED风险溢价模型测算!A1462</f>
        <v>40646</v>
      </c>
      <c r="B1462" s="17">
        <f>[1]!s_dq_open(FED风险溢价模型测算!$B$1,$A1462,1)</f>
        <v>3311.3240000000001</v>
      </c>
      <c r="C1462" s="17">
        <f>[1]!s_dq_close(FED风险溢价模型测算!$B$1,$A1462,1)</f>
        <v>3372.0309999999999</v>
      </c>
      <c r="D1462" s="17">
        <f>[1]!s_dq_high(FED风险溢价模型测算!$B$1,$A1462,1)</f>
        <v>3372.0309999999999</v>
      </c>
      <c r="E1462" s="17">
        <f>[1]!s_dq_low(FED风险溢价模型测算!$B$1,$A$2,1)</f>
        <v>979.529</v>
      </c>
      <c r="F1462" s="18">
        <f>[1]!s_dq_amount(FED风险溢价模型测算!$B$1,$A1462,1)</f>
        <v>108305234380</v>
      </c>
    </row>
    <row r="1463" spans="1:6">
      <c r="A1463" s="16">
        <f>FED风险溢价模型测算!A1463</f>
        <v>40647</v>
      </c>
      <c r="B1463" s="17">
        <f>[1]!s_dq_open(FED风险溢价模型测算!$B$1,$A1463,1)</f>
        <v>3374.3240000000001</v>
      </c>
      <c r="C1463" s="17">
        <f>[1]!s_dq_close(FED风险溢价模型测算!$B$1,$A1463,1)</f>
        <v>3353.56</v>
      </c>
      <c r="D1463" s="17">
        <f>[1]!s_dq_high(FED风险溢价模型测算!$B$1,$A1463,1)</f>
        <v>3378.703</v>
      </c>
      <c r="E1463" s="17">
        <f>[1]!s_dq_low(FED风险溢价模型测算!$B$1,$A$2,1)</f>
        <v>979.529</v>
      </c>
      <c r="F1463" s="18">
        <f>[1]!s_dq_amount(FED风险溢价模型测算!$B$1,$A1463,1)</f>
        <v>107491228060</v>
      </c>
    </row>
    <row r="1464" spans="1:6">
      <c r="A1464" s="16">
        <f>FED风险溢价模型测算!A1464</f>
        <v>40648</v>
      </c>
      <c r="B1464" s="17">
        <f>[1]!s_dq_open(FED风险溢价模型测算!$B$1,$A1464,1)</f>
        <v>3345.134</v>
      </c>
      <c r="C1464" s="17">
        <f>[1]!s_dq_close(FED风险溢价模型测算!$B$1,$A1464,1)</f>
        <v>3358.944</v>
      </c>
      <c r="D1464" s="17">
        <f>[1]!s_dq_high(FED风险溢价模型测算!$B$1,$A1464,1)</f>
        <v>3378.1060000000002</v>
      </c>
      <c r="E1464" s="17">
        <f>[1]!s_dq_low(FED风险溢价模型测算!$B$1,$A$2,1)</f>
        <v>979.529</v>
      </c>
      <c r="F1464" s="18">
        <f>[1]!s_dq_amount(FED风险溢价模型测算!$B$1,$A1464,1)</f>
        <v>98934572633</v>
      </c>
    </row>
    <row r="1465" spans="1:6">
      <c r="A1465" s="16">
        <f>FED风险溢价模型测算!A1465</f>
        <v>40651</v>
      </c>
      <c r="B1465" s="17">
        <f>[1]!s_dq_open(FED风险溢价模型测算!$B$1,$A1465,1)</f>
        <v>3346.1489999999999</v>
      </c>
      <c r="C1465" s="17">
        <f>[1]!s_dq_close(FED风险溢价模型测算!$B$1,$A1465,1)</f>
        <v>3359.4380000000001</v>
      </c>
      <c r="D1465" s="17">
        <f>[1]!s_dq_high(FED风险溢价模型测算!$B$1,$A1465,1)</f>
        <v>3372.9</v>
      </c>
      <c r="E1465" s="17">
        <f>[1]!s_dq_low(FED风险溢价模型测算!$B$1,$A$2,1)</f>
        <v>979.529</v>
      </c>
      <c r="F1465" s="18">
        <f>[1]!s_dq_amount(FED风险溢价模型测算!$B$1,$A1465,1)</f>
        <v>107178227750</v>
      </c>
    </row>
    <row r="1466" spans="1:6">
      <c r="A1466" s="16">
        <f>FED风险溢价模型测算!A1466</f>
        <v>40652</v>
      </c>
      <c r="B1466" s="17">
        <f>[1]!s_dq_open(FED风险溢价模型测算!$B$1,$A1466,1)</f>
        <v>3334.9119999999998</v>
      </c>
      <c r="C1466" s="17">
        <f>[1]!s_dq_close(FED风险溢价模型测算!$B$1,$A1466,1)</f>
        <v>3295.8119999999999</v>
      </c>
      <c r="D1466" s="17">
        <f>[1]!s_dq_high(FED风险溢价模型测算!$B$1,$A1466,1)</f>
        <v>3334.9119999999998</v>
      </c>
      <c r="E1466" s="17">
        <f>[1]!s_dq_low(FED风险溢价模型测算!$B$1,$A$2,1)</f>
        <v>979.529</v>
      </c>
      <c r="F1466" s="18">
        <f>[1]!s_dq_amount(FED风险溢价模型测算!$B$1,$A1466,1)</f>
        <v>104368983043</v>
      </c>
    </row>
    <row r="1467" spans="1:6">
      <c r="A1467" s="16">
        <f>FED风险溢价模型测算!A1467</f>
        <v>40653</v>
      </c>
      <c r="B1467" s="17">
        <f>[1]!s_dq_open(FED风险溢价模型测算!$B$1,$A1467,1)</f>
        <v>3300.4180000000001</v>
      </c>
      <c r="C1467" s="17">
        <f>[1]!s_dq_close(FED风险溢价模型测算!$B$1,$A1467,1)</f>
        <v>3295.7579999999998</v>
      </c>
      <c r="D1467" s="17">
        <f>[1]!s_dq_high(FED风险溢价模型测算!$B$1,$A1467,1)</f>
        <v>3311.7249999999999</v>
      </c>
      <c r="E1467" s="17">
        <f>[1]!s_dq_low(FED风险溢价模型测算!$B$1,$A$2,1)</f>
        <v>979.529</v>
      </c>
      <c r="F1467" s="18">
        <f>[1]!s_dq_amount(FED风险溢价模型测算!$B$1,$A1467,1)</f>
        <v>93667138370</v>
      </c>
    </row>
    <row r="1468" spans="1:6">
      <c r="A1468" s="16">
        <f>FED风险溢价模型测算!A1468</f>
        <v>40654</v>
      </c>
      <c r="B1468" s="17">
        <f>[1]!s_dq_open(FED风险溢价模型测算!$B$1,$A1468,1)</f>
        <v>3312.2710000000002</v>
      </c>
      <c r="C1468" s="17">
        <f>[1]!s_dq_close(FED风险溢价模型测算!$B$1,$A1468,1)</f>
        <v>3317.3670000000002</v>
      </c>
      <c r="D1468" s="17">
        <f>[1]!s_dq_high(FED风险溢价模型测算!$B$1,$A1468,1)</f>
        <v>3330.2440000000001</v>
      </c>
      <c r="E1468" s="17">
        <f>[1]!s_dq_low(FED风险溢价模型测算!$B$1,$A$2,1)</f>
        <v>979.529</v>
      </c>
      <c r="F1468" s="18">
        <f>[1]!s_dq_amount(FED风险溢价模型测算!$B$1,$A1468,1)</f>
        <v>96739132646</v>
      </c>
    </row>
    <row r="1469" spans="1:6">
      <c r="A1469" s="16">
        <f>FED风险溢价模型测算!A1469</f>
        <v>40655</v>
      </c>
      <c r="B1469" s="17">
        <f>[1]!s_dq_open(FED风险溢价模型测算!$B$1,$A1469,1)</f>
        <v>3317.0830000000001</v>
      </c>
      <c r="C1469" s="17">
        <f>[1]!s_dq_close(FED风险溢价模型测算!$B$1,$A1469,1)</f>
        <v>3299.942</v>
      </c>
      <c r="D1469" s="17">
        <f>[1]!s_dq_high(FED风险溢价模型测算!$B$1,$A1469,1)</f>
        <v>3325.4589999999998</v>
      </c>
      <c r="E1469" s="17">
        <f>[1]!s_dq_low(FED风险溢价模型测算!$B$1,$A$2,1)</f>
        <v>979.529</v>
      </c>
      <c r="F1469" s="18">
        <f>[1]!s_dq_amount(FED风险溢价模型测算!$B$1,$A1469,1)</f>
        <v>83528333290</v>
      </c>
    </row>
    <row r="1470" spans="1:6">
      <c r="A1470" s="16">
        <f>FED风险溢价模型测算!A1470</f>
        <v>40658</v>
      </c>
      <c r="B1470" s="17">
        <f>[1]!s_dq_open(FED风险溢价模型测算!$B$1,$A1470,1)</f>
        <v>3292.48</v>
      </c>
      <c r="C1470" s="17">
        <f>[1]!s_dq_close(FED风险溢价模型测算!$B$1,$A1470,1)</f>
        <v>3249.5740000000001</v>
      </c>
      <c r="D1470" s="17">
        <f>[1]!s_dq_high(FED风险溢价模型测算!$B$1,$A1470,1)</f>
        <v>3292.48</v>
      </c>
      <c r="E1470" s="17">
        <f>[1]!s_dq_low(FED风险溢价模型测算!$B$1,$A$2,1)</f>
        <v>979.529</v>
      </c>
      <c r="F1470" s="18">
        <f>[1]!s_dq_amount(FED风险溢价模型测算!$B$1,$A1470,1)</f>
        <v>98455879623</v>
      </c>
    </row>
    <row r="1471" spans="1:6">
      <c r="A1471" s="16">
        <f>FED风险溢价模型测算!A1471</f>
        <v>40659</v>
      </c>
      <c r="B1471" s="17">
        <f>[1]!s_dq_open(FED风险溢价模型测算!$B$1,$A1471,1)</f>
        <v>3242.529</v>
      </c>
      <c r="C1471" s="17">
        <f>[1]!s_dq_close(FED风险溢价模型测算!$B$1,$A1471,1)</f>
        <v>3230.96</v>
      </c>
      <c r="D1471" s="17">
        <f>[1]!s_dq_high(FED风险溢价模型测算!$B$1,$A1471,1)</f>
        <v>3257.8</v>
      </c>
      <c r="E1471" s="17">
        <f>[1]!s_dq_low(FED风险溢价模型测算!$B$1,$A$2,1)</f>
        <v>979.529</v>
      </c>
      <c r="F1471" s="18">
        <f>[1]!s_dq_amount(FED风险溢价模型测算!$B$1,$A1471,1)</f>
        <v>76696858373</v>
      </c>
    </row>
    <row r="1472" spans="1:6">
      <c r="A1472" s="16">
        <f>FED风险溢价模型测算!A1472</f>
        <v>40660</v>
      </c>
      <c r="B1472" s="17">
        <f>[1]!s_dq_open(FED风险溢价模型测算!$B$1,$A1472,1)</f>
        <v>3242.6190000000001</v>
      </c>
      <c r="C1472" s="17">
        <f>[1]!s_dq_close(FED风险溢价模型测算!$B$1,$A1472,1)</f>
        <v>3209.5030000000002</v>
      </c>
      <c r="D1472" s="17">
        <f>[1]!s_dq_high(FED风险溢价模型测算!$B$1,$A1472,1)</f>
        <v>3256.413</v>
      </c>
      <c r="E1472" s="17">
        <f>[1]!s_dq_low(FED风险溢价模型测算!$B$1,$A$2,1)</f>
        <v>979.529</v>
      </c>
      <c r="F1472" s="18">
        <f>[1]!s_dq_amount(FED风险溢价模型测算!$B$1,$A1472,1)</f>
        <v>75111247063</v>
      </c>
    </row>
    <row r="1473" spans="1:6">
      <c r="A1473" s="16">
        <f>FED风险溢价模型测算!A1473</f>
        <v>40661</v>
      </c>
      <c r="B1473" s="17">
        <f>[1]!s_dq_open(FED风险溢价模型测算!$B$1,$A1473,1)</f>
        <v>3224.413</v>
      </c>
      <c r="C1473" s="17">
        <f>[1]!s_dq_close(FED风险溢价模型测算!$B$1,$A1473,1)</f>
        <v>3161.7759999999998</v>
      </c>
      <c r="D1473" s="17">
        <f>[1]!s_dq_high(FED风险溢价模型测算!$B$1,$A1473,1)</f>
        <v>3237.192</v>
      </c>
      <c r="E1473" s="17">
        <f>[1]!s_dq_low(FED风险溢价模型测算!$B$1,$A$2,1)</f>
        <v>979.529</v>
      </c>
      <c r="F1473" s="18">
        <f>[1]!s_dq_amount(FED风险溢价模型测算!$B$1,$A1473,1)</f>
        <v>79155830155</v>
      </c>
    </row>
    <row r="1474" spans="1:6">
      <c r="A1474" s="16">
        <f>FED风险溢价模型测算!A1474</f>
        <v>40662</v>
      </c>
      <c r="B1474" s="17">
        <f>[1]!s_dq_open(FED风险溢价模型测算!$B$1,$A1474,1)</f>
        <v>3161.1579999999999</v>
      </c>
      <c r="C1474" s="17">
        <f>[1]!s_dq_close(FED风险溢价模型测算!$B$1,$A1474,1)</f>
        <v>3192.723</v>
      </c>
      <c r="D1474" s="17">
        <f>[1]!s_dq_high(FED风险溢价模型测算!$B$1,$A1474,1)</f>
        <v>3193.5990000000002</v>
      </c>
      <c r="E1474" s="17">
        <f>[1]!s_dq_low(FED风险溢价模型测算!$B$1,$A$2,1)</f>
        <v>979.529</v>
      </c>
      <c r="F1474" s="18">
        <f>[1]!s_dq_amount(FED风险溢价模型测算!$B$1,$A1474,1)</f>
        <v>63455814284</v>
      </c>
    </row>
    <row r="1475" spans="1:6">
      <c r="A1475" s="16">
        <f>FED风险溢价模型测算!A1475</f>
        <v>40666</v>
      </c>
      <c r="B1475" s="17">
        <f>[1]!s_dq_open(FED风险溢价模型测算!$B$1,$A1475,1)</f>
        <v>3192.8449999999998</v>
      </c>
      <c r="C1475" s="17">
        <f>[1]!s_dq_close(FED风险溢价模型测算!$B$1,$A1475,1)</f>
        <v>3211.1320000000001</v>
      </c>
      <c r="D1475" s="17">
        <f>[1]!s_dq_high(FED风险溢价模型测算!$B$1,$A1475,1)</f>
        <v>3212.0549999999998</v>
      </c>
      <c r="E1475" s="17">
        <f>[1]!s_dq_low(FED风险溢价模型测算!$B$1,$A$2,1)</f>
        <v>979.529</v>
      </c>
      <c r="F1475" s="18">
        <f>[1]!s_dq_amount(FED风险溢价模型测算!$B$1,$A1475,1)</f>
        <v>64348987555</v>
      </c>
    </row>
    <row r="1476" spans="1:6">
      <c r="A1476" s="16">
        <f>FED风险溢价模型测算!A1476</f>
        <v>40667</v>
      </c>
      <c r="B1476" s="17">
        <f>[1]!s_dq_open(FED风险溢价模型测算!$B$1,$A1476,1)</f>
        <v>3192.8440000000001</v>
      </c>
      <c r="C1476" s="17">
        <f>[1]!s_dq_close(FED风险溢价模型测算!$B$1,$A1476,1)</f>
        <v>3129.0279999999998</v>
      </c>
      <c r="D1476" s="17">
        <f>[1]!s_dq_high(FED风险溢价模型测算!$B$1,$A1476,1)</f>
        <v>3193.4459999999999</v>
      </c>
      <c r="E1476" s="17">
        <f>[1]!s_dq_low(FED风险溢价模型测算!$B$1,$A$2,1)</f>
        <v>979.529</v>
      </c>
      <c r="F1476" s="18">
        <f>[1]!s_dq_amount(FED风险溢价模型测算!$B$1,$A1476,1)</f>
        <v>83567655304</v>
      </c>
    </row>
    <row r="1477" spans="1:6">
      <c r="A1477" s="16">
        <f>FED风险溢价模型测算!A1477</f>
        <v>40668</v>
      </c>
      <c r="B1477" s="17">
        <f>[1]!s_dq_open(FED风险溢价模型测算!$B$1,$A1477,1)</f>
        <v>3115.0030000000002</v>
      </c>
      <c r="C1477" s="17">
        <f>[1]!s_dq_close(FED风险溢价模型测算!$B$1,$A1477,1)</f>
        <v>3126.1170000000002</v>
      </c>
      <c r="D1477" s="17">
        <f>[1]!s_dq_high(FED风险溢价模型测算!$B$1,$A1477,1)</f>
        <v>3136.8969999999999</v>
      </c>
      <c r="E1477" s="17">
        <f>[1]!s_dq_low(FED风险溢价模型测算!$B$1,$A$2,1)</f>
        <v>979.529</v>
      </c>
      <c r="F1477" s="18">
        <f>[1]!s_dq_amount(FED风险溢价模型测算!$B$1,$A1477,1)</f>
        <v>63009373497</v>
      </c>
    </row>
    <row r="1478" spans="1:6">
      <c r="A1478" s="16">
        <f>FED风险溢价模型测算!A1478</f>
        <v>40669</v>
      </c>
      <c r="B1478" s="17">
        <f>[1]!s_dq_open(FED风险溢价模型测算!$B$1,$A1478,1)</f>
        <v>3093.8090000000002</v>
      </c>
      <c r="C1478" s="17">
        <f>[1]!s_dq_close(FED风险溢价模型测算!$B$1,$A1478,1)</f>
        <v>3121.3960000000002</v>
      </c>
      <c r="D1478" s="17">
        <f>[1]!s_dq_high(FED风险溢价模型测算!$B$1,$A1478,1)</f>
        <v>3141.683</v>
      </c>
      <c r="E1478" s="17">
        <f>[1]!s_dq_low(FED风险溢价模型测算!$B$1,$A$2,1)</f>
        <v>979.529</v>
      </c>
      <c r="F1478" s="18">
        <f>[1]!s_dq_amount(FED风险溢价模型测算!$B$1,$A1478,1)</f>
        <v>69747372718</v>
      </c>
    </row>
    <row r="1479" spans="1:6">
      <c r="A1479" s="16">
        <f>FED风险溢价模型测算!A1479</f>
        <v>40672</v>
      </c>
      <c r="B1479" s="17">
        <f>[1]!s_dq_open(FED风险溢价模型测算!$B$1,$A1479,1)</f>
        <v>3126.26</v>
      </c>
      <c r="C1479" s="17">
        <f>[1]!s_dq_close(FED风险溢价模型测算!$B$1,$A1479,1)</f>
        <v>3129.759</v>
      </c>
      <c r="D1479" s="17">
        <f>[1]!s_dq_high(FED风险溢价模型测算!$B$1,$A1479,1)</f>
        <v>3149.9369999999999</v>
      </c>
      <c r="E1479" s="17">
        <f>[1]!s_dq_low(FED风险溢价模型测算!$B$1,$A$2,1)</f>
        <v>979.529</v>
      </c>
      <c r="F1479" s="18">
        <f>[1]!s_dq_amount(FED风险溢价模型测算!$B$1,$A1479,1)</f>
        <v>57287412506</v>
      </c>
    </row>
    <row r="1480" spans="1:6">
      <c r="A1480" s="16">
        <f>FED风险溢价模型测算!A1480</f>
        <v>40673</v>
      </c>
      <c r="B1480" s="17">
        <f>[1]!s_dq_open(FED风险溢价模型测算!$B$1,$A1480,1)</f>
        <v>3135.1460000000002</v>
      </c>
      <c r="C1480" s="17">
        <f>[1]!s_dq_close(FED风险溢价模型测算!$B$1,$A1480,1)</f>
        <v>3153.221</v>
      </c>
      <c r="D1480" s="17">
        <f>[1]!s_dq_high(FED风险溢价模型测算!$B$1,$A1480,1)</f>
        <v>3153.3009999999999</v>
      </c>
      <c r="E1480" s="17">
        <f>[1]!s_dq_low(FED风险溢价模型测算!$B$1,$A$2,1)</f>
        <v>979.529</v>
      </c>
      <c r="F1480" s="18">
        <f>[1]!s_dq_amount(FED风险溢价模型测算!$B$1,$A1480,1)</f>
        <v>54931224820</v>
      </c>
    </row>
    <row r="1481" spans="1:6">
      <c r="A1481" s="16">
        <f>FED风险溢价模型测算!A1481</f>
        <v>40674</v>
      </c>
      <c r="B1481" s="17">
        <f>[1]!s_dq_open(FED风险溢价模型测算!$B$1,$A1481,1)</f>
        <v>3153.6480000000001</v>
      </c>
      <c r="C1481" s="17">
        <f>[1]!s_dq_close(FED风险溢价模型测算!$B$1,$A1481,1)</f>
        <v>3145.085</v>
      </c>
      <c r="D1481" s="17">
        <f>[1]!s_dq_high(FED风险溢价模型测算!$B$1,$A1481,1)</f>
        <v>3164.65</v>
      </c>
      <c r="E1481" s="17">
        <f>[1]!s_dq_low(FED风险溢价模型测算!$B$1,$A$2,1)</f>
        <v>979.529</v>
      </c>
      <c r="F1481" s="18">
        <f>[1]!s_dq_amount(FED风险溢价模型测算!$B$1,$A1481,1)</f>
        <v>59507719522</v>
      </c>
    </row>
    <row r="1482" spans="1:6">
      <c r="A1482" s="16">
        <f>FED风险溢价模型测算!A1482</f>
        <v>40675</v>
      </c>
      <c r="B1482" s="17">
        <f>[1]!s_dq_open(FED风险溢价模型测算!$B$1,$A1482,1)</f>
        <v>3123.1579999999999</v>
      </c>
      <c r="C1482" s="17">
        <f>[1]!s_dq_close(FED风险溢价模型测算!$B$1,$A1482,1)</f>
        <v>3101.6030000000001</v>
      </c>
      <c r="D1482" s="17">
        <f>[1]!s_dq_high(FED风险溢价模型测算!$B$1,$A1482,1)</f>
        <v>3142.3969999999999</v>
      </c>
      <c r="E1482" s="17">
        <f>[1]!s_dq_low(FED风险溢价模型测算!$B$1,$A$2,1)</f>
        <v>979.529</v>
      </c>
      <c r="F1482" s="18">
        <f>[1]!s_dq_amount(FED风险溢价模型测算!$B$1,$A1482,1)</f>
        <v>61703080348</v>
      </c>
    </row>
    <row r="1483" spans="1:6">
      <c r="A1483" s="16">
        <f>FED风险溢价模型测算!A1483</f>
        <v>40676</v>
      </c>
      <c r="B1483" s="17">
        <f>[1]!s_dq_open(FED风险溢价模型测算!$B$1,$A1483,1)</f>
        <v>3105.3029999999999</v>
      </c>
      <c r="C1483" s="17">
        <f>[1]!s_dq_close(FED风险溢价模型测算!$B$1,$A1483,1)</f>
        <v>3128.0929999999998</v>
      </c>
      <c r="D1483" s="17">
        <f>[1]!s_dq_high(FED风险溢价模型测算!$B$1,$A1483,1)</f>
        <v>3128.442</v>
      </c>
      <c r="E1483" s="17">
        <f>[1]!s_dq_low(FED风险溢价模型测算!$B$1,$A$2,1)</f>
        <v>979.529</v>
      </c>
      <c r="F1483" s="18">
        <f>[1]!s_dq_amount(FED风险溢价模型测算!$B$1,$A1483,1)</f>
        <v>57757204870</v>
      </c>
    </row>
    <row r="1484" spans="1:6">
      <c r="A1484" s="16">
        <f>FED风险溢价模型测算!A1484</f>
        <v>40679</v>
      </c>
      <c r="B1484" s="17">
        <f>[1]!s_dq_open(FED风险溢价模型测算!$B$1,$A1484,1)</f>
        <v>3120.4360000000001</v>
      </c>
      <c r="C1484" s="17">
        <f>[1]!s_dq_close(FED风险溢价模型测算!$B$1,$A1484,1)</f>
        <v>3100.4630000000002</v>
      </c>
      <c r="D1484" s="17">
        <f>[1]!s_dq_high(FED风险溢价模型测算!$B$1,$A1484,1)</f>
        <v>3137.6039999999998</v>
      </c>
      <c r="E1484" s="17">
        <f>[1]!s_dq_low(FED风险溢价模型测算!$B$1,$A$2,1)</f>
        <v>979.529</v>
      </c>
      <c r="F1484" s="18">
        <f>[1]!s_dq_amount(FED风险溢价模型测算!$B$1,$A1484,1)</f>
        <v>54238723382</v>
      </c>
    </row>
    <row r="1485" spans="1:6">
      <c r="A1485" s="16">
        <f>FED风险溢价模型测算!A1485</f>
        <v>40680</v>
      </c>
      <c r="B1485" s="17">
        <f>[1]!s_dq_open(FED风险溢价模型测算!$B$1,$A1485,1)</f>
        <v>3097.0709999999999</v>
      </c>
      <c r="C1485" s="17">
        <f>[1]!s_dq_close(FED风险溢价模型测算!$B$1,$A1485,1)</f>
        <v>3116.0279999999998</v>
      </c>
      <c r="D1485" s="17">
        <f>[1]!s_dq_high(FED风险溢价模型测算!$B$1,$A1485,1)</f>
        <v>3136.2310000000002</v>
      </c>
      <c r="E1485" s="17">
        <f>[1]!s_dq_low(FED风险溢价模型测算!$B$1,$A$2,1)</f>
        <v>979.529</v>
      </c>
      <c r="F1485" s="18">
        <f>[1]!s_dq_amount(FED风险溢价模型测算!$B$1,$A1485,1)</f>
        <v>65417943732</v>
      </c>
    </row>
    <row r="1486" spans="1:6">
      <c r="A1486" s="16">
        <f>FED风险溢价模型测算!A1486</f>
        <v>40681</v>
      </c>
      <c r="B1486" s="17">
        <f>[1]!s_dq_open(FED风险溢价模型测算!$B$1,$A1486,1)</f>
        <v>3109.2939999999999</v>
      </c>
      <c r="C1486" s="17">
        <f>[1]!s_dq_close(FED风险溢价模型测算!$B$1,$A1486,1)</f>
        <v>3139.3789999999999</v>
      </c>
      <c r="D1486" s="17">
        <f>[1]!s_dq_high(FED风险溢价模型测算!$B$1,$A1486,1)</f>
        <v>3145.6979999999999</v>
      </c>
      <c r="E1486" s="17">
        <f>[1]!s_dq_low(FED风险溢价模型测算!$B$1,$A$2,1)</f>
        <v>979.529</v>
      </c>
      <c r="F1486" s="18">
        <f>[1]!s_dq_amount(FED风险溢价模型测算!$B$1,$A1486,1)</f>
        <v>49757174173</v>
      </c>
    </row>
    <row r="1487" spans="1:6">
      <c r="A1487" s="16">
        <f>FED风险溢价模型测算!A1487</f>
        <v>40682</v>
      </c>
      <c r="B1487" s="17">
        <f>[1]!s_dq_open(FED风险溢价模型测算!$B$1,$A1487,1)</f>
        <v>3148.3530000000001</v>
      </c>
      <c r="C1487" s="17">
        <f>[1]!s_dq_close(FED风险溢价模型测算!$B$1,$A1487,1)</f>
        <v>3120.6390000000001</v>
      </c>
      <c r="D1487" s="17">
        <f>[1]!s_dq_high(FED风险溢价模型测算!$B$1,$A1487,1)</f>
        <v>3154.9349999999999</v>
      </c>
      <c r="E1487" s="17">
        <f>[1]!s_dq_low(FED风险溢价模型测算!$B$1,$A$2,1)</f>
        <v>979.529</v>
      </c>
      <c r="F1487" s="18">
        <f>[1]!s_dq_amount(FED风险溢价模型测算!$B$1,$A1487,1)</f>
        <v>52249679659</v>
      </c>
    </row>
    <row r="1488" spans="1:6">
      <c r="A1488" s="16">
        <f>FED风险溢价模型测算!A1488</f>
        <v>40683</v>
      </c>
      <c r="B1488" s="17">
        <f>[1]!s_dq_open(FED风险溢价模型测算!$B$1,$A1488,1)</f>
        <v>3120.5790000000002</v>
      </c>
      <c r="C1488" s="17">
        <f>[1]!s_dq_close(FED风险溢价模型测算!$B$1,$A1488,1)</f>
        <v>3121.596</v>
      </c>
      <c r="D1488" s="17">
        <f>[1]!s_dq_high(FED风险溢价模型测算!$B$1,$A1488,1)</f>
        <v>3133.4290000000001</v>
      </c>
      <c r="E1488" s="17">
        <f>[1]!s_dq_low(FED风险溢价模型测算!$B$1,$A$2,1)</f>
        <v>979.529</v>
      </c>
      <c r="F1488" s="18">
        <f>[1]!s_dq_amount(FED风险溢价模型测算!$B$1,$A1488,1)</f>
        <v>48967028428</v>
      </c>
    </row>
    <row r="1489" spans="1:6">
      <c r="A1489" s="16">
        <f>FED风险溢价模型测算!A1489</f>
        <v>40686</v>
      </c>
      <c r="B1489" s="17">
        <f>[1]!s_dq_open(FED风险溢价模型测算!$B$1,$A1489,1)</f>
        <v>3115.3119999999999</v>
      </c>
      <c r="C1489" s="17">
        <f>[1]!s_dq_close(FED风险溢价模型测算!$B$1,$A1489,1)</f>
        <v>3022.98</v>
      </c>
      <c r="D1489" s="17">
        <f>[1]!s_dq_high(FED风险溢价模型测算!$B$1,$A1489,1)</f>
        <v>3115.3119999999999</v>
      </c>
      <c r="E1489" s="17">
        <f>[1]!s_dq_low(FED风险溢价模型测算!$B$1,$A$2,1)</f>
        <v>979.529</v>
      </c>
      <c r="F1489" s="18">
        <f>[1]!s_dq_amount(FED风险溢价模型测算!$B$1,$A1489,1)</f>
        <v>66976426510</v>
      </c>
    </row>
    <row r="1490" spans="1:6">
      <c r="A1490" s="16">
        <f>FED风险溢价模型测算!A1490</f>
        <v>40687</v>
      </c>
      <c r="B1490" s="17">
        <f>[1]!s_dq_open(FED风险溢价模型测算!$B$1,$A1490,1)</f>
        <v>3013.7150000000001</v>
      </c>
      <c r="C1490" s="17">
        <f>[1]!s_dq_close(FED风险溢价模型测算!$B$1,$A1490,1)</f>
        <v>3026.223</v>
      </c>
      <c r="D1490" s="17">
        <f>[1]!s_dq_high(FED风险溢价模型测算!$B$1,$A1490,1)</f>
        <v>3029.7460000000001</v>
      </c>
      <c r="E1490" s="17">
        <f>[1]!s_dq_low(FED风险溢价模型测算!$B$1,$A$2,1)</f>
        <v>979.529</v>
      </c>
      <c r="F1490" s="18">
        <f>[1]!s_dq_amount(FED风险溢价模型测算!$B$1,$A1490,1)</f>
        <v>52971692396</v>
      </c>
    </row>
    <row r="1491" spans="1:6">
      <c r="A1491" s="16">
        <f>FED风险溢价模型测算!A1491</f>
        <v>40688</v>
      </c>
      <c r="B1491" s="17">
        <f>[1]!s_dq_open(FED风险溢价模型测算!$B$1,$A1491,1)</f>
        <v>3020.3229999999999</v>
      </c>
      <c r="C1491" s="17">
        <f>[1]!s_dq_close(FED风险溢价模型测算!$B$1,$A1491,1)</f>
        <v>2990.3429999999998</v>
      </c>
      <c r="D1491" s="17">
        <f>[1]!s_dq_high(FED风险溢价模型测算!$B$1,$A1491,1)</f>
        <v>3030.9879999999998</v>
      </c>
      <c r="E1491" s="17">
        <f>[1]!s_dq_low(FED风险溢价模型测算!$B$1,$A$2,1)</f>
        <v>979.529</v>
      </c>
      <c r="F1491" s="18">
        <f>[1]!s_dq_amount(FED风险溢价模型测算!$B$1,$A1491,1)</f>
        <v>48604397867</v>
      </c>
    </row>
    <row r="1492" spans="1:6">
      <c r="A1492" s="16">
        <f>FED风险溢价模型测算!A1492</f>
        <v>40689</v>
      </c>
      <c r="B1492" s="17">
        <f>[1]!s_dq_open(FED风险溢价模型测算!$B$1,$A1492,1)</f>
        <v>3011.4659999999999</v>
      </c>
      <c r="C1492" s="17">
        <f>[1]!s_dq_close(FED风险溢价模型测算!$B$1,$A1492,1)</f>
        <v>2978.3809999999999</v>
      </c>
      <c r="D1492" s="17">
        <f>[1]!s_dq_high(FED风险溢价模型测算!$B$1,$A1492,1)</f>
        <v>3021.203</v>
      </c>
      <c r="E1492" s="17">
        <f>[1]!s_dq_low(FED风险溢价模型测算!$B$1,$A$2,1)</f>
        <v>979.529</v>
      </c>
      <c r="F1492" s="18">
        <f>[1]!s_dq_amount(FED风险溢价模型测算!$B$1,$A1492,1)</f>
        <v>48346482355</v>
      </c>
    </row>
    <row r="1493" spans="1:6">
      <c r="A1493" s="16">
        <f>FED风险溢价模型测算!A1493</f>
        <v>40690</v>
      </c>
      <c r="B1493" s="17">
        <f>[1]!s_dq_open(FED风险溢价模型测算!$B$1,$A1493,1)</f>
        <v>2980.721</v>
      </c>
      <c r="C1493" s="17">
        <f>[1]!s_dq_close(FED风险溢价模型测算!$B$1,$A1493,1)</f>
        <v>2963.308</v>
      </c>
      <c r="D1493" s="17">
        <f>[1]!s_dq_high(FED风险溢价模型测算!$B$1,$A1493,1)</f>
        <v>2996.605</v>
      </c>
      <c r="E1493" s="17">
        <f>[1]!s_dq_low(FED风险溢价模型测算!$B$1,$A$2,1)</f>
        <v>979.529</v>
      </c>
      <c r="F1493" s="18">
        <f>[1]!s_dq_amount(FED风险溢价模型测算!$B$1,$A1493,1)</f>
        <v>52019994149</v>
      </c>
    </row>
    <row r="1494" spans="1:6">
      <c r="A1494" s="16">
        <f>FED风险溢价模型测算!A1494</f>
        <v>40693</v>
      </c>
      <c r="B1494" s="17">
        <f>[1]!s_dq_open(FED风险溢价模型测算!$B$1,$A1494,1)</f>
        <v>2956.5749999999998</v>
      </c>
      <c r="C1494" s="17">
        <f>[1]!s_dq_close(FED风险溢价模型测算!$B$1,$A1494,1)</f>
        <v>2954.5059999999999</v>
      </c>
      <c r="D1494" s="17">
        <f>[1]!s_dq_high(FED风险溢价模型测算!$B$1,$A1494,1)</f>
        <v>2982.5830000000001</v>
      </c>
      <c r="E1494" s="17">
        <f>[1]!s_dq_low(FED风险溢价模型测算!$B$1,$A$2,1)</f>
        <v>979.529</v>
      </c>
      <c r="F1494" s="18">
        <f>[1]!s_dq_amount(FED风险溢价模型测算!$B$1,$A1494,1)</f>
        <v>42960260576</v>
      </c>
    </row>
    <row r="1495" spans="1:6">
      <c r="A1495" s="16">
        <f>FED风险溢价模型测算!A1495</f>
        <v>40694</v>
      </c>
      <c r="B1495" s="17">
        <f>[1]!s_dq_open(FED风险溢价模型测算!$B$1,$A1495,1)</f>
        <v>2958.607</v>
      </c>
      <c r="C1495" s="17">
        <f>[1]!s_dq_close(FED风险溢价模型测算!$B$1,$A1495,1)</f>
        <v>3001.556</v>
      </c>
      <c r="D1495" s="17">
        <f>[1]!s_dq_high(FED风险溢价模型测算!$B$1,$A1495,1)</f>
        <v>3001.7269999999999</v>
      </c>
      <c r="E1495" s="17">
        <f>[1]!s_dq_low(FED风险溢价模型测算!$B$1,$A$2,1)</f>
        <v>979.529</v>
      </c>
      <c r="F1495" s="18">
        <f>[1]!s_dq_amount(FED风险溢价模型测算!$B$1,$A1495,1)</f>
        <v>50553386204</v>
      </c>
    </row>
    <row r="1496" spans="1:6">
      <c r="A1496" s="16">
        <f>FED风险溢价模型测算!A1496</f>
        <v>40695</v>
      </c>
      <c r="B1496" s="17">
        <f>[1]!s_dq_open(FED风险溢价模型测算!$B$1,$A1496,1)</f>
        <v>2996.085</v>
      </c>
      <c r="C1496" s="17">
        <f>[1]!s_dq_close(FED风险溢价模型测算!$B$1,$A1496,1)</f>
        <v>3004.1729999999998</v>
      </c>
      <c r="D1496" s="17">
        <f>[1]!s_dq_high(FED风险溢价模型测算!$B$1,$A1496,1)</f>
        <v>3006.556</v>
      </c>
      <c r="E1496" s="17">
        <f>[1]!s_dq_low(FED风险溢价模型测算!$B$1,$A$2,1)</f>
        <v>979.529</v>
      </c>
      <c r="F1496" s="18">
        <f>[1]!s_dq_amount(FED风险溢价模型测算!$B$1,$A1496,1)</f>
        <v>49060076491</v>
      </c>
    </row>
    <row r="1497" spans="1:6">
      <c r="A1497" s="16">
        <f>FED风险溢价模型测算!A1497</f>
        <v>40696</v>
      </c>
      <c r="B1497" s="17">
        <f>[1]!s_dq_open(FED风险溢价模型测算!$B$1,$A1497,1)</f>
        <v>2970.634</v>
      </c>
      <c r="C1497" s="17">
        <f>[1]!s_dq_close(FED风险溢价模型测算!$B$1,$A1497,1)</f>
        <v>2955.7049999999999</v>
      </c>
      <c r="D1497" s="17">
        <f>[1]!s_dq_high(FED风险溢价模型测算!$B$1,$A1497,1)</f>
        <v>2984.491</v>
      </c>
      <c r="E1497" s="17">
        <f>[1]!s_dq_low(FED风险溢价模型测算!$B$1,$A$2,1)</f>
        <v>979.529</v>
      </c>
      <c r="F1497" s="18">
        <f>[1]!s_dq_amount(FED风险溢价模型测算!$B$1,$A1497,1)</f>
        <v>61748347004</v>
      </c>
    </row>
    <row r="1498" spans="1:6">
      <c r="A1498" s="16">
        <f>FED风险溢价模型测算!A1498</f>
        <v>40697</v>
      </c>
      <c r="B1498" s="17">
        <f>[1]!s_dq_open(FED风险溢价模型测算!$B$1,$A1498,1)</f>
        <v>2951.5790000000002</v>
      </c>
      <c r="C1498" s="17">
        <f>[1]!s_dq_close(FED风险溢价模型测算!$B$1,$A1498,1)</f>
        <v>2986.3490000000002</v>
      </c>
      <c r="D1498" s="17">
        <f>[1]!s_dq_high(FED风险溢价模型测算!$B$1,$A1498,1)</f>
        <v>2993.895</v>
      </c>
      <c r="E1498" s="17">
        <f>[1]!s_dq_low(FED风险溢价模型测算!$B$1,$A$2,1)</f>
        <v>979.529</v>
      </c>
      <c r="F1498" s="18">
        <f>[1]!s_dq_amount(FED风险溢价模型测算!$B$1,$A1498,1)</f>
        <v>49273758984</v>
      </c>
    </row>
    <row r="1499" spans="1:6">
      <c r="A1499" s="16">
        <f>FED风险溢价模型测算!A1499</f>
        <v>40701</v>
      </c>
      <c r="B1499" s="17">
        <f>[1]!s_dq_open(FED风险溢价模型测算!$B$1,$A1499,1)</f>
        <v>2977.681</v>
      </c>
      <c r="C1499" s="17">
        <f>[1]!s_dq_close(FED风险溢价模型测算!$B$1,$A1499,1)</f>
        <v>3004.2620000000002</v>
      </c>
      <c r="D1499" s="17">
        <f>[1]!s_dq_high(FED风险溢价模型测算!$B$1,$A1499,1)</f>
        <v>3006.569</v>
      </c>
      <c r="E1499" s="17">
        <f>[1]!s_dq_low(FED风险溢价模型测算!$B$1,$A$2,1)</f>
        <v>979.529</v>
      </c>
      <c r="F1499" s="18">
        <f>[1]!s_dq_amount(FED风险溢价模型测算!$B$1,$A1499,1)</f>
        <v>49859134919</v>
      </c>
    </row>
    <row r="1500" spans="1:6">
      <c r="A1500" s="16">
        <f>FED风险溢价模型测算!A1500</f>
        <v>40702</v>
      </c>
      <c r="B1500" s="17">
        <f>[1]!s_dq_open(FED风险溢价模型测算!$B$1,$A1500,1)</f>
        <v>3003.5810000000001</v>
      </c>
      <c r="C1500" s="17">
        <f>[1]!s_dq_close(FED风险溢价模型测算!$B$1,$A1500,1)</f>
        <v>3008.652</v>
      </c>
      <c r="D1500" s="17">
        <f>[1]!s_dq_high(FED风险溢价模型测算!$B$1,$A1500,1)</f>
        <v>3012.806</v>
      </c>
      <c r="E1500" s="17">
        <f>[1]!s_dq_low(FED风险溢价模型测算!$B$1,$A$2,1)</f>
        <v>979.529</v>
      </c>
      <c r="F1500" s="18">
        <f>[1]!s_dq_amount(FED风险溢价模型测算!$B$1,$A1500,1)</f>
        <v>51123188095</v>
      </c>
    </row>
    <row r="1501" spans="1:6">
      <c r="A1501" s="16">
        <f>FED风险溢价模型测算!A1501</f>
        <v>40703</v>
      </c>
      <c r="B1501" s="17">
        <f>[1]!s_dq_open(FED风险溢价模型测算!$B$1,$A1501,1)</f>
        <v>3000.404</v>
      </c>
      <c r="C1501" s="17">
        <f>[1]!s_dq_close(FED风险溢价模型测算!$B$1,$A1501,1)</f>
        <v>2951.8890000000001</v>
      </c>
      <c r="D1501" s="17">
        <f>[1]!s_dq_high(FED风险溢价模型测算!$B$1,$A1501,1)</f>
        <v>3004.06</v>
      </c>
      <c r="E1501" s="17">
        <f>[1]!s_dq_low(FED风险溢价模型测算!$B$1,$A$2,1)</f>
        <v>979.529</v>
      </c>
      <c r="F1501" s="18">
        <f>[1]!s_dq_amount(FED风险溢价模型测算!$B$1,$A1501,1)</f>
        <v>55381280377</v>
      </c>
    </row>
    <row r="1502" spans="1:6">
      <c r="A1502" s="16">
        <f>FED风险溢价模型测算!A1502</f>
        <v>40704</v>
      </c>
      <c r="B1502" s="17">
        <f>[1]!s_dq_open(FED风险溢价模型测算!$B$1,$A1502,1)</f>
        <v>2947.9270000000001</v>
      </c>
      <c r="C1502" s="17">
        <f>[1]!s_dq_close(FED风险溢价模型测算!$B$1,$A1502,1)</f>
        <v>2961.9319999999998</v>
      </c>
      <c r="D1502" s="17">
        <f>[1]!s_dq_high(FED风险溢价模型测算!$B$1,$A1502,1)</f>
        <v>2964.0790000000002</v>
      </c>
      <c r="E1502" s="17">
        <f>[1]!s_dq_low(FED风险溢价模型测算!$B$1,$A$2,1)</f>
        <v>979.529</v>
      </c>
      <c r="F1502" s="18">
        <f>[1]!s_dq_amount(FED风险溢价模型测算!$B$1,$A1502,1)</f>
        <v>50942992933</v>
      </c>
    </row>
    <row r="1503" spans="1:6">
      <c r="A1503" s="16">
        <f>FED风险溢价模型测算!A1503</f>
        <v>40707</v>
      </c>
      <c r="B1503" s="17">
        <f>[1]!s_dq_open(FED风险溢价模型测算!$B$1,$A1503,1)</f>
        <v>2940.3910000000001</v>
      </c>
      <c r="C1503" s="17">
        <f>[1]!s_dq_close(FED风险溢价模型测算!$B$1,$A1503,1)</f>
        <v>2950.348</v>
      </c>
      <c r="D1503" s="17">
        <f>[1]!s_dq_high(FED风险溢价模型测算!$B$1,$A1503,1)</f>
        <v>2957.5230000000001</v>
      </c>
      <c r="E1503" s="17">
        <f>[1]!s_dq_low(FED风险溢价模型测算!$B$1,$A$2,1)</f>
        <v>979.529</v>
      </c>
      <c r="F1503" s="18">
        <f>[1]!s_dq_amount(FED风险溢价模型测算!$B$1,$A1503,1)</f>
        <v>46991283431</v>
      </c>
    </row>
    <row r="1504" spans="1:6">
      <c r="A1504" s="16">
        <f>FED风险溢价模型测算!A1504</f>
        <v>40708</v>
      </c>
      <c r="B1504" s="17">
        <f>[1]!s_dq_open(FED风险溢价模型测算!$B$1,$A1504,1)</f>
        <v>2947.6550000000002</v>
      </c>
      <c r="C1504" s="17">
        <f>[1]!s_dq_close(FED风险溢价模型测算!$B$1,$A1504,1)</f>
        <v>2993.5590000000002</v>
      </c>
      <c r="D1504" s="17">
        <f>[1]!s_dq_high(FED风险溢价模型测算!$B$1,$A1504,1)</f>
        <v>3000.5259999999998</v>
      </c>
      <c r="E1504" s="17">
        <f>[1]!s_dq_low(FED风险溢价模型测算!$B$1,$A$2,1)</f>
        <v>979.529</v>
      </c>
      <c r="F1504" s="18">
        <f>[1]!s_dq_amount(FED风险溢价模型测算!$B$1,$A1504,1)</f>
        <v>66158911408</v>
      </c>
    </row>
    <row r="1505" spans="1:6">
      <c r="A1505" s="16">
        <f>FED风险溢价模型测算!A1505</f>
        <v>40709</v>
      </c>
      <c r="B1505" s="17">
        <f>[1]!s_dq_open(FED风险溢价模型测算!$B$1,$A1505,1)</f>
        <v>2984.962</v>
      </c>
      <c r="C1505" s="17">
        <f>[1]!s_dq_close(FED风险溢价模型测算!$B$1,$A1505,1)</f>
        <v>2963.1190000000001</v>
      </c>
      <c r="D1505" s="17">
        <f>[1]!s_dq_high(FED风险溢价模型测算!$B$1,$A1505,1)</f>
        <v>2999.15</v>
      </c>
      <c r="E1505" s="17">
        <f>[1]!s_dq_low(FED风险溢价模型测算!$B$1,$A$2,1)</f>
        <v>979.529</v>
      </c>
      <c r="F1505" s="18">
        <f>[1]!s_dq_amount(FED风险溢价模型测算!$B$1,$A1505,1)</f>
        <v>54467701030</v>
      </c>
    </row>
    <row r="1506" spans="1:6">
      <c r="A1506" s="16">
        <f>FED风险溢价模型测算!A1506</f>
        <v>40710</v>
      </c>
      <c r="B1506" s="17">
        <f>[1]!s_dq_open(FED风险溢价模型测算!$B$1,$A1506,1)</f>
        <v>2939.681</v>
      </c>
      <c r="C1506" s="17">
        <f>[1]!s_dq_close(FED风险溢价模型测算!$B$1,$A1506,1)</f>
        <v>2917.578</v>
      </c>
      <c r="D1506" s="17">
        <f>[1]!s_dq_high(FED风险溢价模型测算!$B$1,$A1506,1)</f>
        <v>2946.8150000000001</v>
      </c>
      <c r="E1506" s="17">
        <f>[1]!s_dq_low(FED风险溢价模型测算!$B$1,$A$2,1)</f>
        <v>979.529</v>
      </c>
      <c r="F1506" s="18">
        <f>[1]!s_dq_amount(FED风险溢价模型测算!$B$1,$A1506,1)</f>
        <v>47067185495</v>
      </c>
    </row>
    <row r="1507" spans="1:6">
      <c r="A1507" s="16">
        <f>FED风险溢价模型测算!A1507</f>
        <v>40711</v>
      </c>
      <c r="B1507" s="17">
        <f>[1]!s_dq_open(FED风险溢价模型测算!$B$1,$A1507,1)</f>
        <v>2916.4050000000002</v>
      </c>
      <c r="C1507" s="17">
        <f>[1]!s_dq_close(FED风险溢价模型测算!$B$1,$A1507,1)</f>
        <v>2892.1570000000002</v>
      </c>
      <c r="D1507" s="17">
        <f>[1]!s_dq_high(FED风险溢价模型测算!$B$1,$A1507,1)</f>
        <v>2934.0610000000001</v>
      </c>
      <c r="E1507" s="17">
        <f>[1]!s_dq_low(FED风险溢价模型测算!$B$1,$A$2,1)</f>
        <v>979.529</v>
      </c>
      <c r="F1507" s="18">
        <f>[1]!s_dq_amount(FED风险溢价模型测算!$B$1,$A1507,1)</f>
        <v>51647156163</v>
      </c>
    </row>
    <row r="1508" spans="1:6">
      <c r="A1508" s="16">
        <f>FED风险溢价模型测算!A1508</f>
        <v>40714</v>
      </c>
      <c r="B1508" s="17">
        <f>[1]!s_dq_open(FED风险溢价模型测算!$B$1,$A1508,1)</f>
        <v>2888.9349999999999</v>
      </c>
      <c r="C1508" s="17">
        <f>[1]!s_dq_close(FED风险溢价模型测算!$B$1,$A1508,1)</f>
        <v>2874.8960000000002</v>
      </c>
      <c r="D1508" s="17">
        <f>[1]!s_dq_high(FED风险溢价模型测算!$B$1,$A1508,1)</f>
        <v>2896.0810000000001</v>
      </c>
      <c r="E1508" s="17">
        <f>[1]!s_dq_low(FED风险溢价模型测算!$B$1,$A$2,1)</f>
        <v>979.529</v>
      </c>
      <c r="F1508" s="18">
        <f>[1]!s_dq_amount(FED风险溢价模型测算!$B$1,$A1508,1)</f>
        <v>45416696840</v>
      </c>
    </row>
    <row r="1509" spans="1:6">
      <c r="A1509" s="16">
        <f>FED风险溢价模型测算!A1509</f>
        <v>40715</v>
      </c>
      <c r="B1509" s="17">
        <f>[1]!s_dq_open(FED风险溢价模型测算!$B$1,$A1509,1)</f>
        <v>2883.3539999999998</v>
      </c>
      <c r="C1509" s="17">
        <f>[1]!s_dq_close(FED风险溢价模型测算!$B$1,$A1509,1)</f>
        <v>2909.0729999999999</v>
      </c>
      <c r="D1509" s="17">
        <f>[1]!s_dq_high(FED风险溢价模型测算!$B$1,$A1509,1)</f>
        <v>2909.5720000000001</v>
      </c>
      <c r="E1509" s="17">
        <f>[1]!s_dq_low(FED风险溢价模型测算!$B$1,$A$2,1)</f>
        <v>979.529</v>
      </c>
      <c r="F1509" s="18">
        <f>[1]!s_dq_amount(FED风险溢价模型测算!$B$1,$A1509,1)</f>
        <v>50160678865</v>
      </c>
    </row>
    <row r="1510" spans="1:6">
      <c r="A1510" s="16">
        <f>FED风险溢价模型测算!A1510</f>
        <v>40716</v>
      </c>
      <c r="B1510" s="17">
        <f>[1]!s_dq_open(FED风险溢价模型测算!$B$1,$A1510,1)</f>
        <v>2913.6660000000002</v>
      </c>
      <c r="C1510" s="17">
        <f>[1]!s_dq_close(FED风险溢价模型测算!$B$1,$A1510,1)</f>
        <v>2908.5819999999999</v>
      </c>
      <c r="D1510" s="17">
        <f>[1]!s_dq_high(FED风险溢价模型测算!$B$1,$A1510,1)</f>
        <v>2921.0340000000001</v>
      </c>
      <c r="E1510" s="17">
        <f>[1]!s_dq_low(FED风险溢价模型测算!$B$1,$A$2,1)</f>
        <v>979.529</v>
      </c>
      <c r="F1510" s="18">
        <f>[1]!s_dq_amount(FED风险溢价模型测算!$B$1,$A1510,1)</f>
        <v>43263825738</v>
      </c>
    </row>
    <row r="1511" spans="1:6">
      <c r="A1511" s="16">
        <f>FED风险溢价模型测算!A1511</f>
        <v>40717</v>
      </c>
      <c r="B1511" s="17">
        <f>[1]!s_dq_open(FED风险溢价模型测算!$B$1,$A1511,1)</f>
        <v>2899.0129999999999</v>
      </c>
      <c r="C1511" s="17">
        <f>[1]!s_dq_close(FED风险溢价模型测算!$B$1,$A1511,1)</f>
        <v>2957.6289999999999</v>
      </c>
      <c r="D1511" s="17">
        <f>[1]!s_dq_high(FED风险溢价模型测算!$B$1,$A1511,1)</f>
        <v>2966.54</v>
      </c>
      <c r="E1511" s="17">
        <f>[1]!s_dq_low(FED风险溢价模型测算!$B$1,$A$2,1)</f>
        <v>979.529</v>
      </c>
      <c r="F1511" s="18">
        <f>[1]!s_dq_amount(FED风险溢价模型测算!$B$1,$A1511,1)</f>
        <v>55276886318</v>
      </c>
    </row>
    <row r="1512" spans="1:6">
      <c r="A1512" s="16">
        <f>FED风险溢价模型测算!A1512</f>
        <v>40718</v>
      </c>
      <c r="B1512" s="17">
        <f>[1]!s_dq_open(FED风险溢价模型测算!$B$1,$A1512,1)</f>
        <v>2946.6089999999999</v>
      </c>
      <c r="C1512" s="17">
        <f>[1]!s_dq_close(FED风险溢价模型测算!$B$1,$A1512,1)</f>
        <v>3027.47</v>
      </c>
      <c r="D1512" s="17">
        <f>[1]!s_dq_high(FED风险溢价模型测算!$B$1,$A1512,1)</f>
        <v>3047.9430000000002</v>
      </c>
      <c r="E1512" s="17">
        <f>[1]!s_dq_low(FED风险溢价模型测算!$B$1,$A$2,1)</f>
        <v>979.529</v>
      </c>
      <c r="F1512" s="18">
        <f>[1]!s_dq_amount(FED风险溢价模型测算!$B$1,$A1512,1)</f>
        <v>104972923209</v>
      </c>
    </row>
    <row r="1513" spans="1:6">
      <c r="A1513" s="16">
        <f>FED风险溢价模型测算!A1513</f>
        <v>40721</v>
      </c>
      <c r="B1513" s="17">
        <f>[1]!s_dq_open(FED风险溢价模型测算!$B$1,$A1513,1)</f>
        <v>3028.4960000000001</v>
      </c>
      <c r="C1513" s="17">
        <f>[1]!s_dq_close(FED风险溢价模型测算!$B$1,$A1513,1)</f>
        <v>3036.491</v>
      </c>
      <c r="D1513" s="17">
        <f>[1]!s_dq_high(FED风险溢价模型测算!$B$1,$A1513,1)</f>
        <v>3056.0230000000001</v>
      </c>
      <c r="E1513" s="17">
        <f>[1]!s_dq_low(FED风险溢价模型测算!$B$1,$A$2,1)</f>
        <v>979.529</v>
      </c>
      <c r="F1513" s="18">
        <f>[1]!s_dq_amount(FED风险溢价模型测算!$B$1,$A1513,1)</f>
        <v>79044152725</v>
      </c>
    </row>
    <row r="1514" spans="1:6">
      <c r="A1514" s="16">
        <f>FED风险溢价模型测算!A1514</f>
        <v>40722</v>
      </c>
      <c r="B1514" s="17">
        <f>[1]!s_dq_open(FED风险溢价模型测算!$B$1,$A1514,1)</f>
        <v>3040.183</v>
      </c>
      <c r="C1514" s="17">
        <f>[1]!s_dq_close(FED风险溢价模型测算!$B$1,$A1514,1)</f>
        <v>3041.7339999999999</v>
      </c>
      <c r="D1514" s="17">
        <f>[1]!s_dq_high(FED风险溢价模型测算!$B$1,$A1514,1)</f>
        <v>3046.797</v>
      </c>
      <c r="E1514" s="17">
        <f>[1]!s_dq_low(FED风险溢价模型测算!$B$1,$A$2,1)</f>
        <v>979.529</v>
      </c>
      <c r="F1514" s="18">
        <f>[1]!s_dq_amount(FED风险溢价模型测算!$B$1,$A1514,1)</f>
        <v>70333384864</v>
      </c>
    </row>
    <row r="1515" spans="1:6">
      <c r="A1515" s="16">
        <f>FED风险溢价模型测算!A1515</f>
        <v>40723</v>
      </c>
      <c r="B1515" s="17">
        <f>[1]!s_dq_open(FED风险溢价模型测算!$B$1,$A1515,1)</f>
        <v>3039.047</v>
      </c>
      <c r="C1515" s="17">
        <f>[1]!s_dq_close(FED风险溢价模型测算!$B$1,$A1515,1)</f>
        <v>3000.1689999999999</v>
      </c>
      <c r="D1515" s="17">
        <f>[1]!s_dq_high(FED风险溢价模型测算!$B$1,$A1515,1)</f>
        <v>3043.8150000000001</v>
      </c>
      <c r="E1515" s="17">
        <f>[1]!s_dq_low(FED风险溢价模型测算!$B$1,$A$2,1)</f>
        <v>979.529</v>
      </c>
      <c r="F1515" s="18">
        <f>[1]!s_dq_amount(FED风险溢价模型测算!$B$1,$A1515,1)</f>
        <v>61717623012</v>
      </c>
    </row>
    <row r="1516" spans="1:6">
      <c r="A1516" s="16">
        <f>FED风险溢价模型测算!A1516</f>
        <v>40724</v>
      </c>
      <c r="B1516" s="17">
        <f>[1]!s_dq_open(FED风险溢价模型测算!$B$1,$A1516,1)</f>
        <v>3003.23</v>
      </c>
      <c r="C1516" s="17">
        <f>[1]!s_dq_close(FED风险溢价模型测算!$B$1,$A1516,1)</f>
        <v>3044.0889999999999</v>
      </c>
      <c r="D1516" s="17">
        <f>[1]!s_dq_high(FED风险溢价模型测算!$B$1,$A1516,1)</f>
        <v>3058.625</v>
      </c>
      <c r="E1516" s="17">
        <f>[1]!s_dq_low(FED风险溢价模型测算!$B$1,$A$2,1)</f>
        <v>979.529</v>
      </c>
      <c r="F1516" s="18">
        <f>[1]!s_dq_amount(FED风险溢价模型测算!$B$1,$A1516,1)</f>
        <v>73891668789</v>
      </c>
    </row>
    <row r="1517" spans="1:6">
      <c r="A1517" s="16">
        <f>FED风险溢价模型测算!A1517</f>
        <v>40725</v>
      </c>
      <c r="B1517" s="17">
        <f>[1]!s_dq_open(FED风险溢价模型测算!$B$1,$A1517,1)</f>
        <v>3052.12</v>
      </c>
      <c r="C1517" s="17">
        <f>[1]!s_dq_close(FED风险溢价模型测算!$B$1,$A1517,1)</f>
        <v>3049.7449999999999</v>
      </c>
      <c r="D1517" s="17">
        <f>[1]!s_dq_high(FED风险溢价模型测算!$B$1,$A1517,1)</f>
        <v>3071.2060000000001</v>
      </c>
      <c r="E1517" s="17">
        <f>[1]!s_dq_low(FED风险溢价模型测算!$B$1,$A$2,1)</f>
        <v>979.529</v>
      </c>
      <c r="F1517" s="18">
        <f>[1]!s_dq_amount(FED风险溢价模型测算!$B$1,$A1517,1)</f>
        <v>72614645374</v>
      </c>
    </row>
    <row r="1518" spans="1:6">
      <c r="A1518" s="16">
        <f>FED风险溢价模型测算!A1518</f>
        <v>40728</v>
      </c>
      <c r="B1518" s="17">
        <f>[1]!s_dq_open(FED风险溢价模型测算!$B$1,$A1518,1)</f>
        <v>3064.9349999999999</v>
      </c>
      <c r="C1518" s="17">
        <f>[1]!s_dq_close(FED风险溢价模型测算!$B$1,$A1518,1)</f>
        <v>3121.98</v>
      </c>
      <c r="D1518" s="17">
        <f>[1]!s_dq_high(FED风险溢价模型测算!$B$1,$A1518,1)</f>
        <v>3124.5819999999999</v>
      </c>
      <c r="E1518" s="17">
        <f>[1]!s_dq_low(FED风险溢价模型测算!$B$1,$A$2,1)</f>
        <v>979.529</v>
      </c>
      <c r="F1518" s="18">
        <f>[1]!s_dq_amount(FED风险溢价模型测算!$B$1,$A1518,1)</f>
        <v>102679821385</v>
      </c>
    </row>
    <row r="1519" spans="1:6">
      <c r="A1519" s="16">
        <f>FED风险溢价模型测算!A1519</f>
        <v>40729</v>
      </c>
      <c r="B1519" s="17">
        <f>[1]!s_dq_open(FED风险溢价模型测算!$B$1,$A1519,1)</f>
        <v>3122.8989999999999</v>
      </c>
      <c r="C1519" s="17">
        <f>[1]!s_dq_close(FED风险溢价模型测算!$B$1,$A1519,1)</f>
        <v>3122.5</v>
      </c>
      <c r="D1519" s="17">
        <f>[1]!s_dq_high(FED风险溢价模型测算!$B$1,$A1519,1)</f>
        <v>3128.529</v>
      </c>
      <c r="E1519" s="17">
        <f>[1]!s_dq_low(FED风险溢价模型测算!$B$1,$A$2,1)</f>
        <v>979.529</v>
      </c>
      <c r="F1519" s="18">
        <f>[1]!s_dq_amount(FED风险溢价模型测算!$B$1,$A1519,1)</f>
        <v>81999827927</v>
      </c>
    </row>
    <row r="1520" spans="1:6">
      <c r="A1520" s="16">
        <f>FED风险溢价模型测算!A1520</f>
        <v>40730</v>
      </c>
      <c r="B1520" s="17">
        <f>[1]!s_dq_open(FED风险溢价模型测算!$B$1,$A1520,1)</f>
        <v>3116.1210000000001</v>
      </c>
      <c r="C1520" s="17">
        <f>[1]!s_dq_close(FED风险溢价模型测算!$B$1,$A1520,1)</f>
        <v>3113.712</v>
      </c>
      <c r="D1520" s="17">
        <f>[1]!s_dq_high(FED风险溢价模型测算!$B$1,$A1520,1)</f>
        <v>3116.1210000000001</v>
      </c>
      <c r="E1520" s="17">
        <f>[1]!s_dq_low(FED风险溢价模型测算!$B$1,$A$2,1)</f>
        <v>979.529</v>
      </c>
      <c r="F1520" s="18">
        <f>[1]!s_dq_amount(FED风险溢价模型测算!$B$1,$A1520,1)</f>
        <v>76556996969</v>
      </c>
    </row>
    <row r="1521" spans="1:6">
      <c r="A1521" s="16">
        <f>FED风险溢价模型测算!A1521</f>
        <v>40731</v>
      </c>
      <c r="B1521" s="17">
        <f>[1]!s_dq_open(FED风险溢价模型测算!$B$1,$A1521,1)</f>
        <v>3123.29</v>
      </c>
      <c r="C1521" s="17">
        <f>[1]!s_dq_close(FED风险溢价模型测算!$B$1,$A1521,1)</f>
        <v>3101.68</v>
      </c>
      <c r="D1521" s="17">
        <f>[1]!s_dq_high(FED风险溢价模型测算!$B$1,$A1521,1)</f>
        <v>3140.1019999999999</v>
      </c>
      <c r="E1521" s="17">
        <f>[1]!s_dq_low(FED风险溢价模型测算!$B$1,$A$2,1)</f>
        <v>979.529</v>
      </c>
      <c r="F1521" s="18">
        <f>[1]!s_dq_amount(FED风险溢价模型测算!$B$1,$A1521,1)</f>
        <v>92120550136</v>
      </c>
    </row>
    <row r="1522" spans="1:6">
      <c r="A1522" s="16">
        <f>FED风险溢价模型测算!A1522</f>
        <v>40732</v>
      </c>
      <c r="B1522" s="17">
        <f>[1]!s_dq_open(FED风险溢价模型测算!$B$1,$A1522,1)</f>
        <v>3105.4859999999999</v>
      </c>
      <c r="C1522" s="17">
        <f>[1]!s_dq_close(FED风险溢价模型测算!$B$1,$A1522,1)</f>
        <v>3109.183</v>
      </c>
      <c r="D1522" s="17">
        <f>[1]!s_dq_high(FED风险溢价模型测算!$B$1,$A1522,1)</f>
        <v>3124.386</v>
      </c>
      <c r="E1522" s="17">
        <f>[1]!s_dq_low(FED风险溢价模型测算!$B$1,$A$2,1)</f>
        <v>979.529</v>
      </c>
      <c r="F1522" s="18">
        <f>[1]!s_dq_amount(FED风险溢价模型测算!$B$1,$A1522,1)</f>
        <v>65155542913</v>
      </c>
    </row>
    <row r="1523" spans="1:6">
      <c r="A1523" s="16">
        <f>FED风险溢价模型测算!A1523</f>
        <v>40735</v>
      </c>
      <c r="B1523" s="17">
        <f>[1]!s_dq_open(FED风险溢价模型测算!$B$1,$A1523,1)</f>
        <v>3097.8739999999998</v>
      </c>
      <c r="C1523" s="17">
        <f>[1]!s_dq_close(FED风险溢价模型测算!$B$1,$A1523,1)</f>
        <v>3113.2060000000001</v>
      </c>
      <c r="D1523" s="17">
        <f>[1]!s_dq_high(FED风险溢价模型测算!$B$1,$A1523,1)</f>
        <v>3120.998</v>
      </c>
      <c r="E1523" s="17">
        <f>[1]!s_dq_low(FED风险溢价模型测算!$B$1,$A$2,1)</f>
        <v>979.529</v>
      </c>
      <c r="F1523" s="18">
        <f>[1]!s_dq_amount(FED风险溢价模型测算!$B$1,$A1523,1)</f>
        <v>62237248759</v>
      </c>
    </row>
    <row r="1524" spans="1:6">
      <c r="A1524" s="16">
        <f>FED风险溢价模型测算!A1524</f>
        <v>40736</v>
      </c>
      <c r="B1524" s="17">
        <f>[1]!s_dq_open(FED风险溢价模型测算!$B$1,$A1524,1)</f>
        <v>3089.136</v>
      </c>
      <c r="C1524" s="17">
        <f>[1]!s_dq_close(FED风险溢价模型测算!$B$1,$A1524,1)</f>
        <v>3056.9050000000002</v>
      </c>
      <c r="D1524" s="17">
        <f>[1]!s_dq_high(FED风险溢价模型测算!$B$1,$A1524,1)</f>
        <v>3090.0970000000002</v>
      </c>
      <c r="E1524" s="17">
        <f>[1]!s_dq_low(FED风险溢价模型测算!$B$1,$A$2,1)</f>
        <v>979.529</v>
      </c>
      <c r="F1524" s="18">
        <f>[1]!s_dq_amount(FED风险溢价模型测算!$B$1,$A1524,1)</f>
        <v>71222640397</v>
      </c>
    </row>
    <row r="1525" spans="1:6">
      <c r="A1525" s="16">
        <f>FED风险溢价模型测算!A1525</f>
        <v>40737</v>
      </c>
      <c r="B1525" s="17">
        <f>[1]!s_dq_open(FED风险溢价模型测算!$B$1,$A1525,1)</f>
        <v>3060.42</v>
      </c>
      <c r="C1525" s="17">
        <f>[1]!s_dq_close(FED风险溢价模型测算!$B$1,$A1525,1)</f>
        <v>3106.2469999999998</v>
      </c>
      <c r="D1525" s="17">
        <f>[1]!s_dq_high(FED风险溢价模型测算!$B$1,$A1525,1)</f>
        <v>3108.4969999999998</v>
      </c>
      <c r="E1525" s="17">
        <f>[1]!s_dq_low(FED风险溢价模型测算!$B$1,$A$2,1)</f>
        <v>979.529</v>
      </c>
      <c r="F1525" s="18">
        <f>[1]!s_dq_amount(FED风险溢价模型测算!$B$1,$A1525,1)</f>
        <v>68294830332</v>
      </c>
    </row>
    <row r="1526" spans="1:6">
      <c r="A1526" s="16">
        <f>FED风险溢价模型测算!A1526</f>
        <v>40738</v>
      </c>
      <c r="B1526" s="17">
        <f>[1]!s_dq_open(FED风险溢价模型测算!$B$1,$A1526,1)</f>
        <v>3112.587</v>
      </c>
      <c r="C1526" s="17">
        <f>[1]!s_dq_close(FED风险溢价模型测算!$B$1,$A1526,1)</f>
        <v>3115.7449999999999</v>
      </c>
      <c r="D1526" s="17">
        <f>[1]!s_dq_high(FED风险溢价模型测算!$B$1,$A1526,1)</f>
        <v>3126.1529999999998</v>
      </c>
      <c r="E1526" s="17">
        <f>[1]!s_dq_low(FED风险溢价模型测算!$B$1,$A$2,1)</f>
        <v>979.529</v>
      </c>
      <c r="F1526" s="18">
        <f>[1]!s_dq_amount(FED风险溢价模型测算!$B$1,$A1526,1)</f>
        <v>79948505027</v>
      </c>
    </row>
    <row r="1527" spans="1:6">
      <c r="A1527" s="16">
        <f>FED风险溢价模型测算!A1527</f>
        <v>40739</v>
      </c>
      <c r="B1527" s="17">
        <f>[1]!s_dq_open(FED风险溢价模型测算!$B$1,$A1527,1)</f>
        <v>3105.4969999999998</v>
      </c>
      <c r="C1527" s="17">
        <f>[1]!s_dq_close(FED风险溢价模型测算!$B$1,$A1527,1)</f>
        <v>3128.8890000000001</v>
      </c>
      <c r="D1527" s="17">
        <f>[1]!s_dq_high(FED风险溢价模型测算!$B$1,$A1527,1)</f>
        <v>3130.7750000000001</v>
      </c>
      <c r="E1527" s="17">
        <f>[1]!s_dq_low(FED风险溢价模型测算!$B$1,$A$2,1)</f>
        <v>979.529</v>
      </c>
      <c r="F1527" s="18">
        <f>[1]!s_dq_amount(FED风险溢价模型测算!$B$1,$A1527,1)</f>
        <v>79424849005</v>
      </c>
    </row>
    <row r="1528" spans="1:6">
      <c r="A1528" s="16">
        <f>FED风险溢价模型测算!A1528</f>
        <v>40742</v>
      </c>
      <c r="B1528" s="17">
        <f>[1]!s_dq_open(FED风险溢价模型测算!$B$1,$A1528,1)</f>
        <v>3131.8029999999999</v>
      </c>
      <c r="C1528" s="17">
        <f>[1]!s_dq_close(FED风险溢价模型测算!$B$1,$A1528,1)</f>
        <v>3122.6</v>
      </c>
      <c r="D1528" s="17">
        <f>[1]!s_dq_high(FED风险溢价模型测算!$B$1,$A1528,1)</f>
        <v>3137.922</v>
      </c>
      <c r="E1528" s="17">
        <f>[1]!s_dq_low(FED风险溢价模型测算!$B$1,$A$2,1)</f>
        <v>979.529</v>
      </c>
      <c r="F1528" s="18">
        <f>[1]!s_dq_amount(FED风险溢价模型测算!$B$1,$A1528,1)</f>
        <v>78225031039</v>
      </c>
    </row>
    <row r="1529" spans="1:6">
      <c r="A1529" s="16">
        <f>FED风险溢价模型测算!A1529</f>
        <v>40743</v>
      </c>
      <c r="B1529" s="17">
        <f>[1]!s_dq_open(FED风险溢价模型测算!$B$1,$A1529,1)</f>
        <v>3108.4720000000002</v>
      </c>
      <c r="C1529" s="17">
        <f>[1]!s_dq_close(FED风险溢价模型测算!$B$1,$A1529,1)</f>
        <v>3095.125</v>
      </c>
      <c r="D1529" s="17">
        <f>[1]!s_dq_high(FED风险溢价模型测算!$B$1,$A1529,1)</f>
        <v>3109.9160000000002</v>
      </c>
      <c r="E1529" s="17">
        <f>[1]!s_dq_low(FED风险溢价模型测算!$B$1,$A$2,1)</f>
        <v>979.529</v>
      </c>
      <c r="F1529" s="18">
        <f>[1]!s_dq_amount(FED风险溢价模型测算!$B$1,$A1529,1)</f>
        <v>68506068928</v>
      </c>
    </row>
    <row r="1530" spans="1:6">
      <c r="A1530" s="16">
        <f>FED风险溢价模型测算!A1530</f>
        <v>40744</v>
      </c>
      <c r="B1530" s="17">
        <f>[1]!s_dq_open(FED风险溢价模型测算!$B$1,$A1530,1)</f>
        <v>3113.7049999999999</v>
      </c>
      <c r="C1530" s="17">
        <f>[1]!s_dq_close(FED风险溢价模型测算!$B$1,$A1530,1)</f>
        <v>3091.567</v>
      </c>
      <c r="D1530" s="17">
        <f>[1]!s_dq_high(FED风险溢价模型测算!$B$1,$A1530,1)</f>
        <v>3119.5430000000001</v>
      </c>
      <c r="E1530" s="17">
        <f>[1]!s_dq_low(FED风险溢价模型测算!$B$1,$A$2,1)</f>
        <v>979.529</v>
      </c>
      <c r="F1530" s="18">
        <f>[1]!s_dq_amount(FED风险溢价模型测算!$B$1,$A1530,1)</f>
        <v>56930993021</v>
      </c>
    </row>
    <row r="1531" spans="1:6">
      <c r="A1531" s="16">
        <f>FED风险溢价模型测算!A1531</f>
        <v>40745</v>
      </c>
      <c r="B1531" s="17">
        <f>[1]!s_dq_open(FED风险溢价模型测算!$B$1,$A1531,1)</f>
        <v>3092.2710000000002</v>
      </c>
      <c r="C1531" s="17">
        <f>[1]!s_dq_close(FED风险溢价模型测算!$B$1,$A1531,1)</f>
        <v>3059.1390000000001</v>
      </c>
      <c r="D1531" s="17">
        <f>[1]!s_dq_high(FED风险溢价模型测算!$B$1,$A1531,1)</f>
        <v>3099.2779999999998</v>
      </c>
      <c r="E1531" s="17">
        <f>[1]!s_dq_low(FED风险溢价模型测算!$B$1,$A$2,1)</f>
        <v>979.529</v>
      </c>
      <c r="F1531" s="18">
        <f>[1]!s_dq_amount(FED风险溢价模型测算!$B$1,$A1531,1)</f>
        <v>57942637401</v>
      </c>
    </row>
    <row r="1532" spans="1:6">
      <c r="A1532" s="16">
        <f>FED风险溢价模型测算!A1532</f>
        <v>40746</v>
      </c>
      <c r="B1532" s="17">
        <f>[1]!s_dq_open(FED风险溢价模型测算!$B$1,$A1532,1)</f>
        <v>3066.192</v>
      </c>
      <c r="C1532" s="17">
        <f>[1]!s_dq_close(FED风险溢价模型测算!$B$1,$A1532,1)</f>
        <v>3067.9850000000001</v>
      </c>
      <c r="D1532" s="17">
        <f>[1]!s_dq_high(FED风险溢价模型测算!$B$1,$A1532,1)</f>
        <v>3083.1909999999998</v>
      </c>
      <c r="E1532" s="17">
        <f>[1]!s_dq_low(FED风险溢价模型测算!$B$1,$A$2,1)</f>
        <v>979.529</v>
      </c>
      <c r="F1532" s="18">
        <f>[1]!s_dq_amount(FED风险溢价模型测算!$B$1,$A1532,1)</f>
        <v>49618948350</v>
      </c>
    </row>
    <row r="1533" spans="1:6">
      <c r="A1533" s="16">
        <f>FED风险溢价模型测算!A1533</f>
        <v>40749</v>
      </c>
      <c r="B1533" s="17">
        <f>[1]!s_dq_open(FED风险溢价模型测算!$B$1,$A1533,1)</f>
        <v>3050.8969999999999</v>
      </c>
      <c r="C1533" s="17">
        <f>[1]!s_dq_close(FED风险溢价模型测算!$B$1,$A1533,1)</f>
        <v>2968.2890000000002</v>
      </c>
      <c r="D1533" s="17">
        <f>[1]!s_dq_high(FED风险溢价模型测算!$B$1,$A1533,1)</f>
        <v>3050.8969999999999</v>
      </c>
      <c r="E1533" s="17">
        <f>[1]!s_dq_low(FED风险溢价模型测算!$B$1,$A$2,1)</f>
        <v>979.529</v>
      </c>
      <c r="F1533" s="18">
        <f>[1]!s_dq_amount(FED风险溢价模型测算!$B$1,$A1533,1)</f>
        <v>77513632253</v>
      </c>
    </row>
    <row r="1534" spans="1:6">
      <c r="A1534" s="16">
        <f>FED风险溢价模型测算!A1534</f>
        <v>40750</v>
      </c>
      <c r="B1534" s="17">
        <f>[1]!s_dq_open(FED风险溢价模型测算!$B$1,$A1534,1)</f>
        <v>2965.721</v>
      </c>
      <c r="C1534" s="17">
        <f>[1]!s_dq_close(FED风险溢价模型测算!$B$1,$A1534,1)</f>
        <v>2977.7660000000001</v>
      </c>
      <c r="D1534" s="17">
        <f>[1]!s_dq_high(FED风险溢价模型测算!$B$1,$A1534,1)</f>
        <v>2980.857</v>
      </c>
      <c r="E1534" s="17">
        <f>[1]!s_dq_low(FED风险溢价模型测算!$B$1,$A$2,1)</f>
        <v>979.529</v>
      </c>
      <c r="F1534" s="18">
        <f>[1]!s_dq_amount(FED风险溢价模型测算!$B$1,$A1534,1)</f>
        <v>49560684459</v>
      </c>
    </row>
    <row r="1535" spans="1:6">
      <c r="A1535" s="16">
        <f>FED风险溢价模型测算!A1535</f>
        <v>40751</v>
      </c>
      <c r="B1535" s="17">
        <f>[1]!s_dq_open(FED风险溢价模型测算!$B$1,$A1535,1)</f>
        <v>2961.576</v>
      </c>
      <c r="C1535" s="17">
        <f>[1]!s_dq_close(FED风险溢价模型测算!$B$1,$A1535,1)</f>
        <v>3000.0520000000001</v>
      </c>
      <c r="D1535" s="17">
        <f>[1]!s_dq_high(FED风险溢价模型测算!$B$1,$A1535,1)</f>
        <v>3002.6909999999998</v>
      </c>
      <c r="E1535" s="17">
        <f>[1]!s_dq_low(FED风险溢价模型测算!$B$1,$A$2,1)</f>
        <v>979.529</v>
      </c>
      <c r="F1535" s="18">
        <f>[1]!s_dq_amount(FED风险溢价模型测算!$B$1,$A1535,1)</f>
        <v>58746220328</v>
      </c>
    </row>
    <row r="1536" spans="1:6">
      <c r="A1536" s="16">
        <f>FED风险溢价模型测算!A1536</f>
        <v>40752</v>
      </c>
      <c r="B1536" s="17">
        <f>[1]!s_dq_open(FED风险溢价模型测算!$B$1,$A1536,1)</f>
        <v>2973.6419999999998</v>
      </c>
      <c r="C1536" s="17">
        <f>[1]!s_dq_close(FED风险溢价模型测算!$B$1,$A1536,1)</f>
        <v>2981.002</v>
      </c>
      <c r="D1536" s="17">
        <f>[1]!s_dq_high(FED风险溢价模型测算!$B$1,$A1536,1)</f>
        <v>2984.375</v>
      </c>
      <c r="E1536" s="17">
        <f>[1]!s_dq_low(FED风险溢价模型测算!$B$1,$A$2,1)</f>
        <v>979.529</v>
      </c>
      <c r="F1536" s="18">
        <f>[1]!s_dq_amount(FED风险溢价模型测算!$B$1,$A1536,1)</f>
        <v>60678598008</v>
      </c>
    </row>
    <row r="1537" spans="1:6">
      <c r="A1537" s="16">
        <f>FED风险溢价模型测算!A1537</f>
        <v>40753</v>
      </c>
      <c r="B1537" s="17">
        <f>[1]!s_dq_open(FED风险溢价模型测算!$B$1,$A1537,1)</f>
        <v>2981.0210000000002</v>
      </c>
      <c r="C1537" s="17">
        <f>[1]!s_dq_close(FED风险溢价模型测算!$B$1,$A1537,1)</f>
        <v>2972.0790000000002</v>
      </c>
      <c r="D1537" s="17">
        <f>[1]!s_dq_high(FED风险溢价模型测算!$B$1,$A1537,1)</f>
        <v>2995.9740000000002</v>
      </c>
      <c r="E1537" s="17">
        <f>[1]!s_dq_low(FED风险溢价模型测算!$B$1,$A$2,1)</f>
        <v>979.529</v>
      </c>
      <c r="F1537" s="18">
        <f>[1]!s_dq_amount(FED风险溢价模型测算!$B$1,$A1537,1)</f>
        <v>54358237266</v>
      </c>
    </row>
    <row r="1538" spans="1:6">
      <c r="A1538" s="16">
        <f>FED风险溢价模型测算!A1538</f>
        <v>40756</v>
      </c>
      <c r="B1538" s="17">
        <f>[1]!s_dq_open(FED风险溢价模型测算!$B$1,$A1538,1)</f>
        <v>2969.1060000000002</v>
      </c>
      <c r="C1538" s="17">
        <f>[1]!s_dq_close(FED风险溢价模型测算!$B$1,$A1538,1)</f>
        <v>2977.721</v>
      </c>
      <c r="D1538" s="17">
        <f>[1]!s_dq_high(FED风险溢价模型测算!$B$1,$A1538,1)</f>
        <v>2991.0509999999999</v>
      </c>
      <c r="E1538" s="17">
        <f>[1]!s_dq_low(FED风险溢价模型测算!$B$1,$A$2,1)</f>
        <v>979.529</v>
      </c>
      <c r="F1538" s="18">
        <f>[1]!s_dq_amount(FED风险溢价模型测算!$B$1,$A1538,1)</f>
        <v>41203123005</v>
      </c>
    </row>
    <row r="1539" spans="1:6">
      <c r="A1539" s="16">
        <f>FED风险溢价模型测算!A1539</f>
        <v>40757</v>
      </c>
      <c r="B1539" s="17">
        <f>[1]!s_dq_open(FED风险溢价模型测算!$B$1,$A1539,1)</f>
        <v>2958.85</v>
      </c>
      <c r="C1539" s="17">
        <f>[1]!s_dq_close(FED风险溢价模型测算!$B$1,$A1539,1)</f>
        <v>2956.3829999999998</v>
      </c>
      <c r="D1539" s="17">
        <f>[1]!s_dq_high(FED风险溢价模型测算!$B$1,$A1539,1)</f>
        <v>2958.85</v>
      </c>
      <c r="E1539" s="17">
        <f>[1]!s_dq_low(FED风险溢价模型测算!$B$1,$A$2,1)</f>
        <v>979.529</v>
      </c>
      <c r="F1539" s="18">
        <f>[1]!s_dq_amount(FED风险溢价模型测算!$B$1,$A1539,1)</f>
        <v>48435295389</v>
      </c>
    </row>
    <row r="1540" spans="1:6">
      <c r="A1540" s="16">
        <f>FED风险溢价模型测算!A1540</f>
        <v>40758</v>
      </c>
      <c r="B1540" s="17">
        <f>[1]!s_dq_open(FED风险溢价模型测算!$B$1,$A1540,1)</f>
        <v>2930.1930000000002</v>
      </c>
      <c r="C1540" s="17">
        <f>[1]!s_dq_close(FED风险溢价模型测算!$B$1,$A1540,1)</f>
        <v>2954.87</v>
      </c>
      <c r="D1540" s="17">
        <f>[1]!s_dq_high(FED风险溢价模型测算!$B$1,$A1540,1)</f>
        <v>2969.1320000000001</v>
      </c>
      <c r="E1540" s="17">
        <f>[1]!s_dq_low(FED风险溢价模型测算!$B$1,$A$2,1)</f>
        <v>979.529</v>
      </c>
      <c r="F1540" s="18">
        <f>[1]!s_dq_amount(FED风险溢价模型测算!$B$1,$A1540,1)</f>
        <v>49593983761</v>
      </c>
    </row>
    <row r="1541" spans="1:6">
      <c r="A1541" s="16">
        <f>FED风险溢价模型测算!A1541</f>
        <v>40759</v>
      </c>
      <c r="B1541" s="17">
        <f>[1]!s_dq_open(FED风险溢价模型测算!$B$1,$A1541,1)</f>
        <v>2962.913</v>
      </c>
      <c r="C1541" s="17">
        <f>[1]!s_dq_close(FED风险溢价模型测算!$B$1,$A1541,1)</f>
        <v>2960.3090000000002</v>
      </c>
      <c r="D1541" s="17">
        <f>[1]!s_dq_high(FED风险溢价模型测算!$B$1,$A1541,1)</f>
        <v>2983.0120000000002</v>
      </c>
      <c r="E1541" s="17">
        <f>[1]!s_dq_low(FED风险溢价模型测算!$B$1,$A$2,1)</f>
        <v>979.529</v>
      </c>
      <c r="F1541" s="18">
        <f>[1]!s_dq_amount(FED风险溢价模型测算!$B$1,$A1541,1)</f>
        <v>41335656567</v>
      </c>
    </row>
    <row r="1542" spans="1:6">
      <c r="A1542" s="16">
        <f>FED风险溢价模型测算!A1542</f>
        <v>40760</v>
      </c>
      <c r="B1542" s="17">
        <f>[1]!s_dq_open(FED风险溢价模型测算!$B$1,$A1542,1)</f>
        <v>2881.7370000000001</v>
      </c>
      <c r="C1542" s="17">
        <f>[1]!s_dq_close(FED风险溢价模型测算!$B$1,$A1542,1)</f>
        <v>2897.4169999999999</v>
      </c>
      <c r="D1542" s="17">
        <f>[1]!s_dq_high(FED风险溢价模型测算!$B$1,$A1542,1)</f>
        <v>2916.41</v>
      </c>
      <c r="E1542" s="17">
        <f>[1]!s_dq_low(FED风险溢价模型测算!$B$1,$A$2,1)</f>
        <v>979.529</v>
      </c>
      <c r="F1542" s="18">
        <f>[1]!s_dq_amount(FED风险溢价模型测算!$B$1,$A1542,1)</f>
        <v>60240017405</v>
      </c>
    </row>
    <row r="1543" spans="1:6">
      <c r="A1543" s="16">
        <f>FED风险溢价模型测算!A1543</f>
        <v>40763</v>
      </c>
      <c r="B1543" s="17">
        <f>[1]!s_dq_open(FED风险溢价模型测算!$B$1,$A1543,1)</f>
        <v>2864.5140000000001</v>
      </c>
      <c r="C1543" s="17">
        <f>[1]!s_dq_close(FED风险溢价模型测算!$B$1,$A1543,1)</f>
        <v>2793.8969999999999</v>
      </c>
      <c r="D1543" s="17">
        <f>[1]!s_dq_high(FED风险溢价模型测算!$B$1,$A1543,1)</f>
        <v>2888.7689999999998</v>
      </c>
      <c r="E1543" s="17">
        <f>[1]!s_dq_low(FED风险溢价模型测算!$B$1,$A$2,1)</f>
        <v>979.529</v>
      </c>
      <c r="F1543" s="18">
        <f>[1]!s_dq_amount(FED风险溢价模型测算!$B$1,$A1543,1)</f>
        <v>83694787456</v>
      </c>
    </row>
    <row r="1544" spans="1:6">
      <c r="A1544" s="16">
        <f>FED风险溢价模型测算!A1544</f>
        <v>40764</v>
      </c>
      <c r="B1544" s="17">
        <f>[1]!s_dq_open(FED风险溢价模型测算!$B$1,$A1544,1)</f>
        <v>2720.953</v>
      </c>
      <c r="C1544" s="17">
        <f>[1]!s_dq_close(FED风险溢价模型测算!$B$1,$A1544,1)</f>
        <v>2798.19</v>
      </c>
      <c r="D1544" s="17">
        <f>[1]!s_dq_high(FED风险溢价模型测算!$B$1,$A1544,1)</f>
        <v>2812.7689999999998</v>
      </c>
      <c r="E1544" s="17">
        <f>[1]!s_dq_low(FED风险溢价模型测算!$B$1,$A$2,1)</f>
        <v>979.529</v>
      </c>
      <c r="F1544" s="18">
        <f>[1]!s_dq_amount(FED风险溢价模型测算!$B$1,$A1544,1)</f>
        <v>79653278208</v>
      </c>
    </row>
    <row r="1545" spans="1:6">
      <c r="A1545" s="16">
        <f>FED风险溢价模型测算!A1545</f>
        <v>40765</v>
      </c>
      <c r="B1545" s="17">
        <f>[1]!s_dq_open(FED风险溢价模型测算!$B$1,$A1545,1)</f>
        <v>2845.3519999999999</v>
      </c>
      <c r="C1545" s="17">
        <f>[1]!s_dq_close(FED风险溢价模型测算!$B$1,$A1545,1)</f>
        <v>2824.12</v>
      </c>
      <c r="D1545" s="17">
        <f>[1]!s_dq_high(FED风险溢价模型测算!$B$1,$A1545,1)</f>
        <v>2858.5529999999999</v>
      </c>
      <c r="E1545" s="17">
        <f>[1]!s_dq_low(FED风险溢价模型测算!$B$1,$A$2,1)</f>
        <v>979.529</v>
      </c>
      <c r="F1545" s="18">
        <f>[1]!s_dq_amount(FED风险溢价模型测算!$B$1,$A1545,1)</f>
        <v>68580540606.999992</v>
      </c>
    </row>
    <row r="1546" spans="1:6">
      <c r="A1546" s="16">
        <f>FED风险溢价模型测算!A1546</f>
        <v>40766</v>
      </c>
      <c r="B1546" s="17">
        <f>[1]!s_dq_open(FED风险溢价模型测算!$B$1,$A1546,1)</f>
        <v>2779.7150000000001</v>
      </c>
      <c r="C1546" s="17">
        <f>[1]!s_dq_close(FED风险溢价模型测算!$B$1,$A1546,1)</f>
        <v>2866.924</v>
      </c>
      <c r="D1546" s="17">
        <f>[1]!s_dq_high(FED风险溢价模型测算!$B$1,$A1546,1)</f>
        <v>2867.3110000000001</v>
      </c>
      <c r="E1546" s="17">
        <f>[1]!s_dq_low(FED风险溢价模型测算!$B$1,$A$2,1)</f>
        <v>979.529</v>
      </c>
      <c r="F1546" s="18">
        <f>[1]!s_dq_amount(FED风险溢价模型测算!$B$1,$A1546,1)</f>
        <v>69223945409</v>
      </c>
    </row>
    <row r="1547" spans="1:6">
      <c r="A1547" s="16">
        <f>FED风险溢价模型测算!A1547</f>
        <v>40767</v>
      </c>
      <c r="B1547" s="17">
        <f>[1]!s_dq_open(FED风险溢价模型测算!$B$1,$A1547,1)</f>
        <v>2881.5540000000001</v>
      </c>
      <c r="C1547" s="17">
        <f>[1]!s_dq_close(FED风险溢价模型测算!$B$1,$A1547,1)</f>
        <v>2875.3649999999998</v>
      </c>
      <c r="D1547" s="17">
        <f>[1]!s_dq_high(FED风险溢价模型测算!$B$1,$A1547,1)</f>
        <v>2894.2240000000002</v>
      </c>
      <c r="E1547" s="17">
        <f>[1]!s_dq_low(FED风险溢价模型测算!$B$1,$A$2,1)</f>
        <v>979.529</v>
      </c>
      <c r="F1547" s="18">
        <f>[1]!s_dq_amount(FED风险溢价模型测算!$B$1,$A1547,1)</f>
        <v>63487643741</v>
      </c>
    </row>
    <row r="1548" spans="1:6">
      <c r="A1548" s="16">
        <f>FED风险溢价模型测算!A1548</f>
        <v>40770</v>
      </c>
      <c r="B1548" s="17">
        <f>[1]!s_dq_open(FED风险溢价模型测算!$B$1,$A1548,1)</f>
        <v>2883.174</v>
      </c>
      <c r="C1548" s="17">
        <f>[1]!s_dq_close(FED风险溢价模型测算!$B$1,$A1548,1)</f>
        <v>2917.8829999999998</v>
      </c>
      <c r="D1548" s="17">
        <f>[1]!s_dq_high(FED风险溢价模型测算!$B$1,$A1548,1)</f>
        <v>2917.8829999999998</v>
      </c>
      <c r="E1548" s="17">
        <f>[1]!s_dq_low(FED风险溢价模型测算!$B$1,$A$2,1)</f>
        <v>979.529</v>
      </c>
      <c r="F1548" s="18">
        <f>[1]!s_dq_amount(FED风险溢价模型测算!$B$1,$A1548,1)</f>
        <v>61102226502</v>
      </c>
    </row>
    <row r="1549" spans="1:6">
      <c r="A1549" s="16">
        <f>FED风险溢价模型测算!A1549</f>
        <v>40771</v>
      </c>
      <c r="B1549" s="17">
        <f>[1]!s_dq_open(FED风险溢价模型测算!$B$1,$A1549,1)</f>
        <v>2920.8290000000002</v>
      </c>
      <c r="C1549" s="17">
        <f>[1]!s_dq_close(FED风险溢价模型测算!$B$1,$A1549,1)</f>
        <v>2897.5810000000001</v>
      </c>
      <c r="D1549" s="17">
        <f>[1]!s_dq_high(FED风险溢价模型测算!$B$1,$A1549,1)</f>
        <v>2932.14</v>
      </c>
      <c r="E1549" s="17">
        <f>[1]!s_dq_low(FED风险溢价模型测算!$B$1,$A$2,1)</f>
        <v>979.529</v>
      </c>
      <c r="F1549" s="18">
        <f>[1]!s_dq_amount(FED风险溢价模型测算!$B$1,$A1549,1)</f>
        <v>57496628333</v>
      </c>
    </row>
    <row r="1550" spans="1:6">
      <c r="A1550" s="16">
        <f>FED风险溢价模型测算!A1550</f>
        <v>40772</v>
      </c>
      <c r="B1550" s="17">
        <f>[1]!s_dq_open(FED风险溢价模型测算!$B$1,$A1550,1)</f>
        <v>2893.8490000000002</v>
      </c>
      <c r="C1550" s="17">
        <f>[1]!s_dq_close(FED风险溢价模型测算!$B$1,$A1550,1)</f>
        <v>2886.0129999999999</v>
      </c>
      <c r="D1550" s="17">
        <f>[1]!s_dq_high(FED风险溢价模型测算!$B$1,$A1550,1)</f>
        <v>2910.835</v>
      </c>
      <c r="E1550" s="17">
        <f>[1]!s_dq_low(FED风险溢价模型测算!$B$1,$A$2,1)</f>
        <v>979.529</v>
      </c>
      <c r="F1550" s="18">
        <f>[1]!s_dq_amount(FED风险溢价模型测算!$B$1,$A1550,1)</f>
        <v>41891853603</v>
      </c>
    </row>
    <row r="1551" spans="1:6">
      <c r="A1551" s="16">
        <f>FED风险溢价模型测算!A1551</f>
        <v>40773</v>
      </c>
      <c r="B1551" s="17">
        <f>[1]!s_dq_open(FED风险溢价模型测算!$B$1,$A1551,1)</f>
        <v>2887.1030000000001</v>
      </c>
      <c r="C1551" s="17">
        <f>[1]!s_dq_close(FED风险溢价模型测算!$B$1,$A1551,1)</f>
        <v>2834.2539999999999</v>
      </c>
      <c r="D1551" s="17">
        <f>[1]!s_dq_high(FED风险溢价模型测算!$B$1,$A1551,1)</f>
        <v>2889.9969999999998</v>
      </c>
      <c r="E1551" s="17">
        <f>[1]!s_dq_low(FED风险溢价模型测算!$B$1,$A$2,1)</f>
        <v>979.529</v>
      </c>
      <c r="F1551" s="18">
        <f>[1]!s_dq_amount(FED风险溢价模型测算!$B$1,$A1551,1)</f>
        <v>45784423192</v>
      </c>
    </row>
    <row r="1552" spans="1:6">
      <c r="A1552" s="16">
        <f>FED风险溢价模型测算!A1552</f>
        <v>40774</v>
      </c>
      <c r="B1552" s="17">
        <f>[1]!s_dq_open(FED风险溢价模型测算!$B$1,$A1552,1)</f>
        <v>2789.346</v>
      </c>
      <c r="C1552" s="17">
        <f>[1]!s_dq_close(FED风险溢价模型测算!$B$1,$A1552,1)</f>
        <v>2807.6640000000002</v>
      </c>
      <c r="D1552" s="17">
        <f>[1]!s_dq_high(FED风险溢价模型测算!$B$1,$A1552,1)</f>
        <v>2814.0990000000002</v>
      </c>
      <c r="E1552" s="17">
        <f>[1]!s_dq_low(FED风险溢价模型测算!$B$1,$A$2,1)</f>
        <v>979.529</v>
      </c>
      <c r="F1552" s="18">
        <f>[1]!s_dq_amount(FED风险溢价模型测算!$B$1,$A1552,1)</f>
        <v>48442961960</v>
      </c>
    </row>
    <row r="1553" spans="1:6">
      <c r="A1553" s="16">
        <f>FED风险溢价模型测算!A1553</f>
        <v>40777</v>
      </c>
      <c r="B1553" s="17">
        <f>[1]!s_dq_open(FED风险溢价模型测算!$B$1,$A1553,1)</f>
        <v>2809.3290000000002</v>
      </c>
      <c r="C1553" s="17">
        <f>[1]!s_dq_close(FED风险溢价模型测算!$B$1,$A1553,1)</f>
        <v>2777.7869999999998</v>
      </c>
      <c r="D1553" s="17">
        <f>[1]!s_dq_high(FED风险溢价模型测算!$B$1,$A1553,1)</f>
        <v>2829.6869999999999</v>
      </c>
      <c r="E1553" s="17">
        <f>[1]!s_dq_low(FED风险溢价模型测算!$B$1,$A$2,1)</f>
        <v>979.529</v>
      </c>
      <c r="F1553" s="18">
        <f>[1]!s_dq_amount(FED风险溢价模型测算!$B$1,$A1553,1)</f>
        <v>40136538647</v>
      </c>
    </row>
    <row r="1554" spans="1:6">
      <c r="A1554" s="16">
        <f>FED风险溢价模型测算!A1554</f>
        <v>40778</v>
      </c>
      <c r="B1554" s="17">
        <f>[1]!s_dq_open(FED风险溢价模型测算!$B$1,$A1554,1)</f>
        <v>2788.6990000000001</v>
      </c>
      <c r="C1554" s="17">
        <f>[1]!s_dq_close(FED风险溢价模型测算!$B$1,$A1554,1)</f>
        <v>2821.0030000000002</v>
      </c>
      <c r="D1554" s="17">
        <f>[1]!s_dq_high(FED风险溢价模型测算!$B$1,$A1554,1)</f>
        <v>2821.0030000000002</v>
      </c>
      <c r="E1554" s="17">
        <f>[1]!s_dq_low(FED风险溢价模型测算!$B$1,$A$2,1)</f>
        <v>979.529</v>
      </c>
      <c r="F1554" s="18">
        <f>[1]!s_dq_amount(FED风险溢价模型测算!$B$1,$A1554,1)</f>
        <v>36441994495</v>
      </c>
    </row>
    <row r="1555" spans="1:6">
      <c r="A1555" s="16">
        <f>FED风险溢价模型测算!A1555</f>
        <v>40779</v>
      </c>
      <c r="B1555" s="17">
        <f>[1]!s_dq_open(FED风险溢价模型测算!$B$1,$A1555,1)</f>
        <v>2834.5770000000002</v>
      </c>
      <c r="C1555" s="17">
        <f>[1]!s_dq_close(FED风险溢价模型测算!$B$1,$A1555,1)</f>
        <v>2810.0160000000001</v>
      </c>
      <c r="D1555" s="17">
        <f>[1]!s_dq_high(FED风险溢价模型测算!$B$1,$A1555,1)</f>
        <v>2845.47</v>
      </c>
      <c r="E1555" s="17">
        <f>[1]!s_dq_low(FED风险溢价模型测算!$B$1,$A$2,1)</f>
        <v>979.529</v>
      </c>
      <c r="F1555" s="18">
        <f>[1]!s_dq_amount(FED风险溢价模型测算!$B$1,$A1555,1)</f>
        <v>41939777958</v>
      </c>
    </row>
    <row r="1556" spans="1:6">
      <c r="A1556" s="16">
        <f>FED风险溢价模型测算!A1556</f>
        <v>40780</v>
      </c>
      <c r="B1556" s="17">
        <f>[1]!s_dq_open(FED风险溢价模型测算!$B$1,$A1556,1)</f>
        <v>2818.701</v>
      </c>
      <c r="C1556" s="17">
        <f>[1]!s_dq_close(FED风险溢价模型测算!$B$1,$A1556,1)</f>
        <v>2903.837</v>
      </c>
      <c r="D1556" s="17">
        <f>[1]!s_dq_high(FED风险溢价模型测算!$B$1,$A1556,1)</f>
        <v>2904.4380000000001</v>
      </c>
      <c r="E1556" s="17">
        <f>[1]!s_dq_low(FED风险溢价模型测算!$B$1,$A$2,1)</f>
        <v>979.529</v>
      </c>
      <c r="F1556" s="18">
        <f>[1]!s_dq_amount(FED风险溢价模型测算!$B$1,$A1556,1)</f>
        <v>75745960111</v>
      </c>
    </row>
    <row r="1557" spans="1:6">
      <c r="A1557" s="16">
        <f>FED风险溢价模型测算!A1557</f>
        <v>40781</v>
      </c>
      <c r="B1557" s="17">
        <f>[1]!s_dq_open(FED风险溢价模型测算!$B$1,$A1557,1)</f>
        <v>2889.3820000000001</v>
      </c>
      <c r="C1557" s="17">
        <f>[1]!s_dq_close(FED风险溢价模型测算!$B$1,$A1557,1)</f>
        <v>2901.2159999999999</v>
      </c>
      <c r="D1557" s="17">
        <f>[1]!s_dq_high(FED风险溢价模型测算!$B$1,$A1557,1)</f>
        <v>2907.3980000000001</v>
      </c>
      <c r="E1557" s="17">
        <f>[1]!s_dq_low(FED风险溢价模型测算!$B$1,$A$2,1)</f>
        <v>979.529</v>
      </c>
      <c r="F1557" s="18">
        <f>[1]!s_dq_amount(FED风险溢价模型测算!$B$1,$A1557,1)</f>
        <v>51759427726</v>
      </c>
    </row>
    <row r="1558" spans="1:6">
      <c r="A1558" s="16">
        <f>FED风险溢价模型测算!A1558</f>
        <v>40784</v>
      </c>
      <c r="B1558" s="17">
        <f>[1]!s_dq_open(FED风险溢价模型测算!$B$1,$A1558,1)</f>
        <v>2875.7840000000001</v>
      </c>
      <c r="C1558" s="17">
        <f>[1]!s_dq_close(FED风险溢价模型测算!$B$1,$A1558,1)</f>
        <v>2852.8090000000002</v>
      </c>
      <c r="D1558" s="17">
        <f>[1]!s_dq_high(FED风险溢价模型测算!$B$1,$A1558,1)</f>
        <v>2875.7840000000001</v>
      </c>
      <c r="E1558" s="17">
        <f>[1]!s_dq_low(FED风险溢价模型测算!$B$1,$A$2,1)</f>
        <v>979.529</v>
      </c>
      <c r="F1558" s="18">
        <f>[1]!s_dq_amount(FED风险溢价模型测算!$B$1,$A1558,1)</f>
        <v>49892653226</v>
      </c>
    </row>
    <row r="1559" spans="1:6">
      <c r="A1559" s="16">
        <f>FED风险溢价模型测算!A1559</f>
        <v>40785</v>
      </c>
      <c r="B1559" s="17">
        <f>[1]!s_dq_open(FED风险溢价模型测算!$B$1,$A1559,1)</f>
        <v>2875.1439999999998</v>
      </c>
      <c r="C1559" s="17">
        <f>[1]!s_dq_close(FED风险溢价模型测算!$B$1,$A1559,1)</f>
        <v>2841.74</v>
      </c>
      <c r="D1559" s="17">
        <f>[1]!s_dq_high(FED风险溢价模型测算!$B$1,$A1559,1)</f>
        <v>2901.7330000000002</v>
      </c>
      <c r="E1559" s="17">
        <f>[1]!s_dq_low(FED风险溢价模型测算!$B$1,$A$2,1)</f>
        <v>979.529</v>
      </c>
      <c r="F1559" s="18">
        <f>[1]!s_dq_amount(FED风险溢价模型测算!$B$1,$A1559,1)</f>
        <v>48565790320</v>
      </c>
    </row>
    <row r="1560" spans="1:6">
      <c r="A1560" s="16">
        <f>FED风险溢价模型测算!A1560</f>
        <v>40786</v>
      </c>
      <c r="B1560" s="17">
        <f>[1]!s_dq_open(FED风险溢价模型测算!$B$1,$A1560,1)</f>
        <v>2843.9929999999999</v>
      </c>
      <c r="C1560" s="17">
        <f>[1]!s_dq_close(FED风险溢价模型测算!$B$1,$A1560,1)</f>
        <v>2846.7759999999998</v>
      </c>
      <c r="D1560" s="17">
        <f>[1]!s_dq_high(FED风险溢价模型测算!$B$1,$A1560,1)</f>
        <v>2855.3049999999998</v>
      </c>
      <c r="E1560" s="17">
        <f>[1]!s_dq_low(FED风险溢价模型测算!$B$1,$A$2,1)</f>
        <v>979.529</v>
      </c>
      <c r="F1560" s="18">
        <f>[1]!s_dq_amount(FED风险溢价模型测算!$B$1,$A1560,1)</f>
        <v>37624544060</v>
      </c>
    </row>
    <row r="1561" spans="1:6">
      <c r="A1561" s="16">
        <f>FED风险溢价模型测算!A1561</f>
        <v>40787</v>
      </c>
      <c r="B1561" s="17">
        <f>[1]!s_dq_open(FED风险溢价模型测算!$B$1,$A1561,1)</f>
        <v>2852.386</v>
      </c>
      <c r="C1561" s="17">
        <f>[1]!s_dq_close(FED风险溢价模型测算!$B$1,$A1561,1)</f>
        <v>2834.5349999999999</v>
      </c>
      <c r="D1561" s="17">
        <f>[1]!s_dq_high(FED风险溢价模型测算!$B$1,$A1561,1)</f>
        <v>2869.2489999999998</v>
      </c>
      <c r="E1561" s="17">
        <f>[1]!s_dq_low(FED风险溢价模型测算!$B$1,$A$2,1)</f>
        <v>979.529</v>
      </c>
      <c r="F1561" s="18">
        <f>[1]!s_dq_amount(FED风险溢价模型测算!$B$1,$A1561,1)</f>
        <v>35143727252</v>
      </c>
    </row>
    <row r="1562" spans="1:6">
      <c r="A1562" s="16">
        <f>FED风险溢价模型测算!A1562</f>
        <v>40788</v>
      </c>
      <c r="B1562" s="17">
        <f>[1]!s_dq_open(FED风险溢价模型测算!$B$1,$A1562,1)</f>
        <v>2828.8389999999999</v>
      </c>
      <c r="C1562" s="17">
        <f>[1]!s_dq_close(FED风险溢价模型测算!$B$1,$A1562,1)</f>
        <v>2803.8539999999998</v>
      </c>
      <c r="D1562" s="17">
        <f>[1]!s_dq_high(FED风险溢价模型测算!$B$1,$A1562,1)</f>
        <v>2836.6239999999998</v>
      </c>
      <c r="E1562" s="17">
        <f>[1]!s_dq_low(FED风险溢价模型测算!$B$1,$A$2,1)</f>
        <v>979.529</v>
      </c>
      <c r="F1562" s="18">
        <f>[1]!s_dq_amount(FED风险溢价模型测算!$B$1,$A1562,1)</f>
        <v>31960598827</v>
      </c>
    </row>
    <row r="1563" spans="1:6">
      <c r="A1563" s="16">
        <f>FED风险溢价模型测算!A1563</f>
        <v>40791</v>
      </c>
      <c r="B1563" s="17">
        <f>[1]!s_dq_open(FED风险溢价模型测算!$B$1,$A1563,1)</f>
        <v>2780.8339999999998</v>
      </c>
      <c r="C1563" s="17">
        <f>[1]!s_dq_close(FED风险溢价模型测算!$B$1,$A1563,1)</f>
        <v>2743.817</v>
      </c>
      <c r="D1563" s="17">
        <f>[1]!s_dq_high(FED风险溢价模型测算!$B$1,$A1563,1)</f>
        <v>2780.8339999999998</v>
      </c>
      <c r="E1563" s="17">
        <f>[1]!s_dq_low(FED风险溢价模型测算!$B$1,$A$2,1)</f>
        <v>979.529</v>
      </c>
      <c r="F1563" s="18">
        <f>[1]!s_dq_amount(FED风险溢价模型测算!$B$1,$A1563,1)</f>
        <v>36040312618</v>
      </c>
    </row>
    <row r="1564" spans="1:6">
      <c r="A1564" s="16">
        <f>FED风险溢价模型测算!A1564</f>
        <v>40792</v>
      </c>
      <c r="B1564" s="17">
        <f>[1]!s_dq_open(FED风险溢价模型测算!$B$1,$A1564,1)</f>
        <v>2727.7489999999998</v>
      </c>
      <c r="C1564" s="17">
        <f>[1]!s_dq_close(FED风险溢价模型测算!$B$1,$A1564,1)</f>
        <v>2723.3029999999999</v>
      </c>
      <c r="D1564" s="17">
        <f>[1]!s_dq_high(FED风险溢价模型测算!$B$1,$A1564,1)</f>
        <v>2745.36</v>
      </c>
      <c r="E1564" s="17">
        <f>[1]!s_dq_low(FED风险溢价模型测算!$B$1,$A$2,1)</f>
        <v>979.529</v>
      </c>
      <c r="F1564" s="18">
        <f>[1]!s_dq_amount(FED风险溢价模型测算!$B$1,$A1564,1)</f>
        <v>33746805052</v>
      </c>
    </row>
    <row r="1565" spans="1:6">
      <c r="A1565" s="16">
        <f>FED风险溢价模型测算!A1565</f>
        <v>40793</v>
      </c>
      <c r="B1565" s="17">
        <f>[1]!s_dq_open(FED风险溢价模型测算!$B$1,$A1565,1)</f>
        <v>2738.7890000000002</v>
      </c>
      <c r="C1565" s="17">
        <f>[1]!s_dq_close(FED风险溢价模型测算!$B$1,$A1565,1)</f>
        <v>2779.09</v>
      </c>
      <c r="D1565" s="17">
        <f>[1]!s_dq_high(FED风险溢价模型测算!$B$1,$A1565,1)</f>
        <v>2779.2049999999999</v>
      </c>
      <c r="E1565" s="17">
        <f>[1]!s_dq_low(FED风险溢价模型测算!$B$1,$A$2,1)</f>
        <v>979.529</v>
      </c>
      <c r="F1565" s="18">
        <f>[1]!s_dq_amount(FED风险溢价模型测算!$B$1,$A1565,1)</f>
        <v>37096662193</v>
      </c>
    </row>
    <row r="1566" spans="1:6">
      <c r="A1566" s="16">
        <f>FED风险溢价模型测算!A1566</f>
        <v>40794</v>
      </c>
      <c r="B1566" s="17">
        <f>[1]!s_dq_open(FED风险溢价模型测算!$B$1,$A1566,1)</f>
        <v>2788.8319999999999</v>
      </c>
      <c r="C1566" s="17">
        <f>[1]!s_dq_close(FED风险溢价模型测算!$B$1,$A1566,1)</f>
        <v>2756.105</v>
      </c>
      <c r="D1566" s="17">
        <f>[1]!s_dq_high(FED风险溢价模型测算!$B$1,$A1566,1)</f>
        <v>2789.1120000000001</v>
      </c>
      <c r="E1566" s="17">
        <f>[1]!s_dq_low(FED风险溢价模型测算!$B$1,$A$2,1)</f>
        <v>979.529</v>
      </c>
      <c r="F1566" s="18">
        <f>[1]!s_dq_amount(FED风险溢价模型测算!$B$1,$A1566,1)</f>
        <v>31209441131</v>
      </c>
    </row>
    <row r="1567" spans="1:6">
      <c r="A1567" s="16">
        <f>FED风险溢价模型测算!A1567</f>
        <v>40795</v>
      </c>
      <c r="B1567" s="17">
        <f>[1]!s_dq_open(FED风险溢价模型测算!$B$1,$A1567,1)</f>
        <v>2770.1529999999998</v>
      </c>
      <c r="C1567" s="17">
        <f>[1]!s_dq_close(FED风险溢价模型测算!$B$1,$A1567,1)</f>
        <v>2751.0949999999998</v>
      </c>
      <c r="D1567" s="17">
        <f>[1]!s_dq_high(FED风险溢价模型测算!$B$1,$A1567,1)</f>
        <v>2796.3519999999999</v>
      </c>
      <c r="E1567" s="17">
        <f>[1]!s_dq_low(FED风险溢价模型测算!$B$1,$A$2,1)</f>
        <v>979.529</v>
      </c>
      <c r="F1567" s="18">
        <f>[1]!s_dq_amount(FED风险溢价模型测算!$B$1,$A1567,1)</f>
        <v>30348131114</v>
      </c>
    </row>
    <row r="1568" spans="1:6">
      <c r="A1568" s="16">
        <f>FED风险溢价模型测算!A1568</f>
        <v>40799</v>
      </c>
      <c r="B1568" s="17">
        <f>[1]!s_dq_open(FED风险溢价模型测算!$B$1,$A1568,1)</f>
        <v>2712.4430000000002</v>
      </c>
      <c r="C1568" s="17">
        <f>[1]!s_dq_close(FED风险溢价模型测算!$B$1,$A1568,1)</f>
        <v>2720.2829999999999</v>
      </c>
      <c r="D1568" s="17">
        <f>[1]!s_dq_high(FED风险溢价模型测算!$B$1,$A1568,1)</f>
        <v>2726.1849999999999</v>
      </c>
      <c r="E1568" s="17">
        <f>[1]!s_dq_low(FED风险溢价模型测算!$B$1,$A$2,1)</f>
        <v>979.529</v>
      </c>
      <c r="F1568" s="18">
        <f>[1]!s_dq_amount(FED风险溢价模型测算!$B$1,$A1568,1)</f>
        <v>30034340041</v>
      </c>
    </row>
    <row r="1569" spans="1:6">
      <c r="A1569" s="16">
        <f>FED风险溢价模型测算!A1569</f>
        <v>40800</v>
      </c>
      <c r="B1569" s="17">
        <f>[1]!s_dq_open(FED风险溢价模型测算!$B$1,$A1569,1)</f>
        <v>2729.2559999999999</v>
      </c>
      <c r="C1569" s="17">
        <f>[1]!s_dq_close(FED风险溢价模型测算!$B$1,$A1569,1)</f>
        <v>2733.1080000000002</v>
      </c>
      <c r="D1569" s="17">
        <f>[1]!s_dq_high(FED风险溢价模型测算!$B$1,$A1569,1)</f>
        <v>2736.9050000000002</v>
      </c>
      <c r="E1569" s="17">
        <f>[1]!s_dq_low(FED风险溢价模型测算!$B$1,$A$2,1)</f>
        <v>979.529</v>
      </c>
      <c r="F1569" s="18">
        <f>[1]!s_dq_amount(FED风险溢价模型测算!$B$1,$A1569,1)</f>
        <v>32858416579</v>
      </c>
    </row>
    <row r="1570" spans="1:6">
      <c r="A1570" s="16">
        <f>FED风险溢价模型测算!A1570</f>
        <v>40801</v>
      </c>
      <c r="B1570" s="17">
        <f>[1]!s_dq_open(FED风险溢价模型测算!$B$1,$A1570,1)</f>
        <v>2734.5520000000001</v>
      </c>
      <c r="C1570" s="17">
        <f>[1]!s_dq_close(FED风险溢价模型测算!$B$1,$A1570,1)</f>
        <v>2729.0509999999999</v>
      </c>
      <c r="D1570" s="17">
        <f>[1]!s_dq_high(FED风险溢价模型测算!$B$1,$A1570,1)</f>
        <v>2754.1930000000002</v>
      </c>
      <c r="E1570" s="17">
        <f>[1]!s_dq_low(FED风险溢价模型测算!$B$1,$A$2,1)</f>
        <v>979.529</v>
      </c>
      <c r="F1570" s="18">
        <f>[1]!s_dq_amount(FED风险溢价模型测算!$B$1,$A1570,1)</f>
        <v>32507109143</v>
      </c>
    </row>
    <row r="1571" spans="1:6">
      <c r="A1571" s="16">
        <f>FED风险溢价模型测算!A1571</f>
        <v>40802</v>
      </c>
      <c r="B1571" s="17">
        <f>[1]!s_dq_open(FED风险溢价模型测算!$B$1,$A1571,1)</f>
        <v>2744.2179999999998</v>
      </c>
      <c r="C1571" s="17">
        <f>[1]!s_dq_close(FED风险溢价模型测算!$B$1,$A1571,1)</f>
        <v>2733.9870000000001</v>
      </c>
      <c r="D1571" s="17">
        <f>[1]!s_dq_high(FED风险溢价模型测算!$B$1,$A1571,1)</f>
        <v>2755.8890000000001</v>
      </c>
      <c r="E1571" s="17">
        <f>[1]!s_dq_low(FED风险溢价模型测算!$B$1,$A$2,1)</f>
        <v>979.529</v>
      </c>
      <c r="F1571" s="18">
        <f>[1]!s_dq_amount(FED风险溢价模型测算!$B$1,$A1571,1)</f>
        <v>29743911967</v>
      </c>
    </row>
    <row r="1572" spans="1:6">
      <c r="A1572" s="16">
        <f>FED风险溢价模型测算!A1572</f>
        <v>40805</v>
      </c>
      <c r="B1572" s="17">
        <f>[1]!s_dq_open(FED风险溢价模型测算!$B$1,$A1572,1)</f>
        <v>2718.3180000000002</v>
      </c>
      <c r="C1572" s="17">
        <f>[1]!s_dq_close(FED风险溢价模型测算!$B$1,$A1572,1)</f>
        <v>2679.27</v>
      </c>
      <c r="D1572" s="17">
        <f>[1]!s_dq_high(FED风险溢价模型测算!$B$1,$A1572,1)</f>
        <v>2718.3180000000002</v>
      </c>
      <c r="E1572" s="17">
        <f>[1]!s_dq_low(FED风险溢价模型测算!$B$1,$A$2,1)</f>
        <v>979.529</v>
      </c>
      <c r="F1572" s="18">
        <f>[1]!s_dq_amount(FED风险溢价模型测算!$B$1,$A1572,1)</f>
        <v>29731416051</v>
      </c>
    </row>
    <row r="1573" spans="1:6">
      <c r="A1573" s="16">
        <f>FED风险溢价模型测算!A1573</f>
        <v>40806</v>
      </c>
      <c r="B1573" s="17">
        <f>[1]!s_dq_open(FED风险溢价模型测算!$B$1,$A1573,1)</f>
        <v>2675.0430000000001</v>
      </c>
      <c r="C1573" s="17">
        <f>[1]!s_dq_close(FED风险溢价模型测算!$B$1,$A1573,1)</f>
        <v>2689.8449999999998</v>
      </c>
      <c r="D1573" s="17">
        <f>[1]!s_dq_high(FED风险溢价模型测算!$B$1,$A1573,1)</f>
        <v>2702.28</v>
      </c>
      <c r="E1573" s="17">
        <f>[1]!s_dq_low(FED风险溢价模型测算!$B$1,$A$2,1)</f>
        <v>979.529</v>
      </c>
      <c r="F1573" s="18">
        <f>[1]!s_dq_amount(FED风险溢价模型测算!$B$1,$A1573,1)</f>
        <v>27274347411</v>
      </c>
    </row>
    <row r="1574" spans="1:6">
      <c r="A1574" s="16">
        <f>FED风险溢价模型测算!A1574</f>
        <v>40807</v>
      </c>
      <c r="B1574" s="17">
        <f>[1]!s_dq_open(FED风险溢价模型测算!$B$1,$A1574,1)</f>
        <v>2691.701</v>
      </c>
      <c r="C1574" s="17">
        <f>[1]!s_dq_close(FED风险溢价模型测算!$B$1,$A1574,1)</f>
        <v>2771.011</v>
      </c>
      <c r="D1574" s="17">
        <f>[1]!s_dq_high(FED风险溢价模型测算!$B$1,$A1574,1)</f>
        <v>2778.3530000000001</v>
      </c>
      <c r="E1574" s="17">
        <f>[1]!s_dq_low(FED风险溢价模型测算!$B$1,$A$2,1)</f>
        <v>979.529</v>
      </c>
      <c r="F1574" s="18">
        <f>[1]!s_dq_amount(FED风险溢价模型测算!$B$1,$A1574,1)</f>
        <v>59146487177</v>
      </c>
    </row>
    <row r="1575" spans="1:6">
      <c r="A1575" s="16">
        <f>FED风险溢价模型测算!A1575</f>
        <v>40808</v>
      </c>
      <c r="B1575" s="17">
        <f>[1]!s_dq_open(FED风险溢价模型测算!$B$1,$A1575,1)</f>
        <v>2745.1460000000002</v>
      </c>
      <c r="C1575" s="17">
        <f>[1]!s_dq_close(FED风险溢价模型测算!$B$1,$A1575,1)</f>
        <v>2685.6880000000001</v>
      </c>
      <c r="D1575" s="17">
        <f>[1]!s_dq_high(FED风险溢价模型测算!$B$1,$A1575,1)</f>
        <v>2754.9169999999999</v>
      </c>
      <c r="E1575" s="17">
        <f>[1]!s_dq_low(FED风险溢价模型测算!$B$1,$A$2,1)</f>
        <v>979.529</v>
      </c>
      <c r="F1575" s="18">
        <f>[1]!s_dq_amount(FED风险溢价模型测算!$B$1,$A1575,1)</f>
        <v>47793334084</v>
      </c>
    </row>
    <row r="1576" spans="1:6">
      <c r="A1576" s="16">
        <f>FED风险溢价模型测算!A1576</f>
        <v>40809</v>
      </c>
      <c r="B1576" s="17">
        <f>[1]!s_dq_open(FED风险溢价模型测算!$B$1,$A1576,1)</f>
        <v>2644.2939999999999</v>
      </c>
      <c r="C1576" s="17">
        <f>[1]!s_dq_close(FED风险溢价模型测算!$B$1,$A1576,1)</f>
        <v>2669.4780000000001</v>
      </c>
      <c r="D1576" s="17">
        <f>[1]!s_dq_high(FED风险溢价模型测算!$B$1,$A1576,1)</f>
        <v>2681.2269999999999</v>
      </c>
      <c r="E1576" s="17">
        <f>[1]!s_dq_low(FED风险溢价模型测算!$B$1,$A$2,1)</f>
        <v>979.529</v>
      </c>
      <c r="F1576" s="18">
        <f>[1]!s_dq_amount(FED风险溢价模型测算!$B$1,$A1576,1)</f>
        <v>45934334698</v>
      </c>
    </row>
    <row r="1577" spans="1:6">
      <c r="A1577" s="16">
        <f>FED风险溢价模型测算!A1577</f>
        <v>40812</v>
      </c>
      <c r="B1577" s="17">
        <f>[1]!s_dq_open(FED风险溢价模型测算!$B$1,$A1577,1)</f>
        <v>2645.2449999999999</v>
      </c>
      <c r="C1577" s="17">
        <f>[1]!s_dq_close(FED风险溢价模型测算!$B$1,$A1577,1)</f>
        <v>2610.9189999999999</v>
      </c>
      <c r="D1577" s="17">
        <f>[1]!s_dq_high(FED风险溢价模型测算!$B$1,$A1577,1)</f>
        <v>2679.56</v>
      </c>
      <c r="E1577" s="17">
        <f>[1]!s_dq_low(FED风险溢价模型测算!$B$1,$A$2,1)</f>
        <v>979.529</v>
      </c>
      <c r="F1577" s="18">
        <f>[1]!s_dq_amount(FED风险溢价模型测算!$B$1,$A1577,1)</f>
        <v>40495022542</v>
      </c>
    </row>
    <row r="1578" spans="1:6">
      <c r="A1578" s="16">
        <f>FED风险溢价模型测算!A1578</f>
        <v>40813</v>
      </c>
      <c r="B1578" s="17">
        <f>[1]!s_dq_open(FED风险溢价模型测算!$B$1,$A1578,1)</f>
        <v>2634.9250000000002</v>
      </c>
      <c r="C1578" s="17">
        <f>[1]!s_dq_close(FED风险溢价模型测算!$B$1,$A1578,1)</f>
        <v>2637.8789999999999</v>
      </c>
      <c r="D1578" s="17">
        <f>[1]!s_dq_high(FED风险溢价模型测算!$B$1,$A1578,1)</f>
        <v>2652.56</v>
      </c>
      <c r="E1578" s="17">
        <f>[1]!s_dq_low(FED风险溢价模型测算!$B$1,$A$2,1)</f>
        <v>979.529</v>
      </c>
      <c r="F1578" s="18">
        <f>[1]!s_dq_amount(FED风险溢价模型测算!$B$1,$A1578,1)</f>
        <v>37301310910</v>
      </c>
    </row>
    <row r="1579" spans="1:6">
      <c r="A1579" s="16">
        <f>FED风险溢价模型测算!A1579</f>
        <v>40814</v>
      </c>
      <c r="B1579" s="17">
        <f>[1]!s_dq_open(FED风险溢价模型测算!$B$1,$A1579,1)</f>
        <v>2654.83</v>
      </c>
      <c r="C1579" s="17">
        <f>[1]!s_dq_close(FED风险溢价模型测算!$B$1,$A1579,1)</f>
        <v>2610.59</v>
      </c>
      <c r="D1579" s="17">
        <f>[1]!s_dq_high(FED风险溢价模型测算!$B$1,$A1579,1)</f>
        <v>2660.0990000000002</v>
      </c>
      <c r="E1579" s="17">
        <f>[1]!s_dq_low(FED风险溢价模型测算!$B$1,$A$2,1)</f>
        <v>979.529</v>
      </c>
      <c r="F1579" s="18">
        <f>[1]!s_dq_amount(FED风险溢价模型测算!$B$1,$A1579,1)</f>
        <v>36195919556</v>
      </c>
    </row>
    <row r="1580" spans="1:6">
      <c r="A1580" s="16">
        <f>FED风险溢价模型测算!A1580</f>
        <v>40815</v>
      </c>
      <c r="B1580" s="17">
        <f>[1]!s_dq_open(FED风险溢价模型测算!$B$1,$A1580,1)</f>
        <v>2593.5590000000002</v>
      </c>
      <c r="C1580" s="17">
        <f>[1]!s_dq_close(FED风险溢价模型测算!$B$1,$A1580,1)</f>
        <v>2588.1849999999999</v>
      </c>
      <c r="D1580" s="17">
        <f>[1]!s_dq_high(FED风险溢价模型测算!$B$1,$A1580,1)</f>
        <v>2615.1439999999998</v>
      </c>
      <c r="E1580" s="17">
        <f>[1]!s_dq_low(FED风险溢价模型测算!$B$1,$A$2,1)</f>
        <v>979.529</v>
      </c>
      <c r="F1580" s="18">
        <f>[1]!s_dq_amount(FED风险溢价模型测算!$B$1,$A1580,1)</f>
        <v>37708584378</v>
      </c>
    </row>
    <row r="1581" spans="1:6">
      <c r="A1581" s="16">
        <f>FED风险溢价模型测算!A1581</f>
        <v>40816</v>
      </c>
      <c r="B1581" s="17">
        <f>[1]!s_dq_open(FED风险溢价模型测算!$B$1,$A1581,1)</f>
        <v>2595.5819999999999</v>
      </c>
      <c r="C1581" s="17">
        <f>[1]!s_dq_close(FED风险溢价模型测算!$B$1,$A1581,1)</f>
        <v>2581.3510000000001</v>
      </c>
      <c r="D1581" s="17">
        <f>[1]!s_dq_high(FED风险溢价模型测算!$B$1,$A1581,1)</f>
        <v>2607.5659999999998</v>
      </c>
      <c r="E1581" s="17">
        <f>[1]!s_dq_low(FED风险溢价模型测算!$B$1,$A$2,1)</f>
        <v>979.529</v>
      </c>
      <c r="F1581" s="18">
        <f>[1]!s_dq_amount(FED风险溢价模型测算!$B$1,$A1581,1)</f>
        <v>32376678343</v>
      </c>
    </row>
    <row r="1582" spans="1:6">
      <c r="A1582" s="16">
        <f>FED风险溢价模型测算!A1582</f>
        <v>40826</v>
      </c>
      <c r="B1582" s="17">
        <f>[1]!s_dq_open(FED风险溢价模型测算!$B$1,$A1582,1)</f>
        <v>2588.3490000000002</v>
      </c>
      <c r="C1582" s="17">
        <f>[1]!s_dq_close(FED风险溢价模型测算!$B$1,$A1582,1)</f>
        <v>2557.0819999999999</v>
      </c>
      <c r="D1582" s="17">
        <f>[1]!s_dq_high(FED风险溢价模型测算!$B$1,$A1582,1)</f>
        <v>2595.3240000000001</v>
      </c>
      <c r="E1582" s="17">
        <f>[1]!s_dq_low(FED风险溢价模型测算!$B$1,$A$2,1)</f>
        <v>979.529</v>
      </c>
      <c r="F1582" s="18">
        <f>[1]!s_dq_amount(FED风险溢价模型测算!$B$1,$A1582,1)</f>
        <v>28149902145</v>
      </c>
    </row>
    <row r="1583" spans="1:6">
      <c r="A1583" s="16">
        <f>FED风险溢价模型测算!A1583</f>
        <v>40827</v>
      </c>
      <c r="B1583" s="17">
        <f>[1]!s_dq_open(FED风险溢价模型测算!$B$1,$A1583,1)</f>
        <v>2625.163</v>
      </c>
      <c r="C1583" s="17">
        <f>[1]!s_dq_close(FED风险溢价模型测算!$B$1,$A1583,1)</f>
        <v>2551.9940000000001</v>
      </c>
      <c r="D1583" s="17">
        <f>[1]!s_dq_high(FED风险溢价模型测算!$B$1,$A1583,1)</f>
        <v>2635.694</v>
      </c>
      <c r="E1583" s="17">
        <f>[1]!s_dq_low(FED风险溢价模型测算!$B$1,$A$2,1)</f>
        <v>979.529</v>
      </c>
      <c r="F1583" s="18">
        <f>[1]!s_dq_amount(FED风险溢价模型测算!$B$1,$A1583,1)</f>
        <v>47409892228</v>
      </c>
    </row>
    <row r="1584" spans="1:6">
      <c r="A1584" s="16">
        <f>FED风险溢价模型测算!A1584</f>
        <v>40828</v>
      </c>
      <c r="B1584" s="17">
        <f>[1]!s_dq_open(FED风险溢价模型测算!$B$1,$A1584,1)</f>
        <v>2537.3980000000001</v>
      </c>
      <c r="C1584" s="17">
        <f>[1]!s_dq_close(FED风险溢价模型测算!$B$1,$A1584,1)</f>
        <v>2644.7579999999998</v>
      </c>
      <c r="D1584" s="17">
        <f>[1]!s_dq_high(FED风险溢价模型测算!$B$1,$A1584,1)</f>
        <v>2647.0149999999999</v>
      </c>
      <c r="E1584" s="17">
        <f>[1]!s_dq_low(FED风险溢价模型测算!$B$1,$A$2,1)</f>
        <v>979.529</v>
      </c>
      <c r="F1584" s="18">
        <f>[1]!s_dq_amount(FED风险溢价模型测算!$B$1,$A1584,1)</f>
        <v>62822831798</v>
      </c>
    </row>
    <row r="1585" spans="1:6">
      <c r="A1585" s="16">
        <f>FED风险溢价模型测算!A1585</f>
        <v>40829</v>
      </c>
      <c r="B1585" s="17">
        <f>[1]!s_dq_open(FED风险溢价模型测算!$B$1,$A1585,1)</f>
        <v>2636.8629999999998</v>
      </c>
      <c r="C1585" s="17">
        <f>[1]!s_dq_close(FED风险溢价模型测算!$B$1,$A1585,1)</f>
        <v>2662.6010000000001</v>
      </c>
      <c r="D1585" s="17">
        <f>[1]!s_dq_high(FED风险溢价模型测算!$B$1,$A1585,1)</f>
        <v>2672.91</v>
      </c>
      <c r="E1585" s="17">
        <f>[1]!s_dq_low(FED风险溢价模型测算!$B$1,$A$2,1)</f>
        <v>979.529</v>
      </c>
      <c r="F1585" s="18">
        <f>[1]!s_dq_amount(FED风险溢价模型测算!$B$1,$A1585,1)</f>
        <v>56631043777</v>
      </c>
    </row>
    <row r="1586" spans="1:6">
      <c r="A1586" s="16">
        <f>FED风险溢价模型测算!A1586</f>
        <v>40830</v>
      </c>
      <c r="B1586" s="17">
        <f>[1]!s_dq_open(FED风险溢价模型测算!$B$1,$A1586,1)</f>
        <v>2655.3580000000002</v>
      </c>
      <c r="C1586" s="17">
        <f>[1]!s_dq_close(FED风险溢价模型测算!$B$1,$A1586,1)</f>
        <v>2653.7820000000002</v>
      </c>
      <c r="D1586" s="17">
        <f>[1]!s_dq_high(FED风险溢价模型测算!$B$1,$A1586,1)</f>
        <v>2665.4430000000002</v>
      </c>
      <c r="E1586" s="17">
        <f>[1]!s_dq_low(FED风险溢价模型测算!$B$1,$A$2,1)</f>
        <v>979.529</v>
      </c>
      <c r="F1586" s="18">
        <f>[1]!s_dq_amount(FED风险溢价模型测算!$B$1,$A1586,1)</f>
        <v>37326709609</v>
      </c>
    </row>
    <row r="1587" spans="1:6">
      <c r="A1587" s="16">
        <f>FED风险溢价模型测算!A1587</f>
        <v>40833</v>
      </c>
      <c r="B1587" s="17">
        <f>[1]!s_dq_open(FED风险溢价模型测算!$B$1,$A1587,1)</f>
        <v>2658.9470000000001</v>
      </c>
      <c r="C1587" s="17">
        <f>[1]!s_dq_close(FED风险溢价模型测算!$B$1,$A1587,1)</f>
        <v>2666.951</v>
      </c>
      <c r="D1587" s="17">
        <f>[1]!s_dq_high(FED风险溢价模型测算!$B$1,$A1587,1)</f>
        <v>2687.1019999999999</v>
      </c>
      <c r="E1587" s="17">
        <f>[1]!s_dq_low(FED风险溢价模型测算!$B$1,$A$2,1)</f>
        <v>979.529</v>
      </c>
      <c r="F1587" s="18">
        <f>[1]!s_dq_amount(FED风险溢价模型测算!$B$1,$A1587,1)</f>
        <v>38101620397</v>
      </c>
    </row>
    <row r="1588" spans="1:6">
      <c r="A1588" s="16">
        <f>FED风险溢价模型测算!A1588</f>
        <v>40834</v>
      </c>
      <c r="B1588" s="17">
        <f>[1]!s_dq_open(FED风险溢价模型测算!$B$1,$A1588,1)</f>
        <v>2646.8409999999999</v>
      </c>
      <c r="C1588" s="17">
        <f>[1]!s_dq_close(FED风险溢价模型测算!$B$1,$A1588,1)</f>
        <v>2592.2089999999998</v>
      </c>
      <c r="D1588" s="17">
        <f>[1]!s_dq_high(FED风险溢价模型测算!$B$1,$A1588,1)</f>
        <v>2651.732</v>
      </c>
      <c r="E1588" s="17">
        <f>[1]!s_dq_low(FED风险溢价模型测算!$B$1,$A$2,1)</f>
        <v>979.529</v>
      </c>
      <c r="F1588" s="18">
        <f>[1]!s_dq_amount(FED风险溢价模型测算!$B$1,$A1588,1)</f>
        <v>39453303360</v>
      </c>
    </row>
    <row r="1589" spans="1:6">
      <c r="A1589" s="16">
        <f>FED风险溢价模型测算!A1589</f>
        <v>40835</v>
      </c>
      <c r="B1589" s="17">
        <f>[1]!s_dq_open(FED风险溢价模型测算!$B$1,$A1589,1)</f>
        <v>2599.9169999999999</v>
      </c>
      <c r="C1589" s="17">
        <f>[1]!s_dq_close(FED风险溢价模型测算!$B$1,$A1589,1)</f>
        <v>2583.0810000000001</v>
      </c>
      <c r="D1589" s="17">
        <f>[1]!s_dq_high(FED风险溢价模型测算!$B$1,$A1589,1)</f>
        <v>2617.4110000000001</v>
      </c>
      <c r="E1589" s="17">
        <f>[1]!s_dq_low(FED风险溢价模型测算!$B$1,$A$2,1)</f>
        <v>979.529</v>
      </c>
      <c r="F1589" s="18">
        <f>[1]!s_dq_amount(FED风险溢价模型测算!$B$1,$A1589,1)</f>
        <v>32114967067</v>
      </c>
    </row>
    <row r="1590" spans="1:6">
      <c r="A1590" s="16">
        <f>FED风险溢价模型测算!A1590</f>
        <v>40836</v>
      </c>
      <c r="B1590" s="17">
        <f>[1]!s_dq_open(FED风险溢价模型测算!$B$1,$A1590,1)</f>
        <v>2566.6030000000001</v>
      </c>
      <c r="C1590" s="17">
        <f>[1]!s_dq_close(FED风险溢价模型测算!$B$1,$A1590,1)</f>
        <v>2520.5320000000002</v>
      </c>
      <c r="D1590" s="17">
        <f>[1]!s_dq_high(FED风险溢价模型测算!$B$1,$A1590,1)</f>
        <v>2570.1010000000001</v>
      </c>
      <c r="E1590" s="17">
        <f>[1]!s_dq_low(FED风险溢价模型测算!$B$1,$A$2,1)</f>
        <v>979.529</v>
      </c>
      <c r="F1590" s="18">
        <f>[1]!s_dq_amount(FED风险溢价模型测算!$B$1,$A1590,1)</f>
        <v>39409600021</v>
      </c>
    </row>
    <row r="1591" spans="1:6">
      <c r="A1591" s="16">
        <f>FED风险溢价模型测算!A1591</f>
        <v>40837</v>
      </c>
      <c r="B1591" s="17">
        <f>[1]!s_dq_open(FED风险溢价模型测算!$B$1,$A1591,1)</f>
        <v>2522.2570000000001</v>
      </c>
      <c r="C1591" s="17">
        <f>[1]!s_dq_close(FED风险溢价模型测算!$B$1,$A1591,1)</f>
        <v>2507.877</v>
      </c>
      <c r="D1591" s="17">
        <f>[1]!s_dq_high(FED风险溢价模型测算!$B$1,$A1591,1)</f>
        <v>2538.1170000000002</v>
      </c>
      <c r="E1591" s="17">
        <f>[1]!s_dq_low(FED风险溢价模型测算!$B$1,$A$2,1)</f>
        <v>979.529</v>
      </c>
      <c r="F1591" s="18">
        <f>[1]!s_dq_amount(FED风险溢价模型测算!$B$1,$A1591,1)</f>
        <v>29090707044</v>
      </c>
    </row>
    <row r="1592" spans="1:6">
      <c r="A1592" s="16">
        <f>FED风险溢价模型测算!A1592</f>
        <v>40840</v>
      </c>
      <c r="B1592" s="17">
        <f>[1]!s_dq_open(FED风险溢价模型测算!$B$1,$A1592,1)</f>
        <v>2517.0590000000002</v>
      </c>
      <c r="C1592" s="17">
        <f>[1]!s_dq_close(FED风险溢价模型测算!$B$1,$A1592,1)</f>
        <v>2576.6689999999999</v>
      </c>
      <c r="D1592" s="17">
        <f>[1]!s_dq_high(FED风险溢价模型测算!$B$1,$A1592,1)</f>
        <v>2581.125</v>
      </c>
      <c r="E1592" s="17">
        <f>[1]!s_dq_low(FED风险溢价模型测算!$B$1,$A$2,1)</f>
        <v>979.529</v>
      </c>
      <c r="F1592" s="18">
        <f>[1]!s_dq_amount(FED风险溢价模型测算!$B$1,$A1592,1)</f>
        <v>44056731116</v>
      </c>
    </row>
    <row r="1593" spans="1:6">
      <c r="A1593" s="16">
        <f>FED风险溢价模型测算!A1593</f>
        <v>40841</v>
      </c>
      <c r="B1593" s="17">
        <f>[1]!s_dq_open(FED风险溢价模型测算!$B$1,$A1593,1)</f>
        <v>2572.7080000000001</v>
      </c>
      <c r="C1593" s="17">
        <f>[1]!s_dq_close(FED风险溢价模型测算!$B$1,$A1593,1)</f>
        <v>2625.4250000000002</v>
      </c>
      <c r="D1593" s="17">
        <f>[1]!s_dq_high(FED风险溢价模型测算!$B$1,$A1593,1)</f>
        <v>2633.9679999999998</v>
      </c>
      <c r="E1593" s="17">
        <f>[1]!s_dq_low(FED风险溢价模型测算!$B$1,$A$2,1)</f>
        <v>979.529</v>
      </c>
      <c r="F1593" s="18">
        <f>[1]!s_dq_amount(FED风险溢价模型测算!$B$1,$A1593,1)</f>
        <v>57533462226</v>
      </c>
    </row>
    <row r="1594" spans="1:6">
      <c r="A1594" s="16">
        <f>FED风险溢价模型测算!A1594</f>
        <v>40842</v>
      </c>
      <c r="B1594" s="17">
        <f>[1]!s_dq_open(FED风险溢价模型测算!$B$1,$A1594,1)</f>
        <v>2613.2719999999999</v>
      </c>
      <c r="C1594" s="17">
        <f>[1]!s_dq_close(FED风险溢价模型测算!$B$1,$A1594,1)</f>
        <v>2651.652</v>
      </c>
      <c r="D1594" s="17">
        <f>[1]!s_dq_high(FED风险溢价模型测算!$B$1,$A1594,1)</f>
        <v>2679.6579999999999</v>
      </c>
      <c r="E1594" s="17">
        <f>[1]!s_dq_low(FED风险溢价模型测算!$B$1,$A$2,1)</f>
        <v>979.529</v>
      </c>
      <c r="F1594" s="18">
        <f>[1]!s_dq_amount(FED风险溢价模型测算!$B$1,$A1594,1)</f>
        <v>69534363517</v>
      </c>
    </row>
    <row r="1595" spans="1:6">
      <c r="A1595" s="16">
        <f>FED风险溢价模型测算!A1595</f>
        <v>40843</v>
      </c>
      <c r="B1595" s="17">
        <f>[1]!s_dq_open(FED风险溢价模型测算!$B$1,$A1595,1)</f>
        <v>2658.4279999999999</v>
      </c>
      <c r="C1595" s="17">
        <f>[1]!s_dq_close(FED风险溢价模型测算!$B$1,$A1595,1)</f>
        <v>2657.4780000000001</v>
      </c>
      <c r="D1595" s="17">
        <f>[1]!s_dq_high(FED风险溢价模型测算!$B$1,$A1595,1)</f>
        <v>2672.84</v>
      </c>
      <c r="E1595" s="17">
        <f>[1]!s_dq_low(FED风险溢价模型测算!$B$1,$A$2,1)</f>
        <v>979.529</v>
      </c>
      <c r="F1595" s="18">
        <f>[1]!s_dq_amount(FED风险溢价模型测算!$B$1,$A1595,1)</f>
        <v>47403219262</v>
      </c>
    </row>
    <row r="1596" spans="1:6">
      <c r="A1596" s="16">
        <f>FED风险溢价模型测算!A1596</f>
        <v>40844</v>
      </c>
      <c r="B1596" s="17">
        <f>[1]!s_dq_open(FED风险溢价模型测算!$B$1,$A1596,1)</f>
        <v>2694.5419999999999</v>
      </c>
      <c r="C1596" s="17">
        <f>[1]!s_dq_close(FED风险溢价模型测算!$B$1,$A1596,1)</f>
        <v>2709.0169999999998</v>
      </c>
      <c r="D1596" s="17">
        <f>[1]!s_dq_high(FED风险溢价模型测算!$B$1,$A1596,1)</f>
        <v>2729.1390000000001</v>
      </c>
      <c r="E1596" s="17">
        <f>[1]!s_dq_low(FED风险溢价模型测算!$B$1,$A$2,1)</f>
        <v>979.529</v>
      </c>
      <c r="F1596" s="18">
        <f>[1]!s_dq_amount(FED风险溢价模型测算!$B$1,$A1596,1)</f>
        <v>72908419745</v>
      </c>
    </row>
    <row r="1597" spans="1:6">
      <c r="A1597" s="16">
        <f>FED风险溢价模型测算!A1597</f>
        <v>40847</v>
      </c>
      <c r="B1597" s="17">
        <f>[1]!s_dq_open(FED风险溢价模型测算!$B$1,$A1597,1)</f>
        <v>2704.5349999999999</v>
      </c>
      <c r="C1597" s="17">
        <f>[1]!s_dq_close(FED风险溢价模型测算!$B$1,$A1597,1)</f>
        <v>2695.3069999999998</v>
      </c>
      <c r="D1597" s="17">
        <f>[1]!s_dq_high(FED风险溢价模型测算!$B$1,$A1597,1)</f>
        <v>2709.317</v>
      </c>
      <c r="E1597" s="17">
        <f>[1]!s_dq_low(FED风险溢价模型测算!$B$1,$A$2,1)</f>
        <v>979.529</v>
      </c>
      <c r="F1597" s="18">
        <f>[1]!s_dq_amount(FED风险溢价模型测算!$B$1,$A1597,1)</f>
        <v>52522499085</v>
      </c>
    </row>
    <row r="1598" spans="1:6">
      <c r="A1598" s="16">
        <f>FED风险溢价模型测算!A1598</f>
        <v>40848</v>
      </c>
      <c r="B1598" s="17">
        <f>[1]!s_dq_open(FED风险溢价模型测算!$B$1,$A1598,1)</f>
        <v>2672.5079999999998</v>
      </c>
      <c r="C1598" s="17">
        <f>[1]!s_dq_close(FED风险溢价模型测算!$B$1,$A1598,1)</f>
        <v>2697.5340000000001</v>
      </c>
      <c r="D1598" s="17">
        <f>[1]!s_dq_high(FED风险溢价模型测算!$B$1,$A1598,1)</f>
        <v>2726.0880000000002</v>
      </c>
      <c r="E1598" s="17">
        <f>[1]!s_dq_low(FED风险溢价模型测算!$B$1,$A$2,1)</f>
        <v>979.529</v>
      </c>
      <c r="F1598" s="18">
        <f>[1]!s_dq_amount(FED风险溢价模型测算!$B$1,$A1598,1)</f>
        <v>56067605452</v>
      </c>
    </row>
    <row r="1599" spans="1:6">
      <c r="A1599" s="16">
        <f>FED风险溢价模型测算!A1599</f>
        <v>40849</v>
      </c>
      <c r="B1599" s="17">
        <f>[1]!s_dq_open(FED风险溢价模型测算!$B$1,$A1599,1)</f>
        <v>2658.547</v>
      </c>
      <c r="C1599" s="17">
        <f>[1]!s_dq_close(FED风险溢价模型测算!$B$1,$A1599,1)</f>
        <v>2742.39</v>
      </c>
      <c r="D1599" s="17">
        <f>[1]!s_dq_high(FED风险溢价模型测算!$B$1,$A1599,1)</f>
        <v>2742.9380000000001</v>
      </c>
      <c r="E1599" s="17">
        <f>[1]!s_dq_low(FED风险溢价模型测算!$B$1,$A$2,1)</f>
        <v>979.529</v>
      </c>
      <c r="F1599" s="18">
        <f>[1]!s_dq_amount(FED风险溢价模型测算!$B$1,$A1599,1)</f>
        <v>65327476275</v>
      </c>
    </row>
    <row r="1600" spans="1:6">
      <c r="A1600" s="16">
        <f>FED风险溢价模型测算!A1600</f>
        <v>40850</v>
      </c>
      <c r="B1600" s="17">
        <f>[1]!s_dq_open(FED风险溢价模型测算!$B$1,$A1600,1)</f>
        <v>2752.627</v>
      </c>
      <c r="C1600" s="17">
        <f>[1]!s_dq_close(FED风险溢价模型测算!$B$1,$A1600,1)</f>
        <v>2744.3009999999999</v>
      </c>
      <c r="D1600" s="17">
        <f>[1]!s_dq_high(FED风险溢价模型测算!$B$1,$A1600,1)</f>
        <v>2781.0390000000002</v>
      </c>
      <c r="E1600" s="17">
        <f>[1]!s_dq_low(FED风险溢价模型测算!$B$1,$A$2,1)</f>
        <v>979.529</v>
      </c>
      <c r="F1600" s="18">
        <f>[1]!s_dq_amount(FED风险溢价模型测算!$B$1,$A1600,1)</f>
        <v>90502549983</v>
      </c>
    </row>
    <row r="1601" spans="1:6">
      <c r="A1601" s="16">
        <f>FED风险溢价模型测算!A1601</f>
        <v>40851</v>
      </c>
      <c r="B1601" s="17">
        <f>[1]!s_dq_open(FED风险溢价模型测算!$B$1,$A1601,1)</f>
        <v>2770.5720000000001</v>
      </c>
      <c r="C1601" s="17">
        <f>[1]!s_dq_close(FED风险溢价模型测算!$B$1,$A1601,1)</f>
        <v>2763.7460000000001</v>
      </c>
      <c r="D1601" s="17">
        <f>[1]!s_dq_high(FED风险溢价模型测算!$B$1,$A1601,1)</f>
        <v>2781.99</v>
      </c>
      <c r="E1601" s="17">
        <f>[1]!s_dq_low(FED风险溢价模型测算!$B$1,$A$2,1)</f>
        <v>979.529</v>
      </c>
      <c r="F1601" s="18">
        <f>[1]!s_dq_amount(FED风险溢价模型测算!$B$1,$A1601,1)</f>
        <v>63500868592</v>
      </c>
    </row>
    <row r="1602" spans="1:6">
      <c r="A1602" s="16">
        <f>FED风险溢价模型测算!A1602</f>
        <v>40854</v>
      </c>
      <c r="B1602" s="17">
        <f>[1]!s_dq_open(FED风险溢价模型测算!$B$1,$A1602,1)</f>
        <v>2750.991</v>
      </c>
      <c r="C1602" s="17">
        <f>[1]!s_dq_close(FED风险溢价模型测算!$B$1,$A1602,1)</f>
        <v>2736.248</v>
      </c>
      <c r="D1602" s="17">
        <f>[1]!s_dq_high(FED风险溢价模型测算!$B$1,$A1602,1)</f>
        <v>2769.2959999999998</v>
      </c>
      <c r="E1602" s="17">
        <f>[1]!s_dq_low(FED风险溢价模型测算!$B$1,$A$2,1)</f>
        <v>979.529</v>
      </c>
      <c r="F1602" s="18">
        <f>[1]!s_dq_amount(FED风险溢价模型测算!$B$1,$A1602,1)</f>
        <v>47761935110</v>
      </c>
    </row>
    <row r="1603" spans="1:6">
      <c r="A1603" s="16">
        <f>FED风险溢价模型测算!A1603</f>
        <v>40855</v>
      </c>
      <c r="B1603" s="17">
        <f>[1]!s_dq_open(FED风险溢价模型测算!$B$1,$A1603,1)</f>
        <v>2745.0590000000002</v>
      </c>
      <c r="C1603" s="17">
        <f>[1]!s_dq_close(FED风险溢价模型测算!$B$1,$A1603,1)</f>
        <v>2727.71</v>
      </c>
      <c r="D1603" s="17">
        <f>[1]!s_dq_high(FED风险溢价模型测算!$B$1,$A1603,1)</f>
        <v>2756.0909999999999</v>
      </c>
      <c r="E1603" s="17">
        <f>[1]!s_dq_low(FED风险溢价模型测算!$B$1,$A$2,1)</f>
        <v>979.529</v>
      </c>
      <c r="F1603" s="18">
        <f>[1]!s_dq_amount(FED风险溢价模型测算!$B$1,$A1603,1)</f>
        <v>47864912703</v>
      </c>
    </row>
    <row r="1604" spans="1:6">
      <c r="A1604" s="16">
        <f>FED风险溢价模型测算!A1604</f>
        <v>40856</v>
      </c>
      <c r="B1604" s="17">
        <f>[1]!s_dq_open(FED风险溢价模型测算!$B$1,$A1604,1)</f>
        <v>2739.154</v>
      </c>
      <c r="C1604" s="17">
        <f>[1]!s_dq_close(FED风险溢价模型测算!$B$1,$A1604,1)</f>
        <v>2751.654</v>
      </c>
      <c r="D1604" s="17">
        <f>[1]!s_dq_high(FED风险溢价模型测算!$B$1,$A1604,1)</f>
        <v>2755.8110000000001</v>
      </c>
      <c r="E1604" s="17">
        <f>[1]!s_dq_low(FED风险溢价模型测算!$B$1,$A$2,1)</f>
        <v>979.529</v>
      </c>
      <c r="F1604" s="18">
        <f>[1]!s_dq_amount(FED风险溢价模型测算!$B$1,$A1604,1)</f>
        <v>48484230112</v>
      </c>
    </row>
    <row r="1605" spans="1:6">
      <c r="A1605" s="16">
        <f>FED风险溢价模型测算!A1605</f>
        <v>40857</v>
      </c>
      <c r="B1605" s="17">
        <f>[1]!s_dq_open(FED风险溢价模型测算!$B$1,$A1605,1)</f>
        <v>2720.8359999999998</v>
      </c>
      <c r="C1605" s="17">
        <f>[1]!s_dq_close(FED风险溢价模型测算!$B$1,$A1605,1)</f>
        <v>2699.5880000000002</v>
      </c>
      <c r="D1605" s="17">
        <f>[1]!s_dq_high(FED风险溢价模型测算!$B$1,$A1605,1)</f>
        <v>2729.5720000000001</v>
      </c>
      <c r="E1605" s="17">
        <f>[1]!s_dq_low(FED风险溢价模型测算!$B$1,$A$2,1)</f>
        <v>979.529</v>
      </c>
      <c r="F1605" s="18">
        <f>[1]!s_dq_amount(FED风险溢价模型测算!$B$1,$A1605,1)</f>
        <v>51793948486</v>
      </c>
    </row>
    <row r="1606" spans="1:6">
      <c r="A1606" s="16">
        <f>FED风险溢价模型测算!A1606</f>
        <v>40858</v>
      </c>
      <c r="B1606" s="17">
        <f>[1]!s_dq_open(FED风险溢价模型测算!$B$1,$A1606,1)</f>
        <v>2705.2429999999999</v>
      </c>
      <c r="C1606" s="17">
        <f>[1]!s_dq_close(FED风险溢价模型测算!$B$1,$A1606,1)</f>
        <v>2695.002</v>
      </c>
      <c r="D1606" s="17">
        <f>[1]!s_dq_high(FED风险溢价模型测算!$B$1,$A1606,1)</f>
        <v>2713.9140000000002</v>
      </c>
      <c r="E1606" s="17">
        <f>[1]!s_dq_low(FED风险溢价模型测算!$B$1,$A$2,1)</f>
        <v>979.529</v>
      </c>
      <c r="F1606" s="18">
        <f>[1]!s_dq_amount(FED风险溢价模型测算!$B$1,$A1606,1)</f>
        <v>38724219259</v>
      </c>
    </row>
    <row r="1607" spans="1:6">
      <c r="A1607" s="16">
        <f>FED风险溢价模型测算!A1607</f>
        <v>40861</v>
      </c>
      <c r="B1607" s="17">
        <f>[1]!s_dq_open(FED风险溢价模型测算!$B$1,$A1607,1)</f>
        <v>2717.5439999999999</v>
      </c>
      <c r="C1607" s="17">
        <f>[1]!s_dq_close(FED风险溢价模型测算!$B$1,$A1607,1)</f>
        <v>2750.1950000000002</v>
      </c>
      <c r="D1607" s="17">
        <f>[1]!s_dq_high(FED风险溢价模型测算!$B$1,$A1607,1)</f>
        <v>2751.88</v>
      </c>
      <c r="E1607" s="17">
        <f>[1]!s_dq_low(FED风险溢价模型测算!$B$1,$A$2,1)</f>
        <v>979.529</v>
      </c>
      <c r="F1607" s="18">
        <f>[1]!s_dq_amount(FED风险溢价模型测算!$B$1,$A1607,1)</f>
        <v>51333489021</v>
      </c>
    </row>
    <row r="1608" spans="1:6">
      <c r="A1608" s="16">
        <f>FED风险溢价模型测算!A1608</f>
        <v>40862</v>
      </c>
      <c r="B1608" s="17">
        <f>[1]!s_dq_open(FED风险溢价模型测算!$B$1,$A1608,1)</f>
        <v>2746.7730000000001</v>
      </c>
      <c r="C1608" s="17">
        <f>[1]!s_dq_close(FED风险溢价模型测算!$B$1,$A1608,1)</f>
        <v>2744.68</v>
      </c>
      <c r="D1608" s="17">
        <f>[1]!s_dq_high(FED风险溢价模型测算!$B$1,$A1608,1)</f>
        <v>2754.0010000000002</v>
      </c>
      <c r="E1608" s="17">
        <f>[1]!s_dq_low(FED风险溢价模型测算!$B$1,$A$2,1)</f>
        <v>979.529</v>
      </c>
      <c r="F1608" s="18">
        <f>[1]!s_dq_amount(FED风险溢价模型测算!$B$1,$A1608,1)</f>
        <v>46980738996</v>
      </c>
    </row>
    <row r="1609" spans="1:6">
      <c r="A1609" s="16">
        <f>FED风险溢价模型测算!A1609</f>
        <v>40863</v>
      </c>
      <c r="B1609" s="17">
        <f>[1]!s_dq_open(FED风险溢价模型测算!$B$1,$A1609,1)</f>
        <v>2745.8580000000002</v>
      </c>
      <c r="C1609" s="17">
        <f>[1]!s_dq_close(FED风险溢价模型测算!$B$1,$A1609,1)</f>
        <v>2670.116</v>
      </c>
      <c r="D1609" s="17">
        <f>[1]!s_dq_high(FED风险溢价模型测算!$B$1,$A1609,1)</f>
        <v>2746.29</v>
      </c>
      <c r="E1609" s="17">
        <f>[1]!s_dq_low(FED风险溢价模型测算!$B$1,$A$2,1)</f>
        <v>979.529</v>
      </c>
      <c r="F1609" s="18">
        <f>[1]!s_dq_amount(FED风险溢价模型测算!$B$1,$A1609,1)</f>
        <v>57844199048</v>
      </c>
    </row>
    <row r="1610" spans="1:6">
      <c r="A1610" s="16">
        <f>FED风险溢价模型测算!A1610</f>
        <v>40864</v>
      </c>
      <c r="B1610" s="17">
        <f>[1]!s_dq_open(FED风险溢价模型测算!$B$1,$A1610,1)</f>
        <v>2671.953</v>
      </c>
      <c r="C1610" s="17">
        <f>[1]!s_dq_close(FED风险溢价模型测算!$B$1,$A1610,1)</f>
        <v>2662.0169999999998</v>
      </c>
      <c r="D1610" s="17">
        <f>[1]!s_dq_high(FED风险溢价模型测算!$B$1,$A1610,1)</f>
        <v>2687.8310000000001</v>
      </c>
      <c r="E1610" s="17">
        <f>[1]!s_dq_low(FED风险溢价模型测算!$B$1,$A$2,1)</f>
        <v>979.529</v>
      </c>
      <c r="F1610" s="18">
        <f>[1]!s_dq_amount(FED风险溢价模型测算!$B$1,$A1610,1)</f>
        <v>37762635927</v>
      </c>
    </row>
    <row r="1611" spans="1:6">
      <c r="A1611" s="16">
        <f>FED风险溢价模型测算!A1611</f>
        <v>40865</v>
      </c>
      <c r="B1611" s="17">
        <f>[1]!s_dq_open(FED风险溢价模型测算!$B$1,$A1611,1)</f>
        <v>2643.6669999999999</v>
      </c>
      <c r="C1611" s="17">
        <f>[1]!s_dq_close(FED风险溢价模型测算!$B$1,$A1611,1)</f>
        <v>2606.4949999999999</v>
      </c>
      <c r="D1611" s="17">
        <f>[1]!s_dq_high(FED风险溢价模型测算!$B$1,$A1611,1)</f>
        <v>2646.2089999999998</v>
      </c>
      <c r="E1611" s="17">
        <f>[1]!s_dq_low(FED风险溢价模型测算!$B$1,$A$2,1)</f>
        <v>979.529</v>
      </c>
      <c r="F1611" s="18">
        <f>[1]!s_dq_amount(FED风险溢价模型测算!$B$1,$A1611,1)</f>
        <v>44949477108</v>
      </c>
    </row>
    <row r="1612" spans="1:6">
      <c r="A1612" s="16">
        <f>FED风险溢价模型测算!A1612</f>
        <v>40868</v>
      </c>
      <c r="B1612" s="17">
        <f>[1]!s_dq_open(FED风险溢价模型测算!$B$1,$A1612,1)</f>
        <v>2608.556</v>
      </c>
      <c r="C1612" s="17">
        <f>[1]!s_dq_close(FED风险溢价模型测算!$B$1,$A1612,1)</f>
        <v>2609.6869999999999</v>
      </c>
      <c r="D1612" s="17">
        <f>[1]!s_dq_high(FED风险溢价模型测算!$B$1,$A1612,1)</f>
        <v>2613.2620000000002</v>
      </c>
      <c r="E1612" s="17">
        <f>[1]!s_dq_low(FED风险溢价模型测算!$B$1,$A$2,1)</f>
        <v>979.529</v>
      </c>
      <c r="F1612" s="18">
        <f>[1]!s_dq_amount(FED风险溢价模型测算!$B$1,$A1612,1)</f>
        <v>31175406753</v>
      </c>
    </row>
    <row r="1613" spans="1:6">
      <c r="A1613" s="16">
        <f>FED风险溢价模型测算!A1613</f>
        <v>40869</v>
      </c>
      <c r="B1613" s="17">
        <f>[1]!s_dq_open(FED风险溢价模型测算!$B$1,$A1613,1)</f>
        <v>2592.2289999999998</v>
      </c>
      <c r="C1613" s="17">
        <f>[1]!s_dq_close(FED风险溢价模型测算!$B$1,$A1613,1)</f>
        <v>2609.4749999999999</v>
      </c>
      <c r="D1613" s="17">
        <f>[1]!s_dq_high(FED风险溢价模型测算!$B$1,$A1613,1)</f>
        <v>2611.15</v>
      </c>
      <c r="E1613" s="17">
        <f>[1]!s_dq_low(FED风险溢价模型测算!$B$1,$A$2,1)</f>
        <v>979.529</v>
      </c>
      <c r="F1613" s="18">
        <f>[1]!s_dq_amount(FED风险溢价模型测算!$B$1,$A1613,1)</f>
        <v>31886735092</v>
      </c>
    </row>
    <row r="1614" spans="1:6">
      <c r="A1614" s="16">
        <f>FED风险溢价模型测算!A1614</f>
        <v>40870</v>
      </c>
      <c r="B1614" s="17">
        <f>[1]!s_dq_open(FED风险溢价模型测算!$B$1,$A1614,1)</f>
        <v>2613.2910000000002</v>
      </c>
      <c r="C1614" s="17">
        <f>[1]!s_dq_close(FED风险溢价模型测算!$B$1,$A1614,1)</f>
        <v>2584.011</v>
      </c>
      <c r="D1614" s="17">
        <f>[1]!s_dq_high(FED风险溢价模型测算!$B$1,$A1614,1)</f>
        <v>2617.0880000000002</v>
      </c>
      <c r="E1614" s="17">
        <f>[1]!s_dq_low(FED风险溢价模型测算!$B$1,$A$2,1)</f>
        <v>979.529</v>
      </c>
      <c r="F1614" s="18">
        <f>[1]!s_dq_amount(FED风险溢价模型测算!$B$1,$A1614,1)</f>
        <v>30958563539</v>
      </c>
    </row>
    <row r="1615" spans="1:6">
      <c r="A1615" s="16">
        <f>FED风险溢价模型测算!A1615</f>
        <v>40871</v>
      </c>
      <c r="B1615" s="17">
        <f>[1]!s_dq_open(FED风险溢价模型测算!$B$1,$A1615,1)</f>
        <v>2565.6860000000001</v>
      </c>
      <c r="C1615" s="17">
        <f>[1]!s_dq_close(FED风险溢价模型测算!$B$1,$A1615,1)</f>
        <v>2588.915</v>
      </c>
      <c r="D1615" s="17">
        <f>[1]!s_dq_high(FED风险溢价模型测算!$B$1,$A1615,1)</f>
        <v>2604.2359999999999</v>
      </c>
      <c r="E1615" s="17">
        <f>[1]!s_dq_low(FED风险溢价模型测算!$B$1,$A$2,1)</f>
        <v>979.529</v>
      </c>
      <c r="F1615" s="18">
        <f>[1]!s_dq_amount(FED风险溢价模型测算!$B$1,$A1615,1)</f>
        <v>31894726945</v>
      </c>
    </row>
    <row r="1616" spans="1:6">
      <c r="A1616" s="16">
        <f>FED风险溢价模型测算!A1616</f>
        <v>40872</v>
      </c>
      <c r="B1616" s="17">
        <f>[1]!s_dq_open(FED风险溢价模型测算!$B$1,$A1616,1)</f>
        <v>2585.1370000000002</v>
      </c>
      <c r="C1616" s="17">
        <f>[1]!s_dq_close(FED风险溢价模型测算!$B$1,$A1616,1)</f>
        <v>2569.973</v>
      </c>
      <c r="D1616" s="17">
        <f>[1]!s_dq_high(FED风险溢价模型测算!$B$1,$A1616,1)</f>
        <v>2598.3919999999998</v>
      </c>
      <c r="E1616" s="17">
        <f>[1]!s_dq_low(FED风险溢价模型测算!$B$1,$A$2,1)</f>
        <v>979.529</v>
      </c>
      <c r="F1616" s="18">
        <f>[1]!s_dq_amount(FED风险溢价模型测算!$B$1,$A1616,1)</f>
        <v>27509358470</v>
      </c>
    </row>
    <row r="1617" spans="1:6">
      <c r="A1617" s="16">
        <f>FED风险溢价模型测算!A1617</f>
        <v>40875</v>
      </c>
      <c r="B1617" s="17">
        <f>[1]!s_dq_open(FED风险溢价模型测算!$B$1,$A1617,1)</f>
        <v>2578.3440000000001</v>
      </c>
      <c r="C1617" s="17">
        <f>[1]!s_dq_close(FED风险溢价模型测算!$B$1,$A1617,1)</f>
        <v>2573.3209999999999</v>
      </c>
      <c r="D1617" s="17">
        <f>[1]!s_dq_high(FED风险溢价模型测算!$B$1,$A1617,1)</f>
        <v>2589.3539999999998</v>
      </c>
      <c r="E1617" s="17">
        <f>[1]!s_dq_low(FED风险溢价模型测算!$B$1,$A$2,1)</f>
        <v>979.529</v>
      </c>
      <c r="F1617" s="18">
        <f>[1]!s_dq_amount(FED风险溢价模型测算!$B$1,$A1617,1)</f>
        <v>29179539395</v>
      </c>
    </row>
    <row r="1618" spans="1:6">
      <c r="A1618" s="16">
        <f>FED风险溢价模型测算!A1618</f>
        <v>40876</v>
      </c>
      <c r="B1618" s="17">
        <f>[1]!s_dq_open(FED风险溢价模型测算!$B$1,$A1618,1)</f>
        <v>2595.0859999999998</v>
      </c>
      <c r="C1618" s="17">
        <f>[1]!s_dq_close(FED风险溢价模型测算!$B$1,$A1618,1)</f>
        <v>2608.569</v>
      </c>
      <c r="D1618" s="17">
        <f>[1]!s_dq_high(FED风险溢价模型测算!$B$1,$A1618,1)</f>
        <v>2609.1869999999999</v>
      </c>
      <c r="E1618" s="17">
        <f>[1]!s_dq_low(FED风险溢价模型测算!$B$1,$A$2,1)</f>
        <v>979.529</v>
      </c>
      <c r="F1618" s="18">
        <f>[1]!s_dq_amount(FED风险溢价模型测算!$B$1,$A1618,1)</f>
        <v>34962425966</v>
      </c>
    </row>
    <row r="1619" spans="1:6">
      <c r="A1619" s="16">
        <f>FED风险溢价模型测算!A1619</f>
        <v>40877</v>
      </c>
      <c r="B1619" s="17">
        <f>[1]!s_dq_open(FED风险溢价模型测算!$B$1,$A1619,1)</f>
        <v>2600.0990000000002</v>
      </c>
      <c r="C1619" s="17">
        <f>[1]!s_dq_close(FED风险溢价模型测算!$B$1,$A1619,1)</f>
        <v>2521.52</v>
      </c>
      <c r="D1619" s="17">
        <f>[1]!s_dq_high(FED风险溢价模型测算!$B$1,$A1619,1)</f>
        <v>2601.9</v>
      </c>
      <c r="E1619" s="17">
        <f>[1]!s_dq_low(FED风险溢价模型测算!$B$1,$A$2,1)</f>
        <v>979.529</v>
      </c>
      <c r="F1619" s="18">
        <f>[1]!s_dq_amount(FED风险溢价模型测算!$B$1,$A1619,1)</f>
        <v>42454205363</v>
      </c>
    </row>
    <row r="1620" spans="1:6">
      <c r="A1620" s="16">
        <f>FED风险溢价模型测算!A1620</f>
        <v>40878</v>
      </c>
      <c r="B1620" s="17">
        <f>[1]!s_dq_open(FED风险溢价模型测算!$B$1,$A1620,1)</f>
        <v>2596.1529999999998</v>
      </c>
      <c r="C1620" s="17">
        <f>[1]!s_dq_close(FED风险溢价模型测算!$B$1,$A1620,1)</f>
        <v>2583.6129999999998</v>
      </c>
      <c r="D1620" s="17">
        <f>[1]!s_dq_high(FED风险溢价模型测算!$B$1,$A1620,1)</f>
        <v>2630.6640000000002</v>
      </c>
      <c r="E1620" s="17">
        <f>[1]!s_dq_low(FED风险溢价模型测算!$B$1,$A$2,1)</f>
        <v>979.529</v>
      </c>
      <c r="F1620" s="18">
        <f>[1]!s_dq_amount(FED风险溢价模型测算!$B$1,$A1620,1)</f>
        <v>66146809487</v>
      </c>
    </row>
    <row r="1621" spans="1:6">
      <c r="A1621" s="16">
        <f>FED风险溢价模型测算!A1621</f>
        <v>40879</v>
      </c>
      <c r="B1621" s="17">
        <f>[1]!s_dq_open(FED风险溢价模型测算!$B$1,$A1621,1)</f>
        <v>2570.56</v>
      </c>
      <c r="C1621" s="17">
        <f>[1]!s_dq_close(FED风险溢价模型测算!$B$1,$A1621,1)</f>
        <v>2557.3110000000001</v>
      </c>
      <c r="D1621" s="17">
        <f>[1]!s_dq_high(FED风险溢价模型测算!$B$1,$A1621,1)</f>
        <v>2575.692</v>
      </c>
      <c r="E1621" s="17">
        <f>[1]!s_dq_low(FED风险溢价模型测算!$B$1,$A$2,1)</f>
        <v>979.529</v>
      </c>
      <c r="F1621" s="18">
        <f>[1]!s_dq_amount(FED风险溢价模型测算!$B$1,$A1621,1)</f>
        <v>33168419336</v>
      </c>
    </row>
    <row r="1622" spans="1:6">
      <c r="A1622" s="16">
        <f>FED风险溢价模型测算!A1622</f>
        <v>40882</v>
      </c>
      <c r="B1622" s="17">
        <f>[1]!s_dq_open(FED风险溢价模型测算!$B$1,$A1622,1)</f>
        <v>2561.1999999999998</v>
      </c>
      <c r="C1622" s="17">
        <f>[1]!s_dq_close(FED风险溢价模型测算!$B$1,$A1622,1)</f>
        <v>2521.3850000000002</v>
      </c>
      <c r="D1622" s="17">
        <f>[1]!s_dq_high(FED风险溢价模型测算!$B$1,$A1622,1)</f>
        <v>2561.1999999999998</v>
      </c>
      <c r="E1622" s="17">
        <f>[1]!s_dq_low(FED风险溢价模型测算!$B$1,$A$2,1)</f>
        <v>979.529</v>
      </c>
      <c r="F1622" s="18">
        <f>[1]!s_dq_amount(FED风险溢价模型测算!$B$1,$A1622,1)</f>
        <v>32749927399</v>
      </c>
    </row>
    <row r="1623" spans="1:6">
      <c r="A1623" s="16">
        <f>FED风险溢价模型测算!A1623</f>
        <v>40883</v>
      </c>
      <c r="B1623" s="17">
        <f>[1]!s_dq_open(FED风险溢价模型测算!$B$1,$A1623,1)</f>
        <v>2515.0439999999999</v>
      </c>
      <c r="C1623" s="17">
        <f>[1]!s_dq_close(FED风险溢价模型测算!$B$1,$A1623,1)</f>
        <v>2516.3409999999999</v>
      </c>
      <c r="D1623" s="17">
        <f>[1]!s_dq_high(FED风险溢价模型测算!$B$1,$A1623,1)</f>
        <v>2525.6660000000002</v>
      </c>
      <c r="E1623" s="17">
        <f>[1]!s_dq_low(FED风险溢价模型测算!$B$1,$A$2,1)</f>
        <v>979.529</v>
      </c>
      <c r="F1623" s="18">
        <f>[1]!s_dq_amount(FED风险溢价模型测算!$B$1,$A1623,1)</f>
        <v>26310941611</v>
      </c>
    </row>
    <row r="1624" spans="1:6">
      <c r="A1624" s="16">
        <f>FED风险溢价模型测算!A1624</f>
        <v>40884</v>
      </c>
      <c r="B1624" s="17">
        <f>[1]!s_dq_open(FED风险溢价模型测算!$B$1,$A1624,1)</f>
        <v>2517.3409999999999</v>
      </c>
      <c r="C1624" s="17">
        <f>[1]!s_dq_close(FED风险溢价模型测算!$B$1,$A1624,1)</f>
        <v>2528.2280000000001</v>
      </c>
      <c r="D1624" s="17">
        <f>[1]!s_dq_high(FED风险溢价模型测算!$B$1,$A1624,1)</f>
        <v>2534.529</v>
      </c>
      <c r="E1624" s="17">
        <f>[1]!s_dq_low(FED风险溢价模型测算!$B$1,$A$2,1)</f>
        <v>979.529</v>
      </c>
      <c r="F1624" s="18">
        <f>[1]!s_dq_amount(FED风险溢价模型测算!$B$1,$A1624,1)</f>
        <v>23433730534</v>
      </c>
    </row>
    <row r="1625" spans="1:6">
      <c r="A1625" s="16">
        <f>FED风险溢价模型测算!A1625</f>
        <v>40885</v>
      </c>
      <c r="B1625" s="17">
        <f>[1]!s_dq_open(FED风险溢价模型测算!$B$1,$A1625,1)</f>
        <v>2525.0410000000002</v>
      </c>
      <c r="C1625" s="17">
        <f>[1]!s_dq_close(FED风险溢价模型测算!$B$1,$A1625,1)</f>
        <v>2525.0010000000002</v>
      </c>
      <c r="D1625" s="17">
        <f>[1]!s_dq_high(FED风险溢价模型测算!$B$1,$A1625,1)</f>
        <v>2549.1010000000001</v>
      </c>
      <c r="E1625" s="17">
        <f>[1]!s_dq_low(FED风险溢价模型测算!$B$1,$A$2,1)</f>
        <v>979.529</v>
      </c>
      <c r="F1625" s="18">
        <f>[1]!s_dq_amount(FED风险溢价模型测算!$B$1,$A1625,1)</f>
        <v>27843683566</v>
      </c>
    </row>
    <row r="1626" spans="1:6">
      <c r="A1626" s="16">
        <f>FED风险溢价模型测算!A1626</f>
        <v>40886</v>
      </c>
      <c r="B1626" s="17">
        <f>[1]!s_dq_open(FED风险溢价模型测算!$B$1,$A1626,1)</f>
        <v>2506.6239999999998</v>
      </c>
      <c r="C1626" s="17">
        <f>[1]!s_dq_close(FED风险溢价模型测算!$B$1,$A1626,1)</f>
        <v>2503.4609999999998</v>
      </c>
      <c r="D1626" s="17">
        <f>[1]!s_dq_high(FED风险溢价模型测算!$B$1,$A1626,1)</f>
        <v>2525.1619999999998</v>
      </c>
      <c r="E1626" s="17">
        <f>[1]!s_dq_low(FED风险溢价模型测算!$B$1,$A$2,1)</f>
        <v>979.529</v>
      </c>
      <c r="F1626" s="18">
        <f>[1]!s_dq_amount(FED风险溢价模型测算!$B$1,$A1626,1)</f>
        <v>25477241953</v>
      </c>
    </row>
    <row r="1627" spans="1:6">
      <c r="A1627" s="16">
        <f>FED风险溢价模型测算!A1627</f>
        <v>40889</v>
      </c>
      <c r="B1627" s="17">
        <f>[1]!s_dq_open(FED风险溢价模型测算!$B$1,$A1627,1)</f>
        <v>2497.922</v>
      </c>
      <c r="C1627" s="17">
        <f>[1]!s_dq_close(FED风险溢价模型测算!$B$1,$A1627,1)</f>
        <v>2477.692</v>
      </c>
      <c r="D1627" s="17">
        <f>[1]!s_dq_high(FED风险溢价模型测算!$B$1,$A1627,1)</f>
        <v>2502.0459999999998</v>
      </c>
      <c r="E1627" s="17">
        <f>[1]!s_dq_low(FED风险溢价模型测算!$B$1,$A$2,1)</f>
        <v>979.529</v>
      </c>
      <c r="F1627" s="18">
        <f>[1]!s_dq_amount(FED风险溢价模型测算!$B$1,$A1627,1)</f>
        <v>21200444065</v>
      </c>
    </row>
    <row r="1628" spans="1:6">
      <c r="A1628" s="16">
        <f>FED风险溢价模型测算!A1628</f>
        <v>40890</v>
      </c>
      <c r="B1628" s="17">
        <f>[1]!s_dq_open(FED风险溢价模型测算!$B$1,$A1628,1)</f>
        <v>2467.0160000000001</v>
      </c>
      <c r="C1628" s="17">
        <f>[1]!s_dq_close(FED风险溢价模型测算!$B$1,$A1628,1)</f>
        <v>2421.9279999999999</v>
      </c>
      <c r="D1628" s="17">
        <f>[1]!s_dq_high(FED风险溢价模型测算!$B$1,$A1628,1)</f>
        <v>2472.6559999999999</v>
      </c>
      <c r="E1628" s="17">
        <f>[1]!s_dq_low(FED风险溢价模型测算!$B$1,$A$2,1)</f>
        <v>979.529</v>
      </c>
      <c r="F1628" s="18">
        <f>[1]!s_dq_amount(FED风险溢价模型测算!$B$1,$A1628,1)</f>
        <v>33269154181</v>
      </c>
    </row>
    <row r="1629" spans="1:6">
      <c r="A1629" s="16">
        <f>FED风险溢价模型测算!A1629</f>
        <v>40891</v>
      </c>
      <c r="B1629" s="17">
        <f>[1]!s_dq_open(FED风险溢价模型测算!$B$1,$A1629,1)</f>
        <v>2415.944</v>
      </c>
      <c r="C1629" s="17">
        <f>[1]!s_dq_close(FED风险溢价模型测算!$B$1,$A1629,1)</f>
        <v>2397.48</v>
      </c>
      <c r="D1629" s="17">
        <f>[1]!s_dq_high(FED风险溢价模型测算!$B$1,$A1629,1)</f>
        <v>2433.5500000000002</v>
      </c>
      <c r="E1629" s="17">
        <f>[1]!s_dq_low(FED风险溢价模型测算!$B$1,$A$2,1)</f>
        <v>979.529</v>
      </c>
      <c r="F1629" s="18">
        <f>[1]!s_dq_amount(FED风险溢价模型测算!$B$1,$A1629,1)</f>
        <v>23753606413</v>
      </c>
    </row>
    <row r="1630" spans="1:6">
      <c r="A1630" s="16">
        <f>FED风险溢价模型测算!A1630</f>
        <v>40892</v>
      </c>
      <c r="B1630" s="17">
        <f>[1]!s_dq_open(FED风险溢价模型测算!$B$1,$A1630,1)</f>
        <v>2382.4409999999998</v>
      </c>
      <c r="C1630" s="17">
        <f>[1]!s_dq_close(FED风险溢价模型测算!$B$1,$A1630,1)</f>
        <v>2340.788</v>
      </c>
      <c r="D1630" s="17">
        <f>[1]!s_dq_high(FED风险溢价模型测算!$B$1,$A1630,1)</f>
        <v>2384.473</v>
      </c>
      <c r="E1630" s="17">
        <f>[1]!s_dq_low(FED风险溢价模型测算!$B$1,$A$2,1)</f>
        <v>979.529</v>
      </c>
      <c r="F1630" s="18">
        <f>[1]!s_dq_amount(FED风险溢价模型测算!$B$1,$A1630,1)</f>
        <v>33900401990.999996</v>
      </c>
    </row>
    <row r="1631" spans="1:6">
      <c r="A1631" s="16">
        <f>FED风险溢价模型测算!A1631</f>
        <v>40893</v>
      </c>
      <c r="B1631" s="17">
        <f>[1]!s_dq_open(FED风险溢价模型测算!$B$1,$A1631,1)</f>
        <v>2339.9760000000001</v>
      </c>
      <c r="C1631" s="17">
        <f>[1]!s_dq_close(FED风险溢价模型测算!$B$1,$A1631,1)</f>
        <v>2390.1289999999999</v>
      </c>
      <c r="D1631" s="17">
        <f>[1]!s_dq_high(FED风险溢价模型测算!$B$1,$A1631,1)</f>
        <v>2390.3780000000002</v>
      </c>
      <c r="E1631" s="17">
        <f>[1]!s_dq_low(FED风险溢价模型测算!$B$1,$A$2,1)</f>
        <v>979.529</v>
      </c>
      <c r="F1631" s="18">
        <f>[1]!s_dq_amount(FED风险溢价模型测算!$B$1,$A1631,1)</f>
        <v>33652058784.999996</v>
      </c>
    </row>
    <row r="1632" spans="1:6">
      <c r="A1632" s="16">
        <f>FED风险溢价模型测算!A1632</f>
        <v>40896</v>
      </c>
      <c r="B1632" s="17">
        <f>[1]!s_dq_open(FED风险溢价模型测算!$B$1,$A1632,1)</f>
        <v>2370.4180000000001</v>
      </c>
      <c r="C1632" s="17">
        <f>[1]!s_dq_close(FED风险溢价模型测算!$B$1,$A1632,1)</f>
        <v>2384.4079999999999</v>
      </c>
      <c r="D1632" s="17">
        <f>[1]!s_dq_high(FED风险溢价模型测算!$B$1,$A1632,1)</f>
        <v>2387.89</v>
      </c>
      <c r="E1632" s="17">
        <f>[1]!s_dq_low(FED风险溢价模型测算!$B$1,$A$2,1)</f>
        <v>979.529</v>
      </c>
      <c r="F1632" s="18">
        <f>[1]!s_dq_amount(FED风险溢价模型测算!$B$1,$A1632,1)</f>
        <v>33711370957.000004</v>
      </c>
    </row>
    <row r="1633" spans="1:6">
      <c r="A1633" s="16">
        <f>FED风险溢价模型测算!A1633</f>
        <v>40897</v>
      </c>
      <c r="B1633" s="17">
        <f>[1]!s_dq_open(FED风险溢价模型测算!$B$1,$A1633,1)</f>
        <v>2376.7089999999998</v>
      </c>
      <c r="C1633" s="17">
        <f>[1]!s_dq_close(FED风险溢价模型测算!$B$1,$A1633,1)</f>
        <v>2377.0729999999999</v>
      </c>
      <c r="D1633" s="17">
        <f>[1]!s_dq_high(FED风险溢价模型测算!$B$1,$A1633,1)</f>
        <v>2412.5720000000001</v>
      </c>
      <c r="E1633" s="17">
        <f>[1]!s_dq_low(FED风险溢价模型测算!$B$1,$A$2,1)</f>
        <v>979.529</v>
      </c>
      <c r="F1633" s="18">
        <f>[1]!s_dq_amount(FED风险溢价模型测算!$B$1,$A1633,1)</f>
        <v>29967658690</v>
      </c>
    </row>
    <row r="1634" spans="1:6">
      <c r="A1634" s="16">
        <f>FED风险溢价模型测算!A1634</f>
        <v>40898</v>
      </c>
      <c r="B1634" s="17">
        <f>[1]!s_dq_open(FED风险溢价模型测算!$B$1,$A1634,1)</f>
        <v>2397.2750000000001</v>
      </c>
      <c r="C1634" s="17">
        <f>[1]!s_dq_close(FED风险溢价模型测算!$B$1,$A1634,1)</f>
        <v>2339.1080000000002</v>
      </c>
      <c r="D1634" s="17">
        <f>[1]!s_dq_high(FED风险溢价模型测算!$B$1,$A1634,1)</f>
        <v>2404.7750000000001</v>
      </c>
      <c r="E1634" s="17">
        <f>[1]!s_dq_low(FED风险溢价模型测算!$B$1,$A$2,1)</f>
        <v>979.529</v>
      </c>
      <c r="F1634" s="18">
        <f>[1]!s_dq_amount(FED风险溢价模型测算!$B$1,$A1634,1)</f>
        <v>30917839680</v>
      </c>
    </row>
    <row r="1635" spans="1:6">
      <c r="A1635" s="16">
        <f>FED风险溢价模型测算!A1635</f>
        <v>40899</v>
      </c>
      <c r="B1635" s="17">
        <f>[1]!s_dq_open(FED风险溢价模型测算!$B$1,$A1635,1)</f>
        <v>2325.27</v>
      </c>
      <c r="C1635" s="17">
        <f>[1]!s_dq_close(FED风险溢价模型测算!$B$1,$A1635,1)</f>
        <v>2341.335</v>
      </c>
      <c r="D1635" s="17">
        <f>[1]!s_dq_high(FED风险溢价模型测算!$B$1,$A1635,1)</f>
        <v>2358.4679999999998</v>
      </c>
      <c r="E1635" s="17">
        <f>[1]!s_dq_low(FED风险溢价模型测算!$B$1,$A$2,1)</f>
        <v>979.529</v>
      </c>
      <c r="F1635" s="18">
        <f>[1]!s_dq_amount(FED风险溢价模型测算!$B$1,$A1635,1)</f>
        <v>31845455341</v>
      </c>
    </row>
    <row r="1636" spans="1:6">
      <c r="A1636" s="16">
        <f>FED风险溢价模型测算!A1636</f>
        <v>40900</v>
      </c>
      <c r="B1636" s="17">
        <f>[1]!s_dq_open(FED风险溢价模型测算!$B$1,$A1636,1)</f>
        <v>2337.3820000000001</v>
      </c>
      <c r="C1636" s="17">
        <f>[1]!s_dq_close(FED风险溢价模型测算!$B$1,$A1636,1)</f>
        <v>2359.1590000000001</v>
      </c>
      <c r="D1636" s="17">
        <f>[1]!s_dq_high(FED风险溢价模型测算!$B$1,$A1636,1)</f>
        <v>2382.7089999999998</v>
      </c>
      <c r="E1636" s="17">
        <f>[1]!s_dq_low(FED风险溢价模型测算!$B$1,$A$2,1)</f>
        <v>979.529</v>
      </c>
      <c r="F1636" s="18">
        <f>[1]!s_dq_amount(FED风险溢价模型测算!$B$1,$A1636,1)</f>
        <v>29910296920</v>
      </c>
    </row>
    <row r="1637" spans="1:6">
      <c r="A1637" s="16">
        <f>FED风险溢价模型测算!A1637</f>
        <v>40903</v>
      </c>
      <c r="B1637" s="17">
        <f>[1]!s_dq_open(FED风险溢价模型测算!$B$1,$A1637,1)</f>
        <v>2345.5549999999998</v>
      </c>
      <c r="C1637" s="17">
        <f>[1]!s_dq_close(FED风险溢价模型测算!$B$1,$A1637,1)</f>
        <v>2335.7020000000002</v>
      </c>
      <c r="D1637" s="17">
        <f>[1]!s_dq_high(FED风险溢价模型测算!$B$1,$A1637,1)</f>
        <v>2369.8180000000002</v>
      </c>
      <c r="E1637" s="17">
        <f>[1]!s_dq_low(FED风险溢价模型测算!$B$1,$A$2,1)</f>
        <v>979.529</v>
      </c>
      <c r="F1637" s="18">
        <f>[1]!s_dq_amount(FED风险溢价模型测算!$B$1,$A1637,1)</f>
        <v>25033053118</v>
      </c>
    </row>
    <row r="1638" spans="1:6">
      <c r="A1638" s="16">
        <f>FED风险溢价模型测算!A1638</f>
        <v>40904</v>
      </c>
      <c r="B1638" s="17">
        <f>[1]!s_dq_open(FED风险溢价模型测算!$B$1,$A1638,1)</f>
        <v>2332.826</v>
      </c>
      <c r="C1638" s="17">
        <f>[1]!s_dq_close(FED风险溢价模型测算!$B$1,$A1638,1)</f>
        <v>2305.0349999999999</v>
      </c>
      <c r="D1638" s="17">
        <f>[1]!s_dq_high(FED风险溢价模型测算!$B$1,$A1638,1)</f>
        <v>2346.384</v>
      </c>
      <c r="E1638" s="17">
        <f>[1]!s_dq_low(FED风险溢价模型测算!$B$1,$A$2,1)</f>
        <v>979.529</v>
      </c>
      <c r="F1638" s="18">
        <f>[1]!s_dq_amount(FED风险溢价模型测算!$B$1,$A1638,1)</f>
        <v>26777021276</v>
      </c>
    </row>
    <row r="1639" spans="1:6">
      <c r="A1639" s="16">
        <f>FED风险溢价模型测算!A1639</f>
        <v>40905</v>
      </c>
      <c r="B1639" s="17">
        <f>[1]!s_dq_open(FED风险溢价模型测算!$B$1,$A1639,1)</f>
        <v>2295.866</v>
      </c>
      <c r="C1639" s="17">
        <f>[1]!s_dq_close(FED风险溢价模型测算!$B$1,$A1639,1)</f>
        <v>2307.9279999999999</v>
      </c>
      <c r="D1639" s="17">
        <f>[1]!s_dq_high(FED风险溢价模型测算!$B$1,$A1639,1)</f>
        <v>2309.645</v>
      </c>
      <c r="E1639" s="17">
        <f>[1]!s_dq_low(FED风险溢价模型测算!$B$1,$A$2,1)</f>
        <v>979.529</v>
      </c>
      <c r="F1639" s="18">
        <f>[1]!s_dq_amount(FED风险溢价模型测算!$B$1,$A1639,1)</f>
        <v>28839274201</v>
      </c>
    </row>
    <row r="1640" spans="1:6">
      <c r="A1640" s="16">
        <f>FED风险溢价模型测算!A1640</f>
        <v>40906</v>
      </c>
      <c r="B1640" s="17">
        <f>[1]!s_dq_open(FED风险溢价模型测算!$B$1,$A1640,1)</f>
        <v>2297.288</v>
      </c>
      <c r="C1640" s="17">
        <f>[1]!s_dq_close(FED风险溢价模型测算!$B$1,$A1640,1)</f>
        <v>2311.3609999999999</v>
      </c>
      <c r="D1640" s="17">
        <f>[1]!s_dq_high(FED风险溢价模型测算!$B$1,$A1640,1)</f>
        <v>2323.4879999999998</v>
      </c>
      <c r="E1640" s="17">
        <f>[1]!s_dq_low(FED风险溢价模型测算!$B$1,$A$2,1)</f>
        <v>979.529</v>
      </c>
      <c r="F1640" s="18">
        <f>[1]!s_dq_amount(FED风险溢价模型测算!$B$1,$A1640,1)</f>
        <v>26868223305</v>
      </c>
    </row>
    <row r="1641" spans="1:6">
      <c r="A1641" s="16">
        <f>FED风险溢价模型测算!A1641</f>
        <v>40907</v>
      </c>
      <c r="B1641" s="17">
        <f>[1]!s_dq_open(FED风险溢价模型测算!$B$1,$A1641,1)</f>
        <v>2318.6729999999998</v>
      </c>
      <c r="C1641" s="17">
        <f>[1]!s_dq_close(FED风险溢价模型测算!$B$1,$A1641,1)</f>
        <v>2345.7420000000002</v>
      </c>
      <c r="D1641" s="17">
        <f>[1]!s_dq_high(FED风险溢价模型测算!$B$1,$A1641,1)</f>
        <v>2349.029</v>
      </c>
      <c r="E1641" s="17">
        <f>[1]!s_dq_low(FED风险溢价模型测算!$B$1,$A$2,1)</f>
        <v>979.529</v>
      </c>
      <c r="F1641" s="18">
        <f>[1]!s_dq_amount(FED风险溢价模型测算!$B$1,$A1641,1)</f>
        <v>32362650284</v>
      </c>
    </row>
    <row r="1642" spans="1:6">
      <c r="A1642" s="16">
        <f>FED风险溢价模型测算!A1642</f>
        <v>40912</v>
      </c>
      <c r="B1642" s="17">
        <f>[1]!s_dq_open(FED风险溢价模型测算!$B$1,$A1642,1)</f>
        <v>2361.4989999999998</v>
      </c>
      <c r="C1642" s="17">
        <f>[1]!s_dq_close(FED风险溢价模型测算!$B$1,$A1642,1)</f>
        <v>2298.7530000000002</v>
      </c>
      <c r="D1642" s="17">
        <f>[1]!s_dq_high(FED风险溢价模型测算!$B$1,$A1642,1)</f>
        <v>2365.9879999999998</v>
      </c>
      <c r="E1642" s="17">
        <f>[1]!s_dq_low(FED风险溢价模型测算!$B$1,$A$2,1)</f>
        <v>979.529</v>
      </c>
      <c r="F1642" s="18">
        <f>[1]!s_dq_amount(FED风险溢价模型测算!$B$1,$A1642,1)</f>
        <v>32572551267</v>
      </c>
    </row>
    <row r="1643" spans="1:6">
      <c r="A1643" s="16">
        <f>FED风险溢价模型测算!A1643</f>
        <v>40913</v>
      </c>
      <c r="B1643" s="17">
        <f>[1]!s_dq_open(FED风险溢价模型测算!$B$1,$A1643,1)</f>
        <v>2290.7800000000002</v>
      </c>
      <c r="C1643" s="17">
        <f>[1]!s_dq_close(FED风险溢价模型测算!$B$1,$A1643,1)</f>
        <v>2276.3850000000002</v>
      </c>
      <c r="D1643" s="17">
        <f>[1]!s_dq_high(FED风险溢价模型测算!$B$1,$A1643,1)</f>
        <v>2316.6570000000002</v>
      </c>
      <c r="E1643" s="17">
        <f>[1]!s_dq_low(FED风险溢价模型测算!$B$1,$A$2,1)</f>
        <v>979.529</v>
      </c>
      <c r="F1643" s="18">
        <f>[1]!s_dq_amount(FED风险溢价模型测算!$B$1,$A1643,1)</f>
        <v>37635272074</v>
      </c>
    </row>
    <row r="1644" spans="1:6">
      <c r="A1644" s="16">
        <f>FED风险溢价模型测算!A1644</f>
        <v>40914</v>
      </c>
      <c r="B1644" s="17">
        <f>[1]!s_dq_open(FED风险溢价模型测算!$B$1,$A1644,1)</f>
        <v>2274.3519999999999</v>
      </c>
      <c r="C1644" s="17">
        <f>[1]!s_dq_close(FED风险溢价模型测算!$B$1,$A1644,1)</f>
        <v>2290.6010000000001</v>
      </c>
      <c r="D1644" s="17">
        <f>[1]!s_dq_high(FED风险溢价模型测算!$B$1,$A1644,1)</f>
        <v>2291.8850000000002</v>
      </c>
      <c r="E1644" s="17">
        <f>[1]!s_dq_low(FED风险溢价模型测算!$B$1,$A$2,1)</f>
        <v>979.529</v>
      </c>
      <c r="F1644" s="18">
        <f>[1]!s_dq_amount(FED风险溢价模型测算!$B$1,$A1644,1)</f>
        <v>31079362325</v>
      </c>
    </row>
    <row r="1645" spans="1:6">
      <c r="A1645" s="16">
        <f>FED风险溢价模型测算!A1645</f>
        <v>40917</v>
      </c>
      <c r="B1645" s="17">
        <f>[1]!s_dq_open(FED风险溢价模型测算!$B$1,$A1645,1)</f>
        <v>2291.1819999999998</v>
      </c>
      <c r="C1645" s="17">
        <f>[1]!s_dq_close(FED风险溢价模型测算!$B$1,$A1645,1)</f>
        <v>2368.5700000000002</v>
      </c>
      <c r="D1645" s="17">
        <f>[1]!s_dq_high(FED风险溢价模型测算!$B$1,$A1645,1)</f>
        <v>2368.8890000000001</v>
      </c>
      <c r="E1645" s="17">
        <f>[1]!s_dq_low(FED风险溢价模型测算!$B$1,$A$2,1)</f>
        <v>979.529</v>
      </c>
      <c r="F1645" s="18">
        <f>[1]!s_dq_amount(FED风险溢价模型测算!$B$1,$A1645,1)</f>
        <v>51478126954</v>
      </c>
    </row>
    <row r="1646" spans="1:6">
      <c r="A1646" s="16">
        <f>FED风险溢价模型测算!A1646</f>
        <v>40918</v>
      </c>
      <c r="B1646" s="17">
        <f>[1]!s_dq_open(FED风险溢价模型测算!$B$1,$A1646,1)</f>
        <v>2365.768</v>
      </c>
      <c r="C1646" s="17">
        <f>[1]!s_dq_close(FED风险溢价模型测算!$B$1,$A1646,1)</f>
        <v>2447.3490000000002</v>
      </c>
      <c r="D1646" s="17">
        <f>[1]!s_dq_high(FED风险溢价模型测算!$B$1,$A1646,1)</f>
        <v>2449.9549999999999</v>
      </c>
      <c r="E1646" s="17">
        <f>[1]!s_dq_low(FED风险溢价模型测算!$B$1,$A$2,1)</f>
        <v>979.529</v>
      </c>
      <c r="F1646" s="18">
        <f>[1]!s_dq_amount(FED风险溢价模型测算!$B$1,$A1646,1)</f>
        <v>75249157103</v>
      </c>
    </row>
    <row r="1647" spans="1:6">
      <c r="A1647" s="16">
        <f>FED风险溢价模型测算!A1647</f>
        <v>40919</v>
      </c>
      <c r="B1647" s="17">
        <f>[1]!s_dq_open(FED风险溢价模型测算!$B$1,$A1647,1)</f>
        <v>2444.7570000000001</v>
      </c>
      <c r="C1647" s="17">
        <f>[1]!s_dq_close(FED风险溢价模型测算!$B$1,$A1647,1)</f>
        <v>2435.6080000000002</v>
      </c>
      <c r="D1647" s="17">
        <f>[1]!s_dq_high(FED风险溢价模型测算!$B$1,$A1647,1)</f>
        <v>2453.1460000000002</v>
      </c>
      <c r="E1647" s="17">
        <f>[1]!s_dq_low(FED风险溢价模型测算!$B$1,$A$2,1)</f>
        <v>979.529</v>
      </c>
      <c r="F1647" s="18">
        <f>[1]!s_dq_amount(FED风险溢价模型测算!$B$1,$A1647,1)</f>
        <v>57587219272</v>
      </c>
    </row>
    <row r="1648" spans="1:6">
      <c r="A1648" s="16">
        <f>FED风险溢价模型测算!A1648</f>
        <v>40920</v>
      </c>
      <c r="B1648" s="17">
        <f>[1]!s_dq_open(FED风险溢价模型测算!$B$1,$A1648,1)</f>
        <v>2426.8200000000002</v>
      </c>
      <c r="C1648" s="17">
        <f>[1]!s_dq_close(FED风险溢价模型测算!$B$1,$A1648,1)</f>
        <v>2435.2190000000001</v>
      </c>
      <c r="D1648" s="17">
        <f>[1]!s_dq_high(FED风险溢价模型测算!$B$1,$A1648,1)</f>
        <v>2464.3780000000002</v>
      </c>
      <c r="E1648" s="17">
        <f>[1]!s_dq_low(FED风险溢价模型测算!$B$1,$A$2,1)</f>
        <v>979.529</v>
      </c>
      <c r="F1648" s="18">
        <f>[1]!s_dq_amount(FED风险溢价模型测算!$B$1,$A1648,1)</f>
        <v>47877407259</v>
      </c>
    </row>
    <row r="1649" spans="1:6">
      <c r="A1649" s="16">
        <f>FED风险溢价模型测算!A1649</f>
        <v>40921</v>
      </c>
      <c r="B1649" s="17">
        <f>[1]!s_dq_open(FED风险溢价模型测算!$B$1,$A1649,1)</f>
        <v>2438.4050000000002</v>
      </c>
      <c r="C1649" s="17">
        <f>[1]!s_dq_close(FED风险溢价模型测算!$B$1,$A1649,1)</f>
        <v>2394.3339999999998</v>
      </c>
      <c r="D1649" s="17">
        <f>[1]!s_dq_high(FED风险溢价模型测算!$B$1,$A1649,1)</f>
        <v>2445.7869999999998</v>
      </c>
      <c r="E1649" s="17">
        <f>[1]!s_dq_low(FED风险溢价模型测算!$B$1,$A$2,1)</f>
        <v>979.529</v>
      </c>
      <c r="F1649" s="18">
        <f>[1]!s_dq_amount(FED风险溢价模型测算!$B$1,$A1649,1)</f>
        <v>47228338588</v>
      </c>
    </row>
    <row r="1650" spans="1:6">
      <c r="A1650" s="16">
        <f>FED风险溢价模型测算!A1650</f>
        <v>40924</v>
      </c>
      <c r="B1650" s="17">
        <f>[1]!s_dq_open(FED风险溢价模型测算!$B$1,$A1650,1)</f>
        <v>2376.953</v>
      </c>
      <c r="C1650" s="17">
        <f>[1]!s_dq_close(FED风险溢价模型测算!$B$1,$A1650,1)</f>
        <v>2345.6489999999999</v>
      </c>
      <c r="D1650" s="17">
        <f>[1]!s_dq_high(FED风险溢价模型测算!$B$1,$A1650,1)</f>
        <v>2394.498</v>
      </c>
      <c r="E1650" s="17">
        <f>[1]!s_dq_low(FED风险溢价模型测算!$B$1,$A$2,1)</f>
        <v>979.529</v>
      </c>
      <c r="F1650" s="18">
        <f>[1]!s_dq_amount(FED风险溢价模型测算!$B$1,$A1650,1)</f>
        <v>34410385319</v>
      </c>
    </row>
    <row r="1651" spans="1:6">
      <c r="A1651" s="16">
        <f>FED风险溢价模型测算!A1651</f>
        <v>40925</v>
      </c>
      <c r="B1651" s="17">
        <f>[1]!s_dq_open(FED风险溢价模型测算!$B$1,$A1651,1)</f>
        <v>2347.5680000000002</v>
      </c>
      <c r="C1651" s="17">
        <f>[1]!s_dq_close(FED风险溢价模型测算!$B$1,$A1651,1)</f>
        <v>2460.6010000000001</v>
      </c>
      <c r="D1651" s="17">
        <f>[1]!s_dq_high(FED风险溢价模型测算!$B$1,$A1651,1)</f>
        <v>2462.4290000000001</v>
      </c>
      <c r="E1651" s="17">
        <f>[1]!s_dq_low(FED风险溢价模型测算!$B$1,$A$2,1)</f>
        <v>979.529</v>
      </c>
      <c r="F1651" s="18">
        <f>[1]!s_dq_amount(FED风险溢价模型测算!$B$1,$A1651,1)</f>
        <v>64324131068</v>
      </c>
    </row>
    <row r="1652" spans="1:6">
      <c r="A1652" s="16">
        <f>FED风险溢价模型测算!A1652</f>
        <v>40926</v>
      </c>
      <c r="B1652" s="17">
        <f>[1]!s_dq_open(FED风险溢价模型测算!$B$1,$A1652,1)</f>
        <v>2464.92</v>
      </c>
      <c r="C1652" s="17">
        <f>[1]!s_dq_close(FED风险溢价模型测算!$B$1,$A1652,1)</f>
        <v>2422.1889999999999</v>
      </c>
      <c r="D1652" s="17">
        <f>[1]!s_dq_high(FED风险溢价模型测算!$B$1,$A1652,1)</f>
        <v>2485.498</v>
      </c>
      <c r="E1652" s="17">
        <f>[1]!s_dq_low(FED风险溢价模型测算!$B$1,$A$2,1)</f>
        <v>979.529</v>
      </c>
      <c r="F1652" s="18">
        <f>[1]!s_dq_amount(FED风险溢价模型测算!$B$1,$A1652,1)</f>
        <v>67058838880</v>
      </c>
    </row>
    <row r="1653" spans="1:6">
      <c r="A1653" s="16">
        <f>FED风险溢价模型测算!A1653</f>
        <v>40927</v>
      </c>
      <c r="B1653" s="17">
        <f>[1]!s_dq_open(FED风险溢价模型测算!$B$1,$A1653,1)</f>
        <v>2423.857</v>
      </c>
      <c r="C1653" s="17">
        <f>[1]!s_dq_close(FED风险溢价模型测算!$B$1,$A1653,1)</f>
        <v>2468.35</v>
      </c>
      <c r="D1653" s="17">
        <f>[1]!s_dq_high(FED风险溢价模型测算!$B$1,$A1653,1)</f>
        <v>2480.2060000000001</v>
      </c>
      <c r="E1653" s="17">
        <f>[1]!s_dq_low(FED风险溢价模型测算!$B$1,$A$2,1)</f>
        <v>979.529</v>
      </c>
      <c r="F1653" s="18">
        <f>[1]!s_dq_amount(FED风险溢价模型测算!$B$1,$A1653,1)</f>
        <v>56377653304</v>
      </c>
    </row>
    <row r="1654" spans="1:6">
      <c r="A1654" s="16">
        <f>FED风险溢价模型测算!A1654</f>
        <v>40928</v>
      </c>
      <c r="B1654" s="17">
        <f>[1]!s_dq_open(FED风险溢价模型测算!$B$1,$A1654,1)</f>
        <v>2476.73</v>
      </c>
      <c r="C1654" s="17">
        <f>[1]!s_dq_close(FED风险溢价模型测算!$B$1,$A1654,1)</f>
        <v>2504.0859999999998</v>
      </c>
      <c r="D1654" s="17">
        <f>[1]!s_dq_high(FED风险溢价模型测算!$B$1,$A1654,1)</f>
        <v>2510.34</v>
      </c>
      <c r="E1654" s="17">
        <f>[1]!s_dq_low(FED风险溢价模型测算!$B$1,$A$2,1)</f>
        <v>979.529</v>
      </c>
      <c r="F1654" s="18">
        <f>[1]!s_dq_amount(FED风险溢价模型测算!$B$1,$A1654,1)</f>
        <v>57474475709</v>
      </c>
    </row>
    <row r="1655" spans="1:6">
      <c r="A1655" s="16">
        <f>FED风险溢价模型测算!A1655</f>
        <v>40938</v>
      </c>
      <c r="B1655" s="17">
        <f>[1]!s_dq_open(FED风险溢价模型测算!$B$1,$A1655,1)</f>
        <v>2508.877</v>
      </c>
      <c r="C1655" s="17">
        <f>[1]!s_dq_close(FED风险溢价模型测算!$B$1,$A1655,1)</f>
        <v>2460.7199999999998</v>
      </c>
      <c r="D1655" s="17">
        <f>[1]!s_dq_high(FED风险溢价模型测算!$B$1,$A1655,1)</f>
        <v>2508.877</v>
      </c>
      <c r="E1655" s="17">
        <f>[1]!s_dq_low(FED风险溢价模型测算!$B$1,$A$2,1)</f>
        <v>979.529</v>
      </c>
      <c r="F1655" s="18">
        <f>[1]!s_dq_amount(FED风险溢价模型测算!$B$1,$A1655,1)</f>
        <v>44770885276</v>
      </c>
    </row>
    <row r="1656" spans="1:6">
      <c r="A1656" s="16">
        <f>FED风险溢价模型测算!A1656</f>
        <v>40939</v>
      </c>
      <c r="B1656" s="17">
        <f>[1]!s_dq_open(FED风险溢价模型测算!$B$1,$A1656,1)</f>
        <v>2462.3380000000002</v>
      </c>
      <c r="C1656" s="17">
        <f>[1]!s_dq_close(FED风险溢价模型测算!$B$1,$A1656,1)</f>
        <v>2464.2600000000002</v>
      </c>
      <c r="D1656" s="17">
        <f>[1]!s_dq_high(FED风险溢价模型测算!$B$1,$A1656,1)</f>
        <v>2472.8389999999999</v>
      </c>
      <c r="E1656" s="17">
        <f>[1]!s_dq_low(FED风险溢价模型测算!$B$1,$A$2,1)</f>
        <v>979.529</v>
      </c>
      <c r="F1656" s="18">
        <f>[1]!s_dq_amount(FED风险溢价模型测算!$B$1,$A1656,1)</f>
        <v>32694132107</v>
      </c>
    </row>
    <row r="1657" spans="1:6">
      <c r="A1657" s="16">
        <f>FED风险溢价模型测算!A1657</f>
        <v>40940</v>
      </c>
      <c r="B1657" s="17">
        <f>[1]!s_dq_open(FED风险溢价模型测算!$B$1,$A1657,1)</f>
        <v>2458.2330000000002</v>
      </c>
      <c r="C1657" s="17">
        <f>[1]!s_dq_close(FED风险溢价模型测算!$B$1,$A1657,1)</f>
        <v>2428.9940000000001</v>
      </c>
      <c r="D1657" s="17">
        <f>[1]!s_dq_high(FED风险溢价模型测算!$B$1,$A1657,1)</f>
        <v>2481.6640000000002</v>
      </c>
      <c r="E1657" s="17">
        <f>[1]!s_dq_low(FED风险溢价模型测算!$B$1,$A$2,1)</f>
        <v>979.529</v>
      </c>
      <c r="F1657" s="18">
        <f>[1]!s_dq_amount(FED风险溢价模型测算!$B$1,$A1657,1)</f>
        <v>37752320797</v>
      </c>
    </row>
    <row r="1658" spans="1:6">
      <c r="A1658" s="16">
        <f>FED风险溢价模型测算!A1658</f>
        <v>40941</v>
      </c>
      <c r="B1658" s="17">
        <f>[1]!s_dq_open(FED风险溢价模型测算!$B$1,$A1658,1)</f>
        <v>2437.4699999999998</v>
      </c>
      <c r="C1658" s="17">
        <f>[1]!s_dq_close(FED风险溢价模型测算!$B$1,$A1658,1)</f>
        <v>2486.2379999999998</v>
      </c>
      <c r="D1658" s="17">
        <f>[1]!s_dq_high(FED风险溢价模型测算!$B$1,$A1658,1)</f>
        <v>2486.2379999999998</v>
      </c>
      <c r="E1658" s="17">
        <f>[1]!s_dq_low(FED风险溢价模型测算!$B$1,$A$2,1)</f>
        <v>979.529</v>
      </c>
      <c r="F1658" s="18">
        <f>[1]!s_dq_amount(FED风险溢价模型测算!$B$1,$A1658,1)</f>
        <v>44126383715</v>
      </c>
    </row>
    <row r="1659" spans="1:6">
      <c r="A1659" s="16">
        <f>FED风险溢价模型测算!A1659</f>
        <v>40942</v>
      </c>
      <c r="B1659" s="17">
        <f>[1]!s_dq_open(FED风险溢价模型测算!$B$1,$A1659,1)</f>
        <v>2478.3359999999998</v>
      </c>
      <c r="C1659" s="17">
        <f>[1]!s_dq_close(FED风险溢价模型测算!$B$1,$A1659,1)</f>
        <v>2506.09</v>
      </c>
      <c r="D1659" s="17">
        <f>[1]!s_dq_high(FED风险溢价模型测算!$B$1,$A1659,1)</f>
        <v>2514.645</v>
      </c>
      <c r="E1659" s="17">
        <f>[1]!s_dq_low(FED风险溢价模型测算!$B$1,$A$2,1)</f>
        <v>979.529</v>
      </c>
      <c r="F1659" s="18">
        <f>[1]!s_dq_amount(FED风险溢价模型测算!$B$1,$A1659,1)</f>
        <v>51507545973</v>
      </c>
    </row>
    <row r="1660" spans="1:6">
      <c r="A1660" s="16">
        <f>FED风险溢价模型测算!A1660</f>
        <v>40945</v>
      </c>
      <c r="B1660" s="17">
        <f>[1]!s_dq_open(FED风险溢价模型测算!$B$1,$A1660,1)</f>
        <v>2511.172</v>
      </c>
      <c r="C1660" s="17">
        <f>[1]!s_dq_close(FED风险溢价模型测算!$B$1,$A1660,1)</f>
        <v>2504.3220000000001</v>
      </c>
      <c r="D1660" s="17">
        <f>[1]!s_dq_high(FED风险溢价模型测算!$B$1,$A1660,1)</f>
        <v>2520.7579999999998</v>
      </c>
      <c r="E1660" s="17">
        <f>[1]!s_dq_low(FED风险溢价模型测算!$B$1,$A$2,1)</f>
        <v>979.529</v>
      </c>
      <c r="F1660" s="18">
        <f>[1]!s_dq_amount(FED风险溢价模型测算!$B$1,$A1660,1)</f>
        <v>47541523547</v>
      </c>
    </row>
    <row r="1661" spans="1:6">
      <c r="A1661" s="16">
        <f>FED风险溢价模型测算!A1661</f>
        <v>40946</v>
      </c>
      <c r="B1661" s="17">
        <f>[1]!s_dq_open(FED风险溢价模型测算!$B$1,$A1661,1)</f>
        <v>2489.0320000000002</v>
      </c>
      <c r="C1661" s="17">
        <f>[1]!s_dq_close(FED风险溢价模型测算!$B$1,$A1661,1)</f>
        <v>2457.9540000000002</v>
      </c>
      <c r="D1661" s="17">
        <f>[1]!s_dq_high(FED风险溢价模型测算!$B$1,$A1661,1)</f>
        <v>2489.0320000000002</v>
      </c>
      <c r="E1661" s="17">
        <f>[1]!s_dq_low(FED风险溢价模型测算!$B$1,$A$2,1)</f>
        <v>979.529</v>
      </c>
      <c r="F1661" s="18">
        <f>[1]!s_dq_amount(FED风险溢价模型测算!$B$1,$A1661,1)</f>
        <v>40034277145</v>
      </c>
    </row>
    <row r="1662" spans="1:6">
      <c r="A1662" s="16">
        <f>FED风险溢价模型测算!A1662</f>
        <v>40947</v>
      </c>
      <c r="B1662" s="17">
        <f>[1]!s_dq_open(FED风险溢价模型测算!$B$1,$A1662,1)</f>
        <v>2456.422</v>
      </c>
      <c r="C1662" s="17">
        <f>[1]!s_dq_close(FED风险溢价模型测算!$B$1,$A1662,1)</f>
        <v>2528.2359999999999</v>
      </c>
      <c r="D1662" s="17">
        <f>[1]!s_dq_high(FED风险溢价模型测算!$B$1,$A1662,1)</f>
        <v>2534.1619999999998</v>
      </c>
      <c r="E1662" s="17">
        <f>[1]!s_dq_low(FED风险溢价模型测算!$B$1,$A$2,1)</f>
        <v>979.529</v>
      </c>
      <c r="F1662" s="18">
        <f>[1]!s_dq_amount(FED风险溢价模型测算!$B$1,$A1662,1)</f>
        <v>61721305024</v>
      </c>
    </row>
    <row r="1663" spans="1:6">
      <c r="A1663" s="16">
        <f>FED风险溢价模型测算!A1663</f>
        <v>40948</v>
      </c>
      <c r="B1663" s="17">
        <f>[1]!s_dq_open(FED风险溢价模型测算!$B$1,$A1663,1)</f>
        <v>2525.5889999999999</v>
      </c>
      <c r="C1663" s="17">
        <f>[1]!s_dq_close(FED风险溢价模型测算!$B$1,$A1663,1)</f>
        <v>2529.2310000000002</v>
      </c>
      <c r="D1663" s="17">
        <f>[1]!s_dq_high(FED风险溢价模型测算!$B$1,$A1663,1)</f>
        <v>2546.0250000000001</v>
      </c>
      <c r="E1663" s="17">
        <f>[1]!s_dq_low(FED风险溢价模型测算!$B$1,$A$2,1)</f>
        <v>979.529</v>
      </c>
      <c r="F1663" s="18">
        <f>[1]!s_dq_amount(FED风险溢价模型测算!$B$1,$A1663,1)</f>
        <v>63456204565</v>
      </c>
    </row>
    <row r="1664" spans="1:6">
      <c r="A1664" s="16">
        <f>FED风险溢价模型测算!A1664</f>
        <v>40949</v>
      </c>
      <c r="B1664" s="17">
        <f>[1]!s_dq_open(FED风险溢价模型测算!$B$1,$A1664,1)</f>
        <v>2521.6759999999999</v>
      </c>
      <c r="C1664" s="17">
        <f>[1]!s_dq_close(FED风险溢价模型测算!$B$1,$A1664,1)</f>
        <v>2533.6239999999998</v>
      </c>
      <c r="D1664" s="17">
        <f>[1]!s_dq_high(FED风险溢价模型测算!$B$1,$A1664,1)</f>
        <v>2560.027</v>
      </c>
      <c r="E1664" s="17">
        <f>[1]!s_dq_low(FED风险溢价模型测算!$B$1,$A$2,1)</f>
        <v>979.529</v>
      </c>
      <c r="F1664" s="18">
        <f>[1]!s_dq_amount(FED风险溢价模型测算!$B$1,$A1664,1)</f>
        <v>60029482361</v>
      </c>
    </row>
    <row r="1665" spans="1:6">
      <c r="A1665" s="16">
        <f>FED风险溢价模型测算!A1665</f>
        <v>40952</v>
      </c>
      <c r="B1665" s="17">
        <f>[1]!s_dq_open(FED风险溢价模型测算!$B$1,$A1665,1)</f>
        <v>2504.41</v>
      </c>
      <c r="C1665" s="17">
        <f>[1]!s_dq_close(FED风险溢价模型测算!$B$1,$A1665,1)</f>
        <v>2531.9810000000002</v>
      </c>
      <c r="D1665" s="17">
        <f>[1]!s_dq_high(FED风险溢价模型测算!$B$1,$A1665,1)</f>
        <v>2553.4459999999999</v>
      </c>
      <c r="E1665" s="17">
        <f>[1]!s_dq_low(FED风险溢价模型测算!$B$1,$A$2,1)</f>
        <v>979.529</v>
      </c>
      <c r="F1665" s="18">
        <f>[1]!s_dq_amount(FED风险溢价模型测算!$B$1,$A1665,1)</f>
        <v>54282622440</v>
      </c>
    </row>
    <row r="1666" spans="1:6">
      <c r="A1666" s="16">
        <f>FED风险溢价模型测算!A1666</f>
        <v>40953</v>
      </c>
      <c r="B1666" s="17">
        <f>[1]!s_dq_open(FED风险溢价模型测算!$B$1,$A1666,1)</f>
        <v>2528.9670000000001</v>
      </c>
      <c r="C1666" s="17">
        <f>[1]!s_dq_close(FED风险溢价模型测算!$B$1,$A1666,1)</f>
        <v>2522.107</v>
      </c>
      <c r="D1666" s="17">
        <f>[1]!s_dq_high(FED风险溢价模型测算!$B$1,$A1666,1)</f>
        <v>2533.2640000000001</v>
      </c>
      <c r="E1666" s="17">
        <f>[1]!s_dq_low(FED风险溢价模型测算!$B$1,$A$2,1)</f>
        <v>979.529</v>
      </c>
      <c r="F1666" s="18">
        <f>[1]!s_dq_amount(FED风险溢价模型测算!$B$1,$A1666,1)</f>
        <v>43723682304</v>
      </c>
    </row>
    <row r="1667" spans="1:6">
      <c r="A1667" s="16">
        <f>FED风险溢价模型测算!A1667</f>
        <v>40954</v>
      </c>
      <c r="B1667" s="17">
        <f>[1]!s_dq_open(FED风险溢价模型测算!$B$1,$A1667,1)</f>
        <v>2515.8290000000002</v>
      </c>
      <c r="C1667" s="17">
        <f>[1]!s_dq_close(FED风险溢价模型测算!$B$1,$A1667,1)</f>
        <v>2549.607</v>
      </c>
      <c r="D1667" s="17">
        <f>[1]!s_dq_high(FED风险溢价模型测算!$B$1,$A1667,1)</f>
        <v>2562.0709999999999</v>
      </c>
      <c r="E1667" s="17">
        <f>[1]!s_dq_low(FED风险溢价模型测算!$B$1,$A$2,1)</f>
        <v>979.529</v>
      </c>
      <c r="F1667" s="18">
        <f>[1]!s_dq_amount(FED风险溢价模型测算!$B$1,$A1667,1)</f>
        <v>60422394145</v>
      </c>
    </row>
    <row r="1668" spans="1:6">
      <c r="A1668" s="16">
        <f>FED风险溢价模型测算!A1668</f>
        <v>40955</v>
      </c>
      <c r="B1668" s="17">
        <f>[1]!s_dq_open(FED风险溢价模型测算!$B$1,$A1668,1)</f>
        <v>2544.6410000000001</v>
      </c>
      <c r="C1668" s="17">
        <f>[1]!s_dq_close(FED风险溢价模型测算!$B$1,$A1668,1)</f>
        <v>2536.0740000000001</v>
      </c>
      <c r="D1668" s="17">
        <f>[1]!s_dq_high(FED风险溢价模型测算!$B$1,$A1668,1)</f>
        <v>2559.3449999999998</v>
      </c>
      <c r="E1668" s="17">
        <f>[1]!s_dq_low(FED风险溢价模型测算!$B$1,$A$2,1)</f>
        <v>979.529</v>
      </c>
      <c r="F1668" s="18">
        <f>[1]!s_dq_amount(FED风险溢价模型测算!$B$1,$A1668,1)</f>
        <v>55165633314</v>
      </c>
    </row>
    <row r="1669" spans="1:6">
      <c r="A1669" s="16">
        <f>FED风险溢价模型测算!A1669</f>
        <v>40956</v>
      </c>
      <c r="B1669" s="17">
        <f>[1]!s_dq_open(FED风险溢价模型测算!$B$1,$A1669,1)</f>
        <v>2551.8150000000001</v>
      </c>
      <c r="C1669" s="17">
        <f>[1]!s_dq_close(FED风险溢价模型测算!$B$1,$A1669,1)</f>
        <v>2537.0859999999998</v>
      </c>
      <c r="D1669" s="17">
        <f>[1]!s_dq_high(FED风险溢价模型测算!$B$1,$A1669,1)</f>
        <v>2558.3449999999998</v>
      </c>
      <c r="E1669" s="17">
        <f>[1]!s_dq_low(FED风险溢价模型测算!$B$1,$A$2,1)</f>
        <v>979.529</v>
      </c>
      <c r="F1669" s="18">
        <f>[1]!s_dq_amount(FED风险溢价模型测算!$B$1,$A1669,1)</f>
        <v>40458003413</v>
      </c>
    </row>
    <row r="1670" spans="1:6">
      <c r="A1670" s="16">
        <f>FED风险溢价模型测算!A1670</f>
        <v>40959</v>
      </c>
      <c r="B1670" s="17">
        <f>[1]!s_dq_open(FED风险溢价模型测算!$B$1,$A1670,1)</f>
        <v>2571.9070000000002</v>
      </c>
      <c r="C1670" s="17">
        <f>[1]!s_dq_close(FED风险溢价模型测算!$B$1,$A1670,1)</f>
        <v>2540.7060000000001</v>
      </c>
      <c r="D1670" s="17">
        <f>[1]!s_dq_high(FED风险溢价模型测算!$B$1,$A1670,1)</f>
        <v>2574.7460000000001</v>
      </c>
      <c r="E1670" s="17">
        <f>[1]!s_dq_low(FED风险溢价模型测算!$B$1,$A$2,1)</f>
        <v>979.529</v>
      </c>
      <c r="F1670" s="18">
        <f>[1]!s_dq_amount(FED风险溢价模型测算!$B$1,$A1670,1)</f>
        <v>56748912893</v>
      </c>
    </row>
    <row r="1671" spans="1:6">
      <c r="A1671" s="16">
        <f>FED风险溢价模型测算!A1671</f>
        <v>40960</v>
      </c>
      <c r="B1671" s="17">
        <f>[1]!s_dq_open(FED风险溢价模型测算!$B$1,$A1671,1)</f>
        <v>2544.835</v>
      </c>
      <c r="C1671" s="17">
        <f>[1]!s_dq_close(FED风险溢价模型测算!$B$1,$A1671,1)</f>
        <v>2562.453</v>
      </c>
      <c r="D1671" s="17">
        <f>[1]!s_dq_high(FED风险溢价模型测算!$B$1,$A1671,1)</f>
        <v>2562.9090000000001</v>
      </c>
      <c r="E1671" s="17">
        <f>[1]!s_dq_low(FED风险溢价模型测算!$B$1,$A$2,1)</f>
        <v>979.529</v>
      </c>
      <c r="F1671" s="18">
        <f>[1]!s_dq_amount(FED风险溢价模型测算!$B$1,$A1671,1)</f>
        <v>47758225547</v>
      </c>
    </row>
    <row r="1672" spans="1:6">
      <c r="A1672" s="16">
        <f>FED风险溢价模型测算!A1672</f>
        <v>40961</v>
      </c>
      <c r="B1672" s="17">
        <f>[1]!s_dq_open(FED风险溢价模型测算!$B$1,$A1672,1)</f>
        <v>2564.3150000000001</v>
      </c>
      <c r="C1672" s="17">
        <f>[1]!s_dq_close(FED风险溢价模型测算!$B$1,$A1672,1)</f>
        <v>2597.4760000000001</v>
      </c>
      <c r="D1672" s="17">
        <f>[1]!s_dq_high(FED风险溢价模型测算!$B$1,$A1672,1)</f>
        <v>2598.8629999999998</v>
      </c>
      <c r="E1672" s="17">
        <f>[1]!s_dq_low(FED风险溢价模型测算!$B$1,$A$2,1)</f>
        <v>979.529</v>
      </c>
      <c r="F1672" s="18">
        <f>[1]!s_dq_amount(FED风险溢价模型测算!$B$1,$A1672,1)</f>
        <v>76421806874</v>
      </c>
    </row>
    <row r="1673" spans="1:6">
      <c r="A1673" s="16">
        <f>FED风险溢价模型测算!A1673</f>
        <v>40962</v>
      </c>
      <c r="B1673" s="17">
        <f>[1]!s_dq_open(FED风险溢价模型测算!$B$1,$A1673,1)</f>
        <v>2595.779</v>
      </c>
      <c r="C1673" s="17">
        <f>[1]!s_dq_close(FED风险溢价模型测算!$B$1,$A1673,1)</f>
        <v>2606.2559999999999</v>
      </c>
      <c r="D1673" s="17">
        <f>[1]!s_dq_high(FED风险溢价模型测算!$B$1,$A1673,1)</f>
        <v>2614.5369999999998</v>
      </c>
      <c r="E1673" s="17">
        <f>[1]!s_dq_low(FED风险溢价模型测算!$B$1,$A$2,1)</f>
        <v>979.529</v>
      </c>
      <c r="F1673" s="18">
        <f>[1]!s_dq_amount(FED风险溢价模型测算!$B$1,$A1673,1)</f>
        <v>72612089253</v>
      </c>
    </row>
    <row r="1674" spans="1:6">
      <c r="A1674" s="16">
        <f>FED风险溢价模型测算!A1674</f>
        <v>40963</v>
      </c>
      <c r="B1674" s="17">
        <f>[1]!s_dq_open(FED风险溢价模型测算!$B$1,$A1674,1)</f>
        <v>2607.3389999999999</v>
      </c>
      <c r="C1674" s="17">
        <f>[1]!s_dq_close(FED风险溢价模型测算!$B$1,$A1674,1)</f>
        <v>2648.0169999999998</v>
      </c>
      <c r="D1674" s="17">
        <f>[1]!s_dq_high(FED风险溢价模型测算!$B$1,$A1674,1)</f>
        <v>2648.0169999999998</v>
      </c>
      <c r="E1674" s="17">
        <f>[1]!s_dq_low(FED风险溢价模型测算!$B$1,$A$2,1)</f>
        <v>979.529</v>
      </c>
      <c r="F1674" s="18">
        <f>[1]!s_dq_amount(FED风险溢价模型测算!$B$1,$A1674,1)</f>
        <v>88058616716</v>
      </c>
    </row>
    <row r="1675" spans="1:6">
      <c r="A1675" s="16">
        <f>FED风险溢价模型测算!A1675</f>
        <v>40966</v>
      </c>
      <c r="B1675" s="17">
        <f>[1]!s_dq_open(FED风险溢价模型测算!$B$1,$A1675,1)</f>
        <v>2658.1210000000001</v>
      </c>
      <c r="C1675" s="17">
        <f>[1]!s_dq_close(FED风险溢价模型测算!$B$1,$A1675,1)</f>
        <v>2656.5729999999999</v>
      </c>
      <c r="D1675" s="17">
        <f>[1]!s_dq_high(FED风险溢价模型测算!$B$1,$A1675,1)</f>
        <v>2693.8429999999998</v>
      </c>
      <c r="E1675" s="17">
        <f>[1]!s_dq_low(FED风险溢价模型测算!$B$1,$A$2,1)</f>
        <v>979.529</v>
      </c>
      <c r="F1675" s="18">
        <f>[1]!s_dq_amount(FED风险溢价模型测算!$B$1,$A1675,1)</f>
        <v>106670207615</v>
      </c>
    </row>
    <row r="1676" spans="1:6">
      <c r="A1676" s="16">
        <f>FED风险溢价模型测算!A1676</f>
        <v>40967</v>
      </c>
      <c r="B1676" s="17">
        <f>[1]!s_dq_open(FED风险溢价模型测算!$B$1,$A1676,1)</f>
        <v>2652.3420000000001</v>
      </c>
      <c r="C1676" s="17">
        <f>[1]!s_dq_close(FED风险溢价模型测算!$B$1,$A1676,1)</f>
        <v>2662.4630000000002</v>
      </c>
      <c r="D1676" s="17">
        <f>[1]!s_dq_high(FED风险溢价模型测算!$B$1,$A1676,1)</f>
        <v>2671.8330000000001</v>
      </c>
      <c r="E1676" s="17">
        <f>[1]!s_dq_low(FED风险溢价模型测算!$B$1,$A$2,1)</f>
        <v>979.529</v>
      </c>
      <c r="F1676" s="18">
        <f>[1]!s_dq_amount(FED风险溢价模型测算!$B$1,$A1676,1)</f>
        <v>77213053038</v>
      </c>
    </row>
    <row r="1677" spans="1:6">
      <c r="A1677" s="16">
        <f>FED风险溢价模型测算!A1677</f>
        <v>40968</v>
      </c>
      <c r="B1677" s="17">
        <f>[1]!s_dq_open(FED风险溢价模型测算!$B$1,$A1677,1)</f>
        <v>2655.8580000000002</v>
      </c>
      <c r="C1677" s="17">
        <f>[1]!s_dq_close(FED风险溢价模型测算!$B$1,$A1677,1)</f>
        <v>2634.143</v>
      </c>
      <c r="D1677" s="17">
        <f>[1]!s_dq_high(FED风险溢价模型测算!$B$1,$A1677,1)</f>
        <v>2666.6469999999999</v>
      </c>
      <c r="E1677" s="17">
        <f>[1]!s_dq_low(FED风险溢价模型测算!$B$1,$A$2,1)</f>
        <v>979.529</v>
      </c>
      <c r="F1677" s="18">
        <f>[1]!s_dq_amount(FED风险溢价模型测算!$B$1,$A1677,1)</f>
        <v>64875221164</v>
      </c>
    </row>
    <row r="1678" spans="1:6">
      <c r="A1678" s="16">
        <f>FED风险溢价模型测算!A1678</f>
        <v>40969</v>
      </c>
      <c r="B1678" s="17">
        <f>[1]!s_dq_open(FED风险溢价模型测算!$B$1,$A1678,1)</f>
        <v>2622.7370000000001</v>
      </c>
      <c r="C1678" s="17">
        <f>[1]!s_dq_close(FED风险溢价模型测算!$B$1,$A1678,1)</f>
        <v>2633.3449999999998</v>
      </c>
      <c r="D1678" s="17">
        <f>[1]!s_dq_high(FED风险溢价模型测算!$B$1,$A1678,1)</f>
        <v>2647.7849999999999</v>
      </c>
      <c r="E1678" s="17">
        <f>[1]!s_dq_low(FED风险溢价模型测算!$B$1,$A$2,1)</f>
        <v>979.529</v>
      </c>
      <c r="F1678" s="18">
        <f>[1]!s_dq_amount(FED风险溢价模型测算!$B$1,$A1678,1)</f>
        <v>46524079738</v>
      </c>
    </row>
    <row r="1679" spans="1:6">
      <c r="A1679" s="16">
        <f>FED风险溢价模型测算!A1679</f>
        <v>40970</v>
      </c>
      <c r="B1679" s="17">
        <f>[1]!s_dq_open(FED风险溢价模型测算!$B$1,$A1679,1)</f>
        <v>2637.9609999999998</v>
      </c>
      <c r="C1679" s="17">
        <f>[1]!s_dq_close(FED风险溢价模型测算!$B$1,$A1679,1)</f>
        <v>2679.9340000000002</v>
      </c>
      <c r="D1679" s="17">
        <f>[1]!s_dq_high(FED风险溢价模型测算!$B$1,$A1679,1)</f>
        <v>2679.9340000000002</v>
      </c>
      <c r="E1679" s="17">
        <f>[1]!s_dq_low(FED风险溢价模型测算!$B$1,$A$2,1)</f>
        <v>979.529</v>
      </c>
      <c r="F1679" s="18">
        <f>[1]!s_dq_amount(FED风险溢价模型测算!$B$1,$A1679,1)</f>
        <v>66981591368</v>
      </c>
    </row>
    <row r="1680" spans="1:6">
      <c r="A1680" s="16">
        <f>FED风险溢价模型测算!A1680</f>
        <v>40973</v>
      </c>
      <c r="B1680" s="17">
        <f>[1]!s_dq_open(FED风险溢价模型测算!$B$1,$A1680,1)</f>
        <v>2687.74</v>
      </c>
      <c r="C1680" s="17">
        <f>[1]!s_dq_close(FED风险溢价模型测算!$B$1,$A1680,1)</f>
        <v>2662.6979999999999</v>
      </c>
      <c r="D1680" s="17">
        <f>[1]!s_dq_high(FED风险溢价模型测算!$B$1,$A1680,1)</f>
        <v>2694.6120000000001</v>
      </c>
      <c r="E1680" s="17">
        <f>[1]!s_dq_low(FED风险溢价模型测算!$B$1,$A$2,1)</f>
        <v>979.529</v>
      </c>
      <c r="F1680" s="18">
        <f>[1]!s_dq_amount(FED风险溢价模型测算!$B$1,$A1680,1)</f>
        <v>74973261138</v>
      </c>
    </row>
    <row r="1681" spans="1:6">
      <c r="A1681" s="16">
        <f>FED风险溢价模型测算!A1681</f>
        <v>40974</v>
      </c>
      <c r="B1681" s="17">
        <f>[1]!s_dq_open(FED风险溢价模型测算!$B$1,$A1681,1)</f>
        <v>2654.799</v>
      </c>
      <c r="C1681" s="17">
        <f>[1]!s_dq_close(FED风险溢价模型测算!$B$1,$A1681,1)</f>
        <v>2621.0520000000001</v>
      </c>
      <c r="D1681" s="17">
        <f>[1]!s_dq_high(FED风险溢价模型测算!$B$1,$A1681,1)</f>
        <v>2657.9630000000002</v>
      </c>
      <c r="E1681" s="17">
        <f>[1]!s_dq_low(FED风险溢价模型测算!$B$1,$A$2,1)</f>
        <v>979.529</v>
      </c>
      <c r="F1681" s="18">
        <f>[1]!s_dq_amount(FED风险溢价模型测算!$B$1,$A1681,1)</f>
        <v>68852557821</v>
      </c>
    </row>
    <row r="1682" spans="1:6">
      <c r="A1682" s="16">
        <f>FED风险溢价模型测算!A1682</f>
        <v>40975</v>
      </c>
      <c r="B1682" s="17">
        <f>[1]!s_dq_open(FED风险溢价模型测算!$B$1,$A1682,1)</f>
        <v>2596.4789999999998</v>
      </c>
      <c r="C1682" s="17">
        <f>[1]!s_dq_close(FED风险溢价模型测算!$B$1,$A1682,1)</f>
        <v>2603.0050000000001</v>
      </c>
      <c r="D1682" s="17">
        <f>[1]!s_dq_high(FED风险溢价模型测算!$B$1,$A1682,1)</f>
        <v>2628.585</v>
      </c>
      <c r="E1682" s="17">
        <f>[1]!s_dq_low(FED风险溢价模型测算!$B$1,$A$2,1)</f>
        <v>979.529</v>
      </c>
      <c r="F1682" s="18">
        <f>[1]!s_dq_amount(FED风险溢价模型测算!$B$1,$A1682,1)</f>
        <v>63243293004</v>
      </c>
    </row>
    <row r="1683" spans="1:6">
      <c r="A1683" s="16">
        <f>FED风险溢价模型测算!A1683</f>
        <v>40976</v>
      </c>
      <c r="B1683" s="17">
        <f>[1]!s_dq_open(FED风险溢价模型测算!$B$1,$A1683,1)</f>
        <v>2612.4029999999998</v>
      </c>
      <c r="C1683" s="17">
        <f>[1]!s_dq_close(FED风险溢价模型测算!$B$1,$A1683,1)</f>
        <v>2635.7910000000002</v>
      </c>
      <c r="D1683" s="17">
        <f>[1]!s_dq_high(FED风险溢价模型测算!$B$1,$A1683,1)</f>
        <v>2645.953</v>
      </c>
      <c r="E1683" s="17">
        <f>[1]!s_dq_low(FED风险溢价模型测算!$B$1,$A$2,1)</f>
        <v>979.529</v>
      </c>
      <c r="F1683" s="18">
        <f>[1]!s_dq_amount(FED风险溢价模型测算!$B$1,$A1683,1)</f>
        <v>64458851045</v>
      </c>
    </row>
    <row r="1684" spans="1:6">
      <c r="A1684" s="16">
        <f>FED风险溢价模型测算!A1684</f>
        <v>40977</v>
      </c>
      <c r="B1684" s="17">
        <f>[1]!s_dq_open(FED风险溢价模型测算!$B$1,$A1684,1)</f>
        <v>2644.1</v>
      </c>
      <c r="C1684" s="17">
        <f>[1]!s_dq_close(FED风险溢价模型测算!$B$1,$A1684,1)</f>
        <v>2664.3020000000001</v>
      </c>
      <c r="D1684" s="17">
        <f>[1]!s_dq_high(FED风险溢价模型测算!$B$1,$A1684,1)</f>
        <v>2664.4140000000002</v>
      </c>
      <c r="E1684" s="17">
        <f>[1]!s_dq_low(FED风险溢价模型测算!$B$1,$A$2,1)</f>
        <v>979.529</v>
      </c>
      <c r="F1684" s="18">
        <f>[1]!s_dq_amount(FED风险溢价模型测算!$B$1,$A1684,1)</f>
        <v>65963441747</v>
      </c>
    </row>
    <row r="1685" spans="1:6">
      <c r="A1685" s="16">
        <f>FED风险溢价模型测算!A1685</f>
        <v>40980</v>
      </c>
      <c r="B1685" s="17">
        <f>[1]!s_dq_open(FED风险溢价模型测算!$B$1,$A1685,1)</f>
        <v>2663.2429999999999</v>
      </c>
      <c r="C1685" s="17">
        <f>[1]!s_dq_close(FED风险溢价模型测算!$B$1,$A1685,1)</f>
        <v>2654.402</v>
      </c>
      <c r="D1685" s="17">
        <f>[1]!s_dq_high(FED风险溢价模型测算!$B$1,$A1685,1)</f>
        <v>2666.4319999999998</v>
      </c>
      <c r="E1685" s="17">
        <f>[1]!s_dq_low(FED风险溢价模型测算!$B$1,$A$2,1)</f>
        <v>979.529</v>
      </c>
      <c r="F1685" s="18">
        <f>[1]!s_dq_amount(FED风险溢价模型测算!$B$1,$A1685,1)</f>
        <v>74367701978</v>
      </c>
    </row>
    <row r="1686" spans="1:6">
      <c r="A1686" s="16">
        <f>FED风险溢价模型测算!A1686</f>
        <v>40981</v>
      </c>
      <c r="B1686" s="17">
        <f>[1]!s_dq_open(FED风险溢价模型测算!$B$1,$A1686,1)</f>
        <v>2653.681</v>
      </c>
      <c r="C1686" s="17">
        <f>[1]!s_dq_close(FED风险溢价模型测算!$B$1,$A1686,1)</f>
        <v>2681.0729999999999</v>
      </c>
      <c r="D1686" s="17">
        <f>[1]!s_dq_high(FED风险溢价模型测算!$B$1,$A1686,1)</f>
        <v>2681.3339999999998</v>
      </c>
      <c r="E1686" s="17">
        <f>[1]!s_dq_low(FED风险溢价模型测算!$B$1,$A$2,1)</f>
        <v>979.529</v>
      </c>
      <c r="F1686" s="18">
        <f>[1]!s_dq_amount(FED风险溢价模型测算!$B$1,$A1686,1)</f>
        <v>66429764308</v>
      </c>
    </row>
    <row r="1687" spans="1:6">
      <c r="A1687" s="16">
        <f>FED风险溢价模型测算!A1687</f>
        <v>40982</v>
      </c>
      <c r="B1687" s="17">
        <f>[1]!s_dq_open(FED风险溢价模型测算!$B$1,$A1687,1)</f>
        <v>2694.4749999999999</v>
      </c>
      <c r="C1687" s="17">
        <f>[1]!s_dq_close(FED风险溢价模型测算!$B$1,$A1687,1)</f>
        <v>2605.1060000000002</v>
      </c>
      <c r="D1687" s="17">
        <f>[1]!s_dq_high(FED风险溢价模型测算!$B$1,$A1687,1)</f>
        <v>2705.7539999999999</v>
      </c>
      <c r="E1687" s="17">
        <f>[1]!s_dq_low(FED风险溢价模型测算!$B$1,$A$2,1)</f>
        <v>979.529</v>
      </c>
      <c r="F1687" s="18">
        <f>[1]!s_dq_amount(FED风险溢价模型测算!$B$1,$A1687,1)</f>
        <v>117080408732</v>
      </c>
    </row>
    <row r="1688" spans="1:6">
      <c r="A1688" s="16">
        <f>FED风险溢价模型测算!A1688</f>
        <v>40983</v>
      </c>
      <c r="B1688" s="17">
        <f>[1]!s_dq_open(FED风险溢价模型测算!$B$1,$A1688,1)</f>
        <v>2602.6610000000001</v>
      </c>
      <c r="C1688" s="17">
        <f>[1]!s_dq_close(FED风险溢价模型测算!$B$1,$A1688,1)</f>
        <v>2585.5459999999998</v>
      </c>
      <c r="D1688" s="17">
        <f>[1]!s_dq_high(FED风险溢价模型测算!$B$1,$A1688,1)</f>
        <v>2618.252</v>
      </c>
      <c r="E1688" s="17">
        <f>[1]!s_dq_low(FED风险溢价模型测算!$B$1,$A$2,1)</f>
        <v>979.529</v>
      </c>
      <c r="F1688" s="18">
        <f>[1]!s_dq_amount(FED风险溢价模型测算!$B$1,$A1688,1)</f>
        <v>77042766482</v>
      </c>
    </row>
    <row r="1689" spans="1:6">
      <c r="A1689" s="16">
        <f>FED风险溢价模型测算!A1689</f>
        <v>40984</v>
      </c>
      <c r="B1689" s="17">
        <f>[1]!s_dq_open(FED风险溢价模型测算!$B$1,$A1689,1)</f>
        <v>2591.8000000000002</v>
      </c>
      <c r="C1689" s="17">
        <f>[1]!s_dq_close(FED风险溢价模型测算!$B$1,$A1689,1)</f>
        <v>2623.52</v>
      </c>
      <c r="D1689" s="17">
        <f>[1]!s_dq_high(FED风险溢价模型测算!$B$1,$A1689,1)</f>
        <v>2624.3159999999998</v>
      </c>
      <c r="E1689" s="17">
        <f>[1]!s_dq_low(FED风险溢价模型测算!$B$1,$A$2,1)</f>
        <v>979.529</v>
      </c>
      <c r="F1689" s="18">
        <f>[1]!s_dq_amount(FED风险溢价模型测算!$B$1,$A1689,1)</f>
        <v>67451822278</v>
      </c>
    </row>
    <row r="1690" spans="1:6">
      <c r="A1690" s="16">
        <f>FED风险溢价模型测算!A1690</f>
        <v>40987</v>
      </c>
      <c r="B1690" s="17">
        <f>[1]!s_dq_open(FED风险溢价模型测算!$B$1,$A1690,1)</f>
        <v>2617.6619999999998</v>
      </c>
      <c r="C1690" s="17">
        <f>[1]!s_dq_close(FED风险溢价模型测算!$B$1,$A1690,1)</f>
        <v>2630.0129999999999</v>
      </c>
      <c r="D1690" s="17">
        <f>[1]!s_dq_high(FED风险溢价模型测算!$B$1,$A1690,1)</f>
        <v>2631.0450000000001</v>
      </c>
      <c r="E1690" s="17">
        <f>[1]!s_dq_low(FED风险溢价模型测算!$B$1,$A$2,1)</f>
        <v>979.529</v>
      </c>
      <c r="F1690" s="18">
        <f>[1]!s_dq_amount(FED风险溢价模型测算!$B$1,$A1690,1)</f>
        <v>68803937996</v>
      </c>
    </row>
    <row r="1691" spans="1:6">
      <c r="A1691" s="16">
        <f>FED风险溢价模型测算!A1691</f>
        <v>40988</v>
      </c>
      <c r="B1691" s="17">
        <f>[1]!s_dq_open(FED风险溢价模型测算!$B$1,$A1691,1)</f>
        <v>2622.66</v>
      </c>
      <c r="C1691" s="17">
        <f>[1]!s_dq_close(FED风险溢价模型测算!$B$1,$A1691,1)</f>
        <v>2584.4450000000002</v>
      </c>
      <c r="D1691" s="17">
        <f>[1]!s_dq_high(FED风险溢价模型测算!$B$1,$A1691,1)</f>
        <v>2622.66</v>
      </c>
      <c r="E1691" s="17">
        <f>[1]!s_dq_low(FED风险溢价模型测算!$B$1,$A$2,1)</f>
        <v>979.529</v>
      </c>
      <c r="F1691" s="18">
        <f>[1]!s_dq_amount(FED风险溢价模型测算!$B$1,$A1691,1)</f>
        <v>64263817216</v>
      </c>
    </row>
    <row r="1692" spans="1:6">
      <c r="A1692" s="16">
        <f>FED风险溢价模型测算!A1692</f>
        <v>40989</v>
      </c>
      <c r="B1692" s="17">
        <f>[1]!s_dq_open(FED风险溢价模型测算!$B$1,$A1692,1)</f>
        <v>2597.375</v>
      </c>
      <c r="C1692" s="17">
        <f>[1]!s_dq_close(FED风险溢价模型测算!$B$1,$A1692,1)</f>
        <v>2587.7930000000001</v>
      </c>
      <c r="D1692" s="17">
        <f>[1]!s_dq_high(FED风险溢价模型测算!$B$1,$A1692,1)</f>
        <v>2613.2689999999998</v>
      </c>
      <c r="E1692" s="17">
        <f>[1]!s_dq_low(FED风险溢价模型测算!$B$1,$A$2,1)</f>
        <v>979.529</v>
      </c>
      <c r="F1692" s="18">
        <f>[1]!s_dq_amount(FED风险溢价模型测算!$B$1,$A1692,1)</f>
        <v>66674920148</v>
      </c>
    </row>
    <row r="1693" spans="1:6">
      <c r="A1693" s="16">
        <f>FED风险溢价模型测算!A1693</f>
        <v>40990</v>
      </c>
      <c r="B1693" s="17">
        <f>[1]!s_dq_open(FED风险溢价模型测算!$B$1,$A1693,1)</f>
        <v>2586.9380000000001</v>
      </c>
      <c r="C1693" s="17">
        <f>[1]!s_dq_close(FED风险溢价模型测算!$B$1,$A1693,1)</f>
        <v>2583.7469999999998</v>
      </c>
      <c r="D1693" s="17">
        <f>[1]!s_dq_high(FED风险溢价模型测算!$B$1,$A1693,1)</f>
        <v>2599.2440000000001</v>
      </c>
      <c r="E1693" s="17">
        <f>[1]!s_dq_low(FED风险溢价模型测算!$B$1,$A$2,1)</f>
        <v>979.529</v>
      </c>
      <c r="F1693" s="18">
        <f>[1]!s_dq_amount(FED风险溢价模型测算!$B$1,$A1693,1)</f>
        <v>50115505934</v>
      </c>
    </row>
    <row r="1694" spans="1:6">
      <c r="A1694" s="16">
        <f>FED风险溢价模型测算!A1694</f>
        <v>40991</v>
      </c>
      <c r="B1694" s="17">
        <f>[1]!s_dq_open(FED风险溢价模型测算!$B$1,$A1694,1)</f>
        <v>2575.3270000000002</v>
      </c>
      <c r="C1694" s="17">
        <f>[1]!s_dq_close(FED风险溢价模型测算!$B$1,$A1694,1)</f>
        <v>2552.94</v>
      </c>
      <c r="D1694" s="17">
        <f>[1]!s_dq_high(FED风险溢价模型测算!$B$1,$A1694,1)</f>
        <v>2578.8249999999998</v>
      </c>
      <c r="E1694" s="17">
        <f>[1]!s_dq_low(FED风险溢价模型测算!$B$1,$A$2,1)</f>
        <v>979.529</v>
      </c>
      <c r="F1694" s="18">
        <f>[1]!s_dq_amount(FED风险溢价模型测算!$B$1,$A1694,1)</f>
        <v>47812442986</v>
      </c>
    </row>
    <row r="1695" spans="1:6">
      <c r="A1695" s="16">
        <f>FED风险溢价模型测算!A1695</f>
        <v>40994</v>
      </c>
      <c r="B1695" s="17">
        <f>[1]!s_dq_open(FED风险溢价模型测算!$B$1,$A1695,1)</f>
        <v>2551.4250000000002</v>
      </c>
      <c r="C1695" s="17">
        <f>[1]!s_dq_close(FED风险溢价模型测算!$B$1,$A1695,1)</f>
        <v>2555.442</v>
      </c>
      <c r="D1695" s="17">
        <f>[1]!s_dq_high(FED风险溢价模型测算!$B$1,$A1695,1)</f>
        <v>2562.9290000000001</v>
      </c>
      <c r="E1695" s="17">
        <f>[1]!s_dq_low(FED风险溢价模型测算!$B$1,$A$2,1)</f>
        <v>979.529</v>
      </c>
      <c r="F1695" s="18">
        <f>[1]!s_dq_amount(FED风险溢价模型测算!$B$1,$A1695,1)</f>
        <v>36356133943</v>
      </c>
    </row>
    <row r="1696" spans="1:6">
      <c r="A1696" s="16">
        <f>FED风险溢价模型测算!A1696</f>
        <v>40995</v>
      </c>
      <c r="B1696" s="17">
        <f>[1]!s_dq_open(FED风险溢价模型测算!$B$1,$A1696,1)</f>
        <v>2565.5509999999999</v>
      </c>
      <c r="C1696" s="17">
        <f>[1]!s_dq_close(FED风险溢价模型测算!$B$1,$A1696,1)</f>
        <v>2547.143</v>
      </c>
      <c r="D1696" s="17">
        <f>[1]!s_dq_high(FED风险溢价模型测算!$B$1,$A1696,1)</f>
        <v>2571.8989999999999</v>
      </c>
      <c r="E1696" s="17">
        <f>[1]!s_dq_low(FED风险溢价模型测算!$B$1,$A$2,1)</f>
        <v>979.529</v>
      </c>
      <c r="F1696" s="18">
        <f>[1]!s_dq_amount(FED风险溢价模型测算!$B$1,$A1696,1)</f>
        <v>47394454857</v>
      </c>
    </row>
    <row r="1697" spans="1:6">
      <c r="A1697" s="16">
        <f>FED风险溢价模型测算!A1697</f>
        <v>40996</v>
      </c>
      <c r="B1697" s="17">
        <f>[1]!s_dq_open(FED风险溢价模型测算!$B$1,$A1697,1)</f>
        <v>2538.4580000000001</v>
      </c>
      <c r="C1697" s="17">
        <f>[1]!s_dq_close(FED风险溢价模型测算!$B$1,$A1697,1)</f>
        <v>2474.9</v>
      </c>
      <c r="D1697" s="17">
        <f>[1]!s_dq_high(FED风险溢价模型测算!$B$1,$A1697,1)</f>
        <v>2540.4169999999999</v>
      </c>
      <c r="E1697" s="17">
        <f>[1]!s_dq_low(FED风险溢价模型测算!$B$1,$A$2,1)</f>
        <v>979.529</v>
      </c>
      <c r="F1697" s="18">
        <f>[1]!s_dq_amount(FED风险溢价模型测算!$B$1,$A1697,1)</f>
        <v>54993640999</v>
      </c>
    </row>
    <row r="1698" spans="1:6">
      <c r="A1698" s="16">
        <f>FED风险溢价模型测算!A1698</f>
        <v>40997</v>
      </c>
      <c r="B1698" s="17">
        <f>[1]!s_dq_open(FED风险溢价模型测算!$B$1,$A1698,1)</f>
        <v>2463.6880000000001</v>
      </c>
      <c r="C1698" s="17">
        <f>[1]!s_dq_close(FED风险溢价模型测算!$B$1,$A1698,1)</f>
        <v>2443.1219999999998</v>
      </c>
      <c r="D1698" s="17">
        <f>[1]!s_dq_high(FED风险溢价模型测算!$B$1,$A1698,1)</f>
        <v>2476.4780000000001</v>
      </c>
      <c r="E1698" s="17">
        <f>[1]!s_dq_low(FED风险溢价模型测算!$B$1,$A$2,1)</f>
        <v>979.529</v>
      </c>
      <c r="F1698" s="18">
        <f>[1]!s_dq_amount(FED风险溢价模型测算!$B$1,$A1698,1)</f>
        <v>48651595893</v>
      </c>
    </row>
    <row r="1699" spans="1:6">
      <c r="A1699" s="16">
        <f>FED风险溢价模型测算!A1699</f>
        <v>40998</v>
      </c>
      <c r="B1699" s="17">
        <f>[1]!s_dq_open(FED风险溢价模型测算!$B$1,$A1699,1)</f>
        <v>2447.9389999999999</v>
      </c>
      <c r="C1699" s="17">
        <f>[1]!s_dq_close(FED风险溢价模型测算!$B$1,$A1699,1)</f>
        <v>2454.8989999999999</v>
      </c>
      <c r="D1699" s="17">
        <f>[1]!s_dq_high(FED风险溢价模型测算!$B$1,$A1699,1)</f>
        <v>2461.9769999999999</v>
      </c>
      <c r="E1699" s="17">
        <f>[1]!s_dq_low(FED风险溢价模型测算!$B$1,$A$2,1)</f>
        <v>979.529</v>
      </c>
      <c r="F1699" s="18">
        <f>[1]!s_dq_amount(FED风险溢价模型测算!$B$1,$A1699,1)</f>
        <v>39139734882</v>
      </c>
    </row>
    <row r="1700" spans="1:6">
      <c r="A1700" s="16">
        <f>FED风险溢价模型测算!A1700</f>
        <v>41004</v>
      </c>
      <c r="B1700" s="17">
        <f>[1]!s_dq_open(FED风险溢价模型测算!$B$1,$A1700,1)</f>
        <v>2449.2080000000001</v>
      </c>
      <c r="C1700" s="17">
        <f>[1]!s_dq_close(FED风险溢价模型测算!$B$1,$A1700,1)</f>
        <v>2512.8319999999999</v>
      </c>
      <c r="D1700" s="17">
        <f>[1]!s_dq_high(FED风险溢价模型测算!$B$1,$A1700,1)</f>
        <v>2517.386</v>
      </c>
      <c r="E1700" s="17">
        <f>[1]!s_dq_low(FED风险溢价模型测算!$B$1,$A$2,1)</f>
        <v>979.529</v>
      </c>
      <c r="F1700" s="18">
        <f>[1]!s_dq_amount(FED风险溢价模型测算!$B$1,$A1700,1)</f>
        <v>58049690964</v>
      </c>
    </row>
    <row r="1701" spans="1:6">
      <c r="A1701" s="16">
        <f>FED风险溢价模型测算!A1701</f>
        <v>41005</v>
      </c>
      <c r="B1701" s="17">
        <f>[1]!s_dq_open(FED风险溢价模型测算!$B$1,$A1701,1)</f>
        <v>2509.4450000000002</v>
      </c>
      <c r="C1701" s="17">
        <f>[1]!s_dq_close(FED风险溢价模型测算!$B$1,$A1701,1)</f>
        <v>2519.83</v>
      </c>
      <c r="D1701" s="17">
        <f>[1]!s_dq_high(FED风险溢价模型测算!$B$1,$A1701,1)</f>
        <v>2525.5340000000001</v>
      </c>
      <c r="E1701" s="17">
        <f>[1]!s_dq_low(FED风险溢价模型测算!$B$1,$A$2,1)</f>
        <v>979.529</v>
      </c>
      <c r="F1701" s="18">
        <f>[1]!s_dq_amount(FED风险溢价模型测算!$B$1,$A1701,1)</f>
        <v>47207795088</v>
      </c>
    </row>
    <row r="1702" spans="1:6">
      <c r="A1702" s="16">
        <f>FED风险溢价模型测算!A1702</f>
        <v>41008</v>
      </c>
      <c r="B1702" s="17">
        <f>[1]!s_dq_open(FED风险溢价模型测算!$B$1,$A1702,1)</f>
        <v>2510.5329999999999</v>
      </c>
      <c r="C1702" s="17">
        <f>[1]!s_dq_close(FED风险溢价模型测算!$B$1,$A1702,1)</f>
        <v>2495.1460000000002</v>
      </c>
      <c r="D1702" s="17">
        <f>[1]!s_dq_high(FED风险溢价模型测算!$B$1,$A1702,1)</f>
        <v>2518.3780000000002</v>
      </c>
      <c r="E1702" s="17">
        <f>[1]!s_dq_low(FED风险溢价模型测算!$B$1,$A$2,1)</f>
        <v>979.529</v>
      </c>
      <c r="F1702" s="18">
        <f>[1]!s_dq_amount(FED风险溢价模型测算!$B$1,$A1702,1)</f>
        <v>38180751755</v>
      </c>
    </row>
    <row r="1703" spans="1:6">
      <c r="A1703" s="16">
        <f>FED风险溢价模型测算!A1703</f>
        <v>41009</v>
      </c>
      <c r="B1703" s="17">
        <f>[1]!s_dq_open(FED风险溢价模型测算!$B$1,$A1703,1)</f>
        <v>2490.2829999999999</v>
      </c>
      <c r="C1703" s="17">
        <f>[1]!s_dq_close(FED风险溢价模型测算!$B$1,$A1703,1)</f>
        <v>2519.788</v>
      </c>
      <c r="D1703" s="17">
        <f>[1]!s_dq_high(FED风险溢价模型测算!$B$1,$A1703,1)</f>
        <v>2519.8119999999999</v>
      </c>
      <c r="E1703" s="17">
        <f>[1]!s_dq_low(FED风险溢价模型测算!$B$1,$A$2,1)</f>
        <v>979.529</v>
      </c>
      <c r="F1703" s="18">
        <f>[1]!s_dq_amount(FED风险溢价模型测算!$B$1,$A1703,1)</f>
        <v>44064833898</v>
      </c>
    </row>
    <row r="1704" spans="1:6">
      <c r="A1704" s="16">
        <f>FED风险溢价模型测算!A1704</f>
        <v>41010</v>
      </c>
      <c r="B1704" s="17">
        <f>[1]!s_dq_open(FED风险溢价模型测算!$B$1,$A1704,1)</f>
        <v>2494.5169999999998</v>
      </c>
      <c r="C1704" s="17">
        <f>[1]!s_dq_close(FED风险溢价模型测算!$B$1,$A1704,1)</f>
        <v>2520.0360000000001</v>
      </c>
      <c r="D1704" s="17">
        <f>[1]!s_dq_high(FED风险溢价模型测算!$B$1,$A1704,1)</f>
        <v>2541.1260000000002</v>
      </c>
      <c r="E1704" s="17">
        <f>[1]!s_dq_low(FED风险溢价模型测算!$B$1,$A$2,1)</f>
        <v>979.529</v>
      </c>
      <c r="F1704" s="18">
        <f>[1]!s_dq_amount(FED风险溢价模型测算!$B$1,$A1704,1)</f>
        <v>43627983913</v>
      </c>
    </row>
    <row r="1705" spans="1:6">
      <c r="A1705" s="16">
        <f>FED风险溢价模型测算!A1705</f>
        <v>41011</v>
      </c>
      <c r="B1705" s="17">
        <f>[1]!s_dq_open(FED风险溢价模型测算!$B$1,$A1705,1)</f>
        <v>2522.828</v>
      </c>
      <c r="C1705" s="17">
        <f>[1]!s_dq_close(FED风险溢价模型测算!$B$1,$A1705,1)</f>
        <v>2570.4360000000001</v>
      </c>
      <c r="D1705" s="17">
        <f>[1]!s_dq_high(FED风险溢价模型测算!$B$1,$A1705,1)</f>
        <v>2570.8420000000001</v>
      </c>
      <c r="E1705" s="17">
        <f>[1]!s_dq_low(FED风险溢价模型测算!$B$1,$A$2,1)</f>
        <v>979.529</v>
      </c>
      <c r="F1705" s="18">
        <f>[1]!s_dq_amount(FED风险溢价模型测算!$B$1,$A1705,1)</f>
        <v>59536950778</v>
      </c>
    </row>
    <row r="1706" spans="1:6">
      <c r="A1706" s="16">
        <f>FED风险溢价模型测算!A1706</f>
        <v>41012</v>
      </c>
      <c r="B1706" s="17">
        <f>[1]!s_dq_open(FED风险溢价模型测算!$B$1,$A1706,1)</f>
        <v>2575.0520000000001</v>
      </c>
      <c r="C1706" s="17">
        <f>[1]!s_dq_close(FED风险溢价模型测算!$B$1,$A1706,1)</f>
        <v>2580.4540000000002</v>
      </c>
      <c r="D1706" s="17">
        <f>[1]!s_dq_high(FED风险溢价模型测算!$B$1,$A1706,1)</f>
        <v>2593.788</v>
      </c>
      <c r="E1706" s="17">
        <f>[1]!s_dq_low(FED风险溢价模型测算!$B$1,$A$2,1)</f>
        <v>979.529</v>
      </c>
      <c r="F1706" s="18">
        <f>[1]!s_dq_amount(FED风险溢价模型测算!$B$1,$A1706,1)</f>
        <v>61892977442</v>
      </c>
    </row>
    <row r="1707" spans="1:6">
      <c r="A1707" s="16">
        <f>FED风险溢价模型测算!A1707</f>
        <v>41015</v>
      </c>
      <c r="B1707" s="17">
        <f>[1]!s_dq_open(FED风险溢价模型测算!$B$1,$A1707,1)</f>
        <v>2564.2310000000002</v>
      </c>
      <c r="C1707" s="17">
        <f>[1]!s_dq_close(FED风险溢价模型测算!$B$1,$A1707,1)</f>
        <v>2574.0439999999999</v>
      </c>
      <c r="D1707" s="17">
        <f>[1]!s_dq_high(FED风险溢价模型测算!$B$1,$A1707,1)</f>
        <v>2586.1979999999999</v>
      </c>
      <c r="E1707" s="17">
        <f>[1]!s_dq_low(FED风险溢价模型测算!$B$1,$A$2,1)</f>
        <v>979.529</v>
      </c>
      <c r="F1707" s="18">
        <f>[1]!s_dq_amount(FED风险溢价模型测算!$B$1,$A1707,1)</f>
        <v>42650756402</v>
      </c>
    </row>
    <row r="1708" spans="1:6">
      <c r="A1708" s="16">
        <f>FED风险溢价模型测算!A1708</f>
        <v>41016</v>
      </c>
      <c r="B1708" s="17">
        <f>[1]!s_dq_open(FED风险溢价模型测算!$B$1,$A1708,1)</f>
        <v>2572.364</v>
      </c>
      <c r="C1708" s="17">
        <f>[1]!s_dq_close(FED风险溢价模型测算!$B$1,$A1708,1)</f>
        <v>2541.8829999999998</v>
      </c>
      <c r="D1708" s="17">
        <f>[1]!s_dq_high(FED风险溢价模型测算!$B$1,$A1708,1)</f>
        <v>2578.7600000000002</v>
      </c>
      <c r="E1708" s="17">
        <f>[1]!s_dq_low(FED风险溢价模型测算!$B$1,$A$2,1)</f>
        <v>979.529</v>
      </c>
      <c r="F1708" s="18">
        <f>[1]!s_dq_amount(FED风险溢价模型测算!$B$1,$A1708,1)</f>
        <v>38328417080</v>
      </c>
    </row>
    <row r="1709" spans="1:6">
      <c r="A1709" s="16">
        <f>FED风险溢价模型测算!A1709</f>
        <v>41017</v>
      </c>
      <c r="B1709" s="17">
        <f>[1]!s_dq_open(FED风险溢价模型测算!$B$1,$A1709,1)</f>
        <v>2550.9050000000002</v>
      </c>
      <c r="C1709" s="17">
        <f>[1]!s_dq_close(FED风险溢价模型测算!$B$1,$A1709,1)</f>
        <v>2599.9079999999999</v>
      </c>
      <c r="D1709" s="17">
        <f>[1]!s_dq_high(FED风险溢价模型测算!$B$1,$A1709,1)</f>
        <v>2602.1060000000002</v>
      </c>
      <c r="E1709" s="17">
        <f>[1]!s_dq_low(FED风险溢价模型测算!$B$1,$A$2,1)</f>
        <v>979.529</v>
      </c>
      <c r="F1709" s="18">
        <f>[1]!s_dq_amount(FED风险溢价模型测算!$B$1,$A1709,1)</f>
        <v>59361005883</v>
      </c>
    </row>
    <row r="1710" spans="1:6">
      <c r="A1710" s="16">
        <f>FED风险溢价模型测算!A1710</f>
        <v>41018</v>
      </c>
      <c r="B1710" s="17">
        <f>[1]!s_dq_open(FED风险溢价模型测算!$B$1,$A1710,1)</f>
        <v>2598.3290000000002</v>
      </c>
      <c r="C1710" s="17">
        <f>[1]!s_dq_close(FED风险溢价模型测算!$B$1,$A1710,1)</f>
        <v>2596.056</v>
      </c>
      <c r="D1710" s="17">
        <f>[1]!s_dq_high(FED风险溢价模型测算!$B$1,$A1710,1)</f>
        <v>2606.86</v>
      </c>
      <c r="E1710" s="17">
        <f>[1]!s_dq_low(FED风险溢价模型测算!$B$1,$A$2,1)</f>
        <v>979.529</v>
      </c>
      <c r="F1710" s="18">
        <f>[1]!s_dq_amount(FED风险溢价模型测算!$B$1,$A1710,1)</f>
        <v>55512931549</v>
      </c>
    </row>
    <row r="1711" spans="1:6">
      <c r="A1711" s="16">
        <f>FED风险溢价模型测算!A1711</f>
        <v>41019</v>
      </c>
      <c r="B1711" s="17">
        <f>[1]!s_dq_open(FED风险溢价模型测算!$B$1,$A1711,1)</f>
        <v>2591.5100000000002</v>
      </c>
      <c r="C1711" s="17">
        <f>[1]!s_dq_close(FED风险溢价模型测算!$B$1,$A1711,1)</f>
        <v>2626.8389999999999</v>
      </c>
      <c r="D1711" s="17">
        <f>[1]!s_dq_high(FED风险溢价模型测算!$B$1,$A1711,1)</f>
        <v>2627.375</v>
      </c>
      <c r="E1711" s="17">
        <f>[1]!s_dq_low(FED风险溢价模型测算!$B$1,$A$2,1)</f>
        <v>979.529</v>
      </c>
      <c r="F1711" s="18">
        <f>[1]!s_dq_amount(FED风险溢价模型测算!$B$1,$A1711,1)</f>
        <v>63829908072</v>
      </c>
    </row>
    <row r="1712" spans="1:6">
      <c r="A1712" s="16">
        <f>FED风险溢价模型测算!A1712</f>
        <v>41022</v>
      </c>
      <c r="B1712" s="17">
        <f>[1]!s_dq_open(FED风险溢价模型测算!$B$1,$A1712,1)</f>
        <v>2624.7510000000002</v>
      </c>
      <c r="C1712" s="17">
        <f>[1]!s_dq_close(FED风险溢价模型测算!$B$1,$A1712,1)</f>
        <v>2606.038</v>
      </c>
      <c r="D1712" s="17">
        <f>[1]!s_dq_high(FED风险溢价模型测算!$B$1,$A1712,1)</f>
        <v>2632.0920000000001</v>
      </c>
      <c r="E1712" s="17">
        <f>[1]!s_dq_low(FED风险溢价模型测算!$B$1,$A$2,1)</f>
        <v>979.529</v>
      </c>
      <c r="F1712" s="18">
        <f>[1]!s_dq_amount(FED风险溢价模型测算!$B$1,$A1712,1)</f>
        <v>62073949557</v>
      </c>
    </row>
    <row r="1713" spans="1:6">
      <c r="A1713" s="16">
        <f>FED风险溢价模型测算!A1713</f>
        <v>41023</v>
      </c>
      <c r="B1713" s="17">
        <f>[1]!s_dq_open(FED风险溢价模型测算!$B$1,$A1713,1)</f>
        <v>2594.8009999999999</v>
      </c>
      <c r="C1713" s="17">
        <f>[1]!s_dq_close(FED风险溢价模型测算!$B$1,$A1713,1)</f>
        <v>2604.866</v>
      </c>
      <c r="D1713" s="17">
        <f>[1]!s_dq_high(FED风险溢价模型测算!$B$1,$A1713,1)</f>
        <v>2640.2950000000001</v>
      </c>
      <c r="E1713" s="17">
        <f>[1]!s_dq_low(FED风险溢价模型测算!$B$1,$A$2,1)</f>
        <v>979.529</v>
      </c>
      <c r="F1713" s="18">
        <f>[1]!s_dq_amount(FED风险溢价模型测算!$B$1,$A1713,1)</f>
        <v>73150514001</v>
      </c>
    </row>
    <row r="1714" spans="1:6">
      <c r="A1714" s="16">
        <f>FED风险溢价模型测算!A1714</f>
        <v>41024</v>
      </c>
      <c r="B1714" s="17">
        <f>[1]!s_dq_open(FED风险溢价模型测算!$B$1,$A1714,1)</f>
        <v>2598.2280000000001</v>
      </c>
      <c r="C1714" s="17">
        <f>[1]!s_dq_close(FED风险溢价模型测算!$B$1,$A1714,1)</f>
        <v>2625.99</v>
      </c>
      <c r="D1714" s="17">
        <f>[1]!s_dq_high(FED风险溢价模型测算!$B$1,$A1714,1)</f>
        <v>2631.4380000000001</v>
      </c>
      <c r="E1714" s="17">
        <f>[1]!s_dq_low(FED风险溢价模型测算!$B$1,$A$2,1)</f>
        <v>979.529</v>
      </c>
      <c r="F1714" s="18">
        <f>[1]!s_dq_amount(FED风险溢价模型测算!$B$1,$A1714,1)</f>
        <v>63529458933</v>
      </c>
    </row>
    <row r="1715" spans="1:6">
      <c r="A1715" s="16">
        <f>FED风险溢价模型测算!A1715</f>
        <v>41025</v>
      </c>
      <c r="B1715" s="17">
        <f>[1]!s_dq_open(FED风险溢价模型测算!$B$1,$A1715,1)</f>
        <v>2632.7179999999998</v>
      </c>
      <c r="C1715" s="17">
        <f>[1]!s_dq_close(FED风险溢价模型测算!$B$1,$A1715,1)</f>
        <v>2631.4870000000001</v>
      </c>
      <c r="D1715" s="17">
        <f>[1]!s_dq_high(FED风险溢价模型测算!$B$1,$A1715,1)</f>
        <v>2643.768</v>
      </c>
      <c r="E1715" s="17">
        <f>[1]!s_dq_low(FED风险溢价模型测算!$B$1,$A$2,1)</f>
        <v>979.529</v>
      </c>
      <c r="F1715" s="18">
        <f>[1]!s_dq_amount(FED风险溢价模型测算!$B$1,$A1715,1)</f>
        <v>64377486667</v>
      </c>
    </row>
    <row r="1716" spans="1:6">
      <c r="A1716" s="16">
        <f>FED风险溢价模型测算!A1716</f>
        <v>41026</v>
      </c>
      <c r="B1716" s="17">
        <f>[1]!s_dq_open(FED风险溢价模型测算!$B$1,$A1716,1)</f>
        <v>2630.549</v>
      </c>
      <c r="C1716" s="17">
        <f>[1]!s_dq_close(FED风险溢价模型测算!$B$1,$A1716,1)</f>
        <v>2626.1570000000002</v>
      </c>
      <c r="D1716" s="17">
        <f>[1]!s_dq_high(FED风险溢价模型测算!$B$1,$A1716,1)</f>
        <v>2637.9180000000001</v>
      </c>
      <c r="E1716" s="17">
        <f>[1]!s_dq_low(FED风险溢价模型测算!$B$1,$A$2,1)</f>
        <v>979.529</v>
      </c>
      <c r="F1716" s="18">
        <f>[1]!s_dq_amount(FED风险溢价模型测算!$B$1,$A1716,1)</f>
        <v>53345515969</v>
      </c>
    </row>
    <row r="1717" spans="1:6">
      <c r="A1717" s="16">
        <f>FED风险溢价模型测算!A1717</f>
        <v>41031</v>
      </c>
      <c r="B1717" s="17">
        <f>[1]!s_dq_open(FED风险溢价模型测算!$B$1,$A1717,1)</f>
        <v>2660.6729999999998</v>
      </c>
      <c r="C1717" s="17">
        <f>[1]!s_dq_close(FED风险溢价模型测算!$B$1,$A1717,1)</f>
        <v>2683.4870000000001</v>
      </c>
      <c r="D1717" s="17">
        <f>[1]!s_dq_high(FED风险溢价模型测算!$B$1,$A1717,1)</f>
        <v>2697.9490000000001</v>
      </c>
      <c r="E1717" s="17">
        <f>[1]!s_dq_low(FED风险溢价模型测算!$B$1,$A$2,1)</f>
        <v>979.529</v>
      </c>
      <c r="F1717" s="18">
        <f>[1]!s_dq_amount(FED风险溢价模型测算!$B$1,$A1717,1)</f>
        <v>92366091966</v>
      </c>
    </row>
    <row r="1718" spans="1:6">
      <c r="A1718" s="16">
        <f>FED风险溢价模型测算!A1718</f>
        <v>41032</v>
      </c>
      <c r="B1718" s="17">
        <f>[1]!s_dq_open(FED风险溢价模型测算!$B$1,$A1718,1)</f>
        <v>2679.5169999999998</v>
      </c>
      <c r="C1718" s="17">
        <f>[1]!s_dq_close(FED风险溢价模型测算!$B$1,$A1718,1)</f>
        <v>2691.518</v>
      </c>
      <c r="D1718" s="17">
        <f>[1]!s_dq_high(FED风险溢价模型测算!$B$1,$A1718,1)</f>
        <v>2693.88</v>
      </c>
      <c r="E1718" s="17">
        <f>[1]!s_dq_low(FED风险溢价模型测算!$B$1,$A$2,1)</f>
        <v>979.529</v>
      </c>
      <c r="F1718" s="18">
        <f>[1]!s_dq_amount(FED风险溢价模型测算!$B$1,$A1718,1)</f>
        <v>72337336415</v>
      </c>
    </row>
    <row r="1719" spans="1:6">
      <c r="A1719" s="16">
        <f>FED风险溢价模型测算!A1719</f>
        <v>41033</v>
      </c>
      <c r="B1719" s="17">
        <f>[1]!s_dq_open(FED风险溢价模型测算!$B$1,$A1719,1)</f>
        <v>2689.6239999999998</v>
      </c>
      <c r="C1719" s="17">
        <f>[1]!s_dq_close(FED风险溢价模型测算!$B$1,$A1719,1)</f>
        <v>2715.8789999999999</v>
      </c>
      <c r="D1719" s="17">
        <f>[1]!s_dq_high(FED风险溢价模型测算!$B$1,$A1719,1)</f>
        <v>2716.0329999999999</v>
      </c>
      <c r="E1719" s="17">
        <f>[1]!s_dq_low(FED风险溢价模型测算!$B$1,$A$2,1)</f>
        <v>979.529</v>
      </c>
      <c r="F1719" s="18">
        <f>[1]!s_dq_amount(FED风险溢价模型测算!$B$1,$A1719,1)</f>
        <v>73699551125</v>
      </c>
    </row>
    <row r="1720" spans="1:6">
      <c r="A1720" s="16">
        <f>FED风险溢价模型测算!A1720</f>
        <v>41036</v>
      </c>
      <c r="B1720" s="17">
        <f>[1]!s_dq_open(FED风险溢价模型测算!$B$1,$A1720,1)</f>
        <v>2699.4470000000001</v>
      </c>
      <c r="C1720" s="17">
        <f>[1]!s_dq_close(FED风险溢价模型测算!$B$1,$A1720,1)</f>
        <v>2717.7779999999998</v>
      </c>
      <c r="D1720" s="17">
        <f>[1]!s_dq_high(FED风险溢价模型测算!$B$1,$A1720,1)</f>
        <v>2717.7779999999998</v>
      </c>
      <c r="E1720" s="17">
        <f>[1]!s_dq_low(FED风险溢价模型测算!$B$1,$A$2,1)</f>
        <v>979.529</v>
      </c>
      <c r="F1720" s="18">
        <f>[1]!s_dq_amount(FED风险溢价模型测算!$B$1,$A1720,1)</f>
        <v>82715668565</v>
      </c>
    </row>
    <row r="1721" spans="1:6">
      <c r="A1721" s="16">
        <f>FED风险溢价模型测算!A1721</f>
        <v>41037</v>
      </c>
      <c r="B1721" s="17">
        <f>[1]!s_dq_open(FED风险溢价模型测算!$B$1,$A1721,1)</f>
        <v>2717.4079999999999</v>
      </c>
      <c r="C1721" s="17">
        <f>[1]!s_dq_close(FED风险溢价模型测算!$B$1,$A1721,1)</f>
        <v>2709.116</v>
      </c>
      <c r="D1721" s="17">
        <f>[1]!s_dq_high(FED风险溢价模型测算!$B$1,$A1721,1)</f>
        <v>2717.8249999999998</v>
      </c>
      <c r="E1721" s="17">
        <f>[1]!s_dq_low(FED风险溢价模型测算!$B$1,$A$2,1)</f>
        <v>979.529</v>
      </c>
      <c r="F1721" s="18">
        <f>[1]!s_dq_amount(FED风险溢价模型测算!$B$1,$A1721,1)</f>
        <v>73744497984</v>
      </c>
    </row>
    <row r="1722" spans="1:6">
      <c r="A1722" s="16">
        <f>FED风险溢价模型测算!A1722</f>
        <v>41038</v>
      </c>
      <c r="B1722" s="17">
        <f>[1]!s_dq_open(FED风险溢价模型测算!$B$1,$A1722,1)</f>
        <v>2685.1869999999999</v>
      </c>
      <c r="C1722" s="17">
        <f>[1]!s_dq_close(FED风险溢价模型测算!$B$1,$A1722,1)</f>
        <v>2657.5140000000001</v>
      </c>
      <c r="D1722" s="17">
        <f>[1]!s_dq_high(FED风险溢价模型测算!$B$1,$A1722,1)</f>
        <v>2685.1869999999999</v>
      </c>
      <c r="E1722" s="17">
        <f>[1]!s_dq_low(FED风险溢价模型测算!$B$1,$A$2,1)</f>
        <v>979.529</v>
      </c>
      <c r="F1722" s="18">
        <f>[1]!s_dq_amount(FED风险溢价模型测算!$B$1,$A1722,1)</f>
        <v>69482578578</v>
      </c>
    </row>
    <row r="1723" spans="1:6">
      <c r="A1723" s="16">
        <f>FED风险溢价模型测算!A1723</f>
        <v>41039</v>
      </c>
      <c r="B1723" s="17">
        <f>[1]!s_dq_open(FED风险溢价模型测算!$B$1,$A1723,1)</f>
        <v>2657.87</v>
      </c>
      <c r="C1723" s="17">
        <f>[1]!s_dq_close(FED风险溢价模型测算!$B$1,$A1723,1)</f>
        <v>2657.2139999999999</v>
      </c>
      <c r="D1723" s="17">
        <f>[1]!s_dq_high(FED风险溢价模型测算!$B$1,$A1723,1)</f>
        <v>2667.6750000000002</v>
      </c>
      <c r="E1723" s="17">
        <f>[1]!s_dq_low(FED风险溢价模型测算!$B$1,$A$2,1)</f>
        <v>979.529</v>
      </c>
      <c r="F1723" s="18">
        <f>[1]!s_dq_amount(FED风险溢价模型测算!$B$1,$A1723,1)</f>
        <v>54056953614</v>
      </c>
    </row>
    <row r="1724" spans="1:6">
      <c r="A1724" s="16">
        <f>FED风险溢价模型测算!A1724</f>
        <v>41040</v>
      </c>
      <c r="B1724" s="17">
        <f>[1]!s_dq_open(FED风险溢价模型测算!$B$1,$A1724,1)</f>
        <v>2652.3130000000001</v>
      </c>
      <c r="C1724" s="17">
        <f>[1]!s_dq_close(FED风险溢价模型测算!$B$1,$A1724,1)</f>
        <v>2636.9169999999999</v>
      </c>
      <c r="D1724" s="17">
        <f>[1]!s_dq_high(FED风险溢价模型测算!$B$1,$A1724,1)</f>
        <v>2666.5659999999998</v>
      </c>
      <c r="E1724" s="17">
        <f>[1]!s_dq_low(FED风险溢价模型测算!$B$1,$A$2,1)</f>
        <v>979.529</v>
      </c>
      <c r="F1724" s="18">
        <f>[1]!s_dq_amount(FED风险溢价模型测算!$B$1,$A1724,1)</f>
        <v>49392898299</v>
      </c>
    </row>
    <row r="1725" spans="1:6">
      <c r="A1725" s="16">
        <f>FED风险溢价模型测算!A1725</f>
        <v>41043</v>
      </c>
      <c r="B1725" s="17">
        <f>[1]!s_dq_open(FED风险溢价模型测算!$B$1,$A1725,1)</f>
        <v>2653.806</v>
      </c>
      <c r="C1725" s="17">
        <f>[1]!s_dq_close(FED风险溢价模型测算!$B$1,$A1725,1)</f>
        <v>2615.5340000000001</v>
      </c>
      <c r="D1725" s="17">
        <f>[1]!s_dq_high(FED风险溢价模型测算!$B$1,$A1725,1)</f>
        <v>2656.2840000000001</v>
      </c>
      <c r="E1725" s="17">
        <f>[1]!s_dq_low(FED风险溢价模型测算!$B$1,$A$2,1)</f>
        <v>979.529</v>
      </c>
      <c r="F1725" s="18">
        <f>[1]!s_dq_amount(FED风险溢价模型测算!$B$1,$A1725,1)</f>
        <v>60331294491</v>
      </c>
    </row>
    <row r="1726" spans="1:6">
      <c r="A1726" s="16">
        <f>FED风险溢价模型测算!A1726</f>
        <v>41044</v>
      </c>
      <c r="B1726" s="17">
        <f>[1]!s_dq_open(FED风险溢价模型测算!$B$1,$A1726,1)</f>
        <v>2597.6439999999998</v>
      </c>
      <c r="C1726" s="17">
        <f>[1]!s_dq_close(FED风险溢价模型测算!$B$1,$A1726,1)</f>
        <v>2617.3739999999998</v>
      </c>
      <c r="D1726" s="17">
        <f>[1]!s_dq_high(FED风险溢价模型测算!$B$1,$A1726,1)</f>
        <v>2618.1750000000002</v>
      </c>
      <c r="E1726" s="17">
        <f>[1]!s_dq_low(FED风险溢价模型测算!$B$1,$A$2,1)</f>
        <v>979.529</v>
      </c>
      <c r="F1726" s="18">
        <f>[1]!s_dq_amount(FED风险溢价模型测算!$B$1,$A1726,1)</f>
        <v>51374761939</v>
      </c>
    </row>
    <row r="1727" spans="1:6">
      <c r="A1727" s="16">
        <f>FED风险溢价模型测算!A1727</f>
        <v>41045</v>
      </c>
      <c r="B1727" s="17">
        <f>[1]!s_dq_open(FED风险溢价模型测算!$B$1,$A1727,1)</f>
        <v>2610.1610000000001</v>
      </c>
      <c r="C1727" s="17">
        <f>[1]!s_dq_close(FED风险溢价模型测算!$B$1,$A1727,1)</f>
        <v>2574.6469999999999</v>
      </c>
      <c r="D1727" s="17">
        <f>[1]!s_dq_high(FED风险溢价模型测算!$B$1,$A1727,1)</f>
        <v>2612.625</v>
      </c>
      <c r="E1727" s="17">
        <f>[1]!s_dq_low(FED风险溢价模型测算!$B$1,$A$2,1)</f>
        <v>979.529</v>
      </c>
      <c r="F1727" s="18">
        <f>[1]!s_dq_amount(FED风险溢价模型测算!$B$1,$A1727,1)</f>
        <v>47863536278</v>
      </c>
    </row>
    <row r="1728" spans="1:6">
      <c r="A1728" s="16">
        <f>FED风险溢价模型测算!A1728</f>
        <v>41046</v>
      </c>
      <c r="B1728" s="17">
        <f>[1]!s_dq_open(FED风险溢价模型测算!$B$1,$A1728,1)</f>
        <v>2577.9609999999998</v>
      </c>
      <c r="C1728" s="17">
        <f>[1]!s_dq_close(FED风险溢价模型测算!$B$1,$A1728,1)</f>
        <v>2613.942</v>
      </c>
      <c r="D1728" s="17">
        <f>[1]!s_dq_high(FED风险溢价模型测算!$B$1,$A1728,1)</f>
        <v>2619.5889999999999</v>
      </c>
      <c r="E1728" s="17">
        <f>[1]!s_dq_low(FED风险溢价模型测算!$B$1,$A$2,1)</f>
        <v>979.529</v>
      </c>
      <c r="F1728" s="18">
        <f>[1]!s_dq_amount(FED风险溢价模型测算!$B$1,$A1728,1)</f>
        <v>49203910040</v>
      </c>
    </row>
    <row r="1729" spans="1:6">
      <c r="A1729" s="16">
        <f>FED风险溢价模型测算!A1729</f>
        <v>41047</v>
      </c>
      <c r="B1729" s="17">
        <f>[1]!s_dq_open(FED风险溢价模型测算!$B$1,$A1729,1)</f>
        <v>2595.547</v>
      </c>
      <c r="C1729" s="17">
        <f>[1]!s_dq_close(FED风险溢价模型测算!$B$1,$A1729,1)</f>
        <v>2573.9760000000001</v>
      </c>
      <c r="D1729" s="17">
        <f>[1]!s_dq_high(FED风险溢价模型测算!$B$1,$A1729,1)</f>
        <v>2603.1909999999998</v>
      </c>
      <c r="E1729" s="17">
        <f>[1]!s_dq_low(FED风险溢价模型测算!$B$1,$A$2,1)</f>
        <v>979.529</v>
      </c>
      <c r="F1729" s="18">
        <f>[1]!s_dq_amount(FED风险溢价模型测算!$B$1,$A1729,1)</f>
        <v>46907511775</v>
      </c>
    </row>
    <row r="1730" spans="1:6">
      <c r="A1730" s="16">
        <f>FED风险溢价模型测算!A1730</f>
        <v>41050</v>
      </c>
      <c r="B1730" s="17">
        <f>[1]!s_dq_open(FED风险溢价模型测算!$B$1,$A1730,1)</f>
        <v>2572.3690000000001</v>
      </c>
      <c r="C1730" s="17">
        <f>[1]!s_dq_close(FED风险溢价模型测算!$B$1,$A1730,1)</f>
        <v>2587.2310000000002</v>
      </c>
      <c r="D1730" s="17">
        <f>[1]!s_dq_high(FED风险溢价模型测算!$B$1,$A1730,1)</f>
        <v>2604.2190000000001</v>
      </c>
      <c r="E1730" s="17">
        <f>[1]!s_dq_low(FED风险溢价模型测算!$B$1,$A$2,1)</f>
        <v>979.529</v>
      </c>
      <c r="F1730" s="18">
        <f>[1]!s_dq_amount(FED风险溢价模型测算!$B$1,$A1730,1)</f>
        <v>44300405781</v>
      </c>
    </row>
    <row r="1731" spans="1:6">
      <c r="A1731" s="16">
        <f>FED风险溢价模型测算!A1731</f>
        <v>41051</v>
      </c>
      <c r="B1731" s="17">
        <f>[1]!s_dq_open(FED风险溢价模型测算!$B$1,$A1731,1)</f>
        <v>2598.1669999999999</v>
      </c>
      <c r="C1731" s="17">
        <f>[1]!s_dq_close(FED风险溢价模型测算!$B$1,$A1731,1)</f>
        <v>2627.5250000000001</v>
      </c>
      <c r="D1731" s="17">
        <f>[1]!s_dq_high(FED风险溢价模型测算!$B$1,$A1731,1)</f>
        <v>2627.6019999999999</v>
      </c>
      <c r="E1731" s="17">
        <f>[1]!s_dq_low(FED风险溢价模型测算!$B$1,$A$2,1)</f>
        <v>979.529</v>
      </c>
      <c r="F1731" s="18">
        <f>[1]!s_dq_amount(FED风险溢价模型测算!$B$1,$A1731,1)</f>
        <v>49392413014</v>
      </c>
    </row>
    <row r="1732" spans="1:6">
      <c r="A1732" s="16">
        <f>FED风险溢价模型测算!A1732</f>
        <v>41052</v>
      </c>
      <c r="B1732" s="17">
        <f>[1]!s_dq_open(FED风险溢价模型测算!$B$1,$A1732,1)</f>
        <v>2621.7860000000001</v>
      </c>
      <c r="C1732" s="17">
        <f>[1]!s_dq_close(FED风险溢价模型测算!$B$1,$A1732,1)</f>
        <v>2616.8690000000001</v>
      </c>
      <c r="D1732" s="17">
        <f>[1]!s_dq_high(FED风险溢价模型测算!$B$1,$A1732,1)</f>
        <v>2635.78</v>
      </c>
      <c r="E1732" s="17">
        <f>[1]!s_dq_low(FED风险溢价模型测算!$B$1,$A$2,1)</f>
        <v>979.529</v>
      </c>
      <c r="F1732" s="18">
        <f>[1]!s_dq_amount(FED风险溢价模型测算!$B$1,$A1732,1)</f>
        <v>52563403310</v>
      </c>
    </row>
    <row r="1733" spans="1:6">
      <c r="A1733" s="16">
        <f>FED风险溢价模型测算!A1733</f>
        <v>41053</v>
      </c>
      <c r="B1733" s="17">
        <f>[1]!s_dq_open(FED风险溢价模型测算!$B$1,$A1733,1)</f>
        <v>2613.0949999999998</v>
      </c>
      <c r="C1733" s="17">
        <f>[1]!s_dq_close(FED风险溢价模型测算!$B$1,$A1733,1)</f>
        <v>2595.2600000000002</v>
      </c>
      <c r="D1733" s="17">
        <f>[1]!s_dq_high(FED风险溢价模型测算!$B$1,$A1733,1)</f>
        <v>2630.4140000000002</v>
      </c>
      <c r="E1733" s="17">
        <f>[1]!s_dq_low(FED风险溢价模型测算!$B$1,$A$2,1)</f>
        <v>979.529</v>
      </c>
      <c r="F1733" s="18">
        <f>[1]!s_dq_amount(FED风险溢价模型测算!$B$1,$A1733,1)</f>
        <v>50064439874</v>
      </c>
    </row>
    <row r="1734" spans="1:6">
      <c r="A1734" s="16">
        <f>FED风险溢价模型测算!A1734</f>
        <v>41054</v>
      </c>
      <c r="B1734" s="17">
        <f>[1]!s_dq_open(FED风险溢价模型测算!$B$1,$A1734,1)</f>
        <v>2595.261</v>
      </c>
      <c r="C1734" s="17">
        <f>[1]!s_dq_close(FED风险溢价模型测算!$B$1,$A1734,1)</f>
        <v>2573.1030000000001</v>
      </c>
      <c r="D1734" s="17">
        <f>[1]!s_dq_high(FED风险溢价模型测算!$B$1,$A1734,1)</f>
        <v>2602.17</v>
      </c>
      <c r="E1734" s="17">
        <f>[1]!s_dq_low(FED风险溢价模型测算!$B$1,$A$2,1)</f>
        <v>979.529</v>
      </c>
      <c r="F1734" s="18">
        <f>[1]!s_dq_amount(FED风险溢价模型测算!$B$1,$A1734,1)</f>
        <v>41420081778</v>
      </c>
    </row>
    <row r="1735" spans="1:6">
      <c r="A1735" s="16">
        <f>FED风险溢价模型测算!A1735</f>
        <v>41057</v>
      </c>
      <c r="B1735" s="17">
        <f>[1]!s_dq_open(FED风险溢价模型测算!$B$1,$A1735,1)</f>
        <v>2562.596</v>
      </c>
      <c r="C1735" s="17">
        <f>[1]!s_dq_close(FED风险溢价模型测算!$B$1,$A1735,1)</f>
        <v>2614.6889999999999</v>
      </c>
      <c r="D1735" s="17">
        <f>[1]!s_dq_high(FED风险溢价模型测算!$B$1,$A1735,1)</f>
        <v>2614.8490000000002</v>
      </c>
      <c r="E1735" s="17">
        <f>[1]!s_dq_low(FED风险溢价模型测算!$B$1,$A$2,1)</f>
        <v>979.529</v>
      </c>
      <c r="F1735" s="18">
        <f>[1]!s_dq_amount(FED风险溢价模型测算!$B$1,$A1735,1)</f>
        <v>58412343035</v>
      </c>
    </row>
    <row r="1736" spans="1:6">
      <c r="A1736" s="16">
        <f>FED风险溢价模型测算!A1736</f>
        <v>41058</v>
      </c>
      <c r="B1736" s="17">
        <f>[1]!s_dq_open(FED风险溢价模型测算!$B$1,$A1736,1)</f>
        <v>2615.145</v>
      </c>
      <c r="C1736" s="17">
        <f>[1]!s_dq_close(FED风险溢价模型测算!$B$1,$A1736,1)</f>
        <v>2650.8539999999998</v>
      </c>
      <c r="D1736" s="17">
        <f>[1]!s_dq_high(FED风险溢价模型测算!$B$1,$A1736,1)</f>
        <v>2658.2550000000001</v>
      </c>
      <c r="E1736" s="17">
        <f>[1]!s_dq_low(FED风险溢价模型测算!$B$1,$A$2,1)</f>
        <v>979.529</v>
      </c>
      <c r="F1736" s="18">
        <f>[1]!s_dq_amount(FED风险溢价模型测算!$B$1,$A1736,1)</f>
        <v>78681504585</v>
      </c>
    </row>
    <row r="1737" spans="1:6">
      <c r="A1737" s="16">
        <f>FED风险溢价模型测算!A1737</f>
        <v>41059</v>
      </c>
      <c r="B1737" s="17">
        <f>[1]!s_dq_open(FED风险溢价模型测算!$B$1,$A1737,1)</f>
        <v>2646.37</v>
      </c>
      <c r="C1737" s="17">
        <f>[1]!s_dq_close(FED风险溢价模型测算!$B$1,$A1737,1)</f>
        <v>2642.2579999999998</v>
      </c>
      <c r="D1737" s="17">
        <f>[1]!s_dq_high(FED风险溢价模型测算!$B$1,$A1737,1)</f>
        <v>2655.163</v>
      </c>
      <c r="E1737" s="17">
        <f>[1]!s_dq_low(FED风险溢价模型测算!$B$1,$A$2,1)</f>
        <v>979.529</v>
      </c>
      <c r="F1737" s="18">
        <f>[1]!s_dq_amount(FED风险溢价模型测算!$B$1,$A1737,1)</f>
        <v>56976275428</v>
      </c>
    </row>
    <row r="1738" spans="1:6">
      <c r="A1738" s="16">
        <f>FED风险溢价模型测算!A1738</f>
        <v>41060</v>
      </c>
      <c r="B1738" s="17">
        <f>[1]!s_dq_open(FED风险溢价模型测算!$B$1,$A1738,1)</f>
        <v>2623.1579999999999</v>
      </c>
      <c r="C1738" s="17">
        <f>[1]!s_dq_close(FED风险溢价模型测算!$B$1,$A1738,1)</f>
        <v>2632.0419999999999</v>
      </c>
      <c r="D1738" s="17">
        <f>[1]!s_dq_high(FED风险溢价模型测算!$B$1,$A1738,1)</f>
        <v>2645.5909999999999</v>
      </c>
      <c r="E1738" s="17">
        <f>[1]!s_dq_low(FED风险溢价模型测算!$B$1,$A$2,1)</f>
        <v>979.529</v>
      </c>
      <c r="F1738" s="18">
        <f>[1]!s_dq_amount(FED风险溢价模型测算!$B$1,$A1738,1)</f>
        <v>49875041384</v>
      </c>
    </row>
    <row r="1739" spans="1:6">
      <c r="A1739" s="16">
        <f>FED风险溢价模型测算!A1739</f>
        <v>41061</v>
      </c>
      <c r="B1739" s="17">
        <f>[1]!s_dq_open(FED风险溢价模型测算!$B$1,$A1739,1)</f>
        <v>2633.6010000000001</v>
      </c>
      <c r="C1739" s="17">
        <f>[1]!s_dq_close(FED风险溢价模型测算!$B$1,$A1739,1)</f>
        <v>2632.998</v>
      </c>
      <c r="D1739" s="17">
        <f>[1]!s_dq_high(FED风险溢价模型测算!$B$1,$A1739,1)</f>
        <v>2653.857</v>
      </c>
      <c r="E1739" s="17">
        <f>[1]!s_dq_low(FED风险溢价模型测算!$B$1,$A$2,1)</f>
        <v>979.529</v>
      </c>
      <c r="F1739" s="18">
        <f>[1]!s_dq_amount(FED风险溢价模型测算!$B$1,$A1739,1)</f>
        <v>53843404285</v>
      </c>
    </row>
    <row r="1740" spans="1:6">
      <c r="A1740" s="16">
        <f>FED风险溢价模型测算!A1740</f>
        <v>41064</v>
      </c>
      <c r="B1740" s="17">
        <f>[1]!s_dq_open(FED风险溢价模型测算!$B$1,$A1740,1)</f>
        <v>2598.7330000000002</v>
      </c>
      <c r="C1740" s="17">
        <f>[1]!s_dq_close(FED风险溢价模型测算!$B$1,$A1740,1)</f>
        <v>2559.0259999999998</v>
      </c>
      <c r="D1740" s="17">
        <f>[1]!s_dq_high(FED风险溢价模型测算!$B$1,$A1740,1)</f>
        <v>2608.3159999999998</v>
      </c>
      <c r="E1740" s="17">
        <f>[1]!s_dq_low(FED风险溢价模型测算!$B$1,$A$2,1)</f>
        <v>979.529</v>
      </c>
      <c r="F1740" s="18">
        <f>[1]!s_dq_amount(FED风险溢价模型测算!$B$1,$A1740,1)</f>
        <v>60615569451</v>
      </c>
    </row>
    <row r="1741" spans="1:6">
      <c r="A1741" s="16">
        <f>FED风险溢价模型测算!A1741</f>
        <v>41065</v>
      </c>
      <c r="B1741" s="17">
        <f>[1]!s_dq_open(FED风险溢价模型测算!$B$1,$A1741,1)</f>
        <v>2565.1860000000001</v>
      </c>
      <c r="C1741" s="17">
        <f>[1]!s_dq_close(FED风险溢价模型测算!$B$1,$A1741,1)</f>
        <v>2558.8420000000001</v>
      </c>
      <c r="D1741" s="17">
        <f>[1]!s_dq_high(FED风险溢价模型测算!$B$1,$A1741,1)</f>
        <v>2573.8870000000002</v>
      </c>
      <c r="E1741" s="17">
        <f>[1]!s_dq_low(FED风险溢价模型测算!$B$1,$A$2,1)</f>
        <v>979.529</v>
      </c>
      <c r="F1741" s="18">
        <f>[1]!s_dq_amount(FED风险溢价模型测算!$B$1,$A1741,1)</f>
        <v>43553303591</v>
      </c>
    </row>
    <row r="1742" spans="1:6">
      <c r="A1742" s="16">
        <f>FED风险溢价模型测算!A1742</f>
        <v>41066</v>
      </c>
      <c r="B1742" s="17">
        <f>[1]!s_dq_open(FED风险溢价模型测算!$B$1,$A1742,1)</f>
        <v>2564.2260000000001</v>
      </c>
      <c r="C1742" s="17">
        <f>[1]!s_dq_close(FED风险溢价模型测算!$B$1,$A1742,1)</f>
        <v>2557.4009999999998</v>
      </c>
      <c r="D1742" s="17">
        <f>[1]!s_dq_high(FED风险溢价模型测算!$B$1,$A1742,1)</f>
        <v>2573.739</v>
      </c>
      <c r="E1742" s="17">
        <f>[1]!s_dq_low(FED风险溢价模型测算!$B$1,$A$2,1)</f>
        <v>979.529</v>
      </c>
      <c r="F1742" s="18">
        <f>[1]!s_dq_amount(FED风险溢价模型测算!$B$1,$A1742,1)</f>
        <v>41316908581</v>
      </c>
    </row>
    <row r="1743" spans="1:6">
      <c r="A1743" s="16">
        <f>FED风险溢价模型测算!A1743</f>
        <v>41067</v>
      </c>
      <c r="B1743" s="17">
        <f>[1]!s_dq_open(FED风险溢价模型测算!$B$1,$A1743,1)</f>
        <v>2579.4250000000002</v>
      </c>
      <c r="C1743" s="17">
        <f>[1]!s_dq_close(FED风险溢价模型测算!$B$1,$A1743,1)</f>
        <v>2542.1840000000002</v>
      </c>
      <c r="D1743" s="17">
        <f>[1]!s_dq_high(FED风险溢价模型测算!$B$1,$A1743,1)</f>
        <v>2584.0390000000002</v>
      </c>
      <c r="E1743" s="17">
        <f>[1]!s_dq_low(FED风险溢价模型测算!$B$1,$A$2,1)</f>
        <v>979.529</v>
      </c>
      <c r="F1743" s="18">
        <f>[1]!s_dq_amount(FED风险溢价模型测算!$B$1,$A1743,1)</f>
        <v>42053000073</v>
      </c>
    </row>
    <row r="1744" spans="1:6">
      <c r="A1744" s="16">
        <f>FED风险溢价模型测算!A1744</f>
        <v>41068</v>
      </c>
      <c r="B1744" s="17">
        <f>[1]!s_dq_open(FED风险溢价模型测算!$B$1,$A1744,1)</f>
        <v>2558.8429999999998</v>
      </c>
      <c r="C1744" s="17">
        <f>[1]!s_dq_close(FED风险溢价模型测算!$B$1,$A1744,1)</f>
        <v>2524.3290000000002</v>
      </c>
      <c r="D1744" s="17">
        <f>[1]!s_dq_high(FED风险溢价模型测算!$B$1,$A1744,1)</f>
        <v>2559.1280000000002</v>
      </c>
      <c r="E1744" s="17">
        <f>[1]!s_dq_low(FED风险溢价模型测算!$B$1,$A$2,1)</f>
        <v>979.529</v>
      </c>
      <c r="F1744" s="18">
        <f>[1]!s_dq_amount(FED风险溢价模型测算!$B$1,$A1744,1)</f>
        <v>47638005888</v>
      </c>
    </row>
    <row r="1745" spans="1:6">
      <c r="A1745" s="16">
        <f>FED风险溢价模型测算!A1745</f>
        <v>41071</v>
      </c>
      <c r="B1745" s="17">
        <f>[1]!s_dq_open(FED风险溢价模型测算!$B$1,$A1745,1)</f>
        <v>2529.5990000000002</v>
      </c>
      <c r="C1745" s="17">
        <f>[1]!s_dq_close(FED风险溢价模型测算!$B$1,$A1745,1)</f>
        <v>2558.2649999999999</v>
      </c>
      <c r="D1745" s="17">
        <f>[1]!s_dq_high(FED风险溢价模型测算!$B$1,$A1745,1)</f>
        <v>2565.4290000000001</v>
      </c>
      <c r="E1745" s="17">
        <f>[1]!s_dq_low(FED风险溢价模型测算!$B$1,$A$2,1)</f>
        <v>979.529</v>
      </c>
      <c r="F1745" s="18">
        <f>[1]!s_dq_amount(FED风险溢价模型测算!$B$1,$A1745,1)</f>
        <v>43449657466</v>
      </c>
    </row>
    <row r="1746" spans="1:6">
      <c r="A1746" s="16">
        <f>FED风险溢价模型测算!A1746</f>
        <v>41072</v>
      </c>
      <c r="B1746" s="17">
        <f>[1]!s_dq_open(FED风险溢价模型测算!$B$1,$A1746,1)</f>
        <v>2543.7649999999999</v>
      </c>
      <c r="C1746" s="17">
        <f>[1]!s_dq_close(FED风险溢价模型测算!$B$1,$A1746,1)</f>
        <v>2540.1779999999999</v>
      </c>
      <c r="D1746" s="17">
        <f>[1]!s_dq_high(FED风险溢价模型测算!$B$1,$A1746,1)</f>
        <v>2553.915</v>
      </c>
      <c r="E1746" s="17">
        <f>[1]!s_dq_low(FED风险溢价模型测算!$B$1,$A$2,1)</f>
        <v>979.529</v>
      </c>
      <c r="F1746" s="18">
        <f>[1]!s_dq_amount(FED风险溢价模型测算!$B$1,$A1746,1)</f>
        <v>40259911520</v>
      </c>
    </row>
    <row r="1747" spans="1:6">
      <c r="A1747" s="16">
        <f>FED风险溢价模型测算!A1747</f>
        <v>41073</v>
      </c>
      <c r="B1747" s="17">
        <f>[1]!s_dq_open(FED风险溢价模型测算!$B$1,$A1747,1)</f>
        <v>2546.7910000000002</v>
      </c>
      <c r="C1747" s="17">
        <f>[1]!s_dq_close(FED风险溢价模型测算!$B$1,$A1747,1)</f>
        <v>2580.636</v>
      </c>
      <c r="D1747" s="17">
        <f>[1]!s_dq_high(FED风险溢价模型测算!$B$1,$A1747,1)</f>
        <v>2581.1149999999998</v>
      </c>
      <c r="E1747" s="17">
        <f>[1]!s_dq_low(FED风险溢价模型测算!$B$1,$A$2,1)</f>
        <v>979.529</v>
      </c>
      <c r="F1747" s="18">
        <f>[1]!s_dq_amount(FED风险溢价模型测算!$B$1,$A1747,1)</f>
        <v>51291269477</v>
      </c>
    </row>
    <row r="1748" spans="1:6">
      <c r="A1748" s="16">
        <f>FED风险溢价模型测算!A1748</f>
        <v>41074</v>
      </c>
      <c r="B1748" s="17">
        <f>[1]!s_dq_open(FED风险溢价模型测算!$B$1,$A1748,1)</f>
        <v>2573.3290000000002</v>
      </c>
      <c r="C1748" s="17">
        <f>[1]!s_dq_close(FED风险溢价模型测算!$B$1,$A1748,1)</f>
        <v>2560.4209999999998</v>
      </c>
      <c r="D1748" s="17">
        <f>[1]!s_dq_high(FED风险溢价模型测算!$B$1,$A1748,1)</f>
        <v>2584.7089999999998</v>
      </c>
      <c r="E1748" s="17">
        <f>[1]!s_dq_low(FED风险溢价模型测算!$B$1,$A$2,1)</f>
        <v>979.529</v>
      </c>
      <c r="F1748" s="18">
        <f>[1]!s_dq_amount(FED风险溢价模型测算!$B$1,$A1748,1)</f>
        <v>46331822555</v>
      </c>
    </row>
    <row r="1749" spans="1:6">
      <c r="A1749" s="16">
        <f>FED风险溢价模型测算!A1749</f>
        <v>41075</v>
      </c>
      <c r="B1749" s="17">
        <f>[1]!s_dq_open(FED风险溢价模型测算!$B$1,$A1749,1)</f>
        <v>2565.1889999999999</v>
      </c>
      <c r="C1749" s="17">
        <f>[1]!s_dq_close(FED风险溢价模型测算!$B$1,$A1749,1)</f>
        <v>2568.0540000000001</v>
      </c>
      <c r="D1749" s="17">
        <f>[1]!s_dq_high(FED风险溢价模型测算!$B$1,$A1749,1)</f>
        <v>2580.17</v>
      </c>
      <c r="E1749" s="17">
        <f>[1]!s_dq_low(FED风险溢价模型测算!$B$1,$A$2,1)</f>
        <v>979.529</v>
      </c>
      <c r="F1749" s="18">
        <f>[1]!s_dq_amount(FED风险溢价模型测算!$B$1,$A1749,1)</f>
        <v>48868302897</v>
      </c>
    </row>
    <row r="1750" spans="1:6">
      <c r="A1750" s="16">
        <f>FED风险溢价模型测算!A1750</f>
        <v>41078</v>
      </c>
      <c r="B1750" s="17">
        <f>[1]!s_dq_open(FED风险溢价模型测算!$B$1,$A1750,1)</f>
        <v>2576.6289999999999</v>
      </c>
      <c r="C1750" s="17">
        <f>[1]!s_dq_close(FED风险溢价模型测算!$B$1,$A1750,1)</f>
        <v>2581.212</v>
      </c>
      <c r="D1750" s="17">
        <f>[1]!s_dq_high(FED风险溢价模型测算!$B$1,$A1750,1)</f>
        <v>2593.2179999999998</v>
      </c>
      <c r="E1750" s="17">
        <f>[1]!s_dq_low(FED风险溢价模型测算!$B$1,$A$2,1)</f>
        <v>979.529</v>
      </c>
      <c r="F1750" s="18">
        <f>[1]!s_dq_amount(FED风险溢价模型测算!$B$1,$A1750,1)</f>
        <v>40852450181</v>
      </c>
    </row>
    <row r="1751" spans="1:6">
      <c r="A1751" s="16">
        <f>FED风险溢价模型测算!A1751</f>
        <v>41079</v>
      </c>
      <c r="B1751" s="17">
        <f>[1]!s_dq_open(FED风险溢价模型测算!$B$1,$A1751,1)</f>
        <v>2577.3620000000001</v>
      </c>
      <c r="C1751" s="17">
        <f>[1]!s_dq_close(FED风险溢价模型测算!$B$1,$A1751,1)</f>
        <v>2558.6210000000001</v>
      </c>
      <c r="D1751" s="17">
        <f>[1]!s_dq_high(FED风险溢价模型测算!$B$1,$A1751,1)</f>
        <v>2577.3620000000001</v>
      </c>
      <c r="E1751" s="17">
        <f>[1]!s_dq_low(FED风险溢价模型测算!$B$1,$A$2,1)</f>
        <v>979.529</v>
      </c>
      <c r="F1751" s="18">
        <f>[1]!s_dq_amount(FED风险溢价模型测算!$B$1,$A1751,1)</f>
        <v>37020041266</v>
      </c>
    </row>
    <row r="1752" spans="1:6">
      <c r="A1752" s="16">
        <f>FED风险溢价模型测算!A1752</f>
        <v>41080</v>
      </c>
      <c r="B1752" s="17">
        <f>[1]!s_dq_open(FED风险溢价模型测算!$B$1,$A1752,1)</f>
        <v>2563.643</v>
      </c>
      <c r="C1752" s="17">
        <f>[1]!s_dq_close(FED风险溢价模型测算!$B$1,$A1752,1)</f>
        <v>2552.6109999999999</v>
      </c>
      <c r="D1752" s="17">
        <f>[1]!s_dq_high(FED风险溢价模型测算!$B$1,$A1752,1)</f>
        <v>2570.663</v>
      </c>
      <c r="E1752" s="17">
        <f>[1]!s_dq_low(FED风险溢价模型测算!$B$1,$A$2,1)</f>
        <v>979.529</v>
      </c>
      <c r="F1752" s="18">
        <f>[1]!s_dq_amount(FED风险溢价模型测算!$B$1,$A1752,1)</f>
        <v>33573669769</v>
      </c>
    </row>
    <row r="1753" spans="1:6">
      <c r="A1753" s="16">
        <f>FED风险溢价模型测算!A1753</f>
        <v>41081</v>
      </c>
      <c r="B1753" s="17">
        <f>[1]!s_dq_open(FED风险溢价模型测算!$B$1,$A1753,1)</f>
        <v>2547.0479999999998</v>
      </c>
      <c r="C1753" s="17">
        <f>[1]!s_dq_close(FED风险溢价模型测算!$B$1,$A1753,1)</f>
        <v>2512.1849999999999</v>
      </c>
      <c r="D1753" s="17">
        <f>[1]!s_dq_high(FED风险溢价模型测算!$B$1,$A1753,1)</f>
        <v>2547.0479999999998</v>
      </c>
      <c r="E1753" s="17">
        <f>[1]!s_dq_low(FED风险溢价模型测算!$B$1,$A$2,1)</f>
        <v>979.529</v>
      </c>
      <c r="F1753" s="18">
        <f>[1]!s_dq_amount(FED风险溢价模型测算!$B$1,$A1753,1)</f>
        <v>38607959039</v>
      </c>
    </row>
    <row r="1754" spans="1:6">
      <c r="A1754" s="16">
        <f>FED风险溢价模型测算!A1754</f>
        <v>41085</v>
      </c>
      <c r="B1754" s="17">
        <f>[1]!s_dq_open(FED风险溢价模型测算!$B$1,$A1754,1)</f>
        <v>2501.163</v>
      </c>
      <c r="C1754" s="17">
        <f>[1]!s_dq_close(FED风险溢价模型测算!$B$1,$A1754,1)</f>
        <v>2456.518</v>
      </c>
      <c r="D1754" s="17">
        <f>[1]!s_dq_high(FED风险溢价模型测算!$B$1,$A1754,1)</f>
        <v>2501.163</v>
      </c>
      <c r="E1754" s="17">
        <f>[1]!s_dq_low(FED风险溢价模型测算!$B$1,$A$2,1)</f>
        <v>979.529</v>
      </c>
      <c r="F1754" s="18">
        <f>[1]!s_dq_amount(FED风险溢价模型测算!$B$1,$A1754,1)</f>
        <v>42503507171</v>
      </c>
    </row>
    <row r="1755" spans="1:6">
      <c r="A1755" s="16">
        <f>FED风险溢价模型测算!A1755</f>
        <v>41086</v>
      </c>
      <c r="B1755" s="17">
        <f>[1]!s_dq_open(FED风险溢价模型测算!$B$1,$A1755,1)</f>
        <v>2442.5619999999999</v>
      </c>
      <c r="C1755" s="17">
        <f>[1]!s_dq_close(FED风险溢价模型测算!$B$1,$A1755,1)</f>
        <v>2454.915</v>
      </c>
      <c r="D1755" s="17">
        <f>[1]!s_dq_high(FED风险溢价模型测算!$B$1,$A1755,1)</f>
        <v>2465.12</v>
      </c>
      <c r="E1755" s="17">
        <f>[1]!s_dq_low(FED风险溢价模型测算!$B$1,$A$2,1)</f>
        <v>979.529</v>
      </c>
      <c r="F1755" s="18">
        <f>[1]!s_dq_amount(FED风险溢价模型测算!$B$1,$A1755,1)</f>
        <v>33896511717</v>
      </c>
    </row>
    <row r="1756" spans="1:6">
      <c r="A1756" s="16">
        <f>FED风险溢价模型测算!A1756</f>
        <v>41087</v>
      </c>
      <c r="B1756" s="17">
        <f>[1]!s_dq_open(FED风险溢价模型测算!$B$1,$A1756,1)</f>
        <v>2452.6660000000002</v>
      </c>
      <c r="C1756" s="17">
        <f>[1]!s_dq_close(FED风险溢价模型测算!$B$1,$A1756,1)</f>
        <v>2447.1950000000002</v>
      </c>
      <c r="D1756" s="17">
        <f>[1]!s_dq_high(FED风险溢价模型测算!$B$1,$A1756,1)</f>
        <v>2470.7620000000002</v>
      </c>
      <c r="E1756" s="17">
        <f>[1]!s_dq_low(FED风险溢价模型测算!$B$1,$A$2,1)</f>
        <v>979.529</v>
      </c>
      <c r="F1756" s="18">
        <f>[1]!s_dq_amount(FED风险溢价模型测算!$B$1,$A1756,1)</f>
        <v>31437597414</v>
      </c>
    </row>
    <row r="1757" spans="1:6">
      <c r="A1757" s="16">
        <f>FED风险溢价模型测算!A1757</f>
        <v>41088</v>
      </c>
      <c r="B1757" s="17">
        <f>[1]!s_dq_open(FED风险溢价模型测算!$B$1,$A1757,1)</f>
        <v>2451.6640000000002</v>
      </c>
      <c r="C1757" s="17">
        <f>[1]!s_dq_close(FED风险溢价模型测算!$B$1,$A1757,1)</f>
        <v>2425.7289999999998</v>
      </c>
      <c r="D1757" s="17">
        <f>[1]!s_dq_high(FED风险溢价模型测算!$B$1,$A1757,1)</f>
        <v>2459.1889999999999</v>
      </c>
      <c r="E1757" s="17">
        <f>[1]!s_dq_low(FED风险溢价模型测算!$B$1,$A$2,1)</f>
        <v>979.529</v>
      </c>
      <c r="F1757" s="18">
        <f>[1]!s_dq_amount(FED风险溢价模型测算!$B$1,$A1757,1)</f>
        <v>34418793210</v>
      </c>
    </row>
    <row r="1758" spans="1:6">
      <c r="A1758" s="16">
        <f>FED风险溢价模型测算!A1758</f>
        <v>41089</v>
      </c>
      <c r="B1758" s="17">
        <f>[1]!s_dq_open(FED风险溢价模型测算!$B$1,$A1758,1)</f>
        <v>2418.8620000000001</v>
      </c>
      <c r="C1758" s="17">
        <f>[1]!s_dq_close(FED风险溢价模型测算!$B$1,$A1758,1)</f>
        <v>2461.6120000000001</v>
      </c>
      <c r="D1758" s="17">
        <f>[1]!s_dq_high(FED风险溢价模型测算!$B$1,$A1758,1)</f>
        <v>2462.8150000000001</v>
      </c>
      <c r="E1758" s="17">
        <f>[1]!s_dq_low(FED风险溢价模型测算!$B$1,$A$2,1)</f>
        <v>979.529</v>
      </c>
      <c r="F1758" s="18">
        <f>[1]!s_dq_amount(FED风险溢价模型测算!$B$1,$A1758,1)</f>
        <v>40976538386</v>
      </c>
    </row>
    <row r="1759" spans="1:6">
      <c r="A1759" s="16">
        <f>FED风险溢价模型测算!A1759</f>
        <v>41092</v>
      </c>
      <c r="B1759" s="17">
        <f>[1]!s_dq_open(FED风险溢价模型测算!$B$1,$A1759,1)</f>
        <v>2473.5450000000001</v>
      </c>
      <c r="C1759" s="17">
        <f>[1]!s_dq_close(FED风险溢价模型测算!$B$1,$A1759,1)</f>
        <v>2465.2379999999998</v>
      </c>
      <c r="D1759" s="17">
        <f>[1]!s_dq_high(FED风险溢价模型测算!$B$1,$A1759,1)</f>
        <v>2473.9659999999999</v>
      </c>
      <c r="E1759" s="17">
        <f>[1]!s_dq_low(FED风险溢价模型测算!$B$1,$A$2,1)</f>
        <v>979.529</v>
      </c>
      <c r="F1759" s="18">
        <f>[1]!s_dq_amount(FED风险溢价模型测算!$B$1,$A1759,1)</f>
        <v>45651476527</v>
      </c>
    </row>
    <row r="1760" spans="1:6">
      <c r="A1760" s="16">
        <f>FED风险溢价模型测算!A1760</f>
        <v>41093</v>
      </c>
      <c r="B1760" s="17">
        <f>[1]!s_dq_open(FED风险溢价模型测算!$B$1,$A1760,1)</f>
        <v>2464.85</v>
      </c>
      <c r="C1760" s="17">
        <f>[1]!s_dq_close(FED风险溢价模型测算!$B$1,$A1760,1)</f>
        <v>2468.721</v>
      </c>
      <c r="D1760" s="17">
        <f>[1]!s_dq_high(FED风险溢价模型测算!$B$1,$A1760,1)</f>
        <v>2490.547</v>
      </c>
      <c r="E1760" s="17">
        <f>[1]!s_dq_low(FED风险溢价模型测算!$B$1,$A$2,1)</f>
        <v>979.529</v>
      </c>
      <c r="F1760" s="18">
        <f>[1]!s_dq_amount(FED风险溢价模型测算!$B$1,$A1760,1)</f>
        <v>45004653879</v>
      </c>
    </row>
    <row r="1761" spans="1:6">
      <c r="A1761" s="16">
        <f>FED风险溢价模型测算!A1761</f>
        <v>41094</v>
      </c>
      <c r="B1761" s="17">
        <f>[1]!s_dq_open(FED风险溢价模型测算!$B$1,$A1761,1)</f>
        <v>2474.527</v>
      </c>
      <c r="C1761" s="17">
        <f>[1]!s_dq_close(FED风险溢价模型测算!$B$1,$A1761,1)</f>
        <v>2464.9189999999999</v>
      </c>
      <c r="D1761" s="17">
        <f>[1]!s_dq_high(FED风险溢价模型测算!$B$1,$A1761,1)</f>
        <v>2481.3359999999998</v>
      </c>
      <c r="E1761" s="17">
        <f>[1]!s_dq_low(FED风险溢价模型测算!$B$1,$A$2,1)</f>
        <v>979.529</v>
      </c>
      <c r="F1761" s="18">
        <f>[1]!s_dq_amount(FED风险溢价模型测算!$B$1,$A1761,1)</f>
        <v>37837659888</v>
      </c>
    </row>
    <row r="1762" spans="1:6">
      <c r="A1762" s="16">
        <f>FED风险溢价模型测算!A1762</f>
        <v>41095</v>
      </c>
      <c r="B1762" s="17">
        <f>[1]!s_dq_open(FED风险溢价模型测算!$B$1,$A1762,1)</f>
        <v>2450.3000000000002</v>
      </c>
      <c r="C1762" s="17">
        <f>[1]!s_dq_close(FED风险溢价模型测算!$B$1,$A1762,1)</f>
        <v>2430.37</v>
      </c>
      <c r="D1762" s="17">
        <f>[1]!s_dq_high(FED风险溢价模型测算!$B$1,$A1762,1)</f>
        <v>2450.3000000000002</v>
      </c>
      <c r="E1762" s="17">
        <f>[1]!s_dq_low(FED风险溢价模型测算!$B$1,$A$2,1)</f>
        <v>979.529</v>
      </c>
      <c r="F1762" s="18">
        <f>[1]!s_dq_amount(FED风险溢价模型测算!$B$1,$A1762,1)</f>
        <v>35946204421</v>
      </c>
    </row>
    <row r="1763" spans="1:6">
      <c r="A1763" s="16">
        <f>FED风险溢价模型测算!A1763</f>
        <v>41096</v>
      </c>
      <c r="B1763" s="17">
        <f>[1]!s_dq_open(FED风险溢价模型测算!$B$1,$A1763,1)</f>
        <v>2435.0590000000002</v>
      </c>
      <c r="C1763" s="17">
        <f>[1]!s_dq_close(FED风险溢价模型测算!$B$1,$A1763,1)</f>
        <v>2472.614</v>
      </c>
      <c r="D1763" s="17">
        <f>[1]!s_dq_high(FED风险溢价模型测算!$B$1,$A1763,1)</f>
        <v>2477.2310000000002</v>
      </c>
      <c r="E1763" s="17">
        <f>[1]!s_dq_low(FED风险溢价模型测算!$B$1,$A$2,1)</f>
        <v>979.529</v>
      </c>
      <c r="F1763" s="18">
        <f>[1]!s_dq_amount(FED风险溢价模型测算!$B$1,$A1763,1)</f>
        <v>56601778899</v>
      </c>
    </row>
    <row r="1764" spans="1:6">
      <c r="A1764" s="16">
        <f>FED风险溢价模型测算!A1764</f>
        <v>41099</v>
      </c>
      <c r="B1764" s="17">
        <f>[1]!s_dq_open(FED风险溢价模型测算!$B$1,$A1764,1)</f>
        <v>2455.8919999999998</v>
      </c>
      <c r="C1764" s="17">
        <f>[1]!s_dq_close(FED风险溢价模型测算!$B$1,$A1764,1)</f>
        <v>2416.0360000000001</v>
      </c>
      <c r="D1764" s="17">
        <f>[1]!s_dq_high(FED风险溢价模型测算!$B$1,$A1764,1)</f>
        <v>2470.2049999999999</v>
      </c>
      <c r="E1764" s="17">
        <f>[1]!s_dq_low(FED风险溢价模型测算!$B$1,$A$2,1)</f>
        <v>979.529</v>
      </c>
      <c r="F1764" s="18">
        <f>[1]!s_dq_amount(FED风险溢价模型测算!$B$1,$A1764,1)</f>
        <v>54601732513</v>
      </c>
    </row>
    <row r="1765" spans="1:6">
      <c r="A1765" s="16">
        <f>FED风险溢价模型测算!A1765</f>
        <v>41100</v>
      </c>
      <c r="B1765" s="17">
        <f>[1]!s_dq_open(FED风险溢价模型测算!$B$1,$A1765,1)</f>
        <v>2411.0030000000002</v>
      </c>
      <c r="C1765" s="17">
        <f>[1]!s_dq_close(FED风险溢价模型测算!$B$1,$A1765,1)</f>
        <v>2406.7060000000001</v>
      </c>
      <c r="D1765" s="17">
        <f>[1]!s_dq_high(FED风险溢价模型测算!$B$1,$A1765,1)</f>
        <v>2426.529</v>
      </c>
      <c r="E1765" s="17">
        <f>[1]!s_dq_low(FED风险溢价模型测算!$B$1,$A$2,1)</f>
        <v>979.529</v>
      </c>
      <c r="F1765" s="18">
        <f>[1]!s_dq_amount(FED风险溢价模型测算!$B$1,$A1765,1)</f>
        <v>38539025245</v>
      </c>
    </row>
    <row r="1766" spans="1:6">
      <c r="A1766" s="16">
        <f>FED风险溢价模型测算!A1766</f>
        <v>41101</v>
      </c>
      <c r="B1766" s="17">
        <f>[1]!s_dq_open(FED风险溢价模型测算!$B$1,$A1766,1)</f>
        <v>2402.1840000000002</v>
      </c>
      <c r="C1766" s="17">
        <f>[1]!s_dq_close(FED风险溢价模型测算!$B$1,$A1766,1)</f>
        <v>2425.5720000000001</v>
      </c>
      <c r="D1766" s="17">
        <f>[1]!s_dq_high(FED风险溢价模型测算!$B$1,$A1766,1)</f>
        <v>2427.7950000000001</v>
      </c>
      <c r="E1766" s="17">
        <f>[1]!s_dq_low(FED风险溢价模型测算!$B$1,$A$2,1)</f>
        <v>979.529</v>
      </c>
      <c r="F1766" s="18">
        <f>[1]!s_dq_amount(FED风险溢价模型测算!$B$1,$A1766,1)</f>
        <v>39851892244</v>
      </c>
    </row>
    <row r="1767" spans="1:6">
      <c r="A1767" s="16">
        <f>FED风险溢价模型测算!A1767</f>
        <v>41102</v>
      </c>
      <c r="B1767" s="17">
        <f>[1]!s_dq_open(FED风险溢价模型测算!$B$1,$A1767,1)</f>
        <v>2420.0360000000001</v>
      </c>
      <c r="C1767" s="17">
        <f>[1]!s_dq_close(FED风险溢价模型测算!$B$1,$A1767,1)</f>
        <v>2449.181</v>
      </c>
      <c r="D1767" s="17">
        <f>[1]!s_dq_high(FED风险溢价模型测算!$B$1,$A1767,1)</f>
        <v>2460.5590000000002</v>
      </c>
      <c r="E1767" s="17">
        <f>[1]!s_dq_low(FED风险溢价模型测算!$B$1,$A$2,1)</f>
        <v>979.529</v>
      </c>
      <c r="F1767" s="18">
        <f>[1]!s_dq_amount(FED风险溢价模型测算!$B$1,$A1767,1)</f>
        <v>65137536868</v>
      </c>
    </row>
    <row r="1768" spans="1:6">
      <c r="A1768" s="16">
        <f>FED风险溢价模型测算!A1768</f>
        <v>41103</v>
      </c>
      <c r="B1768" s="17">
        <f>[1]!s_dq_open(FED风险溢价模型测算!$B$1,$A1768,1)</f>
        <v>2441.0129999999999</v>
      </c>
      <c r="C1768" s="17">
        <f>[1]!s_dq_close(FED风险溢价模型测算!$B$1,$A1768,1)</f>
        <v>2450.6329999999998</v>
      </c>
      <c r="D1768" s="17">
        <f>[1]!s_dq_high(FED风险溢价模型测算!$B$1,$A1768,1)</f>
        <v>2467.9899999999998</v>
      </c>
      <c r="E1768" s="17">
        <f>[1]!s_dq_low(FED风险溢价模型测算!$B$1,$A$2,1)</f>
        <v>979.529</v>
      </c>
      <c r="F1768" s="18">
        <f>[1]!s_dq_amount(FED风险溢价模型测算!$B$1,$A1768,1)</f>
        <v>42013581196</v>
      </c>
    </row>
    <row r="1769" spans="1:6">
      <c r="A1769" s="16">
        <f>FED风险溢价模型测算!A1769</f>
        <v>41106</v>
      </c>
      <c r="B1769" s="17">
        <f>[1]!s_dq_open(FED风险溢价模型测算!$B$1,$A1769,1)</f>
        <v>2452.5949999999998</v>
      </c>
      <c r="C1769" s="17">
        <f>[1]!s_dq_close(FED风险溢价模型测算!$B$1,$A1769,1)</f>
        <v>2399.7310000000002</v>
      </c>
      <c r="D1769" s="17">
        <f>[1]!s_dq_high(FED风险溢价模型测算!$B$1,$A1769,1)</f>
        <v>2452.5949999999998</v>
      </c>
      <c r="E1769" s="17">
        <f>[1]!s_dq_low(FED风险溢价模型测算!$B$1,$A$2,1)</f>
        <v>979.529</v>
      </c>
      <c r="F1769" s="18">
        <f>[1]!s_dq_amount(FED风险溢价模型测算!$B$1,$A1769,1)</f>
        <v>45844882072</v>
      </c>
    </row>
    <row r="1770" spans="1:6">
      <c r="A1770" s="16">
        <f>FED风险溢价模型测算!A1770</f>
        <v>41107</v>
      </c>
      <c r="B1770" s="17">
        <f>[1]!s_dq_open(FED风险溢价模型测算!$B$1,$A1770,1)</f>
        <v>2391.8969999999999</v>
      </c>
      <c r="C1770" s="17">
        <f>[1]!s_dq_close(FED风险溢价模型测算!$B$1,$A1770,1)</f>
        <v>2414.201</v>
      </c>
      <c r="D1770" s="17">
        <f>[1]!s_dq_high(FED风险溢价模型测算!$B$1,$A1770,1)</f>
        <v>2421.9290000000001</v>
      </c>
      <c r="E1770" s="17">
        <f>[1]!s_dq_low(FED风险溢价模型测算!$B$1,$A$2,1)</f>
        <v>979.529</v>
      </c>
      <c r="F1770" s="18">
        <f>[1]!s_dq_amount(FED风险溢价模型测算!$B$1,$A1770,1)</f>
        <v>38285441648</v>
      </c>
    </row>
    <row r="1771" spans="1:6">
      <c r="A1771" s="16">
        <f>FED风险溢价模型测算!A1771</f>
        <v>41108</v>
      </c>
      <c r="B1771" s="17">
        <f>[1]!s_dq_open(FED风险溢价模型测算!$B$1,$A1771,1)</f>
        <v>2412.0619999999999</v>
      </c>
      <c r="C1771" s="17">
        <f>[1]!s_dq_close(FED风险溢价模型测算!$B$1,$A1771,1)</f>
        <v>2414.335</v>
      </c>
      <c r="D1771" s="17">
        <f>[1]!s_dq_high(FED风险溢价模型测算!$B$1,$A1771,1)</f>
        <v>2420.7779999999998</v>
      </c>
      <c r="E1771" s="17">
        <f>[1]!s_dq_low(FED风险溢价模型测算!$B$1,$A$2,1)</f>
        <v>979.529</v>
      </c>
      <c r="F1771" s="18">
        <f>[1]!s_dq_amount(FED风险溢价模型测算!$B$1,$A1771,1)</f>
        <v>44325492550</v>
      </c>
    </row>
    <row r="1772" spans="1:6">
      <c r="A1772" s="16">
        <f>FED风险溢价模型测算!A1772</f>
        <v>41109</v>
      </c>
      <c r="B1772" s="17">
        <f>[1]!s_dq_open(FED风险溢价模型测算!$B$1,$A1772,1)</f>
        <v>2407.4430000000002</v>
      </c>
      <c r="C1772" s="17">
        <f>[1]!s_dq_close(FED风险溢价模型测算!$B$1,$A1772,1)</f>
        <v>2424.3220000000001</v>
      </c>
      <c r="D1772" s="17">
        <f>[1]!s_dq_high(FED风险溢价模型测算!$B$1,$A1772,1)</f>
        <v>2444.0569999999998</v>
      </c>
      <c r="E1772" s="17">
        <f>[1]!s_dq_low(FED风险溢价模型测算!$B$1,$A$2,1)</f>
        <v>979.529</v>
      </c>
      <c r="F1772" s="18">
        <f>[1]!s_dq_amount(FED风险溢价模型测算!$B$1,$A1772,1)</f>
        <v>47704038961</v>
      </c>
    </row>
    <row r="1773" spans="1:6">
      <c r="A1773" s="16">
        <f>FED风险溢价模型测算!A1773</f>
        <v>41110</v>
      </c>
      <c r="B1773" s="17">
        <f>[1]!s_dq_open(FED风险溢价模型测算!$B$1,$A1773,1)</f>
        <v>2415.71</v>
      </c>
      <c r="C1773" s="17">
        <f>[1]!s_dq_close(FED风险溢价模型测算!$B$1,$A1773,1)</f>
        <v>2398.4549999999999</v>
      </c>
      <c r="D1773" s="17">
        <f>[1]!s_dq_high(FED风险溢价模型测算!$B$1,$A1773,1)</f>
        <v>2423.8040000000001</v>
      </c>
      <c r="E1773" s="17">
        <f>[1]!s_dq_low(FED风险溢价模型测算!$B$1,$A$2,1)</f>
        <v>979.529</v>
      </c>
      <c r="F1773" s="18">
        <f>[1]!s_dq_amount(FED风险溢价模型测算!$B$1,$A1773,1)</f>
        <v>36683623955</v>
      </c>
    </row>
    <row r="1774" spans="1:6">
      <c r="A1774" s="16">
        <f>FED风险溢价模型测算!A1774</f>
        <v>41113</v>
      </c>
      <c r="B1774" s="17">
        <f>[1]!s_dq_open(FED风险溢价模型测算!$B$1,$A1774,1)</f>
        <v>2379.8850000000002</v>
      </c>
      <c r="C1774" s="17">
        <f>[1]!s_dq_close(FED风险溢价模型测算!$B$1,$A1774,1)</f>
        <v>2365.431</v>
      </c>
      <c r="D1774" s="17">
        <f>[1]!s_dq_high(FED风险溢价模型测算!$B$1,$A1774,1)</f>
        <v>2379.8850000000002</v>
      </c>
      <c r="E1774" s="17">
        <f>[1]!s_dq_low(FED风险溢价模型测算!$B$1,$A$2,1)</f>
        <v>979.529</v>
      </c>
      <c r="F1774" s="18">
        <f>[1]!s_dq_amount(FED风险溢价模型测算!$B$1,$A1774,1)</f>
        <v>33178928582</v>
      </c>
    </row>
    <row r="1775" spans="1:6">
      <c r="A1775" s="16">
        <f>FED风险溢价模型测算!A1775</f>
        <v>41114</v>
      </c>
      <c r="B1775" s="17">
        <f>[1]!s_dq_open(FED风险溢价模型测算!$B$1,$A1775,1)</f>
        <v>2353.2199999999998</v>
      </c>
      <c r="C1775" s="17">
        <f>[1]!s_dq_close(FED风险溢价模型测算!$B$1,$A1775,1)</f>
        <v>2375.9920000000002</v>
      </c>
      <c r="D1775" s="17">
        <f>[1]!s_dq_high(FED风险溢价模型测算!$B$1,$A1775,1)</f>
        <v>2392.3530000000001</v>
      </c>
      <c r="E1775" s="17">
        <f>[1]!s_dq_low(FED风险溢价模型测算!$B$1,$A$2,1)</f>
        <v>979.529</v>
      </c>
      <c r="F1775" s="18">
        <f>[1]!s_dq_amount(FED风险溢价模型测算!$B$1,$A1775,1)</f>
        <v>31149105846</v>
      </c>
    </row>
    <row r="1776" spans="1:6">
      <c r="A1776" s="16">
        <f>FED风险溢价模型测算!A1776</f>
        <v>41115</v>
      </c>
      <c r="B1776" s="17">
        <f>[1]!s_dq_open(FED风险溢价模型测算!$B$1,$A1776,1)</f>
        <v>2368.384</v>
      </c>
      <c r="C1776" s="17">
        <f>[1]!s_dq_close(FED风险溢价模型测算!$B$1,$A1776,1)</f>
        <v>2360.0830000000001</v>
      </c>
      <c r="D1776" s="17">
        <f>[1]!s_dq_high(FED风险溢价模型测算!$B$1,$A1776,1)</f>
        <v>2381.0430000000001</v>
      </c>
      <c r="E1776" s="17">
        <f>[1]!s_dq_low(FED风险溢价模型测算!$B$1,$A$2,1)</f>
        <v>979.529</v>
      </c>
      <c r="F1776" s="18">
        <f>[1]!s_dq_amount(FED风险溢价模型测算!$B$1,$A1776,1)</f>
        <v>25730598144</v>
      </c>
    </row>
    <row r="1777" spans="1:6">
      <c r="A1777" s="16">
        <f>FED风险溢价模型测算!A1777</f>
        <v>41116</v>
      </c>
      <c r="B1777" s="17">
        <f>[1]!s_dq_open(FED风险溢价模型测算!$B$1,$A1777,1)</f>
        <v>2360.134</v>
      </c>
      <c r="C1777" s="17">
        <f>[1]!s_dq_close(FED风险溢价模型测算!$B$1,$A1777,1)</f>
        <v>2347.4879999999998</v>
      </c>
      <c r="D1777" s="17">
        <f>[1]!s_dq_high(FED风险溢价模型测算!$B$1,$A1777,1)</f>
        <v>2374.8739999999998</v>
      </c>
      <c r="E1777" s="17">
        <f>[1]!s_dq_low(FED风险溢价模型测算!$B$1,$A$2,1)</f>
        <v>979.529</v>
      </c>
      <c r="F1777" s="18">
        <f>[1]!s_dq_amount(FED风险溢价模型测算!$B$1,$A1777,1)</f>
        <v>31326395007</v>
      </c>
    </row>
    <row r="1778" spans="1:6">
      <c r="A1778" s="16">
        <f>FED风险溢价模型测算!A1778</f>
        <v>41117</v>
      </c>
      <c r="B1778" s="17">
        <f>[1]!s_dq_open(FED风险溢价模型测算!$B$1,$A1778,1)</f>
        <v>2353.942</v>
      </c>
      <c r="C1778" s="17">
        <f>[1]!s_dq_close(FED风险溢价模型测算!$B$1,$A1778,1)</f>
        <v>2349.1080000000002</v>
      </c>
      <c r="D1778" s="17">
        <f>[1]!s_dq_high(FED风险溢价模型测算!$B$1,$A1778,1)</f>
        <v>2364.9839999999999</v>
      </c>
      <c r="E1778" s="17">
        <f>[1]!s_dq_low(FED风险溢价模型测算!$B$1,$A$2,1)</f>
        <v>979.529</v>
      </c>
      <c r="F1778" s="18">
        <f>[1]!s_dq_amount(FED风险溢价模型测算!$B$1,$A1778,1)</f>
        <v>33048182067</v>
      </c>
    </row>
    <row r="1779" spans="1:6">
      <c r="A1779" s="16">
        <f>FED风险溢价模型测算!A1779</f>
        <v>41120</v>
      </c>
      <c r="B1779" s="17">
        <f>[1]!s_dq_open(FED风险溢价模型测算!$B$1,$A1779,1)</f>
        <v>2350.7820000000002</v>
      </c>
      <c r="C1779" s="17">
        <f>[1]!s_dq_close(FED风险溢价模型测算!$B$1,$A1779,1)</f>
        <v>2335.7930000000001</v>
      </c>
      <c r="D1779" s="17">
        <f>[1]!s_dq_high(FED风险溢价模型测算!$B$1,$A1779,1)</f>
        <v>2367.029</v>
      </c>
      <c r="E1779" s="17">
        <f>[1]!s_dq_low(FED风险溢价模型测算!$B$1,$A$2,1)</f>
        <v>979.529</v>
      </c>
      <c r="F1779" s="18">
        <f>[1]!s_dq_amount(FED风险溢价模型测算!$B$1,$A1779,1)</f>
        <v>29907972257</v>
      </c>
    </row>
    <row r="1780" spans="1:6">
      <c r="A1780" s="16">
        <f>FED风险溢价模型测算!A1780</f>
        <v>41121</v>
      </c>
      <c r="B1780" s="17">
        <f>[1]!s_dq_open(FED风险溢价模型测算!$B$1,$A1780,1)</f>
        <v>2336.8820000000001</v>
      </c>
      <c r="C1780" s="17">
        <f>[1]!s_dq_close(FED风险溢价模型测算!$B$1,$A1780,1)</f>
        <v>2332.922</v>
      </c>
      <c r="D1780" s="17">
        <f>[1]!s_dq_high(FED风险溢价模型测算!$B$1,$A1780,1)</f>
        <v>2350.0709999999999</v>
      </c>
      <c r="E1780" s="17">
        <f>[1]!s_dq_low(FED风险溢价模型测算!$B$1,$A$2,1)</f>
        <v>979.529</v>
      </c>
      <c r="F1780" s="18">
        <f>[1]!s_dq_amount(FED风险溢价模型测算!$B$1,$A1780,1)</f>
        <v>31196332451</v>
      </c>
    </row>
    <row r="1781" spans="1:6">
      <c r="A1781" s="16">
        <f>FED风险溢价模型测算!A1781</f>
        <v>41122</v>
      </c>
      <c r="B1781" s="17">
        <f>[1]!s_dq_open(FED风险溢价模型测算!$B$1,$A1781,1)</f>
        <v>2332.1289999999999</v>
      </c>
      <c r="C1781" s="17">
        <f>[1]!s_dq_close(FED风险溢价模型测算!$B$1,$A1781,1)</f>
        <v>2358.6509999999998</v>
      </c>
      <c r="D1781" s="17">
        <f>[1]!s_dq_high(FED风险溢价模型测算!$B$1,$A1781,1)</f>
        <v>2371.1219999999998</v>
      </c>
      <c r="E1781" s="17">
        <f>[1]!s_dq_low(FED风险溢价模型测算!$B$1,$A$2,1)</f>
        <v>979.529</v>
      </c>
      <c r="F1781" s="18">
        <f>[1]!s_dq_amount(FED风险溢价模型测算!$B$1,$A1781,1)</f>
        <v>31277764382</v>
      </c>
    </row>
    <row r="1782" spans="1:6">
      <c r="A1782" s="16">
        <f>FED风险溢价模型测算!A1782</f>
        <v>41123</v>
      </c>
      <c r="B1782" s="17">
        <f>[1]!s_dq_open(FED风险溢价模型测算!$B$1,$A1782,1)</f>
        <v>2354.0729999999999</v>
      </c>
      <c r="C1782" s="17">
        <f>[1]!s_dq_close(FED风险溢价模型测算!$B$1,$A1782,1)</f>
        <v>2334.8820000000001</v>
      </c>
      <c r="D1782" s="17">
        <f>[1]!s_dq_high(FED风险溢价模型测算!$B$1,$A1782,1)</f>
        <v>2358.5590000000002</v>
      </c>
      <c r="E1782" s="17">
        <f>[1]!s_dq_low(FED风险溢价模型测算!$B$1,$A$2,1)</f>
        <v>979.529</v>
      </c>
      <c r="F1782" s="18">
        <f>[1]!s_dq_amount(FED风险溢价模型测算!$B$1,$A1782,1)</f>
        <v>29751166648</v>
      </c>
    </row>
    <row r="1783" spans="1:6">
      <c r="A1783" s="16">
        <f>FED风险溢价模型测算!A1783</f>
        <v>41124</v>
      </c>
      <c r="B1783" s="17">
        <f>[1]!s_dq_open(FED风险溢价模型测算!$B$1,$A1783,1)</f>
        <v>2340.25</v>
      </c>
      <c r="C1783" s="17">
        <f>[1]!s_dq_close(FED风险溢价模型测算!$B$1,$A1783,1)</f>
        <v>2353.7370000000001</v>
      </c>
      <c r="D1783" s="17">
        <f>[1]!s_dq_high(FED风险溢价模型测算!$B$1,$A1783,1)</f>
        <v>2354.1559999999999</v>
      </c>
      <c r="E1783" s="17">
        <f>[1]!s_dq_low(FED风险溢价模型测算!$B$1,$A$2,1)</f>
        <v>979.529</v>
      </c>
      <c r="F1783" s="18">
        <f>[1]!s_dq_amount(FED风险溢价模型测算!$B$1,$A1783,1)</f>
        <v>31106947335</v>
      </c>
    </row>
    <row r="1784" spans="1:6">
      <c r="A1784" s="16">
        <f>FED风险溢价模型测算!A1784</f>
        <v>41127</v>
      </c>
      <c r="B1784" s="17">
        <f>[1]!s_dq_open(FED风险溢价模型测算!$B$1,$A1784,1)</f>
        <v>2350.1170000000002</v>
      </c>
      <c r="C1784" s="17">
        <f>[1]!s_dq_close(FED风险溢价模型测算!$B$1,$A1784,1)</f>
        <v>2385.6109999999999</v>
      </c>
      <c r="D1784" s="17">
        <f>[1]!s_dq_high(FED风险溢价模型测算!$B$1,$A1784,1)</f>
        <v>2388.3629999999998</v>
      </c>
      <c r="E1784" s="17">
        <f>[1]!s_dq_low(FED风险溢价模型测算!$B$1,$A$2,1)</f>
        <v>979.529</v>
      </c>
      <c r="F1784" s="18">
        <f>[1]!s_dq_amount(FED风险溢价模型测算!$B$1,$A1784,1)</f>
        <v>43686686303</v>
      </c>
    </row>
    <row r="1785" spans="1:6">
      <c r="A1785" s="16">
        <f>FED风险溢价模型测算!A1785</f>
        <v>41128</v>
      </c>
      <c r="B1785" s="17">
        <f>[1]!s_dq_open(FED风险溢价模型测算!$B$1,$A1785,1)</f>
        <v>2383.2570000000001</v>
      </c>
      <c r="C1785" s="17">
        <f>[1]!s_dq_close(FED风险溢价模型测算!$B$1,$A1785,1)</f>
        <v>2388.873</v>
      </c>
      <c r="D1785" s="17">
        <f>[1]!s_dq_high(FED风险溢价模型测算!$B$1,$A1785,1)</f>
        <v>2390.7820000000002</v>
      </c>
      <c r="E1785" s="17">
        <f>[1]!s_dq_low(FED风险溢价模型测算!$B$1,$A$2,1)</f>
        <v>979.529</v>
      </c>
      <c r="F1785" s="18">
        <f>[1]!s_dq_amount(FED风险溢价模型测算!$B$1,$A1785,1)</f>
        <v>40403711505</v>
      </c>
    </row>
    <row r="1786" spans="1:6">
      <c r="A1786" s="16">
        <f>FED风险溢价模型测算!A1786</f>
        <v>41129</v>
      </c>
      <c r="B1786" s="17">
        <f>[1]!s_dq_open(FED风险溢价模型测算!$B$1,$A1786,1)</f>
        <v>2390.9589999999998</v>
      </c>
      <c r="C1786" s="17">
        <f>[1]!s_dq_close(FED风险溢价模型测算!$B$1,$A1786,1)</f>
        <v>2389.7950000000001</v>
      </c>
      <c r="D1786" s="17">
        <f>[1]!s_dq_high(FED风险溢价模型测算!$B$1,$A1786,1)</f>
        <v>2405.183</v>
      </c>
      <c r="E1786" s="17">
        <f>[1]!s_dq_low(FED风险溢价模型测算!$B$1,$A$2,1)</f>
        <v>979.529</v>
      </c>
      <c r="F1786" s="18">
        <f>[1]!s_dq_amount(FED风险溢价模型测算!$B$1,$A1786,1)</f>
        <v>41340862162</v>
      </c>
    </row>
    <row r="1787" spans="1:6">
      <c r="A1787" s="16">
        <f>FED风险溢价模型测算!A1787</f>
        <v>41130</v>
      </c>
      <c r="B1787" s="17">
        <f>[1]!s_dq_open(FED风险溢价模型测算!$B$1,$A1787,1)</f>
        <v>2388.4299999999998</v>
      </c>
      <c r="C1787" s="17">
        <f>[1]!s_dq_close(FED风险溢价模型测算!$B$1,$A1787,1)</f>
        <v>2411.6999999999998</v>
      </c>
      <c r="D1787" s="17">
        <f>[1]!s_dq_high(FED风险溢价模型测算!$B$1,$A1787,1)</f>
        <v>2412.1419999999998</v>
      </c>
      <c r="E1787" s="17">
        <f>[1]!s_dq_low(FED风险溢价模型测算!$B$1,$A$2,1)</f>
        <v>979.529</v>
      </c>
      <c r="F1787" s="18">
        <f>[1]!s_dq_amount(FED风险溢价模型测算!$B$1,$A1787,1)</f>
        <v>43256096919</v>
      </c>
    </row>
    <row r="1788" spans="1:6">
      <c r="A1788" s="16">
        <f>FED风险溢价模型测算!A1788</f>
        <v>41131</v>
      </c>
      <c r="B1788" s="17">
        <f>[1]!s_dq_open(FED风险溢价模型测算!$B$1,$A1788,1)</f>
        <v>2409.9369999999999</v>
      </c>
      <c r="C1788" s="17">
        <f>[1]!s_dq_close(FED风险溢价模型测算!$B$1,$A1788,1)</f>
        <v>2399.7510000000002</v>
      </c>
      <c r="D1788" s="17">
        <f>[1]!s_dq_high(FED风险溢价模型测算!$B$1,$A1788,1)</f>
        <v>2413.4229999999998</v>
      </c>
      <c r="E1788" s="17">
        <f>[1]!s_dq_low(FED风险溢价模型测算!$B$1,$A$2,1)</f>
        <v>979.529</v>
      </c>
      <c r="F1788" s="18">
        <f>[1]!s_dq_amount(FED风险溢价模型测算!$B$1,$A1788,1)</f>
        <v>40699222527</v>
      </c>
    </row>
    <row r="1789" spans="1:6">
      <c r="A1789" s="16">
        <f>FED风险溢价模型测算!A1789</f>
        <v>41134</v>
      </c>
      <c r="B1789" s="17">
        <f>[1]!s_dq_open(FED风险溢价模型测算!$B$1,$A1789,1)</f>
        <v>2394.5039999999999</v>
      </c>
      <c r="C1789" s="17">
        <f>[1]!s_dq_close(FED风险溢价模型测算!$B$1,$A1789,1)</f>
        <v>2351.931</v>
      </c>
      <c r="D1789" s="17">
        <f>[1]!s_dq_high(FED风险溢价模型测算!$B$1,$A1789,1)</f>
        <v>2394.5039999999999</v>
      </c>
      <c r="E1789" s="17">
        <f>[1]!s_dq_low(FED风险溢价模型测算!$B$1,$A$2,1)</f>
        <v>979.529</v>
      </c>
      <c r="F1789" s="18">
        <f>[1]!s_dq_amount(FED风险溢价模型测算!$B$1,$A1789,1)</f>
        <v>46249676189</v>
      </c>
    </row>
    <row r="1790" spans="1:6">
      <c r="A1790" s="16">
        <f>FED风险溢价模型测算!A1790</f>
        <v>41135</v>
      </c>
      <c r="B1790" s="17">
        <f>[1]!s_dq_open(FED风险溢价模型测算!$B$1,$A1790,1)</f>
        <v>2352.6590000000001</v>
      </c>
      <c r="C1790" s="17">
        <f>[1]!s_dq_close(FED风险溢价模型测算!$B$1,$A1790,1)</f>
        <v>2357.0160000000001</v>
      </c>
      <c r="D1790" s="17">
        <f>[1]!s_dq_high(FED风险溢价模型测算!$B$1,$A1790,1)</f>
        <v>2357.8470000000002</v>
      </c>
      <c r="E1790" s="17">
        <f>[1]!s_dq_low(FED风险溢价模型测算!$B$1,$A$2,1)</f>
        <v>979.529</v>
      </c>
      <c r="F1790" s="18">
        <f>[1]!s_dq_amount(FED风险溢价模型测算!$B$1,$A1790,1)</f>
        <v>42404687531</v>
      </c>
    </row>
    <row r="1791" spans="1:6">
      <c r="A1791" s="16">
        <f>FED风险溢价模型测算!A1791</f>
        <v>41136</v>
      </c>
      <c r="B1791" s="17">
        <f>[1]!s_dq_open(FED风险溢价模型测算!$B$1,$A1791,1)</f>
        <v>2350.0219999999999</v>
      </c>
      <c r="C1791" s="17">
        <f>[1]!s_dq_close(FED风险溢价模型测算!$B$1,$A1791,1)</f>
        <v>2331.6149999999998</v>
      </c>
      <c r="D1791" s="17">
        <f>[1]!s_dq_high(FED风险溢价模型测算!$B$1,$A1791,1)</f>
        <v>2350.0219999999999</v>
      </c>
      <c r="E1791" s="17">
        <f>[1]!s_dq_low(FED风险溢价模型测算!$B$1,$A$2,1)</f>
        <v>979.529</v>
      </c>
      <c r="F1791" s="18">
        <f>[1]!s_dq_amount(FED风险溢价模型测算!$B$1,$A1791,1)</f>
        <v>30332554840</v>
      </c>
    </row>
    <row r="1792" spans="1:6">
      <c r="A1792" s="16">
        <f>FED风险溢价模型测算!A1792</f>
        <v>41137</v>
      </c>
      <c r="B1792" s="17">
        <f>[1]!s_dq_open(FED风险溢价模型测算!$B$1,$A1792,1)</f>
        <v>2327.91</v>
      </c>
      <c r="C1792" s="17">
        <f>[1]!s_dq_close(FED风险溢价模型测算!$B$1,$A1792,1)</f>
        <v>2319.67</v>
      </c>
      <c r="D1792" s="17">
        <f>[1]!s_dq_high(FED风险溢价模型测算!$B$1,$A1792,1)</f>
        <v>2335.3969999999999</v>
      </c>
      <c r="E1792" s="17">
        <f>[1]!s_dq_low(FED风险溢价模型测算!$B$1,$A$2,1)</f>
        <v>979.529</v>
      </c>
      <c r="F1792" s="18">
        <f>[1]!s_dq_amount(FED风险溢价模型测算!$B$1,$A1792,1)</f>
        <v>27076003542</v>
      </c>
    </row>
    <row r="1793" spans="1:6">
      <c r="A1793" s="16">
        <f>FED风险溢价模型测算!A1793</f>
        <v>41138</v>
      </c>
      <c r="B1793" s="17">
        <f>[1]!s_dq_open(FED风险溢价模型测算!$B$1,$A1793,1)</f>
        <v>2318.4319999999998</v>
      </c>
      <c r="C1793" s="17">
        <f>[1]!s_dq_close(FED风险溢价模型测算!$B$1,$A1793,1)</f>
        <v>2313.4760000000001</v>
      </c>
      <c r="D1793" s="17">
        <f>[1]!s_dq_high(FED风险溢价模型测算!$B$1,$A1793,1)</f>
        <v>2322.8850000000002</v>
      </c>
      <c r="E1793" s="17">
        <f>[1]!s_dq_low(FED风险溢价模型测算!$B$1,$A$2,1)</f>
        <v>979.529</v>
      </c>
      <c r="F1793" s="18">
        <f>[1]!s_dq_amount(FED风险溢价模型测算!$B$1,$A1793,1)</f>
        <v>28629966797</v>
      </c>
    </row>
    <row r="1794" spans="1:6">
      <c r="A1794" s="16">
        <f>FED风险溢价模型测算!A1794</f>
        <v>41141</v>
      </c>
      <c r="B1794" s="17">
        <f>[1]!s_dq_open(FED风险溢价模型测算!$B$1,$A1794,1)</f>
        <v>2294.9009999999998</v>
      </c>
      <c r="C1794" s="17">
        <f>[1]!s_dq_close(FED风险溢价模型测算!$B$1,$A1794,1)</f>
        <v>2301.788</v>
      </c>
      <c r="D1794" s="17">
        <f>[1]!s_dq_high(FED风险溢价模型测算!$B$1,$A1794,1)</f>
        <v>2307.4059999999999</v>
      </c>
      <c r="E1794" s="17">
        <f>[1]!s_dq_low(FED风险溢价模型测算!$B$1,$A$2,1)</f>
        <v>979.529</v>
      </c>
      <c r="F1794" s="18">
        <f>[1]!s_dq_amount(FED风险溢价模型测算!$B$1,$A1794,1)</f>
        <v>27174816852</v>
      </c>
    </row>
    <row r="1795" spans="1:6">
      <c r="A1795" s="16">
        <f>FED风险溢价模型测算!A1795</f>
        <v>41142</v>
      </c>
      <c r="B1795" s="17">
        <f>[1]!s_dq_open(FED风险溢价模型测算!$B$1,$A1795,1)</f>
        <v>2301.9319999999998</v>
      </c>
      <c r="C1795" s="17">
        <f>[1]!s_dq_close(FED风险溢价模型测算!$B$1,$A1795,1)</f>
        <v>2313.703</v>
      </c>
      <c r="D1795" s="17">
        <f>[1]!s_dq_high(FED风险溢价模型测算!$B$1,$A1795,1)</f>
        <v>2327.375</v>
      </c>
      <c r="E1795" s="17">
        <f>[1]!s_dq_low(FED风险溢价模型测算!$B$1,$A$2,1)</f>
        <v>979.529</v>
      </c>
      <c r="F1795" s="18">
        <f>[1]!s_dq_amount(FED风险溢价模型测算!$B$1,$A1795,1)</f>
        <v>34757869338</v>
      </c>
    </row>
    <row r="1796" spans="1:6">
      <c r="A1796" s="16">
        <f>FED风险溢价模型测算!A1796</f>
        <v>41143</v>
      </c>
      <c r="B1796" s="17">
        <f>[1]!s_dq_open(FED风险溢价模型测算!$B$1,$A1796,1)</f>
        <v>2315.14</v>
      </c>
      <c r="C1796" s="17">
        <f>[1]!s_dq_close(FED风险溢价模型测算!$B$1,$A1796,1)</f>
        <v>2295.5859999999998</v>
      </c>
      <c r="D1796" s="17">
        <f>[1]!s_dq_high(FED风险溢价模型测算!$B$1,$A1796,1)</f>
        <v>2317.373</v>
      </c>
      <c r="E1796" s="17">
        <f>[1]!s_dq_low(FED风险溢价模型测算!$B$1,$A$2,1)</f>
        <v>979.529</v>
      </c>
      <c r="F1796" s="18">
        <f>[1]!s_dq_amount(FED风险溢价模型测算!$B$1,$A1796,1)</f>
        <v>31547519179</v>
      </c>
    </row>
    <row r="1797" spans="1:6">
      <c r="A1797" s="16">
        <f>FED风险溢价模型测算!A1797</f>
        <v>41144</v>
      </c>
      <c r="B1797" s="17">
        <f>[1]!s_dq_open(FED风险溢价模型测算!$B$1,$A1797,1)</f>
        <v>2298.1799999999998</v>
      </c>
      <c r="C1797" s="17">
        <f>[1]!s_dq_close(FED风险溢价模型测算!$B$1,$A1797,1)</f>
        <v>2302.1990000000001</v>
      </c>
      <c r="D1797" s="17">
        <f>[1]!s_dq_high(FED风险溢价模型测算!$B$1,$A1797,1)</f>
        <v>2311.6529999999998</v>
      </c>
      <c r="E1797" s="17">
        <f>[1]!s_dq_low(FED风险溢价模型测算!$B$1,$A$2,1)</f>
        <v>979.529</v>
      </c>
      <c r="F1797" s="18">
        <f>[1]!s_dq_amount(FED风险溢价模型测算!$B$1,$A1797,1)</f>
        <v>33789603948</v>
      </c>
    </row>
    <row r="1798" spans="1:6">
      <c r="A1798" s="16">
        <f>FED风险溢价模型测算!A1798</f>
        <v>41145</v>
      </c>
      <c r="B1798" s="17">
        <f>[1]!s_dq_open(FED风险溢价模型测算!$B$1,$A1798,1)</f>
        <v>2295.6840000000002</v>
      </c>
      <c r="C1798" s="17">
        <f>[1]!s_dq_close(FED风险溢价模型测算!$B$1,$A1798,1)</f>
        <v>2275.6770000000001</v>
      </c>
      <c r="D1798" s="17">
        <f>[1]!s_dq_high(FED风险溢价模型测算!$B$1,$A1798,1)</f>
        <v>2299.2979999999998</v>
      </c>
      <c r="E1798" s="17">
        <f>[1]!s_dq_low(FED风险溢价模型测算!$B$1,$A$2,1)</f>
        <v>979.529</v>
      </c>
      <c r="F1798" s="18">
        <f>[1]!s_dq_amount(FED风险溢价模型测算!$B$1,$A1798,1)</f>
        <v>32986336544</v>
      </c>
    </row>
    <row r="1799" spans="1:6">
      <c r="A1799" s="16">
        <f>FED风险溢价模型测算!A1799</f>
        <v>41148</v>
      </c>
      <c r="B1799" s="17">
        <f>[1]!s_dq_open(FED风险溢价模型测算!$B$1,$A1799,1)</f>
        <v>2268.4850000000001</v>
      </c>
      <c r="C1799" s="17">
        <f>[1]!s_dq_close(FED风险溢价模型测算!$B$1,$A1799,1)</f>
        <v>2228.2040000000002</v>
      </c>
      <c r="D1799" s="17">
        <f>[1]!s_dq_high(FED风险溢价模型测算!$B$1,$A1799,1)</f>
        <v>2268.4850000000001</v>
      </c>
      <c r="E1799" s="17">
        <f>[1]!s_dq_low(FED风险溢价模型测算!$B$1,$A$2,1)</f>
        <v>979.529</v>
      </c>
      <c r="F1799" s="18">
        <f>[1]!s_dq_amount(FED风险溢价模型测算!$B$1,$A1799,1)</f>
        <v>35384156112</v>
      </c>
    </row>
    <row r="1800" spans="1:6">
      <c r="A1800" s="16">
        <f>FED风险溢价模型测算!A1800</f>
        <v>41149</v>
      </c>
      <c r="B1800" s="17">
        <f>[1]!s_dq_open(FED风险溢价模型测算!$B$1,$A1800,1)</f>
        <v>2226.8980000000001</v>
      </c>
      <c r="C1800" s="17">
        <f>[1]!s_dq_close(FED风险溢价模型测算!$B$1,$A1800,1)</f>
        <v>2238.4110000000001</v>
      </c>
      <c r="D1800" s="17">
        <f>[1]!s_dq_high(FED风险溢价模型测算!$B$1,$A1800,1)</f>
        <v>2250.6</v>
      </c>
      <c r="E1800" s="17">
        <f>[1]!s_dq_low(FED风险溢价模型测算!$B$1,$A$2,1)</f>
        <v>979.529</v>
      </c>
      <c r="F1800" s="18">
        <f>[1]!s_dq_amount(FED风险溢价模型测算!$B$1,$A1800,1)</f>
        <v>30331076332</v>
      </c>
    </row>
    <row r="1801" spans="1:6">
      <c r="A1801" s="16">
        <f>FED风险溢价模型测算!A1801</f>
        <v>41150</v>
      </c>
      <c r="B1801" s="17">
        <f>[1]!s_dq_open(FED风险溢价模型测算!$B$1,$A1801,1)</f>
        <v>2230.1990000000001</v>
      </c>
      <c r="C1801" s="17">
        <f>[1]!s_dq_close(FED风险溢价模型测算!$B$1,$A1801,1)</f>
        <v>2214.8139999999999</v>
      </c>
      <c r="D1801" s="17">
        <f>[1]!s_dq_high(FED风险溢价模型测算!$B$1,$A1801,1)</f>
        <v>2240.1120000000001</v>
      </c>
      <c r="E1801" s="17">
        <f>[1]!s_dq_low(FED风险溢价模型测算!$B$1,$A$2,1)</f>
        <v>979.529</v>
      </c>
      <c r="F1801" s="18">
        <f>[1]!s_dq_amount(FED风险溢价模型测算!$B$1,$A1801,1)</f>
        <v>27396186648</v>
      </c>
    </row>
    <row r="1802" spans="1:6">
      <c r="A1802" s="16">
        <f>FED风险溢价模型测算!A1802</f>
        <v>41151</v>
      </c>
      <c r="B1802" s="17">
        <f>[1]!s_dq_open(FED风险溢价模型测算!$B$1,$A1802,1)</f>
        <v>2204.5149999999999</v>
      </c>
      <c r="C1802" s="17">
        <f>[1]!s_dq_close(FED风险溢价模型测算!$B$1,$A1802,1)</f>
        <v>2211.37</v>
      </c>
      <c r="D1802" s="17">
        <f>[1]!s_dq_high(FED风险溢价模型测算!$B$1,$A1802,1)</f>
        <v>2223.1950000000002</v>
      </c>
      <c r="E1802" s="17">
        <f>[1]!s_dq_low(FED风险溢价模型测算!$B$1,$A$2,1)</f>
        <v>979.529</v>
      </c>
      <c r="F1802" s="18">
        <f>[1]!s_dq_amount(FED风险溢价模型测算!$B$1,$A1802,1)</f>
        <v>33867206099</v>
      </c>
    </row>
    <row r="1803" spans="1:6">
      <c r="A1803" s="16">
        <f>FED风险溢价模型测算!A1803</f>
        <v>41152</v>
      </c>
      <c r="B1803" s="17">
        <f>[1]!s_dq_open(FED风险溢价模型测算!$B$1,$A1803,1)</f>
        <v>2205.5729999999999</v>
      </c>
      <c r="C1803" s="17">
        <f>[1]!s_dq_close(FED风险溢价模型测算!$B$1,$A1803,1)</f>
        <v>2204.8679999999999</v>
      </c>
      <c r="D1803" s="17">
        <f>[1]!s_dq_high(FED风险溢价模型测算!$B$1,$A1803,1)</f>
        <v>2218.866</v>
      </c>
      <c r="E1803" s="17">
        <f>[1]!s_dq_low(FED风险溢价模型测算!$B$1,$A$2,1)</f>
        <v>979.529</v>
      </c>
      <c r="F1803" s="18">
        <f>[1]!s_dq_amount(FED风险溢价模型测算!$B$1,$A1803,1)</f>
        <v>23340891008</v>
      </c>
    </row>
    <row r="1804" spans="1:6">
      <c r="A1804" s="16">
        <f>FED风险溢价模型测算!A1804</f>
        <v>41155</v>
      </c>
      <c r="B1804" s="17">
        <f>[1]!s_dq_open(FED风险溢价模型测算!$B$1,$A1804,1)</f>
        <v>2201.123</v>
      </c>
      <c r="C1804" s="17">
        <f>[1]!s_dq_close(FED风险溢价模型测算!$B$1,$A1804,1)</f>
        <v>2228.3690000000001</v>
      </c>
      <c r="D1804" s="17">
        <f>[1]!s_dq_high(FED风险溢价模型测算!$B$1,$A1804,1)</f>
        <v>2236.5630000000001</v>
      </c>
      <c r="E1804" s="17">
        <f>[1]!s_dq_low(FED风险溢价模型测算!$B$1,$A$2,1)</f>
        <v>979.529</v>
      </c>
      <c r="F1804" s="18">
        <f>[1]!s_dq_amount(FED风险溢价模型测算!$B$1,$A1804,1)</f>
        <v>35299176728</v>
      </c>
    </row>
    <row r="1805" spans="1:6">
      <c r="A1805" s="16">
        <f>FED风险溢价模型测算!A1805</f>
        <v>41156</v>
      </c>
      <c r="B1805" s="17">
        <f>[1]!s_dq_open(FED风险溢价模型测算!$B$1,$A1805,1)</f>
        <v>2231.7159999999999</v>
      </c>
      <c r="C1805" s="17">
        <f>[1]!s_dq_close(FED风险溢价模型测算!$B$1,$A1805,1)</f>
        <v>2204.4070000000002</v>
      </c>
      <c r="D1805" s="17">
        <f>[1]!s_dq_high(FED风险溢价模型测算!$B$1,$A1805,1)</f>
        <v>2234.875</v>
      </c>
      <c r="E1805" s="17">
        <f>[1]!s_dq_low(FED风险溢价模型测算!$B$1,$A$2,1)</f>
        <v>979.529</v>
      </c>
      <c r="F1805" s="18">
        <f>[1]!s_dq_amount(FED风险溢价模型测算!$B$1,$A1805,1)</f>
        <v>33220203922</v>
      </c>
    </row>
    <row r="1806" spans="1:6">
      <c r="A1806" s="16">
        <f>FED风险溢价模型测算!A1806</f>
        <v>41157</v>
      </c>
      <c r="B1806" s="17">
        <f>[1]!s_dq_open(FED风险溢价模型测算!$B$1,$A1806,1)</f>
        <v>2199.7429999999999</v>
      </c>
      <c r="C1806" s="17">
        <f>[1]!s_dq_close(FED风险溢价模型测算!$B$1,$A1806,1)</f>
        <v>2199.875</v>
      </c>
      <c r="D1806" s="17">
        <f>[1]!s_dq_high(FED风险溢价模型测算!$B$1,$A1806,1)</f>
        <v>2209.5360000000001</v>
      </c>
      <c r="E1806" s="17">
        <f>[1]!s_dq_low(FED风险溢价模型测算!$B$1,$A$2,1)</f>
        <v>979.529</v>
      </c>
      <c r="F1806" s="18">
        <f>[1]!s_dq_amount(FED风险溢价模型测算!$B$1,$A1806,1)</f>
        <v>30445168179</v>
      </c>
    </row>
    <row r="1807" spans="1:6">
      <c r="A1807" s="16">
        <f>FED风险溢价模型测算!A1807</f>
        <v>41158</v>
      </c>
      <c r="B1807" s="17">
        <f>[1]!s_dq_open(FED风险溢价模型测算!$B$1,$A1807,1)</f>
        <v>2204.4360000000001</v>
      </c>
      <c r="C1807" s="17">
        <f>[1]!s_dq_close(FED风险溢价模型测算!$B$1,$A1807,1)</f>
        <v>2217.8229999999999</v>
      </c>
      <c r="D1807" s="17">
        <f>[1]!s_dq_high(FED风险溢价模型测算!$B$1,$A1807,1)</f>
        <v>2218.6799999999998</v>
      </c>
      <c r="E1807" s="17">
        <f>[1]!s_dq_low(FED风险溢价模型测算!$B$1,$A$2,1)</f>
        <v>979.529</v>
      </c>
      <c r="F1807" s="18">
        <f>[1]!s_dq_amount(FED风险溢价模型测算!$B$1,$A1807,1)</f>
        <v>26873315868</v>
      </c>
    </row>
    <row r="1808" spans="1:6">
      <c r="A1808" s="16">
        <f>FED风险溢价模型测算!A1808</f>
        <v>41159</v>
      </c>
      <c r="B1808" s="17">
        <f>[1]!s_dq_open(FED风险溢价模型测算!$B$1,$A1808,1)</f>
        <v>2233.9119999999998</v>
      </c>
      <c r="C1808" s="17">
        <f>[1]!s_dq_close(FED风险溢价模型测算!$B$1,$A1808,1)</f>
        <v>2317.1790000000001</v>
      </c>
      <c r="D1808" s="17">
        <f>[1]!s_dq_high(FED风险溢价模型测算!$B$1,$A1808,1)</f>
        <v>2341.5219999999999</v>
      </c>
      <c r="E1808" s="17">
        <f>[1]!s_dq_low(FED风险溢价模型测算!$B$1,$A$2,1)</f>
        <v>979.529</v>
      </c>
      <c r="F1808" s="18">
        <f>[1]!s_dq_amount(FED风险溢价模型测算!$B$1,$A1808,1)</f>
        <v>84302249171</v>
      </c>
    </row>
    <row r="1809" spans="1:6">
      <c r="A1809" s="16">
        <f>FED风险溢价模型测算!A1809</f>
        <v>41162</v>
      </c>
      <c r="B1809" s="17">
        <f>[1]!s_dq_open(FED风险溢价模型测算!$B$1,$A1809,1)</f>
        <v>2320.5569999999998</v>
      </c>
      <c r="C1809" s="17">
        <f>[1]!s_dq_close(FED风险溢价模型测算!$B$1,$A1809,1)</f>
        <v>2326.6660000000002</v>
      </c>
      <c r="D1809" s="17">
        <f>[1]!s_dq_high(FED风险溢价模型测算!$B$1,$A1809,1)</f>
        <v>2334.4960000000001</v>
      </c>
      <c r="E1809" s="17">
        <f>[1]!s_dq_low(FED风险溢价模型测算!$B$1,$A$2,1)</f>
        <v>979.529</v>
      </c>
      <c r="F1809" s="18">
        <f>[1]!s_dq_amount(FED风险溢价模型测算!$B$1,$A1809,1)</f>
        <v>63252038538</v>
      </c>
    </row>
    <row r="1810" spans="1:6">
      <c r="A1810" s="16">
        <f>FED风险溢价模型测算!A1810</f>
        <v>41163</v>
      </c>
      <c r="B1810" s="17">
        <f>[1]!s_dq_open(FED风险溢价模型测算!$B$1,$A1810,1)</f>
        <v>2316.5320000000002</v>
      </c>
      <c r="C1810" s="17">
        <f>[1]!s_dq_close(FED风险溢价模型测算!$B$1,$A1810,1)</f>
        <v>2311.89</v>
      </c>
      <c r="D1810" s="17">
        <f>[1]!s_dq_high(FED风险溢价模型测算!$B$1,$A1810,1)</f>
        <v>2316.5320000000002</v>
      </c>
      <c r="E1810" s="17">
        <f>[1]!s_dq_low(FED风险溢价模型测算!$B$1,$A$2,1)</f>
        <v>979.529</v>
      </c>
      <c r="F1810" s="18">
        <f>[1]!s_dq_amount(FED风险溢价模型测算!$B$1,$A1810,1)</f>
        <v>43389766043</v>
      </c>
    </row>
    <row r="1811" spans="1:6">
      <c r="A1811" s="16">
        <f>FED风险溢价模型测算!A1811</f>
        <v>41164</v>
      </c>
      <c r="B1811" s="17">
        <f>[1]!s_dq_open(FED风险溢价模型测算!$B$1,$A1811,1)</f>
        <v>2325.9250000000002</v>
      </c>
      <c r="C1811" s="17">
        <f>[1]!s_dq_close(FED风险溢价模型测算!$B$1,$A1811,1)</f>
        <v>2320.0709999999999</v>
      </c>
      <c r="D1811" s="17">
        <f>[1]!s_dq_high(FED风险溢价模型测算!$B$1,$A1811,1)</f>
        <v>2337.1959999999999</v>
      </c>
      <c r="E1811" s="17">
        <f>[1]!s_dq_low(FED风险溢价模型测算!$B$1,$A$2,1)</f>
        <v>979.529</v>
      </c>
      <c r="F1811" s="18">
        <f>[1]!s_dq_amount(FED风险溢价模型测算!$B$1,$A1811,1)</f>
        <v>46485174475</v>
      </c>
    </row>
    <row r="1812" spans="1:6">
      <c r="A1812" s="16">
        <f>FED风险溢价模型测算!A1812</f>
        <v>41165</v>
      </c>
      <c r="B1812" s="17">
        <f>[1]!s_dq_open(FED风险溢价模型测算!$B$1,$A1812,1)</f>
        <v>2316.6790000000001</v>
      </c>
      <c r="C1812" s="17">
        <f>[1]!s_dq_close(FED风险溢价模型测算!$B$1,$A1812,1)</f>
        <v>2298.4609999999998</v>
      </c>
      <c r="D1812" s="17">
        <f>[1]!s_dq_high(FED风险溢价模型测算!$B$1,$A1812,1)</f>
        <v>2325.5340000000001</v>
      </c>
      <c r="E1812" s="17">
        <f>[1]!s_dq_low(FED风险溢价模型测算!$B$1,$A$2,1)</f>
        <v>979.529</v>
      </c>
      <c r="F1812" s="18">
        <f>[1]!s_dq_amount(FED风险溢价模型测算!$B$1,$A1812,1)</f>
        <v>38023998305</v>
      </c>
    </row>
    <row r="1813" spans="1:6">
      <c r="A1813" s="16">
        <f>FED风险溢价模型测算!A1813</f>
        <v>41166</v>
      </c>
      <c r="B1813" s="17">
        <f>[1]!s_dq_open(FED风险溢价模型测算!$B$1,$A1813,1)</f>
        <v>2324.0120000000002</v>
      </c>
      <c r="C1813" s="17">
        <f>[1]!s_dq_close(FED风险溢价模型测算!$B$1,$A1813,1)</f>
        <v>2315.5419999999999</v>
      </c>
      <c r="D1813" s="17">
        <f>[1]!s_dq_high(FED风险溢价模型测算!$B$1,$A1813,1)</f>
        <v>2332.4169999999999</v>
      </c>
      <c r="E1813" s="17">
        <f>[1]!s_dq_low(FED风险溢价模型测算!$B$1,$A$2,1)</f>
        <v>979.529</v>
      </c>
      <c r="F1813" s="18">
        <f>[1]!s_dq_amount(FED风险溢价模型测算!$B$1,$A1813,1)</f>
        <v>55438612876</v>
      </c>
    </row>
    <row r="1814" spans="1:6">
      <c r="A1814" s="16">
        <f>FED风险溢价模型测算!A1814</f>
        <v>41169</v>
      </c>
      <c r="B1814" s="17">
        <f>[1]!s_dq_open(FED风险溢价模型测算!$B$1,$A1814,1)</f>
        <v>2312.0549999999998</v>
      </c>
      <c r="C1814" s="17">
        <f>[1]!s_dq_close(FED风险溢价模型测算!$B$1,$A1814,1)</f>
        <v>2258.7049999999999</v>
      </c>
      <c r="D1814" s="17">
        <f>[1]!s_dq_high(FED风险溢价模型测算!$B$1,$A1814,1)</f>
        <v>2314.989</v>
      </c>
      <c r="E1814" s="17">
        <f>[1]!s_dq_low(FED风险溢价模型测算!$B$1,$A$2,1)</f>
        <v>979.529</v>
      </c>
      <c r="F1814" s="18">
        <f>[1]!s_dq_amount(FED风险溢价模型测算!$B$1,$A1814,1)</f>
        <v>43753169666</v>
      </c>
    </row>
    <row r="1815" spans="1:6">
      <c r="A1815" s="16">
        <f>FED风险溢价模型测算!A1815</f>
        <v>41170</v>
      </c>
      <c r="B1815" s="17">
        <f>[1]!s_dq_open(FED风险溢价模型测算!$B$1,$A1815,1)</f>
        <v>2249.4250000000002</v>
      </c>
      <c r="C1815" s="17">
        <f>[1]!s_dq_close(FED风险溢价模型测算!$B$1,$A1815,1)</f>
        <v>2235.239</v>
      </c>
      <c r="D1815" s="17">
        <f>[1]!s_dq_high(FED风险溢价模型测算!$B$1,$A1815,1)</f>
        <v>2253.1439999999998</v>
      </c>
      <c r="E1815" s="17">
        <f>[1]!s_dq_low(FED风险溢价模型测算!$B$1,$A$2,1)</f>
        <v>979.529</v>
      </c>
      <c r="F1815" s="18">
        <f>[1]!s_dq_amount(FED风险溢价模型测算!$B$1,$A1815,1)</f>
        <v>30171497189</v>
      </c>
    </row>
    <row r="1816" spans="1:6">
      <c r="A1816" s="16">
        <f>FED风险溢价模型测算!A1816</f>
        <v>41171</v>
      </c>
      <c r="B1816" s="17">
        <f>[1]!s_dq_open(FED风险溢价模型测算!$B$1,$A1816,1)</f>
        <v>2237.2179999999998</v>
      </c>
      <c r="C1816" s="17">
        <f>[1]!s_dq_close(FED风险溢价模型测算!$B$1,$A1816,1)</f>
        <v>2246.2359999999999</v>
      </c>
      <c r="D1816" s="17">
        <f>[1]!s_dq_high(FED风险溢价模型测算!$B$1,$A1816,1)</f>
        <v>2249.2429999999999</v>
      </c>
      <c r="E1816" s="17">
        <f>[1]!s_dq_low(FED风险溢价模型测算!$B$1,$A$2,1)</f>
        <v>979.529</v>
      </c>
      <c r="F1816" s="18">
        <f>[1]!s_dq_amount(FED风险溢价模型测算!$B$1,$A1816,1)</f>
        <v>32607010935</v>
      </c>
    </row>
    <row r="1817" spans="1:6">
      <c r="A1817" s="16">
        <f>FED风险溢价模型测算!A1817</f>
        <v>41172</v>
      </c>
      <c r="B1817" s="17">
        <f>[1]!s_dq_open(FED风险溢价模型测算!$B$1,$A1817,1)</f>
        <v>2236.1909999999998</v>
      </c>
      <c r="C1817" s="17">
        <f>[1]!s_dq_close(FED风险溢价模型测算!$B$1,$A1817,1)</f>
        <v>2195.951</v>
      </c>
      <c r="D1817" s="17">
        <f>[1]!s_dq_high(FED风险溢价模型测算!$B$1,$A1817,1)</f>
        <v>2236.1909999999998</v>
      </c>
      <c r="E1817" s="17">
        <f>[1]!s_dq_low(FED风险溢价模型测算!$B$1,$A$2,1)</f>
        <v>979.529</v>
      </c>
      <c r="F1817" s="18">
        <f>[1]!s_dq_amount(FED风险溢价模型测算!$B$1,$A1817,1)</f>
        <v>38385856464</v>
      </c>
    </row>
    <row r="1818" spans="1:6">
      <c r="A1818" s="16">
        <f>FED风险溢价模型测算!A1818</f>
        <v>41173</v>
      </c>
      <c r="B1818" s="17">
        <f>[1]!s_dq_open(FED风险溢价模型测算!$B$1,$A1818,1)</f>
        <v>2190.3270000000002</v>
      </c>
      <c r="C1818" s="17">
        <f>[1]!s_dq_close(FED风险溢价模型测算!$B$1,$A1818,1)</f>
        <v>2199.0630000000001</v>
      </c>
      <c r="D1818" s="17">
        <f>[1]!s_dq_high(FED风险溢价模型测算!$B$1,$A1818,1)</f>
        <v>2217.473</v>
      </c>
      <c r="E1818" s="17">
        <f>[1]!s_dq_low(FED风险溢价模型测算!$B$1,$A$2,1)</f>
        <v>979.529</v>
      </c>
      <c r="F1818" s="18">
        <f>[1]!s_dq_amount(FED风险溢价模型测算!$B$1,$A1818,1)</f>
        <v>34043368088</v>
      </c>
    </row>
    <row r="1819" spans="1:6">
      <c r="A1819" s="16">
        <f>FED风险溢价模型测算!A1819</f>
        <v>41176</v>
      </c>
      <c r="B1819" s="17">
        <f>[1]!s_dq_open(FED风险溢价模型测算!$B$1,$A1819,1)</f>
        <v>2183.9690000000001</v>
      </c>
      <c r="C1819" s="17">
        <f>[1]!s_dq_close(FED风险溢价模型测算!$B$1,$A1819,1)</f>
        <v>2215.5160000000001</v>
      </c>
      <c r="D1819" s="17">
        <f>[1]!s_dq_high(FED风险溢价模型测算!$B$1,$A1819,1)</f>
        <v>2225.8049999999998</v>
      </c>
      <c r="E1819" s="17">
        <f>[1]!s_dq_low(FED风险溢价模型测算!$B$1,$A$2,1)</f>
        <v>979.529</v>
      </c>
      <c r="F1819" s="18">
        <f>[1]!s_dq_amount(FED风险溢价模型测算!$B$1,$A1819,1)</f>
        <v>33608761246</v>
      </c>
    </row>
    <row r="1820" spans="1:6">
      <c r="A1820" s="16">
        <f>FED风险溢价模型测算!A1820</f>
        <v>41177</v>
      </c>
      <c r="B1820" s="17">
        <f>[1]!s_dq_open(FED风险溢价模型测算!$B$1,$A1820,1)</f>
        <v>2209.9749999999999</v>
      </c>
      <c r="C1820" s="17">
        <f>[1]!s_dq_close(FED风险溢价模型测算!$B$1,$A1820,1)</f>
        <v>2210.154</v>
      </c>
      <c r="D1820" s="17">
        <f>[1]!s_dq_high(FED风险溢价模型测算!$B$1,$A1820,1)</f>
        <v>2225.3339999999998</v>
      </c>
      <c r="E1820" s="17">
        <f>[1]!s_dq_low(FED风险溢价模型测算!$B$1,$A$2,1)</f>
        <v>979.529</v>
      </c>
      <c r="F1820" s="18">
        <f>[1]!s_dq_amount(FED风险溢价模型测算!$B$1,$A1820,1)</f>
        <v>26677064455</v>
      </c>
    </row>
    <row r="1821" spans="1:6">
      <c r="A1821" s="16">
        <f>FED风险溢价模型测算!A1821</f>
        <v>41178</v>
      </c>
      <c r="B1821" s="17">
        <f>[1]!s_dq_open(FED风险溢价模型测算!$B$1,$A1821,1)</f>
        <v>2208.9059999999999</v>
      </c>
      <c r="C1821" s="17">
        <f>[1]!s_dq_close(FED风险溢价模型测算!$B$1,$A1821,1)</f>
        <v>2184.8910000000001</v>
      </c>
      <c r="D1821" s="17">
        <f>[1]!s_dq_high(FED风险溢价模型测算!$B$1,$A1821,1)</f>
        <v>2216.8240000000001</v>
      </c>
      <c r="E1821" s="17">
        <f>[1]!s_dq_low(FED风险溢价模型测算!$B$1,$A$2,1)</f>
        <v>979.529</v>
      </c>
      <c r="F1821" s="18">
        <f>[1]!s_dq_amount(FED风险溢价模型测算!$B$1,$A1821,1)</f>
        <v>24918916453</v>
      </c>
    </row>
    <row r="1822" spans="1:6">
      <c r="A1822" s="16">
        <f>FED风险溢价模型测算!A1822</f>
        <v>41179</v>
      </c>
      <c r="B1822" s="17">
        <f>[1]!s_dq_open(FED风险溢价模型测算!$B$1,$A1822,1)</f>
        <v>2186.0039999999999</v>
      </c>
      <c r="C1822" s="17">
        <f>[1]!s_dq_close(FED风险溢价模型测算!$B$1,$A1822,1)</f>
        <v>2251.7170000000001</v>
      </c>
      <c r="D1822" s="17">
        <f>[1]!s_dq_high(FED风险溢价模型测算!$B$1,$A1822,1)</f>
        <v>2266.297</v>
      </c>
      <c r="E1822" s="17">
        <f>[1]!s_dq_low(FED风险溢价模型测算!$B$1,$A$2,1)</f>
        <v>979.529</v>
      </c>
      <c r="F1822" s="18">
        <f>[1]!s_dq_amount(FED风险溢价模型测算!$B$1,$A1822,1)</f>
        <v>48210577766</v>
      </c>
    </row>
    <row r="1823" spans="1:6">
      <c r="A1823" s="16">
        <f>FED风险溢价模型测算!A1823</f>
        <v>41180</v>
      </c>
      <c r="B1823" s="17">
        <f>[1]!s_dq_open(FED风险溢价模型测算!$B$1,$A1823,1)</f>
        <v>2235.0569999999998</v>
      </c>
      <c r="C1823" s="17">
        <f>[1]!s_dq_close(FED风险溢价模型测算!$B$1,$A1823,1)</f>
        <v>2293.1060000000002</v>
      </c>
      <c r="D1823" s="17">
        <f>[1]!s_dq_high(FED风险溢价模型测算!$B$1,$A1823,1)</f>
        <v>2297.0329999999999</v>
      </c>
      <c r="E1823" s="17">
        <f>[1]!s_dq_low(FED风险溢价模型测算!$B$1,$A$2,1)</f>
        <v>979.529</v>
      </c>
      <c r="F1823" s="18">
        <f>[1]!s_dq_amount(FED风险溢价模型测算!$B$1,$A1823,1)</f>
        <v>54431465854</v>
      </c>
    </row>
    <row r="1824" spans="1:6">
      <c r="A1824" s="16">
        <f>FED风险溢价模型测算!A1824</f>
        <v>41190</v>
      </c>
      <c r="B1824" s="17">
        <f>[1]!s_dq_open(FED风险溢价模型测算!$B$1,$A1824,1)</f>
        <v>2291.9609999999998</v>
      </c>
      <c r="C1824" s="17">
        <f>[1]!s_dq_close(FED风险溢价模型测算!$B$1,$A1824,1)</f>
        <v>2270.0540000000001</v>
      </c>
      <c r="D1824" s="17">
        <f>[1]!s_dq_high(FED风险溢价模型测算!$B$1,$A1824,1)</f>
        <v>2305.1799999999998</v>
      </c>
      <c r="E1824" s="17">
        <f>[1]!s_dq_low(FED风险溢价模型测算!$B$1,$A$2,1)</f>
        <v>979.529</v>
      </c>
      <c r="F1824" s="18">
        <f>[1]!s_dq_amount(FED风险溢价模型测算!$B$1,$A1824,1)</f>
        <v>33915840250</v>
      </c>
    </row>
    <row r="1825" spans="1:6">
      <c r="A1825" s="16">
        <f>FED风险溢价模型测算!A1825</f>
        <v>41191</v>
      </c>
      <c r="B1825" s="17">
        <f>[1]!s_dq_open(FED风险溢价模型测算!$B$1,$A1825,1)</f>
        <v>2281.7530000000002</v>
      </c>
      <c r="C1825" s="17">
        <f>[1]!s_dq_close(FED风险溢价模型测算!$B$1,$A1825,1)</f>
        <v>2320.1570000000002</v>
      </c>
      <c r="D1825" s="17">
        <f>[1]!s_dq_high(FED风险溢价模型测算!$B$1,$A1825,1)</f>
        <v>2327.7269999999999</v>
      </c>
      <c r="E1825" s="17">
        <f>[1]!s_dq_low(FED风险溢价模型测算!$B$1,$A$2,1)</f>
        <v>979.529</v>
      </c>
      <c r="F1825" s="18">
        <f>[1]!s_dq_amount(FED风险溢价模型测算!$B$1,$A1825,1)</f>
        <v>48330196363</v>
      </c>
    </row>
    <row r="1826" spans="1:6">
      <c r="A1826" s="16">
        <f>FED风险溢价模型测算!A1826</f>
        <v>41192</v>
      </c>
      <c r="B1826" s="17">
        <f>[1]!s_dq_open(FED风险溢价模型测算!$B$1,$A1826,1)</f>
        <v>2314.5929999999998</v>
      </c>
      <c r="C1826" s="17">
        <f>[1]!s_dq_close(FED风险溢价模型测算!$B$1,$A1826,1)</f>
        <v>2324.1170000000002</v>
      </c>
      <c r="D1826" s="17">
        <f>[1]!s_dq_high(FED风险溢价模型测算!$B$1,$A1826,1)</f>
        <v>2325.7489999999998</v>
      </c>
      <c r="E1826" s="17">
        <f>[1]!s_dq_low(FED风险溢价模型测算!$B$1,$A$2,1)</f>
        <v>979.529</v>
      </c>
      <c r="F1826" s="18">
        <f>[1]!s_dq_amount(FED风险溢价模型测算!$B$1,$A1826,1)</f>
        <v>37873996221</v>
      </c>
    </row>
    <row r="1827" spans="1:6">
      <c r="A1827" s="16">
        <f>FED风险溢价模型测算!A1827</f>
        <v>41193</v>
      </c>
      <c r="B1827" s="17">
        <f>[1]!s_dq_open(FED风险溢价模型测算!$B$1,$A1827,1)</f>
        <v>2315.8969999999999</v>
      </c>
      <c r="C1827" s="17">
        <f>[1]!s_dq_close(FED风险溢价模型测算!$B$1,$A1827,1)</f>
        <v>2302.5329999999999</v>
      </c>
      <c r="D1827" s="17">
        <f>[1]!s_dq_high(FED风险溢价模型测算!$B$1,$A1827,1)</f>
        <v>2321.3519999999999</v>
      </c>
      <c r="E1827" s="17">
        <f>[1]!s_dq_low(FED风险溢价模型测算!$B$1,$A$2,1)</f>
        <v>979.529</v>
      </c>
      <c r="F1827" s="18">
        <f>[1]!s_dq_amount(FED风险溢价模型测算!$B$1,$A1827,1)</f>
        <v>36172963459</v>
      </c>
    </row>
    <row r="1828" spans="1:6">
      <c r="A1828" s="16">
        <f>FED风险溢价模型测算!A1828</f>
        <v>41194</v>
      </c>
      <c r="B1828" s="17">
        <f>[1]!s_dq_open(FED风险溢价模型测算!$B$1,$A1828,1)</f>
        <v>2311.2840000000001</v>
      </c>
      <c r="C1828" s="17">
        <f>[1]!s_dq_close(FED风险溢价模型测算!$B$1,$A1828,1)</f>
        <v>2304.5309999999999</v>
      </c>
      <c r="D1828" s="17">
        <f>[1]!s_dq_high(FED风险溢价模型测算!$B$1,$A1828,1)</f>
        <v>2332.1489999999999</v>
      </c>
      <c r="E1828" s="17">
        <f>[1]!s_dq_low(FED风险溢价模型测算!$B$1,$A$2,1)</f>
        <v>979.529</v>
      </c>
      <c r="F1828" s="18">
        <f>[1]!s_dq_amount(FED风险溢价模型测算!$B$1,$A1828,1)</f>
        <v>33205903773</v>
      </c>
    </row>
    <row r="1829" spans="1:6">
      <c r="A1829" s="16">
        <f>FED风险溢价模型测算!A1829</f>
        <v>41197</v>
      </c>
      <c r="B1829" s="17">
        <f>[1]!s_dq_open(FED风险溢价模型测算!$B$1,$A1829,1)</f>
        <v>2306.0059999999999</v>
      </c>
      <c r="C1829" s="17">
        <f>[1]!s_dq_close(FED风险溢价模型测算!$B$1,$A1829,1)</f>
        <v>2294.857</v>
      </c>
      <c r="D1829" s="17">
        <f>[1]!s_dq_high(FED风险溢价模型测算!$B$1,$A1829,1)</f>
        <v>2307.8820000000001</v>
      </c>
      <c r="E1829" s="17">
        <f>[1]!s_dq_low(FED风险溢价模型测算!$B$1,$A$2,1)</f>
        <v>979.529</v>
      </c>
      <c r="F1829" s="18">
        <f>[1]!s_dq_amount(FED风险溢价模型测算!$B$1,$A1829,1)</f>
        <v>28569021615</v>
      </c>
    </row>
    <row r="1830" spans="1:6">
      <c r="A1830" s="16">
        <f>FED风险溢价模型测算!A1830</f>
        <v>41198</v>
      </c>
      <c r="B1830" s="17">
        <f>[1]!s_dq_open(FED风险溢价模型测算!$B$1,$A1830,1)</f>
        <v>2293.2440000000001</v>
      </c>
      <c r="C1830" s="17">
        <f>[1]!s_dq_close(FED风险溢价模型测算!$B$1,$A1830,1)</f>
        <v>2298.1619999999998</v>
      </c>
      <c r="D1830" s="17">
        <f>[1]!s_dq_high(FED风险溢价模型测算!$B$1,$A1830,1)</f>
        <v>2315.453</v>
      </c>
      <c r="E1830" s="17">
        <f>[1]!s_dq_low(FED风险溢价模型测算!$B$1,$A$2,1)</f>
        <v>979.529</v>
      </c>
      <c r="F1830" s="18">
        <f>[1]!s_dq_amount(FED风险溢价模型测算!$B$1,$A1830,1)</f>
        <v>32705140504</v>
      </c>
    </row>
    <row r="1831" spans="1:6">
      <c r="A1831" s="16">
        <f>FED风险溢价模型测算!A1831</f>
        <v>41199</v>
      </c>
      <c r="B1831" s="17">
        <f>[1]!s_dq_open(FED风险溢价模型测算!$B$1,$A1831,1)</f>
        <v>2307.3580000000002</v>
      </c>
      <c r="C1831" s="17">
        <f>[1]!s_dq_close(FED风险溢价模型测算!$B$1,$A1831,1)</f>
        <v>2300.8029999999999</v>
      </c>
      <c r="D1831" s="17">
        <f>[1]!s_dq_high(FED风险溢价模型测算!$B$1,$A1831,1)</f>
        <v>2312.1729999999998</v>
      </c>
      <c r="E1831" s="17">
        <f>[1]!s_dq_low(FED风险溢价模型测算!$B$1,$A$2,1)</f>
        <v>979.529</v>
      </c>
      <c r="F1831" s="18">
        <f>[1]!s_dq_amount(FED风险溢价模型测算!$B$1,$A1831,1)</f>
        <v>31270899032</v>
      </c>
    </row>
    <row r="1832" spans="1:6">
      <c r="A1832" s="16">
        <f>FED风险溢价模型测算!A1832</f>
        <v>41200</v>
      </c>
      <c r="B1832" s="17">
        <f>[1]!s_dq_open(FED风险溢价模型测算!$B$1,$A1832,1)</f>
        <v>2307.4870000000001</v>
      </c>
      <c r="C1832" s="17">
        <f>[1]!s_dq_close(FED风险溢价模型测算!$B$1,$A1832,1)</f>
        <v>2336.0770000000002</v>
      </c>
      <c r="D1832" s="17">
        <f>[1]!s_dq_high(FED风险溢价模型测算!$B$1,$A1832,1)</f>
        <v>2341.12</v>
      </c>
      <c r="E1832" s="17">
        <f>[1]!s_dq_low(FED风险溢价模型测算!$B$1,$A$2,1)</f>
        <v>979.529</v>
      </c>
      <c r="F1832" s="18">
        <f>[1]!s_dq_amount(FED风险溢价模型测算!$B$1,$A1832,1)</f>
        <v>45050292530</v>
      </c>
    </row>
    <row r="1833" spans="1:6">
      <c r="A1833" s="16">
        <f>FED风险溢价模型测算!A1833</f>
        <v>41201</v>
      </c>
      <c r="B1833" s="17">
        <f>[1]!s_dq_open(FED风险溢价模型测算!$B$1,$A1833,1)</f>
        <v>2335.105</v>
      </c>
      <c r="C1833" s="17">
        <f>[1]!s_dq_close(FED风险溢价模型测算!$B$1,$A1833,1)</f>
        <v>2332.4699999999998</v>
      </c>
      <c r="D1833" s="17">
        <f>[1]!s_dq_high(FED风险溢价模型测算!$B$1,$A1833,1)</f>
        <v>2342.527</v>
      </c>
      <c r="E1833" s="17">
        <f>[1]!s_dq_low(FED风险溢价模型测算!$B$1,$A$2,1)</f>
        <v>979.529</v>
      </c>
      <c r="F1833" s="18">
        <f>[1]!s_dq_amount(FED风险溢价模型测算!$B$1,$A1833,1)</f>
        <v>33173031578</v>
      </c>
    </row>
    <row r="1834" spans="1:6">
      <c r="A1834" s="16">
        <f>FED风险溢价模型测算!A1834</f>
        <v>41204</v>
      </c>
      <c r="B1834" s="17">
        <f>[1]!s_dq_open(FED风险溢价模型测算!$B$1,$A1834,1)</f>
        <v>2320.4679999999998</v>
      </c>
      <c r="C1834" s="17">
        <f>[1]!s_dq_close(FED风险溢价模型测算!$B$1,$A1834,1)</f>
        <v>2341.5920000000001</v>
      </c>
      <c r="D1834" s="17">
        <f>[1]!s_dq_high(FED风险溢价模型测算!$B$1,$A1834,1)</f>
        <v>2347.895</v>
      </c>
      <c r="E1834" s="17">
        <f>[1]!s_dq_low(FED风险溢价模型测算!$B$1,$A$2,1)</f>
        <v>979.529</v>
      </c>
      <c r="F1834" s="18">
        <f>[1]!s_dq_amount(FED风险溢价模型测算!$B$1,$A1834,1)</f>
        <v>32815273277</v>
      </c>
    </row>
    <row r="1835" spans="1:6">
      <c r="A1835" s="16">
        <f>FED风险溢价模型测算!A1835</f>
        <v>41205</v>
      </c>
      <c r="B1835" s="17">
        <f>[1]!s_dq_open(FED风险溢价模型测算!$B$1,$A1835,1)</f>
        <v>2340.89</v>
      </c>
      <c r="C1835" s="17">
        <f>[1]!s_dq_close(FED风险溢价模型测算!$B$1,$A1835,1)</f>
        <v>2312.0770000000002</v>
      </c>
      <c r="D1835" s="17">
        <f>[1]!s_dq_high(FED风险溢价模型测算!$B$1,$A1835,1)</f>
        <v>2344.0439999999999</v>
      </c>
      <c r="E1835" s="17">
        <f>[1]!s_dq_low(FED风险溢价模型测算!$B$1,$A$2,1)</f>
        <v>979.529</v>
      </c>
      <c r="F1835" s="18">
        <f>[1]!s_dq_amount(FED风险溢价模型测算!$B$1,$A1835,1)</f>
        <v>33716876575.000004</v>
      </c>
    </row>
    <row r="1836" spans="1:6">
      <c r="A1836" s="16">
        <f>FED风险溢价模型测算!A1836</f>
        <v>41206</v>
      </c>
      <c r="B1836" s="17">
        <f>[1]!s_dq_open(FED风险溢价模型测算!$B$1,$A1836,1)</f>
        <v>2303.4009999999998</v>
      </c>
      <c r="C1836" s="17">
        <f>[1]!s_dq_close(FED风险溢价模型测算!$B$1,$A1836,1)</f>
        <v>2307.779</v>
      </c>
      <c r="D1836" s="17">
        <f>[1]!s_dq_high(FED风险溢价模型测算!$B$1,$A1836,1)</f>
        <v>2321.4299999999998</v>
      </c>
      <c r="E1836" s="17">
        <f>[1]!s_dq_low(FED风险溢价模型测算!$B$1,$A$2,1)</f>
        <v>979.529</v>
      </c>
      <c r="F1836" s="18">
        <f>[1]!s_dq_amount(FED风险溢价模型测算!$B$1,$A1836,1)</f>
        <v>30392377974</v>
      </c>
    </row>
    <row r="1837" spans="1:6">
      <c r="A1837" s="16">
        <f>FED风险溢价模型测算!A1837</f>
        <v>41207</v>
      </c>
      <c r="B1837" s="17">
        <f>[1]!s_dq_open(FED风险溢价模型测算!$B$1,$A1837,1)</f>
        <v>2306.7330000000002</v>
      </c>
      <c r="C1837" s="17">
        <f>[1]!s_dq_close(FED风险溢价模型测算!$B$1,$A1837,1)</f>
        <v>2291.239</v>
      </c>
      <c r="D1837" s="17">
        <f>[1]!s_dq_high(FED风险溢价模型测算!$B$1,$A1837,1)</f>
        <v>2322.9169999999999</v>
      </c>
      <c r="E1837" s="17">
        <f>[1]!s_dq_low(FED风险溢价模型测算!$B$1,$A$2,1)</f>
        <v>979.529</v>
      </c>
      <c r="F1837" s="18">
        <f>[1]!s_dq_amount(FED风险溢价模型测算!$B$1,$A1837,1)</f>
        <v>33183528714</v>
      </c>
    </row>
    <row r="1838" spans="1:6">
      <c r="A1838" s="16">
        <f>FED风险溢价模型测算!A1838</f>
        <v>41208</v>
      </c>
      <c r="B1838" s="17">
        <f>[1]!s_dq_open(FED风险溢价模型测算!$B$1,$A1838,1)</f>
        <v>2291.31</v>
      </c>
      <c r="C1838" s="17">
        <f>[1]!s_dq_close(FED风险溢价模型测算!$B$1,$A1838,1)</f>
        <v>2247.9070000000002</v>
      </c>
      <c r="D1838" s="17">
        <f>[1]!s_dq_high(FED风险溢价模型测算!$B$1,$A1838,1)</f>
        <v>2293.1759999999999</v>
      </c>
      <c r="E1838" s="17">
        <f>[1]!s_dq_low(FED风险溢价模型测算!$B$1,$A$2,1)</f>
        <v>979.529</v>
      </c>
      <c r="F1838" s="18">
        <f>[1]!s_dq_amount(FED风险溢价模型测算!$B$1,$A1838,1)</f>
        <v>34530067051</v>
      </c>
    </row>
    <row r="1839" spans="1:6">
      <c r="A1839" s="16">
        <f>FED风险溢价模型测算!A1839</f>
        <v>41211</v>
      </c>
      <c r="B1839" s="17">
        <f>[1]!s_dq_open(FED风险溢价模型测算!$B$1,$A1839,1)</f>
        <v>2241.8020000000001</v>
      </c>
      <c r="C1839" s="17">
        <f>[1]!s_dq_close(FED风险溢价模型测算!$B$1,$A1839,1)</f>
        <v>2235.8539999999998</v>
      </c>
      <c r="D1839" s="17">
        <f>[1]!s_dq_high(FED风险溢价模型测算!$B$1,$A1839,1)</f>
        <v>2248.1390000000001</v>
      </c>
      <c r="E1839" s="17">
        <f>[1]!s_dq_low(FED风险溢价模型测算!$B$1,$A$2,1)</f>
        <v>979.529</v>
      </c>
      <c r="F1839" s="18">
        <f>[1]!s_dq_amount(FED风险溢价模型测算!$B$1,$A1839,1)</f>
        <v>25328650697</v>
      </c>
    </row>
    <row r="1840" spans="1:6">
      <c r="A1840" s="16">
        <f>FED风险溢价模型测算!A1840</f>
        <v>41212</v>
      </c>
      <c r="B1840" s="17">
        <f>[1]!s_dq_open(FED风险溢价模型测算!$B$1,$A1840,1)</f>
        <v>2236.3159999999998</v>
      </c>
      <c r="C1840" s="17">
        <f>[1]!s_dq_close(FED风险溢价模型测算!$B$1,$A1840,1)</f>
        <v>2239.8820000000001</v>
      </c>
      <c r="D1840" s="17">
        <f>[1]!s_dq_high(FED风险溢价模型测算!$B$1,$A1840,1)</f>
        <v>2257.951</v>
      </c>
      <c r="E1840" s="17">
        <f>[1]!s_dq_low(FED风险溢价模型测算!$B$1,$A$2,1)</f>
        <v>979.529</v>
      </c>
      <c r="F1840" s="18">
        <f>[1]!s_dq_amount(FED风险溢价模型测算!$B$1,$A1840,1)</f>
        <v>29516628523</v>
      </c>
    </row>
    <row r="1841" spans="1:6">
      <c r="A1841" s="16">
        <f>FED风险溢价模型测算!A1841</f>
        <v>41213</v>
      </c>
      <c r="B1841" s="17">
        <f>[1]!s_dq_open(FED风险溢价模型测算!$B$1,$A1841,1)</f>
        <v>2241.4319999999998</v>
      </c>
      <c r="C1841" s="17">
        <f>[1]!s_dq_close(FED风险溢价模型测算!$B$1,$A1841,1)</f>
        <v>2254.8200000000002</v>
      </c>
      <c r="D1841" s="17">
        <f>[1]!s_dq_high(FED风险溢价模型测算!$B$1,$A1841,1)</f>
        <v>2256.0949999999998</v>
      </c>
      <c r="E1841" s="17">
        <f>[1]!s_dq_low(FED风险溢价模型测算!$B$1,$A$2,1)</f>
        <v>979.529</v>
      </c>
      <c r="F1841" s="18">
        <f>[1]!s_dq_amount(FED风险溢价模型测算!$B$1,$A1841,1)</f>
        <v>30634360248</v>
      </c>
    </row>
    <row r="1842" spans="1:6">
      <c r="A1842" s="16">
        <f>FED风险溢价模型测算!A1842</f>
        <v>41214</v>
      </c>
      <c r="B1842" s="17">
        <f>[1]!s_dq_open(FED风险溢价模型测算!$B$1,$A1842,1)</f>
        <v>2256.6089999999999</v>
      </c>
      <c r="C1842" s="17">
        <f>[1]!s_dq_close(FED风险溢价模型测算!$B$1,$A1842,1)</f>
        <v>2297.884</v>
      </c>
      <c r="D1842" s="17">
        <f>[1]!s_dq_high(FED风险溢价模型测算!$B$1,$A1842,1)</f>
        <v>2305.6289999999999</v>
      </c>
      <c r="E1842" s="17">
        <f>[1]!s_dq_low(FED风险溢价模型测算!$B$1,$A$2,1)</f>
        <v>979.529</v>
      </c>
      <c r="F1842" s="18">
        <f>[1]!s_dq_amount(FED风险溢价模型测算!$B$1,$A1842,1)</f>
        <v>45602138249</v>
      </c>
    </row>
    <row r="1843" spans="1:6">
      <c r="A1843" s="16">
        <f>FED风险溢价模型测算!A1843</f>
        <v>41215</v>
      </c>
      <c r="B1843" s="17">
        <f>[1]!s_dq_open(FED风险溢价模型测算!$B$1,$A1843,1)</f>
        <v>2297.8980000000001</v>
      </c>
      <c r="C1843" s="17">
        <f>[1]!s_dq_close(FED风险溢价模型测算!$B$1,$A1843,1)</f>
        <v>2306.7739999999999</v>
      </c>
      <c r="D1843" s="17">
        <f>[1]!s_dq_high(FED风险溢价模型测算!$B$1,$A1843,1)</f>
        <v>2309.6660000000002</v>
      </c>
      <c r="E1843" s="17">
        <f>[1]!s_dq_low(FED风险溢价模型测算!$B$1,$A$2,1)</f>
        <v>979.529</v>
      </c>
      <c r="F1843" s="18">
        <f>[1]!s_dq_amount(FED风险溢价模型测算!$B$1,$A1843,1)</f>
        <v>34893875754</v>
      </c>
    </row>
    <row r="1844" spans="1:6">
      <c r="A1844" s="16">
        <f>FED风险溢价模型测算!A1844</f>
        <v>41218</v>
      </c>
      <c r="B1844" s="17">
        <f>[1]!s_dq_open(FED风险溢价模型测算!$B$1,$A1844,1)</f>
        <v>2302.7420000000002</v>
      </c>
      <c r="C1844" s="17">
        <f>[1]!s_dq_close(FED风险溢价模型测算!$B$1,$A1844,1)</f>
        <v>2301.88</v>
      </c>
      <c r="D1844" s="17">
        <f>[1]!s_dq_high(FED风险溢价模型测算!$B$1,$A1844,1)</f>
        <v>2318.2310000000002</v>
      </c>
      <c r="E1844" s="17">
        <f>[1]!s_dq_low(FED风险溢价模型测算!$B$1,$A$2,1)</f>
        <v>979.529</v>
      </c>
      <c r="F1844" s="18">
        <f>[1]!s_dq_amount(FED风险溢价模型测算!$B$1,$A1844,1)</f>
        <v>33663152794</v>
      </c>
    </row>
    <row r="1845" spans="1:6">
      <c r="A1845" s="16">
        <f>FED风险溢价模型测算!A1845</f>
        <v>41219</v>
      </c>
      <c r="B1845" s="17">
        <f>[1]!s_dq_open(FED风险溢价模型测算!$B$1,$A1845,1)</f>
        <v>2301.98</v>
      </c>
      <c r="C1845" s="17">
        <f>[1]!s_dq_close(FED风险溢价模型测算!$B$1,$A1845,1)</f>
        <v>2292.2060000000001</v>
      </c>
      <c r="D1845" s="17">
        <f>[1]!s_dq_high(FED风险溢价模型测算!$B$1,$A1845,1)</f>
        <v>2304.0479999999998</v>
      </c>
      <c r="E1845" s="17">
        <f>[1]!s_dq_low(FED风险溢价模型测算!$B$1,$A$2,1)</f>
        <v>979.529</v>
      </c>
      <c r="F1845" s="18">
        <f>[1]!s_dq_amount(FED风险溢价模型测算!$B$1,$A1845,1)</f>
        <v>34473381993</v>
      </c>
    </row>
    <row r="1846" spans="1:6">
      <c r="A1846" s="16">
        <f>FED风险溢价模型测算!A1846</f>
        <v>41220</v>
      </c>
      <c r="B1846" s="17">
        <f>[1]!s_dq_open(FED风险溢价模型测算!$B$1,$A1846,1)</f>
        <v>2288.7629999999999</v>
      </c>
      <c r="C1846" s="17">
        <f>[1]!s_dq_close(FED风险溢价模型测算!$B$1,$A1846,1)</f>
        <v>2287.5050000000001</v>
      </c>
      <c r="D1846" s="17">
        <f>[1]!s_dq_high(FED风险溢价模型测算!$B$1,$A1846,1)</f>
        <v>2300.893</v>
      </c>
      <c r="E1846" s="17">
        <f>[1]!s_dq_low(FED风险溢价模型测算!$B$1,$A$2,1)</f>
        <v>979.529</v>
      </c>
      <c r="F1846" s="18">
        <f>[1]!s_dq_amount(FED风险溢价模型测算!$B$1,$A1846,1)</f>
        <v>30278449435</v>
      </c>
    </row>
    <row r="1847" spans="1:6">
      <c r="A1847" s="16">
        <f>FED风险溢价模型测算!A1847</f>
        <v>41221</v>
      </c>
      <c r="B1847" s="17">
        <f>[1]!s_dq_open(FED风险溢价模型测算!$B$1,$A1847,1)</f>
        <v>2269.5819999999999</v>
      </c>
      <c r="C1847" s="17">
        <f>[1]!s_dq_close(FED风险溢价模型测算!$B$1,$A1847,1)</f>
        <v>2245.4050000000002</v>
      </c>
      <c r="D1847" s="17">
        <f>[1]!s_dq_high(FED风险溢价模型测算!$B$1,$A1847,1)</f>
        <v>2275.4009999999998</v>
      </c>
      <c r="E1847" s="17">
        <f>[1]!s_dq_low(FED风险溢价模型测算!$B$1,$A$2,1)</f>
        <v>979.529</v>
      </c>
      <c r="F1847" s="18">
        <f>[1]!s_dq_amount(FED风险溢价模型测算!$B$1,$A1847,1)</f>
        <v>30411864845</v>
      </c>
    </row>
    <row r="1848" spans="1:6">
      <c r="A1848" s="16">
        <f>FED风险溢价模型测算!A1848</f>
        <v>41222</v>
      </c>
      <c r="B1848" s="17">
        <f>[1]!s_dq_open(FED风险溢价模型测算!$B$1,$A1848,1)</f>
        <v>2241.7559999999999</v>
      </c>
      <c r="C1848" s="17">
        <f>[1]!s_dq_close(FED风险溢价模型测算!$B$1,$A1848,1)</f>
        <v>2240.924</v>
      </c>
      <c r="D1848" s="17">
        <f>[1]!s_dq_high(FED风险溢价模型测算!$B$1,$A1848,1)</f>
        <v>2252.1959999999999</v>
      </c>
      <c r="E1848" s="17">
        <f>[1]!s_dq_low(FED风险溢价模型测算!$B$1,$A$2,1)</f>
        <v>979.529</v>
      </c>
      <c r="F1848" s="18">
        <f>[1]!s_dq_amount(FED风险溢价模型测算!$B$1,$A1848,1)</f>
        <v>24374277793</v>
      </c>
    </row>
    <row r="1849" spans="1:6">
      <c r="A1849" s="16">
        <f>FED风险溢价模型测算!A1849</f>
        <v>41225</v>
      </c>
      <c r="B1849" s="17">
        <f>[1]!s_dq_open(FED风险溢价模型测算!$B$1,$A1849,1)</f>
        <v>2242.96</v>
      </c>
      <c r="C1849" s="17">
        <f>[1]!s_dq_close(FED风险溢价模型测算!$B$1,$A1849,1)</f>
        <v>2251.848</v>
      </c>
      <c r="D1849" s="17">
        <f>[1]!s_dq_high(FED风险溢价模型测算!$B$1,$A1849,1)</f>
        <v>2254.703</v>
      </c>
      <c r="E1849" s="17">
        <f>[1]!s_dq_low(FED风险溢价模型测算!$B$1,$A$2,1)</f>
        <v>979.529</v>
      </c>
      <c r="F1849" s="18">
        <f>[1]!s_dq_amount(FED风险溢价模型测算!$B$1,$A1849,1)</f>
        <v>29040821378</v>
      </c>
    </row>
    <row r="1850" spans="1:6">
      <c r="A1850" s="16">
        <f>FED风险溢价模型测算!A1850</f>
        <v>41226</v>
      </c>
      <c r="B1850" s="17">
        <f>[1]!s_dq_open(FED风险溢价模型测算!$B$1,$A1850,1)</f>
        <v>2250.8420000000001</v>
      </c>
      <c r="C1850" s="17">
        <f>[1]!s_dq_close(FED风险溢价模型测算!$B$1,$A1850,1)</f>
        <v>2212.44</v>
      </c>
      <c r="D1850" s="17">
        <f>[1]!s_dq_high(FED风险溢价模型测算!$B$1,$A1850,1)</f>
        <v>2250.8420000000001</v>
      </c>
      <c r="E1850" s="17">
        <f>[1]!s_dq_low(FED风险溢价模型测算!$B$1,$A$2,1)</f>
        <v>979.529</v>
      </c>
      <c r="F1850" s="18">
        <f>[1]!s_dq_amount(FED风险溢价模型测算!$B$1,$A1850,1)</f>
        <v>28818451577</v>
      </c>
    </row>
    <row r="1851" spans="1:6">
      <c r="A1851" s="16">
        <f>FED风险溢价模型测算!A1851</f>
        <v>41227</v>
      </c>
      <c r="B1851" s="17">
        <f>[1]!s_dq_open(FED风险溢价模型测算!$B$1,$A1851,1)</f>
        <v>2213.0859999999998</v>
      </c>
      <c r="C1851" s="17">
        <f>[1]!s_dq_close(FED风险溢价模型测算!$B$1,$A1851,1)</f>
        <v>2223.11</v>
      </c>
      <c r="D1851" s="17">
        <f>[1]!s_dq_high(FED风险溢价模型测算!$B$1,$A1851,1)</f>
        <v>2225.1239999999998</v>
      </c>
      <c r="E1851" s="17">
        <f>[1]!s_dq_low(FED风险溢价模型测算!$B$1,$A$2,1)</f>
        <v>979.529</v>
      </c>
      <c r="F1851" s="18">
        <f>[1]!s_dq_amount(FED风险溢价模型测算!$B$1,$A1851,1)</f>
        <v>23592323468</v>
      </c>
    </row>
    <row r="1852" spans="1:6">
      <c r="A1852" s="16">
        <f>FED风险溢价模型测算!A1852</f>
        <v>41228</v>
      </c>
      <c r="B1852" s="17">
        <f>[1]!s_dq_open(FED风险溢价模型测算!$B$1,$A1852,1)</f>
        <v>2210.7510000000002</v>
      </c>
      <c r="C1852" s="17">
        <f>[1]!s_dq_close(FED风险溢价模型测算!$B$1,$A1852,1)</f>
        <v>2193.623</v>
      </c>
      <c r="D1852" s="17">
        <f>[1]!s_dq_high(FED风险溢价模型测算!$B$1,$A1852,1)</f>
        <v>2220.9870000000001</v>
      </c>
      <c r="E1852" s="17">
        <f>[1]!s_dq_low(FED风险溢价模型测算!$B$1,$A$2,1)</f>
        <v>979.529</v>
      </c>
      <c r="F1852" s="18">
        <f>[1]!s_dq_amount(FED风险溢价模型测算!$B$1,$A1852,1)</f>
        <v>23778694920</v>
      </c>
    </row>
    <row r="1853" spans="1:6">
      <c r="A1853" s="16">
        <f>FED风险溢价模型测算!A1853</f>
        <v>41229</v>
      </c>
      <c r="B1853" s="17">
        <f>[1]!s_dq_open(FED风险溢价模型测算!$B$1,$A1853,1)</f>
        <v>2189.511</v>
      </c>
      <c r="C1853" s="17">
        <f>[1]!s_dq_close(FED风险溢价模型测算!$B$1,$A1853,1)</f>
        <v>2177.2399999999998</v>
      </c>
      <c r="D1853" s="17">
        <f>[1]!s_dq_high(FED风险溢价模型测算!$B$1,$A1853,1)</f>
        <v>2191.6109999999999</v>
      </c>
      <c r="E1853" s="17">
        <f>[1]!s_dq_low(FED风险溢价模型测算!$B$1,$A$2,1)</f>
        <v>979.529</v>
      </c>
      <c r="F1853" s="18">
        <f>[1]!s_dq_amount(FED风险溢价模型测算!$B$1,$A1853,1)</f>
        <v>26118247405</v>
      </c>
    </row>
    <row r="1854" spans="1:6">
      <c r="A1854" s="16">
        <f>FED风险溢价模型测算!A1854</f>
        <v>41232</v>
      </c>
      <c r="B1854" s="17">
        <f>[1]!s_dq_open(FED风险溢价模型测算!$B$1,$A1854,1)</f>
        <v>2175.1840000000002</v>
      </c>
      <c r="C1854" s="17">
        <f>[1]!s_dq_close(FED风险溢价模型测算!$B$1,$A1854,1)</f>
        <v>2174.9850000000001</v>
      </c>
      <c r="D1854" s="17">
        <f>[1]!s_dq_high(FED风险溢价模型测算!$B$1,$A1854,1)</f>
        <v>2176.4920000000002</v>
      </c>
      <c r="E1854" s="17">
        <f>[1]!s_dq_low(FED风险溢价模型测算!$B$1,$A$2,1)</f>
        <v>979.529</v>
      </c>
      <c r="F1854" s="18">
        <f>[1]!s_dq_amount(FED风险溢价模型测算!$B$1,$A1854,1)</f>
        <v>26737221714</v>
      </c>
    </row>
    <row r="1855" spans="1:6">
      <c r="A1855" s="16">
        <f>FED风险溢价模型测算!A1855</f>
        <v>41233</v>
      </c>
      <c r="B1855" s="17">
        <f>[1]!s_dq_open(FED风险溢价模型测算!$B$1,$A1855,1)</f>
        <v>2180.2049999999999</v>
      </c>
      <c r="C1855" s="17">
        <f>[1]!s_dq_close(FED风险溢价模型测算!$B$1,$A1855,1)</f>
        <v>2164.8809999999999</v>
      </c>
      <c r="D1855" s="17">
        <f>[1]!s_dq_high(FED风险溢价模型测算!$B$1,$A1855,1)</f>
        <v>2184.3339999999998</v>
      </c>
      <c r="E1855" s="17">
        <f>[1]!s_dq_low(FED风险溢价模型测算!$B$1,$A$2,1)</f>
        <v>979.529</v>
      </c>
      <c r="F1855" s="18">
        <f>[1]!s_dq_amount(FED风险溢价模型测算!$B$1,$A1855,1)</f>
        <v>22999196160</v>
      </c>
    </row>
    <row r="1856" spans="1:6">
      <c r="A1856" s="16">
        <f>FED风险溢价模型测算!A1856</f>
        <v>41234</v>
      </c>
      <c r="B1856" s="17">
        <f>[1]!s_dq_open(FED风险溢价模型测算!$B$1,$A1856,1)</f>
        <v>2165.4079999999999</v>
      </c>
      <c r="C1856" s="17">
        <f>[1]!s_dq_close(FED风险溢价模型测算!$B$1,$A1856,1)</f>
        <v>2194.8960000000002</v>
      </c>
      <c r="D1856" s="17">
        <f>[1]!s_dq_high(FED风险溢价模型测算!$B$1,$A1856,1)</f>
        <v>2195.4609999999998</v>
      </c>
      <c r="E1856" s="17">
        <f>[1]!s_dq_low(FED风险溢价模型测算!$B$1,$A$2,1)</f>
        <v>979.529</v>
      </c>
      <c r="F1856" s="18">
        <f>[1]!s_dq_amount(FED风险溢价模型测算!$B$1,$A1856,1)</f>
        <v>27121949931</v>
      </c>
    </row>
    <row r="1857" spans="1:6">
      <c r="A1857" s="16">
        <f>FED风险溢价模型测算!A1857</f>
        <v>41235</v>
      </c>
      <c r="B1857" s="17">
        <f>[1]!s_dq_open(FED风险溢价模型测算!$B$1,$A1857,1)</f>
        <v>2181.1790000000001</v>
      </c>
      <c r="C1857" s="17">
        <f>[1]!s_dq_close(FED风险溢价模型测算!$B$1,$A1857,1)</f>
        <v>2177.5459999999998</v>
      </c>
      <c r="D1857" s="17">
        <f>[1]!s_dq_high(FED风险溢价模型测算!$B$1,$A1857,1)</f>
        <v>2185.5770000000002</v>
      </c>
      <c r="E1857" s="17">
        <f>[1]!s_dq_low(FED风险溢价模型测算!$B$1,$A$2,1)</f>
        <v>979.529</v>
      </c>
      <c r="F1857" s="18">
        <f>[1]!s_dq_amount(FED风险溢价模型测算!$B$1,$A1857,1)</f>
        <v>21536153037</v>
      </c>
    </row>
    <row r="1858" spans="1:6">
      <c r="A1858" s="16">
        <f>FED风险溢价模型测算!A1858</f>
        <v>41236</v>
      </c>
      <c r="B1858" s="17">
        <f>[1]!s_dq_open(FED风险溢价模型测算!$B$1,$A1858,1)</f>
        <v>2184.4090000000001</v>
      </c>
      <c r="C1858" s="17">
        <f>[1]!s_dq_close(FED风险溢价模型测算!$B$1,$A1858,1)</f>
        <v>2192.6759999999999</v>
      </c>
      <c r="D1858" s="17">
        <f>[1]!s_dq_high(FED风险溢价模型测算!$B$1,$A1858,1)</f>
        <v>2202.4699999999998</v>
      </c>
      <c r="E1858" s="17">
        <f>[1]!s_dq_low(FED风险溢价模型测算!$B$1,$A$2,1)</f>
        <v>979.529</v>
      </c>
      <c r="F1858" s="18">
        <f>[1]!s_dq_amount(FED风险溢价模型测算!$B$1,$A1858,1)</f>
        <v>26307630050</v>
      </c>
    </row>
    <row r="1859" spans="1:6">
      <c r="A1859" s="16">
        <f>FED风险溢价模型测算!A1859</f>
        <v>41239</v>
      </c>
      <c r="B1859" s="17">
        <f>[1]!s_dq_open(FED风险溢价模型测算!$B$1,$A1859,1)</f>
        <v>2187.2399999999998</v>
      </c>
      <c r="C1859" s="17">
        <f>[1]!s_dq_close(FED风险溢价模型测算!$B$1,$A1859,1)</f>
        <v>2175.5990000000002</v>
      </c>
      <c r="D1859" s="17">
        <f>[1]!s_dq_high(FED风险溢价模型测算!$B$1,$A1859,1)</f>
        <v>2191.3589999999999</v>
      </c>
      <c r="E1859" s="17">
        <f>[1]!s_dq_low(FED风险溢价模型测算!$B$1,$A$2,1)</f>
        <v>979.529</v>
      </c>
      <c r="F1859" s="18">
        <f>[1]!s_dq_amount(FED风险溢价模型测算!$B$1,$A1859,1)</f>
        <v>22231498412</v>
      </c>
    </row>
    <row r="1860" spans="1:6">
      <c r="A1860" s="16">
        <f>FED风险溢价模型测算!A1860</f>
        <v>41240</v>
      </c>
      <c r="B1860" s="17">
        <f>[1]!s_dq_open(FED风险溢价模型测算!$B$1,$A1860,1)</f>
        <v>2168.5889999999999</v>
      </c>
      <c r="C1860" s="17">
        <f>[1]!s_dq_close(FED风险溢价模型测算!$B$1,$A1860,1)</f>
        <v>2150.6379999999999</v>
      </c>
      <c r="D1860" s="17">
        <f>[1]!s_dq_high(FED风险溢价模型测算!$B$1,$A1860,1)</f>
        <v>2173.4639999999999</v>
      </c>
      <c r="E1860" s="17">
        <f>[1]!s_dq_low(FED风险溢价模型测算!$B$1,$A$2,1)</f>
        <v>979.529</v>
      </c>
      <c r="F1860" s="18">
        <f>[1]!s_dq_amount(FED风险溢价模型测算!$B$1,$A1860,1)</f>
        <v>26149735216</v>
      </c>
    </row>
    <row r="1861" spans="1:6">
      <c r="A1861" s="16">
        <f>FED风险溢价模型测算!A1861</f>
        <v>41241</v>
      </c>
      <c r="B1861" s="17">
        <f>[1]!s_dq_open(FED风险溢价模型测算!$B$1,$A1861,1)</f>
        <v>2142.5</v>
      </c>
      <c r="C1861" s="17">
        <f>[1]!s_dq_close(FED风险溢价模型测算!$B$1,$A1861,1)</f>
        <v>2129.1610000000001</v>
      </c>
      <c r="D1861" s="17">
        <f>[1]!s_dq_high(FED风险溢价模型测算!$B$1,$A1861,1)</f>
        <v>2144.8020000000001</v>
      </c>
      <c r="E1861" s="17">
        <f>[1]!s_dq_low(FED风险溢价模型测算!$B$1,$A$2,1)</f>
        <v>979.529</v>
      </c>
      <c r="F1861" s="18">
        <f>[1]!s_dq_amount(FED风险溢价模型测算!$B$1,$A1861,1)</f>
        <v>24423321714</v>
      </c>
    </row>
    <row r="1862" spans="1:6">
      <c r="A1862" s="16">
        <f>FED风险溢价模型测算!A1862</f>
        <v>41242</v>
      </c>
      <c r="B1862" s="17">
        <f>[1]!s_dq_open(FED风险溢价模型测算!$B$1,$A1862,1)</f>
        <v>2128.8029999999999</v>
      </c>
      <c r="C1862" s="17">
        <f>[1]!s_dq_close(FED风险溢价模型测算!$B$1,$A1862,1)</f>
        <v>2115.6759999999999</v>
      </c>
      <c r="D1862" s="17">
        <f>[1]!s_dq_high(FED风险溢价模型测算!$B$1,$A1862,1)</f>
        <v>2140.877</v>
      </c>
      <c r="E1862" s="17">
        <f>[1]!s_dq_low(FED风险溢价模型测算!$B$1,$A$2,1)</f>
        <v>979.529</v>
      </c>
      <c r="F1862" s="18">
        <f>[1]!s_dq_amount(FED风险溢价模型测算!$B$1,$A1862,1)</f>
        <v>24016256021</v>
      </c>
    </row>
    <row r="1863" spans="1:6">
      <c r="A1863" s="16">
        <f>FED风险溢价模型测算!A1863</f>
        <v>41243</v>
      </c>
      <c r="B1863" s="17">
        <f>[1]!s_dq_open(FED风险溢价模型测算!$B$1,$A1863,1)</f>
        <v>2114.2440000000001</v>
      </c>
      <c r="C1863" s="17">
        <f>[1]!s_dq_close(FED风险溢价模型测算!$B$1,$A1863,1)</f>
        <v>2139.6610000000001</v>
      </c>
      <c r="D1863" s="17">
        <f>[1]!s_dq_high(FED风险溢价模型测算!$B$1,$A1863,1)</f>
        <v>2142.8560000000002</v>
      </c>
      <c r="E1863" s="17">
        <f>[1]!s_dq_low(FED风险溢价模型测算!$B$1,$A$2,1)</f>
        <v>979.529</v>
      </c>
      <c r="F1863" s="18">
        <f>[1]!s_dq_amount(FED风险溢价模型测算!$B$1,$A1863,1)</f>
        <v>28552066162</v>
      </c>
    </row>
    <row r="1864" spans="1:6">
      <c r="A1864" s="16">
        <f>FED风险溢价模型测算!A1864</f>
        <v>41246</v>
      </c>
      <c r="B1864" s="17">
        <f>[1]!s_dq_open(FED风险溢价模型测算!$B$1,$A1864,1)</f>
        <v>2136.6959999999999</v>
      </c>
      <c r="C1864" s="17">
        <f>[1]!s_dq_close(FED风险溢价模型测算!$B$1,$A1864,1)</f>
        <v>2108.85</v>
      </c>
      <c r="D1864" s="17">
        <f>[1]!s_dq_high(FED风险溢价模型测算!$B$1,$A1864,1)</f>
        <v>2152.6080000000002</v>
      </c>
      <c r="E1864" s="17">
        <f>[1]!s_dq_low(FED风险溢价模型测算!$B$1,$A$2,1)</f>
        <v>979.529</v>
      </c>
      <c r="F1864" s="18">
        <f>[1]!s_dq_amount(FED风险溢价模型测算!$B$1,$A1864,1)</f>
        <v>34173653615.999996</v>
      </c>
    </row>
    <row r="1865" spans="1:6">
      <c r="A1865" s="16">
        <f>FED风险溢价模型测算!A1865</f>
        <v>41247</v>
      </c>
      <c r="B1865" s="17">
        <f>[1]!s_dq_open(FED风险溢价模型测算!$B$1,$A1865,1)</f>
        <v>2104.9279999999999</v>
      </c>
      <c r="C1865" s="17">
        <f>[1]!s_dq_close(FED风险溢价模型测算!$B$1,$A1865,1)</f>
        <v>2131.473</v>
      </c>
      <c r="D1865" s="17">
        <f>[1]!s_dq_high(FED风险溢价模型测算!$B$1,$A1865,1)</f>
        <v>2135.6619999999998</v>
      </c>
      <c r="E1865" s="17">
        <f>[1]!s_dq_low(FED风险溢价模型测算!$B$1,$A$2,1)</f>
        <v>979.529</v>
      </c>
      <c r="F1865" s="18">
        <f>[1]!s_dq_amount(FED风险溢价模型测算!$B$1,$A1865,1)</f>
        <v>31732336903</v>
      </c>
    </row>
    <row r="1866" spans="1:6">
      <c r="A1866" s="16">
        <f>FED风险溢价模型测算!A1866</f>
        <v>41248</v>
      </c>
      <c r="B1866" s="17">
        <f>[1]!s_dq_open(FED风险溢价模型测算!$B$1,$A1866,1)</f>
        <v>2128.3870000000002</v>
      </c>
      <c r="C1866" s="17">
        <f>[1]!s_dq_close(FED风险溢价模型测算!$B$1,$A1866,1)</f>
        <v>2207.8780000000002</v>
      </c>
      <c r="D1866" s="17">
        <f>[1]!s_dq_high(FED风险溢价模型测算!$B$1,$A1866,1)</f>
        <v>2219.0940000000001</v>
      </c>
      <c r="E1866" s="17">
        <f>[1]!s_dq_low(FED风险溢价模型测算!$B$1,$A$2,1)</f>
        <v>979.529</v>
      </c>
      <c r="F1866" s="18">
        <f>[1]!s_dq_amount(FED风险溢价模型测算!$B$1,$A1866,1)</f>
        <v>69109050480</v>
      </c>
    </row>
    <row r="1867" spans="1:6">
      <c r="A1867" s="16">
        <f>FED风险溢价模型测算!A1867</f>
        <v>41249</v>
      </c>
      <c r="B1867" s="17">
        <f>[1]!s_dq_open(FED风险溢价模型测算!$B$1,$A1867,1)</f>
        <v>2205.605</v>
      </c>
      <c r="C1867" s="17">
        <f>[1]!s_dq_close(FED风险溢价模型测算!$B$1,$A1867,1)</f>
        <v>2203.6019999999999</v>
      </c>
      <c r="D1867" s="17">
        <f>[1]!s_dq_high(FED风险溢价模型测算!$B$1,$A1867,1)</f>
        <v>2216.9760000000001</v>
      </c>
      <c r="E1867" s="17">
        <f>[1]!s_dq_low(FED风险溢价模型测算!$B$1,$A$2,1)</f>
        <v>979.529</v>
      </c>
      <c r="F1867" s="18">
        <f>[1]!s_dq_amount(FED风险溢价模型测算!$B$1,$A1867,1)</f>
        <v>42758570153</v>
      </c>
    </row>
    <row r="1868" spans="1:6">
      <c r="A1868" s="16">
        <f>FED风险溢价模型测算!A1868</f>
        <v>41250</v>
      </c>
      <c r="B1868" s="17">
        <f>[1]!s_dq_open(FED风险溢价模型测算!$B$1,$A1868,1)</f>
        <v>2203.8870000000002</v>
      </c>
      <c r="C1868" s="17">
        <f>[1]!s_dq_close(FED风险溢价模型测算!$B$1,$A1868,1)</f>
        <v>2246.7570000000001</v>
      </c>
      <c r="D1868" s="17">
        <f>[1]!s_dq_high(FED风险溢价模型测算!$B$1,$A1868,1)</f>
        <v>2250.529</v>
      </c>
      <c r="E1868" s="17">
        <f>[1]!s_dq_low(FED风险溢价模型测算!$B$1,$A$2,1)</f>
        <v>979.529</v>
      </c>
      <c r="F1868" s="18">
        <f>[1]!s_dq_amount(FED风险溢价模型测算!$B$1,$A1868,1)</f>
        <v>64996499283</v>
      </c>
    </row>
    <row r="1869" spans="1:6">
      <c r="A1869" s="16">
        <f>FED风险溢价模型测算!A1869</f>
        <v>41253</v>
      </c>
      <c r="B1869" s="17">
        <f>[1]!s_dq_open(FED风险溢价模型测算!$B$1,$A1869,1)</f>
        <v>2254.915</v>
      </c>
      <c r="C1869" s="17">
        <f>[1]!s_dq_close(FED风险溢价模型测算!$B$1,$A1869,1)</f>
        <v>2271.0459999999998</v>
      </c>
      <c r="D1869" s="17">
        <f>[1]!s_dq_high(FED风险溢价模型测算!$B$1,$A1869,1)</f>
        <v>2276.2800000000002</v>
      </c>
      <c r="E1869" s="17">
        <f>[1]!s_dq_low(FED风险溢价模型测算!$B$1,$A$2,1)</f>
        <v>979.529</v>
      </c>
      <c r="F1869" s="18">
        <f>[1]!s_dq_amount(FED风险溢价模型测算!$B$1,$A1869,1)</f>
        <v>61399772028</v>
      </c>
    </row>
    <row r="1870" spans="1:6">
      <c r="A1870" s="16">
        <f>FED风险溢价模型测算!A1870</f>
        <v>41254</v>
      </c>
      <c r="B1870" s="17">
        <f>[1]!s_dq_open(FED风险溢价模型测算!$B$1,$A1870,1)</f>
        <v>2263.2089999999998</v>
      </c>
      <c r="C1870" s="17">
        <f>[1]!s_dq_close(FED风险溢价模型测算!$B$1,$A1870,1)</f>
        <v>2258.5</v>
      </c>
      <c r="D1870" s="17">
        <f>[1]!s_dq_high(FED风险溢价模型测算!$B$1,$A1870,1)</f>
        <v>2274.9940000000001</v>
      </c>
      <c r="E1870" s="17">
        <f>[1]!s_dq_low(FED风险溢价模型测算!$B$1,$A$2,1)</f>
        <v>979.529</v>
      </c>
      <c r="F1870" s="18">
        <f>[1]!s_dq_amount(FED风险溢价模型测算!$B$1,$A1870,1)</f>
        <v>45087981874</v>
      </c>
    </row>
    <row r="1871" spans="1:6">
      <c r="A1871" s="16">
        <f>FED风险溢价模型测算!A1871</f>
        <v>41255</v>
      </c>
      <c r="B1871" s="17">
        <f>[1]!s_dq_open(FED风险溢价模型测算!$B$1,$A1871,1)</f>
        <v>2257.73</v>
      </c>
      <c r="C1871" s="17">
        <f>[1]!s_dq_close(FED风险溢价模型测算!$B$1,$A1871,1)</f>
        <v>2267.7669999999998</v>
      </c>
      <c r="D1871" s="17">
        <f>[1]!s_dq_high(FED风险溢价模型测算!$B$1,$A1871,1)</f>
        <v>2273.2109999999998</v>
      </c>
      <c r="E1871" s="17">
        <f>[1]!s_dq_low(FED风险溢价模型测算!$B$1,$A$2,1)</f>
        <v>979.529</v>
      </c>
      <c r="F1871" s="18">
        <f>[1]!s_dq_amount(FED风险溢价模型测算!$B$1,$A1871,1)</f>
        <v>39182538242</v>
      </c>
    </row>
    <row r="1872" spans="1:6">
      <c r="A1872" s="16">
        <f>FED风险溢价模型测算!A1872</f>
        <v>41256</v>
      </c>
      <c r="B1872" s="17">
        <f>[1]!s_dq_open(FED风险溢价模型测算!$B$1,$A1872,1)</f>
        <v>2260.6010000000001</v>
      </c>
      <c r="C1872" s="17">
        <f>[1]!s_dq_close(FED风险溢价模型测算!$B$1,$A1872,1)</f>
        <v>2242.6350000000002</v>
      </c>
      <c r="D1872" s="17">
        <f>[1]!s_dq_high(FED风险溢价模型测算!$B$1,$A1872,1)</f>
        <v>2266.721</v>
      </c>
      <c r="E1872" s="17">
        <f>[1]!s_dq_low(FED风险溢价模型测算!$B$1,$A$2,1)</f>
        <v>979.529</v>
      </c>
      <c r="F1872" s="18">
        <f>[1]!s_dq_amount(FED风险溢价模型测算!$B$1,$A1872,1)</f>
        <v>36665684856</v>
      </c>
    </row>
    <row r="1873" spans="1:6">
      <c r="A1873" s="16">
        <f>FED风险溢价模型测算!A1873</f>
        <v>41257</v>
      </c>
      <c r="B1873" s="17">
        <f>[1]!s_dq_open(FED风险溢价模型测算!$B$1,$A1873,1)</f>
        <v>2245.636</v>
      </c>
      <c r="C1873" s="17">
        <f>[1]!s_dq_close(FED风险溢价模型测算!$B$1,$A1873,1)</f>
        <v>2355.8649999999998</v>
      </c>
      <c r="D1873" s="17">
        <f>[1]!s_dq_high(FED风险溢价模型测算!$B$1,$A1873,1)</f>
        <v>2357.1060000000002</v>
      </c>
      <c r="E1873" s="17">
        <f>[1]!s_dq_low(FED风险溢价模型测算!$B$1,$A$2,1)</f>
        <v>979.529</v>
      </c>
      <c r="F1873" s="18">
        <f>[1]!s_dq_amount(FED风险溢价模型测算!$B$1,$A1873,1)</f>
        <v>93934741143</v>
      </c>
    </row>
    <row r="1874" spans="1:6">
      <c r="A1874" s="16">
        <f>FED风险溢价模型测算!A1874</f>
        <v>41260</v>
      </c>
      <c r="B1874" s="17">
        <f>[1]!s_dq_open(FED风险溢价模型测算!$B$1,$A1874,1)</f>
        <v>2359.201</v>
      </c>
      <c r="C1874" s="17">
        <f>[1]!s_dq_close(FED风险溢价模型测算!$B$1,$A1874,1)</f>
        <v>2366.6999999999998</v>
      </c>
      <c r="D1874" s="17">
        <f>[1]!s_dq_high(FED风险溢价模型测算!$B$1,$A1874,1)</f>
        <v>2380.0010000000002</v>
      </c>
      <c r="E1874" s="17">
        <f>[1]!s_dq_low(FED风险溢价模型测算!$B$1,$A$2,1)</f>
        <v>979.529</v>
      </c>
      <c r="F1874" s="18">
        <f>[1]!s_dq_amount(FED风险溢价模型测算!$B$1,$A1874,1)</f>
        <v>85000820332</v>
      </c>
    </row>
    <row r="1875" spans="1:6">
      <c r="A1875" s="16">
        <f>FED风险溢价模型测算!A1875</f>
        <v>41261</v>
      </c>
      <c r="B1875" s="17">
        <f>[1]!s_dq_open(FED风险溢价模型测算!$B$1,$A1875,1)</f>
        <v>2361.0949999999998</v>
      </c>
      <c r="C1875" s="17">
        <f>[1]!s_dq_close(FED风险溢价模型测算!$B$1,$A1875,1)</f>
        <v>2368.12</v>
      </c>
      <c r="D1875" s="17">
        <f>[1]!s_dq_high(FED风险溢价模型测算!$B$1,$A1875,1)</f>
        <v>2398.63</v>
      </c>
      <c r="E1875" s="17">
        <f>[1]!s_dq_low(FED风险溢价模型测算!$B$1,$A$2,1)</f>
        <v>979.529</v>
      </c>
      <c r="F1875" s="18">
        <f>[1]!s_dq_amount(FED风险溢价模型测算!$B$1,$A1875,1)</f>
        <v>78802837302</v>
      </c>
    </row>
    <row r="1876" spans="1:6">
      <c r="A1876" s="16">
        <f>FED风险溢价模型测算!A1876</f>
        <v>41262</v>
      </c>
      <c r="B1876" s="17">
        <f>[1]!s_dq_open(FED风险溢价模型测算!$B$1,$A1876,1)</f>
        <v>2362.8020000000001</v>
      </c>
      <c r="C1876" s="17">
        <f>[1]!s_dq_close(FED风险溢价模型测算!$B$1,$A1876,1)</f>
        <v>2371.1089999999999</v>
      </c>
      <c r="D1876" s="17">
        <f>[1]!s_dq_high(FED风险溢价模型测算!$B$1,$A1876,1)</f>
        <v>2387.1419999999998</v>
      </c>
      <c r="E1876" s="17">
        <f>[1]!s_dq_low(FED风险溢价模型测算!$B$1,$A$2,1)</f>
        <v>979.529</v>
      </c>
      <c r="F1876" s="18">
        <f>[1]!s_dq_amount(FED风险溢价模型测算!$B$1,$A1876,1)</f>
        <v>61140748228</v>
      </c>
    </row>
    <row r="1877" spans="1:6">
      <c r="A1877" s="16">
        <f>FED风险溢价模型测算!A1877</f>
        <v>41263</v>
      </c>
      <c r="B1877" s="17">
        <f>[1]!s_dq_open(FED风险溢价模型测算!$B$1,$A1877,1)</f>
        <v>2361.3220000000001</v>
      </c>
      <c r="C1877" s="17">
        <f>[1]!s_dq_close(FED风险溢价模型测算!$B$1,$A1877,1)</f>
        <v>2384.8159999999998</v>
      </c>
      <c r="D1877" s="17">
        <f>[1]!s_dq_high(FED风险溢价模型测算!$B$1,$A1877,1)</f>
        <v>2391.924</v>
      </c>
      <c r="E1877" s="17">
        <f>[1]!s_dq_low(FED风险溢价模型测算!$B$1,$A$2,1)</f>
        <v>979.529</v>
      </c>
      <c r="F1877" s="18">
        <f>[1]!s_dq_amount(FED风险溢价模型测算!$B$1,$A1877,1)</f>
        <v>63028692015</v>
      </c>
    </row>
    <row r="1878" spans="1:6">
      <c r="A1878" s="16">
        <f>FED风险溢价模型测算!A1878</f>
        <v>41264</v>
      </c>
      <c r="B1878" s="17">
        <f>[1]!s_dq_open(FED风险溢价模型测算!$B$1,$A1878,1)</f>
        <v>2386.3760000000002</v>
      </c>
      <c r="C1878" s="17">
        <f>[1]!s_dq_close(FED风险溢价模型测算!$B$1,$A1878,1)</f>
        <v>2372.002</v>
      </c>
      <c r="D1878" s="17">
        <f>[1]!s_dq_high(FED风险溢价模型测算!$B$1,$A1878,1)</f>
        <v>2414.223</v>
      </c>
      <c r="E1878" s="17">
        <f>[1]!s_dq_low(FED风险溢价模型测算!$B$1,$A$2,1)</f>
        <v>979.529</v>
      </c>
      <c r="F1878" s="18">
        <f>[1]!s_dq_amount(FED风险溢价模型测算!$B$1,$A1878,1)</f>
        <v>66887708129</v>
      </c>
    </row>
    <row r="1879" spans="1:6">
      <c r="A1879" s="16">
        <f>FED风险溢价模型测算!A1879</f>
        <v>41267</v>
      </c>
      <c r="B1879" s="17">
        <f>[1]!s_dq_open(FED风险溢价模型测算!$B$1,$A1879,1)</f>
        <v>2368.0070000000001</v>
      </c>
      <c r="C1879" s="17">
        <f>[1]!s_dq_close(FED风险溢价模型测算!$B$1,$A1879,1)</f>
        <v>2381.2170000000001</v>
      </c>
      <c r="D1879" s="17">
        <f>[1]!s_dq_high(FED风险溢价模型测算!$B$1,$A1879,1)</f>
        <v>2396.7249999999999</v>
      </c>
      <c r="E1879" s="17">
        <f>[1]!s_dq_low(FED风险溢价模型测算!$B$1,$A$2,1)</f>
        <v>979.529</v>
      </c>
      <c r="F1879" s="18">
        <f>[1]!s_dq_amount(FED风险溢价模型测算!$B$1,$A1879,1)</f>
        <v>54121541302</v>
      </c>
    </row>
    <row r="1880" spans="1:6">
      <c r="A1880" s="16">
        <f>FED风险溢价模型测算!A1880</f>
        <v>41268</v>
      </c>
      <c r="B1880" s="17">
        <f>[1]!s_dq_open(FED风险溢价模型测算!$B$1,$A1880,1)</f>
        <v>2373.88</v>
      </c>
      <c r="C1880" s="17">
        <f>[1]!s_dq_close(FED风险溢价模型测算!$B$1,$A1880,1)</f>
        <v>2448.395</v>
      </c>
      <c r="D1880" s="17">
        <f>[1]!s_dq_high(FED风险溢价模型测算!$B$1,$A1880,1)</f>
        <v>2459.3020000000001</v>
      </c>
      <c r="E1880" s="17">
        <f>[1]!s_dq_low(FED风险溢价模型测算!$B$1,$A$2,1)</f>
        <v>979.529</v>
      </c>
      <c r="F1880" s="18">
        <f>[1]!s_dq_amount(FED风险溢价模型测算!$B$1,$A1880,1)</f>
        <v>89877770350</v>
      </c>
    </row>
    <row r="1881" spans="1:6">
      <c r="A1881" s="16">
        <f>FED风险溢价模型测算!A1881</f>
        <v>41269</v>
      </c>
      <c r="B1881" s="17">
        <f>[1]!s_dq_open(FED风险溢价模型测算!$B$1,$A1881,1)</f>
        <v>2445.9870000000001</v>
      </c>
      <c r="C1881" s="17">
        <f>[1]!s_dq_close(FED风险溢价模型测算!$B$1,$A1881,1)</f>
        <v>2457.6190000000001</v>
      </c>
      <c r="D1881" s="17">
        <f>[1]!s_dq_high(FED风险溢价模型测算!$B$1,$A1881,1)</f>
        <v>2458.0070000000001</v>
      </c>
      <c r="E1881" s="17">
        <f>[1]!s_dq_low(FED风险溢价模型测算!$B$1,$A$2,1)</f>
        <v>979.529</v>
      </c>
      <c r="F1881" s="18">
        <f>[1]!s_dq_amount(FED风险溢价模型测算!$B$1,$A1881,1)</f>
        <v>68406242066</v>
      </c>
    </row>
    <row r="1882" spans="1:6">
      <c r="A1882" s="16">
        <f>FED风险溢价模型测算!A1882</f>
        <v>41270</v>
      </c>
      <c r="B1882" s="17">
        <f>[1]!s_dq_open(FED风险溢价模型测算!$B$1,$A1882,1)</f>
        <v>2464.779</v>
      </c>
      <c r="C1882" s="17">
        <f>[1]!s_dq_close(FED风险溢价模型测算!$B$1,$A1882,1)</f>
        <v>2444.5940000000001</v>
      </c>
      <c r="D1882" s="17">
        <f>[1]!s_dq_high(FED风险溢价模型测算!$B$1,$A1882,1)</f>
        <v>2479.7919999999999</v>
      </c>
      <c r="E1882" s="17">
        <f>[1]!s_dq_low(FED风险溢价模型测算!$B$1,$A$2,1)</f>
        <v>979.529</v>
      </c>
      <c r="F1882" s="18">
        <f>[1]!s_dq_amount(FED风险溢价模型测算!$B$1,$A1882,1)</f>
        <v>69327603833</v>
      </c>
    </row>
    <row r="1883" spans="1:6">
      <c r="A1883" s="16">
        <f>FED风险溢价模型测算!A1883</f>
        <v>41271</v>
      </c>
      <c r="B1883" s="17">
        <f>[1]!s_dq_open(FED风险溢价模型测算!$B$1,$A1883,1)</f>
        <v>2448.076</v>
      </c>
      <c r="C1883" s="17">
        <f>[1]!s_dq_close(FED风险溢价模型测算!$B$1,$A1883,1)</f>
        <v>2480.049</v>
      </c>
      <c r="D1883" s="17">
        <f>[1]!s_dq_high(FED风险溢价模型测算!$B$1,$A1883,1)</f>
        <v>2481.5920000000001</v>
      </c>
      <c r="E1883" s="17">
        <f>[1]!s_dq_low(FED风险溢价模型测算!$B$1,$A$2,1)</f>
        <v>979.529</v>
      </c>
      <c r="F1883" s="18">
        <f>[1]!s_dq_amount(FED风险溢价模型测算!$B$1,$A1883,1)</f>
        <v>66053288179</v>
      </c>
    </row>
    <row r="1884" spans="1:6">
      <c r="A1884" s="16">
        <f>FED风险溢价模型测算!A1884</f>
        <v>41274</v>
      </c>
      <c r="B1884" s="17">
        <f>[1]!s_dq_open(FED风险溢价模型测算!$B$1,$A1884,1)</f>
        <v>2485.5590000000002</v>
      </c>
      <c r="C1884" s="17">
        <f>[1]!s_dq_close(FED风险溢价模型测算!$B$1,$A1884,1)</f>
        <v>2522.9520000000002</v>
      </c>
      <c r="D1884" s="17">
        <f>[1]!s_dq_high(FED风险溢价模型测算!$B$1,$A1884,1)</f>
        <v>2522.9520000000002</v>
      </c>
      <c r="E1884" s="17">
        <f>[1]!s_dq_low(FED风险溢价模型测算!$B$1,$A$2,1)</f>
        <v>979.529</v>
      </c>
      <c r="F1884" s="18">
        <f>[1]!s_dq_amount(FED风险溢价模型测算!$B$1,$A1884,1)</f>
        <v>81149079560</v>
      </c>
    </row>
    <row r="1885" spans="1:6">
      <c r="A1885" s="16">
        <f>FED风险溢价模型测算!A1885</f>
        <v>41278</v>
      </c>
      <c r="B1885" s="17">
        <f>[1]!s_dq_open(FED风险溢价模型测算!$B$1,$A1885,1)</f>
        <v>2551.8139999999999</v>
      </c>
      <c r="C1885" s="17">
        <f>[1]!s_dq_close(FED风险溢价模型测算!$B$1,$A1885,1)</f>
        <v>2524.4090000000001</v>
      </c>
      <c r="D1885" s="17">
        <f>[1]!s_dq_high(FED风险溢价模型测算!$B$1,$A1885,1)</f>
        <v>2558.529</v>
      </c>
      <c r="E1885" s="17">
        <f>[1]!s_dq_low(FED风险溢价模型测算!$B$1,$A$2,1)</f>
        <v>979.529</v>
      </c>
      <c r="F1885" s="18">
        <f>[1]!s_dq_amount(FED风险溢价模型测算!$B$1,$A1885,1)</f>
        <v>95579245007</v>
      </c>
    </row>
    <row r="1886" spans="1:6">
      <c r="A1886" s="16">
        <f>FED风险溢价模型测算!A1886</f>
        <v>41281</v>
      </c>
      <c r="B1886" s="17">
        <f>[1]!s_dq_open(FED风险溢价模型测算!$B$1,$A1886,1)</f>
        <v>2518.047</v>
      </c>
      <c r="C1886" s="17">
        <f>[1]!s_dq_close(FED风险溢价模型测算!$B$1,$A1886,1)</f>
        <v>2535.9850000000001</v>
      </c>
      <c r="D1886" s="17">
        <f>[1]!s_dq_high(FED风险溢价模型测算!$B$1,$A1886,1)</f>
        <v>2545.9690000000001</v>
      </c>
      <c r="E1886" s="17">
        <f>[1]!s_dq_low(FED风险溢价模型测算!$B$1,$A$2,1)</f>
        <v>979.529</v>
      </c>
      <c r="F1886" s="18">
        <f>[1]!s_dq_amount(FED风险溢价模型测算!$B$1,$A1886,1)</f>
        <v>73167512509</v>
      </c>
    </row>
    <row r="1887" spans="1:6">
      <c r="A1887" s="16">
        <f>FED风险溢价模型测算!A1887</f>
        <v>41282</v>
      </c>
      <c r="B1887" s="17">
        <f>[1]!s_dq_open(FED风险溢价模型测算!$B$1,$A1887,1)</f>
        <v>2534.6469999999999</v>
      </c>
      <c r="C1887" s="17">
        <f>[1]!s_dq_close(FED风险溢价模型测算!$B$1,$A1887,1)</f>
        <v>2525.33</v>
      </c>
      <c r="D1887" s="17">
        <f>[1]!s_dq_high(FED风险溢价模型测算!$B$1,$A1887,1)</f>
        <v>2540.5129999999999</v>
      </c>
      <c r="E1887" s="17">
        <f>[1]!s_dq_low(FED风险溢价模型测算!$B$1,$A$2,1)</f>
        <v>979.529</v>
      </c>
      <c r="F1887" s="18">
        <f>[1]!s_dq_amount(FED风险溢价模型测算!$B$1,$A1887,1)</f>
        <v>76498061772</v>
      </c>
    </row>
    <row r="1888" spans="1:6">
      <c r="A1888" s="16">
        <f>FED风险溢价模型测算!A1888</f>
        <v>41283</v>
      </c>
      <c r="B1888" s="17">
        <f>[1]!s_dq_open(FED风险溢价模型测算!$B$1,$A1888,1)</f>
        <v>2518.1039999999998</v>
      </c>
      <c r="C1888" s="17">
        <f>[1]!s_dq_close(FED风险溢价模型测算!$B$1,$A1888,1)</f>
        <v>2526.1260000000002</v>
      </c>
      <c r="D1888" s="17">
        <f>[1]!s_dq_high(FED风险溢价模型测算!$B$1,$A1888,1)</f>
        <v>2534.239</v>
      </c>
      <c r="E1888" s="17">
        <f>[1]!s_dq_low(FED风险溢价模型测算!$B$1,$A$2,1)</f>
        <v>979.529</v>
      </c>
      <c r="F1888" s="18">
        <f>[1]!s_dq_amount(FED风险溢价模型测算!$B$1,$A1888,1)</f>
        <v>74233596955</v>
      </c>
    </row>
    <row r="1889" spans="1:6">
      <c r="A1889" s="16">
        <f>FED风险溢价模型测算!A1889</f>
        <v>41284</v>
      </c>
      <c r="B1889" s="17">
        <f>[1]!s_dq_open(FED风险溢价模型测算!$B$1,$A1889,1)</f>
        <v>2525.59</v>
      </c>
      <c r="C1889" s="17">
        <f>[1]!s_dq_close(FED风险溢价模型测算!$B$1,$A1889,1)</f>
        <v>2530.569</v>
      </c>
      <c r="D1889" s="17">
        <f>[1]!s_dq_high(FED风险溢价模型测算!$B$1,$A1889,1)</f>
        <v>2553.3519999999999</v>
      </c>
      <c r="E1889" s="17">
        <f>[1]!s_dq_low(FED风险溢价模型测算!$B$1,$A$2,1)</f>
        <v>979.529</v>
      </c>
      <c r="F1889" s="18">
        <f>[1]!s_dq_amount(FED风险溢价模型测算!$B$1,$A1889,1)</f>
        <v>71159045499</v>
      </c>
    </row>
    <row r="1890" spans="1:6">
      <c r="A1890" s="16">
        <f>FED风险溢价模型测算!A1890</f>
        <v>41285</v>
      </c>
      <c r="B1890" s="17">
        <f>[1]!s_dq_open(FED风险溢价模型测算!$B$1,$A1890,1)</f>
        <v>2533.4949999999999</v>
      </c>
      <c r="C1890" s="17">
        <f>[1]!s_dq_close(FED风险溢价模型测算!$B$1,$A1890,1)</f>
        <v>2483.23</v>
      </c>
      <c r="D1890" s="17">
        <f>[1]!s_dq_high(FED风险溢价模型测算!$B$1,$A1890,1)</f>
        <v>2539.7939999999999</v>
      </c>
      <c r="E1890" s="17">
        <f>[1]!s_dq_low(FED风险溢价模型测算!$B$1,$A$2,1)</f>
        <v>979.529</v>
      </c>
      <c r="F1890" s="18">
        <f>[1]!s_dq_amount(FED风险溢价模型测算!$B$1,$A1890,1)</f>
        <v>72775921987</v>
      </c>
    </row>
    <row r="1891" spans="1:6">
      <c r="A1891" s="16">
        <f>FED风险溢价模型测算!A1891</f>
        <v>41288</v>
      </c>
      <c r="B1891" s="17">
        <f>[1]!s_dq_open(FED风险溢价模型测算!$B$1,$A1891,1)</f>
        <v>2474.1759999999999</v>
      </c>
      <c r="C1891" s="17">
        <f>[1]!s_dq_close(FED风险溢价模型测算!$B$1,$A1891,1)</f>
        <v>2577.7249999999999</v>
      </c>
      <c r="D1891" s="17">
        <f>[1]!s_dq_high(FED风险溢价模型测算!$B$1,$A1891,1)</f>
        <v>2583.625</v>
      </c>
      <c r="E1891" s="17">
        <f>[1]!s_dq_low(FED风险溢价模型测算!$B$1,$A$2,1)</f>
        <v>979.529</v>
      </c>
      <c r="F1891" s="18">
        <f>[1]!s_dq_amount(FED风险溢价模型测算!$B$1,$A1891,1)</f>
        <v>96853471373</v>
      </c>
    </row>
    <row r="1892" spans="1:6">
      <c r="A1892" s="16">
        <f>FED风险溢价模型测算!A1892</f>
        <v>41289</v>
      </c>
      <c r="B1892" s="17">
        <f>[1]!s_dq_open(FED风险溢价模型测算!$B$1,$A1892,1)</f>
        <v>2579.1320000000001</v>
      </c>
      <c r="C1892" s="17">
        <f>[1]!s_dq_close(FED风险溢价模型测算!$B$1,$A1892,1)</f>
        <v>2595.8560000000002</v>
      </c>
      <c r="D1892" s="17">
        <f>[1]!s_dq_high(FED风险溢价模型测算!$B$1,$A1892,1)</f>
        <v>2605.41</v>
      </c>
      <c r="E1892" s="17">
        <f>[1]!s_dq_low(FED风险溢价模型测算!$B$1,$A$2,1)</f>
        <v>979.529</v>
      </c>
      <c r="F1892" s="18">
        <f>[1]!s_dq_amount(FED风险溢价模型测算!$B$1,$A1892,1)</f>
        <v>101356961358</v>
      </c>
    </row>
    <row r="1893" spans="1:6">
      <c r="A1893" s="16">
        <f>FED风险溢价模型测算!A1893</f>
        <v>41290</v>
      </c>
      <c r="B1893" s="17">
        <f>[1]!s_dq_open(FED风险溢价模型测算!$B$1,$A1893,1)</f>
        <v>2591.3649999999998</v>
      </c>
      <c r="C1893" s="17">
        <f>[1]!s_dq_close(FED风险溢价模型测算!$B$1,$A1893,1)</f>
        <v>2577.0920000000001</v>
      </c>
      <c r="D1893" s="17">
        <f>[1]!s_dq_high(FED风险溢价模型测算!$B$1,$A1893,1)</f>
        <v>2600.0929999999998</v>
      </c>
      <c r="E1893" s="17">
        <f>[1]!s_dq_low(FED风险溢价模型测算!$B$1,$A$2,1)</f>
        <v>979.529</v>
      </c>
      <c r="F1893" s="18">
        <f>[1]!s_dq_amount(FED风险溢价模型测算!$B$1,$A1893,1)</f>
        <v>95564995007</v>
      </c>
    </row>
    <row r="1894" spans="1:6">
      <c r="A1894" s="16">
        <f>FED风险溢价模型测算!A1894</f>
        <v>41291</v>
      </c>
      <c r="B1894" s="17">
        <f>[1]!s_dq_open(FED风险溢价模型测算!$B$1,$A1894,1)</f>
        <v>2570.7109999999998</v>
      </c>
      <c r="C1894" s="17">
        <f>[1]!s_dq_close(FED风险溢价模型测算!$B$1,$A1894,1)</f>
        <v>2552.7579999999998</v>
      </c>
      <c r="D1894" s="17">
        <f>[1]!s_dq_high(FED风险溢价模型测算!$B$1,$A1894,1)</f>
        <v>2575.058</v>
      </c>
      <c r="E1894" s="17">
        <f>[1]!s_dq_low(FED风险溢价模型测算!$B$1,$A$2,1)</f>
        <v>979.529</v>
      </c>
      <c r="F1894" s="18">
        <f>[1]!s_dq_amount(FED风险溢价模型测算!$B$1,$A1894,1)</f>
        <v>71716118533</v>
      </c>
    </row>
    <row r="1895" spans="1:6">
      <c r="A1895" s="16">
        <f>FED风险溢价模型测算!A1895</f>
        <v>41292</v>
      </c>
      <c r="B1895" s="17">
        <f>[1]!s_dq_open(FED风险溢价模型测算!$B$1,$A1895,1)</f>
        <v>2568.692</v>
      </c>
      <c r="C1895" s="17">
        <f>[1]!s_dq_close(FED风险溢价模型测算!$B$1,$A1895,1)</f>
        <v>2595.4389999999999</v>
      </c>
      <c r="D1895" s="17">
        <f>[1]!s_dq_high(FED风险溢价模型测算!$B$1,$A1895,1)</f>
        <v>2607.4459999999999</v>
      </c>
      <c r="E1895" s="17">
        <f>[1]!s_dq_low(FED风险溢价模型测算!$B$1,$A$2,1)</f>
        <v>979.529</v>
      </c>
      <c r="F1895" s="18">
        <f>[1]!s_dq_amount(FED风险溢价模型测算!$B$1,$A1895,1)</f>
        <v>77435163470</v>
      </c>
    </row>
    <row r="1896" spans="1:6">
      <c r="A1896" s="16">
        <f>FED风险溢价模型测算!A1896</f>
        <v>41295</v>
      </c>
      <c r="B1896" s="17">
        <f>[1]!s_dq_open(FED风险溢价模型测算!$B$1,$A1896,1)</f>
        <v>2605.6489999999999</v>
      </c>
      <c r="C1896" s="17">
        <f>[1]!s_dq_close(FED风险溢价模型测算!$B$1,$A1896,1)</f>
        <v>2610.8980000000001</v>
      </c>
      <c r="D1896" s="17">
        <f>[1]!s_dq_high(FED风险溢价模型测算!$B$1,$A1896,1)</f>
        <v>2611.201</v>
      </c>
      <c r="E1896" s="17">
        <f>[1]!s_dq_low(FED风险溢价模型测算!$B$1,$A$2,1)</f>
        <v>979.529</v>
      </c>
      <c r="F1896" s="18">
        <f>[1]!s_dq_amount(FED风险溢价模型测算!$B$1,$A1896,1)</f>
        <v>85357442058</v>
      </c>
    </row>
    <row r="1897" spans="1:6">
      <c r="A1897" s="16">
        <f>FED风险溢价模型测算!A1897</f>
        <v>41296</v>
      </c>
      <c r="B1897" s="17">
        <f>[1]!s_dq_open(FED风险溢价模型测算!$B$1,$A1897,1)</f>
        <v>2610.3919999999998</v>
      </c>
      <c r="C1897" s="17">
        <f>[1]!s_dq_close(FED风险溢价模型测算!$B$1,$A1897,1)</f>
        <v>2596.8980000000001</v>
      </c>
      <c r="D1897" s="17">
        <f>[1]!s_dq_high(FED风险溢价模型测算!$B$1,$A1897,1)</f>
        <v>2620.0250000000001</v>
      </c>
      <c r="E1897" s="17">
        <f>[1]!s_dq_low(FED风险溢价模型测算!$B$1,$A$2,1)</f>
        <v>979.529</v>
      </c>
      <c r="F1897" s="18">
        <f>[1]!s_dq_amount(FED风险溢价模型测算!$B$1,$A1897,1)</f>
        <v>102261160399</v>
      </c>
    </row>
    <row r="1898" spans="1:6">
      <c r="A1898" s="16">
        <f>FED风险溢价模型测算!A1898</f>
        <v>41297</v>
      </c>
      <c r="B1898" s="17">
        <f>[1]!s_dq_open(FED风险溢价模型测算!$B$1,$A1898,1)</f>
        <v>2588.1979999999999</v>
      </c>
      <c r="C1898" s="17">
        <f>[1]!s_dq_close(FED风险溢价模型测算!$B$1,$A1898,1)</f>
        <v>2607.4560000000001</v>
      </c>
      <c r="D1898" s="17">
        <f>[1]!s_dq_high(FED风险溢价模型测算!$B$1,$A1898,1)</f>
        <v>2611.4090000000001</v>
      </c>
      <c r="E1898" s="17">
        <f>[1]!s_dq_low(FED风险溢价模型测算!$B$1,$A$2,1)</f>
        <v>979.529</v>
      </c>
      <c r="F1898" s="18">
        <f>[1]!s_dq_amount(FED风险溢价模型测算!$B$1,$A1898,1)</f>
        <v>72758926411</v>
      </c>
    </row>
    <row r="1899" spans="1:6">
      <c r="A1899" s="16">
        <f>FED风险溢价模型测算!A1899</f>
        <v>41298</v>
      </c>
      <c r="B1899" s="17">
        <f>[1]!s_dq_open(FED风险溢价模型测算!$B$1,$A1899,1)</f>
        <v>2606.4270000000001</v>
      </c>
      <c r="C1899" s="17">
        <f>[1]!s_dq_close(FED风险溢价模型测算!$B$1,$A1899,1)</f>
        <v>2582.7550000000001</v>
      </c>
      <c r="D1899" s="17">
        <f>[1]!s_dq_high(FED风险溢价模型测算!$B$1,$A1899,1)</f>
        <v>2663.404</v>
      </c>
      <c r="E1899" s="17">
        <f>[1]!s_dq_low(FED风险溢价模型测算!$B$1,$A$2,1)</f>
        <v>979.529</v>
      </c>
      <c r="F1899" s="18">
        <f>[1]!s_dq_amount(FED风险溢价模型测算!$B$1,$A1899,1)</f>
        <v>109537680297</v>
      </c>
    </row>
    <row r="1900" spans="1:6">
      <c r="A1900" s="16">
        <f>FED风险溢价模型测算!A1900</f>
        <v>41299</v>
      </c>
      <c r="B1900" s="17">
        <f>[1]!s_dq_open(FED风险溢价模型测算!$B$1,$A1900,1)</f>
        <v>2580.8809999999999</v>
      </c>
      <c r="C1900" s="17">
        <f>[1]!s_dq_close(FED风险溢价模型测算!$B$1,$A1900,1)</f>
        <v>2571.674</v>
      </c>
      <c r="D1900" s="17">
        <f>[1]!s_dq_high(FED风险溢价模型测算!$B$1,$A1900,1)</f>
        <v>2591.5129999999999</v>
      </c>
      <c r="E1900" s="17">
        <f>[1]!s_dq_low(FED风险溢价模型测算!$B$1,$A$2,1)</f>
        <v>979.529</v>
      </c>
      <c r="F1900" s="18">
        <f>[1]!s_dq_amount(FED风险溢价模型测算!$B$1,$A1900,1)</f>
        <v>60689373994</v>
      </c>
    </row>
    <row r="1901" spans="1:6">
      <c r="A1901" s="16">
        <f>FED风险溢价模型测算!A1901</f>
        <v>41302</v>
      </c>
      <c r="B1901" s="17">
        <f>[1]!s_dq_open(FED风险溢价模型测算!$B$1,$A1901,1)</f>
        <v>2577.2669999999998</v>
      </c>
      <c r="C1901" s="17">
        <f>[1]!s_dq_close(FED风险溢价模型测算!$B$1,$A1901,1)</f>
        <v>2651.8629999999998</v>
      </c>
      <c r="D1901" s="17">
        <f>[1]!s_dq_high(FED风险溢价模型测算!$B$1,$A1901,1)</f>
        <v>2651.9670000000001</v>
      </c>
      <c r="E1901" s="17">
        <f>[1]!s_dq_low(FED风险溢价模型测算!$B$1,$A$2,1)</f>
        <v>979.529</v>
      </c>
      <c r="F1901" s="18">
        <f>[1]!s_dq_amount(FED风险溢价模型测算!$B$1,$A1901,1)</f>
        <v>98173275704</v>
      </c>
    </row>
    <row r="1902" spans="1:6">
      <c r="A1902" s="16">
        <f>FED风险溢价模型测算!A1902</f>
        <v>41303</v>
      </c>
      <c r="B1902" s="17">
        <f>[1]!s_dq_open(FED风险溢价模型测算!$B$1,$A1902,1)</f>
        <v>2655.377</v>
      </c>
      <c r="C1902" s="17">
        <f>[1]!s_dq_close(FED风险溢价模型测算!$B$1,$A1902,1)</f>
        <v>2675.866</v>
      </c>
      <c r="D1902" s="17">
        <f>[1]!s_dq_high(FED风险溢价模型测算!$B$1,$A1902,1)</f>
        <v>2685.5309999999999</v>
      </c>
      <c r="E1902" s="17">
        <f>[1]!s_dq_low(FED风险溢价模型测算!$B$1,$A$2,1)</f>
        <v>979.529</v>
      </c>
      <c r="F1902" s="18">
        <f>[1]!s_dq_amount(FED风险溢价模型测算!$B$1,$A1902,1)</f>
        <v>108827009893</v>
      </c>
    </row>
    <row r="1903" spans="1:6">
      <c r="A1903" s="16">
        <f>FED风险溢价模型测算!A1903</f>
        <v>41304</v>
      </c>
      <c r="B1903" s="17">
        <f>[1]!s_dq_open(FED风险溢价模型测算!$B$1,$A1903,1)</f>
        <v>2678.433</v>
      </c>
      <c r="C1903" s="17">
        <f>[1]!s_dq_close(FED风险溢价模型测算!$B$1,$A1903,1)</f>
        <v>2688.7109999999998</v>
      </c>
      <c r="D1903" s="17">
        <f>[1]!s_dq_high(FED风险溢价模型测算!$B$1,$A1903,1)</f>
        <v>2689.683</v>
      </c>
      <c r="E1903" s="17">
        <f>[1]!s_dq_low(FED风险溢价模型测算!$B$1,$A$2,1)</f>
        <v>979.529</v>
      </c>
      <c r="F1903" s="18">
        <f>[1]!s_dq_amount(FED风险溢价模型测算!$B$1,$A1903,1)</f>
        <v>100856652553</v>
      </c>
    </row>
    <row r="1904" spans="1:6">
      <c r="A1904" s="16">
        <f>FED风险溢价模型测算!A1904</f>
        <v>41305</v>
      </c>
      <c r="B1904" s="17">
        <f>[1]!s_dq_open(FED风险溢价模型测算!$B$1,$A1904,1)</f>
        <v>2690.951</v>
      </c>
      <c r="C1904" s="17">
        <f>[1]!s_dq_close(FED风险溢价模型测算!$B$1,$A1904,1)</f>
        <v>2686.8820000000001</v>
      </c>
      <c r="D1904" s="17">
        <f>[1]!s_dq_high(FED风险溢价模型测算!$B$1,$A1904,1)</f>
        <v>2696.8809999999999</v>
      </c>
      <c r="E1904" s="17">
        <f>[1]!s_dq_low(FED风险溢价模型测算!$B$1,$A$2,1)</f>
        <v>979.529</v>
      </c>
      <c r="F1904" s="18">
        <f>[1]!s_dq_amount(FED风险溢价模型测算!$B$1,$A1904,1)</f>
        <v>94476820552</v>
      </c>
    </row>
    <row r="1905" spans="1:6">
      <c r="A1905" s="16">
        <f>FED风险溢价模型测算!A1905</f>
        <v>41306</v>
      </c>
      <c r="B1905" s="17">
        <f>[1]!s_dq_open(FED风险溢价模型测算!$B$1,$A1905,1)</f>
        <v>2677.1869999999999</v>
      </c>
      <c r="C1905" s="17">
        <f>[1]!s_dq_close(FED风险溢价模型测算!$B$1,$A1905,1)</f>
        <v>2743.3240000000001</v>
      </c>
      <c r="D1905" s="17">
        <f>[1]!s_dq_high(FED风险溢价模型测算!$B$1,$A1905,1)</f>
        <v>2744.3220000000001</v>
      </c>
      <c r="E1905" s="17">
        <f>[1]!s_dq_low(FED风险溢价模型测算!$B$1,$A$2,1)</f>
        <v>979.529</v>
      </c>
      <c r="F1905" s="18">
        <f>[1]!s_dq_amount(FED风险溢价模型测算!$B$1,$A1905,1)</f>
        <v>110560933901</v>
      </c>
    </row>
    <row r="1906" spans="1:6">
      <c r="A1906" s="16">
        <f>FED风险溢价模型测算!A1906</f>
        <v>41309</v>
      </c>
      <c r="B1906" s="17">
        <f>[1]!s_dq_open(FED风险溢价模型测算!$B$1,$A1906,1)</f>
        <v>2753.6880000000001</v>
      </c>
      <c r="C1906" s="17">
        <f>[1]!s_dq_close(FED风险溢价模型测算!$B$1,$A1906,1)</f>
        <v>2748.0279999999998</v>
      </c>
      <c r="D1906" s="17">
        <f>[1]!s_dq_high(FED风险溢价模型测算!$B$1,$A1906,1)</f>
        <v>2768.5039999999999</v>
      </c>
      <c r="E1906" s="17">
        <f>[1]!s_dq_low(FED风险溢价模型测算!$B$1,$A$2,1)</f>
        <v>979.529</v>
      </c>
      <c r="F1906" s="18">
        <f>[1]!s_dq_amount(FED风险溢价模型测算!$B$1,$A1906,1)</f>
        <v>136119589826.99998</v>
      </c>
    </row>
    <row r="1907" spans="1:6">
      <c r="A1907" s="16">
        <f>FED风险溢价模型测算!A1907</f>
        <v>41310</v>
      </c>
      <c r="B1907" s="17">
        <f>[1]!s_dq_open(FED风险溢价模型测算!$B$1,$A1907,1)</f>
        <v>2727.93</v>
      </c>
      <c r="C1907" s="17">
        <f>[1]!s_dq_close(FED风险溢价模型测算!$B$1,$A1907,1)</f>
        <v>2771.6750000000002</v>
      </c>
      <c r="D1907" s="17">
        <f>[1]!s_dq_high(FED风险溢价模型测算!$B$1,$A1907,1)</f>
        <v>2779.953</v>
      </c>
      <c r="E1907" s="17">
        <f>[1]!s_dq_low(FED风险溢价模型测算!$B$1,$A$2,1)</f>
        <v>979.529</v>
      </c>
      <c r="F1907" s="18">
        <f>[1]!s_dq_amount(FED风险溢价模型测算!$B$1,$A1907,1)</f>
        <v>112701171610</v>
      </c>
    </row>
    <row r="1908" spans="1:6">
      <c r="A1908" s="16">
        <f>FED风险溢价模型测算!A1908</f>
        <v>41311</v>
      </c>
      <c r="B1908" s="17">
        <f>[1]!s_dq_open(FED风险溢价模型测算!$B$1,$A1908,1)</f>
        <v>2771.9079999999999</v>
      </c>
      <c r="C1908" s="17">
        <f>[1]!s_dq_close(FED风险溢价模型测算!$B$1,$A1908,1)</f>
        <v>2775.8440000000001</v>
      </c>
      <c r="D1908" s="17">
        <f>[1]!s_dq_high(FED风险溢价模型测算!$B$1,$A1908,1)</f>
        <v>2787.4560000000001</v>
      </c>
      <c r="E1908" s="17">
        <f>[1]!s_dq_low(FED风险溢价模型测算!$B$1,$A$2,1)</f>
        <v>979.529</v>
      </c>
      <c r="F1908" s="18">
        <f>[1]!s_dq_amount(FED风险溢价模型测算!$B$1,$A1908,1)</f>
        <v>88989578113</v>
      </c>
    </row>
    <row r="1909" spans="1:6">
      <c r="A1909" s="16">
        <f>FED风险溢价模型测算!A1909</f>
        <v>41312</v>
      </c>
      <c r="B1909" s="17">
        <f>[1]!s_dq_open(FED风险溢价模型测算!$B$1,$A1909,1)</f>
        <v>2771.53</v>
      </c>
      <c r="C1909" s="17">
        <f>[1]!s_dq_close(FED风险溢价模型测算!$B$1,$A1909,1)</f>
        <v>2759.87</v>
      </c>
      <c r="D1909" s="17">
        <f>[1]!s_dq_high(FED风险溢价模型测算!$B$1,$A1909,1)</f>
        <v>2775.9740000000002</v>
      </c>
      <c r="E1909" s="17">
        <f>[1]!s_dq_low(FED风险溢价模型测算!$B$1,$A$2,1)</f>
        <v>979.529</v>
      </c>
      <c r="F1909" s="18">
        <f>[1]!s_dq_amount(FED风险溢价模型测算!$B$1,$A1909,1)</f>
        <v>95978595584</v>
      </c>
    </row>
    <row r="1910" spans="1:6">
      <c r="A1910" s="16">
        <f>FED风险溢价模型测算!A1910</f>
        <v>41313</v>
      </c>
      <c r="B1910" s="17">
        <f>[1]!s_dq_open(FED风险溢价模型测算!$B$1,$A1910,1)</f>
        <v>2755.6489999999999</v>
      </c>
      <c r="C1910" s="17">
        <f>[1]!s_dq_close(FED风险溢价模型测算!$B$1,$A1910,1)</f>
        <v>2771.7249999999999</v>
      </c>
      <c r="D1910" s="17">
        <f>[1]!s_dq_high(FED风险溢价模型测算!$B$1,$A1910,1)</f>
        <v>2791.3029999999999</v>
      </c>
      <c r="E1910" s="17">
        <f>[1]!s_dq_low(FED风险溢价模型测算!$B$1,$A$2,1)</f>
        <v>979.529</v>
      </c>
      <c r="F1910" s="18">
        <f>[1]!s_dq_amount(FED风险溢价模型测算!$B$1,$A1910,1)</f>
        <v>82903631783</v>
      </c>
    </row>
    <row r="1911" spans="1:6">
      <c r="A1911" s="16">
        <f>FED风险溢价模型测算!A1911</f>
        <v>41323</v>
      </c>
      <c r="B1911" s="17">
        <f>[1]!s_dq_open(FED风险溢价模型测算!$B$1,$A1911,1)</f>
        <v>2784.0650000000001</v>
      </c>
      <c r="C1911" s="17">
        <f>[1]!s_dq_close(FED风险溢价模型测算!$B$1,$A1911,1)</f>
        <v>2737.471</v>
      </c>
      <c r="D1911" s="17">
        <f>[1]!s_dq_high(FED风险溢价模型测算!$B$1,$A1911,1)</f>
        <v>2787.74</v>
      </c>
      <c r="E1911" s="17">
        <f>[1]!s_dq_low(FED风险溢价模型测算!$B$1,$A$2,1)</f>
        <v>979.529</v>
      </c>
      <c r="F1911" s="18">
        <f>[1]!s_dq_amount(FED风险溢价模型测算!$B$1,$A1911,1)</f>
        <v>81001366822</v>
      </c>
    </row>
    <row r="1912" spans="1:6">
      <c r="A1912" s="16">
        <f>FED风险溢价模型测算!A1912</f>
        <v>41324</v>
      </c>
      <c r="B1912" s="17">
        <f>[1]!s_dq_open(FED风险溢价模型测算!$B$1,$A1912,1)</f>
        <v>2735.0450000000001</v>
      </c>
      <c r="C1912" s="17">
        <f>[1]!s_dq_close(FED风险溢价模型测算!$B$1,$A1912,1)</f>
        <v>2685.6060000000002</v>
      </c>
      <c r="D1912" s="17">
        <f>[1]!s_dq_high(FED风险溢价模型测算!$B$1,$A1912,1)</f>
        <v>2740.739</v>
      </c>
      <c r="E1912" s="17">
        <f>[1]!s_dq_low(FED风险溢价模型测算!$B$1,$A$2,1)</f>
        <v>979.529</v>
      </c>
      <c r="F1912" s="18">
        <f>[1]!s_dq_amount(FED风险溢价模型测算!$B$1,$A1912,1)</f>
        <v>82460808230</v>
      </c>
    </row>
    <row r="1913" spans="1:6">
      <c r="A1913" s="16">
        <f>FED风险溢价模型测算!A1913</f>
        <v>41325</v>
      </c>
      <c r="B1913" s="17">
        <f>[1]!s_dq_open(FED风险溢价模型测算!$B$1,$A1913,1)</f>
        <v>2686.0929999999998</v>
      </c>
      <c r="C1913" s="17">
        <f>[1]!s_dq_close(FED风险溢价模型测算!$B$1,$A1913,1)</f>
        <v>2702.6350000000002</v>
      </c>
      <c r="D1913" s="17">
        <f>[1]!s_dq_high(FED风险溢价模型测算!$B$1,$A1913,1)</f>
        <v>2703.098</v>
      </c>
      <c r="E1913" s="17">
        <f>[1]!s_dq_low(FED风险溢价模型测算!$B$1,$A$2,1)</f>
        <v>979.529</v>
      </c>
      <c r="F1913" s="18">
        <f>[1]!s_dq_amount(FED风险溢价模型测算!$B$1,$A1913,1)</f>
        <v>73636360656</v>
      </c>
    </row>
    <row r="1914" spans="1:6">
      <c r="A1914" s="16">
        <f>FED风险溢价模型测算!A1914</f>
        <v>41326</v>
      </c>
      <c r="B1914" s="17">
        <f>[1]!s_dq_open(FED风险溢价模型测算!$B$1,$A1914,1)</f>
        <v>2675.741</v>
      </c>
      <c r="C1914" s="17">
        <f>[1]!s_dq_close(FED风险溢价模型测算!$B$1,$A1914,1)</f>
        <v>2610.549</v>
      </c>
      <c r="D1914" s="17">
        <f>[1]!s_dq_high(FED风险溢价模型测算!$B$1,$A1914,1)</f>
        <v>2675.741</v>
      </c>
      <c r="E1914" s="17">
        <f>[1]!s_dq_low(FED风险溢价模型测算!$B$1,$A$2,1)</f>
        <v>979.529</v>
      </c>
      <c r="F1914" s="18">
        <f>[1]!s_dq_amount(FED风险溢价模型测算!$B$1,$A1914,1)</f>
        <v>103619498796</v>
      </c>
    </row>
    <row r="1915" spans="1:6">
      <c r="A1915" s="16">
        <f>FED风险溢价模型测算!A1915</f>
        <v>41327</v>
      </c>
      <c r="B1915" s="17">
        <f>[1]!s_dq_open(FED风险溢价模型测算!$B$1,$A1915,1)</f>
        <v>2607.65</v>
      </c>
      <c r="C1915" s="17">
        <f>[1]!s_dq_close(FED风险溢价模型测算!$B$1,$A1915,1)</f>
        <v>2596.6039999999998</v>
      </c>
      <c r="D1915" s="17">
        <f>[1]!s_dq_high(FED风险溢价模型测算!$B$1,$A1915,1)</f>
        <v>2618.4830000000002</v>
      </c>
      <c r="E1915" s="17">
        <f>[1]!s_dq_low(FED风险溢价模型测算!$B$1,$A$2,1)</f>
        <v>979.529</v>
      </c>
      <c r="F1915" s="18">
        <f>[1]!s_dq_amount(FED风险溢价模型测算!$B$1,$A1915,1)</f>
        <v>65899100176</v>
      </c>
    </row>
    <row r="1916" spans="1:6">
      <c r="A1916" s="16">
        <f>FED风险溢价模型测算!A1916</f>
        <v>41330</v>
      </c>
      <c r="B1916" s="17">
        <f>[1]!s_dq_open(FED风险溢价模型测算!$B$1,$A1916,1)</f>
        <v>2607.1489999999999</v>
      </c>
      <c r="C1916" s="17">
        <f>[1]!s_dq_close(FED风险溢价模型测算!$B$1,$A1916,1)</f>
        <v>2604.96</v>
      </c>
      <c r="D1916" s="17">
        <f>[1]!s_dq_high(FED风险溢价模型测算!$B$1,$A1916,1)</f>
        <v>2628.6959999999999</v>
      </c>
      <c r="E1916" s="17">
        <f>[1]!s_dq_low(FED风险溢价模型测算!$B$1,$A$2,1)</f>
        <v>979.529</v>
      </c>
      <c r="F1916" s="18">
        <f>[1]!s_dq_amount(FED风险溢价模型测算!$B$1,$A1916,1)</f>
        <v>55614493314</v>
      </c>
    </row>
    <row r="1917" spans="1:6">
      <c r="A1917" s="16">
        <f>FED风险溢价模型测算!A1917</f>
        <v>41331</v>
      </c>
      <c r="B1917" s="17">
        <f>[1]!s_dq_open(FED风险溢价模型测算!$B$1,$A1917,1)</f>
        <v>2587.375</v>
      </c>
      <c r="C1917" s="17">
        <f>[1]!s_dq_close(FED风险溢价模型测算!$B$1,$A1917,1)</f>
        <v>2567.5949999999998</v>
      </c>
      <c r="D1917" s="17">
        <f>[1]!s_dq_high(FED风险溢价模型测算!$B$1,$A1917,1)</f>
        <v>2631.0940000000001</v>
      </c>
      <c r="E1917" s="17">
        <f>[1]!s_dq_low(FED风险溢价模型测算!$B$1,$A$2,1)</f>
        <v>979.529</v>
      </c>
      <c r="F1917" s="18">
        <f>[1]!s_dq_amount(FED风险溢价模型测算!$B$1,$A1917,1)</f>
        <v>83373960556</v>
      </c>
    </row>
    <row r="1918" spans="1:6">
      <c r="A1918" s="16">
        <f>FED风险溢价模型测算!A1918</f>
        <v>41332</v>
      </c>
      <c r="B1918" s="17">
        <f>[1]!s_dq_open(FED风险溢价模型测算!$B$1,$A1918,1)</f>
        <v>2576.0459999999998</v>
      </c>
      <c r="C1918" s="17">
        <f>[1]!s_dq_close(FED风险溢价模型测算!$B$1,$A1918,1)</f>
        <v>2594.6770000000001</v>
      </c>
      <c r="D1918" s="17">
        <f>[1]!s_dq_high(FED风险溢价模型测算!$B$1,$A1918,1)</f>
        <v>2615.2489999999998</v>
      </c>
      <c r="E1918" s="17">
        <f>[1]!s_dq_low(FED风险溢价模型测算!$B$1,$A$2,1)</f>
        <v>979.529</v>
      </c>
      <c r="F1918" s="18">
        <f>[1]!s_dq_amount(FED风险溢价模型测算!$B$1,$A1918,1)</f>
        <v>64612274221</v>
      </c>
    </row>
    <row r="1919" spans="1:6">
      <c r="A1919" s="16">
        <f>FED风险溢价模型测算!A1919</f>
        <v>41333</v>
      </c>
      <c r="B1919" s="17">
        <f>[1]!s_dq_open(FED风险溢价模型测算!$B$1,$A1919,1)</f>
        <v>2611.94</v>
      </c>
      <c r="C1919" s="17">
        <f>[1]!s_dq_close(FED风险溢价模型测算!$B$1,$A1919,1)</f>
        <v>2673.3270000000002</v>
      </c>
      <c r="D1919" s="17">
        <f>[1]!s_dq_high(FED风险溢价模型测算!$B$1,$A1919,1)</f>
        <v>2673.7109999999998</v>
      </c>
      <c r="E1919" s="17">
        <f>[1]!s_dq_low(FED风险溢价模型测算!$B$1,$A$2,1)</f>
        <v>979.529</v>
      </c>
      <c r="F1919" s="18">
        <f>[1]!s_dq_amount(FED风险溢价模型测算!$B$1,$A1919,1)</f>
        <v>92235377254</v>
      </c>
    </row>
    <row r="1920" spans="1:6">
      <c r="A1920" s="16">
        <f>FED风险溢价模型测算!A1920</f>
        <v>41334</v>
      </c>
      <c r="B1920" s="17">
        <f>[1]!s_dq_open(FED风险溢价模型测算!$B$1,$A1920,1)</f>
        <v>2671.8420000000001</v>
      </c>
      <c r="C1920" s="17">
        <f>[1]!s_dq_close(FED风险溢价模型测算!$B$1,$A1920,1)</f>
        <v>2668.8359999999998</v>
      </c>
      <c r="D1920" s="17">
        <f>[1]!s_dq_high(FED风险溢价模型测算!$B$1,$A1920,1)</f>
        <v>2680.8539999999998</v>
      </c>
      <c r="E1920" s="17">
        <f>[1]!s_dq_low(FED风险溢价模型测算!$B$1,$A$2,1)</f>
        <v>979.529</v>
      </c>
      <c r="F1920" s="18">
        <f>[1]!s_dq_amount(FED风险溢价模型测算!$B$1,$A1920,1)</f>
        <v>80342747703</v>
      </c>
    </row>
    <row r="1921" spans="1:6">
      <c r="A1921" s="16">
        <f>FED风险溢价模型测算!A1921</f>
        <v>41337</v>
      </c>
      <c r="B1921" s="17">
        <f>[1]!s_dq_open(FED风险溢价模型测算!$B$1,$A1921,1)</f>
        <v>2619.42</v>
      </c>
      <c r="C1921" s="17">
        <f>[1]!s_dq_close(FED风险溢价模型测算!$B$1,$A1921,1)</f>
        <v>2545.7150000000001</v>
      </c>
      <c r="D1921" s="17">
        <f>[1]!s_dq_high(FED风险溢价模型测算!$B$1,$A1921,1)</f>
        <v>2619.5740000000001</v>
      </c>
      <c r="E1921" s="17">
        <f>[1]!s_dq_low(FED风险溢价模型测算!$B$1,$A$2,1)</f>
        <v>979.529</v>
      </c>
      <c r="F1921" s="18">
        <f>[1]!s_dq_amount(FED风险溢价模型测算!$B$1,$A1921,1)</f>
        <v>112585043728</v>
      </c>
    </row>
    <row r="1922" spans="1:6">
      <c r="A1922" s="16">
        <f>FED风险溢价模型测算!A1922</f>
        <v>41338</v>
      </c>
      <c r="B1922" s="17">
        <f>[1]!s_dq_open(FED风险溢价模型测算!$B$1,$A1922,1)</f>
        <v>2547.893</v>
      </c>
      <c r="C1922" s="17">
        <f>[1]!s_dq_close(FED风险溢价模型测算!$B$1,$A1922,1)</f>
        <v>2622.8069999999998</v>
      </c>
      <c r="D1922" s="17">
        <f>[1]!s_dq_high(FED风险溢价模型测算!$B$1,$A1922,1)</f>
        <v>2623.1709999999998</v>
      </c>
      <c r="E1922" s="17">
        <f>[1]!s_dq_low(FED风险溢价模型测算!$B$1,$A$2,1)</f>
        <v>979.529</v>
      </c>
      <c r="F1922" s="18">
        <f>[1]!s_dq_amount(FED风险溢价模型测算!$B$1,$A1922,1)</f>
        <v>92357133815</v>
      </c>
    </row>
    <row r="1923" spans="1:6">
      <c r="A1923" s="16">
        <f>FED风险溢价模型测算!A1923</f>
        <v>41339</v>
      </c>
      <c r="B1923" s="17">
        <f>[1]!s_dq_open(FED风险溢价模型测算!$B$1,$A1923,1)</f>
        <v>2634.87</v>
      </c>
      <c r="C1923" s="17">
        <f>[1]!s_dq_close(FED风险溢价模型测算!$B$1,$A1923,1)</f>
        <v>2650.2020000000002</v>
      </c>
      <c r="D1923" s="17">
        <f>[1]!s_dq_high(FED风险溢价模型测算!$B$1,$A1923,1)</f>
        <v>2658.1390000000001</v>
      </c>
      <c r="E1923" s="17">
        <f>[1]!s_dq_low(FED风险溢价模型测算!$B$1,$A$2,1)</f>
        <v>979.529</v>
      </c>
      <c r="F1923" s="18">
        <f>[1]!s_dq_amount(FED风险溢价模型测算!$B$1,$A1923,1)</f>
        <v>95048891279</v>
      </c>
    </row>
    <row r="1924" spans="1:6">
      <c r="A1924" s="16">
        <f>FED风险溢价模型测算!A1924</f>
        <v>41340</v>
      </c>
      <c r="B1924" s="17">
        <f>[1]!s_dq_open(FED风险溢价模型测算!$B$1,$A1924,1)</f>
        <v>2639.7829999999999</v>
      </c>
      <c r="C1924" s="17">
        <f>[1]!s_dq_close(FED风险溢价模型测算!$B$1,$A1924,1)</f>
        <v>2619.4789999999998</v>
      </c>
      <c r="D1924" s="17">
        <f>[1]!s_dq_high(FED风险溢价模型测算!$B$1,$A1924,1)</f>
        <v>2658.9690000000001</v>
      </c>
      <c r="E1924" s="17">
        <f>[1]!s_dq_low(FED风险溢价模型测算!$B$1,$A$2,1)</f>
        <v>979.529</v>
      </c>
      <c r="F1924" s="18">
        <f>[1]!s_dq_amount(FED风险溢价模型测算!$B$1,$A1924,1)</f>
        <v>96498095994</v>
      </c>
    </row>
    <row r="1925" spans="1:6">
      <c r="A1925" s="16">
        <f>FED风险溢价模型测算!A1925</f>
        <v>41341</v>
      </c>
      <c r="B1925" s="17">
        <f>[1]!s_dq_open(FED风险溢价模型测算!$B$1,$A1925,1)</f>
        <v>2622.6840000000002</v>
      </c>
      <c r="C1925" s="17">
        <f>[1]!s_dq_close(FED风险溢价模型测算!$B$1,$A1925,1)</f>
        <v>2606.9270000000001</v>
      </c>
      <c r="D1925" s="17">
        <f>[1]!s_dq_high(FED风险溢价模型测算!$B$1,$A1925,1)</f>
        <v>2632.6239999999998</v>
      </c>
      <c r="E1925" s="17">
        <f>[1]!s_dq_low(FED风险溢价模型测算!$B$1,$A$2,1)</f>
        <v>979.529</v>
      </c>
      <c r="F1925" s="18">
        <f>[1]!s_dq_amount(FED风险溢价模型测算!$B$1,$A1925,1)</f>
        <v>63054592405</v>
      </c>
    </row>
    <row r="1926" spans="1:6">
      <c r="A1926" s="16">
        <f>FED风险溢价模型测算!A1926</f>
        <v>41344</v>
      </c>
      <c r="B1926" s="17">
        <f>[1]!s_dq_open(FED风险溢价模型测算!$B$1,$A1926,1)</f>
        <v>2600.2779999999998</v>
      </c>
      <c r="C1926" s="17">
        <f>[1]!s_dq_close(FED风险溢价模型测算!$B$1,$A1926,1)</f>
        <v>2592.3719999999998</v>
      </c>
      <c r="D1926" s="17">
        <f>[1]!s_dq_high(FED风险溢价模型测算!$B$1,$A1926,1)</f>
        <v>2611.652</v>
      </c>
      <c r="E1926" s="17">
        <f>[1]!s_dq_low(FED风险溢价模型测算!$B$1,$A$2,1)</f>
        <v>979.529</v>
      </c>
      <c r="F1926" s="18">
        <f>[1]!s_dq_amount(FED风险溢价模型测算!$B$1,$A1926,1)</f>
        <v>52460900851</v>
      </c>
    </row>
    <row r="1927" spans="1:6">
      <c r="A1927" s="16">
        <f>FED风险溢价模型测算!A1927</f>
        <v>41345</v>
      </c>
      <c r="B1927" s="17">
        <f>[1]!s_dq_open(FED风险溢价模型测算!$B$1,$A1927,1)</f>
        <v>2590.3910000000001</v>
      </c>
      <c r="C1927" s="17">
        <f>[1]!s_dq_close(FED风险溢价模型测算!$B$1,$A1927,1)</f>
        <v>2555.6149999999998</v>
      </c>
      <c r="D1927" s="17">
        <f>[1]!s_dq_high(FED风险溢价模型测算!$B$1,$A1927,1)</f>
        <v>2619.5120000000002</v>
      </c>
      <c r="E1927" s="17">
        <f>[1]!s_dq_low(FED风险溢价模型测算!$B$1,$A$2,1)</f>
        <v>979.529</v>
      </c>
      <c r="F1927" s="18">
        <f>[1]!s_dq_amount(FED风险溢价模型测算!$B$1,$A1927,1)</f>
        <v>71675127580</v>
      </c>
    </row>
    <row r="1928" spans="1:6">
      <c r="A1928" s="16">
        <f>FED风险溢价模型测算!A1928</f>
        <v>41346</v>
      </c>
      <c r="B1928" s="17">
        <f>[1]!s_dq_open(FED风险溢价模型测算!$B$1,$A1928,1)</f>
        <v>2551.7260000000001</v>
      </c>
      <c r="C1928" s="17">
        <f>[1]!s_dq_close(FED风险溢价模型测算!$B$1,$A1928,1)</f>
        <v>2527.4859999999999</v>
      </c>
      <c r="D1928" s="17">
        <f>[1]!s_dq_high(FED风险溢价模型测算!$B$1,$A1928,1)</f>
        <v>2556.7730000000001</v>
      </c>
      <c r="E1928" s="17">
        <f>[1]!s_dq_low(FED风险溢价模型测算!$B$1,$A$2,1)</f>
        <v>979.529</v>
      </c>
      <c r="F1928" s="18">
        <f>[1]!s_dq_amount(FED风险溢价模型测算!$B$1,$A1928,1)</f>
        <v>56003723639</v>
      </c>
    </row>
    <row r="1929" spans="1:6">
      <c r="A1929" s="16">
        <f>FED风险溢价模型测算!A1929</f>
        <v>41347</v>
      </c>
      <c r="B1929" s="17">
        <f>[1]!s_dq_open(FED风险溢价模型测算!$B$1,$A1929,1)</f>
        <v>2517.7449999999999</v>
      </c>
      <c r="C1929" s="17">
        <f>[1]!s_dq_close(FED风险溢价模型测算!$B$1,$A1929,1)</f>
        <v>2534.2730000000001</v>
      </c>
      <c r="D1929" s="17">
        <f>[1]!s_dq_high(FED风险溢价模型测算!$B$1,$A1929,1)</f>
        <v>2546.6990000000001</v>
      </c>
      <c r="E1929" s="17">
        <f>[1]!s_dq_low(FED风险溢价模型测算!$B$1,$A$2,1)</f>
        <v>979.529</v>
      </c>
      <c r="F1929" s="18">
        <f>[1]!s_dq_amount(FED风险溢价模型测算!$B$1,$A1929,1)</f>
        <v>49929775447</v>
      </c>
    </row>
    <row r="1930" spans="1:6">
      <c r="A1930" s="16">
        <f>FED风险溢价模型测算!A1930</f>
        <v>41348</v>
      </c>
      <c r="B1930" s="17">
        <f>[1]!s_dq_open(FED风险溢价模型测算!$B$1,$A1930,1)</f>
        <v>2533.7220000000002</v>
      </c>
      <c r="C1930" s="17">
        <f>[1]!s_dq_close(FED风险溢价模型测算!$B$1,$A1930,1)</f>
        <v>2539.873</v>
      </c>
      <c r="D1930" s="17">
        <f>[1]!s_dq_high(FED风险溢价模型测算!$B$1,$A1930,1)</f>
        <v>2600.0909999999999</v>
      </c>
      <c r="E1930" s="17">
        <f>[1]!s_dq_low(FED风险溢价模型测算!$B$1,$A$2,1)</f>
        <v>979.529</v>
      </c>
      <c r="F1930" s="18">
        <f>[1]!s_dq_amount(FED风险溢价模型测算!$B$1,$A1930,1)</f>
        <v>82749877355</v>
      </c>
    </row>
    <row r="1931" spans="1:6">
      <c r="A1931" s="16">
        <f>FED风险溢价模型测算!A1931</f>
        <v>41351</v>
      </c>
      <c r="B1931" s="17">
        <f>[1]!s_dq_open(FED风险溢价模型测算!$B$1,$A1931,1)</f>
        <v>2526.0770000000002</v>
      </c>
      <c r="C1931" s="17">
        <f>[1]!s_dq_close(FED风险溢价模型测算!$B$1,$A1931,1)</f>
        <v>2502.4929999999999</v>
      </c>
      <c r="D1931" s="17">
        <f>[1]!s_dq_high(FED风险溢价模型测算!$B$1,$A1931,1)</f>
        <v>2544.6190000000001</v>
      </c>
      <c r="E1931" s="17">
        <f>[1]!s_dq_low(FED风险溢价模型测算!$B$1,$A$2,1)</f>
        <v>979.529</v>
      </c>
      <c r="F1931" s="18">
        <f>[1]!s_dq_amount(FED风险溢价模型测算!$B$1,$A1931,1)</f>
        <v>63093556699</v>
      </c>
    </row>
    <row r="1932" spans="1:6">
      <c r="A1932" s="16">
        <f>FED风险溢价模型测算!A1932</f>
        <v>41352</v>
      </c>
      <c r="B1932" s="17">
        <f>[1]!s_dq_open(FED风险溢价模型测算!$B$1,$A1932,1)</f>
        <v>2507.3960000000002</v>
      </c>
      <c r="C1932" s="17">
        <f>[1]!s_dq_close(FED风险溢价模型测算!$B$1,$A1932,1)</f>
        <v>2525.0970000000002</v>
      </c>
      <c r="D1932" s="17">
        <f>[1]!s_dq_high(FED风险溢价模型测算!$B$1,$A1932,1)</f>
        <v>2532.0700000000002</v>
      </c>
      <c r="E1932" s="17">
        <f>[1]!s_dq_low(FED风险溢价模型测算!$B$1,$A$2,1)</f>
        <v>979.529</v>
      </c>
      <c r="F1932" s="18">
        <f>[1]!s_dq_amount(FED风险溢价模型测算!$B$1,$A1932,1)</f>
        <v>55601011985</v>
      </c>
    </row>
    <row r="1933" spans="1:6">
      <c r="A1933" s="16">
        <f>FED风险溢价模型测算!A1933</f>
        <v>41353</v>
      </c>
      <c r="B1933" s="17">
        <f>[1]!s_dq_open(FED风险溢价模型测算!$B$1,$A1933,1)</f>
        <v>2526.9679999999998</v>
      </c>
      <c r="C1933" s="17">
        <f>[1]!s_dq_close(FED风险溢价模型测算!$B$1,$A1933,1)</f>
        <v>2610.174</v>
      </c>
      <c r="D1933" s="17">
        <f>[1]!s_dq_high(FED风险溢价模型测算!$B$1,$A1933,1)</f>
        <v>2610.174</v>
      </c>
      <c r="E1933" s="17">
        <f>[1]!s_dq_low(FED风险溢价模型测算!$B$1,$A$2,1)</f>
        <v>979.529</v>
      </c>
      <c r="F1933" s="18">
        <f>[1]!s_dq_amount(FED风险溢价模型测算!$B$1,$A1933,1)</f>
        <v>91271022200</v>
      </c>
    </row>
    <row r="1934" spans="1:6">
      <c r="A1934" s="16">
        <f>FED风险溢价模型测算!A1934</f>
        <v>41354</v>
      </c>
      <c r="B1934" s="17">
        <f>[1]!s_dq_open(FED风险溢价模型测算!$B$1,$A1934,1)</f>
        <v>2611.58</v>
      </c>
      <c r="C1934" s="17">
        <f>[1]!s_dq_close(FED风险溢价模型测算!$B$1,$A1934,1)</f>
        <v>2614.9879999999998</v>
      </c>
      <c r="D1934" s="17">
        <f>[1]!s_dq_high(FED风险溢价模型测算!$B$1,$A1934,1)</f>
        <v>2626.538</v>
      </c>
      <c r="E1934" s="17">
        <f>[1]!s_dq_low(FED风险溢价模型测算!$B$1,$A$2,1)</f>
        <v>979.529</v>
      </c>
      <c r="F1934" s="18">
        <f>[1]!s_dq_amount(FED风险溢价模型测算!$B$1,$A1934,1)</f>
        <v>71642665537</v>
      </c>
    </row>
    <row r="1935" spans="1:6">
      <c r="A1935" s="16">
        <f>FED风险溢价模型测算!A1935</f>
        <v>41355</v>
      </c>
      <c r="B1935" s="17">
        <f>[1]!s_dq_open(FED风险溢价模型测算!$B$1,$A1935,1)</f>
        <v>2612.2559999999999</v>
      </c>
      <c r="C1935" s="17">
        <f>[1]!s_dq_close(FED风险溢价模型测算!$B$1,$A1935,1)</f>
        <v>2618.308</v>
      </c>
      <c r="D1935" s="17">
        <f>[1]!s_dq_high(FED风险溢价模型测算!$B$1,$A1935,1)</f>
        <v>2625.5309999999999</v>
      </c>
      <c r="E1935" s="17">
        <f>[1]!s_dq_low(FED风险溢价模型测算!$B$1,$A$2,1)</f>
        <v>979.529</v>
      </c>
      <c r="F1935" s="18">
        <f>[1]!s_dq_amount(FED风险溢价模型测算!$B$1,$A1935,1)</f>
        <v>55882142445</v>
      </c>
    </row>
    <row r="1936" spans="1:6">
      <c r="A1936" s="16">
        <f>FED风险溢价模型测算!A1936</f>
        <v>41358</v>
      </c>
      <c r="B1936" s="17">
        <f>[1]!s_dq_open(FED风险溢价模型测算!$B$1,$A1936,1)</f>
        <v>2628.4070000000002</v>
      </c>
      <c r="C1936" s="17">
        <f>[1]!s_dq_close(FED风险溢价模型测算!$B$1,$A1936,1)</f>
        <v>2613.0970000000002</v>
      </c>
      <c r="D1936" s="17">
        <f>[1]!s_dq_high(FED风险溢价模型测算!$B$1,$A1936,1)</f>
        <v>2641.6089999999999</v>
      </c>
      <c r="E1936" s="17">
        <f>[1]!s_dq_low(FED风险溢价模型测算!$B$1,$A$2,1)</f>
        <v>979.529</v>
      </c>
      <c r="F1936" s="18">
        <f>[1]!s_dq_amount(FED风险溢价模型测算!$B$1,$A1936,1)</f>
        <v>58004930851</v>
      </c>
    </row>
    <row r="1937" spans="1:6">
      <c r="A1937" s="16">
        <f>FED风险溢价模型测算!A1937</f>
        <v>41359</v>
      </c>
      <c r="B1937" s="17">
        <f>[1]!s_dq_open(FED风险溢价模型测算!$B$1,$A1937,1)</f>
        <v>2601.9639999999999</v>
      </c>
      <c r="C1937" s="17">
        <f>[1]!s_dq_close(FED风险溢价模型测算!$B$1,$A1937,1)</f>
        <v>2575.0500000000002</v>
      </c>
      <c r="D1937" s="17">
        <f>[1]!s_dq_high(FED风险溢价模型测算!$B$1,$A1937,1)</f>
        <v>2607.357</v>
      </c>
      <c r="E1937" s="17">
        <f>[1]!s_dq_low(FED风险溢价模型测算!$B$1,$A$2,1)</f>
        <v>979.529</v>
      </c>
      <c r="F1937" s="18">
        <f>[1]!s_dq_amount(FED风险溢价模型测算!$B$1,$A1937,1)</f>
        <v>65306571624</v>
      </c>
    </row>
    <row r="1938" spans="1:6">
      <c r="A1938" s="16">
        <f>FED风险溢价模型测算!A1938</f>
        <v>41360</v>
      </c>
      <c r="B1938" s="17">
        <f>[1]!s_dq_open(FED风险溢价模型测算!$B$1,$A1938,1)</f>
        <v>2575.7260000000001</v>
      </c>
      <c r="C1938" s="17">
        <f>[1]!s_dq_close(FED风险溢价模型测算!$B$1,$A1938,1)</f>
        <v>2583.5300000000002</v>
      </c>
      <c r="D1938" s="17">
        <f>[1]!s_dq_high(FED风险溢价模型测算!$B$1,$A1938,1)</f>
        <v>2611.9389999999999</v>
      </c>
      <c r="E1938" s="17">
        <f>[1]!s_dq_low(FED风险溢价模型测算!$B$1,$A$2,1)</f>
        <v>979.529</v>
      </c>
      <c r="F1938" s="18">
        <f>[1]!s_dq_amount(FED风险溢价模型测算!$B$1,$A1938,1)</f>
        <v>58652246310</v>
      </c>
    </row>
    <row r="1939" spans="1:6">
      <c r="A1939" s="16">
        <f>FED风险溢价模型测算!A1939</f>
        <v>41361</v>
      </c>
      <c r="B1939" s="17">
        <f>[1]!s_dq_open(FED风险溢价模型测算!$B$1,$A1939,1)</f>
        <v>2535.9879999999998</v>
      </c>
      <c r="C1939" s="17">
        <f>[1]!s_dq_close(FED风险溢价模型测算!$B$1,$A1939,1)</f>
        <v>2499.3020000000001</v>
      </c>
      <c r="D1939" s="17">
        <f>[1]!s_dq_high(FED风险溢价模型测算!$B$1,$A1939,1)</f>
        <v>2535.9879999999998</v>
      </c>
      <c r="E1939" s="17">
        <f>[1]!s_dq_low(FED风险溢价模型测算!$B$1,$A$2,1)</f>
        <v>979.529</v>
      </c>
      <c r="F1939" s="18">
        <f>[1]!s_dq_amount(FED风险溢价模型测算!$B$1,$A1939,1)</f>
        <v>84725899121</v>
      </c>
    </row>
    <row r="1940" spans="1:6">
      <c r="A1940" s="16">
        <f>FED风险溢价模型测算!A1940</f>
        <v>41362</v>
      </c>
      <c r="B1940" s="17">
        <f>[1]!s_dq_open(FED风险溢价模型测算!$B$1,$A1940,1)</f>
        <v>2502.7820000000002</v>
      </c>
      <c r="C1940" s="17">
        <f>[1]!s_dq_close(FED风险溢价模型测算!$B$1,$A1940,1)</f>
        <v>2495.0830000000001</v>
      </c>
      <c r="D1940" s="17">
        <f>[1]!s_dq_high(FED风险溢价模型测算!$B$1,$A1940,1)</f>
        <v>2509.1089999999999</v>
      </c>
      <c r="E1940" s="17">
        <f>[1]!s_dq_low(FED风险溢价模型测算!$B$1,$A$2,1)</f>
        <v>979.529</v>
      </c>
      <c r="F1940" s="18">
        <f>[1]!s_dq_amount(FED风险溢价模型测算!$B$1,$A1940,1)</f>
        <v>52055540480</v>
      </c>
    </row>
    <row r="1941" spans="1:6">
      <c r="A1941" s="16">
        <f>FED风险溢价模型测算!A1941</f>
        <v>41365</v>
      </c>
      <c r="B1941" s="17">
        <f>[1]!s_dq_open(FED风险溢价模型测算!$B$1,$A1941,1)</f>
        <v>2486.4279999999999</v>
      </c>
      <c r="C1941" s="17">
        <f>[1]!s_dq_close(FED风险溢价模型测算!$B$1,$A1941,1)</f>
        <v>2493.1869999999999</v>
      </c>
      <c r="D1941" s="17">
        <f>[1]!s_dq_high(FED风险溢价模型测算!$B$1,$A1941,1)</f>
        <v>2507.8249999999998</v>
      </c>
      <c r="E1941" s="17">
        <f>[1]!s_dq_low(FED风险溢价模型测算!$B$1,$A$2,1)</f>
        <v>979.529</v>
      </c>
      <c r="F1941" s="18">
        <f>[1]!s_dq_amount(FED风险溢价模型测算!$B$1,$A1941,1)</f>
        <v>47159820558</v>
      </c>
    </row>
    <row r="1942" spans="1:6">
      <c r="A1942" s="16">
        <f>FED风险溢价模型测算!A1942</f>
        <v>41366</v>
      </c>
      <c r="B1942" s="17">
        <f>[1]!s_dq_open(FED风险溢价模型测算!$B$1,$A1942,1)</f>
        <v>2495.8429999999998</v>
      </c>
      <c r="C1942" s="17">
        <f>[1]!s_dq_close(FED风险溢价模型测算!$B$1,$A1942,1)</f>
        <v>2486.3910000000001</v>
      </c>
      <c r="D1942" s="17">
        <f>[1]!s_dq_high(FED风险溢价模型测算!$B$1,$A1942,1)</f>
        <v>2524.4630000000002</v>
      </c>
      <c r="E1942" s="17">
        <f>[1]!s_dq_low(FED风险溢价模型测算!$B$1,$A$2,1)</f>
        <v>979.529</v>
      </c>
      <c r="F1942" s="18">
        <f>[1]!s_dq_amount(FED风险溢价模型测算!$B$1,$A1942,1)</f>
        <v>55637391748</v>
      </c>
    </row>
    <row r="1943" spans="1:6">
      <c r="A1943" s="16">
        <f>FED风险溢价模型测算!A1943</f>
        <v>41367</v>
      </c>
      <c r="B1943" s="17">
        <f>[1]!s_dq_open(FED风险溢价模型测算!$B$1,$A1943,1)</f>
        <v>2493.877</v>
      </c>
      <c r="C1943" s="17">
        <f>[1]!s_dq_close(FED风险溢价模型测算!$B$1,$A1943,1)</f>
        <v>2483.547</v>
      </c>
      <c r="D1943" s="17">
        <f>[1]!s_dq_high(FED风险溢价模型测算!$B$1,$A1943,1)</f>
        <v>2507.143</v>
      </c>
      <c r="E1943" s="17">
        <f>[1]!s_dq_low(FED风险溢价模型测算!$B$1,$A$2,1)</f>
        <v>979.529</v>
      </c>
      <c r="F1943" s="18">
        <f>[1]!s_dq_amount(FED风险溢价模型测算!$B$1,$A1943,1)</f>
        <v>45156719409</v>
      </c>
    </row>
    <row r="1944" spans="1:6">
      <c r="A1944" s="16">
        <f>FED风险溢价模型测算!A1944</f>
        <v>41372</v>
      </c>
      <c r="B1944" s="17">
        <f>[1]!s_dq_open(FED风险溢价模型测算!$B$1,$A1944,1)</f>
        <v>2443.2399999999998</v>
      </c>
      <c r="C1944" s="17">
        <f>[1]!s_dq_close(FED风险溢价模型测算!$B$1,$A1944,1)</f>
        <v>2472.299</v>
      </c>
      <c r="D1944" s="17">
        <f>[1]!s_dq_high(FED风险溢价模型测算!$B$1,$A1944,1)</f>
        <v>2473.3090000000002</v>
      </c>
      <c r="E1944" s="17">
        <f>[1]!s_dq_low(FED风险溢价模型测算!$B$1,$A$2,1)</f>
        <v>979.529</v>
      </c>
      <c r="F1944" s="18">
        <f>[1]!s_dq_amount(FED风险溢价模型测算!$B$1,$A1944,1)</f>
        <v>55249297714</v>
      </c>
    </row>
    <row r="1945" spans="1:6">
      <c r="A1945" s="16">
        <f>FED风险溢价模型测算!A1945</f>
        <v>41373</v>
      </c>
      <c r="B1945" s="17">
        <f>[1]!s_dq_open(FED风险溢价模型测算!$B$1,$A1945,1)</f>
        <v>2477.29</v>
      </c>
      <c r="C1945" s="17">
        <f>[1]!s_dq_close(FED风险溢价模型测算!$B$1,$A1945,1)</f>
        <v>2489.4299999999998</v>
      </c>
      <c r="D1945" s="17">
        <f>[1]!s_dq_high(FED风险溢价模型测算!$B$1,$A1945,1)</f>
        <v>2505.2939999999999</v>
      </c>
      <c r="E1945" s="17">
        <f>[1]!s_dq_low(FED风险溢价模型测算!$B$1,$A$2,1)</f>
        <v>979.529</v>
      </c>
      <c r="F1945" s="18">
        <f>[1]!s_dq_amount(FED风险溢价模型测算!$B$1,$A1945,1)</f>
        <v>54947035592</v>
      </c>
    </row>
    <row r="1946" spans="1:6">
      <c r="A1946" s="16">
        <f>FED风险溢价模型测算!A1946</f>
        <v>41374</v>
      </c>
      <c r="B1946" s="17">
        <f>[1]!s_dq_open(FED风险溢价模型测算!$B$1,$A1946,1)</f>
        <v>2487.9839999999999</v>
      </c>
      <c r="C1946" s="17">
        <f>[1]!s_dq_close(FED风险溢价模型测算!$B$1,$A1946,1)</f>
        <v>2485.3090000000002</v>
      </c>
      <c r="D1946" s="17">
        <f>[1]!s_dq_high(FED风险溢价模型测算!$B$1,$A1946,1)</f>
        <v>2495.5720000000001</v>
      </c>
      <c r="E1946" s="17">
        <f>[1]!s_dq_low(FED风险溢价模型测算!$B$1,$A$2,1)</f>
        <v>979.529</v>
      </c>
      <c r="F1946" s="18">
        <f>[1]!s_dq_amount(FED风险溢价模型测算!$B$1,$A1946,1)</f>
        <v>51963820632</v>
      </c>
    </row>
    <row r="1947" spans="1:6">
      <c r="A1947" s="16">
        <f>FED风险溢价模型测算!A1947</f>
        <v>41375</v>
      </c>
      <c r="B1947" s="17">
        <f>[1]!s_dq_open(FED风险溢价模型测算!$B$1,$A1947,1)</f>
        <v>2502.5</v>
      </c>
      <c r="C1947" s="17">
        <f>[1]!s_dq_close(FED风险溢价模型测算!$B$1,$A1947,1)</f>
        <v>2477.8760000000002</v>
      </c>
      <c r="D1947" s="17">
        <f>[1]!s_dq_high(FED风险溢价模型测算!$B$1,$A1947,1)</f>
        <v>2508.5929999999998</v>
      </c>
      <c r="E1947" s="17">
        <f>[1]!s_dq_low(FED风险溢价模型测算!$B$1,$A$2,1)</f>
        <v>979.529</v>
      </c>
      <c r="F1947" s="18">
        <f>[1]!s_dq_amount(FED风险溢价模型测算!$B$1,$A1947,1)</f>
        <v>43039949368</v>
      </c>
    </row>
    <row r="1948" spans="1:6">
      <c r="A1948" s="16">
        <f>FED风险溢价模型测算!A1948</f>
        <v>41376</v>
      </c>
      <c r="B1948" s="17">
        <f>[1]!s_dq_open(FED风险溢价模型测算!$B$1,$A1948,1)</f>
        <v>2476.3220000000001</v>
      </c>
      <c r="C1948" s="17">
        <f>[1]!s_dq_close(FED风险溢价模型测算!$B$1,$A1948,1)</f>
        <v>2462.1120000000001</v>
      </c>
      <c r="D1948" s="17">
        <f>[1]!s_dq_high(FED风险溢价模型测算!$B$1,$A1948,1)</f>
        <v>2489.1179999999999</v>
      </c>
      <c r="E1948" s="17">
        <f>[1]!s_dq_low(FED风险溢价模型测算!$B$1,$A$2,1)</f>
        <v>979.529</v>
      </c>
      <c r="F1948" s="18">
        <f>[1]!s_dq_amount(FED风险溢价模型测算!$B$1,$A1948,1)</f>
        <v>40428047827</v>
      </c>
    </row>
    <row r="1949" spans="1:6">
      <c r="A1949" s="16">
        <f>FED风险溢价模型测算!A1949</f>
        <v>41379</v>
      </c>
      <c r="B1949" s="17">
        <f>[1]!s_dq_open(FED风险溢价模型测算!$B$1,$A1949,1)</f>
        <v>2453.9670000000001</v>
      </c>
      <c r="C1949" s="17">
        <f>[1]!s_dq_close(FED风险溢价模型测算!$B$1,$A1949,1)</f>
        <v>2436.8180000000002</v>
      </c>
      <c r="D1949" s="17">
        <f>[1]!s_dq_high(FED风险溢价模型测算!$B$1,$A1949,1)</f>
        <v>2461.6680000000001</v>
      </c>
      <c r="E1949" s="17">
        <f>[1]!s_dq_low(FED风险溢价模型测算!$B$1,$A$2,1)</f>
        <v>979.529</v>
      </c>
      <c r="F1949" s="18">
        <f>[1]!s_dq_amount(FED风险溢价模型测算!$B$1,$A1949,1)</f>
        <v>44084843341</v>
      </c>
    </row>
    <row r="1950" spans="1:6">
      <c r="A1950" s="16">
        <f>FED风险溢价模型测算!A1950</f>
        <v>41380</v>
      </c>
      <c r="B1950" s="17">
        <f>[1]!s_dq_open(FED风险溢价模型测算!$B$1,$A1950,1)</f>
        <v>2419.5079999999998</v>
      </c>
      <c r="C1950" s="17">
        <f>[1]!s_dq_close(FED风险溢价模型测算!$B$1,$A1950,1)</f>
        <v>2459.5920000000001</v>
      </c>
      <c r="D1950" s="17">
        <f>[1]!s_dq_high(FED风险溢价模型测算!$B$1,$A1950,1)</f>
        <v>2461.0459999999998</v>
      </c>
      <c r="E1950" s="17">
        <f>[1]!s_dq_low(FED风险溢价模型测算!$B$1,$A$2,1)</f>
        <v>979.529</v>
      </c>
      <c r="F1950" s="18">
        <f>[1]!s_dq_amount(FED风险溢价模型测算!$B$1,$A1950,1)</f>
        <v>53783255198</v>
      </c>
    </row>
    <row r="1951" spans="1:6">
      <c r="A1951" s="16">
        <f>FED风险溢价模型测算!A1951</f>
        <v>41381</v>
      </c>
      <c r="B1951" s="17">
        <f>[1]!s_dq_open(FED风险溢价模型测算!$B$1,$A1951,1)</f>
        <v>2457.8809999999999</v>
      </c>
      <c r="C1951" s="17">
        <f>[1]!s_dq_close(FED风险溢价模型测算!$B$1,$A1951,1)</f>
        <v>2458.473</v>
      </c>
      <c r="D1951" s="17">
        <f>[1]!s_dq_high(FED风险溢价模型测算!$B$1,$A1951,1)</f>
        <v>2465.2020000000002</v>
      </c>
      <c r="E1951" s="17">
        <f>[1]!s_dq_low(FED风险溢价模型测算!$B$1,$A$2,1)</f>
        <v>979.529</v>
      </c>
      <c r="F1951" s="18">
        <f>[1]!s_dq_amount(FED风险溢价模型测算!$B$1,$A1951,1)</f>
        <v>46800831850</v>
      </c>
    </row>
    <row r="1952" spans="1:6">
      <c r="A1952" s="16">
        <f>FED风险溢价模型测算!A1952</f>
        <v>41382</v>
      </c>
      <c r="B1952" s="17">
        <f>[1]!s_dq_open(FED风险溢价模型测算!$B$1,$A1952,1)</f>
        <v>2440.7069999999999</v>
      </c>
      <c r="C1952" s="17">
        <f>[1]!s_dq_close(FED风险溢价模型测算!$B$1,$A1952,1)</f>
        <v>2464.8510000000001</v>
      </c>
      <c r="D1952" s="17">
        <f>[1]!s_dq_high(FED风险溢价模型测算!$B$1,$A1952,1)</f>
        <v>2478.413</v>
      </c>
      <c r="E1952" s="17">
        <f>[1]!s_dq_low(FED风险溢价模型测算!$B$1,$A$2,1)</f>
        <v>979.529</v>
      </c>
      <c r="F1952" s="18">
        <f>[1]!s_dq_amount(FED风险溢价模型测算!$B$1,$A1952,1)</f>
        <v>46270137159</v>
      </c>
    </row>
    <row r="1953" spans="1:6">
      <c r="A1953" s="16">
        <f>FED风险溢价模型测算!A1953</f>
        <v>41383</v>
      </c>
      <c r="B1953" s="17">
        <f>[1]!s_dq_open(FED风险溢价模型测算!$B$1,$A1953,1)</f>
        <v>2469.951</v>
      </c>
      <c r="C1953" s="17">
        <f>[1]!s_dq_close(FED风险溢价模型测算!$B$1,$A1953,1)</f>
        <v>2533.8270000000002</v>
      </c>
      <c r="D1953" s="17">
        <f>[1]!s_dq_high(FED风险溢价模型测算!$B$1,$A1953,1)</f>
        <v>2542.453</v>
      </c>
      <c r="E1953" s="17">
        <f>[1]!s_dq_low(FED风险溢价模型测算!$B$1,$A$2,1)</f>
        <v>979.529</v>
      </c>
      <c r="F1953" s="18">
        <f>[1]!s_dq_amount(FED风险溢价模型测算!$B$1,$A1953,1)</f>
        <v>76723675264</v>
      </c>
    </row>
    <row r="1954" spans="1:6">
      <c r="A1954" s="16">
        <f>FED风险溢价模型测算!A1954</f>
        <v>41386</v>
      </c>
      <c r="B1954" s="17">
        <f>[1]!s_dq_open(FED风险溢价模型测算!$B$1,$A1954,1)</f>
        <v>2525.1129999999998</v>
      </c>
      <c r="C1954" s="17">
        <f>[1]!s_dq_close(FED风险溢价模型测算!$B$1,$A1954,1)</f>
        <v>2530.67</v>
      </c>
      <c r="D1954" s="17">
        <f>[1]!s_dq_high(FED风险溢价模型测算!$B$1,$A1954,1)</f>
        <v>2539.0459999999998</v>
      </c>
      <c r="E1954" s="17">
        <f>[1]!s_dq_low(FED风险溢价模型测算!$B$1,$A$2,1)</f>
        <v>979.529</v>
      </c>
      <c r="F1954" s="18">
        <f>[1]!s_dq_amount(FED风险溢价模型测算!$B$1,$A1954,1)</f>
        <v>63027024091</v>
      </c>
    </row>
    <row r="1955" spans="1:6">
      <c r="A1955" s="16">
        <f>FED风险溢价模型测算!A1955</f>
        <v>41387</v>
      </c>
      <c r="B1955" s="17">
        <f>[1]!s_dq_open(FED风险溢价模型测算!$B$1,$A1955,1)</f>
        <v>2532.201</v>
      </c>
      <c r="C1955" s="17">
        <f>[1]!s_dq_close(FED风险溢价模型测算!$B$1,$A1955,1)</f>
        <v>2449.471</v>
      </c>
      <c r="D1955" s="17">
        <f>[1]!s_dq_high(FED风险溢价模型测算!$B$1,$A1955,1)</f>
        <v>2532.201</v>
      </c>
      <c r="E1955" s="17">
        <f>[1]!s_dq_low(FED风险溢价模型测算!$B$1,$A$2,1)</f>
        <v>979.529</v>
      </c>
      <c r="F1955" s="18">
        <f>[1]!s_dq_amount(FED风险溢价模型测算!$B$1,$A1955,1)</f>
        <v>61576157889</v>
      </c>
    </row>
    <row r="1956" spans="1:6">
      <c r="A1956" s="16">
        <f>FED风险溢价模型测算!A1956</f>
        <v>41388</v>
      </c>
      <c r="B1956" s="17">
        <f>[1]!s_dq_open(FED风险溢价模型测算!$B$1,$A1956,1)</f>
        <v>2452.7809999999999</v>
      </c>
      <c r="C1956" s="17">
        <f>[1]!s_dq_close(FED风险溢价模型测算!$B$1,$A1956,1)</f>
        <v>2495.5790000000002</v>
      </c>
      <c r="D1956" s="17">
        <f>[1]!s_dq_high(FED风险溢价模型测算!$B$1,$A1956,1)</f>
        <v>2511.2020000000002</v>
      </c>
      <c r="E1956" s="17">
        <f>[1]!s_dq_low(FED风险溢价模型测算!$B$1,$A$2,1)</f>
        <v>979.529</v>
      </c>
      <c r="F1956" s="18">
        <f>[1]!s_dq_amount(FED风险溢价模型测算!$B$1,$A1956,1)</f>
        <v>62189421706</v>
      </c>
    </row>
    <row r="1957" spans="1:6">
      <c r="A1957" s="16">
        <f>FED风险溢价模型测算!A1957</f>
        <v>41389</v>
      </c>
      <c r="B1957" s="17">
        <f>[1]!s_dq_open(FED风险溢价模型测算!$B$1,$A1957,1)</f>
        <v>2486.857</v>
      </c>
      <c r="C1957" s="17">
        <f>[1]!s_dq_close(FED风险溢价模型测算!$B$1,$A1957,1)</f>
        <v>2467.875</v>
      </c>
      <c r="D1957" s="17">
        <f>[1]!s_dq_high(FED风险溢价模型测算!$B$1,$A1957,1)</f>
        <v>2505.482</v>
      </c>
      <c r="E1957" s="17">
        <f>[1]!s_dq_low(FED风险溢价模型测算!$B$1,$A$2,1)</f>
        <v>979.529</v>
      </c>
      <c r="F1957" s="18">
        <f>[1]!s_dq_amount(FED风险溢价模型测算!$B$1,$A1957,1)</f>
        <v>59891284466</v>
      </c>
    </row>
    <row r="1958" spans="1:6">
      <c r="A1958" s="16">
        <f>FED风险溢价模型测算!A1958</f>
        <v>41390</v>
      </c>
      <c r="B1958" s="17">
        <f>[1]!s_dq_open(FED风险溢价模型测算!$B$1,$A1958,1)</f>
        <v>2477.7240000000002</v>
      </c>
      <c r="C1958" s="17">
        <f>[1]!s_dq_close(FED风险溢价模型测算!$B$1,$A1958,1)</f>
        <v>2447.306</v>
      </c>
      <c r="D1958" s="17">
        <f>[1]!s_dq_high(FED风险溢价模型测算!$B$1,$A1958,1)</f>
        <v>2488.585</v>
      </c>
      <c r="E1958" s="17">
        <f>[1]!s_dq_low(FED风险溢价模型测算!$B$1,$A$2,1)</f>
        <v>979.529</v>
      </c>
      <c r="F1958" s="18">
        <f>[1]!s_dq_amount(FED风险溢价模型测算!$B$1,$A1958,1)</f>
        <v>46351986661</v>
      </c>
    </row>
    <row r="1959" spans="1:6">
      <c r="A1959" s="16">
        <f>FED风险溢价模型测算!A1959</f>
        <v>41396</v>
      </c>
      <c r="B1959" s="17">
        <f>[1]!s_dq_open(FED风险溢价模型测算!$B$1,$A1959,1)</f>
        <v>2434.6030000000001</v>
      </c>
      <c r="C1959" s="17">
        <f>[1]!s_dq_close(FED风险溢价模型测算!$B$1,$A1959,1)</f>
        <v>2449.6390000000001</v>
      </c>
      <c r="D1959" s="17">
        <f>[1]!s_dq_high(FED风险溢价模型测算!$B$1,$A1959,1)</f>
        <v>2453.7489999999998</v>
      </c>
      <c r="E1959" s="17">
        <f>[1]!s_dq_low(FED风险溢价模型测算!$B$1,$A$2,1)</f>
        <v>979.529</v>
      </c>
      <c r="F1959" s="18">
        <f>[1]!s_dq_amount(FED风险溢价模型测算!$B$1,$A1959,1)</f>
        <v>47200448204</v>
      </c>
    </row>
    <row r="1960" spans="1:6">
      <c r="A1960" s="16">
        <f>FED风险溢价模型测算!A1960</f>
        <v>41397</v>
      </c>
      <c r="B1960" s="17">
        <f>[1]!s_dq_open(FED风险溢价模型测算!$B$1,$A1960,1)</f>
        <v>2457.5430000000001</v>
      </c>
      <c r="C1960" s="17">
        <f>[1]!s_dq_close(FED风险溢价模型测算!$B$1,$A1960,1)</f>
        <v>2492.9119999999998</v>
      </c>
      <c r="D1960" s="17">
        <f>[1]!s_dq_high(FED风险溢价模型测算!$B$1,$A1960,1)</f>
        <v>2521.1190000000001</v>
      </c>
      <c r="E1960" s="17">
        <f>[1]!s_dq_low(FED风险溢价模型测算!$B$1,$A$2,1)</f>
        <v>979.529</v>
      </c>
      <c r="F1960" s="18">
        <f>[1]!s_dq_amount(FED风险溢价模型测算!$B$1,$A1960,1)</f>
        <v>63267042656</v>
      </c>
    </row>
    <row r="1961" spans="1:6">
      <c r="A1961" s="16">
        <f>FED风险溢价模型测算!A1961</f>
        <v>41400</v>
      </c>
      <c r="B1961" s="17">
        <f>[1]!s_dq_open(FED风险溢价模型测算!$B$1,$A1961,1)</f>
        <v>2502.9780000000001</v>
      </c>
      <c r="C1961" s="17">
        <f>[1]!s_dq_close(FED风险溢价模型测算!$B$1,$A1961,1)</f>
        <v>2525.9830000000002</v>
      </c>
      <c r="D1961" s="17">
        <f>[1]!s_dq_high(FED风险溢价模型测算!$B$1,$A1961,1)</f>
        <v>2533.855</v>
      </c>
      <c r="E1961" s="17">
        <f>[1]!s_dq_low(FED风险溢价模型测算!$B$1,$A$2,1)</f>
        <v>979.529</v>
      </c>
      <c r="F1961" s="18">
        <f>[1]!s_dq_amount(FED风险溢价模型测算!$B$1,$A1961,1)</f>
        <v>61767951099</v>
      </c>
    </row>
    <row r="1962" spans="1:6">
      <c r="A1962" s="16">
        <f>FED风险溢价模型测算!A1962</f>
        <v>41401</v>
      </c>
      <c r="B1962" s="17">
        <f>[1]!s_dq_open(FED风险溢价模型测算!$B$1,$A1962,1)</f>
        <v>2519.364</v>
      </c>
      <c r="C1962" s="17">
        <f>[1]!s_dq_close(FED风险溢价模型测算!$B$1,$A1962,1)</f>
        <v>2529.9380000000001</v>
      </c>
      <c r="D1962" s="17">
        <f>[1]!s_dq_high(FED风险溢价模型测算!$B$1,$A1962,1)</f>
        <v>2539.2979999999998</v>
      </c>
      <c r="E1962" s="17">
        <f>[1]!s_dq_low(FED风险溢价模型测算!$B$1,$A$2,1)</f>
        <v>979.529</v>
      </c>
      <c r="F1962" s="18">
        <f>[1]!s_dq_amount(FED风险溢价模型测算!$B$1,$A1962,1)</f>
        <v>59244949469</v>
      </c>
    </row>
    <row r="1963" spans="1:6">
      <c r="A1963" s="16">
        <f>FED风险溢价模型测算!A1963</f>
        <v>41402</v>
      </c>
      <c r="B1963" s="17">
        <f>[1]!s_dq_open(FED风险溢价模型测算!$B$1,$A1963,1)</f>
        <v>2542.2660000000001</v>
      </c>
      <c r="C1963" s="17">
        <f>[1]!s_dq_close(FED风险溢价模型测算!$B$1,$A1963,1)</f>
        <v>2542.7979999999998</v>
      </c>
      <c r="D1963" s="17">
        <f>[1]!s_dq_high(FED风险溢价模型测算!$B$1,$A1963,1)</f>
        <v>2562.0070000000001</v>
      </c>
      <c r="E1963" s="17">
        <f>[1]!s_dq_low(FED风险溢价模型测算!$B$1,$A$2,1)</f>
        <v>979.529</v>
      </c>
      <c r="F1963" s="18">
        <f>[1]!s_dq_amount(FED风险溢价模型测算!$B$1,$A1963,1)</f>
        <v>60309148841</v>
      </c>
    </row>
    <row r="1964" spans="1:6">
      <c r="A1964" s="16">
        <f>FED风险溢价模型测算!A1964</f>
        <v>41403</v>
      </c>
      <c r="B1964" s="17">
        <f>[1]!s_dq_open(FED风险溢价模型测算!$B$1,$A1964,1)</f>
        <v>2542.3739999999998</v>
      </c>
      <c r="C1964" s="17">
        <f>[1]!s_dq_close(FED风险溢价模型测算!$B$1,$A1964,1)</f>
        <v>2527.7939999999999</v>
      </c>
      <c r="D1964" s="17">
        <f>[1]!s_dq_high(FED风险溢价模型测算!$B$1,$A1964,1)</f>
        <v>2543.3049999999998</v>
      </c>
      <c r="E1964" s="17">
        <f>[1]!s_dq_low(FED风险溢价模型测算!$B$1,$A$2,1)</f>
        <v>979.529</v>
      </c>
      <c r="F1964" s="18">
        <f>[1]!s_dq_amount(FED风险溢价模型测算!$B$1,$A1964,1)</f>
        <v>64438292561</v>
      </c>
    </row>
    <row r="1965" spans="1:6">
      <c r="A1965" s="16">
        <f>FED风险溢价模型测算!A1965</f>
        <v>41404</v>
      </c>
      <c r="B1965" s="17">
        <f>[1]!s_dq_open(FED风险溢价模型测算!$B$1,$A1965,1)</f>
        <v>2519.5169999999998</v>
      </c>
      <c r="C1965" s="17">
        <f>[1]!s_dq_close(FED风险溢价模型测算!$B$1,$A1965,1)</f>
        <v>2540.8359999999998</v>
      </c>
      <c r="D1965" s="17">
        <f>[1]!s_dq_high(FED风险溢价模型测算!$B$1,$A1965,1)</f>
        <v>2546.9749999999999</v>
      </c>
      <c r="E1965" s="17">
        <f>[1]!s_dq_low(FED风险溢价模型测算!$B$1,$A$2,1)</f>
        <v>979.529</v>
      </c>
      <c r="F1965" s="18">
        <f>[1]!s_dq_amount(FED风险溢价模型测算!$B$1,$A1965,1)</f>
        <v>50896689221</v>
      </c>
    </row>
    <row r="1966" spans="1:6">
      <c r="A1966" s="16">
        <f>FED风险溢价模型测算!A1966</f>
        <v>41407</v>
      </c>
      <c r="B1966" s="17">
        <f>[1]!s_dq_open(FED风险溢价模型测算!$B$1,$A1966,1)</f>
        <v>2542.4119999999998</v>
      </c>
      <c r="C1966" s="17">
        <f>[1]!s_dq_close(FED风险溢价模型测算!$B$1,$A1966,1)</f>
        <v>2530.768</v>
      </c>
      <c r="D1966" s="17">
        <f>[1]!s_dq_high(FED风险溢价模型测算!$B$1,$A1966,1)</f>
        <v>2547.6019999999999</v>
      </c>
      <c r="E1966" s="17">
        <f>[1]!s_dq_low(FED风险溢价模型测算!$B$1,$A$2,1)</f>
        <v>979.529</v>
      </c>
      <c r="F1966" s="18">
        <f>[1]!s_dq_amount(FED风险溢价模型测算!$B$1,$A1966,1)</f>
        <v>55155093224</v>
      </c>
    </row>
    <row r="1967" spans="1:6">
      <c r="A1967" s="16">
        <f>FED风险溢价模型测算!A1967</f>
        <v>41408</v>
      </c>
      <c r="B1967" s="17">
        <f>[1]!s_dq_open(FED风险溢价模型测算!$B$1,$A1967,1)</f>
        <v>2525.998</v>
      </c>
      <c r="C1967" s="17">
        <f>[1]!s_dq_close(FED风险溢价模型测算!$B$1,$A1967,1)</f>
        <v>2493.3380000000002</v>
      </c>
      <c r="D1967" s="17">
        <f>[1]!s_dq_high(FED风险溢价模型测算!$B$1,$A1967,1)</f>
        <v>2526.145</v>
      </c>
      <c r="E1967" s="17">
        <f>[1]!s_dq_low(FED风险溢价模型测算!$B$1,$A$2,1)</f>
        <v>979.529</v>
      </c>
      <c r="F1967" s="18">
        <f>[1]!s_dq_amount(FED风险溢价模型测算!$B$1,$A1967,1)</f>
        <v>56144573527</v>
      </c>
    </row>
    <row r="1968" spans="1:6">
      <c r="A1968" s="16">
        <f>FED风险溢价模型测算!A1968</f>
        <v>41409</v>
      </c>
      <c r="B1968" s="17">
        <f>[1]!s_dq_open(FED风险溢价模型测算!$B$1,$A1968,1)</f>
        <v>2493.9679999999998</v>
      </c>
      <c r="C1968" s="17">
        <f>[1]!s_dq_close(FED风险溢价模型测算!$B$1,$A1968,1)</f>
        <v>2506.9250000000002</v>
      </c>
      <c r="D1968" s="17">
        <f>[1]!s_dq_high(FED风险溢价模型测算!$B$1,$A1968,1)</f>
        <v>2507.4299999999998</v>
      </c>
      <c r="E1968" s="17">
        <f>[1]!s_dq_low(FED风险溢价模型测算!$B$1,$A$2,1)</f>
        <v>979.529</v>
      </c>
      <c r="F1968" s="18">
        <f>[1]!s_dq_amount(FED风险溢价模型测算!$B$1,$A1968,1)</f>
        <v>47578585624</v>
      </c>
    </row>
    <row r="1969" spans="1:6">
      <c r="A1969" s="16">
        <f>FED风险溢价模型测算!A1969</f>
        <v>41410</v>
      </c>
      <c r="B1969" s="17">
        <f>[1]!s_dq_open(FED风险溢价模型测算!$B$1,$A1969,1)</f>
        <v>2501.1170000000002</v>
      </c>
      <c r="C1969" s="17">
        <f>[1]!s_dq_close(FED风险溢价模型测算!$B$1,$A1969,1)</f>
        <v>2552.7089999999998</v>
      </c>
      <c r="D1969" s="17">
        <f>[1]!s_dq_high(FED风险溢价模型测算!$B$1,$A1969,1)</f>
        <v>2553.058</v>
      </c>
      <c r="E1969" s="17">
        <f>[1]!s_dq_low(FED风险溢价模型测算!$B$1,$A$2,1)</f>
        <v>979.529</v>
      </c>
      <c r="F1969" s="18">
        <f>[1]!s_dq_amount(FED风险溢价模型测算!$B$1,$A1969,1)</f>
        <v>76830436307</v>
      </c>
    </row>
    <row r="1970" spans="1:6">
      <c r="A1970" s="16">
        <f>FED风险溢价模型测算!A1970</f>
        <v>41411</v>
      </c>
      <c r="B1970" s="17">
        <f>[1]!s_dq_open(FED风险溢价模型测算!$B$1,$A1970,1)</f>
        <v>2550.4520000000002</v>
      </c>
      <c r="C1970" s="17">
        <f>[1]!s_dq_close(FED风险溢价模型测算!$B$1,$A1970,1)</f>
        <v>2592.0479999999998</v>
      </c>
      <c r="D1970" s="17">
        <f>[1]!s_dq_high(FED风险溢价模型测算!$B$1,$A1970,1)</f>
        <v>2598.7060000000001</v>
      </c>
      <c r="E1970" s="17">
        <f>[1]!s_dq_low(FED风险溢价模型测算!$B$1,$A$2,1)</f>
        <v>979.529</v>
      </c>
      <c r="F1970" s="18">
        <f>[1]!s_dq_amount(FED风险溢价模型测算!$B$1,$A1970,1)</f>
        <v>83599367908</v>
      </c>
    </row>
    <row r="1971" spans="1:6">
      <c r="A1971" s="16">
        <f>FED风险溢价模型测算!A1971</f>
        <v>41414</v>
      </c>
      <c r="B1971" s="17">
        <f>[1]!s_dq_open(FED风险溢价模型测算!$B$1,$A1971,1)</f>
        <v>2597.1509999999998</v>
      </c>
      <c r="C1971" s="17">
        <f>[1]!s_dq_close(FED风险溢价模型测算!$B$1,$A1971,1)</f>
        <v>2609.607</v>
      </c>
      <c r="D1971" s="17">
        <f>[1]!s_dq_high(FED风险溢价模型测算!$B$1,$A1971,1)</f>
        <v>2627.616</v>
      </c>
      <c r="E1971" s="17">
        <f>[1]!s_dq_low(FED风险溢价模型测算!$B$1,$A$2,1)</f>
        <v>979.529</v>
      </c>
      <c r="F1971" s="18">
        <f>[1]!s_dq_amount(FED风险溢价模型测算!$B$1,$A1971,1)</f>
        <v>94059415836</v>
      </c>
    </row>
    <row r="1972" spans="1:6">
      <c r="A1972" s="16">
        <f>FED风险溢价模型测算!A1972</f>
        <v>41415</v>
      </c>
      <c r="B1972" s="17">
        <f>[1]!s_dq_open(FED风险溢价模型测算!$B$1,$A1972,1)</f>
        <v>2607.393</v>
      </c>
      <c r="C1972" s="17">
        <f>[1]!s_dq_close(FED风险溢价模型测算!$B$1,$A1972,1)</f>
        <v>2614.8530000000001</v>
      </c>
      <c r="D1972" s="17">
        <f>[1]!s_dq_high(FED风险溢价模型测算!$B$1,$A1972,1)</f>
        <v>2617.4</v>
      </c>
      <c r="E1972" s="17">
        <f>[1]!s_dq_low(FED风险溢价模型测算!$B$1,$A$2,1)</f>
        <v>979.529</v>
      </c>
      <c r="F1972" s="18">
        <f>[1]!s_dq_amount(FED风险溢价模型测算!$B$1,$A1972,1)</f>
        <v>75837813846</v>
      </c>
    </row>
    <row r="1973" spans="1:6">
      <c r="A1973" s="16">
        <f>FED风险溢价模型测算!A1973</f>
        <v>41416</v>
      </c>
      <c r="B1973" s="17">
        <f>[1]!s_dq_open(FED风险溢价模型测算!$B$1,$A1973,1)</f>
        <v>2613.4110000000001</v>
      </c>
      <c r="C1973" s="17">
        <f>[1]!s_dq_close(FED风险溢价模型测算!$B$1,$A1973,1)</f>
        <v>2618.0340000000001</v>
      </c>
      <c r="D1973" s="17">
        <f>[1]!s_dq_high(FED风险溢价模型测算!$B$1,$A1973,1)</f>
        <v>2630.0680000000002</v>
      </c>
      <c r="E1973" s="17">
        <f>[1]!s_dq_low(FED风险溢价模型测算!$B$1,$A$2,1)</f>
        <v>979.529</v>
      </c>
      <c r="F1973" s="18">
        <f>[1]!s_dq_amount(FED风险溢价模型测算!$B$1,$A1973,1)</f>
        <v>78224126421</v>
      </c>
    </row>
    <row r="1974" spans="1:6">
      <c r="A1974" s="16">
        <f>FED风险溢价模型测算!A1974</f>
        <v>41417</v>
      </c>
      <c r="B1974" s="17">
        <f>[1]!s_dq_open(FED风险溢价模型测算!$B$1,$A1974,1)</f>
        <v>2604.9299999999998</v>
      </c>
      <c r="C1974" s="17">
        <f>[1]!s_dq_close(FED风险溢价模型测算!$B$1,$A1974,1)</f>
        <v>2582.8490000000002</v>
      </c>
      <c r="D1974" s="17">
        <f>[1]!s_dq_high(FED风险溢价模型测算!$B$1,$A1974,1)</f>
        <v>2624.076</v>
      </c>
      <c r="E1974" s="17">
        <f>[1]!s_dq_low(FED风险溢价模型测算!$B$1,$A$2,1)</f>
        <v>979.529</v>
      </c>
      <c r="F1974" s="18">
        <f>[1]!s_dq_amount(FED风险溢价模型测算!$B$1,$A1974,1)</f>
        <v>81359908175</v>
      </c>
    </row>
    <row r="1975" spans="1:6">
      <c r="A1975" s="16">
        <f>FED风险溢价模型测算!A1975</f>
        <v>41418</v>
      </c>
      <c r="B1975" s="17">
        <f>[1]!s_dq_open(FED风险溢价模型测算!$B$1,$A1975,1)</f>
        <v>2591.4189999999999</v>
      </c>
      <c r="C1975" s="17">
        <f>[1]!s_dq_close(FED风险溢价模型测算!$B$1,$A1975,1)</f>
        <v>2597.2280000000001</v>
      </c>
      <c r="D1975" s="17">
        <f>[1]!s_dq_high(FED风险溢价模型测算!$B$1,$A1975,1)</f>
        <v>2608.35</v>
      </c>
      <c r="E1975" s="17">
        <f>[1]!s_dq_low(FED风险溢价模型测算!$B$1,$A$2,1)</f>
        <v>979.529</v>
      </c>
      <c r="F1975" s="18">
        <f>[1]!s_dq_amount(FED风险溢价模型测算!$B$1,$A1975,1)</f>
        <v>62831235051</v>
      </c>
    </row>
    <row r="1976" spans="1:6">
      <c r="A1976" s="16">
        <f>FED风险溢价模型测算!A1976</f>
        <v>41421</v>
      </c>
      <c r="B1976" s="17">
        <f>[1]!s_dq_open(FED风险溢价模型测算!$B$1,$A1976,1)</f>
        <v>2593.5219999999999</v>
      </c>
      <c r="C1976" s="17">
        <f>[1]!s_dq_close(FED风险溢价模型测算!$B$1,$A1976,1)</f>
        <v>2599.587</v>
      </c>
      <c r="D1976" s="17">
        <f>[1]!s_dq_high(FED风险溢价模型测算!$B$1,$A1976,1)</f>
        <v>2611.9720000000002</v>
      </c>
      <c r="E1976" s="17">
        <f>[1]!s_dq_low(FED风险溢价模型测算!$B$1,$A$2,1)</f>
        <v>979.529</v>
      </c>
      <c r="F1976" s="18">
        <f>[1]!s_dq_amount(FED风险溢价模型测算!$B$1,$A1976,1)</f>
        <v>66701652802</v>
      </c>
    </row>
    <row r="1977" spans="1:6">
      <c r="A1977" s="16">
        <f>FED风险溢价模型测算!A1977</f>
        <v>41422</v>
      </c>
      <c r="B1977" s="17">
        <f>[1]!s_dq_open(FED风险溢价模型测算!$B$1,$A1977,1)</f>
        <v>2600.6320000000001</v>
      </c>
      <c r="C1977" s="17">
        <f>[1]!s_dq_close(FED风险溢价模型测算!$B$1,$A1977,1)</f>
        <v>2644.3589999999999</v>
      </c>
      <c r="D1977" s="17">
        <f>[1]!s_dq_high(FED风险溢价模型测算!$B$1,$A1977,1)</f>
        <v>2644.3589999999999</v>
      </c>
      <c r="E1977" s="17">
        <f>[1]!s_dq_low(FED风险溢价模型测算!$B$1,$A$2,1)</f>
        <v>979.529</v>
      </c>
      <c r="F1977" s="18">
        <f>[1]!s_dq_amount(FED风险溢价模型测算!$B$1,$A1977,1)</f>
        <v>86756736777</v>
      </c>
    </row>
    <row r="1978" spans="1:6">
      <c r="A1978" s="16">
        <f>FED风险溢价模型测算!A1978</f>
        <v>41423</v>
      </c>
      <c r="B1978" s="17">
        <f>[1]!s_dq_open(FED风险溢价模型测算!$B$1,$A1978,1)</f>
        <v>2648.9270000000001</v>
      </c>
      <c r="C1978" s="17">
        <f>[1]!s_dq_close(FED风险溢价模型测算!$B$1,$A1978,1)</f>
        <v>2642.5610000000001</v>
      </c>
      <c r="D1978" s="17">
        <f>[1]!s_dq_high(FED风险溢价模型测算!$B$1,$A1978,1)</f>
        <v>2661.2289999999998</v>
      </c>
      <c r="E1978" s="17">
        <f>[1]!s_dq_low(FED风险溢价模型测算!$B$1,$A$2,1)</f>
        <v>979.529</v>
      </c>
      <c r="F1978" s="18">
        <f>[1]!s_dq_amount(FED风险溢价模型测算!$B$1,$A1978,1)</f>
        <v>81953853231</v>
      </c>
    </row>
    <row r="1979" spans="1:6">
      <c r="A1979" s="16">
        <f>FED风险溢价模型测算!A1979</f>
        <v>41424</v>
      </c>
      <c r="B1979" s="17">
        <f>[1]!s_dq_open(FED风险溢价模型测算!$B$1,$A1979,1)</f>
        <v>2633.9549999999999</v>
      </c>
      <c r="C1979" s="17">
        <f>[1]!s_dq_close(FED风险溢价模型测算!$B$1,$A1979,1)</f>
        <v>2634.3229999999999</v>
      </c>
      <c r="D1979" s="17">
        <f>[1]!s_dq_high(FED风险溢价模型测算!$B$1,$A1979,1)</f>
        <v>2647.4430000000002</v>
      </c>
      <c r="E1979" s="17">
        <f>[1]!s_dq_low(FED风险溢价模型测算!$B$1,$A$2,1)</f>
        <v>979.529</v>
      </c>
      <c r="F1979" s="18">
        <f>[1]!s_dq_amount(FED风险溢价模型测算!$B$1,$A1979,1)</f>
        <v>71045065872</v>
      </c>
    </row>
    <row r="1980" spans="1:6">
      <c r="A1980" s="16">
        <f>FED风险溢价模型测算!A1980</f>
        <v>41425</v>
      </c>
      <c r="B1980" s="17">
        <f>[1]!s_dq_open(FED风险溢价模型测算!$B$1,$A1980,1)</f>
        <v>2638.71</v>
      </c>
      <c r="C1980" s="17">
        <f>[1]!s_dq_close(FED风险溢价模型测算!$B$1,$A1980,1)</f>
        <v>2606.4259999999999</v>
      </c>
      <c r="D1980" s="17">
        <f>[1]!s_dq_high(FED风险溢价模型测算!$B$1,$A1980,1)</f>
        <v>2645.5650000000001</v>
      </c>
      <c r="E1980" s="17">
        <f>[1]!s_dq_low(FED风险溢价模型测算!$B$1,$A$2,1)</f>
        <v>979.529</v>
      </c>
      <c r="F1980" s="18">
        <f>[1]!s_dq_amount(FED风险溢价模型测算!$B$1,$A1980,1)</f>
        <v>65904433688</v>
      </c>
    </row>
    <row r="1981" spans="1:6">
      <c r="A1981" s="16">
        <f>FED风险溢价模型测算!A1981</f>
        <v>41428</v>
      </c>
      <c r="B1981" s="17">
        <f>[1]!s_dq_open(FED风险溢价模型测算!$B$1,$A1981,1)</f>
        <v>2605.9690000000001</v>
      </c>
      <c r="C1981" s="17">
        <f>[1]!s_dq_close(FED风险溢价模型测算!$B$1,$A1981,1)</f>
        <v>2602.623</v>
      </c>
      <c r="D1981" s="17">
        <f>[1]!s_dq_high(FED风险溢价模型测算!$B$1,$A1981,1)</f>
        <v>2625.9360000000001</v>
      </c>
      <c r="E1981" s="17">
        <f>[1]!s_dq_low(FED风险溢价模型测算!$B$1,$A$2,1)</f>
        <v>979.529</v>
      </c>
      <c r="F1981" s="18">
        <f>[1]!s_dq_amount(FED风险溢价模型测算!$B$1,$A1981,1)</f>
        <v>63008705172</v>
      </c>
    </row>
    <row r="1982" spans="1:6">
      <c r="A1982" s="16">
        <f>FED风险溢价模型测算!A1982</f>
        <v>41429</v>
      </c>
      <c r="B1982" s="17">
        <f>[1]!s_dq_open(FED风险溢价模型测算!$B$1,$A1982,1)</f>
        <v>2600.4989999999998</v>
      </c>
      <c r="C1982" s="17">
        <f>[1]!s_dq_close(FED风险溢价模型测算!$B$1,$A1982,1)</f>
        <v>2565.6660000000002</v>
      </c>
      <c r="D1982" s="17">
        <f>[1]!s_dq_high(FED风险溢价模型测算!$B$1,$A1982,1)</f>
        <v>2600.4989999999998</v>
      </c>
      <c r="E1982" s="17">
        <f>[1]!s_dq_low(FED风险溢价模型测算!$B$1,$A$2,1)</f>
        <v>979.529</v>
      </c>
      <c r="F1982" s="18">
        <f>[1]!s_dq_amount(FED风险溢价模型测算!$B$1,$A1982,1)</f>
        <v>63139420045</v>
      </c>
    </row>
    <row r="1983" spans="1:6">
      <c r="A1983" s="16">
        <f>FED风险溢价模型测算!A1983</f>
        <v>41430</v>
      </c>
      <c r="B1983" s="17">
        <f>[1]!s_dq_open(FED风险溢价模型测算!$B$1,$A1983,1)</f>
        <v>2565.3290000000002</v>
      </c>
      <c r="C1983" s="17">
        <f>[1]!s_dq_close(FED风险溢价模型测算!$B$1,$A1983,1)</f>
        <v>2560.5390000000002</v>
      </c>
      <c r="D1983" s="17">
        <f>[1]!s_dq_high(FED风险溢价模型测算!$B$1,$A1983,1)</f>
        <v>2570.027</v>
      </c>
      <c r="E1983" s="17">
        <f>[1]!s_dq_low(FED风险溢价模型测算!$B$1,$A$2,1)</f>
        <v>979.529</v>
      </c>
      <c r="F1983" s="18">
        <f>[1]!s_dq_amount(FED风险溢价模型测算!$B$1,$A1983,1)</f>
        <v>47367057838</v>
      </c>
    </row>
    <row r="1984" spans="1:6">
      <c r="A1984" s="16">
        <f>FED风险溢价模型测算!A1984</f>
        <v>41431</v>
      </c>
      <c r="B1984" s="17">
        <f>[1]!s_dq_open(FED风险溢价模型测算!$B$1,$A1984,1)</f>
        <v>2552.817</v>
      </c>
      <c r="C1984" s="17">
        <f>[1]!s_dq_close(FED风险溢价模型测算!$B$1,$A1984,1)</f>
        <v>2527.8449999999998</v>
      </c>
      <c r="D1984" s="17">
        <f>[1]!s_dq_high(FED风险溢价模型测算!$B$1,$A1984,1)</f>
        <v>2557.6779999999999</v>
      </c>
      <c r="E1984" s="17">
        <f>[1]!s_dq_low(FED风险溢价模型测算!$B$1,$A$2,1)</f>
        <v>979.529</v>
      </c>
      <c r="F1984" s="18">
        <f>[1]!s_dq_amount(FED风险溢价模型测算!$B$1,$A1984,1)</f>
        <v>54448113429</v>
      </c>
    </row>
    <row r="1985" spans="1:6">
      <c r="A1985" s="16">
        <f>FED风险溢价模型测算!A1985</f>
        <v>41432</v>
      </c>
      <c r="B1985" s="17">
        <f>[1]!s_dq_open(FED风险溢价模型测算!$B$1,$A1985,1)</f>
        <v>2526.913</v>
      </c>
      <c r="C1985" s="17">
        <f>[1]!s_dq_close(FED风险溢价模型测算!$B$1,$A1985,1)</f>
        <v>2484.16</v>
      </c>
      <c r="D1985" s="17">
        <f>[1]!s_dq_high(FED风险溢价模型测算!$B$1,$A1985,1)</f>
        <v>2538.8910000000001</v>
      </c>
      <c r="E1985" s="17">
        <f>[1]!s_dq_low(FED风险溢价模型测算!$B$1,$A$2,1)</f>
        <v>979.529</v>
      </c>
      <c r="F1985" s="18">
        <f>[1]!s_dq_amount(FED风险溢价模型测算!$B$1,$A1985,1)</f>
        <v>61366173745</v>
      </c>
    </row>
    <row r="1986" spans="1:6">
      <c r="A1986" s="16">
        <f>FED风险溢价模型测算!A1986</f>
        <v>41438</v>
      </c>
      <c r="B1986" s="17">
        <f>[1]!s_dq_open(FED风险溢价模型测算!$B$1,$A1986,1)</f>
        <v>2448.7170000000001</v>
      </c>
      <c r="C1986" s="17">
        <f>[1]!s_dq_close(FED风险溢价模型测算!$B$1,$A1986,1)</f>
        <v>2399.9369999999999</v>
      </c>
      <c r="D1986" s="17">
        <f>[1]!s_dq_high(FED风险溢价模型测算!$B$1,$A1986,1)</f>
        <v>2448.7170000000001</v>
      </c>
      <c r="E1986" s="17">
        <f>[1]!s_dq_low(FED风险溢价模型测算!$B$1,$A$2,1)</f>
        <v>979.529</v>
      </c>
      <c r="F1986" s="18">
        <f>[1]!s_dq_amount(FED风险溢价模型测算!$B$1,$A1986,1)</f>
        <v>64081598112</v>
      </c>
    </row>
    <row r="1987" spans="1:6">
      <c r="A1987" s="16">
        <f>FED风险溢价模型测算!A1987</f>
        <v>41439</v>
      </c>
      <c r="B1987" s="17">
        <f>[1]!s_dq_open(FED风险溢价模型测算!$B$1,$A1987,1)</f>
        <v>2404.4229999999998</v>
      </c>
      <c r="C1987" s="17">
        <f>[1]!s_dq_close(FED风险溢价模型测算!$B$1,$A1987,1)</f>
        <v>2416.7710000000002</v>
      </c>
      <c r="D1987" s="17">
        <f>[1]!s_dq_high(FED风险溢价模型测算!$B$1,$A1987,1)</f>
        <v>2420.3560000000002</v>
      </c>
      <c r="E1987" s="17">
        <f>[1]!s_dq_low(FED风险溢价模型测算!$B$1,$A$2,1)</f>
        <v>979.529</v>
      </c>
      <c r="F1987" s="18">
        <f>[1]!s_dq_amount(FED风险溢价模型测算!$B$1,$A1987,1)</f>
        <v>53686779328</v>
      </c>
    </row>
    <row r="1988" spans="1:6">
      <c r="A1988" s="16">
        <f>FED风险溢价模型测算!A1988</f>
        <v>41442</v>
      </c>
      <c r="B1988" s="17">
        <f>[1]!s_dq_open(FED风险溢价模型测算!$B$1,$A1988,1)</f>
        <v>2422.7620000000002</v>
      </c>
      <c r="C1988" s="17">
        <f>[1]!s_dq_close(FED风险溢价模型测算!$B$1,$A1988,1)</f>
        <v>2403.8389999999999</v>
      </c>
      <c r="D1988" s="17">
        <f>[1]!s_dq_high(FED风险溢价模型测算!$B$1,$A1988,1)</f>
        <v>2427.5320000000002</v>
      </c>
      <c r="E1988" s="17">
        <f>[1]!s_dq_low(FED风险溢价模型测算!$B$1,$A$2,1)</f>
        <v>979.529</v>
      </c>
      <c r="F1988" s="18">
        <f>[1]!s_dq_amount(FED风险溢价模型测算!$B$1,$A1988,1)</f>
        <v>51983757469</v>
      </c>
    </row>
    <row r="1989" spans="1:6">
      <c r="A1989" s="16">
        <f>FED风险溢价模型测算!A1989</f>
        <v>41443</v>
      </c>
      <c r="B1989" s="17">
        <f>[1]!s_dq_open(FED风险溢价模型测算!$B$1,$A1989,1)</f>
        <v>2413.0880000000002</v>
      </c>
      <c r="C1989" s="17">
        <f>[1]!s_dq_close(FED风险溢价模型测算!$B$1,$A1989,1)</f>
        <v>2418.7449999999999</v>
      </c>
      <c r="D1989" s="17">
        <f>[1]!s_dq_high(FED风险溢价模型测算!$B$1,$A1989,1)</f>
        <v>2424.2020000000002</v>
      </c>
      <c r="E1989" s="17">
        <f>[1]!s_dq_low(FED风险溢价模型测算!$B$1,$A$2,1)</f>
        <v>979.529</v>
      </c>
      <c r="F1989" s="18">
        <f>[1]!s_dq_amount(FED风险溢价模型测算!$B$1,$A1989,1)</f>
        <v>48792090467</v>
      </c>
    </row>
    <row r="1990" spans="1:6">
      <c r="A1990" s="16">
        <f>FED风险溢价模型测算!A1990</f>
        <v>41444</v>
      </c>
      <c r="B1990" s="17">
        <f>[1]!s_dq_open(FED风险溢价模型测算!$B$1,$A1990,1)</f>
        <v>2408.2800000000002</v>
      </c>
      <c r="C1990" s="17">
        <f>[1]!s_dq_close(FED风险溢价模型测算!$B$1,$A1990,1)</f>
        <v>2400.7649999999999</v>
      </c>
      <c r="D1990" s="17">
        <f>[1]!s_dq_high(FED风险溢价模型测算!$B$1,$A1990,1)</f>
        <v>2408.2800000000002</v>
      </c>
      <c r="E1990" s="17">
        <f>[1]!s_dq_low(FED风险溢价模型测算!$B$1,$A$2,1)</f>
        <v>979.529</v>
      </c>
      <c r="F1990" s="18">
        <f>[1]!s_dq_amount(FED风险溢价模型测算!$B$1,$A1990,1)</f>
        <v>52979991053</v>
      </c>
    </row>
    <row r="1991" spans="1:6">
      <c r="A1991" s="16">
        <f>FED风险溢价模型测算!A1991</f>
        <v>41445</v>
      </c>
      <c r="B1991" s="17">
        <f>[1]!s_dq_open(FED风险溢价模型测算!$B$1,$A1991,1)</f>
        <v>2386.1039999999998</v>
      </c>
      <c r="C1991" s="17">
        <f>[1]!s_dq_close(FED风险溢价模型测算!$B$1,$A1991,1)</f>
        <v>2321.4659999999999</v>
      </c>
      <c r="D1991" s="17">
        <f>[1]!s_dq_high(FED风险溢价模型测算!$B$1,$A1991,1)</f>
        <v>2386.1039999999998</v>
      </c>
      <c r="E1991" s="17">
        <f>[1]!s_dq_low(FED风险溢价模型测算!$B$1,$A$2,1)</f>
        <v>979.529</v>
      </c>
      <c r="F1991" s="18">
        <f>[1]!s_dq_amount(FED风险溢价模型测算!$B$1,$A1991,1)</f>
        <v>52171735063</v>
      </c>
    </row>
    <row r="1992" spans="1:6">
      <c r="A1992" s="16">
        <f>FED风险溢价模型测算!A1992</f>
        <v>41446</v>
      </c>
      <c r="B1992" s="17">
        <f>[1]!s_dq_open(FED风险溢价模型测算!$B$1,$A1992,1)</f>
        <v>2283.1509999999998</v>
      </c>
      <c r="C1992" s="17">
        <f>[1]!s_dq_close(FED风险溢价模型测算!$B$1,$A1992,1)</f>
        <v>2317.3939999999998</v>
      </c>
      <c r="D1992" s="17">
        <f>[1]!s_dq_high(FED风险溢价模型测算!$B$1,$A1992,1)</f>
        <v>2332.8420000000001</v>
      </c>
      <c r="E1992" s="17">
        <f>[1]!s_dq_low(FED风险溢价模型测算!$B$1,$A$2,1)</f>
        <v>979.529</v>
      </c>
      <c r="F1992" s="18">
        <f>[1]!s_dq_amount(FED风险溢价模型测算!$B$1,$A1992,1)</f>
        <v>53486132980</v>
      </c>
    </row>
    <row r="1993" spans="1:6">
      <c r="A1993" s="16">
        <f>FED风险溢价模型测算!A1993</f>
        <v>41449</v>
      </c>
      <c r="B1993" s="17">
        <f>[1]!s_dq_open(FED风险溢价模型测算!$B$1,$A1993,1)</f>
        <v>2308.069</v>
      </c>
      <c r="C1993" s="17">
        <f>[1]!s_dq_close(FED风险溢价模型测算!$B$1,$A1993,1)</f>
        <v>2171.21</v>
      </c>
      <c r="D1993" s="17">
        <f>[1]!s_dq_high(FED风险溢价模型测算!$B$1,$A1993,1)</f>
        <v>2308.069</v>
      </c>
      <c r="E1993" s="17">
        <f>[1]!s_dq_low(FED风险溢价模型测算!$B$1,$A$2,1)</f>
        <v>979.529</v>
      </c>
      <c r="F1993" s="18">
        <f>[1]!s_dq_amount(FED风险溢价模型测算!$B$1,$A1993,1)</f>
        <v>73731930536</v>
      </c>
    </row>
    <row r="1994" spans="1:6">
      <c r="A1994" s="16">
        <f>FED风险溢价模型测算!A1994</f>
        <v>41450</v>
      </c>
      <c r="B1994" s="17">
        <f>[1]!s_dq_open(FED风险溢价模型测算!$B$1,$A1994,1)</f>
        <v>2146.0529999999999</v>
      </c>
      <c r="C1994" s="17">
        <f>[1]!s_dq_close(FED风险溢价模型测算!$B$1,$A1994,1)</f>
        <v>2165.4209999999998</v>
      </c>
      <c r="D1994" s="17">
        <f>[1]!s_dq_high(FED风险溢价模型测算!$B$1,$A1994,1)</f>
        <v>2169.2109999999998</v>
      </c>
      <c r="E1994" s="17">
        <f>[1]!s_dq_low(FED风险溢价模型测算!$B$1,$A$2,1)</f>
        <v>979.529</v>
      </c>
      <c r="F1994" s="18">
        <f>[1]!s_dq_amount(FED风险溢价模型测算!$B$1,$A1994,1)</f>
        <v>87090393952</v>
      </c>
    </row>
    <row r="1995" spans="1:6">
      <c r="A1995" s="16">
        <f>FED风险溢价模型测算!A1995</f>
        <v>41451</v>
      </c>
      <c r="B1995" s="17">
        <f>[1]!s_dq_open(FED风险溢价模型测算!$B$1,$A1995,1)</f>
        <v>2170.326</v>
      </c>
      <c r="C1995" s="17">
        <f>[1]!s_dq_close(FED风险溢价模型测算!$B$1,$A1995,1)</f>
        <v>2168.297</v>
      </c>
      <c r="D1995" s="17">
        <f>[1]!s_dq_high(FED风险溢价模型测算!$B$1,$A1995,1)</f>
        <v>2181.0210000000002</v>
      </c>
      <c r="E1995" s="17">
        <f>[1]!s_dq_low(FED风险溢价模型测算!$B$1,$A$2,1)</f>
        <v>979.529</v>
      </c>
      <c r="F1995" s="18">
        <f>[1]!s_dq_amount(FED风险溢价模型测算!$B$1,$A1995,1)</f>
        <v>67298430249</v>
      </c>
    </row>
    <row r="1996" spans="1:6">
      <c r="A1996" s="16">
        <f>FED风险溢价模型测算!A1996</f>
        <v>41452</v>
      </c>
      <c r="B1996" s="17">
        <f>[1]!s_dq_open(FED风险溢价模型测算!$B$1,$A1996,1)</f>
        <v>2172.848</v>
      </c>
      <c r="C1996" s="17">
        <f>[1]!s_dq_close(FED风险溢价模型测算!$B$1,$A1996,1)</f>
        <v>2160.7350000000001</v>
      </c>
      <c r="D1996" s="17">
        <f>[1]!s_dq_high(FED风险溢价模型测算!$B$1,$A1996,1)</f>
        <v>2200.2130000000002</v>
      </c>
      <c r="E1996" s="17">
        <f>[1]!s_dq_low(FED风险溢价模型测算!$B$1,$A$2,1)</f>
        <v>979.529</v>
      </c>
      <c r="F1996" s="18">
        <f>[1]!s_dq_amount(FED风险溢价模型测算!$B$1,$A1996,1)</f>
        <v>62927082416</v>
      </c>
    </row>
    <row r="1997" spans="1:6">
      <c r="A1997" s="16">
        <f>FED风险溢价模型测算!A1997</f>
        <v>41453</v>
      </c>
      <c r="B1997" s="17">
        <f>[1]!s_dq_open(FED风险溢价模型测算!$B$1,$A1997,1)</f>
        <v>2149.0300000000002</v>
      </c>
      <c r="C1997" s="17">
        <f>[1]!s_dq_close(FED风险溢价模型测算!$B$1,$A1997,1)</f>
        <v>2200.6390000000001</v>
      </c>
      <c r="D1997" s="17">
        <f>[1]!s_dq_high(FED风险溢价模型测算!$B$1,$A1997,1)</f>
        <v>2227.4609999999998</v>
      </c>
      <c r="E1997" s="17">
        <f>[1]!s_dq_low(FED风险溢价模型测算!$B$1,$A$2,1)</f>
        <v>979.529</v>
      </c>
      <c r="F1997" s="18">
        <f>[1]!s_dq_amount(FED风险溢价模型测算!$B$1,$A1997,1)</f>
        <v>64106048718</v>
      </c>
    </row>
    <row r="1998" spans="1:6">
      <c r="A1998" s="16">
        <f>FED风险溢价模型测算!A1998</f>
        <v>41456</v>
      </c>
      <c r="B1998" s="17">
        <f>[1]!s_dq_open(FED风险溢价模型测算!$B$1,$A1998,1)</f>
        <v>2187.0920000000001</v>
      </c>
      <c r="C1998" s="17">
        <f>[1]!s_dq_close(FED风险溢价模型测算!$B$1,$A1998,1)</f>
        <v>2213.317</v>
      </c>
      <c r="D1998" s="17">
        <f>[1]!s_dq_high(FED风险溢价模型测算!$B$1,$A1998,1)</f>
        <v>2213.9650000000001</v>
      </c>
      <c r="E1998" s="17">
        <f>[1]!s_dq_low(FED风险溢价模型测算!$B$1,$A$2,1)</f>
        <v>979.529</v>
      </c>
      <c r="F1998" s="18">
        <f>[1]!s_dq_amount(FED风险溢价模型测算!$B$1,$A1998,1)</f>
        <v>51874735216</v>
      </c>
    </row>
    <row r="1999" spans="1:6">
      <c r="A1999" s="16">
        <f>FED风险溢价模型测算!A1999</f>
        <v>41457</v>
      </c>
      <c r="B1999" s="17">
        <f>[1]!s_dq_open(FED风险溢价模型测算!$B$1,$A1999,1)</f>
        <v>2211.8029999999999</v>
      </c>
      <c r="C1999" s="17">
        <f>[1]!s_dq_close(FED风险溢价模型测算!$B$1,$A1999,1)</f>
        <v>2221.9839999999999</v>
      </c>
      <c r="D1999" s="17">
        <f>[1]!s_dq_high(FED风险溢价模型测算!$B$1,$A1999,1)</f>
        <v>2226.1129999999998</v>
      </c>
      <c r="E1999" s="17">
        <f>[1]!s_dq_low(FED风险溢价模型测算!$B$1,$A$2,1)</f>
        <v>979.529</v>
      </c>
      <c r="F1999" s="18">
        <f>[1]!s_dq_amount(FED风险溢价模型测算!$B$1,$A1999,1)</f>
        <v>59632902046</v>
      </c>
    </row>
    <row r="2000" spans="1:6">
      <c r="A2000" s="16">
        <f>FED风险溢价模型测算!A2000</f>
        <v>41458</v>
      </c>
      <c r="B2000" s="17">
        <f>[1]!s_dq_open(FED风险溢价模型测算!$B$1,$A2000,1)</f>
        <v>2211.0439999999999</v>
      </c>
      <c r="C2000" s="17">
        <f>[1]!s_dq_close(FED风险溢价模型测算!$B$1,$A2000,1)</f>
        <v>2203.828</v>
      </c>
      <c r="D2000" s="17">
        <f>[1]!s_dq_high(FED风险溢价模型测算!$B$1,$A2000,1)</f>
        <v>2211.0439999999999</v>
      </c>
      <c r="E2000" s="17">
        <f>[1]!s_dq_low(FED风险溢价模型测算!$B$1,$A$2,1)</f>
        <v>979.529</v>
      </c>
      <c r="F2000" s="18">
        <f>[1]!s_dq_amount(FED风险溢价模型测算!$B$1,$A2000,1)</f>
        <v>59536760190</v>
      </c>
    </row>
    <row r="2001" spans="1:6">
      <c r="A2001" s="16">
        <f>FED风险溢价模型测算!A2001</f>
        <v>41459</v>
      </c>
      <c r="B2001" s="17">
        <f>[1]!s_dq_open(FED风险溢价模型测算!$B$1,$A2001,1)</f>
        <v>2187.181</v>
      </c>
      <c r="C2001" s="17">
        <f>[1]!s_dq_close(FED风险溢价模型测算!$B$1,$A2001,1)</f>
        <v>2221.9789999999998</v>
      </c>
      <c r="D2001" s="17">
        <f>[1]!s_dq_high(FED风险溢价模型测算!$B$1,$A2001,1)</f>
        <v>2245.9079999999999</v>
      </c>
      <c r="E2001" s="17">
        <f>[1]!s_dq_low(FED风险溢价模型测算!$B$1,$A$2,1)</f>
        <v>979.529</v>
      </c>
      <c r="F2001" s="18">
        <f>[1]!s_dq_amount(FED风险溢价模型测算!$B$1,$A2001,1)</f>
        <v>67189379202.999992</v>
      </c>
    </row>
    <row r="2002" spans="1:6">
      <c r="A2002" s="16">
        <f>FED风险溢价模型测算!A2002</f>
        <v>41460</v>
      </c>
      <c r="B2002" s="17">
        <f>[1]!s_dq_open(FED风险溢价模型测算!$B$1,$A2002,1)</f>
        <v>2227.35</v>
      </c>
      <c r="C2002" s="17">
        <f>[1]!s_dq_close(FED风险溢价模型测算!$B$1,$A2002,1)</f>
        <v>2226.8490000000002</v>
      </c>
      <c r="D2002" s="17">
        <f>[1]!s_dq_high(FED风险溢价模型测算!$B$1,$A2002,1)</f>
        <v>2252.0329999999999</v>
      </c>
      <c r="E2002" s="17">
        <f>[1]!s_dq_low(FED风险溢价模型测算!$B$1,$A$2,1)</f>
        <v>979.529</v>
      </c>
      <c r="F2002" s="18">
        <f>[1]!s_dq_amount(FED风险溢价模型测算!$B$1,$A2002,1)</f>
        <v>58424400611</v>
      </c>
    </row>
    <row r="2003" spans="1:6">
      <c r="A2003" s="16">
        <f>FED风险溢价模型测算!A2003</f>
        <v>41463</v>
      </c>
      <c r="B2003" s="17">
        <f>[1]!s_dq_open(FED风险溢价模型测算!$B$1,$A2003,1)</f>
        <v>2194.4229999999998</v>
      </c>
      <c r="C2003" s="17">
        <f>[1]!s_dq_close(FED风险溢价模型测算!$B$1,$A2003,1)</f>
        <v>2163.6190000000001</v>
      </c>
      <c r="D2003" s="17">
        <f>[1]!s_dq_high(FED风险溢价模型测算!$B$1,$A2003,1)</f>
        <v>2205.2139999999999</v>
      </c>
      <c r="E2003" s="17">
        <f>[1]!s_dq_low(FED风险溢价模型测算!$B$1,$A$2,1)</f>
        <v>979.529</v>
      </c>
      <c r="F2003" s="18">
        <f>[1]!s_dq_amount(FED风险溢价模型测算!$B$1,$A2003,1)</f>
        <v>49288252039</v>
      </c>
    </row>
    <row r="2004" spans="1:6">
      <c r="A2004" s="16">
        <f>FED风险溢价模型测算!A2004</f>
        <v>41464</v>
      </c>
      <c r="B2004" s="17">
        <f>[1]!s_dq_open(FED风险溢价模型测算!$B$1,$A2004,1)</f>
        <v>2160.6990000000001</v>
      </c>
      <c r="C2004" s="17">
        <f>[1]!s_dq_close(FED风险溢价模型测算!$B$1,$A2004,1)</f>
        <v>2162.6689999999999</v>
      </c>
      <c r="D2004" s="17">
        <f>[1]!s_dq_high(FED风险溢价模型测算!$B$1,$A2004,1)</f>
        <v>2174.7860000000001</v>
      </c>
      <c r="E2004" s="17">
        <f>[1]!s_dq_low(FED风险溢价模型测算!$B$1,$A$2,1)</f>
        <v>979.529</v>
      </c>
      <c r="F2004" s="18">
        <f>[1]!s_dq_amount(FED风险溢价模型测算!$B$1,$A2004,1)</f>
        <v>37246189870</v>
      </c>
    </row>
    <row r="2005" spans="1:6">
      <c r="A2005" s="16">
        <f>FED风险溢价模型测算!A2005</f>
        <v>41465</v>
      </c>
      <c r="B2005" s="17">
        <f>[1]!s_dq_open(FED风险溢价模型测算!$B$1,$A2005,1)</f>
        <v>2163.098</v>
      </c>
      <c r="C2005" s="17">
        <f>[1]!s_dq_close(FED风险溢价模型测算!$B$1,$A2005,1)</f>
        <v>2224.0650000000001</v>
      </c>
      <c r="D2005" s="17">
        <f>[1]!s_dq_high(FED风险溢价模型测算!$B$1,$A2005,1)</f>
        <v>2224.1350000000002</v>
      </c>
      <c r="E2005" s="17">
        <f>[1]!s_dq_low(FED风险溢价模型测算!$B$1,$A$2,1)</f>
        <v>979.529</v>
      </c>
      <c r="F2005" s="18">
        <f>[1]!s_dq_amount(FED风险溢价模型测算!$B$1,$A2005,1)</f>
        <v>54373757823</v>
      </c>
    </row>
    <row r="2006" spans="1:6">
      <c r="A2006" s="16">
        <f>FED风险溢价模型测算!A2006</f>
        <v>41466</v>
      </c>
      <c r="B2006" s="17">
        <f>[1]!s_dq_open(FED风险溢价模型测算!$B$1,$A2006,1)</f>
        <v>2232.1570000000002</v>
      </c>
      <c r="C2006" s="17">
        <f>[1]!s_dq_close(FED风险溢价模型测算!$B$1,$A2006,1)</f>
        <v>2326.6880000000001</v>
      </c>
      <c r="D2006" s="17">
        <f>[1]!s_dq_high(FED风险溢价模型测算!$B$1,$A2006,1)</f>
        <v>2351.223</v>
      </c>
      <c r="E2006" s="17">
        <f>[1]!s_dq_low(FED风险溢价模型测算!$B$1,$A$2,1)</f>
        <v>979.529</v>
      </c>
      <c r="F2006" s="18">
        <f>[1]!s_dq_amount(FED风险溢价模型测算!$B$1,$A2006,1)</f>
        <v>111329812773</v>
      </c>
    </row>
    <row r="2007" spans="1:6">
      <c r="A2007" s="16">
        <f>FED风险溢价模型测算!A2007</f>
        <v>41467</v>
      </c>
      <c r="B2007" s="17">
        <f>[1]!s_dq_open(FED风险溢价模型测算!$B$1,$A2007,1)</f>
        <v>2319.0230000000001</v>
      </c>
      <c r="C2007" s="17">
        <f>[1]!s_dq_close(FED风险溢价模型测算!$B$1,$A2007,1)</f>
        <v>2275.373</v>
      </c>
      <c r="D2007" s="17">
        <f>[1]!s_dq_high(FED风险溢价模型测算!$B$1,$A2007,1)</f>
        <v>2331.9859999999999</v>
      </c>
      <c r="E2007" s="17">
        <f>[1]!s_dq_low(FED风险溢价模型测算!$B$1,$A$2,1)</f>
        <v>979.529</v>
      </c>
      <c r="F2007" s="18">
        <f>[1]!s_dq_amount(FED风险溢价模型测算!$B$1,$A2007,1)</f>
        <v>82064555657</v>
      </c>
    </row>
    <row r="2008" spans="1:6">
      <c r="A2008" s="16">
        <f>FED风险溢价模型测算!A2008</f>
        <v>41470</v>
      </c>
      <c r="B2008" s="17">
        <f>[1]!s_dq_open(FED风险溢价模型测算!$B$1,$A2008,1)</f>
        <v>2289.7620000000002</v>
      </c>
      <c r="C2008" s="17">
        <f>[1]!s_dq_close(FED风险溢价模型测算!$B$1,$A2008,1)</f>
        <v>2307.297</v>
      </c>
      <c r="D2008" s="17">
        <f>[1]!s_dq_high(FED风险溢价模型测算!$B$1,$A2008,1)</f>
        <v>2336.04</v>
      </c>
      <c r="E2008" s="17">
        <f>[1]!s_dq_low(FED风险溢价模型测算!$B$1,$A$2,1)</f>
        <v>979.529</v>
      </c>
      <c r="F2008" s="18">
        <f>[1]!s_dq_amount(FED风险溢价模型测算!$B$1,$A2008,1)</f>
        <v>71796189674</v>
      </c>
    </row>
    <row r="2009" spans="1:6">
      <c r="A2009" s="16">
        <f>FED风险溢价模型测算!A2009</f>
        <v>41471</v>
      </c>
      <c r="B2009" s="17">
        <f>[1]!s_dq_open(FED风险溢价模型测算!$B$1,$A2009,1)</f>
        <v>2300.83</v>
      </c>
      <c r="C2009" s="17">
        <f>[1]!s_dq_close(FED风险溢价模型测算!$B$1,$A2009,1)</f>
        <v>2317.848</v>
      </c>
      <c r="D2009" s="17">
        <f>[1]!s_dq_high(FED风险溢价模型测算!$B$1,$A2009,1)</f>
        <v>2317.848</v>
      </c>
      <c r="E2009" s="17">
        <f>[1]!s_dq_low(FED风险溢价模型测算!$B$1,$A$2,1)</f>
        <v>979.529</v>
      </c>
      <c r="F2009" s="18">
        <f>[1]!s_dq_amount(FED风险溢价模型测算!$B$1,$A2009,1)</f>
        <v>62085631916</v>
      </c>
    </row>
    <row r="2010" spans="1:6">
      <c r="A2010" s="16">
        <f>FED风险溢价模型测算!A2010</f>
        <v>41472</v>
      </c>
      <c r="B2010" s="17">
        <f>[1]!s_dq_open(FED风险溢价模型测算!$B$1,$A2010,1)</f>
        <v>2311.4430000000002</v>
      </c>
      <c r="C2010" s="17">
        <f>[1]!s_dq_close(FED风险溢价模型测算!$B$1,$A2010,1)</f>
        <v>2282.8359999999998</v>
      </c>
      <c r="D2010" s="17">
        <f>[1]!s_dq_high(FED风险溢价模型测算!$B$1,$A2010,1)</f>
        <v>2326.9250000000002</v>
      </c>
      <c r="E2010" s="17">
        <f>[1]!s_dq_low(FED风险溢价模型测算!$B$1,$A$2,1)</f>
        <v>979.529</v>
      </c>
      <c r="F2010" s="18">
        <f>[1]!s_dq_amount(FED风险溢价模型测算!$B$1,$A2010,1)</f>
        <v>63229061677</v>
      </c>
    </row>
    <row r="2011" spans="1:6">
      <c r="A2011" s="16">
        <f>FED风险溢价模型测算!A2011</f>
        <v>41473</v>
      </c>
      <c r="B2011" s="17">
        <f>[1]!s_dq_open(FED风险溢价模型测算!$B$1,$A2011,1)</f>
        <v>2272.9470000000001</v>
      </c>
      <c r="C2011" s="17">
        <f>[1]!s_dq_close(FED风险溢价模型测算!$B$1,$A2011,1)</f>
        <v>2245.328</v>
      </c>
      <c r="D2011" s="17">
        <f>[1]!s_dq_high(FED风险溢价模型测算!$B$1,$A2011,1)</f>
        <v>2282.4349999999999</v>
      </c>
      <c r="E2011" s="17">
        <f>[1]!s_dq_low(FED风险溢价模型测算!$B$1,$A$2,1)</f>
        <v>979.529</v>
      </c>
      <c r="F2011" s="18">
        <f>[1]!s_dq_amount(FED风险溢价模型测算!$B$1,$A2011,1)</f>
        <v>51937235147</v>
      </c>
    </row>
    <row r="2012" spans="1:6">
      <c r="A2012" s="16">
        <f>FED风险溢价模型测算!A2012</f>
        <v>41474</v>
      </c>
      <c r="B2012" s="17">
        <f>[1]!s_dq_open(FED风险溢价模型测算!$B$1,$A2012,1)</f>
        <v>2248.1329999999998</v>
      </c>
      <c r="C2012" s="17">
        <f>[1]!s_dq_close(FED风险溢价模型测算!$B$1,$A2012,1)</f>
        <v>2190.4780000000001</v>
      </c>
      <c r="D2012" s="17">
        <f>[1]!s_dq_high(FED风险溢价模型测算!$B$1,$A2012,1)</f>
        <v>2257.9160000000002</v>
      </c>
      <c r="E2012" s="17">
        <f>[1]!s_dq_low(FED风险溢价模型测算!$B$1,$A$2,1)</f>
        <v>979.529</v>
      </c>
      <c r="F2012" s="18">
        <f>[1]!s_dq_amount(FED风险溢价模型测算!$B$1,$A2012,1)</f>
        <v>66179072656</v>
      </c>
    </row>
    <row r="2013" spans="1:6">
      <c r="A2013" s="16">
        <f>FED风险溢价模型测算!A2013</f>
        <v>41477</v>
      </c>
      <c r="B2013" s="17">
        <f>[1]!s_dq_open(FED风险溢价模型测算!$B$1,$A2013,1)</f>
        <v>2170.0889999999999</v>
      </c>
      <c r="C2013" s="17">
        <f>[1]!s_dq_close(FED风险溢价模型测算!$B$1,$A2013,1)</f>
        <v>2202.1889999999999</v>
      </c>
      <c r="D2013" s="17">
        <f>[1]!s_dq_high(FED风险溢价模型测算!$B$1,$A2013,1)</f>
        <v>2203.058</v>
      </c>
      <c r="E2013" s="17">
        <f>[1]!s_dq_low(FED风险溢价模型测算!$B$1,$A$2,1)</f>
        <v>979.529</v>
      </c>
      <c r="F2013" s="18">
        <f>[1]!s_dq_amount(FED风险溢价模型测算!$B$1,$A2013,1)</f>
        <v>48872947253</v>
      </c>
    </row>
    <row r="2014" spans="1:6">
      <c r="A2014" s="16">
        <f>FED风险溢价模型测算!A2014</f>
        <v>41478</v>
      </c>
      <c r="B2014" s="17">
        <f>[1]!s_dq_open(FED风险溢价模型测算!$B$1,$A2014,1)</f>
        <v>2211.587</v>
      </c>
      <c r="C2014" s="17">
        <f>[1]!s_dq_close(FED风险溢价模型测算!$B$1,$A2014,1)</f>
        <v>2265.8449999999998</v>
      </c>
      <c r="D2014" s="17">
        <f>[1]!s_dq_high(FED风险溢价模型测算!$B$1,$A2014,1)</f>
        <v>2276.7420000000002</v>
      </c>
      <c r="E2014" s="17">
        <f>[1]!s_dq_low(FED风险溢价模型测算!$B$1,$A$2,1)</f>
        <v>979.529</v>
      </c>
      <c r="F2014" s="18">
        <f>[1]!s_dq_amount(FED风险溢价模型测算!$B$1,$A2014,1)</f>
        <v>69255423111</v>
      </c>
    </row>
    <row r="2015" spans="1:6">
      <c r="A2015" s="16">
        <f>FED风险溢价模型测算!A2015</f>
        <v>41479</v>
      </c>
      <c r="B2015" s="17">
        <f>[1]!s_dq_open(FED风险溢价模型测算!$B$1,$A2015,1)</f>
        <v>2253.3760000000002</v>
      </c>
      <c r="C2015" s="17">
        <f>[1]!s_dq_close(FED风险溢价模型测算!$B$1,$A2015,1)</f>
        <v>2249.1509999999998</v>
      </c>
      <c r="D2015" s="17">
        <f>[1]!s_dq_high(FED风险溢价模型测算!$B$1,$A2015,1)</f>
        <v>2265.578</v>
      </c>
      <c r="E2015" s="17">
        <f>[1]!s_dq_low(FED风险溢价模型测算!$B$1,$A$2,1)</f>
        <v>979.529</v>
      </c>
      <c r="F2015" s="18">
        <f>[1]!s_dq_amount(FED风险溢价模型测算!$B$1,$A2015,1)</f>
        <v>69279825849</v>
      </c>
    </row>
    <row r="2016" spans="1:6">
      <c r="A2016" s="16">
        <f>FED风险溢价模型测算!A2016</f>
        <v>41480</v>
      </c>
      <c r="B2016" s="17">
        <f>[1]!s_dq_open(FED风险溢价模型测算!$B$1,$A2016,1)</f>
        <v>2255.223</v>
      </c>
      <c r="C2016" s="17">
        <f>[1]!s_dq_close(FED风险溢价模型测算!$B$1,$A2016,1)</f>
        <v>2237.683</v>
      </c>
      <c r="D2016" s="17">
        <f>[1]!s_dq_high(FED风险溢价模型测算!$B$1,$A2016,1)</f>
        <v>2268.8389999999999</v>
      </c>
      <c r="E2016" s="17">
        <f>[1]!s_dq_low(FED风险溢价模型测算!$B$1,$A$2,1)</f>
        <v>979.529</v>
      </c>
      <c r="F2016" s="18">
        <f>[1]!s_dq_amount(FED风险溢价模型测算!$B$1,$A2016,1)</f>
        <v>60558362762</v>
      </c>
    </row>
    <row r="2017" spans="1:6">
      <c r="A2017" s="16">
        <f>FED风险溢价模型测算!A2017</f>
        <v>41481</v>
      </c>
      <c r="B2017" s="17">
        <f>[1]!s_dq_open(FED风险溢价模型测算!$B$1,$A2017,1)</f>
        <v>2226.4290000000001</v>
      </c>
      <c r="C2017" s="17">
        <f>[1]!s_dq_close(FED风险溢价模型测算!$B$1,$A2017,1)</f>
        <v>2224.0079999999998</v>
      </c>
      <c r="D2017" s="17">
        <f>[1]!s_dq_high(FED风险溢价模型测算!$B$1,$A2017,1)</f>
        <v>2238.42</v>
      </c>
      <c r="E2017" s="17">
        <f>[1]!s_dq_low(FED风险溢价模型测算!$B$1,$A$2,1)</f>
        <v>979.529</v>
      </c>
      <c r="F2017" s="18">
        <f>[1]!s_dq_amount(FED风险溢价模型测算!$B$1,$A2017,1)</f>
        <v>45636069902</v>
      </c>
    </row>
    <row r="2018" spans="1:6">
      <c r="A2018" s="16">
        <f>FED风险溢价模型测算!A2018</f>
        <v>41484</v>
      </c>
      <c r="B2018" s="17">
        <f>[1]!s_dq_open(FED风险溢价模型测算!$B$1,$A2018,1)</f>
        <v>2205.0830000000001</v>
      </c>
      <c r="C2018" s="17">
        <f>[1]!s_dq_close(FED风险溢价模型测算!$B$1,$A2018,1)</f>
        <v>2175.9699999999998</v>
      </c>
      <c r="D2018" s="17">
        <f>[1]!s_dq_high(FED风险溢价模型测算!$B$1,$A2018,1)</f>
        <v>2205.0830000000001</v>
      </c>
      <c r="E2018" s="17">
        <f>[1]!s_dq_low(FED风险溢价模型测算!$B$1,$A$2,1)</f>
        <v>979.529</v>
      </c>
      <c r="F2018" s="18">
        <f>[1]!s_dq_amount(FED风险溢价模型测算!$B$1,$A2018,1)</f>
        <v>49624613440</v>
      </c>
    </row>
    <row r="2019" spans="1:6">
      <c r="A2019" s="16">
        <f>FED风险溢价模型测算!A2019</f>
        <v>41485</v>
      </c>
      <c r="B2019" s="17">
        <f>[1]!s_dq_open(FED风险溢价模型测算!$B$1,$A2019,1)</f>
        <v>2184.0070000000001</v>
      </c>
      <c r="C2019" s="17">
        <f>[1]!s_dq_close(FED风险溢价模型测算!$B$1,$A2019,1)</f>
        <v>2189.3879999999999</v>
      </c>
      <c r="D2019" s="17">
        <f>[1]!s_dq_high(FED风险溢价模型测算!$B$1,$A2019,1)</f>
        <v>2221.5889999999999</v>
      </c>
      <c r="E2019" s="17">
        <f>[1]!s_dq_low(FED风险溢价模型测算!$B$1,$A$2,1)</f>
        <v>979.529</v>
      </c>
      <c r="F2019" s="18">
        <f>[1]!s_dq_amount(FED风险溢价模型测算!$B$1,$A2019,1)</f>
        <v>50907227289</v>
      </c>
    </row>
    <row r="2020" spans="1:6">
      <c r="A2020" s="16">
        <f>FED风险溢价模型测算!A2020</f>
        <v>41486</v>
      </c>
      <c r="B2020" s="17">
        <f>[1]!s_dq_open(FED风险溢价模型测算!$B$1,$A2020,1)</f>
        <v>2211.75</v>
      </c>
      <c r="C2020" s="17">
        <f>[1]!s_dq_close(FED风险溢价模型测算!$B$1,$A2020,1)</f>
        <v>2193.0210000000002</v>
      </c>
      <c r="D2020" s="17">
        <f>[1]!s_dq_high(FED风险溢价模型测算!$B$1,$A2020,1)</f>
        <v>2235.384</v>
      </c>
      <c r="E2020" s="17">
        <f>[1]!s_dq_low(FED风险溢价模型测算!$B$1,$A$2,1)</f>
        <v>979.529</v>
      </c>
      <c r="F2020" s="18">
        <f>[1]!s_dq_amount(FED风险溢价模型测算!$B$1,$A2020,1)</f>
        <v>46723493389</v>
      </c>
    </row>
    <row r="2021" spans="1:6">
      <c r="A2021" s="16">
        <f>FED风险溢价模型测算!A2021</f>
        <v>41487</v>
      </c>
      <c r="B2021" s="17">
        <f>[1]!s_dq_open(FED风险溢价模型测算!$B$1,$A2021,1)</f>
        <v>2206.0039999999999</v>
      </c>
      <c r="C2021" s="17">
        <f>[1]!s_dq_close(FED风险溢价模型测算!$B$1,$A2021,1)</f>
        <v>2245.364</v>
      </c>
      <c r="D2021" s="17">
        <f>[1]!s_dq_high(FED风险溢价模型测算!$B$1,$A2021,1)</f>
        <v>2245.56</v>
      </c>
      <c r="E2021" s="17">
        <f>[1]!s_dq_low(FED风险溢价模型测算!$B$1,$A$2,1)</f>
        <v>979.529</v>
      </c>
      <c r="F2021" s="18">
        <f>[1]!s_dq_amount(FED风险溢价模型测算!$B$1,$A2021,1)</f>
        <v>58944765673</v>
      </c>
    </row>
    <row r="2022" spans="1:6">
      <c r="A2022" s="16">
        <f>FED风险溢价模型测算!A2022</f>
        <v>41488</v>
      </c>
      <c r="B2022" s="17">
        <f>[1]!s_dq_open(FED风险溢价模型测算!$B$1,$A2022,1)</f>
        <v>2263.4949999999999</v>
      </c>
      <c r="C2022" s="17">
        <f>[1]!s_dq_close(FED风险溢价模型测算!$B$1,$A2022,1)</f>
        <v>2247.2629999999999</v>
      </c>
      <c r="D2022" s="17">
        <f>[1]!s_dq_high(FED风险溢价模型测算!$B$1,$A2022,1)</f>
        <v>2274.71</v>
      </c>
      <c r="E2022" s="17">
        <f>[1]!s_dq_low(FED风险溢价模型测算!$B$1,$A$2,1)</f>
        <v>979.529</v>
      </c>
      <c r="F2022" s="18">
        <f>[1]!s_dq_amount(FED风险溢价模型测算!$B$1,$A2022,1)</f>
        <v>58459999450</v>
      </c>
    </row>
    <row r="2023" spans="1:6">
      <c r="A2023" s="16">
        <f>FED风险溢价模型测算!A2023</f>
        <v>41491</v>
      </c>
      <c r="B2023" s="17">
        <f>[1]!s_dq_open(FED风险溢价模型测算!$B$1,$A2023,1)</f>
        <v>2249.9760000000001</v>
      </c>
      <c r="C2023" s="17">
        <f>[1]!s_dq_close(FED风险溢价模型测算!$B$1,$A2023,1)</f>
        <v>2278.3290000000002</v>
      </c>
      <c r="D2023" s="17">
        <f>[1]!s_dq_high(FED风险溢价模型测算!$B$1,$A2023,1)</f>
        <v>2278.3290000000002</v>
      </c>
      <c r="E2023" s="17">
        <f>[1]!s_dq_low(FED风险溢价模型测算!$B$1,$A$2,1)</f>
        <v>979.529</v>
      </c>
      <c r="F2023" s="18">
        <f>[1]!s_dq_amount(FED风险溢价模型测算!$B$1,$A2023,1)</f>
        <v>53623068581</v>
      </c>
    </row>
    <row r="2024" spans="1:6">
      <c r="A2024" s="16">
        <f>FED风险溢价模型测算!A2024</f>
        <v>41492</v>
      </c>
      <c r="B2024" s="17">
        <f>[1]!s_dq_open(FED风险溢价模型测算!$B$1,$A2024,1)</f>
        <v>2270.672</v>
      </c>
      <c r="C2024" s="17">
        <f>[1]!s_dq_close(FED风险溢价模型测算!$B$1,$A2024,1)</f>
        <v>2293.6410000000001</v>
      </c>
      <c r="D2024" s="17">
        <f>[1]!s_dq_high(FED风险溢价模型测算!$B$1,$A2024,1)</f>
        <v>2302.4839999999999</v>
      </c>
      <c r="E2024" s="17">
        <f>[1]!s_dq_low(FED风险溢价模型测算!$B$1,$A$2,1)</f>
        <v>979.529</v>
      </c>
      <c r="F2024" s="18">
        <f>[1]!s_dq_amount(FED风险溢价模型测算!$B$1,$A2024,1)</f>
        <v>68993574807</v>
      </c>
    </row>
    <row r="2025" spans="1:6">
      <c r="A2025" s="16">
        <f>FED风险溢价模型测算!A2025</f>
        <v>41493</v>
      </c>
      <c r="B2025" s="17">
        <f>[1]!s_dq_open(FED风险溢价模型测算!$B$1,$A2025,1)</f>
        <v>2292.3789999999999</v>
      </c>
      <c r="C2025" s="17">
        <f>[1]!s_dq_close(FED风险溢价模型测算!$B$1,$A2025,1)</f>
        <v>2280.623</v>
      </c>
      <c r="D2025" s="17">
        <f>[1]!s_dq_high(FED风险溢价模型测算!$B$1,$A2025,1)</f>
        <v>2313.8789999999999</v>
      </c>
      <c r="E2025" s="17">
        <f>[1]!s_dq_low(FED风险溢价模型测算!$B$1,$A$2,1)</f>
        <v>979.529</v>
      </c>
      <c r="F2025" s="18">
        <f>[1]!s_dq_amount(FED风险溢价模型测算!$B$1,$A2025,1)</f>
        <v>69560482114</v>
      </c>
    </row>
    <row r="2026" spans="1:6">
      <c r="A2026" s="16">
        <f>FED风险溢价模型测算!A2026</f>
        <v>41494</v>
      </c>
      <c r="B2026" s="17">
        <f>[1]!s_dq_open(FED风险溢价模型测算!$B$1,$A2026,1)</f>
        <v>2277.2530000000002</v>
      </c>
      <c r="C2026" s="17">
        <f>[1]!s_dq_close(FED风险溢价模型测算!$B$1,$A2026,1)</f>
        <v>2276.7820000000002</v>
      </c>
      <c r="D2026" s="17">
        <f>[1]!s_dq_high(FED风险溢价模型测算!$B$1,$A2026,1)</f>
        <v>2297.6280000000002</v>
      </c>
      <c r="E2026" s="17">
        <f>[1]!s_dq_low(FED风险溢价模型测算!$B$1,$A$2,1)</f>
        <v>979.529</v>
      </c>
      <c r="F2026" s="18">
        <f>[1]!s_dq_amount(FED风险溢价模型测算!$B$1,$A2026,1)</f>
        <v>52710276666</v>
      </c>
    </row>
    <row r="2027" spans="1:6">
      <c r="A2027" s="16">
        <f>FED风险溢价模型测算!A2027</f>
        <v>41495</v>
      </c>
      <c r="B2027" s="17">
        <f>[1]!s_dq_open(FED风险溢价模型测算!$B$1,$A2027,1)</f>
        <v>2288.5100000000002</v>
      </c>
      <c r="C2027" s="17">
        <f>[1]!s_dq_close(FED风险溢价模型测算!$B$1,$A2027,1)</f>
        <v>2286.0100000000002</v>
      </c>
      <c r="D2027" s="17">
        <f>[1]!s_dq_high(FED风险溢价模型测算!$B$1,$A2027,1)</f>
        <v>2301.59</v>
      </c>
      <c r="E2027" s="17">
        <f>[1]!s_dq_low(FED风险溢价模型测算!$B$1,$A$2,1)</f>
        <v>979.529</v>
      </c>
      <c r="F2027" s="18">
        <f>[1]!s_dq_amount(FED风险溢价模型测算!$B$1,$A2027,1)</f>
        <v>62663979060</v>
      </c>
    </row>
    <row r="2028" spans="1:6">
      <c r="A2028" s="16">
        <f>FED风险溢价模型测算!A2028</f>
        <v>41498</v>
      </c>
      <c r="B2028" s="17">
        <f>[1]!s_dq_open(FED风险溢价模型测算!$B$1,$A2028,1)</f>
        <v>2296.2199999999998</v>
      </c>
      <c r="C2028" s="17">
        <f>[1]!s_dq_close(FED风险溢价模型测算!$B$1,$A2028,1)</f>
        <v>2352.7939999999999</v>
      </c>
      <c r="D2028" s="17">
        <f>[1]!s_dq_high(FED风险溢价模型测算!$B$1,$A2028,1)</f>
        <v>2352.89</v>
      </c>
      <c r="E2028" s="17">
        <f>[1]!s_dq_low(FED风险溢价模型测算!$B$1,$A$2,1)</f>
        <v>979.529</v>
      </c>
      <c r="F2028" s="18">
        <f>[1]!s_dq_amount(FED风险溢价模型测算!$B$1,$A2028,1)</f>
        <v>94038910336</v>
      </c>
    </row>
    <row r="2029" spans="1:6">
      <c r="A2029" s="16">
        <f>FED风险溢价模型测算!A2029</f>
        <v>41499</v>
      </c>
      <c r="B2029" s="17">
        <f>[1]!s_dq_open(FED风险溢价模型测算!$B$1,$A2029,1)</f>
        <v>2352.8829999999998</v>
      </c>
      <c r="C2029" s="17">
        <f>[1]!s_dq_close(FED风险溢价模型测算!$B$1,$A2029,1)</f>
        <v>2359.0680000000002</v>
      </c>
      <c r="D2029" s="17">
        <f>[1]!s_dq_high(FED风险溢价模型测算!$B$1,$A2029,1)</f>
        <v>2360.8270000000002</v>
      </c>
      <c r="E2029" s="17">
        <f>[1]!s_dq_low(FED风险溢价模型测算!$B$1,$A$2,1)</f>
        <v>979.529</v>
      </c>
      <c r="F2029" s="18">
        <f>[1]!s_dq_amount(FED风险溢价模型测算!$B$1,$A2029,1)</f>
        <v>71178520240</v>
      </c>
    </row>
    <row r="2030" spans="1:6">
      <c r="A2030" s="16">
        <f>FED风险溢价模型测算!A2030</f>
        <v>41500</v>
      </c>
      <c r="B2030" s="17">
        <f>[1]!s_dq_open(FED风险溢价模型测算!$B$1,$A2030,1)</f>
        <v>2362.6190000000001</v>
      </c>
      <c r="C2030" s="17">
        <f>[1]!s_dq_close(FED风险溢价模型测算!$B$1,$A2030,1)</f>
        <v>2349.08</v>
      </c>
      <c r="D2030" s="17">
        <f>[1]!s_dq_high(FED风险溢价模型测算!$B$1,$A2030,1)</f>
        <v>2386.5990000000002</v>
      </c>
      <c r="E2030" s="17">
        <f>[1]!s_dq_low(FED风险溢价模型测算!$B$1,$A$2,1)</f>
        <v>979.529</v>
      </c>
      <c r="F2030" s="18">
        <f>[1]!s_dq_amount(FED风险溢价模型测算!$B$1,$A2030,1)</f>
        <v>71338219589</v>
      </c>
    </row>
    <row r="2031" spans="1:6">
      <c r="A2031" s="16">
        <f>FED风险溢价模型测算!A2031</f>
        <v>41501</v>
      </c>
      <c r="B2031" s="17">
        <f>[1]!s_dq_open(FED风险溢价模型测算!$B$1,$A2031,1)</f>
        <v>2348.8389999999999</v>
      </c>
      <c r="C2031" s="17">
        <f>[1]!s_dq_close(FED风险溢价模型测算!$B$1,$A2031,1)</f>
        <v>2321.576</v>
      </c>
      <c r="D2031" s="17">
        <f>[1]!s_dq_high(FED风险溢价模型测算!$B$1,$A2031,1)</f>
        <v>2362.0889999999999</v>
      </c>
      <c r="E2031" s="17">
        <f>[1]!s_dq_low(FED风险溢价模型测算!$B$1,$A$2,1)</f>
        <v>979.529</v>
      </c>
      <c r="F2031" s="18">
        <f>[1]!s_dq_amount(FED风险溢价模型测算!$B$1,$A2031,1)</f>
        <v>59411203587</v>
      </c>
    </row>
    <row r="2032" spans="1:6">
      <c r="A2032" s="16">
        <f>FED风险溢价模型测算!A2032</f>
        <v>41502</v>
      </c>
      <c r="B2032" s="17">
        <f>[1]!s_dq_open(FED风险溢价模型测算!$B$1,$A2032,1)</f>
        <v>2314.261</v>
      </c>
      <c r="C2032" s="17">
        <f>[1]!s_dq_close(FED风险溢价模型测算!$B$1,$A2032,1)</f>
        <v>2304.1439999999998</v>
      </c>
      <c r="D2032" s="17">
        <f>[1]!s_dq_high(FED风险溢价模型测算!$B$1,$A2032,1)</f>
        <v>2423.0810000000001</v>
      </c>
      <c r="E2032" s="17">
        <f>[1]!s_dq_low(FED风险溢价模型测算!$B$1,$A$2,1)</f>
        <v>979.529</v>
      </c>
      <c r="F2032" s="18">
        <f>[1]!s_dq_amount(FED风险溢价模型测算!$B$1,$A2032,1)</f>
        <v>104026773370</v>
      </c>
    </row>
    <row r="2033" spans="1:6">
      <c r="A2033" s="16">
        <f>FED风险溢价模型测算!A2033</f>
        <v>41505</v>
      </c>
      <c r="B2033" s="17">
        <f>[1]!s_dq_open(FED风险溢价模型测算!$B$1,$A2033,1)</f>
        <v>2286.203</v>
      </c>
      <c r="C2033" s="17">
        <f>[1]!s_dq_close(FED风险溢价模型测算!$B$1,$A2033,1)</f>
        <v>2331.4299999999998</v>
      </c>
      <c r="D2033" s="17">
        <f>[1]!s_dq_high(FED风险溢价模型测算!$B$1,$A2033,1)</f>
        <v>2340.194</v>
      </c>
      <c r="E2033" s="17">
        <f>[1]!s_dq_low(FED风险溢价模型测算!$B$1,$A$2,1)</f>
        <v>979.529</v>
      </c>
      <c r="F2033" s="18">
        <f>[1]!s_dq_amount(FED风险溢价模型测算!$B$1,$A2033,1)</f>
        <v>67064925390</v>
      </c>
    </row>
    <row r="2034" spans="1:6">
      <c r="A2034" s="16">
        <f>FED风险溢价模型测算!A2034</f>
        <v>41506</v>
      </c>
      <c r="B2034" s="17">
        <f>[1]!s_dq_open(FED风险溢价模型测算!$B$1,$A2034,1)</f>
        <v>2325.8620000000001</v>
      </c>
      <c r="C2034" s="17">
        <f>[1]!s_dq_close(FED风险溢价模型测算!$B$1,$A2034,1)</f>
        <v>2312.4650000000001</v>
      </c>
      <c r="D2034" s="17">
        <f>[1]!s_dq_high(FED风险溢价模型测算!$B$1,$A2034,1)</f>
        <v>2353.4090000000001</v>
      </c>
      <c r="E2034" s="17">
        <f>[1]!s_dq_low(FED风险溢价模型测算!$B$1,$A$2,1)</f>
        <v>979.529</v>
      </c>
      <c r="F2034" s="18">
        <f>[1]!s_dq_amount(FED风险溢价模型测算!$B$1,$A2034,1)</f>
        <v>67589707172.000008</v>
      </c>
    </row>
    <row r="2035" spans="1:6">
      <c r="A2035" s="16">
        <f>FED风险溢价模型测算!A2035</f>
        <v>41507</v>
      </c>
      <c r="B2035" s="17">
        <f>[1]!s_dq_open(FED风险溢价模型测算!$B$1,$A2035,1)</f>
        <v>2320.5839999999998</v>
      </c>
      <c r="C2035" s="17">
        <f>[1]!s_dq_close(FED风险溢价模型测算!$B$1,$A2035,1)</f>
        <v>2308.5889999999999</v>
      </c>
      <c r="D2035" s="17">
        <f>[1]!s_dq_high(FED风险溢价模型测算!$B$1,$A2035,1)</f>
        <v>2321.6419999999998</v>
      </c>
      <c r="E2035" s="17">
        <f>[1]!s_dq_low(FED风险溢价模型测算!$B$1,$A$2,1)</f>
        <v>979.529</v>
      </c>
      <c r="F2035" s="18">
        <f>[1]!s_dq_amount(FED风险溢价模型测算!$B$1,$A2035,1)</f>
        <v>50886495497</v>
      </c>
    </row>
    <row r="2036" spans="1:6">
      <c r="A2036" s="16">
        <f>FED风险溢价模型测算!A2036</f>
        <v>41508</v>
      </c>
      <c r="B2036" s="17">
        <f>[1]!s_dq_open(FED风险溢价模型测算!$B$1,$A2036,1)</f>
        <v>2302.6680000000001</v>
      </c>
      <c r="C2036" s="17">
        <f>[1]!s_dq_close(FED风险溢价模型测算!$B$1,$A2036,1)</f>
        <v>2303.9319999999998</v>
      </c>
      <c r="D2036" s="17">
        <f>[1]!s_dq_high(FED风险溢价模型测算!$B$1,$A2036,1)</f>
        <v>2329.143</v>
      </c>
      <c r="E2036" s="17">
        <f>[1]!s_dq_low(FED风险溢价模型测算!$B$1,$A$2,1)</f>
        <v>979.529</v>
      </c>
      <c r="F2036" s="18">
        <f>[1]!s_dq_amount(FED风险溢价模型测算!$B$1,$A2036,1)</f>
        <v>51686310590</v>
      </c>
    </row>
    <row r="2037" spans="1:6">
      <c r="A2037" s="16">
        <f>FED风险溢价模型测算!A2037</f>
        <v>41509</v>
      </c>
      <c r="B2037" s="17">
        <f>[1]!s_dq_open(FED风险溢价模型测算!$B$1,$A2037,1)</f>
        <v>2314.866</v>
      </c>
      <c r="C2037" s="17">
        <f>[1]!s_dq_close(FED风险溢价模型测算!$B$1,$A2037,1)</f>
        <v>2286.9290000000001</v>
      </c>
      <c r="D2037" s="17">
        <f>[1]!s_dq_high(FED风险溢价模型测算!$B$1,$A2037,1)</f>
        <v>2321.0369999999998</v>
      </c>
      <c r="E2037" s="17">
        <f>[1]!s_dq_low(FED风险溢价模型测算!$B$1,$A$2,1)</f>
        <v>979.529</v>
      </c>
      <c r="F2037" s="18">
        <f>[1]!s_dq_amount(FED风险溢价模型测算!$B$1,$A2037,1)</f>
        <v>65459845296</v>
      </c>
    </row>
    <row r="2038" spans="1:6">
      <c r="A2038" s="16">
        <f>FED风险溢价模型测算!A2038</f>
        <v>41512</v>
      </c>
      <c r="B2038" s="17">
        <f>[1]!s_dq_open(FED风险溢价模型测算!$B$1,$A2038,1)</f>
        <v>2294.759</v>
      </c>
      <c r="C2038" s="17">
        <f>[1]!s_dq_close(FED风险溢价模型测算!$B$1,$A2038,1)</f>
        <v>2335.616</v>
      </c>
      <c r="D2038" s="17">
        <f>[1]!s_dq_high(FED风险溢价模型测算!$B$1,$A2038,1)</f>
        <v>2336.3809999999999</v>
      </c>
      <c r="E2038" s="17">
        <f>[1]!s_dq_low(FED风险溢价模型测算!$B$1,$A$2,1)</f>
        <v>979.529</v>
      </c>
      <c r="F2038" s="18">
        <f>[1]!s_dq_amount(FED风险溢价模型测算!$B$1,$A2038,1)</f>
        <v>66541009856</v>
      </c>
    </row>
    <row r="2039" spans="1:6">
      <c r="A2039" s="16">
        <f>FED风险溢价模型测算!A2039</f>
        <v>41513</v>
      </c>
      <c r="B2039" s="17">
        <f>[1]!s_dq_open(FED风险溢价模型测算!$B$1,$A2039,1)</f>
        <v>2332.8000000000002</v>
      </c>
      <c r="C2039" s="17">
        <f>[1]!s_dq_close(FED风险溢价模型测算!$B$1,$A2039,1)</f>
        <v>2340.8809999999999</v>
      </c>
      <c r="D2039" s="17">
        <f>[1]!s_dq_high(FED风险溢价模型测算!$B$1,$A2039,1)</f>
        <v>2345.105</v>
      </c>
      <c r="E2039" s="17">
        <f>[1]!s_dq_low(FED风险溢价模型测算!$B$1,$A$2,1)</f>
        <v>979.529</v>
      </c>
      <c r="F2039" s="18">
        <f>[1]!s_dq_amount(FED风险溢价模型测算!$B$1,$A2039,1)</f>
        <v>62575377643</v>
      </c>
    </row>
    <row r="2040" spans="1:6">
      <c r="A2040" s="16">
        <f>FED风险溢价模型测算!A2040</f>
        <v>41514</v>
      </c>
      <c r="B2040" s="17">
        <f>[1]!s_dq_open(FED风险溢价模型测算!$B$1,$A2040,1)</f>
        <v>2326.096</v>
      </c>
      <c r="C2040" s="17">
        <f>[1]!s_dq_close(FED风险溢价模型测算!$B$1,$A2040,1)</f>
        <v>2328.056</v>
      </c>
      <c r="D2040" s="17">
        <f>[1]!s_dq_high(FED风险溢价模型测算!$B$1,$A2040,1)</f>
        <v>2345.3580000000002</v>
      </c>
      <c r="E2040" s="17">
        <f>[1]!s_dq_low(FED风险溢价模型测算!$B$1,$A$2,1)</f>
        <v>979.529</v>
      </c>
      <c r="F2040" s="18">
        <f>[1]!s_dq_amount(FED风险溢价模型测算!$B$1,$A2040,1)</f>
        <v>80965562365</v>
      </c>
    </row>
    <row r="2041" spans="1:6">
      <c r="A2041" s="16">
        <f>FED风险溢价模型测算!A2041</f>
        <v>41515</v>
      </c>
      <c r="B2041" s="17">
        <f>[1]!s_dq_open(FED风险溢价模型测算!$B$1,$A2041,1)</f>
        <v>2338.5639999999999</v>
      </c>
      <c r="C2041" s="17">
        <f>[1]!s_dq_close(FED风险溢价模型测算!$B$1,$A2041,1)</f>
        <v>2318.3110000000001</v>
      </c>
      <c r="D2041" s="17">
        <f>[1]!s_dq_high(FED风险溢价模型测算!$B$1,$A2041,1)</f>
        <v>2342.3200000000002</v>
      </c>
      <c r="E2041" s="17">
        <f>[1]!s_dq_low(FED风险溢价模型测算!$B$1,$A$2,1)</f>
        <v>979.529</v>
      </c>
      <c r="F2041" s="18">
        <f>[1]!s_dq_amount(FED风险溢价模型测算!$B$1,$A2041,1)</f>
        <v>59719882399</v>
      </c>
    </row>
    <row r="2042" spans="1:6">
      <c r="A2042" s="16">
        <f>FED风险溢价模型测算!A2042</f>
        <v>41516</v>
      </c>
      <c r="B2042" s="17">
        <f>[1]!s_dq_open(FED风险溢价模型测算!$B$1,$A2042,1)</f>
        <v>2315.913</v>
      </c>
      <c r="C2042" s="17">
        <f>[1]!s_dq_close(FED风险溢价模型测算!$B$1,$A2042,1)</f>
        <v>2313.91</v>
      </c>
      <c r="D2042" s="17">
        <f>[1]!s_dq_high(FED风险溢价模型测算!$B$1,$A2042,1)</f>
        <v>2334.413</v>
      </c>
      <c r="E2042" s="17">
        <f>[1]!s_dq_low(FED风险溢价模型测算!$B$1,$A$2,1)</f>
        <v>979.529</v>
      </c>
      <c r="F2042" s="18">
        <f>[1]!s_dq_amount(FED风险溢价模型测算!$B$1,$A2042,1)</f>
        <v>76695994654</v>
      </c>
    </row>
    <row r="2043" spans="1:6">
      <c r="A2043" s="16">
        <f>FED风险溢价模型测算!A2043</f>
        <v>41519</v>
      </c>
      <c r="B2043" s="17">
        <f>[1]!s_dq_open(FED风险溢价模型测算!$B$1,$A2043,1)</f>
        <v>2319.9569999999999</v>
      </c>
      <c r="C2043" s="17">
        <f>[1]!s_dq_close(FED风险溢价模型测算!$B$1,$A2043,1)</f>
        <v>2320.3440000000001</v>
      </c>
      <c r="D2043" s="17">
        <f>[1]!s_dq_high(FED风险溢价模型测算!$B$1,$A2043,1)</f>
        <v>2329.8670000000002</v>
      </c>
      <c r="E2043" s="17">
        <f>[1]!s_dq_low(FED风险溢价模型测算!$B$1,$A$2,1)</f>
        <v>979.529</v>
      </c>
      <c r="F2043" s="18">
        <f>[1]!s_dq_amount(FED风险溢价模型测算!$B$1,$A2043,1)</f>
        <v>73575869316</v>
      </c>
    </row>
    <row r="2044" spans="1:6">
      <c r="A2044" s="16">
        <f>FED风险溢价模型测算!A2044</f>
        <v>41520</v>
      </c>
      <c r="B2044" s="17">
        <f>[1]!s_dq_open(FED风险溢价模型测算!$B$1,$A2044,1)</f>
        <v>2326.2310000000002</v>
      </c>
      <c r="C2044" s="17">
        <f>[1]!s_dq_close(FED风险溢价模型测算!$B$1,$A2044,1)</f>
        <v>2354.502</v>
      </c>
      <c r="D2044" s="17">
        <f>[1]!s_dq_high(FED风险溢价模型测算!$B$1,$A2044,1)</f>
        <v>2354.8560000000002</v>
      </c>
      <c r="E2044" s="17">
        <f>[1]!s_dq_low(FED风险溢价模型测算!$B$1,$A$2,1)</f>
        <v>979.529</v>
      </c>
      <c r="F2044" s="18">
        <f>[1]!s_dq_amount(FED风险溢价模型测算!$B$1,$A2044,1)</f>
        <v>72663978650</v>
      </c>
    </row>
    <row r="2045" spans="1:6">
      <c r="A2045" s="16">
        <f>FED风险溢价模型测算!A2045</f>
        <v>41521</v>
      </c>
      <c r="B2045" s="17">
        <f>[1]!s_dq_open(FED风险溢价模型测算!$B$1,$A2045,1)</f>
        <v>2352.5369999999998</v>
      </c>
      <c r="C2045" s="17">
        <f>[1]!s_dq_close(FED风险溢价模型测算!$B$1,$A2045,1)</f>
        <v>2350.6990000000001</v>
      </c>
      <c r="D2045" s="17">
        <f>[1]!s_dq_high(FED风险溢价模型测算!$B$1,$A2045,1)</f>
        <v>2360.663</v>
      </c>
      <c r="E2045" s="17">
        <f>[1]!s_dq_low(FED风险溢价模型测算!$B$1,$A$2,1)</f>
        <v>979.529</v>
      </c>
      <c r="F2045" s="18">
        <f>[1]!s_dq_amount(FED风险溢价模型测算!$B$1,$A2045,1)</f>
        <v>68509013841.999992</v>
      </c>
    </row>
    <row r="2046" spans="1:6">
      <c r="A2046" s="16">
        <f>FED风险溢价模型测算!A2046</f>
        <v>41522</v>
      </c>
      <c r="B2046" s="17">
        <f>[1]!s_dq_open(FED风险溢价模型测算!$B$1,$A2046,1)</f>
        <v>2350.9270000000001</v>
      </c>
      <c r="C2046" s="17">
        <f>[1]!s_dq_close(FED风险溢价模型测算!$B$1,$A2046,1)</f>
        <v>2341.7350000000001</v>
      </c>
      <c r="D2046" s="17">
        <f>[1]!s_dq_high(FED风险溢价模型测算!$B$1,$A2046,1)</f>
        <v>2351.2179999999998</v>
      </c>
      <c r="E2046" s="17">
        <f>[1]!s_dq_low(FED风险溢价模型测算!$B$1,$A$2,1)</f>
        <v>979.529</v>
      </c>
      <c r="F2046" s="18">
        <f>[1]!s_dq_amount(FED风险溢价模型测算!$B$1,$A2046,1)</f>
        <v>59606065186</v>
      </c>
    </row>
    <row r="2047" spans="1:6">
      <c r="A2047" s="16">
        <f>FED风险溢价模型测算!A2047</f>
        <v>41523</v>
      </c>
      <c r="B2047" s="17">
        <f>[1]!s_dq_open(FED风险溢价模型测算!$B$1,$A2047,1)</f>
        <v>2336.7669999999998</v>
      </c>
      <c r="C2047" s="17">
        <f>[1]!s_dq_close(FED风险溢价模型测算!$B$1,$A2047,1)</f>
        <v>2357.7820000000002</v>
      </c>
      <c r="D2047" s="17">
        <f>[1]!s_dq_high(FED风险溢价模型测算!$B$1,$A2047,1)</f>
        <v>2361.1779999999999</v>
      </c>
      <c r="E2047" s="17">
        <f>[1]!s_dq_low(FED风险溢价模型测算!$B$1,$A$2,1)</f>
        <v>979.529</v>
      </c>
      <c r="F2047" s="18">
        <f>[1]!s_dq_amount(FED风险溢价模型测算!$B$1,$A2047,1)</f>
        <v>63916893626</v>
      </c>
    </row>
    <row r="2048" spans="1:6">
      <c r="A2048" s="16">
        <f>FED风险溢价模型测算!A2048</f>
        <v>41526</v>
      </c>
      <c r="B2048" s="17">
        <f>[1]!s_dq_open(FED风险溢价模型测算!$B$1,$A2048,1)</f>
        <v>2374.2600000000002</v>
      </c>
      <c r="C2048" s="17">
        <f>[1]!s_dq_close(FED风险溢价模型测算!$B$1,$A2048,1)</f>
        <v>2440.6089999999999</v>
      </c>
      <c r="D2048" s="17">
        <f>[1]!s_dq_high(FED风险溢价模型测算!$B$1,$A2048,1)</f>
        <v>2449.2489999999998</v>
      </c>
      <c r="E2048" s="17">
        <f>[1]!s_dq_low(FED风险溢价模型测算!$B$1,$A$2,1)</f>
        <v>979.529</v>
      </c>
      <c r="F2048" s="18">
        <f>[1]!s_dq_amount(FED风险溢价模型测算!$B$1,$A2048,1)</f>
        <v>127299546171</v>
      </c>
    </row>
    <row r="2049" spans="1:6">
      <c r="A2049" s="16">
        <f>FED风险溢价模型测算!A2049</f>
        <v>41527</v>
      </c>
      <c r="B2049" s="17">
        <f>[1]!s_dq_open(FED风险溢价模型测算!$B$1,$A2049,1)</f>
        <v>2446.4540000000002</v>
      </c>
      <c r="C2049" s="17">
        <f>[1]!s_dq_close(FED风险溢价模型测算!$B$1,$A2049,1)</f>
        <v>2474.8939999999998</v>
      </c>
      <c r="D2049" s="17">
        <f>[1]!s_dq_high(FED风险溢价模型测算!$B$1,$A2049,1)</f>
        <v>2475.1950000000002</v>
      </c>
      <c r="E2049" s="17">
        <f>[1]!s_dq_low(FED风险溢价模型测算!$B$1,$A$2,1)</f>
        <v>979.529</v>
      </c>
      <c r="F2049" s="18">
        <f>[1]!s_dq_amount(FED风险溢价模型测算!$B$1,$A2049,1)</f>
        <v>130648129418</v>
      </c>
    </row>
    <row r="2050" spans="1:6">
      <c r="A2050" s="16">
        <f>FED风险溢价模型测算!A2050</f>
        <v>41528</v>
      </c>
      <c r="B2050" s="17">
        <f>[1]!s_dq_open(FED风险溢价模型测算!$B$1,$A2050,1)</f>
        <v>2483.7910000000002</v>
      </c>
      <c r="C2050" s="17">
        <f>[1]!s_dq_close(FED风险溢价模型测算!$B$1,$A2050,1)</f>
        <v>2482.8890000000001</v>
      </c>
      <c r="D2050" s="17">
        <f>[1]!s_dq_high(FED风险溢价模型测算!$B$1,$A2050,1)</f>
        <v>2504.4690000000001</v>
      </c>
      <c r="E2050" s="17">
        <f>[1]!s_dq_low(FED风险溢价模型测算!$B$1,$A$2,1)</f>
        <v>979.529</v>
      </c>
      <c r="F2050" s="18">
        <f>[1]!s_dq_amount(FED风险溢价模型测算!$B$1,$A2050,1)</f>
        <v>142830288492</v>
      </c>
    </row>
    <row r="2051" spans="1:6">
      <c r="A2051" s="16">
        <f>FED风险溢价模型测算!A2051</f>
        <v>41529</v>
      </c>
      <c r="B2051" s="17">
        <f>[1]!s_dq_open(FED风险溢价模型测算!$B$1,$A2051,1)</f>
        <v>2480.4679999999998</v>
      </c>
      <c r="C2051" s="17">
        <f>[1]!s_dq_close(FED风险溢价模型测算!$B$1,$A2051,1)</f>
        <v>2507.4549999999999</v>
      </c>
      <c r="D2051" s="17">
        <f>[1]!s_dq_high(FED风险溢价模型测算!$B$1,$A2051,1)</f>
        <v>2527.3829999999998</v>
      </c>
      <c r="E2051" s="17">
        <f>[1]!s_dq_low(FED风险溢价模型测算!$B$1,$A$2,1)</f>
        <v>979.529</v>
      </c>
      <c r="F2051" s="18">
        <f>[1]!s_dq_amount(FED风险溢价模型测算!$B$1,$A2051,1)</f>
        <v>126115528291</v>
      </c>
    </row>
    <row r="2052" spans="1:6">
      <c r="A2052" s="16">
        <f>FED风险溢价模型测算!A2052</f>
        <v>41530</v>
      </c>
      <c r="B2052" s="17">
        <f>[1]!s_dq_open(FED风险溢价模型测算!$B$1,$A2052,1)</f>
        <v>2502.54</v>
      </c>
      <c r="C2052" s="17">
        <f>[1]!s_dq_close(FED风险溢价模型测算!$B$1,$A2052,1)</f>
        <v>2488.902</v>
      </c>
      <c r="D2052" s="17">
        <f>[1]!s_dq_high(FED风险溢价模型测算!$B$1,$A2052,1)</f>
        <v>2515.7809999999999</v>
      </c>
      <c r="E2052" s="17">
        <f>[1]!s_dq_low(FED风险溢价模型测算!$B$1,$A$2,1)</f>
        <v>979.529</v>
      </c>
      <c r="F2052" s="18">
        <f>[1]!s_dq_amount(FED风险溢价模型测算!$B$1,$A2052,1)</f>
        <v>98275004927</v>
      </c>
    </row>
    <row r="2053" spans="1:6">
      <c r="A2053" s="16">
        <f>FED风险溢价模型测算!A2053</f>
        <v>41533</v>
      </c>
      <c r="B2053" s="17">
        <f>[1]!s_dq_open(FED风险溢价模型测算!$B$1,$A2053,1)</f>
        <v>2501.0770000000002</v>
      </c>
      <c r="C2053" s="17">
        <f>[1]!s_dq_close(FED风险溢价模型测算!$B$1,$A2053,1)</f>
        <v>2478.39</v>
      </c>
      <c r="D2053" s="17">
        <f>[1]!s_dq_high(FED风险溢价模型测算!$B$1,$A2053,1)</f>
        <v>2503.694</v>
      </c>
      <c r="E2053" s="17">
        <f>[1]!s_dq_low(FED风险溢价模型测算!$B$1,$A$2,1)</f>
        <v>979.529</v>
      </c>
      <c r="F2053" s="18">
        <f>[1]!s_dq_amount(FED风险溢价模型测算!$B$1,$A2053,1)</f>
        <v>97043842349</v>
      </c>
    </row>
    <row r="2054" spans="1:6">
      <c r="A2054" s="16">
        <f>FED风险溢价模型测算!A2054</f>
        <v>41534</v>
      </c>
      <c r="B2054" s="17">
        <f>[1]!s_dq_open(FED风险溢价模型测算!$B$1,$A2054,1)</f>
        <v>2480.81</v>
      </c>
      <c r="C2054" s="17">
        <f>[1]!s_dq_close(FED风险溢价模型测算!$B$1,$A2054,1)</f>
        <v>2427.3220000000001</v>
      </c>
      <c r="D2054" s="17">
        <f>[1]!s_dq_high(FED风险溢价模型测算!$B$1,$A2054,1)</f>
        <v>2481.71</v>
      </c>
      <c r="E2054" s="17">
        <f>[1]!s_dq_low(FED风险溢价模型测算!$B$1,$A$2,1)</f>
        <v>979.529</v>
      </c>
      <c r="F2054" s="18">
        <f>[1]!s_dq_amount(FED风险溢价模型测算!$B$1,$A2054,1)</f>
        <v>93115107921</v>
      </c>
    </row>
    <row r="2055" spans="1:6">
      <c r="A2055" s="16">
        <f>FED风险溢价模型测算!A2055</f>
        <v>41535</v>
      </c>
      <c r="B2055" s="17">
        <f>[1]!s_dq_open(FED风险溢价模型测算!$B$1,$A2055,1)</f>
        <v>2426.04</v>
      </c>
      <c r="C2055" s="17">
        <f>[1]!s_dq_close(FED风险溢价模型测算!$B$1,$A2055,1)</f>
        <v>2432.5100000000002</v>
      </c>
      <c r="D2055" s="17">
        <f>[1]!s_dq_high(FED风险溢价模型测算!$B$1,$A2055,1)</f>
        <v>2439.6260000000002</v>
      </c>
      <c r="E2055" s="17">
        <f>[1]!s_dq_low(FED风险溢价模型测算!$B$1,$A$2,1)</f>
        <v>979.529</v>
      </c>
      <c r="F2055" s="18">
        <f>[1]!s_dq_amount(FED风险溢价模型测算!$B$1,$A2055,1)</f>
        <v>69341324599</v>
      </c>
    </row>
    <row r="2056" spans="1:6">
      <c r="A2056" s="16">
        <f>FED风险溢价模型测算!A2056</f>
        <v>41540</v>
      </c>
      <c r="B2056" s="17">
        <f>[1]!s_dq_open(FED风险溢价模型测算!$B$1,$A2056,1)</f>
        <v>2441.5160000000001</v>
      </c>
      <c r="C2056" s="17">
        <f>[1]!s_dq_close(FED风险溢价模型测算!$B$1,$A2056,1)</f>
        <v>2472.288</v>
      </c>
      <c r="D2056" s="17">
        <f>[1]!s_dq_high(FED风险溢价模型测算!$B$1,$A2056,1)</f>
        <v>2473.163</v>
      </c>
      <c r="E2056" s="17">
        <f>[1]!s_dq_low(FED风险溢价模型测算!$B$1,$A$2,1)</f>
        <v>979.529</v>
      </c>
      <c r="F2056" s="18">
        <f>[1]!s_dq_amount(FED风险溢价模型测算!$B$1,$A2056,1)</f>
        <v>80920687856</v>
      </c>
    </row>
    <row r="2057" spans="1:6">
      <c r="A2057" s="16">
        <f>FED风险溢价模型测算!A2057</f>
        <v>41541</v>
      </c>
      <c r="B2057" s="17">
        <f>[1]!s_dq_open(FED风险溢价模型测算!$B$1,$A2057,1)</f>
        <v>2470.7150000000001</v>
      </c>
      <c r="C2057" s="17">
        <f>[1]!s_dq_close(FED风险溢价模型测算!$B$1,$A2057,1)</f>
        <v>2443.8850000000002</v>
      </c>
      <c r="D2057" s="17">
        <f>[1]!s_dq_high(FED风险溢价模型测算!$B$1,$A2057,1)</f>
        <v>2470.7460000000001</v>
      </c>
      <c r="E2057" s="17">
        <f>[1]!s_dq_low(FED风险溢价模型测算!$B$1,$A$2,1)</f>
        <v>979.529</v>
      </c>
      <c r="F2057" s="18">
        <f>[1]!s_dq_amount(FED风险溢价模型测算!$B$1,$A2057,1)</f>
        <v>96769831421</v>
      </c>
    </row>
    <row r="2058" spans="1:6">
      <c r="A2058" s="16">
        <f>FED风险溢价模型测算!A2058</f>
        <v>41542</v>
      </c>
      <c r="B2058" s="17">
        <f>[1]!s_dq_open(FED风险溢价模型测算!$B$1,$A2058,1)</f>
        <v>2440.835</v>
      </c>
      <c r="C2058" s="17">
        <f>[1]!s_dq_close(FED风险溢价模型测算!$B$1,$A2058,1)</f>
        <v>2429.0300000000002</v>
      </c>
      <c r="D2058" s="17">
        <f>[1]!s_dq_high(FED风险溢价模型测算!$B$1,$A2058,1)</f>
        <v>2455.0369999999998</v>
      </c>
      <c r="E2058" s="17">
        <f>[1]!s_dq_low(FED风险溢价模型测算!$B$1,$A$2,1)</f>
        <v>979.529</v>
      </c>
      <c r="F2058" s="18">
        <f>[1]!s_dq_amount(FED风险溢价模型测算!$B$1,$A2058,1)</f>
        <v>89119216662</v>
      </c>
    </row>
    <row r="2059" spans="1:6">
      <c r="A2059" s="16">
        <f>FED风险溢价模型测算!A2059</f>
        <v>41543</v>
      </c>
      <c r="B2059" s="17">
        <f>[1]!s_dq_open(FED风险溢价模型测算!$B$1,$A2059,1)</f>
        <v>2422.6309999999999</v>
      </c>
      <c r="C2059" s="17">
        <f>[1]!s_dq_close(FED风险溢价模型测算!$B$1,$A2059,1)</f>
        <v>2384.4430000000002</v>
      </c>
      <c r="D2059" s="17">
        <f>[1]!s_dq_high(FED风险溢价模型测算!$B$1,$A2059,1)</f>
        <v>2422.6309999999999</v>
      </c>
      <c r="E2059" s="17">
        <f>[1]!s_dq_low(FED风险溢价模型测算!$B$1,$A$2,1)</f>
        <v>979.529</v>
      </c>
      <c r="F2059" s="18">
        <f>[1]!s_dq_amount(FED风险溢价模型测算!$B$1,$A2059,1)</f>
        <v>84183923178</v>
      </c>
    </row>
    <row r="2060" spans="1:6">
      <c r="A2060" s="16">
        <f>FED风险溢价模型测算!A2060</f>
        <v>41544</v>
      </c>
      <c r="B2060" s="17">
        <f>[1]!s_dq_open(FED风险溢价模型测算!$B$1,$A2060,1)</f>
        <v>2382.2179999999998</v>
      </c>
      <c r="C2060" s="17">
        <f>[1]!s_dq_close(FED风险溢价模型测算!$B$1,$A2060,1)</f>
        <v>2394.971</v>
      </c>
      <c r="D2060" s="17">
        <f>[1]!s_dq_high(FED风险溢价模型测算!$B$1,$A2060,1)</f>
        <v>2402.1959999999999</v>
      </c>
      <c r="E2060" s="17">
        <f>[1]!s_dq_low(FED风险溢价模型测算!$B$1,$A$2,1)</f>
        <v>979.529</v>
      </c>
      <c r="F2060" s="18">
        <f>[1]!s_dq_amount(FED风险溢价模型测算!$B$1,$A2060,1)</f>
        <v>66383990191</v>
      </c>
    </row>
    <row r="2061" spans="1:6">
      <c r="A2061" s="16">
        <f>FED风险溢价模型测算!A2061</f>
        <v>41547</v>
      </c>
      <c r="B2061" s="17">
        <f>[1]!s_dq_open(FED风险溢价模型测算!$B$1,$A2061,1)</f>
        <v>2406.2049999999999</v>
      </c>
      <c r="C2061" s="17">
        <f>[1]!s_dq_close(FED风险溢价模型测算!$B$1,$A2061,1)</f>
        <v>2409.0369999999998</v>
      </c>
      <c r="D2061" s="17">
        <f>[1]!s_dq_high(FED风险溢价模型测算!$B$1,$A2061,1)</f>
        <v>2415.0749999999998</v>
      </c>
      <c r="E2061" s="17">
        <f>[1]!s_dq_low(FED风险溢价模型测算!$B$1,$A$2,1)</f>
        <v>979.529</v>
      </c>
      <c r="F2061" s="18">
        <f>[1]!s_dq_amount(FED风险溢价模型测算!$B$1,$A2061,1)</f>
        <v>60990141884</v>
      </c>
    </row>
    <row r="2062" spans="1:6">
      <c r="A2062" s="16">
        <f>FED风险溢价模型测算!A2062</f>
        <v>41555</v>
      </c>
      <c r="B2062" s="17">
        <f>[1]!s_dq_open(FED风险溢价模型测算!$B$1,$A2062,1)</f>
        <v>2406.415</v>
      </c>
      <c r="C2062" s="17">
        <f>[1]!s_dq_close(FED风险溢价模型测算!$B$1,$A2062,1)</f>
        <v>2441.8110000000001</v>
      </c>
      <c r="D2062" s="17">
        <f>[1]!s_dq_high(FED风险溢价模型测算!$B$1,$A2062,1)</f>
        <v>2446.703</v>
      </c>
      <c r="E2062" s="17">
        <f>[1]!s_dq_low(FED风险溢价模型测算!$B$1,$A$2,1)</f>
        <v>979.529</v>
      </c>
      <c r="F2062" s="18">
        <f>[1]!s_dq_amount(FED风险溢价模型测算!$B$1,$A2062,1)</f>
        <v>84229908920</v>
      </c>
    </row>
    <row r="2063" spans="1:6">
      <c r="A2063" s="16">
        <f>FED风险溢价模型测算!A2063</f>
        <v>41556</v>
      </c>
      <c r="B2063" s="17">
        <f>[1]!s_dq_open(FED风险溢价模型测算!$B$1,$A2063,1)</f>
        <v>2432.94</v>
      </c>
      <c r="C2063" s="17">
        <f>[1]!s_dq_close(FED风险溢价模型测算!$B$1,$A2063,1)</f>
        <v>2453.5830000000001</v>
      </c>
      <c r="D2063" s="17">
        <f>[1]!s_dq_high(FED风险溢价模型测算!$B$1,$A2063,1)</f>
        <v>2453.7460000000001</v>
      </c>
      <c r="E2063" s="17">
        <f>[1]!s_dq_low(FED风险溢价模型测算!$B$1,$A$2,1)</f>
        <v>979.529</v>
      </c>
      <c r="F2063" s="18">
        <f>[1]!s_dq_amount(FED风险溢价模型测算!$B$1,$A2063,1)</f>
        <v>76128340887</v>
      </c>
    </row>
    <row r="2064" spans="1:6">
      <c r="A2064" s="16">
        <f>FED风险溢价模型测算!A2064</f>
        <v>41557</v>
      </c>
      <c r="B2064" s="17">
        <f>[1]!s_dq_open(FED风险溢价模型测算!$B$1,$A2064,1)</f>
        <v>2455.64</v>
      </c>
      <c r="C2064" s="17">
        <f>[1]!s_dq_close(FED风险溢价模型测算!$B$1,$A2064,1)</f>
        <v>2429.317</v>
      </c>
      <c r="D2064" s="17">
        <f>[1]!s_dq_high(FED风险溢价模型测算!$B$1,$A2064,1)</f>
        <v>2455.9789999999998</v>
      </c>
      <c r="E2064" s="17">
        <f>[1]!s_dq_low(FED风险溢价模型测算!$B$1,$A$2,1)</f>
        <v>979.529</v>
      </c>
      <c r="F2064" s="18">
        <f>[1]!s_dq_amount(FED风险溢价模型测算!$B$1,$A2064,1)</f>
        <v>89468020274</v>
      </c>
    </row>
    <row r="2065" spans="1:6">
      <c r="A2065" s="16">
        <f>FED风险溢价模型测算!A2065</f>
        <v>41558</v>
      </c>
      <c r="B2065" s="17">
        <f>[1]!s_dq_open(FED风险溢价模型测算!$B$1,$A2065,1)</f>
        <v>2442.364</v>
      </c>
      <c r="C2065" s="17">
        <f>[1]!s_dq_close(FED风险溢价模型测算!$B$1,$A2065,1)</f>
        <v>2468.5079999999998</v>
      </c>
      <c r="D2065" s="17">
        <f>[1]!s_dq_high(FED风险溢价模型测算!$B$1,$A2065,1)</f>
        <v>2471.165</v>
      </c>
      <c r="E2065" s="17">
        <f>[1]!s_dq_low(FED风险溢价模型测算!$B$1,$A$2,1)</f>
        <v>979.529</v>
      </c>
      <c r="F2065" s="18">
        <f>[1]!s_dq_amount(FED风险溢价模型测算!$B$1,$A2065,1)</f>
        <v>91811541654</v>
      </c>
    </row>
    <row r="2066" spans="1:6">
      <c r="A2066" s="16">
        <f>FED风险溢价模型测算!A2066</f>
        <v>41561</v>
      </c>
      <c r="B2066" s="17">
        <f>[1]!s_dq_open(FED风险溢价模型测算!$B$1,$A2066,1)</f>
        <v>2472.2669999999998</v>
      </c>
      <c r="C2066" s="17">
        <f>[1]!s_dq_close(FED风险溢价模型测算!$B$1,$A2066,1)</f>
        <v>2472.5419999999999</v>
      </c>
      <c r="D2066" s="17">
        <f>[1]!s_dq_high(FED风险溢价模型测算!$B$1,$A2066,1)</f>
        <v>2483.1309999999999</v>
      </c>
      <c r="E2066" s="17">
        <f>[1]!s_dq_low(FED风险溢价模型测算!$B$1,$A$2,1)</f>
        <v>979.529</v>
      </c>
      <c r="F2066" s="18">
        <f>[1]!s_dq_amount(FED风险溢价模型测算!$B$1,$A2066,1)</f>
        <v>99109155920</v>
      </c>
    </row>
    <row r="2067" spans="1:6">
      <c r="A2067" s="16">
        <f>FED风险溢价模型测算!A2067</f>
        <v>41562</v>
      </c>
      <c r="B2067" s="17">
        <f>[1]!s_dq_open(FED风险溢价模型测算!$B$1,$A2067,1)</f>
        <v>2475.3240000000001</v>
      </c>
      <c r="C2067" s="17">
        <f>[1]!s_dq_close(FED风险溢价模型测算!$B$1,$A2067,1)</f>
        <v>2467.5169999999998</v>
      </c>
      <c r="D2067" s="17">
        <f>[1]!s_dq_high(FED风险溢价模型测算!$B$1,$A2067,1)</f>
        <v>2479.134</v>
      </c>
      <c r="E2067" s="17">
        <f>[1]!s_dq_low(FED风险溢价模型测算!$B$1,$A$2,1)</f>
        <v>979.529</v>
      </c>
      <c r="F2067" s="18">
        <f>[1]!s_dq_amount(FED风险溢价模型测算!$B$1,$A2067,1)</f>
        <v>86100822006</v>
      </c>
    </row>
    <row r="2068" spans="1:6">
      <c r="A2068" s="16">
        <f>FED风险溢价模型测算!A2068</f>
        <v>41563</v>
      </c>
      <c r="B2068" s="17">
        <f>[1]!s_dq_open(FED风险溢价模型测算!$B$1,$A2068,1)</f>
        <v>2459.0770000000002</v>
      </c>
      <c r="C2068" s="17">
        <f>[1]!s_dq_close(FED风险溢价模型测算!$B$1,$A2068,1)</f>
        <v>2421.3710000000001</v>
      </c>
      <c r="D2068" s="17">
        <f>[1]!s_dq_high(FED风险溢价模型测算!$B$1,$A2068,1)</f>
        <v>2459.0770000000002</v>
      </c>
      <c r="E2068" s="17">
        <f>[1]!s_dq_low(FED风险溢价模型测算!$B$1,$A$2,1)</f>
        <v>979.529</v>
      </c>
      <c r="F2068" s="18">
        <f>[1]!s_dq_amount(FED风险溢价模型测算!$B$1,$A2068,1)</f>
        <v>83150844984</v>
      </c>
    </row>
    <row r="2069" spans="1:6">
      <c r="A2069" s="16">
        <f>FED风险溢价模型测算!A2069</f>
        <v>41564</v>
      </c>
      <c r="B2069" s="17">
        <f>[1]!s_dq_open(FED风险溢价模型测算!$B$1,$A2069,1)</f>
        <v>2432.645</v>
      </c>
      <c r="C2069" s="17">
        <f>[1]!s_dq_close(FED风险溢价模型测算!$B$1,$A2069,1)</f>
        <v>2413.33</v>
      </c>
      <c r="D2069" s="17">
        <f>[1]!s_dq_high(FED风险溢价模型测算!$B$1,$A2069,1)</f>
        <v>2440.9189999999999</v>
      </c>
      <c r="E2069" s="17">
        <f>[1]!s_dq_low(FED风险溢价模型测算!$B$1,$A$2,1)</f>
        <v>979.529</v>
      </c>
      <c r="F2069" s="18">
        <f>[1]!s_dq_amount(FED风险溢价模型测算!$B$1,$A2069,1)</f>
        <v>67722892391</v>
      </c>
    </row>
    <row r="2070" spans="1:6">
      <c r="A2070" s="16">
        <f>FED风险溢价模型测算!A2070</f>
        <v>41565</v>
      </c>
      <c r="B2070" s="17">
        <f>[1]!s_dq_open(FED风险溢价模型测算!$B$1,$A2070,1)</f>
        <v>2415.1179999999999</v>
      </c>
      <c r="C2070" s="17">
        <f>[1]!s_dq_close(FED风险溢价模型测算!$B$1,$A2070,1)</f>
        <v>2426.0540000000001</v>
      </c>
      <c r="D2070" s="17">
        <f>[1]!s_dq_high(FED风险溢价模型测算!$B$1,$A2070,1)</f>
        <v>2435.712</v>
      </c>
      <c r="E2070" s="17">
        <f>[1]!s_dq_low(FED风险溢价模型测算!$B$1,$A$2,1)</f>
        <v>979.529</v>
      </c>
      <c r="F2070" s="18">
        <f>[1]!s_dq_amount(FED风险溢价模型测算!$B$1,$A2070,1)</f>
        <v>59138754367</v>
      </c>
    </row>
    <row r="2071" spans="1:6">
      <c r="A2071" s="16">
        <f>FED风险溢价模型测算!A2071</f>
        <v>41568</v>
      </c>
      <c r="B2071" s="17">
        <f>[1]!s_dq_open(FED风险溢价模型测算!$B$1,$A2071,1)</f>
        <v>2431.915</v>
      </c>
      <c r="C2071" s="17">
        <f>[1]!s_dq_close(FED风险溢价模型测算!$B$1,$A2071,1)</f>
        <v>2471.3220000000001</v>
      </c>
      <c r="D2071" s="17">
        <f>[1]!s_dq_high(FED风险溢价模型测算!$B$1,$A2071,1)</f>
        <v>2472.7849999999999</v>
      </c>
      <c r="E2071" s="17">
        <f>[1]!s_dq_low(FED风险溢价模型测算!$B$1,$A$2,1)</f>
        <v>979.529</v>
      </c>
      <c r="F2071" s="18">
        <f>[1]!s_dq_amount(FED风险溢价模型测算!$B$1,$A2071,1)</f>
        <v>82223144817</v>
      </c>
    </row>
    <row r="2072" spans="1:6">
      <c r="A2072" s="16">
        <f>FED风险溢价模型测算!A2072</f>
        <v>41569</v>
      </c>
      <c r="B2072" s="17">
        <f>[1]!s_dq_open(FED风险溢价模型测算!$B$1,$A2072,1)</f>
        <v>2470.2550000000001</v>
      </c>
      <c r="C2072" s="17">
        <f>[1]!s_dq_close(FED风险溢价模型测算!$B$1,$A2072,1)</f>
        <v>2445.8910000000001</v>
      </c>
      <c r="D2072" s="17">
        <f>[1]!s_dq_high(FED风险溢价模型测算!$B$1,$A2072,1)</f>
        <v>2470.2550000000001</v>
      </c>
      <c r="E2072" s="17">
        <f>[1]!s_dq_low(FED风险溢价模型测算!$B$1,$A$2,1)</f>
        <v>979.529</v>
      </c>
      <c r="F2072" s="18">
        <f>[1]!s_dq_amount(FED风险溢价模型测算!$B$1,$A2072,1)</f>
        <v>83412053857</v>
      </c>
    </row>
    <row r="2073" spans="1:6">
      <c r="A2073" s="16">
        <f>FED风险溢价模型测算!A2073</f>
        <v>41570</v>
      </c>
      <c r="B2073" s="17">
        <f>[1]!s_dq_open(FED风险溢价模型测算!$B$1,$A2073,1)</f>
        <v>2451.556</v>
      </c>
      <c r="C2073" s="17">
        <f>[1]!s_dq_close(FED风险溢价模型测算!$B$1,$A2073,1)</f>
        <v>2418.491</v>
      </c>
      <c r="D2073" s="17">
        <f>[1]!s_dq_high(FED风险溢价模型测算!$B$1,$A2073,1)</f>
        <v>2474.3719999999998</v>
      </c>
      <c r="E2073" s="17">
        <f>[1]!s_dq_low(FED风险溢价模型测算!$B$1,$A$2,1)</f>
        <v>979.529</v>
      </c>
      <c r="F2073" s="18">
        <f>[1]!s_dq_amount(FED风险溢价模型测算!$B$1,$A2073,1)</f>
        <v>83286778556</v>
      </c>
    </row>
    <row r="2074" spans="1:6">
      <c r="A2074" s="16">
        <f>FED风险溢价模型测算!A2074</f>
        <v>41571</v>
      </c>
      <c r="B2074" s="17">
        <f>[1]!s_dq_open(FED风险溢价模型测算!$B$1,$A2074,1)</f>
        <v>2412.2350000000001</v>
      </c>
      <c r="C2074" s="17">
        <f>[1]!s_dq_close(FED风险溢价模型测算!$B$1,$A2074,1)</f>
        <v>2400.511</v>
      </c>
      <c r="D2074" s="17">
        <f>[1]!s_dq_high(FED风险溢价模型测算!$B$1,$A2074,1)</f>
        <v>2422.9430000000002</v>
      </c>
      <c r="E2074" s="17">
        <f>[1]!s_dq_low(FED风险溢价模型测算!$B$1,$A$2,1)</f>
        <v>979.529</v>
      </c>
      <c r="F2074" s="18">
        <f>[1]!s_dq_amount(FED风险溢价模型测算!$B$1,$A2074,1)</f>
        <v>60427235951</v>
      </c>
    </row>
    <row r="2075" spans="1:6">
      <c r="A2075" s="16">
        <f>FED风险溢价模型测算!A2075</f>
        <v>41572</v>
      </c>
      <c r="B2075" s="17">
        <f>[1]!s_dq_open(FED风险溢价模型测算!$B$1,$A2075,1)</f>
        <v>2400.5169999999998</v>
      </c>
      <c r="C2075" s="17">
        <f>[1]!s_dq_close(FED风险溢价模型测算!$B$1,$A2075,1)</f>
        <v>2368.5590000000002</v>
      </c>
      <c r="D2075" s="17">
        <f>[1]!s_dq_high(FED风险溢价模型测算!$B$1,$A2075,1)</f>
        <v>2413.3319999999999</v>
      </c>
      <c r="E2075" s="17">
        <f>[1]!s_dq_low(FED风险溢价模型测算!$B$1,$A$2,1)</f>
        <v>979.529</v>
      </c>
      <c r="F2075" s="18">
        <f>[1]!s_dq_amount(FED风险溢价模型测算!$B$1,$A2075,1)</f>
        <v>70778094834</v>
      </c>
    </row>
    <row r="2076" spans="1:6">
      <c r="A2076" s="16">
        <f>FED风险溢价模型测算!A2076</f>
        <v>41575</v>
      </c>
      <c r="B2076" s="17">
        <f>[1]!s_dq_open(FED风险溢价模型测算!$B$1,$A2076,1)</f>
        <v>2372.5709999999999</v>
      </c>
      <c r="C2076" s="17">
        <f>[1]!s_dq_close(FED风险溢价模型测算!$B$1,$A2076,1)</f>
        <v>2365.9540000000002</v>
      </c>
      <c r="D2076" s="17">
        <f>[1]!s_dq_high(FED风险溢价模型测算!$B$1,$A2076,1)</f>
        <v>2377.2489999999998</v>
      </c>
      <c r="E2076" s="17">
        <f>[1]!s_dq_low(FED风险溢价模型测算!$B$1,$A$2,1)</f>
        <v>979.529</v>
      </c>
      <c r="F2076" s="18">
        <f>[1]!s_dq_amount(FED风险溢价模型测算!$B$1,$A2076,1)</f>
        <v>56602098405</v>
      </c>
    </row>
    <row r="2077" spans="1:6">
      <c r="A2077" s="16">
        <f>FED风险溢价模型测算!A2077</f>
        <v>41576</v>
      </c>
      <c r="B2077" s="17">
        <f>[1]!s_dq_open(FED风险溢价模型测算!$B$1,$A2077,1)</f>
        <v>2369.2159999999999</v>
      </c>
      <c r="C2077" s="17">
        <f>[1]!s_dq_close(FED风险溢价模型测算!$B$1,$A2077,1)</f>
        <v>2372.0529999999999</v>
      </c>
      <c r="D2077" s="17">
        <f>[1]!s_dq_high(FED风险溢价模型测算!$B$1,$A2077,1)</f>
        <v>2408.616</v>
      </c>
      <c r="E2077" s="17">
        <f>[1]!s_dq_low(FED风险溢价模型测算!$B$1,$A$2,1)</f>
        <v>979.529</v>
      </c>
      <c r="F2077" s="18">
        <f>[1]!s_dq_amount(FED风险溢价模型测算!$B$1,$A2077,1)</f>
        <v>91741559592</v>
      </c>
    </row>
    <row r="2078" spans="1:6">
      <c r="A2078" s="16">
        <f>FED风险溢价模型测算!A2078</f>
        <v>41577</v>
      </c>
      <c r="B2078" s="17">
        <f>[1]!s_dq_open(FED风险溢价模型测算!$B$1,$A2078,1)</f>
        <v>2371.8530000000001</v>
      </c>
      <c r="C2078" s="17">
        <f>[1]!s_dq_close(FED风险溢价模型测算!$B$1,$A2078,1)</f>
        <v>2407.471</v>
      </c>
      <c r="D2078" s="17">
        <f>[1]!s_dq_high(FED风险溢价模型测算!$B$1,$A2078,1)</f>
        <v>2407.8510000000001</v>
      </c>
      <c r="E2078" s="17">
        <f>[1]!s_dq_low(FED风险溢价模型测算!$B$1,$A$2,1)</f>
        <v>979.529</v>
      </c>
      <c r="F2078" s="18">
        <f>[1]!s_dq_amount(FED风险溢价模型测算!$B$1,$A2078,1)</f>
        <v>75735067216</v>
      </c>
    </row>
    <row r="2079" spans="1:6">
      <c r="A2079" s="16">
        <f>FED风险溢价模型测算!A2079</f>
        <v>41578</v>
      </c>
      <c r="B2079" s="17">
        <f>[1]!s_dq_open(FED风险溢价模型测算!$B$1,$A2079,1)</f>
        <v>2398.395</v>
      </c>
      <c r="C2079" s="17">
        <f>[1]!s_dq_close(FED风险溢价模型测算!$B$1,$A2079,1)</f>
        <v>2373.7179999999998</v>
      </c>
      <c r="D2079" s="17">
        <f>[1]!s_dq_high(FED风险溢价模型测算!$B$1,$A2079,1)</f>
        <v>2398.395</v>
      </c>
      <c r="E2079" s="17">
        <f>[1]!s_dq_low(FED风险溢价模型测算!$B$1,$A$2,1)</f>
        <v>979.529</v>
      </c>
      <c r="F2079" s="18">
        <f>[1]!s_dq_amount(FED风险溢价模型测算!$B$1,$A2079,1)</f>
        <v>70393879838</v>
      </c>
    </row>
    <row r="2080" spans="1:6">
      <c r="A2080" s="16">
        <f>FED风险溢价模型测算!A2080</f>
        <v>41579</v>
      </c>
      <c r="B2080" s="17">
        <f>[1]!s_dq_open(FED风险溢价模型测算!$B$1,$A2080,1)</f>
        <v>2373.962</v>
      </c>
      <c r="C2080" s="17">
        <f>[1]!s_dq_close(FED风险溢价模型测算!$B$1,$A2080,1)</f>
        <v>2384.96</v>
      </c>
      <c r="D2080" s="17">
        <f>[1]!s_dq_high(FED风险溢价模型测算!$B$1,$A2080,1)</f>
        <v>2395.0050000000001</v>
      </c>
      <c r="E2080" s="17">
        <f>[1]!s_dq_low(FED风险溢价模型测算!$B$1,$A$2,1)</f>
        <v>979.529</v>
      </c>
      <c r="F2080" s="18">
        <f>[1]!s_dq_amount(FED风险溢价模型测算!$B$1,$A2080,1)</f>
        <v>57820026665</v>
      </c>
    </row>
    <row r="2081" spans="1:6">
      <c r="A2081" s="16">
        <f>FED风险溢价模型测算!A2081</f>
        <v>41582</v>
      </c>
      <c r="B2081" s="17">
        <f>[1]!s_dq_open(FED风险溢价模型测算!$B$1,$A2081,1)</f>
        <v>2397.21</v>
      </c>
      <c r="C2081" s="17">
        <f>[1]!s_dq_close(FED风险溢价模型测算!$B$1,$A2081,1)</f>
        <v>2380.4540000000002</v>
      </c>
      <c r="D2081" s="17">
        <f>[1]!s_dq_high(FED风险溢价模型测算!$B$1,$A2081,1)</f>
        <v>2404.8960000000002</v>
      </c>
      <c r="E2081" s="17">
        <f>[1]!s_dq_low(FED风险溢价模型测算!$B$1,$A$2,1)</f>
        <v>979.529</v>
      </c>
      <c r="F2081" s="18">
        <f>[1]!s_dq_amount(FED风险溢价模型测算!$B$1,$A2081,1)</f>
        <v>48959462043</v>
      </c>
    </row>
    <row r="2082" spans="1:6">
      <c r="A2082" s="16">
        <f>FED风险溢价模型测算!A2082</f>
        <v>41583</v>
      </c>
      <c r="B2082" s="17">
        <f>[1]!s_dq_open(FED风险溢价模型测算!$B$1,$A2082,1)</f>
        <v>2366.884</v>
      </c>
      <c r="C2082" s="17">
        <f>[1]!s_dq_close(FED风险溢价模型测算!$B$1,$A2082,1)</f>
        <v>2383.7689999999998</v>
      </c>
      <c r="D2082" s="17">
        <f>[1]!s_dq_high(FED风险溢价模型测算!$B$1,$A2082,1)</f>
        <v>2385.6880000000001</v>
      </c>
      <c r="E2082" s="17">
        <f>[1]!s_dq_low(FED风险溢价模型测算!$B$1,$A$2,1)</f>
        <v>979.529</v>
      </c>
      <c r="F2082" s="18">
        <f>[1]!s_dq_amount(FED风险溢价模型测算!$B$1,$A2082,1)</f>
        <v>56935549943</v>
      </c>
    </row>
    <row r="2083" spans="1:6">
      <c r="A2083" s="16">
        <f>FED风险溢价模型测算!A2083</f>
        <v>41584</v>
      </c>
      <c r="B2083" s="17">
        <f>[1]!s_dq_open(FED风险溢价模型测算!$B$1,$A2083,1)</f>
        <v>2371.3240000000001</v>
      </c>
      <c r="C2083" s="17">
        <f>[1]!s_dq_close(FED风险溢价模型测算!$B$1,$A2083,1)</f>
        <v>2353.5680000000002</v>
      </c>
      <c r="D2083" s="17">
        <f>[1]!s_dq_high(FED风险溢价模型测算!$B$1,$A2083,1)</f>
        <v>2383.54</v>
      </c>
      <c r="E2083" s="17">
        <f>[1]!s_dq_low(FED风险溢价模型测算!$B$1,$A$2,1)</f>
        <v>979.529</v>
      </c>
      <c r="F2083" s="18">
        <f>[1]!s_dq_amount(FED风险溢价模型测算!$B$1,$A2083,1)</f>
        <v>59536872794</v>
      </c>
    </row>
    <row r="2084" spans="1:6">
      <c r="A2084" s="16">
        <f>FED风险溢价模型测算!A2084</f>
        <v>41585</v>
      </c>
      <c r="B2084" s="17">
        <f>[1]!s_dq_open(FED风险溢价模型测算!$B$1,$A2084,1)</f>
        <v>2351.8710000000001</v>
      </c>
      <c r="C2084" s="17">
        <f>[1]!s_dq_close(FED风险溢价模型测算!$B$1,$A2084,1)</f>
        <v>2340.5520000000001</v>
      </c>
      <c r="D2084" s="17">
        <f>[1]!s_dq_high(FED风险溢价模型测算!$B$1,$A2084,1)</f>
        <v>2356.672</v>
      </c>
      <c r="E2084" s="17">
        <f>[1]!s_dq_low(FED风险溢价模型测算!$B$1,$A$2,1)</f>
        <v>979.529</v>
      </c>
      <c r="F2084" s="18">
        <f>[1]!s_dq_amount(FED风险溢价模型测算!$B$1,$A2084,1)</f>
        <v>50942569626</v>
      </c>
    </row>
    <row r="2085" spans="1:6">
      <c r="A2085" s="16">
        <f>FED风险溢价模型测算!A2085</f>
        <v>41586</v>
      </c>
      <c r="B2085" s="17">
        <f>[1]!s_dq_open(FED风险溢价模型测算!$B$1,$A2085,1)</f>
        <v>2329.0839999999998</v>
      </c>
      <c r="C2085" s="17">
        <f>[1]!s_dq_close(FED风险溢价模型测算!$B$1,$A2085,1)</f>
        <v>2307.9450000000002</v>
      </c>
      <c r="D2085" s="17">
        <f>[1]!s_dq_high(FED风险溢价模型测算!$B$1,$A2085,1)</f>
        <v>2342.672</v>
      </c>
      <c r="E2085" s="17">
        <f>[1]!s_dq_low(FED风险溢价模型测算!$B$1,$A$2,1)</f>
        <v>979.529</v>
      </c>
      <c r="F2085" s="18">
        <f>[1]!s_dq_amount(FED风险溢价模型测算!$B$1,$A2085,1)</f>
        <v>48564999878</v>
      </c>
    </row>
    <row r="2086" spans="1:6">
      <c r="A2086" s="16">
        <f>FED风险溢价模型测算!A2086</f>
        <v>41589</v>
      </c>
      <c r="B2086" s="17">
        <f>[1]!s_dq_open(FED风险溢价模型测算!$B$1,$A2086,1)</f>
        <v>2305.94</v>
      </c>
      <c r="C2086" s="17">
        <f>[1]!s_dq_close(FED风险溢价模型测算!$B$1,$A2086,1)</f>
        <v>2315.8890000000001</v>
      </c>
      <c r="D2086" s="17">
        <f>[1]!s_dq_high(FED风险溢价模型测算!$B$1,$A2086,1)</f>
        <v>2325.2280000000001</v>
      </c>
      <c r="E2086" s="17">
        <f>[1]!s_dq_low(FED风险溢价模型测算!$B$1,$A$2,1)</f>
        <v>979.529</v>
      </c>
      <c r="F2086" s="18">
        <f>[1]!s_dq_amount(FED风险溢价模型测算!$B$1,$A2086,1)</f>
        <v>42566548184</v>
      </c>
    </row>
    <row r="2087" spans="1:6">
      <c r="A2087" s="16">
        <f>FED风险溢价模型测算!A2087</f>
        <v>41590</v>
      </c>
      <c r="B2087" s="17">
        <f>[1]!s_dq_open(FED风险溢价模型测算!$B$1,$A2087,1)</f>
        <v>2319.3620000000001</v>
      </c>
      <c r="C2087" s="17">
        <f>[1]!s_dq_close(FED风险溢价模型测算!$B$1,$A2087,1)</f>
        <v>2340</v>
      </c>
      <c r="D2087" s="17">
        <f>[1]!s_dq_high(FED风险溢价模型测算!$B$1,$A2087,1)</f>
        <v>2342.529</v>
      </c>
      <c r="E2087" s="17">
        <f>[1]!s_dq_low(FED风险溢价模型测算!$B$1,$A$2,1)</f>
        <v>979.529</v>
      </c>
      <c r="F2087" s="18">
        <f>[1]!s_dq_amount(FED风险溢价模型测算!$B$1,$A2087,1)</f>
        <v>49854763423</v>
      </c>
    </row>
    <row r="2088" spans="1:6">
      <c r="A2088" s="16">
        <f>FED风险溢价模型测算!A2088</f>
        <v>41591</v>
      </c>
      <c r="B2088" s="17">
        <f>[1]!s_dq_open(FED风险溢价模型测算!$B$1,$A2088,1)</f>
        <v>2325.36</v>
      </c>
      <c r="C2088" s="17">
        <f>[1]!s_dq_close(FED风险溢价模型测算!$B$1,$A2088,1)</f>
        <v>2288.116</v>
      </c>
      <c r="D2088" s="17">
        <f>[1]!s_dq_high(FED风险溢价模型测算!$B$1,$A2088,1)</f>
        <v>2325.5630000000001</v>
      </c>
      <c r="E2088" s="17">
        <f>[1]!s_dq_low(FED风险溢价模型测算!$B$1,$A$2,1)</f>
        <v>979.529</v>
      </c>
      <c r="F2088" s="18">
        <f>[1]!s_dq_amount(FED风险溢价模型测算!$B$1,$A2088,1)</f>
        <v>53183050105</v>
      </c>
    </row>
    <row r="2089" spans="1:6">
      <c r="A2089" s="16">
        <f>FED风险溢价模型测算!A2089</f>
        <v>41592</v>
      </c>
      <c r="B2089" s="17">
        <f>[1]!s_dq_open(FED风险溢价模型测算!$B$1,$A2089,1)</f>
        <v>2291.2689999999998</v>
      </c>
      <c r="C2089" s="17">
        <f>[1]!s_dq_close(FED风险溢价模型测算!$B$1,$A2089,1)</f>
        <v>2304.5010000000002</v>
      </c>
      <c r="D2089" s="17">
        <f>[1]!s_dq_high(FED风险溢价模型测算!$B$1,$A2089,1)</f>
        <v>2305.6959999999999</v>
      </c>
      <c r="E2089" s="17">
        <f>[1]!s_dq_low(FED风险溢价模型测算!$B$1,$A$2,1)</f>
        <v>979.529</v>
      </c>
      <c r="F2089" s="18">
        <f>[1]!s_dq_amount(FED风险溢价模型测算!$B$1,$A2089,1)</f>
        <v>51945077793</v>
      </c>
    </row>
    <row r="2090" spans="1:6">
      <c r="A2090" s="16">
        <f>FED风险溢价模型测算!A2090</f>
        <v>41593</v>
      </c>
      <c r="B2090" s="17">
        <f>[1]!s_dq_open(FED风险溢价模型测算!$B$1,$A2090,1)</f>
        <v>2306.549</v>
      </c>
      <c r="C2090" s="17">
        <f>[1]!s_dq_close(FED风险溢价模型测算!$B$1,$A2090,1)</f>
        <v>2350.7339999999999</v>
      </c>
      <c r="D2090" s="17">
        <f>[1]!s_dq_high(FED风险溢价模型测算!$B$1,$A2090,1)</f>
        <v>2377.2109999999998</v>
      </c>
      <c r="E2090" s="17">
        <f>[1]!s_dq_low(FED风险溢价模型测算!$B$1,$A$2,1)</f>
        <v>979.529</v>
      </c>
      <c r="F2090" s="18">
        <f>[1]!s_dq_amount(FED风险溢价模型测算!$B$1,$A2090,1)</f>
        <v>83147858433</v>
      </c>
    </row>
    <row r="2091" spans="1:6">
      <c r="A2091" s="16">
        <f>FED风险溢价模型测算!A2091</f>
        <v>41596</v>
      </c>
      <c r="B2091" s="17">
        <f>[1]!s_dq_open(FED风险溢价模型测算!$B$1,$A2091,1)</f>
        <v>2367.8829999999998</v>
      </c>
      <c r="C2091" s="17">
        <f>[1]!s_dq_close(FED风险溢价模型测算!$B$1,$A2091,1)</f>
        <v>2428.9029999999998</v>
      </c>
      <c r="D2091" s="17">
        <f>[1]!s_dq_high(FED风险溢价模型测算!$B$1,$A2091,1)</f>
        <v>2429.5659999999998</v>
      </c>
      <c r="E2091" s="17">
        <f>[1]!s_dq_low(FED风险溢价模型测算!$B$1,$A$2,1)</f>
        <v>979.529</v>
      </c>
      <c r="F2091" s="18">
        <f>[1]!s_dq_amount(FED风险溢价模型测算!$B$1,$A2091,1)</f>
        <v>108549512988</v>
      </c>
    </row>
    <row r="2092" spans="1:6">
      <c r="A2092" s="16">
        <f>FED风险溢价模型测算!A2092</f>
        <v>41597</v>
      </c>
      <c r="B2092" s="17">
        <f>[1]!s_dq_open(FED风险溢价模型测算!$B$1,$A2092,1)</f>
        <v>2427.9279999999999</v>
      </c>
      <c r="C2092" s="17">
        <f>[1]!s_dq_close(FED风险溢价模型测算!$B$1,$A2092,1)</f>
        <v>2412.163</v>
      </c>
      <c r="D2092" s="17">
        <f>[1]!s_dq_high(FED风险溢价模型测算!$B$1,$A2092,1)</f>
        <v>2427.9279999999999</v>
      </c>
      <c r="E2092" s="17">
        <f>[1]!s_dq_low(FED风险溢价模型测算!$B$1,$A$2,1)</f>
        <v>979.529</v>
      </c>
      <c r="F2092" s="18">
        <f>[1]!s_dq_amount(FED风险溢价模型测算!$B$1,$A2092,1)</f>
        <v>79884936328</v>
      </c>
    </row>
    <row r="2093" spans="1:6">
      <c r="A2093" s="16">
        <f>FED风险溢价模型测算!A2093</f>
        <v>41598</v>
      </c>
      <c r="B2093" s="17">
        <f>[1]!s_dq_open(FED风险溢价模型测算!$B$1,$A2093,1)</f>
        <v>2428.7669999999998</v>
      </c>
      <c r="C2093" s="17">
        <f>[1]!s_dq_close(FED风险溢价模型测算!$B$1,$A2093,1)</f>
        <v>2424.85</v>
      </c>
      <c r="D2093" s="17">
        <f>[1]!s_dq_high(FED风险溢价模型测算!$B$1,$A2093,1)</f>
        <v>2435.4270000000001</v>
      </c>
      <c r="E2093" s="17">
        <f>[1]!s_dq_low(FED风险溢价模型测算!$B$1,$A$2,1)</f>
        <v>979.529</v>
      </c>
      <c r="F2093" s="18">
        <f>[1]!s_dq_amount(FED风险溢价模型测算!$B$1,$A2093,1)</f>
        <v>67741428195.999992</v>
      </c>
    </row>
    <row r="2094" spans="1:6">
      <c r="A2094" s="16">
        <f>FED风险溢价模型测算!A2094</f>
        <v>41599</v>
      </c>
      <c r="B2094" s="17">
        <f>[1]!s_dq_open(FED风险溢价模型测算!$B$1,$A2094,1)</f>
        <v>2412.451</v>
      </c>
      <c r="C2094" s="17">
        <f>[1]!s_dq_close(FED风险溢价模型测算!$B$1,$A2094,1)</f>
        <v>2409.989</v>
      </c>
      <c r="D2094" s="17">
        <f>[1]!s_dq_high(FED风险溢价模型测算!$B$1,$A2094,1)</f>
        <v>2415.3829999999998</v>
      </c>
      <c r="E2094" s="17">
        <f>[1]!s_dq_low(FED风险溢价模型测算!$B$1,$A$2,1)</f>
        <v>979.529</v>
      </c>
      <c r="F2094" s="18">
        <f>[1]!s_dq_amount(FED风险溢价模型测算!$B$1,$A2094,1)</f>
        <v>82220527035</v>
      </c>
    </row>
    <row r="2095" spans="1:6">
      <c r="A2095" s="16">
        <f>FED风险溢价模型测算!A2095</f>
        <v>41600</v>
      </c>
      <c r="B2095" s="17">
        <f>[1]!s_dq_open(FED风险溢价模型测算!$B$1,$A2095,1)</f>
        <v>2415.29</v>
      </c>
      <c r="C2095" s="17">
        <f>[1]!s_dq_close(FED风险溢价模型测算!$B$1,$A2095,1)</f>
        <v>2397.962</v>
      </c>
      <c r="D2095" s="17">
        <f>[1]!s_dq_high(FED风险溢价模型测算!$B$1,$A2095,1)</f>
        <v>2418.9989999999998</v>
      </c>
      <c r="E2095" s="17">
        <f>[1]!s_dq_low(FED风险溢价模型测算!$B$1,$A$2,1)</f>
        <v>979.529</v>
      </c>
      <c r="F2095" s="18">
        <f>[1]!s_dq_amount(FED风险溢价模型测算!$B$1,$A2095,1)</f>
        <v>70052206585</v>
      </c>
    </row>
    <row r="2096" spans="1:6">
      <c r="A2096" s="16">
        <f>FED风险溢价模型测算!A2096</f>
        <v>41603</v>
      </c>
      <c r="B2096" s="17">
        <f>[1]!s_dq_open(FED风险溢价模型测算!$B$1,$A2096,1)</f>
        <v>2385.7840000000001</v>
      </c>
      <c r="C2096" s="17">
        <f>[1]!s_dq_close(FED风险溢价模型测算!$B$1,$A2096,1)</f>
        <v>2388.6289999999999</v>
      </c>
      <c r="D2096" s="17">
        <f>[1]!s_dq_high(FED风险溢价模型测算!$B$1,$A2096,1)</f>
        <v>2418.8530000000001</v>
      </c>
      <c r="E2096" s="17">
        <f>[1]!s_dq_low(FED风险溢价模型测算!$B$1,$A$2,1)</f>
        <v>979.529</v>
      </c>
      <c r="F2096" s="18">
        <f>[1]!s_dq_amount(FED风险溢价模型测算!$B$1,$A2096,1)</f>
        <v>63811265014</v>
      </c>
    </row>
    <row r="2097" spans="1:6">
      <c r="A2097" s="16">
        <f>FED风险溢价模型测算!A2097</f>
        <v>41604</v>
      </c>
      <c r="B2097" s="17">
        <f>[1]!s_dq_open(FED风险溢价模型测算!$B$1,$A2097,1)</f>
        <v>2387.826</v>
      </c>
      <c r="C2097" s="17">
        <f>[1]!s_dq_close(FED风险溢价模型测算!$B$1,$A2097,1)</f>
        <v>2387.4160000000002</v>
      </c>
      <c r="D2097" s="17">
        <f>[1]!s_dq_high(FED风险溢价模型测算!$B$1,$A2097,1)</f>
        <v>2399.0219999999999</v>
      </c>
      <c r="E2097" s="17">
        <f>[1]!s_dq_low(FED风险溢价模型测算!$B$1,$A$2,1)</f>
        <v>979.529</v>
      </c>
      <c r="F2097" s="18">
        <f>[1]!s_dq_amount(FED风险溢价模型测算!$B$1,$A2097,1)</f>
        <v>53334204356</v>
      </c>
    </row>
    <row r="2098" spans="1:6">
      <c r="A2098" s="16">
        <f>FED风险溢价模型测算!A2098</f>
        <v>41605</v>
      </c>
      <c r="B2098" s="17">
        <f>[1]!s_dq_open(FED风险溢价模型测算!$B$1,$A2098,1)</f>
        <v>2386.3620000000001</v>
      </c>
      <c r="C2098" s="17">
        <f>[1]!s_dq_close(FED风险溢价模型测算!$B$1,$A2098,1)</f>
        <v>2414.4810000000002</v>
      </c>
      <c r="D2098" s="17">
        <f>[1]!s_dq_high(FED风险溢价模型测算!$B$1,$A2098,1)</f>
        <v>2422.806</v>
      </c>
      <c r="E2098" s="17">
        <f>[1]!s_dq_low(FED风险溢价模型测算!$B$1,$A$2,1)</f>
        <v>979.529</v>
      </c>
      <c r="F2098" s="18">
        <f>[1]!s_dq_amount(FED风险溢价模型测算!$B$1,$A2098,1)</f>
        <v>70744775407</v>
      </c>
    </row>
    <row r="2099" spans="1:6">
      <c r="A2099" s="16">
        <f>FED风险溢价模型测算!A2099</f>
        <v>41606</v>
      </c>
      <c r="B2099" s="17">
        <f>[1]!s_dq_open(FED风险溢价模型测算!$B$1,$A2099,1)</f>
        <v>2419.15</v>
      </c>
      <c r="C2099" s="17">
        <f>[1]!s_dq_close(FED风险溢价模型测算!$B$1,$A2099,1)</f>
        <v>2439.5300000000002</v>
      </c>
      <c r="D2099" s="17">
        <f>[1]!s_dq_high(FED风险溢价模型测算!$B$1,$A2099,1)</f>
        <v>2460.556</v>
      </c>
      <c r="E2099" s="17">
        <f>[1]!s_dq_low(FED风险溢价模型测算!$B$1,$A$2,1)</f>
        <v>979.529</v>
      </c>
      <c r="F2099" s="18">
        <f>[1]!s_dq_amount(FED风险溢价模型测算!$B$1,$A2099,1)</f>
        <v>86852445384</v>
      </c>
    </row>
    <row r="2100" spans="1:6">
      <c r="A2100" s="16">
        <f>FED风险溢价模型测算!A2100</f>
        <v>41607</v>
      </c>
      <c r="B2100" s="17">
        <f>[1]!s_dq_open(FED风险溢价模型测算!$B$1,$A2100,1)</f>
        <v>2442.6759999999999</v>
      </c>
      <c r="C2100" s="17">
        <f>[1]!s_dq_close(FED风险溢价模型测算!$B$1,$A2100,1)</f>
        <v>2438.944</v>
      </c>
      <c r="D2100" s="17">
        <f>[1]!s_dq_high(FED风险溢价模型测算!$B$1,$A2100,1)</f>
        <v>2446.395</v>
      </c>
      <c r="E2100" s="17">
        <f>[1]!s_dq_low(FED风险溢价模型测算!$B$1,$A$2,1)</f>
        <v>979.529</v>
      </c>
      <c r="F2100" s="18">
        <f>[1]!s_dq_amount(FED风险溢价模型测算!$B$1,$A2100,1)</f>
        <v>61907374173</v>
      </c>
    </row>
    <row r="2101" spans="1:6">
      <c r="A2101" s="16">
        <f>FED风险溢价模型测算!A2101</f>
        <v>41610</v>
      </c>
      <c r="B2101" s="17">
        <f>[1]!s_dq_open(FED风险溢价模型测算!$B$1,$A2101,1)</f>
        <v>2423.9690000000001</v>
      </c>
      <c r="C2101" s="17">
        <f>[1]!s_dq_close(FED风险溢价模型测算!$B$1,$A2101,1)</f>
        <v>2418.788</v>
      </c>
      <c r="D2101" s="17">
        <f>[1]!s_dq_high(FED风险溢价模型测算!$B$1,$A2101,1)</f>
        <v>2464.8629999999998</v>
      </c>
      <c r="E2101" s="17">
        <f>[1]!s_dq_low(FED风险溢价模型测算!$B$1,$A$2,1)</f>
        <v>979.529</v>
      </c>
      <c r="F2101" s="18">
        <f>[1]!s_dq_amount(FED风险溢价模型测算!$B$1,$A2101,1)</f>
        <v>112921841120</v>
      </c>
    </row>
    <row r="2102" spans="1:6">
      <c r="A2102" s="16">
        <f>FED风险溢价模型测算!A2102</f>
        <v>41611</v>
      </c>
      <c r="B2102" s="17">
        <f>[1]!s_dq_open(FED风险溢价模型测算!$B$1,$A2102,1)</f>
        <v>2410.6930000000002</v>
      </c>
      <c r="C2102" s="17">
        <f>[1]!s_dq_close(FED风险溢价模型测算!$B$1,$A2102,1)</f>
        <v>2442.7840000000001</v>
      </c>
      <c r="D2102" s="17">
        <f>[1]!s_dq_high(FED风险溢价模型测算!$B$1,$A2102,1)</f>
        <v>2448.3330000000001</v>
      </c>
      <c r="E2102" s="17">
        <f>[1]!s_dq_low(FED风险溢价模型测算!$B$1,$A$2,1)</f>
        <v>979.529</v>
      </c>
      <c r="F2102" s="18">
        <f>[1]!s_dq_amount(FED风险溢价模型测算!$B$1,$A2102,1)</f>
        <v>72045234174</v>
      </c>
    </row>
    <row r="2103" spans="1:6">
      <c r="A2103" s="16">
        <f>FED风险溢价模型测算!A2103</f>
        <v>41612</v>
      </c>
      <c r="B2103" s="17">
        <f>[1]!s_dq_open(FED风险溢价模型测算!$B$1,$A2103,1)</f>
        <v>2439.8240000000001</v>
      </c>
      <c r="C2103" s="17">
        <f>[1]!s_dq_close(FED风险溢价模型测算!$B$1,$A2103,1)</f>
        <v>2475.1350000000002</v>
      </c>
      <c r="D2103" s="17">
        <f>[1]!s_dq_high(FED风险溢价模型测算!$B$1,$A2103,1)</f>
        <v>2486.64</v>
      </c>
      <c r="E2103" s="17">
        <f>[1]!s_dq_low(FED风险溢价模型测算!$B$1,$A$2,1)</f>
        <v>979.529</v>
      </c>
      <c r="F2103" s="18">
        <f>[1]!s_dq_amount(FED风险溢价模型测算!$B$1,$A2103,1)</f>
        <v>94783931336</v>
      </c>
    </row>
    <row r="2104" spans="1:6">
      <c r="A2104" s="16">
        <f>FED风险溢价模型测算!A2104</f>
        <v>41613</v>
      </c>
      <c r="B2104" s="17">
        <f>[1]!s_dq_open(FED风险溢价模型测算!$B$1,$A2104,1)</f>
        <v>2476.453</v>
      </c>
      <c r="C2104" s="17">
        <f>[1]!s_dq_close(FED风险溢价模型测算!$B$1,$A2104,1)</f>
        <v>2468.1970000000001</v>
      </c>
      <c r="D2104" s="17">
        <f>[1]!s_dq_high(FED风险溢价模型测算!$B$1,$A2104,1)</f>
        <v>2481.7469999999998</v>
      </c>
      <c r="E2104" s="17">
        <f>[1]!s_dq_low(FED风险溢价模型测算!$B$1,$A$2,1)</f>
        <v>979.529</v>
      </c>
      <c r="F2104" s="18">
        <f>[1]!s_dq_amount(FED风险溢价模型测算!$B$1,$A2104,1)</f>
        <v>72999931131</v>
      </c>
    </row>
    <row r="2105" spans="1:6">
      <c r="A2105" s="16">
        <f>FED风险溢价模型测算!A2105</f>
        <v>41614</v>
      </c>
      <c r="B2105" s="17">
        <f>[1]!s_dq_open(FED风险溢价模型测算!$B$1,$A2105,1)</f>
        <v>2463.0430000000001</v>
      </c>
      <c r="C2105" s="17">
        <f>[1]!s_dq_close(FED风险溢价模型测算!$B$1,$A2105,1)</f>
        <v>2452.2869999999998</v>
      </c>
      <c r="D2105" s="17">
        <f>[1]!s_dq_high(FED风险溢价模型测算!$B$1,$A2105,1)</f>
        <v>2470.8130000000001</v>
      </c>
      <c r="E2105" s="17">
        <f>[1]!s_dq_low(FED风险溢价模型测算!$B$1,$A$2,1)</f>
        <v>979.529</v>
      </c>
      <c r="F2105" s="18">
        <f>[1]!s_dq_amount(FED风险溢价模型测算!$B$1,$A2105,1)</f>
        <v>64843207895</v>
      </c>
    </row>
    <row r="2106" spans="1:6">
      <c r="A2106" s="16">
        <f>FED风险溢价模型测算!A2106</f>
        <v>41617</v>
      </c>
      <c r="B2106" s="17">
        <f>[1]!s_dq_open(FED风险溢价模型测算!$B$1,$A2106,1)</f>
        <v>2460.0279999999998</v>
      </c>
      <c r="C2106" s="17">
        <f>[1]!s_dq_close(FED风险溢价模型测算!$B$1,$A2106,1)</f>
        <v>2450.8719999999998</v>
      </c>
      <c r="D2106" s="17">
        <f>[1]!s_dq_high(FED风险溢价模型测算!$B$1,$A2106,1)</f>
        <v>2468.9479999999999</v>
      </c>
      <c r="E2106" s="17">
        <f>[1]!s_dq_low(FED风险溢价模型测算!$B$1,$A$2,1)</f>
        <v>979.529</v>
      </c>
      <c r="F2106" s="18">
        <f>[1]!s_dq_amount(FED风险溢价模型测算!$B$1,$A2106,1)</f>
        <v>57634539131</v>
      </c>
    </row>
    <row r="2107" spans="1:6">
      <c r="A2107" s="16">
        <f>FED风险溢价模型测算!A2107</f>
        <v>41618</v>
      </c>
      <c r="B2107" s="17">
        <f>[1]!s_dq_open(FED风险溢价模型测算!$B$1,$A2107,1)</f>
        <v>2456.23</v>
      </c>
      <c r="C2107" s="17">
        <f>[1]!s_dq_close(FED风险溢价模型测算!$B$1,$A2107,1)</f>
        <v>2453.3220000000001</v>
      </c>
      <c r="D2107" s="17">
        <f>[1]!s_dq_high(FED风险溢价模型测算!$B$1,$A2107,1)</f>
        <v>2466.66</v>
      </c>
      <c r="E2107" s="17">
        <f>[1]!s_dq_low(FED风险溢价模型测算!$B$1,$A$2,1)</f>
        <v>979.529</v>
      </c>
      <c r="F2107" s="18">
        <f>[1]!s_dq_amount(FED风险溢价模型测算!$B$1,$A2107,1)</f>
        <v>61236728790</v>
      </c>
    </row>
    <row r="2108" spans="1:6">
      <c r="A2108" s="16">
        <f>FED风险溢价模型测算!A2108</f>
        <v>41619</v>
      </c>
      <c r="B2108" s="17">
        <f>[1]!s_dq_open(FED风险溢价模型测算!$B$1,$A2108,1)</f>
        <v>2440.5030000000002</v>
      </c>
      <c r="C2108" s="17">
        <f>[1]!s_dq_close(FED风险溢价模型测算!$B$1,$A2108,1)</f>
        <v>2412.7629999999999</v>
      </c>
      <c r="D2108" s="17">
        <f>[1]!s_dq_high(FED风险溢价模型测算!$B$1,$A2108,1)</f>
        <v>2440.5030000000002</v>
      </c>
      <c r="E2108" s="17">
        <f>[1]!s_dq_low(FED风险溢价模型测算!$B$1,$A$2,1)</f>
        <v>979.529</v>
      </c>
      <c r="F2108" s="18">
        <f>[1]!s_dq_amount(FED风险溢价模型测算!$B$1,$A2108,1)</f>
        <v>62808851026</v>
      </c>
    </row>
    <row r="2109" spans="1:6">
      <c r="A2109" s="16">
        <f>FED风险溢价模型测算!A2109</f>
        <v>41620</v>
      </c>
      <c r="B2109" s="17">
        <f>[1]!s_dq_open(FED风险溢价模型测算!$B$1,$A2109,1)</f>
        <v>2406.7660000000001</v>
      </c>
      <c r="C2109" s="17">
        <f>[1]!s_dq_close(FED风险溢价模型测算!$B$1,$A2109,1)</f>
        <v>2410.0149999999999</v>
      </c>
      <c r="D2109" s="17">
        <f>[1]!s_dq_high(FED风险溢价模型测算!$B$1,$A2109,1)</f>
        <v>2423.3090000000002</v>
      </c>
      <c r="E2109" s="17">
        <f>[1]!s_dq_low(FED风险溢价模型测算!$B$1,$A$2,1)</f>
        <v>979.529</v>
      </c>
      <c r="F2109" s="18">
        <f>[1]!s_dq_amount(FED风险溢价模型测算!$B$1,$A2109,1)</f>
        <v>47481447335</v>
      </c>
    </row>
    <row r="2110" spans="1:6">
      <c r="A2110" s="16">
        <f>FED风险溢价模型测算!A2110</f>
        <v>41621</v>
      </c>
      <c r="B2110" s="17">
        <f>[1]!s_dq_open(FED风险溢价模型测算!$B$1,$A2110,1)</f>
        <v>2388.6590000000001</v>
      </c>
      <c r="C2110" s="17">
        <f>[1]!s_dq_close(FED风险溢价模型测算!$B$1,$A2110,1)</f>
        <v>2406.6390000000001</v>
      </c>
      <c r="D2110" s="17">
        <f>[1]!s_dq_high(FED风险溢价模型测算!$B$1,$A2110,1)</f>
        <v>2416.2600000000002</v>
      </c>
      <c r="E2110" s="17">
        <f>[1]!s_dq_low(FED风险溢价模型测算!$B$1,$A$2,1)</f>
        <v>979.529</v>
      </c>
      <c r="F2110" s="18">
        <f>[1]!s_dq_amount(FED风险溢价模型测算!$B$1,$A2110,1)</f>
        <v>47583527668</v>
      </c>
    </row>
    <row r="2111" spans="1:6">
      <c r="A2111" s="16">
        <f>FED风险溢价模型测算!A2111</f>
        <v>41624</v>
      </c>
      <c r="B2111" s="17">
        <f>[1]!s_dq_open(FED风险溢价模型测算!$B$1,$A2111,1)</f>
        <v>2408.6779999999999</v>
      </c>
      <c r="C2111" s="17">
        <f>[1]!s_dq_close(FED风险溢价模型测算!$B$1,$A2111,1)</f>
        <v>2367.9229999999998</v>
      </c>
      <c r="D2111" s="17">
        <f>[1]!s_dq_high(FED风险溢价模型测算!$B$1,$A2111,1)</f>
        <v>2412.7339999999999</v>
      </c>
      <c r="E2111" s="17">
        <f>[1]!s_dq_low(FED风险溢价模型测算!$B$1,$A$2,1)</f>
        <v>979.529</v>
      </c>
      <c r="F2111" s="18">
        <f>[1]!s_dq_amount(FED风险溢价模型测算!$B$1,$A2111,1)</f>
        <v>62107893611</v>
      </c>
    </row>
    <row r="2112" spans="1:6">
      <c r="A2112" s="16">
        <f>FED风险溢价模型测算!A2112</f>
        <v>41625</v>
      </c>
      <c r="B2112" s="17">
        <f>[1]!s_dq_open(FED风险溢价模型测算!$B$1,$A2112,1)</f>
        <v>2369.2550000000001</v>
      </c>
      <c r="C2112" s="17">
        <f>[1]!s_dq_close(FED风险溢价模型测算!$B$1,$A2112,1)</f>
        <v>2356.3760000000002</v>
      </c>
      <c r="D2112" s="17">
        <f>[1]!s_dq_high(FED风险溢价模型测算!$B$1,$A2112,1)</f>
        <v>2373.2860000000001</v>
      </c>
      <c r="E2112" s="17">
        <f>[1]!s_dq_low(FED风险溢价模型测算!$B$1,$A$2,1)</f>
        <v>979.529</v>
      </c>
      <c r="F2112" s="18">
        <f>[1]!s_dq_amount(FED风险溢价模型测算!$B$1,$A2112,1)</f>
        <v>46306075570</v>
      </c>
    </row>
    <row r="2113" spans="1:6">
      <c r="A2113" s="16">
        <f>FED风险溢价模型测算!A2113</f>
        <v>41626</v>
      </c>
      <c r="B2113" s="17">
        <f>[1]!s_dq_open(FED风险溢价模型测算!$B$1,$A2113,1)</f>
        <v>2356.703</v>
      </c>
      <c r="C2113" s="17">
        <f>[1]!s_dq_close(FED风险溢价模型测算!$B$1,$A2113,1)</f>
        <v>2357.2260000000001</v>
      </c>
      <c r="D2113" s="17">
        <f>[1]!s_dq_high(FED风险溢价模型测算!$B$1,$A2113,1)</f>
        <v>2368.5830000000001</v>
      </c>
      <c r="E2113" s="17">
        <f>[1]!s_dq_low(FED风险溢价模型测算!$B$1,$A$2,1)</f>
        <v>979.529</v>
      </c>
      <c r="F2113" s="18">
        <f>[1]!s_dq_amount(FED风险溢价模型测算!$B$1,$A2113,1)</f>
        <v>39675269794</v>
      </c>
    </row>
    <row r="2114" spans="1:6">
      <c r="A2114" s="16">
        <f>FED风险溢价模型测算!A2114</f>
        <v>41627</v>
      </c>
      <c r="B2114" s="17">
        <f>[1]!s_dq_open(FED风险溢价模型测算!$B$1,$A2114,1)</f>
        <v>2366.2049999999999</v>
      </c>
      <c r="C2114" s="17">
        <f>[1]!s_dq_close(FED风险溢价模型测算!$B$1,$A2114,1)</f>
        <v>2332.41</v>
      </c>
      <c r="D2114" s="17">
        <f>[1]!s_dq_high(FED风险溢价模型测算!$B$1,$A2114,1)</f>
        <v>2370.991</v>
      </c>
      <c r="E2114" s="17">
        <f>[1]!s_dq_low(FED风险溢价模型测算!$B$1,$A$2,1)</f>
        <v>979.529</v>
      </c>
      <c r="F2114" s="18">
        <f>[1]!s_dq_amount(FED风险溢价模型测算!$B$1,$A2114,1)</f>
        <v>45148866928</v>
      </c>
    </row>
    <row r="2115" spans="1:6">
      <c r="A2115" s="16">
        <f>FED风险溢价模型测算!A2115</f>
        <v>41628</v>
      </c>
      <c r="B2115" s="17">
        <f>[1]!s_dq_open(FED风险溢价模型测算!$B$1,$A2115,1)</f>
        <v>2335.0520000000001</v>
      </c>
      <c r="C2115" s="17">
        <f>[1]!s_dq_close(FED风险溢价模型测算!$B$1,$A2115,1)</f>
        <v>2278.136</v>
      </c>
      <c r="D2115" s="17">
        <f>[1]!s_dq_high(FED风险溢价模型测算!$B$1,$A2115,1)</f>
        <v>2338.875</v>
      </c>
      <c r="E2115" s="17">
        <f>[1]!s_dq_low(FED风险溢价模型测算!$B$1,$A$2,1)</f>
        <v>979.529</v>
      </c>
      <c r="F2115" s="18">
        <f>[1]!s_dq_amount(FED风险溢价模型测算!$B$1,$A2115,1)</f>
        <v>60862129503</v>
      </c>
    </row>
    <row r="2116" spans="1:6">
      <c r="A2116" s="16">
        <f>FED风险溢价模型测算!A2116</f>
        <v>41631</v>
      </c>
      <c r="B2116" s="17">
        <f>[1]!s_dq_open(FED风险溢价模型测算!$B$1,$A2116,1)</f>
        <v>2283.8000000000002</v>
      </c>
      <c r="C2116" s="17">
        <f>[1]!s_dq_close(FED风险溢价模型测算!$B$1,$A2116,1)</f>
        <v>2284.6019999999999</v>
      </c>
      <c r="D2116" s="17">
        <f>[1]!s_dq_high(FED风险溢价模型测算!$B$1,$A2116,1)</f>
        <v>2295.7649999999999</v>
      </c>
      <c r="E2116" s="17">
        <f>[1]!s_dq_low(FED风险溢价模型测算!$B$1,$A$2,1)</f>
        <v>979.529</v>
      </c>
      <c r="F2116" s="18">
        <f>[1]!s_dq_amount(FED风险溢价模型测算!$B$1,$A2116,1)</f>
        <v>44415342954</v>
      </c>
    </row>
    <row r="2117" spans="1:6">
      <c r="A2117" s="16">
        <f>FED风险溢价模型测算!A2117</f>
        <v>41632</v>
      </c>
      <c r="B2117" s="17">
        <f>[1]!s_dq_open(FED风险溢价模型测算!$B$1,$A2117,1)</f>
        <v>2291.125</v>
      </c>
      <c r="C2117" s="17">
        <f>[1]!s_dq_close(FED风险溢价模型测算!$B$1,$A2117,1)</f>
        <v>2288.248</v>
      </c>
      <c r="D2117" s="17">
        <f>[1]!s_dq_high(FED风险溢价模型测算!$B$1,$A2117,1)</f>
        <v>2312.8319999999999</v>
      </c>
      <c r="E2117" s="17">
        <f>[1]!s_dq_low(FED风险溢价模型测算!$B$1,$A$2,1)</f>
        <v>979.529</v>
      </c>
      <c r="F2117" s="18">
        <f>[1]!s_dq_amount(FED风险溢价模型测算!$B$1,$A2117,1)</f>
        <v>45173191422</v>
      </c>
    </row>
    <row r="2118" spans="1:6">
      <c r="A2118" s="16">
        <f>FED风险溢价模型测算!A2118</f>
        <v>41633</v>
      </c>
      <c r="B2118" s="17">
        <f>[1]!s_dq_open(FED风险溢价模型测算!$B$1,$A2118,1)</f>
        <v>2291.748</v>
      </c>
      <c r="C2118" s="17">
        <f>[1]!s_dq_close(FED风险溢价模型测算!$B$1,$A2118,1)</f>
        <v>2305.11</v>
      </c>
      <c r="D2118" s="17">
        <f>[1]!s_dq_high(FED风险溢价模型测算!$B$1,$A2118,1)</f>
        <v>2305.6089999999999</v>
      </c>
      <c r="E2118" s="17">
        <f>[1]!s_dq_low(FED风险溢价模型测算!$B$1,$A$2,1)</f>
        <v>979.529</v>
      </c>
      <c r="F2118" s="18">
        <f>[1]!s_dq_amount(FED风险溢价模型测算!$B$1,$A2118,1)</f>
        <v>41202984186</v>
      </c>
    </row>
    <row r="2119" spans="1:6">
      <c r="A2119" s="16">
        <f>FED风险溢价模型测算!A2119</f>
        <v>41634</v>
      </c>
      <c r="B2119" s="17">
        <f>[1]!s_dq_open(FED风险溢价模型测算!$B$1,$A2119,1)</f>
        <v>2299.9720000000002</v>
      </c>
      <c r="C2119" s="17">
        <f>[1]!s_dq_close(FED风险溢价模型测算!$B$1,$A2119,1)</f>
        <v>2265.3339999999998</v>
      </c>
      <c r="D2119" s="17">
        <f>[1]!s_dq_high(FED风险溢价模型测算!$B$1,$A2119,1)</f>
        <v>2301.4929999999999</v>
      </c>
      <c r="E2119" s="17">
        <f>[1]!s_dq_low(FED风险溢价模型测算!$B$1,$A$2,1)</f>
        <v>979.529</v>
      </c>
      <c r="F2119" s="18">
        <f>[1]!s_dq_amount(FED风险溢价模型测算!$B$1,$A2119,1)</f>
        <v>48603013700</v>
      </c>
    </row>
    <row r="2120" spans="1:6">
      <c r="A2120" s="16">
        <f>FED风险溢价模型测算!A2120</f>
        <v>41635</v>
      </c>
      <c r="B2120" s="17">
        <f>[1]!s_dq_open(FED风险溢价模型测算!$B$1,$A2120,1)</f>
        <v>2268.5349999999999</v>
      </c>
      <c r="C2120" s="17">
        <f>[1]!s_dq_close(FED风险溢价模型测算!$B$1,$A2120,1)</f>
        <v>2303.4780000000001</v>
      </c>
      <c r="D2120" s="17">
        <f>[1]!s_dq_high(FED风险溢价模型测算!$B$1,$A2120,1)</f>
        <v>2315.1819999999998</v>
      </c>
      <c r="E2120" s="17">
        <f>[1]!s_dq_low(FED风险溢价模型测算!$B$1,$A$2,1)</f>
        <v>979.529</v>
      </c>
      <c r="F2120" s="18">
        <f>[1]!s_dq_amount(FED风险溢价模型测算!$B$1,$A2120,1)</f>
        <v>51197946376</v>
      </c>
    </row>
    <row r="2121" spans="1:6">
      <c r="A2121" s="16">
        <f>FED风险溢价模型测算!A2121</f>
        <v>41638</v>
      </c>
      <c r="B2121" s="17">
        <f>[1]!s_dq_open(FED风险溢价模型测算!$B$1,$A2121,1)</f>
        <v>2313.38</v>
      </c>
      <c r="C2121" s="17">
        <f>[1]!s_dq_close(FED风险溢价模型测算!$B$1,$A2121,1)</f>
        <v>2299.4580000000001</v>
      </c>
      <c r="D2121" s="17">
        <f>[1]!s_dq_high(FED风险溢价模型测算!$B$1,$A2121,1)</f>
        <v>2316.6210000000001</v>
      </c>
      <c r="E2121" s="17">
        <f>[1]!s_dq_low(FED风险溢价模型测算!$B$1,$A$2,1)</f>
        <v>979.529</v>
      </c>
      <c r="F2121" s="18">
        <f>[1]!s_dq_amount(FED风险溢价模型测算!$B$1,$A2121,1)</f>
        <v>46156442661</v>
      </c>
    </row>
    <row r="2122" spans="1:6">
      <c r="A2122" s="16">
        <f>FED风险溢价模型测算!A2122</f>
        <v>41639</v>
      </c>
      <c r="B2122" s="17">
        <f>[1]!s_dq_open(FED风险溢价模型测算!$B$1,$A2122,1)</f>
        <v>2289.0100000000002</v>
      </c>
      <c r="C2122" s="17">
        <f>[1]!s_dq_close(FED风险溢价模型测算!$B$1,$A2122,1)</f>
        <v>2330.0259999999998</v>
      </c>
      <c r="D2122" s="17">
        <f>[1]!s_dq_high(FED风险溢价模型测算!$B$1,$A2122,1)</f>
        <v>2333.0740000000001</v>
      </c>
      <c r="E2122" s="17">
        <f>[1]!s_dq_low(FED风险溢价模型测算!$B$1,$A$2,1)</f>
        <v>979.529</v>
      </c>
      <c r="F2122" s="18">
        <f>[1]!s_dq_amount(FED风险溢价模型测算!$B$1,$A2122,1)</f>
        <v>57026486218</v>
      </c>
    </row>
    <row r="2123" spans="1:6">
      <c r="A2123" s="16">
        <f>FED风险溢价模型测算!A2123</f>
        <v>41641</v>
      </c>
      <c r="B2123" s="17">
        <f>[1]!s_dq_open(FED风险溢价模型测算!$B$1,$A2123,1)</f>
        <v>2323.433</v>
      </c>
      <c r="C2123" s="17">
        <f>[1]!s_dq_close(FED风险溢价模型测算!$B$1,$A2123,1)</f>
        <v>2321.9780000000001</v>
      </c>
      <c r="D2123" s="17">
        <f>[1]!s_dq_high(FED风险溢价模型测算!$B$1,$A2123,1)</f>
        <v>2325.991</v>
      </c>
      <c r="E2123" s="17">
        <f>[1]!s_dq_low(FED风险溢价模型测算!$B$1,$A$2,1)</f>
        <v>979.529</v>
      </c>
      <c r="F2123" s="18">
        <f>[1]!s_dq_amount(FED风险溢价模型测算!$B$1,$A2123,1)</f>
        <v>49012211124</v>
      </c>
    </row>
    <row r="2124" spans="1:6">
      <c r="A2124" s="16">
        <f>FED风险溢价模型测算!A2124</f>
        <v>41642</v>
      </c>
      <c r="B2124" s="17">
        <f>[1]!s_dq_open(FED风险溢价模型测算!$B$1,$A2124,1)</f>
        <v>2311.9679999999998</v>
      </c>
      <c r="C2124" s="17">
        <f>[1]!s_dq_close(FED风险溢价模型测算!$B$1,$A2124,1)</f>
        <v>2290.779</v>
      </c>
      <c r="D2124" s="17">
        <f>[1]!s_dq_high(FED风险溢价模型测算!$B$1,$A2124,1)</f>
        <v>2314.8359999999998</v>
      </c>
      <c r="E2124" s="17">
        <f>[1]!s_dq_low(FED风险溢价模型测算!$B$1,$A$2,1)</f>
        <v>979.529</v>
      </c>
      <c r="F2124" s="18">
        <f>[1]!s_dq_amount(FED风险溢价模型测算!$B$1,$A2124,1)</f>
        <v>57739709924</v>
      </c>
    </row>
    <row r="2125" spans="1:6">
      <c r="A2125" s="16">
        <f>FED风险溢价模型测算!A2125</f>
        <v>41645</v>
      </c>
      <c r="B2125" s="17">
        <f>[1]!s_dq_open(FED风险溢价模型测算!$B$1,$A2125,1)</f>
        <v>2286.3710000000001</v>
      </c>
      <c r="C2125" s="17">
        <f>[1]!s_dq_close(FED风险溢价模型测算!$B$1,$A2125,1)</f>
        <v>2238.6370000000002</v>
      </c>
      <c r="D2125" s="17">
        <f>[1]!s_dq_high(FED风险溢价模型测算!$B$1,$A2125,1)</f>
        <v>2286.3710000000001</v>
      </c>
      <c r="E2125" s="17">
        <f>[1]!s_dq_low(FED风险溢价模型测算!$B$1,$A$2,1)</f>
        <v>979.529</v>
      </c>
      <c r="F2125" s="18">
        <f>[1]!s_dq_amount(FED风险溢价模型测算!$B$1,$A2125,1)</f>
        <v>59979360128</v>
      </c>
    </row>
    <row r="2126" spans="1:6">
      <c r="A2126" s="16">
        <f>FED风险溢价模型测算!A2126</f>
        <v>41646</v>
      </c>
      <c r="B2126" s="17">
        <f>[1]!s_dq_open(FED风险溢价模型测算!$B$1,$A2126,1)</f>
        <v>2222.306</v>
      </c>
      <c r="C2126" s="17">
        <f>[1]!s_dq_close(FED风险溢价模型测算!$B$1,$A2126,1)</f>
        <v>2238.0010000000002</v>
      </c>
      <c r="D2126" s="17">
        <f>[1]!s_dq_high(FED风险溢价模型测算!$B$1,$A2126,1)</f>
        <v>2246.7910000000002</v>
      </c>
      <c r="E2126" s="17">
        <f>[1]!s_dq_low(FED风险溢价模型测算!$B$1,$A$2,1)</f>
        <v>979.529</v>
      </c>
      <c r="F2126" s="18">
        <f>[1]!s_dq_amount(FED风险溢价模型测算!$B$1,$A2126,1)</f>
        <v>42565648108</v>
      </c>
    </row>
    <row r="2127" spans="1:6">
      <c r="A2127" s="16">
        <f>FED风险溢价模型测算!A2127</f>
        <v>41647</v>
      </c>
      <c r="B2127" s="17">
        <f>[1]!s_dq_open(FED风险溢价模型测算!$B$1,$A2127,1)</f>
        <v>2240.6350000000002</v>
      </c>
      <c r="C2127" s="17">
        <f>[1]!s_dq_close(FED风险溢价模型测算!$B$1,$A2127,1)</f>
        <v>2241.9110000000001</v>
      </c>
      <c r="D2127" s="17">
        <f>[1]!s_dq_high(FED风险溢价模型测算!$B$1,$A2127,1)</f>
        <v>2262.5839999999998</v>
      </c>
      <c r="E2127" s="17">
        <f>[1]!s_dq_low(FED风险溢价模型测算!$B$1,$A$2,1)</f>
        <v>979.529</v>
      </c>
      <c r="F2127" s="18">
        <f>[1]!s_dq_amount(FED风险溢价模型测算!$B$1,$A2127,1)</f>
        <v>50691488898</v>
      </c>
    </row>
    <row r="2128" spans="1:6">
      <c r="A2128" s="16">
        <f>FED风险溢价模型测算!A2128</f>
        <v>41648</v>
      </c>
      <c r="B2128" s="17">
        <f>[1]!s_dq_open(FED风险溢价模型测算!$B$1,$A2128,1)</f>
        <v>2236.9670000000001</v>
      </c>
      <c r="C2128" s="17">
        <f>[1]!s_dq_close(FED风险溢价模型测算!$B$1,$A2128,1)</f>
        <v>2222.221</v>
      </c>
      <c r="D2128" s="17">
        <f>[1]!s_dq_high(FED风险溢价模型测算!$B$1,$A2128,1)</f>
        <v>2258.8939999999998</v>
      </c>
      <c r="E2128" s="17">
        <f>[1]!s_dq_low(FED风险溢价模型测算!$B$1,$A$2,1)</f>
        <v>979.529</v>
      </c>
      <c r="F2128" s="18">
        <f>[1]!s_dq_amount(FED风险溢价模型测算!$B$1,$A2128,1)</f>
        <v>54399491333</v>
      </c>
    </row>
    <row r="2129" spans="1:6">
      <c r="A2129" s="16">
        <f>FED风险溢价模型测算!A2129</f>
        <v>41649</v>
      </c>
      <c r="B2129" s="17">
        <f>[1]!s_dq_open(FED风险溢价模型测算!$B$1,$A2129,1)</f>
        <v>2216.5210000000002</v>
      </c>
      <c r="C2129" s="17">
        <f>[1]!s_dq_close(FED风险溢价模型测算!$B$1,$A2129,1)</f>
        <v>2204.8510000000001</v>
      </c>
      <c r="D2129" s="17">
        <f>[1]!s_dq_high(FED风险溢价模型测算!$B$1,$A2129,1)</f>
        <v>2224.4940000000001</v>
      </c>
      <c r="E2129" s="17">
        <f>[1]!s_dq_low(FED风险溢价模型测算!$B$1,$A$2,1)</f>
        <v>979.529</v>
      </c>
      <c r="F2129" s="18">
        <f>[1]!s_dq_amount(FED风险溢价模型测算!$B$1,$A2129,1)</f>
        <v>47572309533</v>
      </c>
    </row>
    <row r="2130" spans="1:6">
      <c r="A2130" s="16">
        <f>FED风险溢价模型测算!A2130</f>
        <v>41652</v>
      </c>
      <c r="B2130" s="17">
        <f>[1]!s_dq_open(FED风险溢价模型测算!$B$1,$A2130,1)</f>
        <v>2206.9960000000001</v>
      </c>
      <c r="C2130" s="17">
        <f>[1]!s_dq_close(FED风险溢价模型测算!$B$1,$A2130,1)</f>
        <v>2193.6790000000001</v>
      </c>
      <c r="D2130" s="17">
        <f>[1]!s_dq_high(FED风险溢价模型测算!$B$1,$A2130,1)</f>
        <v>2222.0720000000001</v>
      </c>
      <c r="E2130" s="17">
        <f>[1]!s_dq_low(FED风险溢价模型测算!$B$1,$A$2,1)</f>
        <v>979.529</v>
      </c>
      <c r="F2130" s="18">
        <f>[1]!s_dq_amount(FED风险溢价模型测算!$B$1,$A2130,1)</f>
        <v>46123003754</v>
      </c>
    </row>
    <row r="2131" spans="1:6">
      <c r="A2131" s="16">
        <f>FED风险溢价模型测算!A2131</f>
        <v>41653</v>
      </c>
      <c r="B2131" s="17">
        <f>[1]!s_dq_open(FED风险溢价模型测算!$B$1,$A2131,1)</f>
        <v>2192.8440000000001</v>
      </c>
      <c r="C2131" s="17">
        <f>[1]!s_dq_close(FED风险溢价模型测算!$B$1,$A2131,1)</f>
        <v>2212.846</v>
      </c>
      <c r="D2131" s="17">
        <f>[1]!s_dq_high(FED风险溢价模型测算!$B$1,$A2131,1)</f>
        <v>2214.1239999999998</v>
      </c>
      <c r="E2131" s="17">
        <f>[1]!s_dq_low(FED风险溢价模型测算!$B$1,$A$2,1)</f>
        <v>979.529</v>
      </c>
      <c r="F2131" s="18">
        <f>[1]!s_dq_amount(FED风险溢价模型测算!$B$1,$A2131,1)</f>
        <v>46785099888</v>
      </c>
    </row>
    <row r="2132" spans="1:6">
      <c r="A2132" s="16">
        <f>FED风险溢价模型测算!A2132</f>
        <v>41654</v>
      </c>
      <c r="B2132" s="17">
        <f>[1]!s_dq_open(FED风险溢价模型测算!$B$1,$A2132,1)</f>
        <v>2210.0239999999999</v>
      </c>
      <c r="C2132" s="17">
        <f>[1]!s_dq_close(FED风险溢价模型测算!$B$1,$A2132,1)</f>
        <v>2208.9409999999998</v>
      </c>
      <c r="D2132" s="17">
        <f>[1]!s_dq_high(FED风险溢价模型测算!$B$1,$A2132,1)</f>
        <v>2215.9029999999998</v>
      </c>
      <c r="E2132" s="17">
        <f>[1]!s_dq_low(FED风险溢价模型测算!$B$1,$A$2,1)</f>
        <v>979.529</v>
      </c>
      <c r="F2132" s="18">
        <f>[1]!s_dq_amount(FED风险溢价模型测算!$B$1,$A2132,1)</f>
        <v>45755914348</v>
      </c>
    </row>
    <row r="2133" spans="1:6">
      <c r="A2133" s="16">
        <f>FED风险溢价模型测算!A2133</f>
        <v>41655</v>
      </c>
      <c r="B2133" s="17">
        <f>[1]!s_dq_open(FED风险溢价模型测算!$B$1,$A2133,1)</f>
        <v>2209.4479999999999</v>
      </c>
      <c r="C2133" s="17">
        <f>[1]!s_dq_close(FED风险溢价模型测算!$B$1,$A2133,1)</f>
        <v>2211.8440000000001</v>
      </c>
      <c r="D2133" s="17">
        <f>[1]!s_dq_high(FED风险溢价模型测算!$B$1,$A2133,1)</f>
        <v>2227.2620000000002</v>
      </c>
      <c r="E2133" s="17">
        <f>[1]!s_dq_low(FED风险溢价模型测算!$B$1,$A$2,1)</f>
        <v>979.529</v>
      </c>
      <c r="F2133" s="18">
        <f>[1]!s_dq_amount(FED风险溢价模型测算!$B$1,$A2133,1)</f>
        <v>49842784005</v>
      </c>
    </row>
    <row r="2134" spans="1:6">
      <c r="A2134" s="16">
        <f>FED风险溢价模型测算!A2134</f>
        <v>41656</v>
      </c>
      <c r="B2134" s="17">
        <f>[1]!s_dq_open(FED风险溢价模型测算!$B$1,$A2134,1)</f>
        <v>2203.8209999999999</v>
      </c>
      <c r="C2134" s="17">
        <f>[1]!s_dq_close(FED风险溢价模型测算!$B$1,$A2134,1)</f>
        <v>2178.4879999999998</v>
      </c>
      <c r="D2134" s="17">
        <f>[1]!s_dq_high(FED风险溢价模型测算!$B$1,$A2134,1)</f>
        <v>2205.9720000000002</v>
      </c>
      <c r="E2134" s="17">
        <f>[1]!s_dq_low(FED风险溢价模型测算!$B$1,$A$2,1)</f>
        <v>979.529</v>
      </c>
      <c r="F2134" s="18">
        <f>[1]!s_dq_amount(FED风险溢价模型测算!$B$1,$A2134,1)</f>
        <v>46268159163</v>
      </c>
    </row>
    <row r="2135" spans="1:6">
      <c r="A2135" s="16">
        <f>FED风险溢价模型测算!A2135</f>
        <v>41659</v>
      </c>
      <c r="B2135" s="17">
        <f>[1]!s_dq_open(FED风险溢价模型测算!$B$1,$A2135,1)</f>
        <v>2173.6509999999998</v>
      </c>
      <c r="C2135" s="17">
        <f>[1]!s_dq_close(FED风险溢价模型测算!$B$1,$A2135,1)</f>
        <v>2165.9929999999999</v>
      </c>
      <c r="D2135" s="17">
        <f>[1]!s_dq_high(FED风险溢价模型测算!$B$1,$A2135,1)</f>
        <v>2182.4630000000002</v>
      </c>
      <c r="E2135" s="17">
        <f>[1]!s_dq_low(FED风险溢价模型测算!$B$1,$A$2,1)</f>
        <v>979.529</v>
      </c>
      <c r="F2135" s="18">
        <f>[1]!s_dq_amount(FED风险溢价模型测算!$B$1,$A2135,1)</f>
        <v>39157227541</v>
      </c>
    </row>
    <row r="2136" spans="1:6">
      <c r="A2136" s="16">
        <f>FED风险溢价模型测算!A2136</f>
        <v>41660</v>
      </c>
      <c r="B2136" s="17">
        <f>[1]!s_dq_open(FED风险溢价模型测算!$B$1,$A2136,1)</f>
        <v>2168.42</v>
      </c>
      <c r="C2136" s="17">
        <f>[1]!s_dq_close(FED风险溢价模型测算!$B$1,$A2136,1)</f>
        <v>2187.41</v>
      </c>
      <c r="D2136" s="17">
        <f>[1]!s_dq_high(FED风险溢价模型测算!$B$1,$A2136,1)</f>
        <v>2197.9229999999998</v>
      </c>
      <c r="E2136" s="17">
        <f>[1]!s_dq_low(FED风险溢价模型测算!$B$1,$A$2,1)</f>
        <v>979.529</v>
      </c>
      <c r="F2136" s="18">
        <f>[1]!s_dq_amount(FED风险溢价模型测算!$B$1,$A2136,1)</f>
        <v>38590992772</v>
      </c>
    </row>
    <row r="2137" spans="1:6">
      <c r="A2137" s="16">
        <f>FED风险溢价模型测算!A2137</f>
        <v>41661</v>
      </c>
      <c r="B2137" s="17">
        <f>[1]!s_dq_open(FED风险溢价模型测算!$B$1,$A2137,1)</f>
        <v>2190.4319999999998</v>
      </c>
      <c r="C2137" s="17">
        <f>[1]!s_dq_close(FED风险溢价模型测算!$B$1,$A2137,1)</f>
        <v>2243.7959999999998</v>
      </c>
      <c r="D2137" s="17">
        <f>[1]!s_dq_high(FED风险溢价模型测算!$B$1,$A2137,1)</f>
        <v>2244.1329999999998</v>
      </c>
      <c r="E2137" s="17">
        <f>[1]!s_dq_low(FED风险溢价模型测算!$B$1,$A$2,1)</f>
        <v>979.529</v>
      </c>
      <c r="F2137" s="18">
        <f>[1]!s_dq_amount(FED风险溢价模型测算!$B$1,$A2137,1)</f>
        <v>64803357078</v>
      </c>
    </row>
    <row r="2138" spans="1:6">
      <c r="A2138" s="16">
        <f>FED风险溢价模型测算!A2138</f>
        <v>41662</v>
      </c>
      <c r="B2138" s="17">
        <f>[1]!s_dq_open(FED风险溢价模型测算!$B$1,$A2138,1)</f>
        <v>2242.2449999999999</v>
      </c>
      <c r="C2138" s="17">
        <f>[1]!s_dq_close(FED风险溢价模型测算!$B$1,$A2138,1)</f>
        <v>2231.8890000000001</v>
      </c>
      <c r="D2138" s="17">
        <f>[1]!s_dq_high(FED风险溢价模型测算!$B$1,$A2138,1)</f>
        <v>2248.924</v>
      </c>
      <c r="E2138" s="17">
        <f>[1]!s_dq_low(FED风险溢价模型测算!$B$1,$A$2,1)</f>
        <v>979.529</v>
      </c>
      <c r="F2138" s="18">
        <f>[1]!s_dq_amount(FED风险溢价模型测算!$B$1,$A2138,1)</f>
        <v>55726417393</v>
      </c>
    </row>
    <row r="2139" spans="1:6">
      <c r="A2139" s="16">
        <f>FED风险溢价模型测算!A2139</f>
        <v>41663</v>
      </c>
      <c r="B2139" s="17">
        <f>[1]!s_dq_open(FED风险溢价模型测算!$B$1,$A2139,1)</f>
        <v>2225.7579999999998</v>
      </c>
      <c r="C2139" s="17">
        <f>[1]!s_dq_close(FED风险溢价模型测算!$B$1,$A2139,1)</f>
        <v>2245.6779999999999</v>
      </c>
      <c r="D2139" s="17">
        <f>[1]!s_dq_high(FED风险溢价模型测算!$B$1,$A2139,1)</f>
        <v>2257.355</v>
      </c>
      <c r="E2139" s="17">
        <f>[1]!s_dq_low(FED风险溢价模型测算!$B$1,$A$2,1)</f>
        <v>979.529</v>
      </c>
      <c r="F2139" s="18">
        <f>[1]!s_dq_amount(FED风险溢价模型测算!$B$1,$A2139,1)</f>
        <v>59563444873</v>
      </c>
    </row>
    <row r="2140" spans="1:6">
      <c r="A2140" s="16">
        <f>FED风险溢价模型测算!A2140</f>
        <v>41666</v>
      </c>
      <c r="B2140" s="17">
        <f>[1]!s_dq_open(FED风险溢价模型测算!$B$1,$A2140,1)</f>
        <v>2233.0149999999999</v>
      </c>
      <c r="C2140" s="17">
        <f>[1]!s_dq_close(FED风险溢价模型测算!$B$1,$A2140,1)</f>
        <v>2215.9189999999999</v>
      </c>
      <c r="D2140" s="17">
        <f>[1]!s_dq_high(FED风险溢价模型测算!$B$1,$A2140,1)</f>
        <v>2233.2310000000002</v>
      </c>
      <c r="E2140" s="17">
        <f>[1]!s_dq_low(FED风险溢价模型测算!$B$1,$A$2,1)</f>
        <v>979.529</v>
      </c>
      <c r="F2140" s="18">
        <f>[1]!s_dq_amount(FED风险溢价模型测算!$B$1,$A2140,1)</f>
        <v>63503992484</v>
      </c>
    </row>
    <row r="2141" spans="1:6">
      <c r="A2141" s="16">
        <f>FED风险溢价模型测算!A2141</f>
        <v>41667</v>
      </c>
      <c r="B2141" s="17">
        <f>[1]!s_dq_open(FED风险溢价模型测算!$B$1,$A2141,1)</f>
        <v>2220.7849999999999</v>
      </c>
      <c r="C2141" s="17">
        <f>[1]!s_dq_close(FED风险溢价模型测算!$B$1,$A2141,1)</f>
        <v>2219.855</v>
      </c>
      <c r="D2141" s="17">
        <f>[1]!s_dq_high(FED风险溢价模型测算!$B$1,$A2141,1)</f>
        <v>2233.2570000000001</v>
      </c>
      <c r="E2141" s="17">
        <f>[1]!s_dq_low(FED风险溢价模型测算!$B$1,$A$2,1)</f>
        <v>979.529</v>
      </c>
      <c r="F2141" s="18">
        <f>[1]!s_dq_amount(FED风险溢价模型测算!$B$1,$A2141,1)</f>
        <v>49408754555</v>
      </c>
    </row>
    <row r="2142" spans="1:6">
      <c r="A2142" s="16">
        <f>FED风险溢价模型测算!A2142</f>
        <v>41668</v>
      </c>
      <c r="B2142" s="17">
        <f>[1]!s_dq_open(FED风险溢价模型测算!$B$1,$A2142,1)</f>
        <v>2225.7109999999998</v>
      </c>
      <c r="C2142" s="17">
        <f>[1]!s_dq_close(FED风险溢价模型测算!$B$1,$A2142,1)</f>
        <v>2227.7809999999999</v>
      </c>
      <c r="D2142" s="17">
        <f>[1]!s_dq_high(FED风险溢价模型测算!$B$1,$A2142,1)</f>
        <v>2233.0569999999998</v>
      </c>
      <c r="E2142" s="17">
        <f>[1]!s_dq_low(FED风险溢价模型测算!$B$1,$A$2,1)</f>
        <v>979.529</v>
      </c>
      <c r="F2142" s="18">
        <f>[1]!s_dq_amount(FED风险溢价模型测算!$B$1,$A2142,1)</f>
        <v>48788682770</v>
      </c>
    </row>
    <row r="2143" spans="1:6">
      <c r="A2143" s="16">
        <f>FED风险溢价模型测算!A2143</f>
        <v>41669</v>
      </c>
      <c r="B2143" s="17">
        <f>[1]!s_dq_open(FED风险溢价模型测算!$B$1,$A2143,1)</f>
        <v>2223.163</v>
      </c>
      <c r="C2143" s="17">
        <f>[1]!s_dq_close(FED风险溢价模型测算!$B$1,$A2143,1)</f>
        <v>2202.4499999999998</v>
      </c>
      <c r="D2143" s="17">
        <f>[1]!s_dq_high(FED风险溢价模型测算!$B$1,$A2143,1)</f>
        <v>2223.163</v>
      </c>
      <c r="E2143" s="17">
        <f>[1]!s_dq_low(FED风险溢价模型测算!$B$1,$A$2,1)</f>
        <v>979.529</v>
      </c>
      <c r="F2143" s="18">
        <f>[1]!s_dq_amount(FED风险溢价模型测算!$B$1,$A2143,1)</f>
        <v>43475960839</v>
      </c>
    </row>
    <row r="2144" spans="1:6">
      <c r="A2144" s="16">
        <f>FED风险溢价模型测算!A2144</f>
        <v>41677</v>
      </c>
      <c r="B2144" s="17">
        <f>[1]!s_dq_open(FED风险溢价模型测算!$B$1,$A2144,1)</f>
        <v>2187.3429999999998</v>
      </c>
      <c r="C2144" s="17">
        <f>[1]!s_dq_close(FED风险溢价模型测算!$B$1,$A2144,1)</f>
        <v>2212.4830000000002</v>
      </c>
      <c r="D2144" s="17">
        <f>[1]!s_dq_high(FED风险溢价模型测算!$B$1,$A2144,1)</f>
        <v>2212.498</v>
      </c>
      <c r="E2144" s="17">
        <f>[1]!s_dq_low(FED风险溢价模型测算!$B$1,$A$2,1)</f>
        <v>979.529</v>
      </c>
      <c r="F2144" s="18">
        <f>[1]!s_dq_amount(FED风险溢价模型测算!$B$1,$A2144,1)</f>
        <v>49597106433</v>
      </c>
    </row>
    <row r="2145" spans="1:6">
      <c r="A2145" s="16">
        <f>FED风险溢价模型测算!A2145</f>
        <v>41680</v>
      </c>
      <c r="B2145" s="17">
        <f>[1]!s_dq_open(FED风险溢价模型测算!$B$1,$A2145,1)</f>
        <v>2221.54</v>
      </c>
      <c r="C2145" s="17">
        <f>[1]!s_dq_close(FED风险溢价模型测算!$B$1,$A2145,1)</f>
        <v>2267.5340000000001</v>
      </c>
      <c r="D2145" s="17">
        <f>[1]!s_dq_high(FED风险溢价模型测算!$B$1,$A2145,1)</f>
        <v>2270.194</v>
      </c>
      <c r="E2145" s="17">
        <f>[1]!s_dq_low(FED风险溢价模型测算!$B$1,$A$2,1)</f>
        <v>979.529</v>
      </c>
      <c r="F2145" s="18">
        <f>[1]!s_dq_amount(FED风险溢价模型测算!$B$1,$A2145,1)</f>
        <v>81103244127</v>
      </c>
    </row>
    <row r="2146" spans="1:6">
      <c r="A2146" s="16">
        <f>FED风险溢价模型测算!A2146</f>
        <v>41681</v>
      </c>
      <c r="B2146" s="17">
        <f>[1]!s_dq_open(FED风险溢价模型测算!$B$1,$A2146,1)</f>
        <v>2267.7350000000001</v>
      </c>
      <c r="C2146" s="17">
        <f>[1]!s_dq_close(FED风险溢价模型测算!$B$1,$A2146,1)</f>
        <v>2285.5619999999999</v>
      </c>
      <c r="D2146" s="17">
        <f>[1]!s_dq_high(FED风险溢价模型测算!$B$1,$A2146,1)</f>
        <v>2296.5160000000001</v>
      </c>
      <c r="E2146" s="17">
        <f>[1]!s_dq_low(FED风险溢价模型测算!$B$1,$A$2,1)</f>
        <v>979.529</v>
      </c>
      <c r="F2146" s="18">
        <f>[1]!s_dq_amount(FED风险溢价模型测算!$B$1,$A2146,1)</f>
        <v>92688969126</v>
      </c>
    </row>
    <row r="2147" spans="1:6">
      <c r="A2147" s="16">
        <f>FED风险溢价模型测算!A2147</f>
        <v>41682</v>
      </c>
      <c r="B2147" s="17">
        <f>[1]!s_dq_open(FED风险溢价模型测算!$B$1,$A2147,1)</f>
        <v>2286.1869999999999</v>
      </c>
      <c r="C2147" s="17">
        <f>[1]!s_dq_close(FED风险溢价模型测算!$B$1,$A2147,1)</f>
        <v>2291.2460000000001</v>
      </c>
      <c r="D2147" s="17">
        <f>[1]!s_dq_high(FED风险溢价模型测算!$B$1,$A2147,1)</f>
        <v>2294.317</v>
      </c>
      <c r="E2147" s="17">
        <f>[1]!s_dq_low(FED风险溢价模型测算!$B$1,$A$2,1)</f>
        <v>979.529</v>
      </c>
      <c r="F2147" s="18">
        <f>[1]!s_dq_amount(FED风险溢价模型测算!$B$1,$A2147,1)</f>
        <v>73487379679</v>
      </c>
    </row>
    <row r="2148" spans="1:6">
      <c r="A2148" s="16">
        <f>FED风险溢价模型测算!A2148</f>
        <v>41683</v>
      </c>
      <c r="B2148" s="17">
        <f>[1]!s_dq_open(FED风险溢价模型测算!$B$1,$A2148,1)</f>
        <v>2288.451</v>
      </c>
      <c r="C2148" s="17">
        <f>[1]!s_dq_close(FED风险溢价模型测算!$B$1,$A2148,1)</f>
        <v>2279.5540000000001</v>
      </c>
      <c r="D2148" s="17">
        <f>[1]!s_dq_high(FED风险溢价模型测算!$B$1,$A2148,1)</f>
        <v>2307.4740000000002</v>
      </c>
      <c r="E2148" s="17">
        <f>[1]!s_dq_low(FED风险溢价模型测算!$B$1,$A$2,1)</f>
        <v>979.529</v>
      </c>
      <c r="F2148" s="18">
        <f>[1]!s_dq_amount(FED风险溢价模型测算!$B$1,$A2148,1)</f>
        <v>87352124305</v>
      </c>
    </row>
    <row r="2149" spans="1:6">
      <c r="A2149" s="16">
        <f>FED风险溢价模型测算!A2149</f>
        <v>41684</v>
      </c>
      <c r="B2149" s="17">
        <f>[1]!s_dq_open(FED风险溢价模型测算!$B$1,$A2149,1)</f>
        <v>2278.4</v>
      </c>
      <c r="C2149" s="17">
        <f>[1]!s_dq_close(FED风险溢价模型测算!$B$1,$A2149,1)</f>
        <v>2295.5749999999998</v>
      </c>
      <c r="D2149" s="17">
        <f>[1]!s_dq_high(FED风险溢价模型测算!$B$1,$A2149,1)</f>
        <v>2295.8519999999999</v>
      </c>
      <c r="E2149" s="17">
        <f>[1]!s_dq_low(FED风险溢价模型测算!$B$1,$A$2,1)</f>
        <v>979.529</v>
      </c>
      <c r="F2149" s="18">
        <f>[1]!s_dq_amount(FED风险溢价模型测算!$B$1,$A2149,1)</f>
        <v>64613327719</v>
      </c>
    </row>
    <row r="2150" spans="1:6">
      <c r="A2150" s="16">
        <f>FED风险溢价模型测算!A2150</f>
        <v>41687</v>
      </c>
      <c r="B2150" s="17">
        <f>[1]!s_dq_open(FED风险溢价模型测算!$B$1,$A2150,1)</f>
        <v>2308.7910000000002</v>
      </c>
      <c r="C2150" s="17">
        <f>[1]!s_dq_close(FED风险溢价模型测算!$B$1,$A2150,1)</f>
        <v>2311.6469999999999</v>
      </c>
      <c r="D2150" s="17">
        <f>[1]!s_dq_high(FED风险溢价模型测算!$B$1,$A2150,1)</f>
        <v>2315.5790000000002</v>
      </c>
      <c r="E2150" s="17">
        <f>[1]!s_dq_low(FED风险溢价模型测算!$B$1,$A$2,1)</f>
        <v>979.529</v>
      </c>
      <c r="F2150" s="18">
        <f>[1]!s_dq_amount(FED风险溢价模型测算!$B$1,$A2150,1)</f>
        <v>86871352624</v>
      </c>
    </row>
    <row r="2151" spans="1:6">
      <c r="A2151" s="16">
        <f>FED风险溢价模型测算!A2151</f>
        <v>41688</v>
      </c>
      <c r="B2151" s="17">
        <f>[1]!s_dq_open(FED风险溢价模型测算!$B$1,$A2151,1)</f>
        <v>2310.3090000000002</v>
      </c>
      <c r="C2151" s="17">
        <f>[1]!s_dq_close(FED风险溢价模型测算!$B$1,$A2151,1)</f>
        <v>2282.442</v>
      </c>
      <c r="D2151" s="17">
        <f>[1]!s_dq_high(FED风险溢价模型测算!$B$1,$A2151,1)</f>
        <v>2310.3090000000002</v>
      </c>
      <c r="E2151" s="17">
        <f>[1]!s_dq_low(FED风险溢价模型测算!$B$1,$A$2,1)</f>
        <v>979.529</v>
      </c>
      <c r="F2151" s="18">
        <f>[1]!s_dq_amount(FED风险溢价模型测算!$B$1,$A2151,1)</f>
        <v>88107267954</v>
      </c>
    </row>
    <row r="2152" spans="1:6">
      <c r="A2152" s="16">
        <f>FED风险溢价模型测算!A2152</f>
        <v>41689</v>
      </c>
      <c r="B2152" s="17">
        <f>[1]!s_dq_open(FED风险溢价模型测算!$B$1,$A2152,1)</f>
        <v>2280.9270000000001</v>
      </c>
      <c r="C2152" s="17">
        <f>[1]!s_dq_close(FED风险溢价模型测算!$B$1,$A2152,1)</f>
        <v>2308.6559999999999</v>
      </c>
      <c r="D2152" s="17">
        <f>[1]!s_dq_high(FED风险溢价模型测算!$B$1,$A2152,1)</f>
        <v>2317.42</v>
      </c>
      <c r="E2152" s="17">
        <f>[1]!s_dq_low(FED风险溢价模型测算!$B$1,$A$2,1)</f>
        <v>979.529</v>
      </c>
      <c r="F2152" s="18">
        <f>[1]!s_dq_amount(FED风险溢价模型测算!$B$1,$A2152,1)</f>
        <v>88341900374</v>
      </c>
    </row>
    <row r="2153" spans="1:6">
      <c r="A2153" s="16">
        <f>FED风险溢价模型测算!A2153</f>
        <v>41690</v>
      </c>
      <c r="B2153" s="17">
        <f>[1]!s_dq_open(FED风险溢价模型测算!$B$1,$A2153,1)</f>
        <v>2314.0880000000002</v>
      </c>
      <c r="C2153" s="17">
        <f>[1]!s_dq_close(FED风险溢价模型测算!$B$1,$A2153,1)</f>
        <v>2287.4360000000001</v>
      </c>
      <c r="D2153" s="17">
        <f>[1]!s_dq_high(FED风险溢价模型测算!$B$1,$A2153,1)</f>
        <v>2331.6979999999999</v>
      </c>
      <c r="E2153" s="17">
        <f>[1]!s_dq_low(FED风险溢价模型测算!$B$1,$A$2,1)</f>
        <v>979.529</v>
      </c>
      <c r="F2153" s="18">
        <f>[1]!s_dq_amount(FED风险溢价模型测算!$B$1,$A2153,1)</f>
        <v>91771595713</v>
      </c>
    </row>
    <row r="2154" spans="1:6">
      <c r="A2154" s="16">
        <f>FED风险溢价模型测算!A2154</f>
        <v>41691</v>
      </c>
      <c r="B2154" s="17">
        <f>[1]!s_dq_open(FED风险溢价模型测算!$B$1,$A2154,1)</f>
        <v>2284.0300000000002</v>
      </c>
      <c r="C2154" s="17">
        <f>[1]!s_dq_close(FED风险溢价模型测算!$B$1,$A2154,1)</f>
        <v>2264.2939999999999</v>
      </c>
      <c r="D2154" s="17">
        <f>[1]!s_dq_high(FED风险溢价模型测算!$B$1,$A2154,1)</f>
        <v>2287.8690000000001</v>
      </c>
      <c r="E2154" s="17">
        <f>[1]!s_dq_low(FED风险溢价模型测算!$B$1,$A$2,1)</f>
        <v>979.529</v>
      </c>
      <c r="F2154" s="18">
        <f>[1]!s_dq_amount(FED风险溢价模型测算!$B$1,$A2154,1)</f>
        <v>69908188663</v>
      </c>
    </row>
    <row r="2155" spans="1:6">
      <c r="A2155" s="16">
        <f>FED风险溢价模型测算!A2155</f>
        <v>41694</v>
      </c>
      <c r="B2155" s="17">
        <f>[1]!s_dq_open(FED风险溢价模型测算!$B$1,$A2155,1)</f>
        <v>2246.7150000000001</v>
      </c>
      <c r="C2155" s="17">
        <f>[1]!s_dq_close(FED风险溢价模型测算!$B$1,$A2155,1)</f>
        <v>2214.509</v>
      </c>
      <c r="D2155" s="17">
        <f>[1]!s_dq_high(FED风险溢价模型测算!$B$1,$A2155,1)</f>
        <v>2246.7150000000001</v>
      </c>
      <c r="E2155" s="17">
        <f>[1]!s_dq_low(FED风险溢价模型测算!$B$1,$A$2,1)</f>
        <v>979.529</v>
      </c>
      <c r="F2155" s="18">
        <f>[1]!s_dq_amount(FED风险溢价模型测算!$B$1,$A2155,1)</f>
        <v>79599146389</v>
      </c>
    </row>
    <row r="2156" spans="1:6">
      <c r="A2156" s="16">
        <f>FED风险溢价模型测算!A2156</f>
        <v>41695</v>
      </c>
      <c r="B2156" s="17">
        <f>[1]!s_dq_open(FED风险溢价模型测算!$B$1,$A2156,1)</f>
        <v>2216.5149999999999</v>
      </c>
      <c r="C2156" s="17">
        <f>[1]!s_dq_close(FED风险溢价模型测算!$B$1,$A2156,1)</f>
        <v>2157.9090000000001</v>
      </c>
      <c r="D2156" s="17">
        <f>[1]!s_dq_high(FED风险溢价模型测算!$B$1,$A2156,1)</f>
        <v>2225.2089999999998</v>
      </c>
      <c r="E2156" s="17">
        <f>[1]!s_dq_low(FED风险溢价模型测算!$B$1,$A$2,1)</f>
        <v>979.529</v>
      </c>
      <c r="F2156" s="18">
        <f>[1]!s_dq_amount(FED风险溢价模型测算!$B$1,$A2156,1)</f>
        <v>88306571728</v>
      </c>
    </row>
    <row r="2157" spans="1:6">
      <c r="A2157" s="16">
        <f>FED风险溢价模型测算!A2157</f>
        <v>41696</v>
      </c>
      <c r="B2157" s="17">
        <f>[1]!s_dq_open(FED风险溢价模型测算!$B$1,$A2157,1)</f>
        <v>2147.7370000000001</v>
      </c>
      <c r="C2157" s="17">
        <f>[1]!s_dq_close(FED风险溢价模型测算!$B$1,$A2157,1)</f>
        <v>2163.4050000000002</v>
      </c>
      <c r="D2157" s="17">
        <f>[1]!s_dq_high(FED风险溢价模型测算!$B$1,$A2157,1)</f>
        <v>2164.6979999999999</v>
      </c>
      <c r="E2157" s="17">
        <f>[1]!s_dq_low(FED风险溢价模型测算!$B$1,$A$2,1)</f>
        <v>979.529</v>
      </c>
      <c r="F2157" s="18">
        <f>[1]!s_dq_amount(FED风险溢价模型测算!$B$1,$A2157,1)</f>
        <v>68640581126</v>
      </c>
    </row>
    <row r="2158" spans="1:6">
      <c r="A2158" s="16">
        <f>FED风险溢价模型测算!A2158</f>
        <v>41697</v>
      </c>
      <c r="B2158" s="17">
        <f>[1]!s_dq_open(FED风险溢价模型测算!$B$1,$A2158,1)</f>
        <v>2170.81</v>
      </c>
      <c r="C2158" s="17">
        <f>[1]!s_dq_close(FED风险溢价模型测算!$B$1,$A2158,1)</f>
        <v>2154.1080000000002</v>
      </c>
      <c r="D2158" s="17">
        <f>[1]!s_dq_high(FED风险溢价模型测算!$B$1,$A2158,1)</f>
        <v>2180.0630000000001</v>
      </c>
      <c r="E2158" s="17">
        <f>[1]!s_dq_low(FED风险溢价模型测算!$B$1,$A$2,1)</f>
        <v>979.529</v>
      </c>
      <c r="F2158" s="18">
        <f>[1]!s_dq_amount(FED风险溢价模型测算!$B$1,$A2158,1)</f>
        <v>81587999653</v>
      </c>
    </row>
    <row r="2159" spans="1:6">
      <c r="A2159" s="16">
        <f>FED风险溢价模型测算!A2159</f>
        <v>41698</v>
      </c>
      <c r="B2159" s="17">
        <f>[1]!s_dq_open(FED风险溢价模型测算!$B$1,$A2159,1)</f>
        <v>2149.4459999999999</v>
      </c>
      <c r="C2159" s="17">
        <f>[1]!s_dq_close(FED风险溢价模型测算!$B$1,$A2159,1)</f>
        <v>2178.971</v>
      </c>
      <c r="D2159" s="17">
        <f>[1]!s_dq_high(FED风险溢价模型测算!$B$1,$A2159,1)</f>
        <v>2180.4740000000002</v>
      </c>
      <c r="E2159" s="17">
        <f>[1]!s_dq_low(FED风险溢价模型测算!$B$1,$A$2,1)</f>
        <v>979.529</v>
      </c>
      <c r="F2159" s="18">
        <f>[1]!s_dq_amount(FED风险溢价模型测算!$B$1,$A2159,1)</f>
        <v>70216798972</v>
      </c>
    </row>
    <row r="2160" spans="1:6">
      <c r="A2160" s="16">
        <f>FED风险溢价模型测算!A2160</f>
        <v>41701</v>
      </c>
      <c r="B2160" s="17">
        <f>[1]!s_dq_open(FED风险溢价模型测算!$B$1,$A2160,1)</f>
        <v>2173.9070000000002</v>
      </c>
      <c r="C2160" s="17">
        <f>[1]!s_dq_close(FED风险溢价模型测算!$B$1,$A2160,1)</f>
        <v>2190.37</v>
      </c>
      <c r="D2160" s="17">
        <f>[1]!s_dq_high(FED风险溢价模型测算!$B$1,$A2160,1)</f>
        <v>2194.2240000000002</v>
      </c>
      <c r="E2160" s="17">
        <f>[1]!s_dq_low(FED风险溢价模型测算!$B$1,$A$2,1)</f>
        <v>979.529</v>
      </c>
      <c r="F2160" s="18">
        <f>[1]!s_dq_amount(FED风险溢价模型测算!$B$1,$A2160,1)</f>
        <v>69408739897</v>
      </c>
    </row>
    <row r="2161" spans="1:6">
      <c r="A2161" s="16">
        <f>FED风险溢价模型测算!A2161</f>
        <v>41702</v>
      </c>
      <c r="B2161" s="17">
        <f>[1]!s_dq_open(FED风险溢价模型测算!$B$1,$A2161,1)</f>
        <v>2183.8580000000002</v>
      </c>
      <c r="C2161" s="17">
        <f>[1]!s_dq_close(FED风险溢价模型测算!$B$1,$A2161,1)</f>
        <v>2184.2730000000001</v>
      </c>
      <c r="D2161" s="17">
        <f>[1]!s_dq_high(FED风险溢价模型测算!$B$1,$A2161,1)</f>
        <v>2188.6010000000001</v>
      </c>
      <c r="E2161" s="17">
        <f>[1]!s_dq_low(FED风险溢价模型测算!$B$1,$A$2,1)</f>
        <v>979.529</v>
      </c>
      <c r="F2161" s="18">
        <f>[1]!s_dq_amount(FED风险溢价模型测算!$B$1,$A2161,1)</f>
        <v>64691438035</v>
      </c>
    </row>
    <row r="2162" spans="1:6">
      <c r="A2162" s="16">
        <f>FED风险溢价模型测算!A2162</f>
        <v>41703</v>
      </c>
      <c r="B2162" s="17">
        <f>[1]!s_dq_open(FED风险溢价模型测算!$B$1,$A2162,1)</f>
        <v>2187.3519999999999</v>
      </c>
      <c r="C2162" s="17">
        <f>[1]!s_dq_close(FED风险溢价模型测算!$B$1,$A2162,1)</f>
        <v>2163.9760000000001</v>
      </c>
      <c r="D2162" s="17">
        <f>[1]!s_dq_high(FED风险溢价模型测算!$B$1,$A2162,1)</f>
        <v>2189.0929999999998</v>
      </c>
      <c r="E2162" s="17">
        <f>[1]!s_dq_low(FED风险溢价模型测算!$B$1,$A$2,1)</f>
        <v>979.529</v>
      </c>
      <c r="F2162" s="18">
        <f>[1]!s_dq_amount(FED风险溢价模型测算!$B$1,$A2162,1)</f>
        <v>55669679402</v>
      </c>
    </row>
    <row r="2163" spans="1:6">
      <c r="A2163" s="16">
        <f>FED风险溢价模型测算!A2163</f>
        <v>41704</v>
      </c>
      <c r="B2163" s="17">
        <f>[1]!s_dq_open(FED风险溢价模型测算!$B$1,$A2163,1)</f>
        <v>2159.3969999999999</v>
      </c>
      <c r="C2163" s="17">
        <f>[1]!s_dq_close(FED风险溢价模型测算!$B$1,$A2163,1)</f>
        <v>2173.634</v>
      </c>
      <c r="D2163" s="17">
        <f>[1]!s_dq_high(FED风险溢价模型测算!$B$1,$A2163,1)</f>
        <v>2181.4270000000001</v>
      </c>
      <c r="E2163" s="17">
        <f>[1]!s_dq_low(FED风险溢价模型测算!$B$1,$A$2,1)</f>
        <v>979.529</v>
      </c>
      <c r="F2163" s="18">
        <f>[1]!s_dq_amount(FED风险溢价模型测算!$B$1,$A2163,1)</f>
        <v>61495023657</v>
      </c>
    </row>
    <row r="2164" spans="1:6">
      <c r="A2164" s="16">
        <f>FED风险溢价模型测算!A2164</f>
        <v>41705</v>
      </c>
      <c r="B2164" s="17">
        <f>[1]!s_dq_open(FED风险溢价模型测算!$B$1,$A2164,1)</f>
        <v>2170.0430000000001</v>
      </c>
      <c r="C2164" s="17">
        <f>[1]!s_dq_close(FED风险溢价模型测算!$B$1,$A2164,1)</f>
        <v>2168.3580000000002</v>
      </c>
      <c r="D2164" s="17">
        <f>[1]!s_dq_high(FED风险溢价模型测算!$B$1,$A2164,1)</f>
        <v>2189.39</v>
      </c>
      <c r="E2164" s="17">
        <f>[1]!s_dq_low(FED风险溢价模型测算!$B$1,$A$2,1)</f>
        <v>979.529</v>
      </c>
      <c r="F2164" s="18">
        <f>[1]!s_dq_amount(FED风险溢价模型测算!$B$1,$A2164,1)</f>
        <v>58693177974</v>
      </c>
    </row>
    <row r="2165" spans="1:6">
      <c r="A2165" s="16">
        <f>FED风险溢价模型测算!A2165</f>
        <v>41708</v>
      </c>
      <c r="B2165" s="17">
        <f>[1]!s_dq_open(FED风险溢价模型测算!$B$1,$A2165,1)</f>
        <v>2149.6759999999999</v>
      </c>
      <c r="C2165" s="17">
        <f>[1]!s_dq_close(FED风险溢价模型测算!$B$1,$A2165,1)</f>
        <v>2097.7869999999998</v>
      </c>
      <c r="D2165" s="17">
        <f>[1]!s_dq_high(FED风险溢价模型测算!$B$1,$A2165,1)</f>
        <v>2149.6759999999999</v>
      </c>
      <c r="E2165" s="17">
        <f>[1]!s_dq_low(FED风险溢价模型测算!$B$1,$A$2,1)</f>
        <v>979.529</v>
      </c>
      <c r="F2165" s="18">
        <f>[1]!s_dq_amount(FED风险溢价模型测算!$B$1,$A2165,1)</f>
        <v>63086412572</v>
      </c>
    </row>
    <row r="2166" spans="1:6">
      <c r="A2166" s="16">
        <f>FED风险溢价模型测算!A2166</f>
        <v>41709</v>
      </c>
      <c r="B2166" s="17">
        <f>[1]!s_dq_open(FED风险溢价模型测算!$B$1,$A2166,1)</f>
        <v>2092.6080000000002</v>
      </c>
      <c r="C2166" s="17">
        <f>[1]!s_dq_close(FED风险溢价模型测算!$B$1,$A2166,1)</f>
        <v>2108.6610000000001</v>
      </c>
      <c r="D2166" s="17">
        <f>[1]!s_dq_high(FED风险溢价模型测算!$B$1,$A2166,1)</f>
        <v>2118.79</v>
      </c>
      <c r="E2166" s="17">
        <f>[1]!s_dq_low(FED风险溢价模型测算!$B$1,$A$2,1)</f>
        <v>979.529</v>
      </c>
      <c r="F2166" s="18">
        <f>[1]!s_dq_amount(FED风险溢价模型测算!$B$1,$A2166,1)</f>
        <v>53075782462</v>
      </c>
    </row>
    <row r="2167" spans="1:6">
      <c r="A2167" s="16">
        <f>FED风险溢价模型测算!A2167</f>
        <v>41710</v>
      </c>
      <c r="B2167" s="17">
        <f>[1]!s_dq_open(FED风险溢价模型测算!$B$1,$A2167,1)</f>
        <v>2102.8009999999999</v>
      </c>
      <c r="C2167" s="17">
        <f>[1]!s_dq_close(FED风险溢价模型测算!$B$1,$A2167,1)</f>
        <v>2114.134</v>
      </c>
      <c r="D2167" s="17">
        <f>[1]!s_dq_high(FED风险溢价模型测算!$B$1,$A2167,1)</f>
        <v>2130.5859999999998</v>
      </c>
      <c r="E2167" s="17">
        <f>[1]!s_dq_low(FED风险溢价模型测算!$B$1,$A$2,1)</f>
        <v>979.529</v>
      </c>
      <c r="F2167" s="18">
        <f>[1]!s_dq_amount(FED风险溢价模型测算!$B$1,$A2167,1)</f>
        <v>60115239174</v>
      </c>
    </row>
    <row r="2168" spans="1:6">
      <c r="A2168" s="16">
        <f>FED风险溢价模型测算!A2168</f>
        <v>41711</v>
      </c>
      <c r="B2168" s="17">
        <f>[1]!s_dq_open(FED风险溢价模型测算!$B$1,$A2168,1)</f>
        <v>2119.547</v>
      </c>
      <c r="C2168" s="17">
        <f>[1]!s_dq_close(FED风险溢价模型测算!$B$1,$A2168,1)</f>
        <v>2140.3330000000001</v>
      </c>
      <c r="D2168" s="17">
        <f>[1]!s_dq_high(FED风险溢价模型测算!$B$1,$A2168,1)</f>
        <v>2149.4360000000001</v>
      </c>
      <c r="E2168" s="17">
        <f>[1]!s_dq_low(FED风险溢价模型测算!$B$1,$A$2,1)</f>
        <v>979.529</v>
      </c>
      <c r="F2168" s="18">
        <f>[1]!s_dq_amount(FED风险溢价模型测算!$B$1,$A2168,1)</f>
        <v>59163094375</v>
      </c>
    </row>
    <row r="2169" spans="1:6">
      <c r="A2169" s="16">
        <f>FED风险溢价模型测算!A2169</f>
        <v>41712</v>
      </c>
      <c r="B2169" s="17">
        <f>[1]!s_dq_open(FED风险溢价模型测算!$B$1,$A2169,1)</f>
        <v>2129.87</v>
      </c>
      <c r="C2169" s="17">
        <f>[1]!s_dq_close(FED风险溢价模型测算!$B$1,$A2169,1)</f>
        <v>2122.8359999999998</v>
      </c>
      <c r="D2169" s="17">
        <f>[1]!s_dq_high(FED风险溢价模型测算!$B$1,$A2169,1)</f>
        <v>2140.384</v>
      </c>
      <c r="E2169" s="17">
        <f>[1]!s_dq_low(FED风险溢价模型测算!$B$1,$A$2,1)</f>
        <v>979.529</v>
      </c>
      <c r="F2169" s="18">
        <f>[1]!s_dq_amount(FED风险溢价模型测算!$B$1,$A2169,1)</f>
        <v>49805247510</v>
      </c>
    </row>
    <row r="2170" spans="1:6">
      <c r="A2170" s="16">
        <f>FED风险溢价模型测算!A2170</f>
        <v>41715</v>
      </c>
      <c r="B2170" s="17">
        <f>[1]!s_dq_open(FED风险溢价模型测算!$B$1,$A2170,1)</f>
        <v>2132.7930000000001</v>
      </c>
      <c r="C2170" s="17">
        <f>[1]!s_dq_close(FED风险溢价模型测算!$B$1,$A2170,1)</f>
        <v>2143.038</v>
      </c>
      <c r="D2170" s="17">
        <f>[1]!s_dq_high(FED风险溢价模型测算!$B$1,$A2170,1)</f>
        <v>2143.1959999999999</v>
      </c>
      <c r="E2170" s="17">
        <f>[1]!s_dq_low(FED风险溢价模型测算!$B$1,$A$2,1)</f>
        <v>979.529</v>
      </c>
      <c r="F2170" s="18">
        <f>[1]!s_dq_amount(FED风险溢价模型测算!$B$1,$A2170,1)</f>
        <v>47571288733</v>
      </c>
    </row>
    <row r="2171" spans="1:6">
      <c r="A2171" s="16">
        <f>FED风险溢价模型测算!A2171</f>
        <v>41716</v>
      </c>
      <c r="B2171" s="17">
        <f>[1]!s_dq_open(FED风险溢价模型测算!$B$1,$A2171,1)</f>
        <v>2146.1239999999998</v>
      </c>
      <c r="C2171" s="17">
        <f>[1]!s_dq_close(FED风险溢价模型测算!$B$1,$A2171,1)</f>
        <v>2138.1329999999998</v>
      </c>
      <c r="D2171" s="17">
        <f>[1]!s_dq_high(FED风险溢价模型测算!$B$1,$A2171,1)</f>
        <v>2152.462</v>
      </c>
      <c r="E2171" s="17">
        <f>[1]!s_dq_low(FED风险溢价模型测算!$B$1,$A$2,1)</f>
        <v>979.529</v>
      </c>
      <c r="F2171" s="18">
        <f>[1]!s_dq_amount(FED风险溢价模型测算!$B$1,$A2171,1)</f>
        <v>54188441365</v>
      </c>
    </row>
    <row r="2172" spans="1:6">
      <c r="A2172" s="16">
        <f>FED风险溢价模型测算!A2172</f>
        <v>41717</v>
      </c>
      <c r="B2172" s="17">
        <f>[1]!s_dq_open(FED风险溢价模型测算!$B$1,$A2172,1)</f>
        <v>2131.2829999999999</v>
      </c>
      <c r="C2172" s="17">
        <f>[1]!s_dq_close(FED风险溢价模型测算!$B$1,$A2172,1)</f>
        <v>2120.87</v>
      </c>
      <c r="D2172" s="17">
        <f>[1]!s_dq_high(FED风险溢价模型测算!$B$1,$A2172,1)</f>
        <v>2131.2829999999999</v>
      </c>
      <c r="E2172" s="17">
        <f>[1]!s_dq_low(FED风险溢价模型测算!$B$1,$A$2,1)</f>
        <v>979.529</v>
      </c>
      <c r="F2172" s="18">
        <f>[1]!s_dq_amount(FED风险溢价模型测算!$B$1,$A2172,1)</f>
        <v>55283943974</v>
      </c>
    </row>
    <row r="2173" spans="1:6">
      <c r="A2173" s="16">
        <f>FED风险溢价模型测算!A2173</f>
        <v>41718</v>
      </c>
      <c r="B2173" s="17">
        <f>[1]!s_dq_open(FED风险溢价模型测算!$B$1,$A2173,1)</f>
        <v>2116.1849999999999</v>
      </c>
      <c r="C2173" s="17">
        <f>[1]!s_dq_close(FED风险溢价模型测算!$B$1,$A2173,1)</f>
        <v>2086.9670000000001</v>
      </c>
      <c r="D2173" s="17">
        <f>[1]!s_dq_high(FED风险溢价模型测算!$B$1,$A2173,1)</f>
        <v>2134.7919999999999</v>
      </c>
      <c r="E2173" s="17">
        <f>[1]!s_dq_low(FED风险溢价模型测算!$B$1,$A$2,1)</f>
        <v>979.529</v>
      </c>
      <c r="F2173" s="18">
        <f>[1]!s_dq_amount(FED风险溢价模型测算!$B$1,$A2173,1)</f>
        <v>58951601970</v>
      </c>
    </row>
    <row r="2174" spans="1:6">
      <c r="A2174" s="16">
        <f>FED风险溢价模型测算!A2174</f>
        <v>41719</v>
      </c>
      <c r="B2174" s="17">
        <f>[1]!s_dq_open(FED风险溢价模型测算!$B$1,$A2174,1)</f>
        <v>2079.8710000000001</v>
      </c>
      <c r="C2174" s="17">
        <f>[1]!s_dq_close(FED风险溢价模型测算!$B$1,$A2174,1)</f>
        <v>2158.7979999999998</v>
      </c>
      <c r="D2174" s="17">
        <f>[1]!s_dq_high(FED风险溢价模型测算!$B$1,$A2174,1)</f>
        <v>2163.2249999999999</v>
      </c>
      <c r="E2174" s="17">
        <f>[1]!s_dq_low(FED风险溢价模型测算!$B$1,$A$2,1)</f>
        <v>979.529</v>
      </c>
      <c r="F2174" s="18">
        <f>[1]!s_dq_amount(FED风险溢价模型测算!$B$1,$A2174,1)</f>
        <v>83560511769</v>
      </c>
    </row>
    <row r="2175" spans="1:6">
      <c r="A2175" s="16">
        <f>FED风险溢价模型测算!A2175</f>
        <v>41722</v>
      </c>
      <c r="B2175" s="17">
        <f>[1]!s_dq_open(FED风险溢价模型测算!$B$1,$A2175,1)</f>
        <v>2161.8980000000001</v>
      </c>
      <c r="C2175" s="17">
        <f>[1]!s_dq_close(FED风险溢价模型测算!$B$1,$A2175,1)</f>
        <v>2176.5540000000001</v>
      </c>
      <c r="D2175" s="17">
        <f>[1]!s_dq_high(FED风险溢价模型测算!$B$1,$A2175,1)</f>
        <v>2186.7310000000002</v>
      </c>
      <c r="E2175" s="17">
        <f>[1]!s_dq_low(FED风险溢价模型测算!$B$1,$A$2,1)</f>
        <v>979.529</v>
      </c>
      <c r="F2175" s="18">
        <f>[1]!s_dq_amount(FED风险溢价模型测算!$B$1,$A2175,1)</f>
        <v>81203913733</v>
      </c>
    </row>
    <row r="2176" spans="1:6">
      <c r="A2176" s="16">
        <f>FED风险溢价模型测算!A2176</f>
        <v>41723</v>
      </c>
      <c r="B2176" s="17">
        <f>[1]!s_dq_open(FED风险溢价模型测算!$B$1,$A2176,1)</f>
        <v>2170.7800000000002</v>
      </c>
      <c r="C2176" s="17">
        <f>[1]!s_dq_close(FED风险溢价模型测算!$B$1,$A2176,1)</f>
        <v>2174.44</v>
      </c>
      <c r="D2176" s="17">
        <f>[1]!s_dq_high(FED风险溢价模型测算!$B$1,$A2176,1)</f>
        <v>2191.491</v>
      </c>
      <c r="E2176" s="17">
        <f>[1]!s_dq_low(FED风险溢价模型测算!$B$1,$A$2,1)</f>
        <v>979.529</v>
      </c>
      <c r="F2176" s="18">
        <f>[1]!s_dq_amount(FED风险溢价模型测算!$B$1,$A2176,1)</f>
        <v>67548473561.000008</v>
      </c>
    </row>
    <row r="2177" spans="1:6">
      <c r="A2177" s="16">
        <f>FED风险溢价模型测算!A2177</f>
        <v>41724</v>
      </c>
      <c r="B2177" s="17">
        <f>[1]!s_dq_open(FED风险溢价模型测算!$B$1,$A2177,1)</f>
        <v>2181.2310000000002</v>
      </c>
      <c r="C2177" s="17">
        <f>[1]!s_dq_close(FED风险溢价模型测算!$B$1,$A2177,1)</f>
        <v>2171.047</v>
      </c>
      <c r="D2177" s="17">
        <f>[1]!s_dq_high(FED风险溢价模型测算!$B$1,$A2177,1)</f>
        <v>2186.078</v>
      </c>
      <c r="E2177" s="17">
        <f>[1]!s_dq_low(FED风险溢价模型测算!$B$1,$A$2,1)</f>
        <v>979.529</v>
      </c>
      <c r="F2177" s="18">
        <f>[1]!s_dq_amount(FED风险溢价模型测算!$B$1,$A2177,1)</f>
        <v>50116023097</v>
      </c>
    </row>
    <row r="2178" spans="1:6">
      <c r="A2178" s="16">
        <f>FED风险溢价模型测算!A2178</f>
        <v>41725</v>
      </c>
      <c r="B2178" s="17">
        <f>[1]!s_dq_open(FED风险溢价模型测算!$B$1,$A2178,1)</f>
        <v>2168.3440000000001</v>
      </c>
      <c r="C2178" s="17">
        <f>[1]!s_dq_close(FED风险溢价模型测算!$B$1,$A2178,1)</f>
        <v>2155.7069999999999</v>
      </c>
      <c r="D2178" s="17">
        <f>[1]!s_dq_high(FED风险溢价模型测算!$B$1,$A2178,1)</f>
        <v>2186.893</v>
      </c>
      <c r="E2178" s="17">
        <f>[1]!s_dq_low(FED风险溢价模型测算!$B$1,$A$2,1)</f>
        <v>979.529</v>
      </c>
      <c r="F2178" s="18">
        <f>[1]!s_dq_amount(FED风险溢价模型测算!$B$1,$A2178,1)</f>
        <v>62175860350</v>
      </c>
    </row>
    <row r="2179" spans="1:6">
      <c r="A2179" s="16">
        <f>FED风险溢价模型测算!A2179</f>
        <v>41726</v>
      </c>
      <c r="B2179" s="17">
        <f>[1]!s_dq_open(FED风险溢价模型测算!$B$1,$A2179,1)</f>
        <v>2154.5149999999999</v>
      </c>
      <c r="C2179" s="17">
        <f>[1]!s_dq_close(FED风险溢价模型测算!$B$1,$A2179,1)</f>
        <v>2151.9650000000001</v>
      </c>
      <c r="D2179" s="17">
        <f>[1]!s_dq_high(FED风险溢价模型测算!$B$1,$A2179,1)</f>
        <v>2172.6680000000001</v>
      </c>
      <c r="E2179" s="17">
        <f>[1]!s_dq_low(FED风险溢价模型测算!$B$1,$A$2,1)</f>
        <v>979.529</v>
      </c>
      <c r="F2179" s="18">
        <f>[1]!s_dq_amount(FED风险溢价模型测算!$B$1,$A2179,1)</f>
        <v>60123341093</v>
      </c>
    </row>
    <row r="2180" spans="1:6">
      <c r="A2180" s="16">
        <f>FED风险溢价模型测算!A2180</f>
        <v>41729</v>
      </c>
      <c r="B2180" s="17">
        <f>[1]!s_dq_open(FED风险溢价模型测算!$B$1,$A2180,1)</f>
        <v>2156.0540000000001</v>
      </c>
      <c r="C2180" s="17">
        <f>[1]!s_dq_close(FED风险溢价模型测算!$B$1,$A2180,1)</f>
        <v>2146.3049999999998</v>
      </c>
      <c r="D2180" s="17">
        <f>[1]!s_dq_high(FED风险溢价模型测算!$B$1,$A2180,1)</f>
        <v>2165.2539999999999</v>
      </c>
      <c r="E2180" s="17">
        <f>[1]!s_dq_low(FED风险溢价模型测算!$B$1,$A$2,1)</f>
        <v>979.529</v>
      </c>
      <c r="F2180" s="18">
        <f>[1]!s_dq_amount(FED风险溢价模型测算!$B$1,$A2180,1)</f>
        <v>48105020054</v>
      </c>
    </row>
    <row r="2181" spans="1:6">
      <c r="A2181" s="16">
        <f>FED风险溢价模型测算!A2181</f>
        <v>41730</v>
      </c>
      <c r="B2181" s="17">
        <f>[1]!s_dq_open(FED风险溢价模型测算!$B$1,$A2181,1)</f>
        <v>2143.7170000000001</v>
      </c>
      <c r="C2181" s="17">
        <f>[1]!s_dq_close(FED风险溢价模型测算!$B$1,$A2181,1)</f>
        <v>2163.1149999999998</v>
      </c>
      <c r="D2181" s="17">
        <f>[1]!s_dq_high(FED风险溢价模型测算!$B$1,$A2181,1)</f>
        <v>2170.0949999999998</v>
      </c>
      <c r="E2181" s="17">
        <f>[1]!s_dq_low(FED风险溢价模型测算!$B$1,$A$2,1)</f>
        <v>979.529</v>
      </c>
      <c r="F2181" s="18">
        <f>[1]!s_dq_amount(FED风险溢价模型测算!$B$1,$A2181,1)</f>
        <v>43659064291</v>
      </c>
    </row>
    <row r="2182" spans="1:6">
      <c r="A2182" s="16">
        <f>FED风险溢价模型测算!A2182</f>
        <v>41731</v>
      </c>
      <c r="B2182" s="17">
        <f>[1]!s_dq_open(FED风险溢价模型测算!$B$1,$A2182,1)</f>
        <v>2166.067</v>
      </c>
      <c r="C2182" s="17">
        <f>[1]!s_dq_close(FED风险溢价模型测算!$B$1,$A2182,1)</f>
        <v>2180.7269999999999</v>
      </c>
      <c r="D2182" s="17">
        <f>[1]!s_dq_high(FED风险溢价模型测算!$B$1,$A2182,1)</f>
        <v>2182.683</v>
      </c>
      <c r="E2182" s="17">
        <f>[1]!s_dq_low(FED风险溢价模型测算!$B$1,$A$2,1)</f>
        <v>979.529</v>
      </c>
      <c r="F2182" s="18">
        <f>[1]!s_dq_amount(FED风险溢价模型测算!$B$1,$A2182,1)</f>
        <v>56777151867</v>
      </c>
    </row>
    <row r="2183" spans="1:6">
      <c r="A2183" s="16">
        <f>FED风险溢价模型测算!A2183</f>
        <v>41732</v>
      </c>
      <c r="B2183" s="17">
        <f>[1]!s_dq_open(FED风险溢价模型测算!$B$1,$A2183,1)</f>
        <v>2188.6419999999998</v>
      </c>
      <c r="C2183" s="17">
        <f>[1]!s_dq_close(FED风险溢价模型测算!$B$1,$A2183,1)</f>
        <v>2165.0079999999998</v>
      </c>
      <c r="D2183" s="17">
        <f>[1]!s_dq_high(FED风险溢价模型测算!$B$1,$A2183,1)</f>
        <v>2196.1379999999999</v>
      </c>
      <c r="E2183" s="17">
        <f>[1]!s_dq_low(FED风险溢价模型测算!$B$1,$A$2,1)</f>
        <v>979.529</v>
      </c>
      <c r="F2183" s="18">
        <f>[1]!s_dq_amount(FED风险溢价模型测算!$B$1,$A2183,1)</f>
        <v>57708859685</v>
      </c>
    </row>
    <row r="2184" spans="1:6">
      <c r="A2184" s="16">
        <f>FED风险溢价模型测算!A2184</f>
        <v>41733</v>
      </c>
      <c r="B2184" s="17">
        <f>[1]!s_dq_open(FED风险溢价模型测算!$B$1,$A2184,1)</f>
        <v>2157.982</v>
      </c>
      <c r="C2184" s="17">
        <f>[1]!s_dq_close(FED风险溢价模型测算!$B$1,$A2184,1)</f>
        <v>2185.4720000000002</v>
      </c>
      <c r="D2184" s="17">
        <f>[1]!s_dq_high(FED风险溢价模型测算!$B$1,$A2184,1)</f>
        <v>2186.154</v>
      </c>
      <c r="E2184" s="17">
        <f>[1]!s_dq_low(FED风险溢价模型测算!$B$1,$A$2,1)</f>
        <v>979.529</v>
      </c>
      <c r="F2184" s="18">
        <f>[1]!s_dq_amount(FED风险溢价模型测算!$B$1,$A2184,1)</f>
        <v>43912624261</v>
      </c>
    </row>
    <row r="2185" spans="1:6">
      <c r="A2185" s="16">
        <f>FED风险溢价模型测算!A2185</f>
        <v>41737</v>
      </c>
      <c r="B2185" s="17">
        <f>[1]!s_dq_open(FED风险溢价模型测算!$B$1,$A2185,1)</f>
        <v>2179.92</v>
      </c>
      <c r="C2185" s="17">
        <f>[1]!s_dq_close(FED风险溢价模型测算!$B$1,$A2185,1)</f>
        <v>2237.3159999999998</v>
      </c>
      <c r="D2185" s="17">
        <f>[1]!s_dq_high(FED风险溢价模型测算!$B$1,$A2185,1)</f>
        <v>2243.9699999999998</v>
      </c>
      <c r="E2185" s="17">
        <f>[1]!s_dq_low(FED风险溢价模型测算!$B$1,$A$2,1)</f>
        <v>979.529</v>
      </c>
      <c r="F2185" s="18">
        <f>[1]!s_dq_amount(FED风险溢价模型测算!$B$1,$A2185,1)</f>
        <v>85692893370</v>
      </c>
    </row>
    <row r="2186" spans="1:6">
      <c r="A2186" s="16">
        <f>FED风险溢价模型测算!A2186</f>
        <v>41738</v>
      </c>
      <c r="B2186" s="17">
        <f>[1]!s_dq_open(FED风险溢价模型测算!$B$1,$A2186,1)</f>
        <v>2239.7910000000002</v>
      </c>
      <c r="C2186" s="17">
        <f>[1]!s_dq_close(FED风险溢价模型测算!$B$1,$A2186,1)</f>
        <v>2238.62</v>
      </c>
      <c r="D2186" s="17">
        <f>[1]!s_dq_high(FED风险溢价模型测算!$B$1,$A2186,1)</f>
        <v>2246.7930000000001</v>
      </c>
      <c r="E2186" s="17">
        <f>[1]!s_dq_low(FED风险溢价模型测算!$B$1,$A$2,1)</f>
        <v>979.529</v>
      </c>
      <c r="F2186" s="18">
        <f>[1]!s_dq_amount(FED风险溢价模型测算!$B$1,$A2186,1)</f>
        <v>61178630422</v>
      </c>
    </row>
    <row r="2187" spans="1:6">
      <c r="A2187" s="16">
        <f>FED风险溢价模型测算!A2187</f>
        <v>41739</v>
      </c>
      <c r="B2187" s="17">
        <f>[1]!s_dq_open(FED风险溢价模型测算!$B$1,$A2187,1)</f>
        <v>2241.4520000000002</v>
      </c>
      <c r="C2187" s="17">
        <f>[1]!s_dq_close(FED风险溢价模型测算!$B$1,$A2187,1)</f>
        <v>2273.761</v>
      </c>
      <c r="D2187" s="17">
        <f>[1]!s_dq_high(FED风险溢价模型测算!$B$1,$A2187,1)</f>
        <v>2290.7420000000002</v>
      </c>
      <c r="E2187" s="17">
        <f>[1]!s_dq_low(FED风险溢价模型测算!$B$1,$A$2,1)</f>
        <v>979.529</v>
      </c>
      <c r="F2187" s="18">
        <f>[1]!s_dq_amount(FED风险溢价模型测算!$B$1,$A2187,1)</f>
        <v>101616815025</v>
      </c>
    </row>
    <row r="2188" spans="1:6">
      <c r="A2188" s="16">
        <f>FED风险溢价模型测算!A2188</f>
        <v>41740</v>
      </c>
      <c r="B2188" s="17">
        <f>[1]!s_dq_open(FED风险溢价模型测算!$B$1,$A2188,1)</f>
        <v>2269.5650000000001</v>
      </c>
      <c r="C2188" s="17">
        <f>[1]!s_dq_close(FED风险溢价模型测算!$B$1,$A2188,1)</f>
        <v>2270.6660000000002</v>
      </c>
      <c r="D2188" s="17">
        <f>[1]!s_dq_high(FED风险溢价模型测算!$B$1,$A2188,1)</f>
        <v>2281.105</v>
      </c>
      <c r="E2188" s="17">
        <f>[1]!s_dq_low(FED风险溢价模型测算!$B$1,$A$2,1)</f>
        <v>979.529</v>
      </c>
      <c r="F2188" s="18">
        <f>[1]!s_dq_amount(FED风险溢价模型测算!$B$1,$A2188,1)</f>
        <v>86154853765</v>
      </c>
    </row>
    <row r="2189" spans="1:6">
      <c r="A2189" s="16">
        <f>FED风险溢价模型测算!A2189</f>
        <v>41743</v>
      </c>
      <c r="B2189" s="17">
        <f>[1]!s_dq_open(FED风险溢价模型测算!$B$1,$A2189,1)</f>
        <v>2267.9430000000002</v>
      </c>
      <c r="C2189" s="17">
        <f>[1]!s_dq_close(FED风险溢价模型测算!$B$1,$A2189,1)</f>
        <v>2268.6129999999998</v>
      </c>
      <c r="D2189" s="17">
        <f>[1]!s_dq_high(FED风险溢价模型测算!$B$1,$A2189,1)</f>
        <v>2275.83</v>
      </c>
      <c r="E2189" s="17">
        <f>[1]!s_dq_low(FED风险溢价模型测算!$B$1,$A$2,1)</f>
        <v>979.529</v>
      </c>
      <c r="F2189" s="18">
        <f>[1]!s_dq_amount(FED风险溢价模型测算!$B$1,$A2189,1)</f>
        <v>60254151500</v>
      </c>
    </row>
    <row r="2190" spans="1:6">
      <c r="A2190" s="16">
        <f>FED风险溢价模型测算!A2190</f>
        <v>41744</v>
      </c>
      <c r="B2190" s="17">
        <f>[1]!s_dq_open(FED风险溢价模型测算!$B$1,$A2190,1)</f>
        <v>2261.4110000000001</v>
      </c>
      <c r="C2190" s="17">
        <f>[1]!s_dq_close(FED风险溢价模型测算!$B$1,$A2190,1)</f>
        <v>2229.4630000000002</v>
      </c>
      <c r="D2190" s="17">
        <f>[1]!s_dq_high(FED风险溢价模型测算!$B$1,$A2190,1)</f>
        <v>2261.4740000000002</v>
      </c>
      <c r="E2190" s="17">
        <f>[1]!s_dq_low(FED风险溢价模型测算!$B$1,$A$2,1)</f>
        <v>979.529</v>
      </c>
      <c r="F2190" s="18">
        <f>[1]!s_dq_amount(FED风险溢价模型测算!$B$1,$A2190,1)</f>
        <v>62599115638</v>
      </c>
    </row>
    <row r="2191" spans="1:6">
      <c r="A2191" s="16">
        <f>FED风险溢价模型测算!A2191</f>
        <v>41745</v>
      </c>
      <c r="B2191" s="17">
        <f>[1]!s_dq_open(FED风险溢价模型测算!$B$1,$A2191,1)</f>
        <v>2223.4679999999998</v>
      </c>
      <c r="C2191" s="17">
        <f>[1]!s_dq_close(FED风险溢价模型测算!$B$1,$A2191,1)</f>
        <v>2232.5259999999998</v>
      </c>
      <c r="D2191" s="17">
        <f>[1]!s_dq_high(FED风险溢价模型测算!$B$1,$A2191,1)</f>
        <v>2245.3150000000001</v>
      </c>
      <c r="E2191" s="17">
        <f>[1]!s_dq_low(FED风险溢价模型测算!$B$1,$A$2,1)</f>
        <v>979.529</v>
      </c>
      <c r="F2191" s="18">
        <f>[1]!s_dq_amount(FED风险溢价模型测算!$B$1,$A2191,1)</f>
        <v>47770218198</v>
      </c>
    </row>
    <row r="2192" spans="1:6">
      <c r="A2192" s="16">
        <f>FED风险溢价模型测算!A2192</f>
        <v>41746</v>
      </c>
      <c r="B2192" s="17">
        <f>[1]!s_dq_open(FED风险溢价模型测算!$B$1,$A2192,1)</f>
        <v>2238.779</v>
      </c>
      <c r="C2192" s="17">
        <f>[1]!s_dq_close(FED风险溢价模型测算!$B$1,$A2192,1)</f>
        <v>2224.8029999999999</v>
      </c>
      <c r="D2192" s="17">
        <f>[1]!s_dq_high(FED风险溢价模型测算!$B$1,$A2192,1)</f>
        <v>2241.6219999999998</v>
      </c>
      <c r="E2192" s="17">
        <f>[1]!s_dq_low(FED风险溢价模型测算!$B$1,$A$2,1)</f>
        <v>979.529</v>
      </c>
      <c r="F2192" s="18">
        <f>[1]!s_dq_amount(FED风险溢价模型测算!$B$1,$A2192,1)</f>
        <v>45096433749</v>
      </c>
    </row>
    <row r="2193" spans="1:6">
      <c r="A2193" s="16">
        <f>FED风险溢价模型测算!A2193</f>
        <v>41747</v>
      </c>
      <c r="B2193" s="17">
        <f>[1]!s_dq_open(FED风险溢价模型测算!$B$1,$A2193,1)</f>
        <v>2215.8789999999999</v>
      </c>
      <c r="C2193" s="17">
        <f>[1]!s_dq_close(FED风险溢价模型测算!$B$1,$A2193,1)</f>
        <v>2224.4789999999998</v>
      </c>
      <c r="D2193" s="17">
        <f>[1]!s_dq_high(FED风险溢价模型测算!$B$1,$A2193,1)</f>
        <v>2228.77</v>
      </c>
      <c r="E2193" s="17">
        <f>[1]!s_dq_low(FED风险溢价模型测算!$B$1,$A$2,1)</f>
        <v>979.529</v>
      </c>
      <c r="F2193" s="18">
        <f>[1]!s_dq_amount(FED风险溢价模型测算!$B$1,$A2193,1)</f>
        <v>45709617096</v>
      </c>
    </row>
    <row r="2194" spans="1:6">
      <c r="A2194" s="16">
        <f>FED风险溢价模型测算!A2194</f>
        <v>41750</v>
      </c>
      <c r="B2194" s="17">
        <f>[1]!s_dq_open(FED风险溢价模型测算!$B$1,$A2194,1)</f>
        <v>2209.942</v>
      </c>
      <c r="C2194" s="17">
        <f>[1]!s_dq_close(FED风险溢价模型测算!$B$1,$A2194,1)</f>
        <v>2187.248</v>
      </c>
      <c r="D2194" s="17">
        <f>[1]!s_dq_high(FED风险溢价模型测算!$B$1,$A2194,1)</f>
        <v>2231.7069999999999</v>
      </c>
      <c r="E2194" s="17">
        <f>[1]!s_dq_low(FED风险溢价模型测算!$B$1,$A$2,1)</f>
        <v>979.529</v>
      </c>
      <c r="F2194" s="18">
        <f>[1]!s_dq_amount(FED风险溢价模型测算!$B$1,$A2194,1)</f>
        <v>51856112765</v>
      </c>
    </row>
    <row r="2195" spans="1:6">
      <c r="A2195" s="16">
        <f>FED风险溢价模型测算!A2195</f>
        <v>41751</v>
      </c>
      <c r="B2195" s="17">
        <f>[1]!s_dq_open(FED风险溢价模型测算!$B$1,$A2195,1)</f>
        <v>2184.0169999999998</v>
      </c>
      <c r="C2195" s="17">
        <f>[1]!s_dq_close(FED风险溢价模型测算!$B$1,$A2195,1)</f>
        <v>2196.7950000000001</v>
      </c>
      <c r="D2195" s="17">
        <f>[1]!s_dq_high(FED风险溢价模型测算!$B$1,$A2195,1)</f>
        <v>2196.8490000000002</v>
      </c>
      <c r="E2195" s="17">
        <f>[1]!s_dq_low(FED风险溢价模型测算!$B$1,$A$2,1)</f>
        <v>979.529</v>
      </c>
      <c r="F2195" s="18">
        <f>[1]!s_dq_amount(FED风险溢价模型测算!$B$1,$A2195,1)</f>
        <v>52351993061</v>
      </c>
    </row>
    <row r="2196" spans="1:6">
      <c r="A2196" s="16">
        <f>FED风险溢价模型测算!A2196</f>
        <v>41752</v>
      </c>
      <c r="B2196" s="17">
        <f>[1]!s_dq_open(FED风险溢价模型测算!$B$1,$A2196,1)</f>
        <v>2191.2310000000002</v>
      </c>
      <c r="C2196" s="17">
        <f>[1]!s_dq_close(FED风险溢价模型测算!$B$1,$A2196,1)</f>
        <v>2194.6680000000001</v>
      </c>
      <c r="D2196" s="17">
        <f>[1]!s_dq_high(FED风险溢价模型测算!$B$1,$A2196,1)</f>
        <v>2205.5940000000001</v>
      </c>
      <c r="E2196" s="17">
        <f>[1]!s_dq_low(FED风险溢价模型测算!$B$1,$A$2,1)</f>
        <v>979.529</v>
      </c>
      <c r="F2196" s="18">
        <f>[1]!s_dq_amount(FED风险溢价模型测算!$B$1,$A2196,1)</f>
        <v>45191150830</v>
      </c>
    </row>
    <row r="2197" spans="1:6">
      <c r="A2197" s="16">
        <f>FED风险溢价模型测算!A2197</f>
        <v>41753</v>
      </c>
      <c r="B2197" s="17">
        <f>[1]!s_dq_open(FED风险溢价模型测算!$B$1,$A2197,1)</f>
        <v>2192.7689999999998</v>
      </c>
      <c r="C2197" s="17">
        <f>[1]!s_dq_close(FED风险溢价模型测算!$B$1,$A2197,1)</f>
        <v>2190.4740000000002</v>
      </c>
      <c r="D2197" s="17">
        <f>[1]!s_dq_high(FED风险溢价模型测算!$B$1,$A2197,1)</f>
        <v>2209.4540000000002</v>
      </c>
      <c r="E2197" s="17">
        <f>[1]!s_dq_low(FED风险溢价模型测算!$B$1,$A$2,1)</f>
        <v>979.529</v>
      </c>
      <c r="F2197" s="18">
        <f>[1]!s_dq_amount(FED风险溢价模型测算!$B$1,$A2197,1)</f>
        <v>41927012945</v>
      </c>
    </row>
    <row r="2198" spans="1:6">
      <c r="A2198" s="16">
        <f>FED风险溢价模型测算!A2198</f>
        <v>41754</v>
      </c>
      <c r="B2198" s="17">
        <f>[1]!s_dq_open(FED风险溢价模型测算!$B$1,$A2198,1)</f>
        <v>2195.8150000000001</v>
      </c>
      <c r="C2198" s="17">
        <f>[1]!s_dq_close(FED风险溢价模型测算!$B$1,$A2198,1)</f>
        <v>2167.826</v>
      </c>
      <c r="D2198" s="17">
        <f>[1]!s_dq_high(FED风险溢价模型测算!$B$1,$A2198,1)</f>
        <v>2201.712</v>
      </c>
      <c r="E2198" s="17">
        <f>[1]!s_dq_low(FED风险溢价模型测算!$B$1,$A$2,1)</f>
        <v>979.529</v>
      </c>
      <c r="F2198" s="18">
        <f>[1]!s_dq_amount(FED风险溢价模型测算!$B$1,$A2198,1)</f>
        <v>52092022381</v>
      </c>
    </row>
    <row r="2199" spans="1:6">
      <c r="A2199" s="16">
        <f>FED风险溢价模型测算!A2199</f>
        <v>41757</v>
      </c>
      <c r="B2199" s="17">
        <f>[1]!s_dq_open(FED风险溢价模型测算!$B$1,$A2199,1)</f>
        <v>2165.7730000000001</v>
      </c>
      <c r="C2199" s="17">
        <f>[1]!s_dq_close(FED风险溢价模型测算!$B$1,$A2199,1)</f>
        <v>2134.9690000000001</v>
      </c>
      <c r="D2199" s="17">
        <f>[1]!s_dq_high(FED风险溢价模型测算!$B$1,$A2199,1)</f>
        <v>2171.3850000000002</v>
      </c>
      <c r="E2199" s="17">
        <f>[1]!s_dq_low(FED风险溢价模型测算!$B$1,$A$2,1)</f>
        <v>979.529</v>
      </c>
      <c r="F2199" s="18">
        <f>[1]!s_dq_amount(FED风险溢价模型测算!$B$1,$A2199,1)</f>
        <v>49998809829</v>
      </c>
    </row>
    <row r="2200" spans="1:6">
      <c r="A2200" s="16">
        <f>FED风险溢价模型测算!A2200</f>
        <v>41758</v>
      </c>
      <c r="B2200" s="17">
        <f>[1]!s_dq_open(FED风险溢价模型测算!$B$1,$A2200,1)</f>
        <v>2134.413</v>
      </c>
      <c r="C2200" s="17">
        <f>[1]!s_dq_close(FED风险溢价模型测算!$B$1,$A2200,1)</f>
        <v>2158.4699999999998</v>
      </c>
      <c r="D2200" s="17">
        <f>[1]!s_dq_high(FED风险溢价模型测算!$B$1,$A2200,1)</f>
        <v>2159.3789999999999</v>
      </c>
      <c r="E2200" s="17">
        <f>[1]!s_dq_low(FED风险溢价模型测算!$B$1,$A$2,1)</f>
        <v>979.529</v>
      </c>
      <c r="F2200" s="18">
        <f>[1]!s_dq_amount(FED风险溢价模型测算!$B$1,$A2200,1)</f>
        <v>41550353157</v>
      </c>
    </row>
    <row r="2201" spans="1:6">
      <c r="A2201" s="16">
        <f>FED风险溢价模型测算!A2201</f>
        <v>41759</v>
      </c>
      <c r="B2201" s="17">
        <f>[1]!s_dq_open(FED风险溢价模型测算!$B$1,$A2201,1)</f>
        <v>2158.7620000000002</v>
      </c>
      <c r="C2201" s="17">
        <f>[1]!s_dq_close(FED风险溢价模型测算!$B$1,$A2201,1)</f>
        <v>2158.6590000000001</v>
      </c>
      <c r="D2201" s="17">
        <f>[1]!s_dq_high(FED风险溢价模型测算!$B$1,$A2201,1)</f>
        <v>2164.1750000000002</v>
      </c>
      <c r="E2201" s="17">
        <f>[1]!s_dq_low(FED风险溢价模型测算!$B$1,$A$2,1)</f>
        <v>979.529</v>
      </c>
      <c r="F2201" s="18">
        <f>[1]!s_dq_amount(FED风险溢价模型测算!$B$1,$A2201,1)</f>
        <v>39493022295</v>
      </c>
    </row>
    <row r="2202" spans="1:6">
      <c r="A2202" s="16">
        <f>FED风险溢价模型测算!A2202</f>
        <v>41764</v>
      </c>
      <c r="B2202" s="17">
        <f>[1]!s_dq_open(FED风险溢价模型测算!$B$1,$A2202,1)</f>
        <v>2152.59</v>
      </c>
      <c r="C2202" s="17">
        <f>[1]!s_dq_close(FED风险溢价模型测算!$B$1,$A2202,1)</f>
        <v>2156.4699999999998</v>
      </c>
      <c r="D2202" s="17">
        <f>[1]!s_dq_high(FED风险溢价模型测算!$B$1,$A2202,1)</f>
        <v>2161.703</v>
      </c>
      <c r="E2202" s="17">
        <f>[1]!s_dq_low(FED风险溢价模型测算!$B$1,$A$2,1)</f>
        <v>979.529</v>
      </c>
      <c r="F2202" s="18">
        <f>[1]!s_dq_amount(FED风险溢价模型测算!$B$1,$A2202,1)</f>
        <v>41470449799</v>
      </c>
    </row>
    <row r="2203" spans="1:6">
      <c r="A2203" s="16">
        <f>FED风险溢价模型测算!A2203</f>
        <v>41765</v>
      </c>
      <c r="B2203" s="17">
        <f>[1]!s_dq_open(FED风险溢价模型测算!$B$1,$A2203,1)</f>
        <v>2151.3879999999999</v>
      </c>
      <c r="C2203" s="17">
        <f>[1]!s_dq_close(FED风险溢价模型测算!$B$1,$A2203,1)</f>
        <v>2157.328</v>
      </c>
      <c r="D2203" s="17">
        <f>[1]!s_dq_high(FED风险溢价模型测算!$B$1,$A2203,1)</f>
        <v>2173.6179999999999</v>
      </c>
      <c r="E2203" s="17">
        <f>[1]!s_dq_low(FED风险溢价模型测算!$B$1,$A$2,1)</f>
        <v>979.529</v>
      </c>
      <c r="F2203" s="18">
        <f>[1]!s_dq_amount(FED风险溢价模型测算!$B$1,$A2203,1)</f>
        <v>41486451628</v>
      </c>
    </row>
    <row r="2204" spans="1:6">
      <c r="A2204" s="16">
        <f>FED风险溢价模型测算!A2204</f>
        <v>41766</v>
      </c>
      <c r="B2204" s="17">
        <f>[1]!s_dq_open(FED风险溢价模型测算!$B$1,$A2204,1)</f>
        <v>2151.4720000000002</v>
      </c>
      <c r="C2204" s="17">
        <f>[1]!s_dq_close(FED风险溢价模型测算!$B$1,$A2204,1)</f>
        <v>2137.3159999999998</v>
      </c>
      <c r="D2204" s="17">
        <f>[1]!s_dq_high(FED风险溢价模型测算!$B$1,$A2204,1)</f>
        <v>2153.723</v>
      </c>
      <c r="E2204" s="17">
        <f>[1]!s_dq_low(FED风险溢价模型测算!$B$1,$A$2,1)</f>
        <v>979.529</v>
      </c>
      <c r="F2204" s="18">
        <f>[1]!s_dq_amount(FED风险溢价模型测算!$B$1,$A2204,1)</f>
        <v>37751019661</v>
      </c>
    </row>
    <row r="2205" spans="1:6">
      <c r="A2205" s="16">
        <f>FED风险溢价模型测算!A2205</f>
        <v>41767</v>
      </c>
      <c r="B2205" s="17">
        <f>[1]!s_dq_open(FED风险溢价模型测算!$B$1,$A2205,1)</f>
        <v>2132.0360000000001</v>
      </c>
      <c r="C2205" s="17">
        <f>[1]!s_dq_close(FED风险溢价模型测算!$B$1,$A2205,1)</f>
        <v>2135.4960000000001</v>
      </c>
      <c r="D2205" s="17">
        <f>[1]!s_dq_high(FED风险溢价模型测算!$B$1,$A2205,1)</f>
        <v>2168.2060000000001</v>
      </c>
      <c r="E2205" s="17">
        <f>[1]!s_dq_low(FED风险溢价模型测算!$B$1,$A$2,1)</f>
        <v>979.529</v>
      </c>
      <c r="F2205" s="18">
        <f>[1]!s_dq_amount(FED风险溢价模型测算!$B$1,$A2205,1)</f>
        <v>40729772017</v>
      </c>
    </row>
    <row r="2206" spans="1:6">
      <c r="A2206" s="16">
        <f>FED风险溢价模型测算!A2206</f>
        <v>41768</v>
      </c>
      <c r="B2206" s="17">
        <f>[1]!s_dq_open(FED风险溢价模型测算!$B$1,$A2206,1)</f>
        <v>2138.84</v>
      </c>
      <c r="C2206" s="17">
        <f>[1]!s_dq_close(FED风险溢价模型测算!$B$1,$A2206,1)</f>
        <v>2133.9110000000001</v>
      </c>
      <c r="D2206" s="17">
        <f>[1]!s_dq_high(FED风险溢价模型测算!$B$1,$A2206,1)</f>
        <v>2141.5590000000002</v>
      </c>
      <c r="E2206" s="17">
        <f>[1]!s_dq_low(FED风险溢价模型测算!$B$1,$A$2,1)</f>
        <v>979.529</v>
      </c>
      <c r="F2206" s="18">
        <f>[1]!s_dq_amount(FED风险溢价模型测算!$B$1,$A2206,1)</f>
        <v>40242745273</v>
      </c>
    </row>
    <row r="2207" spans="1:6">
      <c r="A2207" s="16">
        <f>FED风险溢价模型测算!A2207</f>
        <v>41771</v>
      </c>
      <c r="B2207" s="17">
        <f>[1]!s_dq_open(FED风险溢价模型测算!$B$1,$A2207,1)</f>
        <v>2150.3130000000001</v>
      </c>
      <c r="C2207" s="17">
        <f>[1]!s_dq_close(FED风险溢价模型测算!$B$1,$A2207,1)</f>
        <v>2180.0540000000001</v>
      </c>
      <c r="D2207" s="17">
        <f>[1]!s_dq_high(FED风险溢价模型测算!$B$1,$A2207,1)</f>
        <v>2184.3319999999999</v>
      </c>
      <c r="E2207" s="17">
        <f>[1]!s_dq_low(FED风险溢价模型测算!$B$1,$A$2,1)</f>
        <v>979.529</v>
      </c>
      <c r="F2207" s="18">
        <f>[1]!s_dq_amount(FED风险溢价模型测算!$B$1,$A2207,1)</f>
        <v>66275508636</v>
      </c>
    </row>
    <row r="2208" spans="1:6">
      <c r="A2208" s="16">
        <f>FED风险溢价模型测算!A2208</f>
        <v>41772</v>
      </c>
      <c r="B2208" s="17">
        <f>[1]!s_dq_open(FED风险溢价模型测算!$B$1,$A2208,1)</f>
        <v>2180.0590000000002</v>
      </c>
      <c r="C2208" s="17">
        <f>[1]!s_dq_close(FED风险溢价模型测算!$B$1,$A2208,1)</f>
        <v>2174.8519999999999</v>
      </c>
      <c r="D2208" s="17">
        <f>[1]!s_dq_high(FED风险溢价模型测算!$B$1,$A2208,1)</f>
        <v>2185.0459999999998</v>
      </c>
      <c r="E2208" s="17">
        <f>[1]!s_dq_low(FED风险溢价模型测算!$B$1,$A$2,1)</f>
        <v>979.529</v>
      </c>
      <c r="F2208" s="18">
        <f>[1]!s_dq_amount(FED风险溢价模型测算!$B$1,$A2208,1)</f>
        <v>50241276089</v>
      </c>
    </row>
    <row r="2209" spans="1:6">
      <c r="A2209" s="16">
        <f>FED风险溢价模型测算!A2209</f>
        <v>41773</v>
      </c>
      <c r="B2209" s="17">
        <f>[1]!s_dq_open(FED风险溢价模型测算!$B$1,$A2209,1)</f>
        <v>2175.0940000000001</v>
      </c>
      <c r="C2209" s="17">
        <f>[1]!s_dq_close(FED风险溢价模型测算!$B$1,$A2209,1)</f>
        <v>2172.3719999999998</v>
      </c>
      <c r="D2209" s="17">
        <f>[1]!s_dq_high(FED风险溢价模型测算!$B$1,$A2209,1)</f>
        <v>2184.221</v>
      </c>
      <c r="E2209" s="17">
        <f>[1]!s_dq_low(FED风险溢价模型测算!$B$1,$A$2,1)</f>
        <v>979.529</v>
      </c>
      <c r="F2209" s="18">
        <f>[1]!s_dq_amount(FED风险溢价模型测算!$B$1,$A2209,1)</f>
        <v>39214123931</v>
      </c>
    </row>
    <row r="2210" spans="1:6">
      <c r="A2210" s="16">
        <f>FED风险溢价模型测算!A2210</f>
        <v>41774</v>
      </c>
      <c r="B2210" s="17">
        <f>[1]!s_dq_open(FED风险溢价模型测算!$B$1,$A2210,1)</f>
        <v>2169.2779999999998</v>
      </c>
      <c r="C2210" s="17">
        <f>[1]!s_dq_close(FED风险溢价模型测算!$B$1,$A2210,1)</f>
        <v>2144.0839999999998</v>
      </c>
      <c r="D2210" s="17">
        <f>[1]!s_dq_high(FED风险溢价模型测算!$B$1,$A2210,1)</f>
        <v>2171.453</v>
      </c>
      <c r="E2210" s="17">
        <f>[1]!s_dq_low(FED风险溢价模型测算!$B$1,$A$2,1)</f>
        <v>979.529</v>
      </c>
      <c r="F2210" s="18">
        <f>[1]!s_dq_amount(FED风险溢价模型测算!$B$1,$A2210,1)</f>
        <v>38938529216</v>
      </c>
    </row>
    <row r="2211" spans="1:6">
      <c r="A2211" s="16">
        <f>FED风险溢价模型测算!A2211</f>
        <v>41775</v>
      </c>
      <c r="B2211" s="17">
        <f>[1]!s_dq_open(FED风险溢价模型测算!$B$1,$A2211,1)</f>
        <v>2143.9259999999999</v>
      </c>
      <c r="C2211" s="17">
        <f>[1]!s_dq_close(FED风险溢价模型测算!$B$1,$A2211,1)</f>
        <v>2145.9520000000002</v>
      </c>
      <c r="D2211" s="17">
        <f>[1]!s_dq_high(FED风险溢价模型测算!$B$1,$A2211,1)</f>
        <v>2150.5</v>
      </c>
      <c r="E2211" s="17">
        <f>[1]!s_dq_low(FED风险溢价模型测算!$B$1,$A$2,1)</f>
        <v>979.529</v>
      </c>
      <c r="F2211" s="18">
        <f>[1]!s_dq_amount(FED风险溢价模型测算!$B$1,$A2211,1)</f>
        <v>34987586802</v>
      </c>
    </row>
    <row r="2212" spans="1:6">
      <c r="A2212" s="16">
        <f>FED风险溢价模型测算!A2212</f>
        <v>41778</v>
      </c>
      <c r="B2212" s="17">
        <f>[1]!s_dq_open(FED风险溢价模型测算!$B$1,$A2212,1)</f>
        <v>2139.3620000000001</v>
      </c>
      <c r="C2212" s="17">
        <f>[1]!s_dq_close(FED风险溢价模型测算!$B$1,$A2212,1)</f>
        <v>2115.143</v>
      </c>
      <c r="D2212" s="17">
        <f>[1]!s_dq_high(FED风险溢价模型测算!$B$1,$A2212,1)</f>
        <v>2139.3620000000001</v>
      </c>
      <c r="E2212" s="17">
        <f>[1]!s_dq_low(FED风险溢价模型测算!$B$1,$A$2,1)</f>
        <v>979.529</v>
      </c>
      <c r="F2212" s="18">
        <f>[1]!s_dq_amount(FED风险溢价模型测算!$B$1,$A2212,1)</f>
        <v>37135950607</v>
      </c>
    </row>
    <row r="2213" spans="1:6">
      <c r="A2213" s="16">
        <f>FED风险溢价模型测算!A2213</f>
        <v>41779</v>
      </c>
      <c r="B2213" s="17">
        <f>[1]!s_dq_open(FED风险溢价模型测算!$B$1,$A2213,1)</f>
        <v>2124.7080000000001</v>
      </c>
      <c r="C2213" s="17">
        <f>[1]!s_dq_close(FED风险溢价模型测算!$B$1,$A2213,1)</f>
        <v>2115.7710000000002</v>
      </c>
      <c r="D2213" s="17">
        <f>[1]!s_dq_high(FED风险溢价模型测算!$B$1,$A2213,1)</f>
        <v>2131.567</v>
      </c>
      <c r="E2213" s="17">
        <f>[1]!s_dq_low(FED风险溢价模型测算!$B$1,$A$2,1)</f>
        <v>979.529</v>
      </c>
      <c r="F2213" s="18">
        <f>[1]!s_dq_amount(FED风险溢价模型测算!$B$1,$A2213,1)</f>
        <v>31576339037</v>
      </c>
    </row>
    <row r="2214" spans="1:6">
      <c r="A2214" s="16">
        <f>FED风险溢价模型测算!A2214</f>
        <v>41780</v>
      </c>
      <c r="B2214" s="17">
        <f>[1]!s_dq_open(FED风险溢价模型测算!$B$1,$A2214,1)</f>
        <v>2106.7620000000002</v>
      </c>
      <c r="C2214" s="17">
        <f>[1]!s_dq_close(FED风险溢价模型测算!$B$1,$A2214,1)</f>
        <v>2135.9050000000002</v>
      </c>
      <c r="D2214" s="17">
        <f>[1]!s_dq_high(FED风险溢价模型测算!$B$1,$A2214,1)</f>
        <v>2136.1</v>
      </c>
      <c r="E2214" s="17">
        <f>[1]!s_dq_low(FED风险溢价模型测算!$B$1,$A$2,1)</f>
        <v>979.529</v>
      </c>
      <c r="F2214" s="18">
        <f>[1]!s_dq_amount(FED风险溢价模型测算!$B$1,$A2214,1)</f>
        <v>32246807970</v>
      </c>
    </row>
    <row r="2215" spans="1:6">
      <c r="A2215" s="16">
        <f>FED风险溢价模型测算!A2215</f>
        <v>41781</v>
      </c>
      <c r="B2215" s="17">
        <f>[1]!s_dq_open(FED风险溢价模型测算!$B$1,$A2215,1)</f>
        <v>2134.087</v>
      </c>
      <c r="C2215" s="17">
        <f>[1]!s_dq_close(FED风险溢价模型测算!$B$1,$A2215,1)</f>
        <v>2130.8679999999999</v>
      </c>
      <c r="D2215" s="17">
        <f>[1]!s_dq_high(FED风险溢价模型测算!$B$1,$A2215,1)</f>
        <v>2160.9090000000001</v>
      </c>
      <c r="E2215" s="17">
        <f>[1]!s_dq_low(FED风险溢价模型测算!$B$1,$A$2,1)</f>
        <v>979.529</v>
      </c>
      <c r="F2215" s="18">
        <f>[1]!s_dq_amount(FED风险溢价模型测算!$B$1,$A2215,1)</f>
        <v>39227549718</v>
      </c>
    </row>
    <row r="2216" spans="1:6">
      <c r="A2216" s="16">
        <f>FED风险溢价模型测算!A2216</f>
        <v>41782</v>
      </c>
      <c r="B2216" s="17">
        <f>[1]!s_dq_open(FED风险溢价模型测算!$B$1,$A2216,1)</f>
        <v>2130.7750000000001</v>
      </c>
      <c r="C2216" s="17">
        <f>[1]!s_dq_close(FED风险溢价模型测算!$B$1,$A2216,1)</f>
        <v>2148.4140000000002</v>
      </c>
      <c r="D2216" s="17">
        <f>[1]!s_dq_high(FED风险溢价模型测算!$B$1,$A2216,1)</f>
        <v>2148.5830000000001</v>
      </c>
      <c r="E2216" s="17">
        <f>[1]!s_dq_low(FED风险溢价模型测算!$B$1,$A$2,1)</f>
        <v>979.529</v>
      </c>
      <c r="F2216" s="18">
        <f>[1]!s_dq_amount(FED风险溢价模型测算!$B$1,$A2216,1)</f>
        <v>32420020159</v>
      </c>
    </row>
    <row r="2217" spans="1:6">
      <c r="A2217" s="16">
        <f>FED风险溢价模型测算!A2217</f>
        <v>41785</v>
      </c>
      <c r="B2217" s="17">
        <f>[1]!s_dq_open(FED风险溢价模型测算!$B$1,$A2217,1)</f>
        <v>2161.8919999999998</v>
      </c>
      <c r="C2217" s="17">
        <f>[1]!s_dq_close(FED风险溢价模型测算!$B$1,$A2217,1)</f>
        <v>2155.9760000000001</v>
      </c>
      <c r="D2217" s="17">
        <f>[1]!s_dq_high(FED风险溢价模型测算!$B$1,$A2217,1)</f>
        <v>2165.4209999999998</v>
      </c>
      <c r="E2217" s="17">
        <f>[1]!s_dq_low(FED风险溢价模型测算!$B$1,$A$2,1)</f>
        <v>979.529</v>
      </c>
      <c r="F2217" s="18">
        <f>[1]!s_dq_amount(FED风险溢价模型测算!$B$1,$A2217,1)</f>
        <v>37788482728</v>
      </c>
    </row>
    <row r="2218" spans="1:6">
      <c r="A2218" s="16">
        <f>FED风险溢价模型测算!A2218</f>
        <v>41786</v>
      </c>
      <c r="B2218" s="17">
        <f>[1]!s_dq_open(FED风险溢价模型测算!$B$1,$A2218,1)</f>
        <v>2154.395</v>
      </c>
      <c r="C2218" s="17">
        <f>[1]!s_dq_close(FED风险溢价模型测算!$B$1,$A2218,1)</f>
        <v>2147.2800000000002</v>
      </c>
      <c r="D2218" s="17">
        <f>[1]!s_dq_high(FED风险溢价模型测算!$B$1,$A2218,1)</f>
        <v>2160.027</v>
      </c>
      <c r="E2218" s="17">
        <f>[1]!s_dq_low(FED风险溢价模型测算!$B$1,$A$2,1)</f>
        <v>979.529</v>
      </c>
      <c r="F2218" s="18">
        <f>[1]!s_dq_amount(FED风险溢价模型测算!$B$1,$A2218,1)</f>
        <v>32374256462</v>
      </c>
    </row>
    <row r="2219" spans="1:6">
      <c r="A2219" s="16">
        <f>FED风险溢价模型测算!A2219</f>
        <v>41787</v>
      </c>
      <c r="B2219" s="17">
        <f>[1]!s_dq_open(FED风险溢价模型测算!$B$1,$A2219,1)</f>
        <v>2147.4670000000001</v>
      </c>
      <c r="C2219" s="17">
        <f>[1]!s_dq_close(FED风险溢价模型测算!$B$1,$A2219,1)</f>
        <v>2169.3519999999999</v>
      </c>
      <c r="D2219" s="17">
        <f>[1]!s_dq_high(FED风险溢价模型测算!$B$1,$A2219,1)</f>
        <v>2171.172</v>
      </c>
      <c r="E2219" s="17">
        <f>[1]!s_dq_low(FED风险溢价模型测算!$B$1,$A$2,1)</f>
        <v>979.529</v>
      </c>
      <c r="F2219" s="18">
        <f>[1]!s_dq_amount(FED风险溢价模型测算!$B$1,$A2219,1)</f>
        <v>45627619375</v>
      </c>
    </row>
    <row r="2220" spans="1:6">
      <c r="A2220" s="16">
        <f>FED风险溢价模型测算!A2220</f>
        <v>41788</v>
      </c>
      <c r="B2220" s="17">
        <f>[1]!s_dq_open(FED风险溢价模型测算!$B$1,$A2220,1)</f>
        <v>2171.2600000000002</v>
      </c>
      <c r="C2220" s="17">
        <f>[1]!s_dq_close(FED风险溢价模型测算!$B$1,$A2220,1)</f>
        <v>2155.1640000000002</v>
      </c>
      <c r="D2220" s="17">
        <f>[1]!s_dq_high(FED风险溢价模型测算!$B$1,$A2220,1)</f>
        <v>2178.0920000000001</v>
      </c>
      <c r="E2220" s="17">
        <f>[1]!s_dq_low(FED风险溢价模型测算!$B$1,$A$2,1)</f>
        <v>979.529</v>
      </c>
      <c r="F2220" s="18">
        <f>[1]!s_dq_amount(FED风险溢价模型测算!$B$1,$A2220,1)</f>
        <v>41076912680</v>
      </c>
    </row>
    <row r="2221" spans="1:6">
      <c r="A2221" s="16">
        <f>FED风险溢价模型测算!A2221</f>
        <v>41789</v>
      </c>
      <c r="B2221" s="17">
        <f>[1]!s_dq_open(FED风险溢价模型测算!$B$1,$A2221,1)</f>
        <v>2156.3809999999999</v>
      </c>
      <c r="C2221" s="17">
        <f>[1]!s_dq_close(FED风险溢价模型测算!$B$1,$A2221,1)</f>
        <v>2156.4639999999999</v>
      </c>
      <c r="D2221" s="17">
        <f>[1]!s_dq_high(FED风险溢价模型测算!$B$1,$A2221,1)</f>
        <v>2166.9070000000002</v>
      </c>
      <c r="E2221" s="17">
        <f>[1]!s_dq_low(FED风险溢价模型测算!$B$1,$A$2,1)</f>
        <v>979.529</v>
      </c>
      <c r="F2221" s="18">
        <f>[1]!s_dq_amount(FED风险溢价模型测算!$B$1,$A2221,1)</f>
        <v>39769199791</v>
      </c>
    </row>
    <row r="2222" spans="1:6">
      <c r="A2222" s="16">
        <f>FED风险溢价模型测算!A2222</f>
        <v>41793</v>
      </c>
      <c r="B2222" s="17">
        <f>[1]!s_dq_open(FED风险溢价模型测算!$B$1,$A2222,1)</f>
        <v>2157.64</v>
      </c>
      <c r="C2222" s="17">
        <f>[1]!s_dq_close(FED风险溢价模型测算!$B$1,$A2222,1)</f>
        <v>2149.9180000000001</v>
      </c>
      <c r="D2222" s="17">
        <f>[1]!s_dq_high(FED风险溢价模型测算!$B$1,$A2222,1)</f>
        <v>2168.9949999999999</v>
      </c>
      <c r="E2222" s="17">
        <f>[1]!s_dq_low(FED风险溢价模型测算!$B$1,$A$2,1)</f>
        <v>979.529</v>
      </c>
      <c r="F2222" s="18">
        <f>[1]!s_dq_amount(FED风险溢价模型测算!$B$1,$A2222,1)</f>
        <v>37906226058</v>
      </c>
    </row>
    <row r="2223" spans="1:6">
      <c r="A2223" s="16">
        <f>FED风险溢价模型测算!A2223</f>
        <v>41794</v>
      </c>
      <c r="B2223" s="17">
        <f>[1]!s_dq_open(FED风险溢价模型测算!$B$1,$A2223,1)</f>
        <v>2149.4070000000002</v>
      </c>
      <c r="C2223" s="17">
        <f>[1]!s_dq_close(FED风险溢价模型测算!$B$1,$A2223,1)</f>
        <v>2128.2739999999999</v>
      </c>
      <c r="D2223" s="17">
        <f>[1]!s_dq_high(FED风险溢价模型测算!$B$1,$A2223,1)</f>
        <v>2149.4520000000002</v>
      </c>
      <c r="E2223" s="17">
        <f>[1]!s_dq_low(FED风险溢价模型测算!$B$1,$A$2,1)</f>
        <v>979.529</v>
      </c>
      <c r="F2223" s="18">
        <f>[1]!s_dq_amount(FED风险溢价模型测算!$B$1,$A2223,1)</f>
        <v>35607022812</v>
      </c>
    </row>
    <row r="2224" spans="1:6">
      <c r="A2224" s="16">
        <f>FED风险溢价模型测算!A2224</f>
        <v>41795</v>
      </c>
      <c r="B2224" s="17">
        <f>[1]!s_dq_open(FED风险溢价模型测算!$B$1,$A2224,1)</f>
        <v>2126.607</v>
      </c>
      <c r="C2224" s="17">
        <f>[1]!s_dq_close(FED风险溢价模型测算!$B$1,$A2224,1)</f>
        <v>2150.6019999999999</v>
      </c>
      <c r="D2224" s="17">
        <f>[1]!s_dq_high(FED风险溢价模型测算!$B$1,$A2224,1)</f>
        <v>2150.9299999999998</v>
      </c>
      <c r="E2224" s="17">
        <f>[1]!s_dq_low(FED风险溢价模型测算!$B$1,$A$2,1)</f>
        <v>979.529</v>
      </c>
      <c r="F2224" s="18">
        <f>[1]!s_dq_amount(FED风险溢价模型测算!$B$1,$A2224,1)</f>
        <v>33050774675</v>
      </c>
    </row>
    <row r="2225" spans="1:6">
      <c r="A2225" s="16">
        <f>FED风险溢价模型测算!A2225</f>
        <v>41796</v>
      </c>
      <c r="B2225" s="17">
        <f>[1]!s_dq_open(FED风险溢价模型测算!$B$1,$A2225,1)</f>
        <v>2149.2139999999999</v>
      </c>
      <c r="C2225" s="17">
        <f>[1]!s_dq_close(FED风险溢价模型测算!$B$1,$A2225,1)</f>
        <v>2134.7159999999999</v>
      </c>
      <c r="D2225" s="17">
        <f>[1]!s_dq_high(FED风险溢价模型测算!$B$1,$A2225,1)</f>
        <v>2149.7829999999999</v>
      </c>
      <c r="E2225" s="17">
        <f>[1]!s_dq_low(FED风险溢价模型测算!$B$1,$A$2,1)</f>
        <v>979.529</v>
      </c>
      <c r="F2225" s="18">
        <f>[1]!s_dq_amount(FED风险溢价模型测算!$B$1,$A2225,1)</f>
        <v>32415599488</v>
      </c>
    </row>
    <row r="2226" spans="1:6">
      <c r="A2226" s="16">
        <f>FED风险溢价模型测算!A2226</f>
        <v>41799</v>
      </c>
      <c r="B2226" s="17">
        <f>[1]!s_dq_open(FED风险溢价模型测算!$B$1,$A2226,1)</f>
        <v>2128.2249999999999</v>
      </c>
      <c r="C2226" s="17">
        <f>[1]!s_dq_close(FED风险溢价模型测算!$B$1,$A2226,1)</f>
        <v>2134.2809999999999</v>
      </c>
      <c r="D2226" s="17">
        <f>[1]!s_dq_high(FED风险溢价模型测算!$B$1,$A2226,1)</f>
        <v>2153.9029999999998</v>
      </c>
      <c r="E2226" s="17">
        <f>[1]!s_dq_low(FED风险溢价模型测算!$B$1,$A$2,1)</f>
        <v>979.529</v>
      </c>
      <c r="F2226" s="18">
        <f>[1]!s_dq_amount(FED风险溢价模型测算!$B$1,$A2226,1)</f>
        <v>35326732064</v>
      </c>
    </row>
    <row r="2227" spans="1:6">
      <c r="A2227" s="16">
        <f>FED风险溢价模型测算!A2227</f>
        <v>41800</v>
      </c>
      <c r="B2227" s="17">
        <f>[1]!s_dq_open(FED风险溢价模型测算!$B$1,$A2227,1)</f>
        <v>2138.6709999999998</v>
      </c>
      <c r="C2227" s="17">
        <f>[1]!s_dq_close(FED风险溢价模型测算!$B$1,$A2227,1)</f>
        <v>2161.268</v>
      </c>
      <c r="D2227" s="17">
        <f>[1]!s_dq_high(FED风险溢价模型测算!$B$1,$A2227,1)</f>
        <v>2161.5259999999998</v>
      </c>
      <c r="E2227" s="17">
        <f>[1]!s_dq_low(FED风险溢价模型测算!$B$1,$A$2,1)</f>
        <v>979.529</v>
      </c>
      <c r="F2227" s="18">
        <f>[1]!s_dq_amount(FED风险溢价模型测算!$B$1,$A2227,1)</f>
        <v>44416141206</v>
      </c>
    </row>
    <row r="2228" spans="1:6">
      <c r="A2228" s="16">
        <f>FED风险溢价模型测算!A2228</f>
        <v>41801</v>
      </c>
      <c r="B2228" s="17">
        <f>[1]!s_dq_open(FED风险溢价模型测算!$B$1,$A2228,1)</f>
        <v>2156.1509999999998</v>
      </c>
      <c r="C2228" s="17">
        <f>[1]!s_dq_close(FED风险溢价模型测算!$B$1,$A2228,1)</f>
        <v>2160.7660000000001</v>
      </c>
      <c r="D2228" s="17">
        <f>[1]!s_dq_high(FED风险溢价模型测算!$B$1,$A2228,1)</f>
        <v>2163.61</v>
      </c>
      <c r="E2228" s="17">
        <f>[1]!s_dq_low(FED风险溢价模型测算!$B$1,$A$2,1)</f>
        <v>979.529</v>
      </c>
      <c r="F2228" s="18">
        <f>[1]!s_dq_amount(FED风险溢价模型测算!$B$1,$A2228,1)</f>
        <v>37311080748</v>
      </c>
    </row>
    <row r="2229" spans="1:6">
      <c r="A2229" s="16">
        <f>FED风险溢价模型测算!A2229</f>
        <v>41802</v>
      </c>
      <c r="B2229" s="17">
        <f>[1]!s_dq_open(FED风险溢价模型测算!$B$1,$A2229,1)</f>
        <v>2156.761</v>
      </c>
      <c r="C2229" s="17">
        <f>[1]!s_dq_close(FED风险溢价模型测算!$B$1,$A2229,1)</f>
        <v>2153.41</v>
      </c>
      <c r="D2229" s="17">
        <f>[1]!s_dq_high(FED风险溢价模型测算!$B$1,$A2229,1)</f>
        <v>2160.9879999999998</v>
      </c>
      <c r="E2229" s="17">
        <f>[1]!s_dq_low(FED风险溢价模型测算!$B$1,$A$2,1)</f>
        <v>979.529</v>
      </c>
      <c r="F2229" s="18">
        <f>[1]!s_dq_amount(FED风险溢价模型测算!$B$1,$A2229,1)</f>
        <v>37252041741</v>
      </c>
    </row>
    <row r="2230" spans="1:6">
      <c r="A2230" s="16">
        <f>FED风险溢价模型测算!A2230</f>
        <v>41803</v>
      </c>
      <c r="B2230" s="17">
        <f>[1]!s_dq_open(FED风险溢价模型测算!$B$1,$A2230,1)</f>
        <v>2150.9870000000001</v>
      </c>
      <c r="C2230" s="17">
        <f>[1]!s_dq_close(FED风险溢价模型测算!$B$1,$A2230,1)</f>
        <v>2176.2420000000002</v>
      </c>
      <c r="D2230" s="17">
        <f>[1]!s_dq_high(FED风险溢价模型测算!$B$1,$A2230,1)</f>
        <v>2183.645</v>
      </c>
      <c r="E2230" s="17">
        <f>[1]!s_dq_low(FED风险溢价模型测算!$B$1,$A$2,1)</f>
        <v>979.529</v>
      </c>
      <c r="F2230" s="18">
        <f>[1]!s_dq_amount(FED风险溢价模型测算!$B$1,$A2230,1)</f>
        <v>51765511450</v>
      </c>
    </row>
    <row r="2231" spans="1:6">
      <c r="A2231" s="16">
        <f>FED风险溢价模型测算!A2231</f>
        <v>41806</v>
      </c>
      <c r="B2231" s="17">
        <f>[1]!s_dq_open(FED风险溢价模型测算!$B$1,$A2231,1)</f>
        <v>2176.4380000000001</v>
      </c>
      <c r="C2231" s="17">
        <f>[1]!s_dq_close(FED风险溢价模型测算!$B$1,$A2231,1)</f>
        <v>2191.855</v>
      </c>
      <c r="D2231" s="17">
        <f>[1]!s_dq_high(FED风险溢价模型测算!$B$1,$A2231,1)</f>
        <v>2196.3429999999998</v>
      </c>
      <c r="E2231" s="17">
        <f>[1]!s_dq_low(FED风险溢价模型测算!$B$1,$A$2,1)</f>
        <v>979.529</v>
      </c>
      <c r="F2231" s="18">
        <f>[1]!s_dq_amount(FED风险溢价模型测算!$B$1,$A2231,1)</f>
        <v>56904298384</v>
      </c>
    </row>
    <row r="2232" spans="1:6">
      <c r="A2232" s="16">
        <f>FED风险溢价模型测算!A2232</f>
        <v>41807</v>
      </c>
      <c r="B2232" s="17">
        <f>[1]!s_dq_open(FED风险溢价模型测算!$B$1,$A2232,1)</f>
        <v>2185.681</v>
      </c>
      <c r="C2232" s="17">
        <f>[1]!s_dq_close(FED风险溢价模型测算!$B$1,$A2232,1)</f>
        <v>2169.674</v>
      </c>
      <c r="D2232" s="17">
        <f>[1]!s_dq_high(FED风险溢价模型测算!$B$1,$A2232,1)</f>
        <v>2185.681</v>
      </c>
      <c r="E2232" s="17">
        <f>[1]!s_dq_low(FED风险溢价模型测算!$B$1,$A$2,1)</f>
        <v>979.529</v>
      </c>
      <c r="F2232" s="18">
        <f>[1]!s_dq_amount(FED风险溢价模型测算!$B$1,$A2232,1)</f>
        <v>46244977817</v>
      </c>
    </row>
    <row r="2233" spans="1:6">
      <c r="A2233" s="16">
        <f>FED风险溢价模型测算!A2233</f>
        <v>41808</v>
      </c>
      <c r="B2233" s="17">
        <f>[1]!s_dq_open(FED风险溢价模型测算!$B$1,$A2233,1)</f>
        <v>2169.252</v>
      </c>
      <c r="C2233" s="17">
        <f>[1]!s_dq_close(FED风险溢价模型测算!$B$1,$A2233,1)</f>
        <v>2160.239</v>
      </c>
      <c r="D2233" s="17">
        <f>[1]!s_dq_high(FED风险溢价模型测算!$B$1,$A2233,1)</f>
        <v>2172.549</v>
      </c>
      <c r="E2233" s="17">
        <f>[1]!s_dq_low(FED风险溢价模型测算!$B$1,$A$2,1)</f>
        <v>979.529</v>
      </c>
      <c r="F2233" s="18">
        <f>[1]!s_dq_amount(FED风险溢价模型测算!$B$1,$A2233,1)</f>
        <v>42538095511</v>
      </c>
    </row>
    <row r="2234" spans="1:6">
      <c r="A2234" s="16">
        <f>FED风险溢价模型测算!A2234</f>
        <v>41809</v>
      </c>
      <c r="B2234" s="17">
        <f>[1]!s_dq_open(FED风险溢价模型测算!$B$1,$A2234,1)</f>
        <v>2161.4259999999999</v>
      </c>
      <c r="C2234" s="17">
        <f>[1]!s_dq_close(FED风险溢价模型测算!$B$1,$A2234,1)</f>
        <v>2126.9070000000002</v>
      </c>
      <c r="D2234" s="17">
        <f>[1]!s_dq_high(FED风险溢价模型测算!$B$1,$A2234,1)</f>
        <v>2166.4070000000002</v>
      </c>
      <c r="E2234" s="17">
        <f>[1]!s_dq_low(FED风险溢价模型测算!$B$1,$A$2,1)</f>
        <v>979.529</v>
      </c>
      <c r="F2234" s="18">
        <f>[1]!s_dq_amount(FED风险溢价模型测算!$B$1,$A2234,1)</f>
        <v>46029744918</v>
      </c>
    </row>
    <row r="2235" spans="1:6">
      <c r="A2235" s="16">
        <f>FED风险溢价模型测算!A2235</f>
        <v>41810</v>
      </c>
      <c r="B2235" s="17">
        <f>[1]!s_dq_open(FED风险溢价模型测算!$B$1,$A2235,1)</f>
        <v>2124.9630000000002</v>
      </c>
      <c r="C2235" s="17">
        <f>[1]!s_dq_close(FED风险溢价模型测算!$B$1,$A2235,1)</f>
        <v>2136.7289999999998</v>
      </c>
      <c r="D2235" s="17">
        <f>[1]!s_dq_high(FED风险溢价模型测算!$B$1,$A2235,1)</f>
        <v>2137.0340000000001</v>
      </c>
      <c r="E2235" s="17">
        <f>[1]!s_dq_low(FED风险溢价模型测算!$B$1,$A$2,1)</f>
        <v>979.529</v>
      </c>
      <c r="F2235" s="18">
        <f>[1]!s_dq_amount(FED风险溢价模型测算!$B$1,$A2235,1)</f>
        <v>35425712925</v>
      </c>
    </row>
    <row r="2236" spans="1:6">
      <c r="A2236" s="16">
        <f>FED风险溢价模型测算!A2236</f>
        <v>41813</v>
      </c>
      <c r="B2236" s="17">
        <f>[1]!s_dq_open(FED风险溢价模型测算!$B$1,$A2236,1)</f>
        <v>2137.9259999999999</v>
      </c>
      <c r="C2236" s="17">
        <f>[1]!s_dq_close(FED风险溢价模型测算!$B$1,$A2236,1)</f>
        <v>2134.11</v>
      </c>
      <c r="D2236" s="17">
        <f>[1]!s_dq_high(FED风险溢价模型测算!$B$1,$A2236,1)</f>
        <v>2147.2269999999999</v>
      </c>
      <c r="E2236" s="17">
        <f>[1]!s_dq_low(FED风险溢价模型测算!$B$1,$A$2,1)</f>
        <v>979.529</v>
      </c>
      <c r="F2236" s="18">
        <f>[1]!s_dq_amount(FED风险溢价模型测算!$B$1,$A2236,1)</f>
        <v>37112428752</v>
      </c>
    </row>
    <row r="2237" spans="1:6">
      <c r="A2237" s="16">
        <f>FED风险溢价模型测算!A2237</f>
        <v>41814</v>
      </c>
      <c r="B2237" s="17">
        <f>[1]!s_dq_open(FED风险溢价模型测算!$B$1,$A2237,1)</f>
        <v>2131.6860000000001</v>
      </c>
      <c r="C2237" s="17">
        <f>[1]!s_dq_close(FED风险溢价模型测算!$B$1,$A2237,1)</f>
        <v>2144.8209999999999</v>
      </c>
      <c r="D2237" s="17">
        <f>[1]!s_dq_high(FED风险溢价模型测算!$B$1,$A2237,1)</f>
        <v>2145.2130000000002</v>
      </c>
      <c r="E2237" s="17">
        <f>[1]!s_dq_low(FED风险溢价模型测算!$B$1,$A$2,1)</f>
        <v>979.529</v>
      </c>
      <c r="F2237" s="18">
        <f>[1]!s_dq_amount(FED风险溢价模型测算!$B$1,$A2237,1)</f>
        <v>38778505304</v>
      </c>
    </row>
    <row r="2238" spans="1:6">
      <c r="A2238" s="16">
        <f>FED风险溢价模型测算!A2238</f>
        <v>41815</v>
      </c>
      <c r="B2238" s="17">
        <f>[1]!s_dq_open(FED风险溢价模型测算!$B$1,$A2238,1)</f>
        <v>2141.7260000000001</v>
      </c>
      <c r="C2238" s="17">
        <f>[1]!s_dq_close(FED风险溢价模型测算!$B$1,$A2238,1)</f>
        <v>2133.3710000000001</v>
      </c>
      <c r="D2238" s="17">
        <f>[1]!s_dq_high(FED风险溢价模型测算!$B$1,$A2238,1)</f>
        <v>2141.7260000000001</v>
      </c>
      <c r="E2238" s="17">
        <f>[1]!s_dq_low(FED风险溢价模型测算!$B$1,$A$2,1)</f>
        <v>979.529</v>
      </c>
      <c r="F2238" s="18">
        <f>[1]!s_dq_amount(FED风险溢价模型测算!$B$1,$A2238,1)</f>
        <v>33809315523.999996</v>
      </c>
    </row>
    <row r="2239" spans="1:6">
      <c r="A2239" s="16">
        <f>FED风险溢价模型测算!A2239</f>
        <v>41816</v>
      </c>
      <c r="B2239" s="17">
        <f>[1]!s_dq_open(FED风险溢价模型测算!$B$1,$A2239,1)</f>
        <v>2135.1559999999999</v>
      </c>
      <c r="C2239" s="17">
        <f>[1]!s_dq_close(FED风险溢价模型测算!$B$1,$A2239,1)</f>
        <v>2149.076</v>
      </c>
      <c r="D2239" s="17">
        <f>[1]!s_dq_high(FED风险溢价模型测算!$B$1,$A2239,1)</f>
        <v>2151.114</v>
      </c>
      <c r="E2239" s="17">
        <f>[1]!s_dq_low(FED风险溢价模型测算!$B$1,$A$2,1)</f>
        <v>979.529</v>
      </c>
      <c r="F2239" s="18">
        <f>[1]!s_dq_amount(FED风险溢价模型测算!$B$1,$A2239,1)</f>
        <v>40601836632</v>
      </c>
    </row>
    <row r="2240" spans="1:6">
      <c r="A2240" s="16">
        <f>FED风险溢价模型测算!A2240</f>
        <v>41817</v>
      </c>
      <c r="B2240" s="17">
        <f>[1]!s_dq_open(FED风险溢价模型测算!$B$1,$A2240,1)</f>
        <v>2146.3739999999998</v>
      </c>
      <c r="C2240" s="17">
        <f>[1]!s_dq_close(FED风险溢价模型测算!$B$1,$A2240,1)</f>
        <v>2150.2579999999998</v>
      </c>
      <c r="D2240" s="17">
        <f>[1]!s_dq_high(FED风险溢价模型测算!$B$1,$A2240,1)</f>
        <v>2159.5259999999998</v>
      </c>
      <c r="E2240" s="17">
        <f>[1]!s_dq_low(FED风险溢价模型测算!$B$1,$A$2,1)</f>
        <v>979.529</v>
      </c>
      <c r="F2240" s="18">
        <f>[1]!s_dq_amount(FED风险溢价模型测算!$B$1,$A2240,1)</f>
        <v>45525673947</v>
      </c>
    </row>
    <row r="2241" spans="1:6">
      <c r="A2241" s="16">
        <f>FED风险溢价模型测算!A2241</f>
        <v>41820</v>
      </c>
      <c r="B2241" s="17">
        <f>[1]!s_dq_open(FED风险溢价模型测算!$B$1,$A2241,1)</f>
        <v>2152.306</v>
      </c>
      <c r="C2241" s="17">
        <f>[1]!s_dq_close(FED风险溢价模型测算!$B$1,$A2241,1)</f>
        <v>2165.1179999999999</v>
      </c>
      <c r="D2241" s="17">
        <f>[1]!s_dq_high(FED风险溢价模型测算!$B$1,$A2241,1)</f>
        <v>2168.221</v>
      </c>
      <c r="E2241" s="17">
        <f>[1]!s_dq_low(FED风险溢价模型测算!$B$1,$A$2,1)</f>
        <v>979.529</v>
      </c>
      <c r="F2241" s="18">
        <f>[1]!s_dq_amount(FED风险溢价模型测算!$B$1,$A2241,1)</f>
        <v>50277570814</v>
      </c>
    </row>
    <row r="2242" spans="1:6">
      <c r="A2242" s="16">
        <f>FED风险溢价模型测算!A2242</f>
        <v>41821</v>
      </c>
      <c r="B2242" s="17">
        <f>[1]!s_dq_open(FED风险溢价模型测算!$B$1,$A2242,1)</f>
        <v>2169.1990000000001</v>
      </c>
      <c r="C2242" s="17">
        <f>[1]!s_dq_close(FED风险溢价模型测算!$B$1,$A2242,1)</f>
        <v>2164.5590000000002</v>
      </c>
      <c r="D2242" s="17">
        <f>[1]!s_dq_high(FED风险溢价模型测算!$B$1,$A2242,1)</f>
        <v>2171.15</v>
      </c>
      <c r="E2242" s="17">
        <f>[1]!s_dq_low(FED风险溢价模型测算!$B$1,$A$2,1)</f>
        <v>979.529</v>
      </c>
      <c r="F2242" s="18">
        <f>[1]!s_dq_amount(FED风险溢价模型测算!$B$1,$A2242,1)</f>
        <v>49936284309</v>
      </c>
    </row>
    <row r="2243" spans="1:6">
      <c r="A2243" s="16">
        <f>FED风险溢价模型测算!A2243</f>
        <v>41822</v>
      </c>
      <c r="B2243" s="17">
        <f>[1]!s_dq_open(FED风险溢价模型测算!$B$1,$A2243,1)</f>
        <v>2163.998</v>
      </c>
      <c r="C2243" s="17">
        <f>[1]!s_dq_close(FED风险溢价模型测算!$B$1,$A2243,1)</f>
        <v>2170.8670000000002</v>
      </c>
      <c r="D2243" s="17">
        <f>[1]!s_dq_high(FED风险溢价模型测算!$B$1,$A2243,1)</f>
        <v>2171.5100000000002</v>
      </c>
      <c r="E2243" s="17">
        <f>[1]!s_dq_low(FED风险溢价模型测算!$B$1,$A$2,1)</f>
        <v>979.529</v>
      </c>
      <c r="F2243" s="18">
        <f>[1]!s_dq_amount(FED风险溢价模型测算!$B$1,$A2243,1)</f>
        <v>53273658927</v>
      </c>
    </row>
    <row r="2244" spans="1:6">
      <c r="A2244" s="16">
        <f>FED风险溢价模型测算!A2244</f>
        <v>41823</v>
      </c>
      <c r="B2244" s="17">
        <f>[1]!s_dq_open(FED风险溢价模型测算!$B$1,$A2244,1)</f>
        <v>2169.0030000000002</v>
      </c>
      <c r="C2244" s="17">
        <f>[1]!s_dq_close(FED风险溢价模型测算!$B$1,$A2244,1)</f>
        <v>2180.192</v>
      </c>
      <c r="D2244" s="17">
        <f>[1]!s_dq_high(FED风险溢价模型测算!$B$1,$A2244,1)</f>
        <v>2184.9639999999999</v>
      </c>
      <c r="E2244" s="17">
        <f>[1]!s_dq_low(FED风险溢价模型测算!$B$1,$A$2,1)</f>
        <v>979.529</v>
      </c>
      <c r="F2244" s="18">
        <f>[1]!s_dq_amount(FED风险溢价模型测算!$B$1,$A2244,1)</f>
        <v>56024939299</v>
      </c>
    </row>
    <row r="2245" spans="1:6">
      <c r="A2245" s="16">
        <f>FED风险溢价模型测算!A2245</f>
        <v>41824</v>
      </c>
      <c r="B2245" s="17">
        <f>[1]!s_dq_open(FED风险溢价模型测算!$B$1,$A2245,1)</f>
        <v>2180.4450000000002</v>
      </c>
      <c r="C2245" s="17">
        <f>[1]!s_dq_close(FED风险溢价模型测算!$B$1,$A2245,1)</f>
        <v>2178.6950000000002</v>
      </c>
      <c r="D2245" s="17">
        <f>[1]!s_dq_high(FED风险溢价模型测算!$B$1,$A2245,1)</f>
        <v>2183.7979999999998</v>
      </c>
      <c r="E2245" s="17">
        <f>[1]!s_dq_low(FED风险溢价模型测算!$B$1,$A$2,1)</f>
        <v>979.529</v>
      </c>
      <c r="F2245" s="18">
        <f>[1]!s_dq_amount(FED风险溢价模型测算!$B$1,$A2245,1)</f>
        <v>47990033413</v>
      </c>
    </row>
    <row r="2246" spans="1:6">
      <c r="A2246" s="16">
        <f>FED风险溢价模型测算!A2246</f>
        <v>41827</v>
      </c>
      <c r="B2246" s="17">
        <f>[1]!s_dq_open(FED风险溢价模型测算!$B$1,$A2246,1)</f>
        <v>2178.5459999999998</v>
      </c>
      <c r="C2246" s="17">
        <f>[1]!s_dq_close(FED风险溢价模型测算!$B$1,$A2246,1)</f>
        <v>2176.2890000000002</v>
      </c>
      <c r="D2246" s="17">
        <f>[1]!s_dq_high(FED风险溢价模型测算!$B$1,$A2246,1)</f>
        <v>2186.2020000000002</v>
      </c>
      <c r="E2246" s="17">
        <f>[1]!s_dq_low(FED风险溢价模型测算!$B$1,$A$2,1)</f>
        <v>979.529</v>
      </c>
      <c r="F2246" s="18">
        <f>[1]!s_dq_amount(FED风险溢价模型测算!$B$1,$A2246,1)</f>
        <v>47663876919</v>
      </c>
    </row>
    <row r="2247" spans="1:6">
      <c r="A2247" s="16">
        <f>FED风险溢价模型测算!A2247</f>
        <v>41828</v>
      </c>
      <c r="B2247" s="17">
        <f>[1]!s_dq_open(FED风险溢价模型测算!$B$1,$A2247,1)</f>
        <v>2174.828</v>
      </c>
      <c r="C2247" s="17">
        <f>[1]!s_dq_close(FED风险溢价模型测算!$B$1,$A2247,1)</f>
        <v>2180.473</v>
      </c>
      <c r="D2247" s="17">
        <f>[1]!s_dq_high(FED风险溢价模型测算!$B$1,$A2247,1)</f>
        <v>2180.7779999999998</v>
      </c>
      <c r="E2247" s="17">
        <f>[1]!s_dq_low(FED风险溢价模型测算!$B$1,$A$2,1)</f>
        <v>979.529</v>
      </c>
      <c r="F2247" s="18">
        <f>[1]!s_dq_amount(FED风险溢价模型测算!$B$1,$A2247,1)</f>
        <v>46017266874</v>
      </c>
    </row>
    <row r="2248" spans="1:6">
      <c r="A2248" s="16">
        <f>FED风险溢价模型测算!A2248</f>
        <v>41829</v>
      </c>
      <c r="B2248" s="17">
        <f>[1]!s_dq_open(FED风险溢价模型测算!$B$1,$A2248,1)</f>
        <v>2178.1350000000002</v>
      </c>
      <c r="C2248" s="17">
        <f>[1]!s_dq_close(FED风险溢价模型测算!$B$1,$A2248,1)</f>
        <v>2148.71</v>
      </c>
      <c r="D2248" s="17">
        <f>[1]!s_dq_high(FED风险溢价模型测算!$B$1,$A2248,1)</f>
        <v>2178.5100000000002</v>
      </c>
      <c r="E2248" s="17">
        <f>[1]!s_dq_low(FED风险溢价模型测算!$B$1,$A$2,1)</f>
        <v>979.529</v>
      </c>
      <c r="F2248" s="18">
        <f>[1]!s_dq_amount(FED风险溢价模型测算!$B$1,$A2248,1)</f>
        <v>58980248398</v>
      </c>
    </row>
    <row r="2249" spans="1:6">
      <c r="A2249" s="16">
        <f>FED风险溢价模型测算!A2249</f>
        <v>41830</v>
      </c>
      <c r="B2249" s="17">
        <f>[1]!s_dq_open(FED风险溢价模型测算!$B$1,$A2249,1)</f>
        <v>2146.6010000000001</v>
      </c>
      <c r="C2249" s="17">
        <f>[1]!s_dq_close(FED风险溢价模型测算!$B$1,$A2249,1)</f>
        <v>2142.8470000000002</v>
      </c>
      <c r="D2249" s="17">
        <f>[1]!s_dq_high(FED风险溢价模型测算!$B$1,$A2249,1)</f>
        <v>2151.7739999999999</v>
      </c>
      <c r="E2249" s="17">
        <f>[1]!s_dq_low(FED风险溢价模型测算!$B$1,$A$2,1)</f>
        <v>979.529</v>
      </c>
      <c r="F2249" s="18">
        <f>[1]!s_dq_amount(FED风险溢价模型测算!$B$1,$A2249,1)</f>
        <v>50931668887</v>
      </c>
    </row>
    <row r="2250" spans="1:6">
      <c r="A2250" s="16">
        <f>FED风险溢价模型测算!A2250</f>
        <v>41831</v>
      </c>
      <c r="B2250" s="17">
        <f>[1]!s_dq_open(FED风险溢价模型测算!$B$1,$A2250,1)</f>
        <v>2136.317</v>
      </c>
      <c r="C2250" s="17">
        <f>[1]!s_dq_close(FED风险溢价模型测算!$B$1,$A2250,1)</f>
        <v>2148.009</v>
      </c>
      <c r="D2250" s="17">
        <f>[1]!s_dq_high(FED风险溢价模型测算!$B$1,$A2250,1)</f>
        <v>2154.7350000000001</v>
      </c>
      <c r="E2250" s="17">
        <f>[1]!s_dq_low(FED风险溢价模型测算!$B$1,$A$2,1)</f>
        <v>979.529</v>
      </c>
      <c r="F2250" s="18">
        <f>[1]!s_dq_amount(FED风险溢价模型测算!$B$1,$A2250,1)</f>
        <v>51551825645</v>
      </c>
    </row>
    <row r="2251" spans="1:6">
      <c r="A2251" s="16">
        <f>FED风险溢价模型测算!A2251</f>
        <v>41834</v>
      </c>
      <c r="B2251" s="17">
        <f>[1]!s_dq_open(FED风险溢价模型测算!$B$1,$A2251,1)</f>
        <v>2149.5419999999999</v>
      </c>
      <c r="C2251" s="17">
        <f>[1]!s_dq_close(FED风险溢价模型测算!$B$1,$A2251,1)</f>
        <v>2171.7579999999998</v>
      </c>
      <c r="D2251" s="17">
        <f>[1]!s_dq_high(FED风险溢价模型测算!$B$1,$A2251,1)</f>
        <v>2171.902</v>
      </c>
      <c r="E2251" s="17">
        <f>[1]!s_dq_low(FED风险溢价模型测算!$B$1,$A$2,1)</f>
        <v>979.529</v>
      </c>
      <c r="F2251" s="18">
        <f>[1]!s_dq_amount(FED风险溢价模型测算!$B$1,$A2251,1)</f>
        <v>60467088864</v>
      </c>
    </row>
    <row r="2252" spans="1:6">
      <c r="A2252" s="16">
        <f>FED风险溢价模型测算!A2252</f>
        <v>41835</v>
      </c>
      <c r="B2252" s="17">
        <f>[1]!s_dq_open(FED风险溢价模型测算!$B$1,$A2252,1)</f>
        <v>2170.0889999999999</v>
      </c>
      <c r="C2252" s="17">
        <f>[1]!s_dq_close(FED风险溢价模型测算!$B$1,$A2252,1)</f>
        <v>2174.9760000000001</v>
      </c>
      <c r="D2252" s="17">
        <f>[1]!s_dq_high(FED风险溢价模型测算!$B$1,$A2252,1)</f>
        <v>2176.2719999999999</v>
      </c>
      <c r="E2252" s="17">
        <f>[1]!s_dq_low(FED风险溢价模型测算!$B$1,$A$2,1)</f>
        <v>979.529</v>
      </c>
      <c r="F2252" s="18">
        <f>[1]!s_dq_amount(FED风险溢价模型测算!$B$1,$A2252,1)</f>
        <v>64304875149</v>
      </c>
    </row>
    <row r="2253" spans="1:6">
      <c r="A2253" s="16">
        <f>FED风险溢价模型测算!A2253</f>
        <v>41836</v>
      </c>
      <c r="B2253" s="17">
        <f>[1]!s_dq_open(FED风险溢价模型测算!$B$1,$A2253,1)</f>
        <v>2172.8240000000001</v>
      </c>
      <c r="C2253" s="17">
        <f>[1]!s_dq_close(FED风险溢价模型测算!$B$1,$A2253,1)</f>
        <v>2170.8679999999999</v>
      </c>
      <c r="D2253" s="17">
        <f>[1]!s_dq_high(FED风险溢价模型测算!$B$1,$A2253,1)</f>
        <v>2183.248</v>
      </c>
      <c r="E2253" s="17">
        <f>[1]!s_dq_low(FED风险溢价模型测算!$B$1,$A$2,1)</f>
        <v>979.529</v>
      </c>
      <c r="F2253" s="18">
        <f>[1]!s_dq_amount(FED风险溢价模型测算!$B$1,$A2253,1)</f>
        <v>61126054498</v>
      </c>
    </row>
    <row r="2254" spans="1:6">
      <c r="A2254" s="16">
        <f>FED风险溢价模型测算!A2254</f>
        <v>41837</v>
      </c>
      <c r="B2254" s="17">
        <f>[1]!s_dq_open(FED风险溢价模型测算!$B$1,$A2254,1)</f>
        <v>2166.8310000000001</v>
      </c>
      <c r="C2254" s="17">
        <f>[1]!s_dq_close(FED风险溢价模型测算!$B$1,$A2254,1)</f>
        <v>2157.0680000000002</v>
      </c>
      <c r="D2254" s="17">
        <f>[1]!s_dq_high(FED风险溢价模型测算!$B$1,$A2254,1)</f>
        <v>2166.9319999999998</v>
      </c>
      <c r="E2254" s="17">
        <f>[1]!s_dq_low(FED风险溢价模型测算!$B$1,$A$2,1)</f>
        <v>979.529</v>
      </c>
      <c r="F2254" s="18">
        <f>[1]!s_dq_amount(FED风险溢价模型测算!$B$1,$A2254,1)</f>
        <v>46354646289</v>
      </c>
    </row>
    <row r="2255" spans="1:6">
      <c r="A2255" s="16">
        <f>FED风险溢价模型测算!A2255</f>
        <v>41838</v>
      </c>
      <c r="B2255" s="17">
        <f>[1]!s_dq_open(FED风险溢价模型测算!$B$1,$A2255,1)</f>
        <v>2147.663</v>
      </c>
      <c r="C2255" s="17">
        <f>[1]!s_dq_close(FED风险溢价模型测算!$B$1,$A2255,1)</f>
        <v>2164.1439999999998</v>
      </c>
      <c r="D2255" s="17">
        <f>[1]!s_dq_high(FED风险溢价模型测算!$B$1,$A2255,1)</f>
        <v>2176.3249999999998</v>
      </c>
      <c r="E2255" s="17">
        <f>[1]!s_dq_low(FED风险溢价模型测算!$B$1,$A$2,1)</f>
        <v>979.529</v>
      </c>
      <c r="F2255" s="18">
        <f>[1]!s_dq_amount(FED风险溢价模型测算!$B$1,$A2255,1)</f>
        <v>53758919136</v>
      </c>
    </row>
    <row r="2256" spans="1:6">
      <c r="A2256" s="16">
        <f>FED风险溢价模型测算!A2256</f>
        <v>41841</v>
      </c>
      <c r="B2256" s="17">
        <f>[1]!s_dq_open(FED风险溢价模型测算!$B$1,$A2256,1)</f>
        <v>2164.223</v>
      </c>
      <c r="C2256" s="17">
        <f>[1]!s_dq_close(FED风险溢价模型测算!$B$1,$A2256,1)</f>
        <v>2166.2950000000001</v>
      </c>
      <c r="D2256" s="17">
        <f>[1]!s_dq_high(FED风险溢价模型测算!$B$1,$A2256,1)</f>
        <v>2171.94</v>
      </c>
      <c r="E2256" s="17">
        <f>[1]!s_dq_low(FED风险溢价模型测算!$B$1,$A$2,1)</f>
        <v>979.529</v>
      </c>
      <c r="F2256" s="18">
        <f>[1]!s_dq_amount(FED风险溢价模型测算!$B$1,$A2256,1)</f>
        <v>47731629577</v>
      </c>
    </row>
    <row r="2257" spans="1:6">
      <c r="A2257" s="16">
        <f>FED风险溢价模型测算!A2257</f>
        <v>41842</v>
      </c>
      <c r="B2257" s="17">
        <f>[1]!s_dq_open(FED风险溢价模型测算!$B$1,$A2257,1)</f>
        <v>2162.4360000000001</v>
      </c>
      <c r="C2257" s="17">
        <f>[1]!s_dq_close(FED风险溢价模型测算!$B$1,$A2257,1)</f>
        <v>2192.6979999999999</v>
      </c>
      <c r="D2257" s="17">
        <f>[1]!s_dq_high(FED风险溢价模型测算!$B$1,$A2257,1)</f>
        <v>2197.5920000000001</v>
      </c>
      <c r="E2257" s="17">
        <f>[1]!s_dq_low(FED风险溢价模型测算!$B$1,$A$2,1)</f>
        <v>979.529</v>
      </c>
      <c r="F2257" s="18">
        <f>[1]!s_dq_amount(FED风险溢价模型测算!$B$1,$A2257,1)</f>
        <v>66806114430</v>
      </c>
    </row>
    <row r="2258" spans="1:6">
      <c r="A2258" s="16">
        <f>FED风险溢价模型测算!A2258</f>
        <v>41843</v>
      </c>
      <c r="B2258" s="17">
        <f>[1]!s_dq_open(FED风险溢价模型测算!$B$1,$A2258,1)</f>
        <v>2191.3939999999998</v>
      </c>
      <c r="C2258" s="17">
        <f>[1]!s_dq_close(FED风险溢价模型测算!$B$1,$A2258,1)</f>
        <v>2197.8330000000001</v>
      </c>
      <c r="D2258" s="17">
        <f>[1]!s_dq_high(FED风险溢价模型测算!$B$1,$A2258,1)</f>
        <v>2210.2820000000002</v>
      </c>
      <c r="E2258" s="17">
        <f>[1]!s_dq_low(FED风险溢价模型测算!$B$1,$A$2,1)</f>
        <v>979.529</v>
      </c>
      <c r="F2258" s="18">
        <f>[1]!s_dq_amount(FED风险溢价模型测算!$B$1,$A2258,1)</f>
        <v>69177998063</v>
      </c>
    </row>
    <row r="2259" spans="1:6">
      <c r="A2259" s="16">
        <f>FED风险溢价模型测算!A2259</f>
        <v>41844</v>
      </c>
      <c r="B2259" s="17">
        <f>[1]!s_dq_open(FED风险溢价模型测算!$B$1,$A2259,1)</f>
        <v>2199.8330000000001</v>
      </c>
      <c r="C2259" s="17">
        <f>[1]!s_dq_close(FED风险溢价模型测算!$B$1,$A2259,1)</f>
        <v>2237.0149999999999</v>
      </c>
      <c r="D2259" s="17">
        <f>[1]!s_dq_high(FED风险溢价模型测算!$B$1,$A2259,1)</f>
        <v>2239.8150000000001</v>
      </c>
      <c r="E2259" s="17">
        <f>[1]!s_dq_low(FED风险溢价模型测算!$B$1,$A$2,1)</f>
        <v>979.529</v>
      </c>
      <c r="F2259" s="18">
        <f>[1]!s_dq_amount(FED风险溢价模型测算!$B$1,$A2259,1)</f>
        <v>99964367602</v>
      </c>
    </row>
    <row r="2260" spans="1:6">
      <c r="A2260" s="16">
        <f>FED风险溢价模型测算!A2260</f>
        <v>41845</v>
      </c>
      <c r="B2260" s="17">
        <f>[1]!s_dq_open(FED风险溢价模型测算!$B$1,$A2260,1)</f>
        <v>2243.067</v>
      </c>
      <c r="C2260" s="17">
        <f>[1]!s_dq_close(FED风险溢价模型测算!$B$1,$A2260,1)</f>
        <v>2260.4540000000002</v>
      </c>
      <c r="D2260" s="17">
        <f>[1]!s_dq_high(FED风险溢价模型测算!$B$1,$A2260,1)</f>
        <v>2260.89</v>
      </c>
      <c r="E2260" s="17">
        <f>[1]!s_dq_low(FED风险溢价模型测算!$B$1,$A$2,1)</f>
        <v>979.529</v>
      </c>
      <c r="F2260" s="18">
        <f>[1]!s_dq_amount(FED风险溢价模型测算!$B$1,$A2260,1)</f>
        <v>81994560081</v>
      </c>
    </row>
    <row r="2261" spans="1:6">
      <c r="A2261" s="16">
        <f>FED风险溢价模型测算!A2261</f>
        <v>41848</v>
      </c>
      <c r="B2261" s="17">
        <f>[1]!s_dq_open(FED风险溢价模型测算!$B$1,$A2261,1)</f>
        <v>2272.3829999999998</v>
      </c>
      <c r="C2261" s="17">
        <f>[1]!s_dq_close(FED风险溢价模型测算!$B$1,$A2261,1)</f>
        <v>2323.8969999999999</v>
      </c>
      <c r="D2261" s="17">
        <f>[1]!s_dq_high(FED风险溢价模型测算!$B$1,$A2261,1)</f>
        <v>2331.4720000000002</v>
      </c>
      <c r="E2261" s="17">
        <f>[1]!s_dq_low(FED风险溢价模型测算!$B$1,$A$2,1)</f>
        <v>979.529</v>
      </c>
      <c r="F2261" s="18">
        <f>[1]!s_dq_amount(FED风险溢价模型测算!$B$1,$A2261,1)</f>
        <v>145277424291</v>
      </c>
    </row>
    <row r="2262" spans="1:6">
      <c r="A2262" s="16">
        <f>FED风险溢价模型测算!A2262</f>
        <v>41849</v>
      </c>
      <c r="B2262" s="17">
        <f>[1]!s_dq_open(FED风险溢价模型测算!$B$1,$A2262,1)</f>
        <v>2326.038</v>
      </c>
      <c r="C2262" s="17">
        <f>[1]!s_dq_close(FED风险溢价模型测算!$B$1,$A2262,1)</f>
        <v>2331.3690000000001</v>
      </c>
      <c r="D2262" s="17">
        <f>[1]!s_dq_high(FED风险溢价模型测算!$B$1,$A2262,1)</f>
        <v>2342.77</v>
      </c>
      <c r="E2262" s="17">
        <f>[1]!s_dq_low(FED风险溢价模型测算!$B$1,$A$2,1)</f>
        <v>979.529</v>
      </c>
      <c r="F2262" s="18">
        <f>[1]!s_dq_amount(FED风险溢价模型测算!$B$1,$A2262,1)</f>
        <v>112176546316</v>
      </c>
    </row>
    <row r="2263" spans="1:6">
      <c r="A2263" s="16">
        <f>FED风险溢价模型测算!A2263</f>
        <v>41850</v>
      </c>
      <c r="B2263" s="17">
        <f>[1]!s_dq_open(FED风险溢价模型测算!$B$1,$A2263,1)</f>
        <v>2324.69</v>
      </c>
      <c r="C2263" s="17">
        <f>[1]!s_dq_close(FED风险溢价模型测算!$B$1,$A2263,1)</f>
        <v>2322.011</v>
      </c>
      <c r="D2263" s="17">
        <f>[1]!s_dq_high(FED风险溢价模型测算!$B$1,$A2263,1)</f>
        <v>2339.038</v>
      </c>
      <c r="E2263" s="17">
        <f>[1]!s_dq_low(FED风险溢价模型测算!$B$1,$A$2,1)</f>
        <v>979.529</v>
      </c>
      <c r="F2263" s="18">
        <f>[1]!s_dq_amount(FED风险溢价模型测算!$B$1,$A2263,1)</f>
        <v>103362308865</v>
      </c>
    </row>
    <row r="2264" spans="1:6">
      <c r="A2264" s="16">
        <f>FED风险溢价模型测算!A2264</f>
        <v>41851</v>
      </c>
      <c r="B2264" s="17">
        <f>[1]!s_dq_open(FED风险溢价模型测算!$B$1,$A2264,1)</f>
        <v>2321.9670000000001</v>
      </c>
      <c r="C2264" s="17">
        <f>[1]!s_dq_close(FED风险溢价模型测算!$B$1,$A2264,1)</f>
        <v>2350.2510000000002</v>
      </c>
      <c r="D2264" s="17">
        <f>[1]!s_dq_high(FED风险溢价模型测算!$B$1,$A2264,1)</f>
        <v>2350.5509999999999</v>
      </c>
      <c r="E2264" s="17">
        <f>[1]!s_dq_low(FED风险溢价模型测算!$B$1,$A$2,1)</f>
        <v>979.529</v>
      </c>
      <c r="F2264" s="18">
        <f>[1]!s_dq_amount(FED风险溢价模型测算!$B$1,$A2264,1)</f>
        <v>93135566963</v>
      </c>
    </row>
    <row r="2265" spans="1:6">
      <c r="A2265" s="16">
        <f>FED风险溢价模型测算!A2265</f>
        <v>41852</v>
      </c>
      <c r="B2265" s="17">
        <f>[1]!s_dq_open(FED风险溢价模型测算!$B$1,$A2265,1)</f>
        <v>2341.2269999999999</v>
      </c>
      <c r="C2265" s="17">
        <f>[1]!s_dq_close(FED风险溢价模型测算!$B$1,$A2265,1)</f>
        <v>2329.402</v>
      </c>
      <c r="D2265" s="17">
        <f>[1]!s_dq_high(FED风险溢价模型测算!$B$1,$A2265,1)</f>
        <v>2371.5</v>
      </c>
      <c r="E2265" s="17">
        <f>[1]!s_dq_low(FED风险溢价模型测算!$B$1,$A$2,1)</f>
        <v>979.529</v>
      </c>
      <c r="F2265" s="18">
        <f>[1]!s_dq_amount(FED风险溢价模型测算!$B$1,$A2265,1)</f>
        <v>106125190266</v>
      </c>
    </row>
    <row r="2266" spans="1:6">
      <c r="A2266" s="16">
        <f>FED风险溢价模型测算!A2266</f>
        <v>41855</v>
      </c>
      <c r="B2266" s="17">
        <f>[1]!s_dq_open(FED风险溢价模型测算!$B$1,$A2266,1)</f>
        <v>2336.63</v>
      </c>
      <c r="C2266" s="17">
        <f>[1]!s_dq_close(FED风险溢价模型测算!$B$1,$A2266,1)</f>
        <v>2375.62</v>
      </c>
      <c r="D2266" s="17">
        <f>[1]!s_dq_high(FED风险溢价模型测算!$B$1,$A2266,1)</f>
        <v>2375.62</v>
      </c>
      <c r="E2266" s="17">
        <f>[1]!s_dq_low(FED风险溢价模型测算!$B$1,$A$2,1)</f>
        <v>979.529</v>
      </c>
      <c r="F2266" s="18">
        <f>[1]!s_dq_amount(FED风险溢价模型测算!$B$1,$A2266,1)</f>
        <v>101301888277</v>
      </c>
    </row>
    <row r="2267" spans="1:6">
      <c r="A2267" s="16">
        <f>FED风险溢价模型测算!A2267</f>
        <v>41856</v>
      </c>
      <c r="B2267" s="17">
        <f>[1]!s_dq_open(FED风险溢价模型测算!$B$1,$A2267,1)</f>
        <v>2376.797</v>
      </c>
      <c r="C2267" s="17">
        <f>[1]!s_dq_close(FED风险溢价模型测算!$B$1,$A2267,1)</f>
        <v>2369.3530000000001</v>
      </c>
      <c r="D2267" s="17">
        <f>[1]!s_dq_high(FED风险溢价模型测算!$B$1,$A2267,1)</f>
        <v>2380.7739999999999</v>
      </c>
      <c r="E2267" s="17">
        <f>[1]!s_dq_low(FED风险溢价模型测算!$B$1,$A$2,1)</f>
        <v>979.529</v>
      </c>
      <c r="F2267" s="18">
        <f>[1]!s_dq_amount(FED风险溢价模型测算!$B$1,$A2267,1)</f>
        <v>97906971246</v>
      </c>
    </row>
    <row r="2268" spans="1:6">
      <c r="A2268" s="16">
        <f>FED风险溢价模型测算!A2268</f>
        <v>41857</v>
      </c>
      <c r="B2268" s="17">
        <f>[1]!s_dq_open(FED风险溢价模型测算!$B$1,$A2268,1)</f>
        <v>2358.2060000000001</v>
      </c>
      <c r="C2268" s="17">
        <f>[1]!s_dq_close(FED风险溢价模型测算!$B$1,$A2268,1)</f>
        <v>2363.221</v>
      </c>
      <c r="D2268" s="17">
        <f>[1]!s_dq_high(FED风险溢价模型测算!$B$1,$A2268,1)</f>
        <v>2371.6669999999999</v>
      </c>
      <c r="E2268" s="17">
        <f>[1]!s_dq_low(FED风险溢价模型测算!$B$1,$A$2,1)</f>
        <v>979.529</v>
      </c>
      <c r="F2268" s="18">
        <f>[1]!s_dq_amount(FED风险溢价模型测算!$B$1,$A2268,1)</f>
        <v>96681298733</v>
      </c>
    </row>
    <row r="2269" spans="1:6">
      <c r="A2269" s="16">
        <f>FED风险溢价模型测算!A2269</f>
        <v>41858</v>
      </c>
      <c r="B2269" s="17">
        <f>[1]!s_dq_open(FED风险溢价模型测算!$B$1,$A2269,1)</f>
        <v>2363.6080000000002</v>
      </c>
      <c r="C2269" s="17">
        <f>[1]!s_dq_close(FED风险溢价模型测算!$B$1,$A2269,1)</f>
        <v>2327.4569999999999</v>
      </c>
      <c r="D2269" s="17">
        <f>[1]!s_dq_high(FED风险溢价模型测算!$B$1,$A2269,1)</f>
        <v>2369.2040000000002</v>
      </c>
      <c r="E2269" s="17">
        <f>[1]!s_dq_low(FED风险溢价模型测算!$B$1,$A$2,1)</f>
        <v>979.529</v>
      </c>
      <c r="F2269" s="18">
        <f>[1]!s_dq_amount(FED风险溢价模型测算!$B$1,$A2269,1)</f>
        <v>94254453994</v>
      </c>
    </row>
    <row r="2270" spans="1:6">
      <c r="A2270" s="16">
        <f>FED风险溢价模型测算!A2270</f>
        <v>41859</v>
      </c>
      <c r="B2270" s="17">
        <f>[1]!s_dq_open(FED风险溢价模型测算!$B$1,$A2270,1)</f>
        <v>2329.1840000000002</v>
      </c>
      <c r="C2270" s="17">
        <f>[1]!s_dq_close(FED风险溢价模型测算!$B$1,$A2270,1)</f>
        <v>2331.134</v>
      </c>
      <c r="D2270" s="17">
        <f>[1]!s_dq_high(FED风险溢价模型测算!$B$1,$A2270,1)</f>
        <v>2339.27</v>
      </c>
      <c r="E2270" s="17">
        <f>[1]!s_dq_low(FED风险溢价模型测算!$B$1,$A$2,1)</f>
        <v>979.529</v>
      </c>
      <c r="F2270" s="18">
        <f>[1]!s_dq_amount(FED风险溢价模型测算!$B$1,$A2270,1)</f>
        <v>72605666133</v>
      </c>
    </row>
    <row r="2271" spans="1:6">
      <c r="A2271" s="16">
        <f>FED风险溢价模型测算!A2271</f>
        <v>41862</v>
      </c>
      <c r="B2271" s="17">
        <f>[1]!s_dq_open(FED风险溢价模型测算!$B$1,$A2271,1)</f>
        <v>2338.0079999999998</v>
      </c>
      <c r="C2271" s="17">
        <f>[1]!s_dq_close(FED风险溢价模型测算!$B$1,$A2271,1)</f>
        <v>2365.3490000000002</v>
      </c>
      <c r="D2271" s="17">
        <f>[1]!s_dq_high(FED风险溢价模型测算!$B$1,$A2271,1)</f>
        <v>2367.0039999999999</v>
      </c>
      <c r="E2271" s="17">
        <f>[1]!s_dq_low(FED风险溢价模型测算!$B$1,$A$2,1)</f>
        <v>979.529</v>
      </c>
      <c r="F2271" s="18">
        <f>[1]!s_dq_amount(FED风险溢价模型测算!$B$1,$A2271,1)</f>
        <v>82973900360</v>
      </c>
    </row>
    <row r="2272" spans="1:6">
      <c r="A2272" s="16">
        <f>FED风险溢价模型测算!A2272</f>
        <v>41863</v>
      </c>
      <c r="B2272" s="17">
        <f>[1]!s_dq_open(FED风险溢价模型测算!$B$1,$A2272,1)</f>
        <v>2361.17</v>
      </c>
      <c r="C2272" s="17">
        <f>[1]!s_dq_close(FED风险溢价模型测算!$B$1,$A2272,1)</f>
        <v>2357.0520000000001</v>
      </c>
      <c r="D2272" s="17">
        <f>[1]!s_dq_high(FED风险溢价模型测算!$B$1,$A2272,1)</f>
        <v>2361.17</v>
      </c>
      <c r="E2272" s="17">
        <f>[1]!s_dq_low(FED风险溢价模型测算!$B$1,$A$2,1)</f>
        <v>979.529</v>
      </c>
      <c r="F2272" s="18">
        <f>[1]!s_dq_amount(FED风险溢价模型测算!$B$1,$A2272,1)</f>
        <v>82973769642</v>
      </c>
    </row>
    <row r="2273" spans="1:6">
      <c r="A2273" s="16">
        <f>FED风险溢价模型测算!A2273</f>
        <v>41864</v>
      </c>
      <c r="B2273" s="17">
        <f>[1]!s_dq_open(FED风险溢价模型测算!$B$1,$A2273,1)</f>
        <v>2358.4589999999998</v>
      </c>
      <c r="C2273" s="17">
        <f>[1]!s_dq_close(FED风险溢价模型测算!$B$1,$A2273,1)</f>
        <v>2358.9009999999998</v>
      </c>
      <c r="D2273" s="17">
        <f>[1]!s_dq_high(FED风险溢价模型测算!$B$1,$A2273,1)</f>
        <v>2370.5129999999999</v>
      </c>
      <c r="E2273" s="17">
        <f>[1]!s_dq_low(FED风险溢价模型测算!$B$1,$A$2,1)</f>
        <v>979.529</v>
      </c>
      <c r="F2273" s="18">
        <f>[1]!s_dq_amount(FED风险溢价模型测算!$B$1,$A2273,1)</f>
        <v>94185266458</v>
      </c>
    </row>
    <row r="2274" spans="1:6">
      <c r="A2274" s="16">
        <f>FED风险溢价模型测算!A2274</f>
        <v>41865</v>
      </c>
      <c r="B2274" s="17">
        <f>[1]!s_dq_open(FED风险溢价模型测算!$B$1,$A2274,1)</f>
        <v>2357.1979999999999</v>
      </c>
      <c r="C2274" s="17">
        <f>[1]!s_dq_close(FED风险溢价模型测算!$B$1,$A2274,1)</f>
        <v>2335.9450000000002</v>
      </c>
      <c r="D2274" s="17">
        <f>[1]!s_dq_high(FED风险溢价模型测算!$B$1,$A2274,1)</f>
        <v>2363.1799999999998</v>
      </c>
      <c r="E2274" s="17">
        <f>[1]!s_dq_low(FED风险溢价模型测算!$B$1,$A$2,1)</f>
        <v>979.529</v>
      </c>
      <c r="F2274" s="18">
        <f>[1]!s_dq_amount(FED风险溢价模型测算!$B$1,$A2274,1)</f>
        <v>84251435869</v>
      </c>
    </row>
    <row r="2275" spans="1:6">
      <c r="A2275" s="16">
        <f>FED风险溢价模型测算!A2275</f>
        <v>41866</v>
      </c>
      <c r="B2275" s="17">
        <f>[1]!s_dq_open(FED风险溢价模型测算!$B$1,$A2275,1)</f>
        <v>2337.9850000000001</v>
      </c>
      <c r="C2275" s="17">
        <f>[1]!s_dq_close(FED风险溢价模型测算!$B$1,$A2275,1)</f>
        <v>2360.6350000000002</v>
      </c>
      <c r="D2275" s="17">
        <f>[1]!s_dq_high(FED风险溢价模型测算!$B$1,$A2275,1)</f>
        <v>2366.902</v>
      </c>
      <c r="E2275" s="17">
        <f>[1]!s_dq_low(FED风险溢价模型测算!$B$1,$A$2,1)</f>
        <v>979.529</v>
      </c>
      <c r="F2275" s="18">
        <f>[1]!s_dq_amount(FED风险溢价模型测算!$B$1,$A2275,1)</f>
        <v>81888217001</v>
      </c>
    </row>
    <row r="2276" spans="1:6">
      <c r="A2276" s="16">
        <f>FED风险溢价模型测算!A2276</f>
        <v>41869</v>
      </c>
      <c r="B2276" s="17">
        <f>[1]!s_dq_open(FED风险溢价模型测算!$B$1,$A2276,1)</f>
        <v>2366.2719999999999</v>
      </c>
      <c r="C2276" s="17">
        <f>[1]!s_dq_close(FED风险溢价模型测算!$B$1,$A2276,1)</f>
        <v>2374.5619999999999</v>
      </c>
      <c r="D2276" s="17">
        <f>[1]!s_dq_high(FED风险溢价模型测算!$B$1,$A2276,1)</f>
        <v>2379.8040000000001</v>
      </c>
      <c r="E2276" s="17">
        <f>[1]!s_dq_low(FED风险溢价模型测算!$B$1,$A$2,1)</f>
        <v>979.529</v>
      </c>
      <c r="F2276" s="18">
        <f>[1]!s_dq_amount(FED风险溢价模型测算!$B$1,$A2276,1)</f>
        <v>90148909855</v>
      </c>
    </row>
    <row r="2277" spans="1:6">
      <c r="A2277" s="16">
        <f>FED风险溢价模型测算!A2277</f>
        <v>41870</v>
      </c>
      <c r="B2277" s="17">
        <f>[1]!s_dq_open(FED风险溢价模型测算!$B$1,$A2277,1)</f>
        <v>2378.886</v>
      </c>
      <c r="C2277" s="17">
        <f>[1]!s_dq_close(FED风险溢价模型测算!$B$1,$A2277,1)</f>
        <v>2374.768</v>
      </c>
      <c r="D2277" s="17">
        <f>[1]!s_dq_high(FED风险溢价模型测算!$B$1,$A2277,1)</f>
        <v>2379.4740000000002</v>
      </c>
      <c r="E2277" s="17">
        <f>[1]!s_dq_low(FED风险溢价模型测算!$B$1,$A$2,1)</f>
        <v>979.529</v>
      </c>
      <c r="F2277" s="18">
        <f>[1]!s_dq_amount(FED风险溢价模型测算!$B$1,$A2277,1)</f>
        <v>102742759960</v>
      </c>
    </row>
    <row r="2278" spans="1:6">
      <c r="A2278" s="16">
        <f>FED风险溢价模型测算!A2278</f>
        <v>41871</v>
      </c>
      <c r="B2278" s="17">
        <f>[1]!s_dq_open(FED风险溢价模型测算!$B$1,$A2278,1)</f>
        <v>2371.6489999999999</v>
      </c>
      <c r="C2278" s="17">
        <f>[1]!s_dq_close(FED风险溢价模型测算!$B$1,$A2278,1)</f>
        <v>2366.14</v>
      </c>
      <c r="D2278" s="17">
        <f>[1]!s_dq_high(FED风险溢价模型测算!$B$1,$A2278,1)</f>
        <v>2375.4749999999999</v>
      </c>
      <c r="E2278" s="17">
        <f>[1]!s_dq_low(FED风险溢价模型测算!$B$1,$A$2,1)</f>
        <v>979.529</v>
      </c>
      <c r="F2278" s="18">
        <f>[1]!s_dq_amount(FED风险溢价模型测算!$B$1,$A2278,1)</f>
        <v>91374802730</v>
      </c>
    </row>
    <row r="2279" spans="1:6">
      <c r="A2279" s="16">
        <f>FED风险溢价模型测算!A2279</f>
        <v>41872</v>
      </c>
      <c r="B2279" s="17">
        <f>[1]!s_dq_open(FED风险溢价模型测算!$B$1,$A2279,1)</f>
        <v>2365.7310000000002</v>
      </c>
      <c r="C2279" s="17">
        <f>[1]!s_dq_close(FED风险溢价模型测算!$B$1,$A2279,1)</f>
        <v>2354.2440000000001</v>
      </c>
      <c r="D2279" s="17">
        <f>[1]!s_dq_high(FED风险溢价模型测算!$B$1,$A2279,1)</f>
        <v>2367.46</v>
      </c>
      <c r="E2279" s="17">
        <f>[1]!s_dq_low(FED风险溢价模型测算!$B$1,$A$2,1)</f>
        <v>979.529</v>
      </c>
      <c r="F2279" s="18">
        <f>[1]!s_dq_amount(FED风险溢价模型测算!$B$1,$A2279,1)</f>
        <v>92192063269</v>
      </c>
    </row>
    <row r="2280" spans="1:6">
      <c r="A2280" s="16">
        <f>FED风险溢价模型测算!A2280</f>
        <v>41873</v>
      </c>
      <c r="B2280" s="17">
        <f>[1]!s_dq_open(FED风险溢价模型测算!$B$1,$A2280,1)</f>
        <v>2352.3159999999998</v>
      </c>
      <c r="C2280" s="17">
        <f>[1]!s_dq_close(FED风险溢价模型测算!$B$1,$A2280,1)</f>
        <v>2365.364</v>
      </c>
      <c r="D2280" s="17">
        <f>[1]!s_dq_high(FED风险溢价模型测算!$B$1,$A2280,1)</f>
        <v>2368.4569999999999</v>
      </c>
      <c r="E2280" s="17">
        <f>[1]!s_dq_low(FED风险溢价模型测算!$B$1,$A$2,1)</f>
        <v>979.529</v>
      </c>
      <c r="F2280" s="18">
        <f>[1]!s_dq_amount(FED风险溢价模型测算!$B$1,$A2280,1)</f>
        <v>85642463757</v>
      </c>
    </row>
    <row r="2281" spans="1:6">
      <c r="A2281" s="16">
        <f>FED风险溢价模型测算!A2281</f>
        <v>41876</v>
      </c>
      <c r="B2281" s="17">
        <f>[1]!s_dq_open(FED风险溢价模型测算!$B$1,$A2281,1)</f>
        <v>2367.0189999999998</v>
      </c>
      <c r="C2281" s="17">
        <f>[1]!s_dq_close(FED风险溢价模型测算!$B$1,$A2281,1)</f>
        <v>2342.8629999999998</v>
      </c>
      <c r="D2281" s="17">
        <f>[1]!s_dq_high(FED风险溢价模型测算!$B$1,$A2281,1)</f>
        <v>2367.6060000000002</v>
      </c>
      <c r="E2281" s="17">
        <f>[1]!s_dq_low(FED风险溢价模型测算!$B$1,$A$2,1)</f>
        <v>979.529</v>
      </c>
      <c r="F2281" s="18">
        <f>[1]!s_dq_amount(FED风险溢价模型测算!$B$1,$A2281,1)</f>
        <v>85182493960</v>
      </c>
    </row>
    <row r="2282" spans="1:6">
      <c r="A2282" s="16">
        <f>FED风险溢价模型测算!A2282</f>
        <v>41877</v>
      </c>
      <c r="B2282" s="17">
        <f>[1]!s_dq_open(FED风险溢价模型测算!$B$1,$A2282,1)</f>
        <v>2339.6</v>
      </c>
      <c r="C2282" s="17">
        <f>[1]!s_dq_close(FED风险溢价模型测算!$B$1,$A2282,1)</f>
        <v>2324.0920000000001</v>
      </c>
      <c r="D2282" s="17">
        <f>[1]!s_dq_high(FED风险溢价模型测算!$B$1,$A2282,1)</f>
        <v>2350.3910000000001</v>
      </c>
      <c r="E2282" s="17">
        <f>[1]!s_dq_low(FED风险溢价模型测算!$B$1,$A$2,1)</f>
        <v>979.529</v>
      </c>
      <c r="F2282" s="18">
        <f>[1]!s_dq_amount(FED风险溢价模型测算!$B$1,$A2282,1)</f>
        <v>83135033150</v>
      </c>
    </row>
    <row r="2283" spans="1:6">
      <c r="A2283" s="16">
        <f>FED风险溢价模型测算!A2283</f>
        <v>41878</v>
      </c>
      <c r="B2283" s="17">
        <f>[1]!s_dq_open(FED风险溢价模型测算!$B$1,$A2283,1)</f>
        <v>2323.79</v>
      </c>
      <c r="C2283" s="17">
        <f>[1]!s_dq_close(FED风险溢价模型测算!$B$1,$A2283,1)</f>
        <v>2327.5949999999998</v>
      </c>
      <c r="D2283" s="17">
        <f>[1]!s_dq_high(FED风险溢价模型测算!$B$1,$A2283,1)</f>
        <v>2336.7370000000001</v>
      </c>
      <c r="E2283" s="17">
        <f>[1]!s_dq_low(FED风险溢价模型测算!$B$1,$A$2,1)</f>
        <v>979.529</v>
      </c>
      <c r="F2283" s="18">
        <f>[1]!s_dq_amount(FED风险溢价模型测算!$B$1,$A2283,1)</f>
        <v>62448675179</v>
      </c>
    </row>
    <row r="2284" spans="1:6">
      <c r="A2284" s="16">
        <f>FED风险溢价模型测算!A2284</f>
        <v>41879</v>
      </c>
      <c r="B2284" s="17">
        <f>[1]!s_dq_open(FED风险溢价模型测算!$B$1,$A2284,1)</f>
        <v>2328.0590000000002</v>
      </c>
      <c r="C2284" s="17">
        <f>[1]!s_dq_close(FED风险溢价模型测算!$B$1,$A2284,1)</f>
        <v>2311.2779999999998</v>
      </c>
      <c r="D2284" s="17">
        <f>[1]!s_dq_high(FED风险溢价模型测算!$B$1,$A2284,1)</f>
        <v>2336.3629999999998</v>
      </c>
      <c r="E2284" s="17">
        <f>[1]!s_dq_low(FED风险溢价模型测算!$B$1,$A$2,1)</f>
        <v>979.529</v>
      </c>
      <c r="F2284" s="18">
        <f>[1]!s_dq_amount(FED风险溢价模型测算!$B$1,$A2284,1)</f>
        <v>66195966855</v>
      </c>
    </row>
    <row r="2285" spans="1:6">
      <c r="A2285" s="16">
        <f>FED风险溢价模型测算!A2285</f>
        <v>41880</v>
      </c>
      <c r="B2285" s="17">
        <f>[1]!s_dq_open(FED风险溢价模型测算!$B$1,$A2285,1)</f>
        <v>2317.3040000000001</v>
      </c>
      <c r="C2285" s="17">
        <f>[1]!s_dq_close(FED风险溢价模型测算!$B$1,$A2285,1)</f>
        <v>2338.2869999999998</v>
      </c>
      <c r="D2285" s="17">
        <f>[1]!s_dq_high(FED风险溢价模型测算!$B$1,$A2285,1)</f>
        <v>2338.7739999999999</v>
      </c>
      <c r="E2285" s="17">
        <f>[1]!s_dq_low(FED风险溢价模型测算!$B$1,$A$2,1)</f>
        <v>979.529</v>
      </c>
      <c r="F2285" s="18">
        <f>[1]!s_dq_amount(FED风险溢价模型测算!$B$1,$A2285,1)</f>
        <v>58359967752</v>
      </c>
    </row>
    <row r="2286" spans="1:6">
      <c r="A2286" s="16">
        <f>FED风险溢价模型测算!A2286</f>
        <v>41883</v>
      </c>
      <c r="B2286" s="17">
        <f>[1]!s_dq_open(FED风险溢价模型测算!$B$1,$A2286,1)</f>
        <v>2340.9250000000002</v>
      </c>
      <c r="C2286" s="17">
        <f>[1]!s_dq_close(FED风险溢价模型测算!$B$1,$A2286,1)</f>
        <v>2355.317</v>
      </c>
      <c r="D2286" s="17">
        <f>[1]!s_dq_high(FED风险溢价模型测算!$B$1,$A2286,1)</f>
        <v>2355.5520000000001</v>
      </c>
      <c r="E2286" s="17">
        <f>[1]!s_dq_low(FED风险溢价模型测算!$B$1,$A$2,1)</f>
        <v>979.529</v>
      </c>
      <c r="F2286" s="18">
        <f>[1]!s_dq_amount(FED风险溢价模型测算!$B$1,$A2286,1)</f>
        <v>73362240553</v>
      </c>
    </row>
    <row r="2287" spans="1:6">
      <c r="A2287" s="16">
        <f>FED风险溢价模型测算!A2287</f>
        <v>41884</v>
      </c>
      <c r="B2287" s="17">
        <f>[1]!s_dq_open(FED风险溢价模型测算!$B$1,$A2287,1)</f>
        <v>2359.8620000000001</v>
      </c>
      <c r="C2287" s="17">
        <f>[1]!s_dq_close(FED风险溢价模型测算!$B$1,$A2287,1)</f>
        <v>2386.46</v>
      </c>
      <c r="D2287" s="17">
        <f>[1]!s_dq_high(FED风险溢价模型测算!$B$1,$A2287,1)</f>
        <v>2387.6550000000002</v>
      </c>
      <c r="E2287" s="17">
        <f>[1]!s_dq_low(FED风险溢价模型测算!$B$1,$A$2,1)</f>
        <v>979.529</v>
      </c>
      <c r="F2287" s="18">
        <f>[1]!s_dq_amount(FED风险溢价模型测算!$B$1,$A2287,1)</f>
        <v>106925790139</v>
      </c>
    </row>
    <row r="2288" spans="1:6">
      <c r="A2288" s="16">
        <f>FED风险溢价模型测算!A2288</f>
        <v>41885</v>
      </c>
      <c r="B2288" s="17">
        <f>[1]!s_dq_open(FED风险溢价模型测算!$B$1,$A2288,1)</f>
        <v>2389.694</v>
      </c>
      <c r="C2288" s="17">
        <f>[1]!s_dq_close(FED风险溢价模型测算!$B$1,$A2288,1)</f>
        <v>2408.8380000000002</v>
      </c>
      <c r="D2288" s="17">
        <f>[1]!s_dq_high(FED风险溢价模型测算!$B$1,$A2288,1)</f>
        <v>2414.2600000000002</v>
      </c>
      <c r="E2288" s="17">
        <f>[1]!s_dq_low(FED风险溢价模型测算!$B$1,$A$2,1)</f>
        <v>979.529</v>
      </c>
      <c r="F2288" s="18">
        <f>[1]!s_dq_amount(FED风险溢价模型测算!$B$1,$A2288,1)</f>
        <v>123629189433</v>
      </c>
    </row>
    <row r="2289" spans="1:6">
      <c r="A2289" s="16">
        <f>FED风险溢价模型测算!A2289</f>
        <v>41886</v>
      </c>
      <c r="B2289" s="17">
        <f>[1]!s_dq_open(FED风险溢价模型测算!$B$1,$A2289,1)</f>
        <v>2411.9340000000002</v>
      </c>
      <c r="C2289" s="17">
        <f>[1]!s_dq_close(FED风险溢价模型测算!$B$1,$A2289,1)</f>
        <v>2426.2240000000002</v>
      </c>
      <c r="D2289" s="17">
        <f>[1]!s_dq_high(FED风险溢价模型测算!$B$1,$A2289,1)</f>
        <v>2427.297</v>
      </c>
      <c r="E2289" s="17">
        <f>[1]!s_dq_low(FED风险溢价模型测算!$B$1,$A$2,1)</f>
        <v>979.529</v>
      </c>
      <c r="F2289" s="18">
        <f>[1]!s_dq_amount(FED风险溢价模型测算!$B$1,$A2289,1)</f>
        <v>108294703239</v>
      </c>
    </row>
    <row r="2290" spans="1:6">
      <c r="A2290" s="16">
        <f>FED风险溢价模型测算!A2290</f>
        <v>41887</v>
      </c>
      <c r="B2290" s="17">
        <f>[1]!s_dq_open(FED风险溢价模型测算!$B$1,$A2290,1)</f>
        <v>2433.174</v>
      </c>
      <c r="C2290" s="17">
        <f>[1]!s_dq_close(FED风险溢价模型测算!$B$1,$A2290,1)</f>
        <v>2449.259</v>
      </c>
      <c r="D2290" s="17">
        <f>[1]!s_dq_high(FED风险溢价模型测算!$B$1,$A2290,1)</f>
        <v>2450.634</v>
      </c>
      <c r="E2290" s="17">
        <f>[1]!s_dq_low(FED风险溢价模型测算!$B$1,$A$2,1)</f>
        <v>979.529</v>
      </c>
      <c r="F2290" s="18">
        <f>[1]!s_dq_amount(FED风险溢价模型测算!$B$1,$A2290,1)</f>
        <v>123349320057</v>
      </c>
    </row>
    <row r="2291" spans="1:6">
      <c r="A2291" s="16">
        <f>FED风险溢价模型测算!A2291</f>
        <v>41891</v>
      </c>
      <c r="B2291" s="17">
        <f>[1]!s_dq_open(FED风险溢价模型测算!$B$1,$A2291,1)</f>
        <v>2452.2269999999999</v>
      </c>
      <c r="C2291" s="17">
        <f>[1]!s_dq_close(FED风险溢价模型测算!$B$1,$A2291,1)</f>
        <v>2445.2240000000002</v>
      </c>
      <c r="D2291" s="17">
        <f>[1]!s_dq_high(FED风险溢价模型测算!$B$1,$A2291,1)</f>
        <v>2454.893</v>
      </c>
      <c r="E2291" s="17">
        <f>[1]!s_dq_low(FED风险溢价模型测算!$B$1,$A$2,1)</f>
        <v>979.529</v>
      </c>
      <c r="F2291" s="18">
        <f>[1]!s_dq_amount(FED风险溢价模型测算!$B$1,$A2291,1)</f>
        <v>107795213548</v>
      </c>
    </row>
    <row r="2292" spans="1:6">
      <c r="A2292" s="16">
        <f>FED风险溢价模型测算!A2292</f>
        <v>41892</v>
      </c>
      <c r="B2292" s="17">
        <f>[1]!s_dq_open(FED风险溢价模型测算!$B$1,$A2292,1)</f>
        <v>2435.5929999999998</v>
      </c>
      <c r="C2292" s="17">
        <f>[1]!s_dq_close(FED风险溢价模型测算!$B$1,$A2292,1)</f>
        <v>2432.433</v>
      </c>
      <c r="D2292" s="17">
        <f>[1]!s_dq_high(FED风险溢价模型测算!$B$1,$A2292,1)</f>
        <v>2437.0810000000001</v>
      </c>
      <c r="E2292" s="17">
        <f>[1]!s_dq_low(FED风险溢价模型测算!$B$1,$A$2,1)</f>
        <v>979.529</v>
      </c>
      <c r="F2292" s="18">
        <f>[1]!s_dq_amount(FED风险溢价模型测算!$B$1,$A2292,1)</f>
        <v>97472682969</v>
      </c>
    </row>
    <row r="2293" spans="1:6">
      <c r="A2293" s="16">
        <f>FED风险溢价模型测算!A2293</f>
        <v>41893</v>
      </c>
      <c r="B2293" s="17">
        <f>[1]!s_dq_open(FED风险溢价模型测算!$B$1,$A2293,1)</f>
        <v>2430.6779999999999</v>
      </c>
      <c r="C2293" s="17">
        <f>[1]!s_dq_close(FED风险溢价模型测算!$B$1,$A2293,1)</f>
        <v>2423.4540000000002</v>
      </c>
      <c r="D2293" s="17">
        <f>[1]!s_dq_high(FED风险溢价模型测算!$B$1,$A2293,1)</f>
        <v>2461.473</v>
      </c>
      <c r="E2293" s="17">
        <f>[1]!s_dq_low(FED风险溢价模型测算!$B$1,$A$2,1)</f>
        <v>979.529</v>
      </c>
      <c r="F2293" s="18">
        <f>[1]!s_dq_amount(FED风险溢价模型测算!$B$1,$A2293,1)</f>
        <v>127203381658</v>
      </c>
    </row>
    <row r="2294" spans="1:6">
      <c r="A2294" s="16">
        <f>FED风险溢价模型测算!A2294</f>
        <v>41894</v>
      </c>
      <c r="B2294" s="17">
        <f>[1]!s_dq_open(FED风险溢价模型测算!$B$1,$A2294,1)</f>
        <v>2418.752</v>
      </c>
      <c r="C2294" s="17">
        <f>[1]!s_dq_close(FED风险溢价模型测算!$B$1,$A2294,1)</f>
        <v>2438.3580000000002</v>
      </c>
      <c r="D2294" s="17">
        <f>[1]!s_dq_high(FED风险溢价模型测算!$B$1,$A2294,1)</f>
        <v>2438.3580000000002</v>
      </c>
      <c r="E2294" s="17">
        <f>[1]!s_dq_low(FED风险溢价模型测算!$B$1,$A$2,1)</f>
        <v>979.529</v>
      </c>
      <c r="F2294" s="18">
        <f>[1]!s_dq_amount(FED风险溢价模型测算!$B$1,$A2294,1)</f>
        <v>96625765409</v>
      </c>
    </row>
    <row r="2295" spans="1:6">
      <c r="A2295" s="16">
        <f>FED风险溢价模型测算!A2295</f>
        <v>41897</v>
      </c>
      <c r="B2295" s="17">
        <f>[1]!s_dq_open(FED风险溢价模型测算!$B$1,$A2295,1)</f>
        <v>2433.0010000000002</v>
      </c>
      <c r="C2295" s="17">
        <f>[1]!s_dq_close(FED风险溢价模型测算!$B$1,$A2295,1)</f>
        <v>2437.1889999999999</v>
      </c>
      <c r="D2295" s="17">
        <f>[1]!s_dq_high(FED风险溢价模型测算!$B$1,$A2295,1)</f>
        <v>2439.2539999999999</v>
      </c>
      <c r="E2295" s="17">
        <f>[1]!s_dq_low(FED风险溢价模型测算!$B$1,$A$2,1)</f>
        <v>979.529</v>
      </c>
      <c r="F2295" s="18">
        <f>[1]!s_dq_amount(FED风险溢价模型测算!$B$1,$A2295,1)</f>
        <v>112507690398</v>
      </c>
    </row>
    <row r="2296" spans="1:6">
      <c r="A2296" s="16">
        <f>FED风险溢价模型测算!A2296</f>
        <v>41898</v>
      </c>
      <c r="B2296" s="17">
        <f>[1]!s_dq_open(FED风险溢价模型测算!$B$1,$A2296,1)</f>
        <v>2440.3389999999999</v>
      </c>
      <c r="C2296" s="17">
        <f>[1]!s_dq_close(FED风险溢价模型测算!$B$1,$A2296,1)</f>
        <v>2388.7649999999999</v>
      </c>
      <c r="D2296" s="17">
        <f>[1]!s_dq_high(FED风险溢价模型测算!$B$1,$A2296,1)</f>
        <v>2442.924</v>
      </c>
      <c r="E2296" s="17">
        <f>[1]!s_dq_low(FED风险溢价模型测算!$B$1,$A$2,1)</f>
        <v>979.529</v>
      </c>
      <c r="F2296" s="18">
        <f>[1]!s_dq_amount(FED风险溢价模型测算!$B$1,$A2296,1)</f>
        <v>147250169859</v>
      </c>
    </row>
    <row r="2297" spans="1:6">
      <c r="A2297" s="16">
        <f>FED风险溢价模型测算!A2297</f>
        <v>41899</v>
      </c>
      <c r="B2297" s="17">
        <f>[1]!s_dq_open(FED风险溢价模型测算!$B$1,$A2297,1)</f>
        <v>2395.3609999999999</v>
      </c>
      <c r="C2297" s="17">
        <f>[1]!s_dq_close(FED风险溢价模型测算!$B$1,$A2297,1)</f>
        <v>2401.326</v>
      </c>
      <c r="D2297" s="17">
        <f>[1]!s_dq_high(FED风险溢价模型测算!$B$1,$A2297,1)</f>
        <v>2405.3710000000001</v>
      </c>
      <c r="E2297" s="17">
        <f>[1]!s_dq_low(FED风险溢价模型测算!$B$1,$A$2,1)</f>
        <v>979.529</v>
      </c>
      <c r="F2297" s="18">
        <f>[1]!s_dq_amount(FED风险溢价模型测算!$B$1,$A2297,1)</f>
        <v>98039470145</v>
      </c>
    </row>
    <row r="2298" spans="1:6">
      <c r="A2298" s="16">
        <f>FED风险溢价模型测算!A2298</f>
        <v>41900</v>
      </c>
      <c r="B2298" s="17">
        <f>[1]!s_dq_open(FED风险溢价模型测算!$B$1,$A2298,1)</f>
        <v>2396.3789999999999</v>
      </c>
      <c r="C2298" s="17">
        <f>[1]!s_dq_close(FED风险溢价模型测算!$B$1,$A2298,1)</f>
        <v>2408.6640000000002</v>
      </c>
      <c r="D2298" s="17">
        <f>[1]!s_dq_high(FED风险溢价模型测算!$B$1,$A2298,1)</f>
        <v>2414.9459999999999</v>
      </c>
      <c r="E2298" s="17">
        <f>[1]!s_dq_low(FED风险溢价模型测算!$B$1,$A$2,1)</f>
        <v>979.529</v>
      </c>
      <c r="F2298" s="18">
        <f>[1]!s_dq_amount(FED风险溢价模型测算!$B$1,$A2298,1)</f>
        <v>92105332013</v>
      </c>
    </row>
    <row r="2299" spans="1:6">
      <c r="A2299" s="16">
        <f>FED风险溢价模型测算!A2299</f>
        <v>41901</v>
      </c>
      <c r="B2299" s="17">
        <f>[1]!s_dq_open(FED风险溢价模型测算!$B$1,$A2299,1)</f>
        <v>2409.3130000000001</v>
      </c>
      <c r="C2299" s="17">
        <f>[1]!s_dq_close(FED风险溢价模型测算!$B$1,$A2299,1)</f>
        <v>2425.2109999999998</v>
      </c>
      <c r="D2299" s="17">
        <f>[1]!s_dq_high(FED风险溢价模型测算!$B$1,$A2299,1)</f>
        <v>2430.1489999999999</v>
      </c>
      <c r="E2299" s="17">
        <f>[1]!s_dq_low(FED风险溢价模型测算!$B$1,$A$2,1)</f>
        <v>979.529</v>
      </c>
      <c r="F2299" s="18">
        <f>[1]!s_dq_amount(FED风险溢价模型测算!$B$1,$A2299,1)</f>
        <v>88221038707</v>
      </c>
    </row>
    <row r="2300" spans="1:6">
      <c r="A2300" s="16">
        <f>FED风险溢价模型测算!A2300</f>
        <v>41904</v>
      </c>
      <c r="B2300" s="17">
        <f>[1]!s_dq_open(FED风险溢价模型测算!$B$1,$A2300,1)</f>
        <v>2419.326</v>
      </c>
      <c r="C2300" s="17">
        <f>[1]!s_dq_close(FED风险溢价模型测算!$B$1,$A2300,1)</f>
        <v>2378.92</v>
      </c>
      <c r="D2300" s="17">
        <f>[1]!s_dq_high(FED风险溢价模型测算!$B$1,$A2300,1)</f>
        <v>2419.326</v>
      </c>
      <c r="E2300" s="17">
        <f>[1]!s_dq_low(FED风险溢价模型测算!$B$1,$A$2,1)</f>
        <v>979.529</v>
      </c>
      <c r="F2300" s="18">
        <f>[1]!s_dq_amount(FED风险溢价模型测算!$B$1,$A2300,1)</f>
        <v>88958056522</v>
      </c>
    </row>
    <row r="2301" spans="1:6">
      <c r="A2301" s="16">
        <f>FED风险溢价模型测算!A2301</f>
        <v>41905</v>
      </c>
      <c r="B2301" s="17">
        <f>[1]!s_dq_open(FED风险溢价模型测算!$B$1,$A2301,1)</f>
        <v>2379.5210000000002</v>
      </c>
      <c r="C2301" s="17">
        <f>[1]!s_dq_close(FED风险溢价模型测算!$B$1,$A2301,1)</f>
        <v>2399.462</v>
      </c>
      <c r="D2301" s="17">
        <f>[1]!s_dq_high(FED风险溢价模型测算!$B$1,$A2301,1)</f>
        <v>2402.482</v>
      </c>
      <c r="E2301" s="17">
        <f>[1]!s_dq_low(FED风险溢价模型测算!$B$1,$A$2,1)</f>
        <v>979.529</v>
      </c>
      <c r="F2301" s="18">
        <f>[1]!s_dq_amount(FED风险溢价模型测算!$B$1,$A2301,1)</f>
        <v>75463683722</v>
      </c>
    </row>
    <row r="2302" spans="1:6">
      <c r="A2302" s="16">
        <f>FED风险溢价模型测算!A2302</f>
        <v>41906</v>
      </c>
      <c r="B2302" s="17">
        <f>[1]!s_dq_open(FED风险溢价模型测算!$B$1,$A2302,1)</f>
        <v>2391.4189999999999</v>
      </c>
      <c r="C2302" s="17">
        <f>[1]!s_dq_close(FED风险溢价模型测算!$B$1,$A2302,1)</f>
        <v>2441.864</v>
      </c>
      <c r="D2302" s="17">
        <f>[1]!s_dq_high(FED风险溢价模型测算!$B$1,$A2302,1)</f>
        <v>2443.9780000000001</v>
      </c>
      <c r="E2302" s="17">
        <f>[1]!s_dq_low(FED风险溢价模型测算!$B$1,$A$2,1)</f>
        <v>979.529</v>
      </c>
      <c r="F2302" s="18">
        <f>[1]!s_dq_amount(FED风险溢价模型测算!$B$1,$A2302,1)</f>
        <v>120389934642</v>
      </c>
    </row>
    <row r="2303" spans="1:6">
      <c r="A2303" s="16">
        <f>FED风险溢价模型测算!A2303</f>
        <v>41907</v>
      </c>
      <c r="B2303" s="17">
        <f>[1]!s_dq_open(FED风险溢价模型测算!$B$1,$A2303,1)</f>
        <v>2453.4229999999998</v>
      </c>
      <c r="C2303" s="17">
        <f>[1]!s_dq_close(FED风险溢价模型测算!$B$1,$A2303,1)</f>
        <v>2436.9650000000001</v>
      </c>
      <c r="D2303" s="17">
        <f>[1]!s_dq_high(FED风险溢价模型测算!$B$1,$A2303,1)</f>
        <v>2462.6680000000001</v>
      </c>
      <c r="E2303" s="17">
        <f>[1]!s_dq_low(FED风险溢价模型测算!$B$1,$A$2,1)</f>
        <v>979.529</v>
      </c>
      <c r="F2303" s="18">
        <f>[1]!s_dq_amount(FED风险溢价模型测算!$B$1,$A2303,1)</f>
        <v>119612625726</v>
      </c>
    </row>
    <row r="2304" spans="1:6">
      <c r="A2304" s="16">
        <f>FED风险溢价模型测算!A2304</f>
        <v>41908</v>
      </c>
      <c r="B2304" s="17">
        <f>[1]!s_dq_open(FED风险溢价模型测算!$B$1,$A2304,1)</f>
        <v>2430.808</v>
      </c>
      <c r="C2304" s="17">
        <f>[1]!s_dq_close(FED风险溢价模型测算!$B$1,$A2304,1)</f>
        <v>2437.201</v>
      </c>
      <c r="D2304" s="17">
        <f>[1]!s_dq_high(FED风险溢价模型测算!$B$1,$A2304,1)</f>
        <v>2439.6489999999999</v>
      </c>
      <c r="E2304" s="17">
        <f>[1]!s_dq_low(FED风险溢价模型测算!$B$1,$A$2,1)</f>
        <v>979.529</v>
      </c>
      <c r="F2304" s="18">
        <f>[1]!s_dq_amount(FED风险溢价模型测算!$B$1,$A2304,1)</f>
        <v>87757377938</v>
      </c>
    </row>
    <row r="2305" spans="1:6">
      <c r="A2305" s="16">
        <f>FED风险溢价模型测算!A2305</f>
        <v>41911</v>
      </c>
      <c r="B2305" s="17">
        <f>[1]!s_dq_open(FED风险溢价模型测算!$B$1,$A2305,1)</f>
        <v>2443.91</v>
      </c>
      <c r="C2305" s="17">
        <f>[1]!s_dq_close(FED风险溢价模型测算!$B$1,$A2305,1)</f>
        <v>2447.799</v>
      </c>
      <c r="D2305" s="17">
        <f>[1]!s_dq_high(FED风险溢价模型测算!$B$1,$A2305,1)</f>
        <v>2453.665</v>
      </c>
      <c r="E2305" s="17">
        <f>[1]!s_dq_low(FED风险溢价模型测算!$B$1,$A$2,1)</f>
        <v>979.529</v>
      </c>
      <c r="F2305" s="18">
        <f>[1]!s_dq_amount(FED风险溢价模型测算!$B$1,$A2305,1)</f>
        <v>111463779824</v>
      </c>
    </row>
    <row r="2306" spans="1:6">
      <c r="A2306" s="16">
        <f>FED风险溢价模型测算!A2306</f>
        <v>41912</v>
      </c>
      <c r="B2306" s="17">
        <f>[1]!s_dq_open(FED风险溢价模型测算!$B$1,$A2306,1)</f>
        <v>2452.1660000000002</v>
      </c>
      <c r="C2306" s="17">
        <f>[1]!s_dq_close(FED风险溢价模型测算!$B$1,$A2306,1)</f>
        <v>2450.9879999999998</v>
      </c>
      <c r="D2306" s="17">
        <f>[1]!s_dq_high(FED风险溢价模型测算!$B$1,$A2306,1)</f>
        <v>2454.8850000000002</v>
      </c>
      <c r="E2306" s="17">
        <f>[1]!s_dq_low(FED风险溢价模型测算!$B$1,$A$2,1)</f>
        <v>979.529</v>
      </c>
      <c r="F2306" s="18">
        <f>[1]!s_dq_amount(FED风险溢价模型测算!$B$1,$A2306,1)</f>
        <v>101906558841</v>
      </c>
    </row>
    <row r="2307" spans="1:6">
      <c r="A2307" s="16">
        <f>FED风险溢价模型测算!A2307</f>
        <v>41920</v>
      </c>
      <c r="B2307" s="17">
        <f>[1]!s_dq_open(FED风险溢价模型测算!$B$1,$A2307,1)</f>
        <v>2460.87</v>
      </c>
      <c r="C2307" s="17">
        <f>[1]!s_dq_close(FED风险溢价模型测算!$B$1,$A2307,1)</f>
        <v>2478.3829999999998</v>
      </c>
      <c r="D2307" s="17">
        <f>[1]!s_dq_high(FED风险溢价模型测算!$B$1,$A2307,1)</f>
        <v>2478.3829999999998</v>
      </c>
      <c r="E2307" s="17">
        <f>[1]!s_dq_low(FED风险溢价模型测算!$B$1,$A$2,1)</f>
        <v>979.529</v>
      </c>
      <c r="F2307" s="18">
        <f>[1]!s_dq_amount(FED风险溢价模型测算!$B$1,$A2307,1)</f>
        <v>116500107810</v>
      </c>
    </row>
    <row r="2308" spans="1:6">
      <c r="A2308" s="16">
        <f>FED风险溢价模型测算!A2308</f>
        <v>41921</v>
      </c>
      <c r="B2308" s="17">
        <f>[1]!s_dq_open(FED风险溢价模型测算!$B$1,$A2308,1)</f>
        <v>2480.1970000000001</v>
      </c>
      <c r="C2308" s="17">
        <f>[1]!s_dq_close(FED风险溢价模型测算!$B$1,$A2308,1)</f>
        <v>2481.9549999999999</v>
      </c>
      <c r="D2308" s="17">
        <f>[1]!s_dq_high(FED风险溢价模型测算!$B$1,$A2308,1)</f>
        <v>2488.1129999999998</v>
      </c>
      <c r="E2308" s="17">
        <f>[1]!s_dq_low(FED风险溢价模型测算!$B$1,$A$2,1)</f>
        <v>979.529</v>
      </c>
      <c r="F2308" s="18">
        <f>[1]!s_dq_amount(FED风险溢价模型测算!$B$1,$A2308,1)</f>
        <v>120752628433</v>
      </c>
    </row>
    <row r="2309" spans="1:6">
      <c r="A2309" s="16">
        <f>FED风险溢价模型测算!A2309</f>
        <v>41922</v>
      </c>
      <c r="B2309" s="17">
        <f>[1]!s_dq_open(FED风险溢价模型测算!$B$1,$A2309,1)</f>
        <v>2472.096</v>
      </c>
      <c r="C2309" s="17">
        <f>[1]!s_dq_close(FED风险溢价模型测算!$B$1,$A2309,1)</f>
        <v>2466.7890000000002</v>
      </c>
      <c r="D2309" s="17">
        <f>[1]!s_dq_high(FED风险溢价模型测算!$B$1,$A2309,1)</f>
        <v>2482.136</v>
      </c>
      <c r="E2309" s="17">
        <f>[1]!s_dq_low(FED风险溢价模型测算!$B$1,$A$2,1)</f>
        <v>979.529</v>
      </c>
      <c r="F2309" s="18">
        <f>[1]!s_dq_amount(FED风险溢价模型测算!$B$1,$A2309,1)</f>
        <v>121924973049</v>
      </c>
    </row>
    <row r="2310" spans="1:6">
      <c r="A2310" s="16">
        <f>FED风险溢价模型测算!A2310</f>
        <v>41925</v>
      </c>
      <c r="B2310" s="17">
        <f>[1]!s_dq_open(FED风险溢价模型测算!$B$1,$A2310,1)</f>
        <v>2457.4119999999998</v>
      </c>
      <c r="C2310" s="17">
        <f>[1]!s_dq_close(FED风险溢价模型测算!$B$1,$A2310,1)</f>
        <v>2454.9459999999999</v>
      </c>
      <c r="D2310" s="17">
        <f>[1]!s_dq_high(FED风险溢价模型测算!$B$1,$A2310,1)</f>
        <v>2460.3890000000001</v>
      </c>
      <c r="E2310" s="17">
        <f>[1]!s_dq_low(FED风险溢价模型测算!$B$1,$A$2,1)</f>
        <v>979.529</v>
      </c>
      <c r="F2310" s="18">
        <f>[1]!s_dq_amount(FED风险溢价模型测算!$B$1,$A2310,1)</f>
        <v>112784478808</v>
      </c>
    </row>
    <row r="2311" spans="1:6">
      <c r="A2311" s="16">
        <f>FED风险溢价模型测算!A2311</f>
        <v>41926</v>
      </c>
      <c r="B2311" s="17">
        <f>[1]!s_dq_open(FED风险溢价模型测算!$B$1,$A2311,1)</f>
        <v>2451.0940000000001</v>
      </c>
      <c r="C2311" s="17">
        <f>[1]!s_dq_close(FED风险溢价模型测算!$B$1,$A2311,1)</f>
        <v>2446.5619999999999</v>
      </c>
      <c r="D2311" s="17">
        <f>[1]!s_dq_high(FED风险溢价模型测算!$B$1,$A2311,1)</f>
        <v>2467.904</v>
      </c>
      <c r="E2311" s="17">
        <f>[1]!s_dq_low(FED风险溢价模型测算!$B$1,$A$2,1)</f>
        <v>979.529</v>
      </c>
      <c r="F2311" s="18">
        <f>[1]!s_dq_amount(FED风险溢价模型测算!$B$1,$A2311,1)</f>
        <v>106356643094</v>
      </c>
    </row>
    <row r="2312" spans="1:6">
      <c r="A2312" s="16">
        <f>FED风险溢价模型测算!A2312</f>
        <v>41927</v>
      </c>
      <c r="B2312" s="17">
        <f>[1]!s_dq_open(FED风险溢价模型测算!$B$1,$A2312,1)</f>
        <v>2444.538</v>
      </c>
      <c r="C2312" s="17">
        <f>[1]!s_dq_close(FED风险溢价模型测算!$B$1,$A2312,1)</f>
        <v>2463.8739999999998</v>
      </c>
      <c r="D2312" s="17">
        <f>[1]!s_dq_high(FED风险溢价模型测算!$B$1,$A2312,1)</f>
        <v>2465.498</v>
      </c>
      <c r="E2312" s="17">
        <f>[1]!s_dq_low(FED风险溢价模型测算!$B$1,$A$2,1)</f>
        <v>979.529</v>
      </c>
      <c r="F2312" s="18">
        <f>[1]!s_dq_amount(FED风险溢价模型测算!$B$1,$A2312,1)</f>
        <v>114837290107</v>
      </c>
    </row>
    <row r="2313" spans="1:6">
      <c r="A2313" s="16">
        <f>FED风险溢价模型测算!A2313</f>
        <v>41928</v>
      </c>
      <c r="B2313" s="17">
        <f>[1]!s_dq_open(FED风险溢价模型测算!$B$1,$A2313,1)</f>
        <v>2448.9679999999998</v>
      </c>
      <c r="C2313" s="17">
        <f>[1]!s_dq_close(FED风险溢价模型测算!$B$1,$A2313,1)</f>
        <v>2444.395</v>
      </c>
      <c r="D2313" s="17">
        <f>[1]!s_dq_high(FED风险溢价模型测算!$B$1,$A2313,1)</f>
        <v>2480.3000000000002</v>
      </c>
      <c r="E2313" s="17">
        <f>[1]!s_dq_low(FED风险溢价模型测算!$B$1,$A$2,1)</f>
        <v>979.529</v>
      </c>
      <c r="F2313" s="18">
        <f>[1]!s_dq_amount(FED风险溢价模型测算!$B$1,$A2313,1)</f>
        <v>128340525473</v>
      </c>
    </row>
    <row r="2314" spans="1:6">
      <c r="A2314" s="16">
        <f>FED风险溢价模型测算!A2314</f>
        <v>41929</v>
      </c>
      <c r="B2314" s="17">
        <f>[1]!s_dq_open(FED风险溢价模型测算!$B$1,$A2314,1)</f>
        <v>2443.2220000000002</v>
      </c>
      <c r="C2314" s="17">
        <f>[1]!s_dq_close(FED风险溢价模型测算!$B$1,$A2314,1)</f>
        <v>2441.732</v>
      </c>
      <c r="D2314" s="17">
        <f>[1]!s_dq_high(FED风险溢价模型测算!$B$1,$A2314,1)</f>
        <v>2456.105</v>
      </c>
      <c r="E2314" s="17">
        <f>[1]!s_dq_low(FED风险溢价模型测算!$B$1,$A$2,1)</f>
        <v>979.529</v>
      </c>
      <c r="F2314" s="18">
        <f>[1]!s_dq_amount(FED风险溢价模型测算!$B$1,$A2314,1)</f>
        <v>112685625525</v>
      </c>
    </row>
    <row r="2315" spans="1:6">
      <c r="A2315" s="16">
        <f>FED风险溢价模型测算!A2315</f>
        <v>41932</v>
      </c>
      <c r="B2315" s="17">
        <f>[1]!s_dq_open(FED风险溢价模型测算!$B$1,$A2315,1)</f>
        <v>2448.453</v>
      </c>
      <c r="C2315" s="17">
        <f>[1]!s_dq_close(FED风险溢价模型测算!$B$1,$A2315,1)</f>
        <v>2454.7109999999998</v>
      </c>
      <c r="D2315" s="17">
        <f>[1]!s_dq_high(FED风险溢价模型测算!$B$1,$A2315,1)</f>
        <v>2456.6210000000001</v>
      </c>
      <c r="E2315" s="17">
        <f>[1]!s_dq_low(FED风险溢价模型测算!$B$1,$A$2,1)</f>
        <v>979.529</v>
      </c>
      <c r="F2315" s="18">
        <f>[1]!s_dq_amount(FED风险溢价模型测算!$B$1,$A2315,1)</f>
        <v>84843604900</v>
      </c>
    </row>
    <row r="2316" spans="1:6">
      <c r="A2316" s="16">
        <f>FED风险溢价模型测算!A2316</f>
        <v>41933</v>
      </c>
      <c r="B2316" s="17">
        <f>[1]!s_dq_open(FED风险溢价模型测算!$B$1,$A2316,1)</f>
        <v>2453.4059999999999</v>
      </c>
      <c r="C2316" s="17">
        <f>[1]!s_dq_close(FED风险溢价模型测算!$B$1,$A2316,1)</f>
        <v>2433.3910000000001</v>
      </c>
      <c r="D2316" s="17">
        <f>[1]!s_dq_high(FED风险溢价模型测算!$B$1,$A2316,1)</f>
        <v>2459.2550000000001</v>
      </c>
      <c r="E2316" s="17">
        <f>[1]!s_dq_low(FED风险溢价模型测算!$B$1,$A$2,1)</f>
        <v>979.529</v>
      </c>
      <c r="F2316" s="18">
        <f>[1]!s_dq_amount(FED风险溢价模型测算!$B$1,$A2316,1)</f>
        <v>86622201933</v>
      </c>
    </row>
    <row r="2317" spans="1:6">
      <c r="A2317" s="16">
        <f>FED风险溢价模型测算!A2317</f>
        <v>41934</v>
      </c>
      <c r="B2317" s="17">
        <f>[1]!s_dq_open(FED风险溢价模型测算!$B$1,$A2317,1)</f>
        <v>2434.886</v>
      </c>
      <c r="C2317" s="17">
        <f>[1]!s_dq_close(FED风险溢价模型测算!$B$1,$A2317,1)</f>
        <v>2418.6410000000001</v>
      </c>
      <c r="D2317" s="17">
        <f>[1]!s_dq_high(FED风险溢价模型测算!$B$1,$A2317,1)</f>
        <v>2447.4670000000001</v>
      </c>
      <c r="E2317" s="17">
        <f>[1]!s_dq_low(FED风险溢价模型测算!$B$1,$A$2,1)</f>
        <v>979.529</v>
      </c>
      <c r="F2317" s="18">
        <f>[1]!s_dq_amount(FED风险溢价模型测算!$B$1,$A2317,1)</f>
        <v>82251744245</v>
      </c>
    </row>
    <row r="2318" spans="1:6">
      <c r="A2318" s="16">
        <f>FED风险溢价模型测算!A2318</f>
        <v>41935</v>
      </c>
      <c r="B2318" s="17">
        <f>[1]!s_dq_open(FED风险溢价模型测算!$B$1,$A2318,1)</f>
        <v>2415.44</v>
      </c>
      <c r="C2318" s="17">
        <f>[1]!s_dq_close(FED风险溢价模型测算!$B$1,$A2318,1)</f>
        <v>2395.9360000000001</v>
      </c>
      <c r="D2318" s="17">
        <f>[1]!s_dq_high(FED风险溢价模型测算!$B$1,$A2318,1)</f>
        <v>2424.6619999999998</v>
      </c>
      <c r="E2318" s="17">
        <f>[1]!s_dq_low(FED风险溢价模型测算!$B$1,$A$2,1)</f>
        <v>979.529</v>
      </c>
      <c r="F2318" s="18">
        <f>[1]!s_dq_amount(FED风险溢价模型测算!$B$1,$A2318,1)</f>
        <v>86045452830</v>
      </c>
    </row>
    <row r="2319" spans="1:6">
      <c r="A2319" s="16">
        <f>FED风险溢价模型测算!A2319</f>
        <v>41936</v>
      </c>
      <c r="B2319" s="17">
        <f>[1]!s_dq_open(FED风险溢价模型测算!$B$1,$A2319,1)</f>
        <v>2397.848</v>
      </c>
      <c r="C2319" s="17">
        <f>[1]!s_dq_close(FED风险溢价模型测算!$B$1,$A2319,1)</f>
        <v>2390.7060000000001</v>
      </c>
      <c r="D2319" s="17">
        <f>[1]!s_dq_high(FED风险溢价模型测算!$B$1,$A2319,1)</f>
        <v>2404.9929999999999</v>
      </c>
      <c r="E2319" s="17">
        <f>[1]!s_dq_low(FED风险溢价模型测算!$B$1,$A$2,1)</f>
        <v>979.529</v>
      </c>
      <c r="F2319" s="18">
        <f>[1]!s_dq_amount(FED风险溢价模型测算!$B$1,$A2319,1)</f>
        <v>65601225156</v>
      </c>
    </row>
    <row r="2320" spans="1:6">
      <c r="A2320" s="16">
        <f>FED风险溢价模型测算!A2320</f>
        <v>41939</v>
      </c>
      <c r="B2320" s="17">
        <f>[1]!s_dq_open(FED风险溢价模型测算!$B$1,$A2320,1)</f>
        <v>2377.5419999999999</v>
      </c>
      <c r="C2320" s="17">
        <f>[1]!s_dq_close(FED风险溢价模型测算!$B$1,$A2320,1)</f>
        <v>2368.8319999999999</v>
      </c>
      <c r="D2320" s="17">
        <f>[1]!s_dq_high(FED风险溢价模型测算!$B$1,$A2320,1)</f>
        <v>2377.5419999999999</v>
      </c>
      <c r="E2320" s="17">
        <f>[1]!s_dq_low(FED风险溢价模型测算!$B$1,$A$2,1)</f>
        <v>979.529</v>
      </c>
      <c r="F2320" s="18">
        <f>[1]!s_dq_amount(FED风险溢价模型测算!$B$1,$A2320,1)</f>
        <v>65956480803</v>
      </c>
    </row>
    <row r="2321" spans="1:6">
      <c r="A2321" s="16">
        <f>FED风险溢价模型测算!A2321</f>
        <v>41940</v>
      </c>
      <c r="B2321" s="17">
        <f>[1]!s_dq_open(FED风险溢价模型测算!$B$1,$A2321,1)</f>
        <v>2373.1550000000002</v>
      </c>
      <c r="C2321" s="17">
        <f>[1]!s_dq_close(FED风险溢价模型测算!$B$1,$A2321,1)</f>
        <v>2416.6529999999998</v>
      </c>
      <c r="D2321" s="17">
        <f>[1]!s_dq_high(FED风险溢价模型测算!$B$1,$A2321,1)</f>
        <v>2416.7660000000001</v>
      </c>
      <c r="E2321" s="17">
        <f>[1]!s_dq_low(FED风险溢价模型测算!$B$1,$A$2,1)</f>
        <v>979.529</v>
      </c>
      <c r="F2321" s="18">
        <f>[1]!s_dq_amount(FED风险溢价模型测算!$B$1,$A2321,1)</f>
        <v>90529903107</v>
      </c>
    </row>
    <row r="2322" spans="1:6">
      <c r="A2322" s="16">
        <f>FED风险溢价模型测算!A2322</f>
        <v>41941</v>
      </c>
      <c r="B2322" s="17">
        <f>[1]!s_dq_open(FED风险溢价模型测算!$B$1,$A2322,1)</f>
        <v>2423.8130000000001</v>
      </c>
      <c r="C2322" s="17">
        <f>[1]!s_dq_close(FED风险溢价模型测算!$B$1,$A2322,1)</f>
        <v>2451.384</v>
      </c>
      <c r="D2322" s="17">
        <f>[1]!s_dq_high(FED风险溢价模型测算!$B$1,$A2322,1)</f>
        <v>2461.268</v>
      </c>
      <c r="E2322" s="17">
        <f>[1]!s_dq_low(FED风险溢价模型测算!$B$1,$A$2,1)</f>
        <v>979.529</v>
      </c>
      <c r="F2322" s="18">
        <f>[1]!s_dq_amount(FED风险溢价模型测算!$B$1,$A2322,1)</f>
        <v>134541723618.99998</v>
      </c>
    </row>
    <row r="2323" spans="1:6">
      <c r="A2323" s="16">
        <f>FED风险溢价模型测算!A2323</f>
        <v>41942</v>
      </c>
      <c r="B2323" s="17">
        <f>[1]!s_dq_open(FED风险溢价模型测算!$B$1,$A2323,1)</f>
        <v>2450.3609999999999</v>
      </c>
      <c r="C2323" s="17">
        <f>[1]!s_dq_close(FED风险溢价模型测算!$B$1,$A2323,1)</f>
        <v>2468.9250000000002</v>
      </c>
      <c r="D2323" s="17">
        <f>[1]!s_dq_high(FED风险溢价模型测算!$B$1,$A2323,1)</f>
        <v>2474.3760000000002</v>
      </c>
      <c r="E2323" s="17">
        <f>[1]!s_dq_low(FED风险溢价模型测算!$B$1,$A$2,1)</f>
        <v>979.529</v>
      </c>
      <c r="F2323" s="18">
        <f>[1]!s_dq_amount(FED风险溢价模型测算!$B$1,$A2323,1)</f>
        <v>139157358014</v>
      </c>
    </row>
    <row r="2324" spans="1:6">
      <c r="A2324" s="16">
        <f>FED风险溢价模型测算!A2324</f>
        <v>41943</v>
      </c>
      <c r="B2324" s="17">
        <f>[1]!s_dq_open(FED风险溢价模型测算!$B$1,$A2324,1)</f>
        <v>2473.5010000000002</v>
      </c>
      <c r="C2324" s="17">
        <f>[1]!s_dq_close(FED风险溢价模型测算!$B$1,$A2324,1)</f>
        <v>2508.3249999999998</v>
      </c>
      <c r="D2324" s="17">
        <f>[1]!s_dq_high(FED风险溢价模型测算!$B$1,$A2324,1)</f>
        <v>2512.1889999999999</v>
      </c>
      <c r="E2324" s="17">
        <f>[1]!s_dq_low(FED风险溢价模型测算!$B$1,$A$2,1)</f>
        <v>979.529</v>
      </c>
      <c r="F2324" s="18">
        <f>[1]!s_dq_amount(FED风险溢价模型测算!$B$1,$A2324,1)</f>
        <v>181604617039</v>
      </c>
    </row>
    <row r="2325" spans="1:6">
      <c r="A2325" s="16">
        <f>FED风险溢价模型测算!A2325</f>
        <v>41946</v>
      </c>
      <c r="B2325" s="17">
        <f>[1]!s_dq_open(FED风险溢价模型测算!$B$1,$A2325,1)</f>
        <v>2515.8240000000001</v>
      </c>
      <c r="C2325" s="17">
        <f>[1]!s_dq_close(FED风险溢价模型测算!$B$1,$A2325,1)</f>
        <v>2512.5479999999998</v>
      </c>
      <c r="D2325" s="17">
        <f>[1]!s_dq_high(FED风险溢价模型测算!$B$1,$A2325,1)</f>
        <v>2524.172</v>
      </c>
      <c r="E2325" s="17">
        <f>[1]!s_dq_low(FED风险溢价模型测算!$B$1,$A$2,1)</f>
        <v>979.529</v>
      </c>
      <c r="F2325" s="18">
        <f>[1]!s_dq_amount(FED风险溢价模型测算!$B$1,$A2325,1)</f>
        <v>151406835108</v>
      </c>
    </row>
    <row r="2326" spans="1:6">
      <c r="A2326" s="16">
        <f>FED风险溢价模型测算!A2326</f>
        <v>41947</v>
      </c>
      <c r="B2326" s="17">
        <f>[1]!s_dq_open(FED风险溢价模型测算!$B$1,$A2326,1)</f>
        <v>2511.0360000000001</v>
      </c>
      <c r="C2326" s="17">
        <f>[1]!s_dq_close(FED风险溢价模型测算!$B$1,$A2326,1)</f>
        <v>2513.172</v>
      </c>
      <c r="D2326" s="17">
        <f>[1]!s_dq_high(FED风险溢价模型测算!$B$1,$A2326,1)</f>
        <v>2517.46</v>
      </c>
      <c r="E2326" s="17">
        <f>[1]!s_dq_low(FED风险溢价模型测算!$B$1,$A$2,1)</f>
        <v>979.529</v>
      </c>
      <c r="F2326" s="18">
        <f>[1]!s_dq_amount(FED风险溢价模型测算!$B$1,$A2326,1)</f>
        <v>155291882550</v>
      </c>
    </row>
    <row r="2327" spans="1:6">
      <c r="A2327" s="16">
        <f>FED风险溢价模型测算!A2327</f>
        <v>41948</v>
      </c>
      <c r="B2327" s="17">
        <f>[1]!s_dq_open(FED风险溢价模型测算!$B$1,$A2327,1)</f>
        <v>2516.87</v>
      </c>
      <c r="C2327" s="17">
        <f>[1]!s_dq_close(FED风险溢价模型测算!$B$1,$A2327,1)</f>
        <v>2503.4479999999999</v>
      </c>
      <c r="D2327" s="17">
        <f>[1]!s_dq_high(FED风险溢价模型测算!$B$1,$A2327,1)</f>
        <v>2519.3989999999999</v>
      </c>
      <c r="E2327" s="17">
        <f>[1]!s_dq_low(FED风险溢价模型测算!$B$1,$A$2,1)</f>
        <v>979.529</v>
      </c>
      <c r="F2327" s="18">
        <f>[1]!s_dq_amount(FED风险溢价模型测算!$B$1,$A2327,1)</f>
        <v>146130895120</v>
      </c>
    </row>
    <row r="2328" spans="1:6">
      <c r="A2328" s="16">
        <f>FED风险溢价模型测算!A2328</f>
        <v>41949</v>
      </c>
      <c r="B2328" s="17">
        <f>[1]!s_dq_open(FED风险溢价模型测算!$B$1,$A2328,1)</f>
        <v>2505.1669999999999</v>
      </c>
      <c r="C2328" s="17">
        <f>[1]!s_dq_close(FED风险溢价模型测算!$B$1,$A2328,1)</f>
        <v>2506.067</v>
      </c>
      <c r="D2328" s="17">
        <f>[1]!s_dq_high(FED风险溢价模型测算!$B$1,$A2328,1)</f>
        <v>2510.9850000000001</v>
      </c>
      <c r="E2328" s="17">
        <f>[1]!s_dq_low(FED风险溢价模型测算!$B$1,$A$2,1)</f>
        <v>979.529</v>
      </c>
      <c r="F2328" s="18">
        <f>[1]!s_dq_amount(FED风险溢价模型测算!$B$1,$A2328,1)</f>
        <v>118839203631</v>
      </c>
    </row>
    <row r="2329" spans="1:6">
      <c r="A2329" s="16">
        <f>FED风险溢价模型测算!A2329</f>
        <v>41950</v>
      </c>
      <c r="B2329" s="17">
        <f>[1]!s_dq_open(FED风险溢价模型测算!$B$1,$A2329,1)</f>
        <v>2508.7649999999999</v>
      </c>
      <c r="C2329" s="17">
        <f>[1]!s_dq_close(FED风险溢价模型测算!$B$1,$A2329,1)</f>
        <v>2502.1529999999998</v>
      </c>
      <c r="D2329" s="17">
        <f>[1]!s_dq_high(FED风险溢价模型测算!$B$1,$A2329,1)</f>
        <v>2541.549</v>
      </c>
      <c r="E2329" s="17">
        <f>[1]!s_dq_low(FED风险溢价模型测算!$B$1,$A$2,1)</f>
        <v>979.529</v>
      </c>
      <c r="F2329" s="18">
        <f>[1]!s_dq_amount(FED风险溢价模型测算!$B$1,$A2329,1)</f>
        <v>176868665325</v>
      </c>
    </row>
    <row r="2330" spans="1:6">
      <c r="A2330" s="16">
        <f>FED风险溢价模型测算!A2330</f>
        <v>41953</v>
      </c>
      <c r="B2330" s="17">
        <f>[1]!s_dq_open(FED风险溢价模型测算!$B$1,$A2330,1)</f>
        <v>2529.83</v>
      </c>
      <c r="C2330" s="17">
        <f>[1]!s_dq_close(FED风险溢价模型测算!$B$1,$A2330,1)</f>
        <v>2565.73</v>
      </c>
      <c r="D2330" s="17">
        <f>[1]!s_dq_high(FED风险溢价模型测算!$B$1,$A2330,1)</f>
        <v>2565.73</v>
      </c>
      <c r="E2330" s="17">
        <f>[1]!s_dq_low(FED风险溢价模型测算!$B$1,$A$2,1)</f>
        <v>979.529</v>
      </c>
      <c r="F2330" s="18">
        <f>[1]!s_dq_amount(FED风险溢价模型测算!$B$1,$A2330,1)</f>
        <v>187612569248</v>
      </c>
    </row>
    <row r="2331" spans="1:6">
      <c r="A2331" s="16">
        <f>FED风险溢价模型测算!A2331</f>
        <v>41954</v>
      </c>
      <c r="B2331" s="17">
        <f>[1]!s_dq_open(FED风险溢价模型测算!$B$1,$A2331,1)</f>
        <v>2578.4380000000001</v>
      </c>
      <c r="C2331" s="17">
        <f>[1]!s_dq_close(FED风险溢价模型测算!$B$1,$A2331,1)</f>
        <v>2558.6120000000001</v>
      </c>
      <c r="D2331" s="17">
        <f>[1]!s_dq_high(FED风险溢价模型测算!$B$1,$A2331,1)</f>
        <v>2602.373</v>
      </c>
      <c r="E2331" s="17">
        <f>[1]!s_dq_low(FED风险溢价模型测算!$B$1,$A$2,1)</f>
        <v>979.529</v>
      </c>
      <c r="F2331" s="18">
        <f>[1]!s_dq_amount(FED风险溢价模型测算!$B$1,$A2331,1)</f>
        <v>265840509803</v>
      </c>
    </row>
    <row r="2332" spans="1:6">
      <c r="A2332" s="16">
        <f>FED风险溢价模型测算!A2332</f>
        <v>41955</v>
      </c>
      <c r="B2332" s="17">
        <f>[1]!s_dq_open(FED风险溢价模型测算!$B$1,$A2332,1)</f>
        <v>2545.4029999999998</v>
      </c>
      <c r="C2332" s="17">
        <f>[1]!s_dq_close(FED风险溢价模型测算!$B$1,$A2332,1)</f>
        <v>2594.3180000000002</v>
      </c>
      <c r="D2332" s="17">
        <f>[1]!s_dq_high(FED风险溢价模型测算!$B$1,$A2332,1)</f>
        <v>2594.3180000000002</v>
      </c>
      <c r="E2332" s="17">
        <f>[1]!s_dq_low(FED风险溢价模型测算!$B$1,$A$2,1)</f>
        <v>979.529</v>
      </c>
      <c r="F2332" s="18">
        <f>[1]!s_dq_amount(FED风险溢价模型测算!$B$1,$A2332,1)</f>
        <v>157847382809</v>
      </c>
    </row>
    <row r="2333" spans="1:6">
      <c r="A2333" s="16">
        <f>FED风险溢价模型测算!A2333</f>
        <v>41956</v>
      </c>
      <c r="B2333" s="17">
        <f>[1]!s_dq_open(FED风险溢价模型测算!$B$1,$A2333,1)</f>
        <v>2597.3890000000001</v>
      </c>
      <c r="C2333" s="17">
        <f>[1]!s_dq_close(FED风险溢价模型测算!$B$1,$A2333,1)</f>
        <v>2579.75</v>
      </c>
      <c r="D2333" s="17">
        <f>[1]!s_dq_high(FED风险溢价模型测算!$B$1,$A2333,1)</f>
        <v>2607.5189999999998</v>
      </c>
      <c r="E2333" s="17">
        <f>[1]!s_dq_low(FED风险溢价模型测算!$B$1,$A$2,1)</f>
        <v>979.529</v>
      </c>
      <c r="F2333" s="18">
        <f>[1]!s_dq_amount(FED风险溢价模型测算!$B$1,$A2333,1)</f>
        <v>192985452900</v>
      </c>
    </row>
    <row r="2334" spans="1:6">
      <c r="A2334" s="16">
        <f>FED风险溢价模型测算!A2334</f>
        <v>41957</v>
      </c>
      <c r="B2334" s="17">
        <f>[1]!s_dq_open(FED风险溢价模型测算!$B$1,$A2334,1)</f>
        <v>2569.2109999999998</v>
      </c>
      <c r="C2334" s="17">
        <f>[1]!s_dq_close(FED风险溢价模型测算!$B$1,$A2334,1)</f>
        <v>2581.0929999999998</v>
      </c>
      <c r="D2334" s="17">
        <f>[1]!s_dq_high(FED风险溢价模型测算!$B$1,$A2334,1)</f>
        <v>2581.9319999999998</v>
      </c>
      <c r="E2334" s="17">
        <f>[1]!s_dq_low(FED风险溢价模型测算!$B$1,$A$2,1)</f>
        <v>979.529</v>
      </c>
      <c r="F2334" s="18">
        <f>[1]!s_dq_amount(FED风险溢价模型测算!$B$1,$A2334,1)</f>
        <v>145409933865</v>
      </c>
    </row>
    <row r="2335" spans="1:6">
      <c r="A2335" s="16">
        <f>FED风险溢价模型测算!A2335</f>
        <v>41960</v>
      </c>
      <c r="B2335" s="17">
        <f>[1]!s_dq_open(FED风险溢价模型测算!$B$1,$A2335,1)</f>
        <v>2613.5129999999999</v>
      </c>
      <c r="C2335" s="17">
        <f>[1]!s_dq_close(FED风险溢价模型测算!$B$1,$A2335,1)</f>
        <v>2567.1010000000001</v>
      </c>
      <c r="D2335" s="17">
        <f>[1]!s_dq_high(FED风险溢价模型测算!$B$1,$A2335,1)</f>
        <v>2614.0859999999998</v>
      </c>
      <c r="E2335" s="17">
        <f>[1]!s_dq_low(FED风险溢价模型测算!$B$1,$A$2,1)</f>
        <v>979.529</v>
      </c>
      <c r="F2335" s="18">
        <f>[1]!s_dq_amount(FED风险溢价模型测算!$B$1,$A2335,1)</f>
        <v>147724645089</v>
      </c>
    </row>
    <row r="2336" spans="1:6">
      <c r="A2336" s="16">
        <f>FED风险溢价模型测算!A2336</f>
        <v>41961</v>
      </c>
      <c r="B2336" s="17">
        <f>[1]!s_dq_open(FED风险溢价模型测算!$B$1,$A2336,1)</f>
        <v>2565.2730000000001</v>
      </c>
      <c r="C2336" s="17">
        <f>[1]!s_dq_close(FED风险溢价模型测算!$B$1,$A2336,1)</f>
        <v>2541.4160000000002</v>
      </c>
      <c r="D2336" s="17">
        <f>[1]!s_dq_high(FED风险溢价模型测算!$B$1,$A2336,1)</f>
        <v>2570.2109999999998</v>
      </c>
      <c r="E2336" s="17">
        <f>[1]!s_dq_low(FED风险溢价模型测算!$B$1,$A$2,1)</f>
        <v>979.529</v>
      </c>
      <c r="F2336" s="18">
        <f>[1]!s_dq_amount(FED风险溢价模型测算!$B$1,$A2336,1)</f>
        <v>124246649435</v>
      </c>
    </row>
    <row r="2337" spans="1:6">
      <c r="A2337" s="16">
        <f>FED风险溢价模型测算!A2337</f>
        <v>41962</v>
      </c>
      <c r="B2337" s="17">
        <f>[1]!s_dq_open(FED风险溢价模型测算!$B$1,$A2337,1)</f>
        <v>2538.2330000000002</v>
      </c>
      <c r="C2337" s="17">
        <f>[1]!s_dq_close(FED风险溢价模型测算!$B$1,$A2337,1)</f>
        <v>2537.223</v>
      </c>
      <c r="D2337" s="17">
        <f>[1]!s_dq_high(FED风险溢价模型测算!$B$1,$A2337,1)</f>
        <v>2550.5</v>
      </c>
      <c r="E2337" s="17">
        <f>[1]!s_dq_low(FED风险溢价模型测算!$B$1,$A$2,1)</f>
        <v>979.529</v>
      </c>
      <c r="F2337" s="18">
        <f>[1]!s_dq_amount(FED风险溢价模型测算!$B$1,$A2337,1)</f>
        <v>113031721938</v>
      </c>
    </row>
    <row r="2338" spans="1:6">
      <c r="A2338" s="16">
        <f>FED风险溢价模型测算!A2338</f>
        <v>41963</v>
      </c>
      <c r="B2338" s="17">
        <f>[1]!s_dq_open(FED风险溢价模型测算!$B$1,$A2338,1)</f>
        <v>2528.7800000000002</v>
      </c>
      <c r="C2338" s="17">
        <f>[1]!s_dq_close(FED风险溢价模型测算!$B$1,$A2338,1)</f>
        <v>2537.0990000000002</v>
      </c>
      <c r="D2338" s="17">
        <f>[1]!s_dq_high(FED风险溢价模型测算!$B$1,$A2338,1)</f>
        <v>2545.473</v>
      </c>
      <c r="E2338" s="17">
        <f>[1]!s_dq_low(FED风险溢价模型测算!$B$1,$A$2,1)</f>
        <v>979.529</v>
      </c>
      <c r="F2338" s="18">
        <f>[1]!s_dq_amount(FED风险溢价模型测算!$B$1,$A2338,1)</f>
        <v>98145538650</v>
      </c>
    </row>
    <row r="2339" spans="1:6">
      <c r="A2339" s="16">
        <f>FED风险溢价模型测算!A2339</f>
        <v>41964</v>
      </c>
      <c r="B2339" s="17">
        <f>[1]!s_dq_open(FED风险溢价模型测算!$B$1,$A2339,1)</f>
        <v>2537.538</v>
      </c>
      <c r="C2339" s="17">
        <f>[1]!s_dq_close(FED风险溢价模型测算!$B$1,$A2339,1)</f>
        <v>2583.4549999999999</v>
      </c>
      <c r="D2339" s="17">
        <f>[1]!s_dq_high(FED风险溢价模型测算!$B$1,$A2339,1)</f>
        <v>2585.3620000000001</v>
      </c>
      <c r="E2339" s="17">
        <f>[1]!s_dq_low(FED风险溢价模型测算!$B$1,$A$2,1)</f>
        <v>979.529</v>
      </c>
      <c r="F2339" s="18">
        <f>[1]!s_dq_amount(FED风险溢价模型测算!$B$1,$A2339,1)</f>
        <v>143750813260</v>
      </c>
    </row>
    <row r="2340" spans="1:6">
      <c r="A2340" s="16">
        <f>FED风险溢价模型测算!A2340</f>
        <v>41967</v>
      </c>
      <c r="B2340" s="17">
        <f>[1]!s_dq_open(FED风险溢价模型测算!$B$1,$A2340,1)</f>
        <v>2614.16</v>
      </c>
      <c r="C2340" s="17">
        <f>[1]!s_dq_close(FED风险溢价模型测算!$B$1,$A2340,1)</f>
        <v>2649.2579999999998</v>
      </c>
      <c r="D2340" s="17">
        <f>[1]!s_dq_high(FED风险溢价模型测算!$B$1,$A2340,1)</f>
        <v>2667.6709999999998</v>
      </c>
      <c r="E2340" s="17">
        <f>[1]!s_dq_low(FED风险溢价模型测算!$B$1,$A$2,1)</f>
        <v>979.529</v>
      </c>
      <c r="F2340" s="18">
        <f>[1]!s_dq_amount(FED风险溢价模型测算!$B$1,$A2340,1)</f>
        <v>264974912281</v>
      </c>
    </row>
    <row r="2341" spans="1:6">
      <c r="A2341" s="16">
        <f>FED风险溢价模型测算!A2341</f>
        <v>41968</v>
      </c>
      <c r="B2341" s="17">
        <f>[1]!s_dq_open(FED风险溢价模型测算!$B$1,$A2341,1)</f>
        <v>2650.085</v>
      </c>
      <c r="C2341" s="17">
        <f>[1]!s_dq_close(FED风险溢价模型测算!$B$1,$A2341,1)</f>
        <v>2685.5610000000001</v>
      </c>
      <c r="D2341" s="17">
        <f>[1]!s_dq_high(FED风险溢价模型测算!$B$1,$A2341,1)</f>
        <v>2686.0630000000001</v>
      </c>
      <c r="E2341" s="17">
        <f>[1]!s_dq_low(FED风险溢价模型测算!$B$1,$A$2,1)</f>
        <v>979.529</v>
      </c>
      <c r="F2341" s="18">
        <f>[1]!s_dq_amount(FED风险溢价模型测算!$B$1,$A2341,1)</f>
        <v>206879208489</v>
      </c>
    </row>
    <row r="2342" spans="1:6">
      <c r="A2342" s="16">
        <f>FED风险溢价模型测算!A2342</f>
        <v>41969</v>
      </c>
      <c r="B2342" s="17">
        <f>[1]!s_dq_open(FED风险溢价模型测算!$B$1,$A2342,1)</f>
        <v>2695.2629999999999</v>
      </c>
      <c r="C2342" s="17">
        <f>[1]!s_dq_close(FED风险溢价模型测算!$B$1,$A2342,1)</f>
        <v>2723.018</v>
      </c>
      <c r="D2342" s="17">
        <f>[1]!s_dq_high(FED风险溢价模型测算!$B$1,$A2342,1)</f>
        <v>2723.36</v>
      </c>
      <c r="E2342" s="17">
        <f>[1]!s_dq_low(FED风险溢价模型测算!$B$1,$A$2,1)</f>
        <v>979.529</v>
      </c>
      <c r="F2342" s="18">
        <f>[1]!s_dq_amount(FED风险溢价模型测算!$B$1,$A2342,1)</f>
        <v>239333899163</v>
      </c>
    </row>
    <row r="2343" spans="1:6">
      <c r="A2343" s="16">
        <f>FED风险溢价模型测算!A2343</f>
        <v>41970</v>
      </c>
      <c r="B2343" s="17">
        <f>[1]!s_dq_open(FED风险溢价模型测算!$B$1,$A2343,1)</f>
        <v>2737.03</v>
      </c>
      <c r="C2343" s="17">
        <f>[1]!s_dq_close(FED风险溢价模型测算!$B$1,$A2343,1)</f>
        <v>2754.49</v>
      </c>
      <c r="D2343" s="17">
        <f>[1]!s_dq_high(FED风险溢价模型测算!$B$1,$A2343,1)</f>
        <v>2754.49</v>
      </c>
      <c r="E2343" s="17">
        <f>[1]!s_dq_low(FED风险溢价模型测算!$B$1,$A$2,1)</f>
        <v>979.529</v>
      </c>
      <c r="F2343" s="18">
        <f>[1]!s_dq_amount(FED风险溢价模型测算!$B$1,$A2343,1)</f>
        <v>261164877169</v>
      </c>
    </row>
    <row r="2344" spans="1:6">
      <c r="A2344" s="16">
        <f>FED风险溢价模型测算!A2344</f>
        <v>41971</v>
      </c>
      <c r="B2344" s="17">
        <f>[1]!s_dq_open(FED风险溢价模型测算!$B$1,$A2344,1)</f>
        <v>2753.9250000000002</v>
      </c>
      <c r="C2344" s="17">
        <f>[1]!s_dq_close(FED风险溢价模型测算!$B$1,$A2344,1)</f>
        <v>2808.819</v>
      </c>
      <c r="D2344" s="17">
        <f>[1]!s_dq_high(FED风险溢价模型测算!$B$1,$A2344,1)</f>
        <v>2809.5430000000001</v>
      </c>
      <c r="E2344" s="17">
        <f>[1]!s_dq_low(FED风险溢价模型测算!$B$1,$A$2,1)</f>
        <v>979.529</v>
      </c>
      <c r="F2344" s="18">
        <f>[1]!s_dq_amount(FED风险溢价模型测算!$B$1,$A2344,1)</f>
        <v>330256023242</v>
      </c>
    </row>
    <row r="2345" spans="1:6">
      <c r="A2345" s="16">
        <f>FED风险溢价模型测算!A2345</f>
        <v>41974</v>
      </c>
      <c r="B2345" s="17">
        <f>[1]!s_dq_open(FED风险溢价模型测算!$B$1,$A2345,1)</f>
        <v>2825.6109999999999</v>
      </c>
      <c r="C2345" s="17">
        <f>[1]!s_dq_close(FED风险溢价模型测算!$B$1,$A2345,1)</f>
        <v>2819.8119999999999</v>
      </c>
      <c r="D2345" s="17">
        <f>[1]!s_dq_high(FED风险溢价模型测算!$B$1,$A2345,1)</f>
        <v>2855.3319999999999</v>
      </c>
      <c r="E2345" s="17">
        <f>[1]!s_dq_low(FED风险溢价模型测算!$B$1,$A$2,1)</f>
        <v>979.529</v>
      </c>
      <c r="F2345" s="18">
        <f>[1]!s_dq_amount(FED风险溢价模型测算!$B$1,$A2345,1)</f>
        <v>338833084229</v>
      </c>
    </row>
    <row r="2346" spans="1:6">
      <c r="A2346" s="16">
        <f>FED风险溢价模型测算!A2346</f>
        <v>41975</v>
      </c>
      <c r="B2346" s="17">
        <f>[1]!s_dq_open(FED风险溢价模型测算!$B$1,$A2346,1)</f>
        <v>2807.3380000000002</v>
      </c>
      <c r="C2346" s="17">
        <f>[1]!s_dq_close(FED风险溢价模型测算!$B$1,$A2346,1)</f>
        <v>2923.94</v>
      </c>
      <c r="D2346" s="17">
        <f>[1]!s_dq_high(FED风险溢价模型测算!$B$1,$A2346,1)</f>
        <v>2944.5059999999999</v>
      </c>
      <c r="E2346" s="17">
        <f>[1]!s_dq_low(FED风险溢价模型测算!$B$1,$A$2,1)</f>
        <v>979.529</v>
      </c>
      <c r="F2346" s="18">
        <f>[1]!s_dq_amount(FED风险溢价模型测算!$B$1,$A2346,1)</f>
        <v>341185189116</v>
      </c>
    </row>
    <row r="2347" spans="1:6">
      <c r="A2347" s="16">
        <f>FED风险溢价模型测算!A2347</f>
        <v>41976</v>
      </c>
      <c r="B2347" s="17">
        <f>[1]!s_dq_open(FED风险溢价模型测算!$B$1,$A2347,1)</f>
        <v>2936.1239999999998</v>
      </c>
      <c r="C2347" s="17">
        <f>[1]!s_dq_close(FED风险溢价模型测算!$B$1,$A2347,1)</f>
        <v>2967.549</v>
      </c>
      <c r="D2347" s="17">
        <f>[1]!s_dq_high(FED风险溢价模型测算!$B$1,$A2347,1)</f>
        <v>3028.2249999999999</v>
      </c>
      <c r="E2347" s="17">
        <f>[1]!s_dq_low(FED风险溢价模型测算!$B$1,$A$2,1)</f>
        <v>979.529</v>
      </c>
      <c r="F2347" s="18">
        <f>[1]!s_dq_amount(FED风险溢价模型测算!$B$1,$A2347,1)</f>
        <v>464857500377</v>
      </c>
    </row>
    <row r="2348" spans="1:6">
      <c r="A2348" s="16">
        <f>FED风险溢价模型测算!A2348</f>
        <v>41977</v>
      </c>
      <c r="B2348" s="17">
        <f>[1]!s_dq_open(FED风险溢价模型测算!$B$1,$A2348,1)</f>
        <v>2975.4029999999998</v>
      </c>
      <c r="C2348" s="17">
        <f>[1]!s_dq_close(FED风险溢价模型测算!$B$1,$A2348,1)</f>
        <v>3104.3510000000001</v>
      </c>
      <c r="D2348" s="17">
        <f>[1]!s_dq_high(FED风险溢价模型测算!$B$1,$A2348,1)</f>
        <v>3104.89</v>
      </c>
      <c r="E2348" s="17">
        <f>[1]!s_dq_low(FED风险溢价模型测算!$B$1,$A$2,1)</f>
        <v>979.529</v>
      </c>
      <c r="F2348" s="18">
        <f>[1]!s_dq_amount(FED风险溢价模型测算!$B$1,$A2348,1)</f>
        <v>433875560243</v>
      </c>
    </row>
    <row r="2349" spans="1:6">
      <c r="A2349" s="16">
        <f>FED风险溢价模型测算!A2349</f>
        <v>41978</v>
      </c>
      <c r="B2349" s="17">
        <f>[1]!s_dq_open(FED风险溢价模型测算!$B$1,$A2349,1)</f>
        <v>3143.9679999999998</v>
      </c>
      <c r="C2349" s="17">
        <f>[1]!s_dq_close(FED风险溢价模型测算!$B$1,$A2349,1)</f>
        <v>3124.8850000000002</v>
      </c>
      <c r="D2349" s="17">
        <f>[1]!s_dq_high(FED风险溢价模型测算!$B$1,$A2349,1)</f>
        <v>3195.7979999999998</v>
      </c>
      <c r="E2349" s="17">
        <f>[1]!s_dq_low(FED风险溢价模型测算!$B$1,$A$2,1)</f>
        <v>979.529</v>
      </c>
      <c r="F2349" s="18">
        <f>[1]!s_dq_amount(FED风险溢价模型测算!$B$1,$A2349,1)</f>
        <v>554362904944</v>
      </c>
    </row>
    <row r="2350" spans="1:6">
      <c r="A2350" s="16">
        <f>FED风险溢价模型测算!A2350</f>
        <v>41981</v>
      </c>
      <c r="B2350" s="17">
        <f>[1]!s_dq_open(FED风险溢价模型测算!$B$1,$A2350,1)</f>
        <v>3108.2719999999999</v>
      </c>
      <c r="C2350" s="17">
        <f>[1]!s_dq_close(FED风险溢价模型测算!$B$1,$A2350,1)</f>
        <v>3252.8809999999999</v>
      </c>
      <c r="D2350" s="17">
        <f>[1]!s_dq_high(FED风险溢价模型测算!$B$1,$A2350,1)</f>
        <v>3270.8809999999999</v>
      </c>
      <c r="E2350" s="17">
        <f>[1]!s_dq_low(FED风险溢价模型测算!$B$1,$A$2,1)</f>
        <v>979.529</v>
      </c>
      <c r="F2350" s="18">
        <f>[1]!s_dq_amount(FED风险溢价模型测算!$B$1,$A2350,1)</f>
        <v>515773683037</v>
      </c>
    </row>
    <row r="2351" spans="1:6">
      <c r="A2351" s="16">
        <f>FED风险溢价模型测算!A2351</f>
        <v>41982</v>
      </c>
      <c r="B2351" s="17">
        <f>[1]!s_dq_open(FED风险溢价模型测算!$B$1,$A2351,1)</f>
        <v>3233.0970000000002</v>
      </c>
      <c r="C2351" s="17">
        <f>[1]!s_dq_close(FED风险溢价模型测算!$B$1,$A2351,1)</f>
        <v>3106.913</v>
      </c>
      <c r="D2351" s="17">
        <f>[1]!s_dq_high(FED风险溢价模型测算!$B$1,$A2351,1)</f>
        <v>3387.8270000000002</v>
      </c>
      <c r="E2351" s="17">
        <f>[1]!s_dq_low(FED风险溢价模型测算!$B$1,$A$2,1)</f>
        <v>979.529</v>
      </c>
      <c r="F2351" s="18">
        <f>[1]!s_dq_amount(FED风险溢价模型测算!$B$1,$A2351,1)</f>
        <v>702150099247</v>
      </c>
    </row>
    <row r="2352" spans="1:6">
      <c r="A2352" s="16">
        <f>FED风险溢价模型测算!A2352</f>
        <v>41983</v>
      </c>
      <c r="B2352" s="17">
        <f>[1]!s_dq_open(FED风险溢价模型测算!$B$1,$A2352,1)</f>
        <v>3120.212</v>
      </c>
      <c r="C2352" s="17">
        <f>[1]!s_dq_close(FED风险溢价模型测算!$B$1,$A2352,1)</f>
        <v>3221.5459999999998</v>
      </c>
      <c r="D2352" s="17">
        <f>[1]!s_dq_high(FED风险溢价模型测算!$B$1,$A2352,1)</f>
        <v>3229.047</v>
      </c>
      <c r="E2352" s="17">
        <f>[1]!s_dq_low(FED风险溢价模型测算!$B$1,$A$2,1)</f>
        <v>979.529</v>
      </c>
      <c r="F2352" s="18">
        <f>[1]!s_dq_amount(FED风险溢价模型测算!$B$1,$A2352,1)</f>
        <v>477300103105</v>
      </c>
    </row>
    <row r="2353" spans="1:6">
      <c r="A2353" s="16">
        <f>FED风险溢价模型测算!A2353</f>
        <v>41984</v>
      </c>
      <c r="B2353" s="17">
        <f>[1]!s_dq_open(FED风险溢价模型测算!$B$1,$A2353,1)</f>
        <v>3185.1610000000001</v>
      </c>
      <c r="C2353" s="17">
        <f>[1]!s_dq_close(FED风险溢价模型测算!$B$1,$A2353,1)</f>
        <v>3183.0120000000002</v>
      </c>
      <c r="D2353" s="17">
        <f>[1]!s_dq_high(FED风险溢价模型测算!$B$1,$A2353,1)</f>
        <v>3254.424</v>
      </c>
      <c r="E2353" s="17">
        <f>[1]!s_dq_low(FED风险溢价模型测算!$B$1,$A$2,1)</f>
        <v>979.529</v>
      </c>
      <c r="F2353" s="18">
        <f>[1]!s_dq_amount(FED风险溢价模型测算!$B$1,$A2353,1)</f>
        <v>392944833604</v>
      </c>
    </row>
    <row r="2354" spans="1:6">
      <c r="A2354" s="16">
        <f>FED风险溢价模型测算!A2354</f>
        <v>41985</v>
      </c>
      <c r="B2354" s="17">
        <f>[1]!s_dq_open(FED风险溢价模型测算!$B$1,$A2354,1)</f>
        <v>3182.9229999999998</v>
      </c>
      <c r="C2354" s="17">
        <f>[1]!s_dq_close(FED风险溢价模型测算!$B$1,$A2354,1)</f>
        <v>3193.2269999999999</v>
      </c>
      <c r="D2354" s="17">
        <f>[1]!s_dq_high(FED风险溢价模型测算!$B$1,$A2354,1)</f>
        <v>3239.4470000000001</v>
      </c>
      <c r="E2354" s="17">
        <f>[1]!s_dq_low(FED风险溢价模型测算!$B$1,$A$2,1)</f>
        <v>979.529</v>
      </c>
      <c r="F2354" s="18">
        <f>[1]!s_dq_amount(FED风险溢价模型测算!$B$1,$A2354,1)</f>
        <v>337817436996</v>
      </c>
    </row>
    <row r="2355" spans="1:6">
      <c r="A2355" s="16">
        <f>FED风险溢价模型测算!A2355</f>
        <v>41988</v>
      </c>
      <c r="B2355" s="17">
        <f>[1]!s_dq_open(FED风险溢价模型测算!$B$1,$A2355,1)</f>
        <v>3176.8290000000002</v>
      </c>
      <c r="C2355" s="17">
        <f>[1]!s_dq_close(FED风险溢价模型测算!$B$1,$A2355,1)</f>
        <v>3217.2280000000001</v>
      </c>
      <c r="D2355" s="17">
        <f>[1]!s_dq_high(FED风险溢价模型测算!$B$1,$A2355,1)</f>
        <v>3226.221</v>
      </c>
      <c r="E2355" s="17">
        <f>[1]!s_dq_low(FED风险溢价模型测算!$B$1,$A$2,1)</f>
        <v>979.529</v>
      </c>
      <c r="F2355" s="18">
        <f>[1]!s_dq_amount(FED风险溢价模型测算!$B$1,$A2355,1)</f>
        <v>326668040798</v>
      </c>
    </row>
    <row r="2356" spans="1:6">
      <c r="A2356" s="16">
        <f>FED风险溢价模型测算!A2356</f>
        <v>41989</v>
      </c>
      <c r="B2356" s="17">
        <f>[1]!s_dq_open(FED风险溢价模型测算!$B$1,$A2356,1)</f>
        <v>3221.3580000000002</v>
      </c>
      <c r="C2356" s="17">
        <f>[1]!s_dq_close(FED风险溢价模型测算!$B$1,$A2356,1)</f>
        <v>3303.402</v>
      </c>
      <c r="D2356" s="17">
        <f>[1]!s_dq_high(FED风险溢价模型测算!$B$1,$A2356,1)</f>
        <v>3303.402</v>
      </c>
      <c r="E2356" s="17">
        <f>[1]!s_dq_low(FED风险溢价模型测算!$B$1,$A$2,1)</f>
        <v>979.529</v>
      </c>
      <c r="F2356" s="18">
        <f>[1]!s_dq_amount(FED风险溢价模型测算!$B$1,$A2356,1)</f>
        <v>425665729151</v>
      </c>
    </row>
    <row r="2357" spans="1:6">
      <c r="A2357" s="16">
        <f>FED风险溢价模型测算!A2357</f>
        <v>41990</v>
      </c>
      <c r="B2357" s="17">
        <f>[1]!s_dq_open(FED风险溢价模型测算!$B$1,$A2357,1)</f>
        <v>3325.82</v>
      </c>
      <c r="C2357" s="17">
        <f>[1]!s_dq_close(FED风险溢价模型测算!$B$1,$A2357,1)</f>
        <v>3360.598</v>
      </c>
      <c r="D2357" s="17">
        <f>[1]!s_dq_high(FED风险溢价模型测算!$B$1,$A2357,1)</f>
        <v>3368.194</v>
      </c>
      <c r="E2357" s="17">
        <f>[1]!s_dq_low(FED风险溢价模型测算!$B$1,$A$2,1)</f>
        <v>979.529</v>
      </c>
      <c r="F2357" s="18">
        <f>[1]!s_dq_amount(FED风险溢价模型测算!$B$1,$A2357,1)</f>
        <v>527748937956</v>
      </c>
    </row>
    <row r="2358" spans="1:6">
      <c r="A2358" s="16">
        <f>FED风险溢价模型测算!A2358</f>
        <v>41991</v>
      </c>
      <c r="B2358" s="17">
        <f>[1]!s_dq_open(FED风险溢价模型测算!$B$1,$A2358,1)</f>
        <v>3359.09</v>
      </c>
      <c r="C2358" s="17">
        <f>[1]!s_dq_close(FED风险溢价模型测算!$B$1,$A2358,1)</f>
        <v>3345.9270000000001</v>
      </c>
      <c r="D2358" s="17">
        <f>[1]!s_dq_high(FED风险溢价模型测算!$B$1,$A2358,1)</f>
        <v>3393.7109999999998</v>
      </c>
      <c r="E2358" s="17">
        <f>[1]!s_dq_low(FED风险溢价模型测算!$B$1,$A$2,1)</f>
        <v>979.529</v>
      </c>
      <c r="F2358" s="18">
        <f>[1]!s_dq_amount(FED风险溢价模型测算!$B$1,$A2358,1)</f>
        <v>416260448852</v>
      </c>
    </row>
    <row r="2359" spans="1:6">
      <c r="A2359" s="16">
        <f>FED风险溢价模型测算!A2359</f>
        <v>41992</v>
      </c>
      <c r="B2359" s="17">
        <f>[1]!s_dq_open(FED风险溢价模型测算!$B$1,$A2359,1)</f>
        <v>3345.6289999999999</v>
      </c>
      <c r="C2359" s="17">
        <f>[1]!s_dq_close(FED风险溢价模型测算!$B$1,$A2359,1)</f>
        <v>3383.1669999999999</v>
      </c>
      <c r="D2359" s="17">
        <f>[1]!s_dq_high(FED风险溢价模型测算!$B$1,$A2359,1)</f>
        <v>3397.183</v>
      </c>
      <c r="E2359" s="17">
        <f>[1]!s_dq_low(FED风险溢价模型测算!$B$1,$A$2,1)</f>
        <v>979.529</v>
      </c>
      <c r="F2359" s="18">
        <f>[1]!s_dq_amount(FED风险溢价模型测算!$B$1,$A2359,1)</f>
        <v>435516864940</v>
      </c>
    </row>
    <row r="2360" spans="1:6">
      <c r="A2360" s="16">
        <f>FED风险溢价模型测算!A2360</f>
        <v>41995</v>
      </c>
      <c r="B2360" s="17">
        <f>[1]!s_dq_open(FED风险溢价模型测算!$B$1,$A2360,1)</f>
        <v>3396.2510000000002</v>
      </c>
      <c r="C2360" s="17">
        <f>[1]!s_dq_close(FED风险溢价模型测算!$B$1,$A2360,1)</f>
        <v>3394.4810000000002</v>
      </c>
      <c r="D2360" s="17">
        <f>[1]!s_dq_high(FED风险溢价模型测算!$B$1,$A2360,1)</f>
        <v>3455.2069999999999</v>
      </c>
      <c r="E2360" s="17">
        <f>[1]!s_dq_low(FED风险溢价模型测算!$B$1,$A$2,1)</f>
        <v>979.529</v>
      </c>
      <c r="F2360" s="18">
        <f>[1]!s_dq_amount(FED风险溢价模型测算!$B$1,$A2360,1)</f>
        <v>537021101758.99994</v>
      </c>
    </row>
    <row r="2361" spans="1:6">
      <c r="A2361" s="16">
        <f>FED风险溢价模型测算!A2361</f>
        <v>41996</v>
      </c>
      <c r="B2361" s="17">
        <f>[1]!s_dq_open(FED风险溢价模型测算!$B$1,$A2361,1)</f>
        <v>3358.7979999999998</v>
      </c>
      <c r="C2361" s="17">
        <f>[1]!s_dq_close(FED风险溢价模型测算!$B$1,$A2361,1)</f>
        <v>3324.924</v>
      </c>
      <c r="D2361" s="17">
        <f>[1]!s_dq_high(FED风险溢价模型测算!$B$1,$A2361,1)</f>
        <v>3431.779</v>
      </c>
      <c r="E2361" s="17">
        <f>[1]!s_dq_low(FED风险溢价模型测算!$B$1,$A$2,1)</f>
        <v>979.529</v>
      </c>
      <c r="F2361" s="18">
        <f>[1]!s_dq_amount(FED风险溢价模型测算!$B$1,$A2361,1)</f>
        <v>377227774057</v>
      </c>
    </row>
    <row r="2362" spans="1:6">
      <c r="A2362" s="16">
        <f>FED风险溢价模型测算!A2362</f>
        <v>41997</v>
      </c>
      <c r="B2362" s="17">
        <f>[1]!s_dq_open(FED风险溢价模型测算!$B$1,$A2362,1)</f>
        <v>3332.1460000000002</v>
      </c>
      <c r="C2362" s="17">
        <f>[1]!s_dq_close(FED风险溢价模型测算!$B$1,$A2362,1)</f>
        <v>3230.3850000000002</v>
      </c>
      <c r="D2362" s="17">
        <f>[1]!s_dq_high(FED风险溢价模型测算!$B$1,$A2362,1)</f>
        <v>3340.357</v>
      </c>
      <c r="E2362" s="17">
        <f>[1]!s_dq_low(FED风险溢价模型测算!$B$1,$A$2,1)</f>
        <v>979.529</v>
      </c>
      <c r="F2362" s="18">
        <f>[1]!s_dq_amount(FED风险溢价模型测算!$B$1,$A2362,1)</f>
        <v>339475799573</v>
      </c>
    </row>
    <row r="2363" spans="1:6">
      <c r="A2363" s="16">
        <f>FED风险溢价模型测算!A2363</f>
        <v>41998</v>
      </c>
      <c r="B2363" s="17">
        <f>[1]!s_dq_open(FED风险溢价模型测算!$B$1,$A2363,1)</f>
        <v>3254.48</v>
      </c>
      <c r="C2363" s="17">
        <f>[1]!s_dq_close(FED风险溢价模型测算!$B$1,$A2363,1)</f>
        <v>3335.4189999999999</v>
      </c>
      <c r="D2363" s="17">
        <f>[1]!s_dq_high(FED风险溢价模型测算!$B$1,$A2363,1)</f>
        <v>3335.779</v>
      </c>
      <c r="E2363" s="17">
        <f>[1]!s_dq_low(FED风险溢价模型测算!$B$1,$A$2,1)</f>
        <v>979.529</v>
      </c>
      <c r="F2363" s="18">
        <f>[1]!s_dq_amount(FED风险溢价模型测算!$B$1,$A2363,1)</f>
        <v>330128939928</v>
      </c>
    </row>
    <row r="2364" spans="1:6">
      <c r="A2364" s="16">
        <f>FED风险溢价模型测算!A2364</f>
        <v>41999</v>
      </c>
      <c r="B2364" s="17">
        <f>[1]!s_dq_open(FED风险溢价模型测算!$B$1,$A2364,1)</f>
        <v>3343.64</v>
      </c>
      <c r="C2364" s="17">
        <f>[1]!s_dq_close(FED风险溢价模型测算!$B$1,$A2364,1)</f>
        <v>3445.8389999999999</v>
      </c>
      <c r="D2364" s="17">
        <f>[1]!s_dq_high(FED风险溢价模型测算!$B$1,$A2364,1)</f>
        <v>3453.3380000000002</v>
      </c>
      <c r="E2364" s="17">
        <f>[1]!s_dq_low(FED风险溢价模型测算!$B$1,$A$2,1)</f>
        <v>979.529</v>
      </c>
      <c r="F2364" s="18">
        <f>[1]!s_dq_amount(FED风险溢价模型测算!$B$1,$A2364,1)</f>
        <v>438838427110</v>
      </c>
    </row>
    <row r="2365" spans="1:6">
      <c r="A2365" s="16">
        <f>FED风险溢价模型测算!A2365</f>
        <v>42002</v>
      </c>
      <c r="B2365" s="17">
        <f>[1]!s_dq_open(FED风险溢价模型测算!$B$1,$A2365,1)</f>
        <v>3502.183</v>
      </c>
      <c r="C2365" s="17">
        <f>[1]!s_dq_close(FED风险溢价模型测算!$B$1,$A2365,1)</f>
        <v>3455.4549999999999</v>
      </c>
      <c r="D2365" s="17">
        <f>[1]!s_dq_high(FED风险溢价模型测算!$B$1,$A2365,1)</f>
        <v>3524.28</v>
      </c>
      <c r="E2365" s="17">
        <f>[1]!s_dq_low(FED风险溢价模型测算!$B$1,$A$2,1)</f>
        <v>979.529</v>
      </c>
      <c r="F2365" s="18">
        <f>[1]!s_dq_amount(FED风险溢价模型测算!$B$1,$A2365,1)</f>
        <v>505004508391</v>
      </c>
    </row>
    <row r="2366" spans="1:6">
      <c r="A2366" s="16">
        <f>FED风险溢价模型测算!A2366</f>
        <v>42003</v>
      </c>
      <c r="B2366" s="17">
        <f>[1]!s_dq_open(FED风险溢价模型测算!$B$1,$A2366,1)</f>
        <v>3450.8139999999999</v>
      </c>
      <c r="C2366" s="17">
        <f>[1]!s_dq_close(FED风险溢价模型测算!$B$1,$A2366,1)</f>
        <v>3457.5540000000001</v>
      </c>
      <c r="D2366" s="17">
        <f>[1]!s_dq_high(FED风险溢价模型测算!$B$1,$A2366,1)</f>
        <v>3491.826</v>
      </c>
      <c r="E2366" s="17">
        <f>[1]!s_dq_low(FED风险溢价模型测算!$B$1,$A$2,1)</f>
        <v>979.529</v>
      </c>
      <c r="F2366" s="18">
        <f>[1]!s_dq_amount(FED风险溢价模型测算!$B$1,$A2366,1)</f>
        <v>394607772399</v>
      </c>
    </row>
    <row r="2367" spans="1:6">
      <c r="A2367" s="16">
        <f>FED风险溢价模型测算!A2367</f>
        <v>42004</v>
      </c>
      <c r="B2367" s="17">
        <f>[1]!s_dq_open(FED风险溢价模型测算!$B$1,$A2367,1)</f>
        <v>3462.3890000000001</v>
      </c>
      <c r="C2367" s="17">
        <f>[1]!s_dq_close(FED风险溢价模型测算!$B$1,$A2367,1)</f>
        <v>3533.7049999999999</v>
      </c>
      <c r="D2367" s="17">
        <f>[1]!s_dq_high(FED风险溢价模型测算!$B$1,$A2367,1)</f>
        <v>3542.34</v>
      </c>
      <c r="E2367" s="17">
        <f>[1]!s_dq_low(FED风险溢价模型测算!$B$1,$A$2,1)</f>
        <v>979.529</v>
      </c>
      <c r="F2367" s="18">
        <f>[1]!s_dq_amount(FED风险溢价模型测算!$B$1,$A2367,1)</f>
        <v>403710888146</v>
      </c>
    </row>
    <row r="2368" spans="1:6">
      <c r="A2368" s="16">
        <f>FED风险溢价模型测算!A2368</f>
        <v>42009</v>
      </c>
      <c r="B2368" s="17">
        <f>[1]!s_dq_open(FED风险溢价模型测算!$B$1,$A2368,1)</f>
        <v>3566.0889999999999</v>
      </c>
      <c r="C2368" s="17">
        <f>[1]!s_dq_close(FED风险溢价模型测算!$B$1,$A2368,1)</f>
        <v>3641.5410000000002</v>
      </c>
      <c r="D2368" s="17">
        <f>[1]!s_dq_high(FED风险溢价模型测算!$B$1,$A2368,1)</f>
        <v>3669.0419999999999</v>
      </c>
      <c r="E2368" s="17">
        <f>[1]!s_dq_low(FED风险溢价模型测算!$B$1,$A$2,1)</f>
        <v>979.529</v>
      </c>
      <c r="F2368" s="18">
        <f>[1]!s_dq_amount(FED风险溢价模型测算!$B$1,$A2368,1)</f>
        <v>519849817448</v>
      </c>
    </row>
    <row r="2369" spans="1:6">
      <c r="A2369" s="16">
        <f>FED风险溢价模型测算!A2369</f>
        <v>42010</v>
      </c>
      <c r="B2369" s="17">
        <f>[1]!s_dq_open(FED风险溢价模型测算!$B$1,$A2369,1)</f>
        <v>3608.4279999999999</v>
      </c>
      <c r="C2369" s="17">
        <f>[1]!s_dq_close(FED风险溢价模型测算!$B$1,$A2369,1)</f>
        <v>3641.0590000000002</v>
      </c>
      <c r="D2369" s="17">
        <f>[1]!s_dq_high(FED风险溢价模型测算!$B$1,$A2369,1)</f>
        <v>3683.2260000000001</v>
      </c>
      <c r="E2369" s="17">
        <f>[1]!s_dq_low(FED风险溢价模型测算!$B$1,$A$2,1)</f>
        <v>979.529</v>
      </c>
      <c r="F2369" s="18">
        <f>[1]!s_dq_amount(FED风险溢价模型测算!$B$1,$A2369,1)</f>
        <v>498529588258</v>
      </c>
    </row>
    <row r="2370" spans="1:6">
      <c r="A2370" s="16">
        <f>FED风险溢价模型测算!A2370</f>
        <v>42011</v>
      </c>
      <c r="B2370" s="17">
        <f>[1]!s_dq_open(FED风险溢价模型测算!$B$1,$A2370,1)</f>
        <v>3620.924</v>
      </c>
      <c r="C2370" s="17">
        <f>[1]!s_dq_close(FED风险溢价模型测算!$B$1,$A2370,1)</f>
        <v>3643.79</v>
      </c>
      <c r="D2370" s="17">
        <f>[1]!s_dq_high(FED风险溢价模型测算!$B$1,$A2370,1)</f>
        <v>3671.19</v>
      </c>
      <c r="E2370" s="17">
        <f>[1]!s_dq_low(FED风险溢价模型测算!$B$1,$A$2,1)</f>
        <v>979.529</v>
      </c>
      <c r="F2370" s="18">
        <f>[1]!s_dq_amount(FED风险溢价模型测算!$B$1,$A2370,1)</f>
        <v>398731720502</v>
      </c>
    </row>
    <row r="2371" spans="1:6">
      <c r="A2371" s="16">
        <f>FED风险溢价模型测算!A2371</f>
        <v>42012</v>
      </c>
      <c r="B2371" s="17">
        <f>[1]!s_dq_open(FED风险溢价模型测算!$B$1,$A2371,1)</f>
        <v>3650.0729999999999</v>
      </c>
      <c r="C2371" s="17">
        <f>[1]!s_dq_close(FED风险溢价模型测算!$B$1,$A2371,1)</f>
        <v>3559.259</v>
      </c>
      <c r="D2371" s="17">
        <f>[1]!s_dq_high(FED风险溢价模型测算!$B$1,$A2371,1)</f>
        <v>3659.9450000000002</v>
      </c>
      <c r="E2371" s="17">
        <f>[1]!s_dq_low(FED风险溢价模型测算!$B$1,$A$2,1)</f>
        <v>979.529</v>
      </c>
      <c r="F2371" s="18">
        <f>[1]!s_dq_amount(FED风险溢价模型测算!$B$1,$A2371,1)</f>
        <v>355831967325</v>
      </c>
    </row>
    <row r="2372" spans="1:6">
      <c r="A2372" s="16">
        <f>FED风险溢价模型测算!A2372</f>
        <v>42013</v>
      </c>
      <c r="B2372" s="17">
        <f>[1]!s_dq_open(FED风险溢价模型测算!$B$1,$A2372,1)</f>
        <v>3547.5740000000001</v>
      </c>
      <c r="C2372" s="17">
        <f>[1]!s_dq_close(FED风险溢价模型测算!$B$1,$A2372,1)</f>
        <v>3546.723</v>
      </c>
      <c r="D2372" s="17">
        <f>[1]!s_dq_high(FED风险溢价模型测算!$B$1,$A2372,1)</f>
        <v>3689.7530000000002</v>
      </c>
      <c r="E2372" s="17">
        <f>[1]!s_dq_low(FED风险溢价模型测算!$B$1,$A$2,1)</f>
        <v>979.529</v>
      </c>
      <c r="F2372" s="18">
        <f>[1]!s_dq_amount(FED风险溢价模型测算!$B$1,$A2372,1)</f>
        <v>430210592272</v>
      </c>
    </row>
    <row r="2373" spans="1:6">
      <c r="A2373" s="16">
        <f>FED风险溢价模型测算!A2373</f>
        <v>42016</v>
      </c>
      <c r="B2373" s="17">
        <f>[1]!s_dq_open(FED风险溢价模型测算!$B$1,$A2373,1)</f>
        <v>3531.5149999999999</v>
      </c>
      <c r="C2373" s="17">
        <f>[1]!s_dq_close(FED风险溢价模型测算!$B$1,$A2373,1)</f>
        <v>3513.576</v>
      </c>
      <c r="D2373" s="17">
        <f>[1]!s_dq_high(FED风险溢价模型测算!$B$1,$A2373,1)</f>
        <v>3560.527</v>
      </c>
      <c r="E2373" s="17">
        <f>[1]!s_dq_low(FED风险溢价模型测算!$B$1,$A$2,1)</f>
        <v>979.529</v>
      </c>
      <c r="F2373" s="18">
        <f>[1]!s_dq_amount(FED风险溢价模型测算!$B$1,$A2373,1)</f>
        <v>334257133083</v>
      </c>
    </row>
    <row r="2374" spans="1:6">
      <c r="A2374" s="16">
        <f>FED风险溢价模型测算!A2374</f>
        <v>42017</v>
      </c>
      <c r="B2374" s="17">
        <f>[1]!s_dq_open(FED风险溢价模型测算!$B$1,$A2374,1)</f>
        <v>3506.451</v>
      </c>
      <c r="C2374" s="17">
        <f>[1]!s_dq_close(FED风险溢价模型测算!$B$1,$A2374,1)</f>
        <v>3514.04</v>
      </c>
      <c r="D2374" s="17">
        <f>[1]!s_dq_high(FED风险溢价模型测算!$B$1,$A2374,1)</f>
        <v>3550.1579999999999</v>
      </c>
      <c r="E2374" s="17">
        <f>[1]!s_dq_low(FED风险溢价模型测算!$B$1,$A$2,1)</f>
        <v>979.529</v>
      </c>
      <c r="F2374" s="18">
        <f>[1]!s_dq_amount(FED风险溢价模型测算!$B$1,$A2374,1)</f>
        <v>250796676069</v>
      </c>
    </row>
    <row r="2375" spans="1:6">
      <c r="A2375" s="16">
        <f>FED风险溢价模型测算!A2375</f>
        <v>42018</v>
      </c>
      <c r="B2375" s="17">
        <f>[1]!s_dq_open(FED风险溢价模型测算!$B$1,$A2375,1)</f>
        <v>3522.9070000000002</v>
      </c>
      <c r="C2375" s="17">
        <f>[1]!s_dq_close(FED风险溢价模型测算!$B$1,$A2375,1)</f>
        <v>3502.4229999999998</v>
      </c>
      <c r="D2375" s="17">
        <f>[1]!s_dq_high(FED风险溢价模型测算!$B$1,$A2375,1)</f>
        <v>3547.2420000000002</v>
      </c>
      <c r="E2375" s="17">
        <f>[1]!s_dq_low(FED风险溢价模型测算!$B$1,$A$2,1)</f>
        <v>979.529</v>
      </c>
      <c r="F2375" s="18">
        <f>[1]!s_dq_amount(FED风险溢价模型测算!$B$1,$A2375,1)</f>
        <v>241285837533</v>
      </c>
    </row>
    <row r="2376" spans="1:6">
      <c r="A2376" s="16">
        <f>FED风险溢价模型测算!A2376</f>
        <v>42019</v>
      </c>
      <c r="B2376" s="17">
        <f>[1]!s_dq_open(FED风险溢价模型测算!$B$1,$A2376,1)</f>
        <v>3501.7190000000001</v>
      </c>
      <c r="C2376" s="17">
        <f>[1]!s_dq_close(FED风险溢价模型测算!$B$1,$A2376,1)</f>
        <v>3604.1210000000001</v>
      </c>
      <c r="D2376" s="17">
        <f>[1]!s_dq_high(FED风险溢价模型测算!$B$1,$A2376,1)</f>
        <v>3604.1210000000001</v>
      </c>
      <c r="E2376" s="17">
        <f>[1]!s_dq_low(FED风险溢价模型测算!$B$1,$A$2,1)</f>
        <v>979.529</v>
      </c>
      <c r="F2376" s="18">
        <f>[1]!s_dq_amount(FED风险溢价模型测算!$B$1,$A2376,1)</f>
        <v>303445351108</v>
      </c>
    </row>
    <row r="2377" spans="1:6">
      <c r="A2377" s="16">
        <f>FED风险溢价模型测算!A2377</f>
        <v>42020</v>
      </c>
      <c r="B2377" s="17">
        <f>[1]!s_dq_open(FED风险溢价模型测算!$B$1,$A2377,1)</f>
        <v>3616.248</v>
      </c>
      <c r="C2377" s="17">
        <f>[1]!s_dq_close(FED风险溢价模型测算!$B$1,$A2377,1)</f>
        <v>3635.1460000000002</v>
      </c>
      <c r="D2377" s="17">
        <f>[1]!s_dq_high(FED风险溢价模型测算!$B$1,$A2377,1)</f>
        <v>3662.1579999999999</v>
      </c>
      <c r="E2377" s="17">
        <f>[1]!s_dq_low(FED风险溢价模型测算!$B$1,$A$2,1)</f>
        <v>979.529</v>
      </c>
      <c r="F2377" s="18">
        <f>[1]!s_dq_amount(FED风险溢价模型测算!$B$1,$A2377,1)</f>
        <v>355568710742</v>
      </c>
    </row>
    <row r="2378" spans="1:6">
      <c r="A2378" s="16">
        <f>FED风险溢价模型测算!A2378</f>
        <v>42023</v>
      </c>
      <c r="B2378" s="17">
        <f>[1]!s_dq_open(FED风险溢价模型测算!$B$1,$A2378,1)</f>
        <v>3414.0129999999999</v>
      </c>
      <c r="C2378" s="17">
        <f>[1]!s_dq_close(FED风险溢价模型测算!$B$1,$A2378,1)</f>
        <v>3355.1550000000002</v>
      </c>
      <c r="D2378" s="17">
        <f>[1]!s_dq_high(FED风险溢价模型测算!$B$1,$A2378,1)</f>
        <v>3497.252</v>
      </c>
      <c r="E2378" s="17">
        <f>[1]!s_dq_low(FED风险溢价模型测算!$B$1,$A$2,1)</f>
        <v>979.529</v>
      </c>
      <c r="F2378" s="18">
        <f>[1]!s_dq_amount(FED风险溢价模型测算!$B$1,$A2378,1)</f>
        <v>366017532103</v>
      </c>
    </row>
    <row r="2379" spans="1:6">
      <c r="A2379" s="16">
        <f>FED风险溢价模型测算!A2379</f>
        <v>42024</v>
      </c>
      <c r="B2379" s="17">
        <f>[1]!s_dq_open(FED风险溢价模型测算!$B$1,$A2379,1)</f>
        <v>3336.7930000000001</v>
      </c>
      <c r="C2379" s="17">
        <f>[1]!s_dq_close(FED风险溢价模型测算!$B$1,$A2379,1)</f>
        <v>3396.2220000000002</v>
      </c>
      <c r="D2379" s="17">
        <f>[1]!s_dq_high(FED风险溢价模型测算!$B$1,$A2379,1)</f>
        <v>3419.2040000000002</v>
      </c>
      <c r="E2379" s="17">
        <f>[1]!s_dq_low(FED风险溢价模型测算!$B$1,$A$2,1)</f>
        <v>979.529</v>
      </c>
      <c r="F2379" s="18">
        <f>[1]!s_dq_amount(FED风险溢价模型测算!$B$1,$A2379,1)</f>
        <v>381917903845</v>
      </c>
    </row>
    <row r="2380" spans="1:6">
      <c r="A2380" s="16">
        <f>FED风险溢价模型测算!A2380</f>
        <v>42025</v>
      </c>
      <c r="B2380" s="17">
        <f>[1]!s_dq_open(FED风险溢价模型测算!$B$1,$A2380,1)</f>
        <v>3420.491</v>
      </c>
      <c r="C2380" s="17">
        <f>[1]!s_dq_close(FED风险溢价模型测算!$B$1,$A2380,1)</f>
        <v>3548.8850000000002</v>
      </c>
      <c r="D2380" s="17">
        <f>[1]!s_dq_high(FED风险溢价模型测算!$B$1,$A2380,1)</f>
        <v>3557.7939999999999</v>
      </c>
      <c r="E2380" s="17">
        <f>[1]!s_dq_low(FED风险溢价模型测算!$B$1,$A$2,1)</f>
        <v>979.529</v>
      </c>
      <c r="F2380" s="18">
        <f>[1]!s_dq_amount(FED风险溢价模型测算!$B$1,$A2380,1)</f>
        <v>425433704264</v>
      </c>
    </row>
    <row r="2381" spans="1:6">
      <c r="A2381" s="16">
        <f>FED风险溢价模型测算!A2381</f>
        <v>42026</v>
      </c>
      <c r="B2381" s="17">
        <f>[1]!s_dq_open(FED风险溢价模型测算!$B$1,$A2381,1)</f>
        <v>3551.0520000000001</v>
      </c>
      <c r="C2381" s="17">
        <f>[1]!s_dq_close(FED风险溢价模型测算!$B$1,$A2381,1)</f>
        <v>3567.6129999999998</v>
      </c>
      <c r="D2381" s="17">
        <f>[1]!s_dq_high(FED风险溢价模型测算!$B$1,$A2381,1)</f>
        <v>3576.7559999999999</v>
      </c>
      <c r="E2381" s="17">
        <f>[1]!s_dq_low(FED风险溢价模型测算!$B$1,$A$2,1)</f>
        <v>979.529</v>
      </c>
      <c r="F2381" s="18">
        <f>[1]!s_dq_amount(FED风险溢价模型测算!$B$1,$A2381,1)</f>
        <v>345026040998</v>
      </c>
    </row>
    <row r="2382" spans="1:6">
      <c r="A2382" s="16">
        <f>FED风险溢价模型测算!A2382</f>
        <v>42027</v>
      </c>
      <c r="B2382" s="17">
        <f>[1]!s_dq_open(FED风险溢价模型测算!$B$1,$A2382,1)</f>
        <v>3582.0880000000002</v>
      </c>
      <c r="C2382" s="17">
        <f>[1]!s_dq_close(FED风险溢价模型测算!$B$1,$A2382,1)</f>
        <v>3571.732</v>
      </c>
      <c r="D2382" s="17">
        <f>[1]!s_dq_high(FED风险溢价模型测算!$B$1,$A2382,1)</f>
        <v>3627.806</v>
      </c>
      <c r="E2382" s="17">
        <f>[1]!s_dq_low(FED风险溢价模型测算!$B$1,$A$2,1)</f>
        <v>979.529</v>
      </c>
      <c r="F2382" s="18">
        <f>[1]!s_dq_amount(FED风险溢价模型测算!$B$1,$A2382,1)</f>
        <v>361835546416</v>
      </c>
    </row>
    <row r="2383" spans="1:6">
      <c r="A2383" s="16">
        <f>FED风险溢价模型测算!A2383</f>
        <v>42030</v>
      </c>
      <c r="B2383" s="17">
        <f>[1]!s_dq_open(FED风险溢价模型测算!$B$1,$A2383,1)</f>
        <v>3580.1179999999999</v>
      </c>
      <c r="C2383" s="17">
        <f>[1]!s_dq_close(FED风险溢价模型测算!$B$1,$A2383,1)</f>
        <v>3607.9850000000001</v>
      </c>
      <c r="D2383" s="17">
        <f>[1]!s_dq_high(FED风险溢价模型测算!$B$1,$A2383,1)</f>
        <v>3611.6170000000002</v>
      </c>
      <c r="E2383" s="17">
        <f>[1]!s_dq_low(FED风险溢价模型测算!$B$1,$A$2,1)</f>
        <v>979.529</v>
      </c>
      <c r="F2383" s="18">
        <f>[1]!s_dq_amount(FED风险溢价模型测算!$B$1,$A2383,1)</f>
        <v>309585710088</v>
      </c>
    </row>
    <row r="2384" spans="1:6">
      <c r="A2384" s="16">
        <f>FED风险溢价模型测算!A2384</f>
        <v>42031</v>
      </c>
      <c r="B2384" s="17">
        <f>[1]!s_dq_open(FED风险溢价模型测算!$B$1,$A2384,1)</f>
        <v>3614.038</v>
      </c>
      <c r="C2384" s="17">
        <f>[1]!s_dq_close(FED风险溢价模型测算!$B$1,$A2384,1)</f>
        <v>3574.931</v>
      </c>
      <c r="D2384" s="17">
        <f>[1]!s_dq_high(FED风险溢价模型测算!$B$1,$A2384,1)</f>
        <v>3616.2579999999998</v>
      </c>
      <c r="E2384" s="17">
        <f>[1]!s_dq_low(FED风险溢价模型测算!$B$1,$A$2,1)</f>
        <v>979.529</v>
      </c>
      <c r="F2384" s="18">
        <f>[1]!s_dq_amount(FED风险溢价模型测算!$B$1,$A2384,1)</f>
        <v>357548249621</v>
      </c>
    </row>
    <row r="2385" spans="1:6">
      <c r="A2385" s="16">
        <f>FED风险溢价模型测算!A2385</f>
        <v>42032</v>
      </c>
      <c r="B2385" s="17">
        <f>[1]!s_dq_open(FED风险溢价模型测算!$B$1,$A2385,1)</f>
        <v>3547.239</v>
      </c>
      <c r="C2385" s="17">
        <f>[1]!s_dq_close(FED风险溢价模型测算!$B$1,$A2385,1)</f>
        <v>3525.3229999999999</v>
      </c>
      <c r="D2385" s="17">
        <f>[1]!s_dq_high(FED风险溢价模型测算!$B$1,$A2385,1)</f>
        <v>3583.3119999999999</v>
      </c>
      <c r="E2385" s="17">
        <f>[1]!s_dq_low(FED风险溢价模型测算!$B$1,$A$2,1)</f>
        <v>979.529</v>
      </c>
      <c r="F2385" s="18">
        <f>[1]!s_dq_amount(FED风险溢价模型测算!$B$1,$A2385,1)</f>
        <v>278749164896</v>
      </c>
    </row>
    <row r="2386" spans="1:6">
      <c r="A2386" s="16">
        <f>FED风险溢价模型测算!A2386</f>
        <v>42033</v>
      </c>
      <c r="B2386" s="17">
        <f>[1]!s_dq_open(FED风险溢价模型测算!$B$1,$A2386,1)</f>
        <v>3474.915</v>
      </c>
      <c r="C2386" s="17">
        <f>[1]!s_dq_close(FED风险溢价模型测算!$B$1,$A2386,1)</f>
        <v>3481.7979999999998</v>
      </c>
      <c r="D2386" s="17">
        <f>[1]!s_dq_high(FED风险溢价模型测算!$B$1,$A2386,1)</f>
        <v>3505.5819999999999</v>
      </c>
      <c r="E2386" s="17">
        <f>[1]!s_dq_low(FED风险溢价模型测算!$B$1,$A$2,1)</f>
        <v>979.529</v>
      </c>
      <c r="F2386" s="18">
        <f>[1]!s_dq_amount(FED风险溢价模型测算!$B$1,$A2386,1)</f>
        <v>251897926442</v>
      </c>
    </row>
    <row r="2387" spans="1:6">
      <c r="A2387" s="16">
        <f>FED风险溢价模型测算!A2387</f>
        <v>42034</v>
      </c>
      <c r="B2387" s="17">
        <f>[1]!s_dq_open(FED风险溢价模型测算!$B$1,$A2387,1)</f>
        <v>3496.8850000000002</v>
      </c>
      <c r="C2387" s="17">
        <f>[1]!s_dq_close(FED风险溢价模型测算!$B$1,$A2387,1)</f>
        <v>3434.39</v>
      </c>
      <c r="D2387" s="17">
        <f>[1]!s_dq_high(FED风险溢价模型测算!$B$1,$A2387,1)</f>
        <v>3514.2170000000001</v>
      </c>
      <c r="E2387" s="17">
        <f>[1]!s_dq_low(FED风险溢价模型测算!$B$1,$A$2,1)</f>
        <v>979.529</v>
      </c>
      <c r="F2387" s="18">
        <f>[1]!s_dq_amount(FED风险溢价模型测算!$B$1,$A2387,1)</f>
        <v>237420793858</v>
      </c>
    </row>
    <row r="2388" spans="1:6">
      <c r="A2388" s="16">
        <f>FED风险溢价模型测算!A2388</f>
        <v>42037</v>
      </c>
      <c r="B2388" s="17">
        <f>[1]!s_dq_open(FED风险溢价模型测算!$B$1,$A2388,1)</f>
        <v>3360.1930000000002</v>
      </c>
      <c r="C2388" s="17">
        <f>[1]!s_dq_close(FED风险溢价模型测算!$B$1,$A2388,1)</f>
        <v>3353.96</v>
      </c>
      <c r="D2388" s="17">
        <f>[1]!s_dq_high(FED风险溢价模型测算!$B$1,$A2388,1)</f>
        <v>3407.2559999999999</v>
      </c>
      <c r="E2388" s="17">
        <f>[1]!s_dq_low(FED风险溢价模型测算!$B$1,$A$2,1)</f>
        <v>979.529</v>
      </c>
      <c r="F2388" s="18">
        <f>[1]!s_dq_amount(FED风险溢价模型测算!$B$1,$A2388,1)</f>
        <v>224837769887</v>
      </c>
    </row>
    <row r="2389" spans="1:6">
      <c r="A2389" s="16">
        <f>FED风险溢价模型测算!A2389</f>
        <v>42038</v>
      </c>
      <c r="B2389" s="17">
        <f>[1]!s_dq_open(FED风险溢价模型测算!$B$1,$A2389,1)</f>
        <v>3388.6019999999999</v>
      </c>
      <c r="C2389" s="17">
        <f>[1]!s_dq_close(FED风险溢价模型测算!$B$1,$A2389,1)</f>
        <v>3437.4450000000002</v>
      </c>
      <c r="D2389" s="17">
        <f>[1]!s_dq_high(FED风险溢价模型测算!$B$1,$A2389,1)</f>
        <v>3441.7089999999998</v>
      </c>
      <c r="E2389" s="17">
        <f>[1]!s_dq_low(FED风险溢价模型测算!$B$1,$A$2,1)</f>
        <v>979.529</v>
      </c>
      <c r="F2389" s="18">
        <f>[1]!s_dq_amount(FED风险溢价模型测算!$B$1,$A2389,1)</f>
        <v>241100023193</v>
      </c>
    </row>
    <row r="2390" spans="1:6">
      <c r="A2390" s="16">
        <f>FED风险溢价模型测算!A2390</f>
        <v>42039</v>
      </c>
      <c r="B2390" s="17">
        <f>[1]!s_dq_open(FED风险溢价模型测算!$B$1,$A2390,1)</f>
        <v>3446.1439999999998</v>
      </c>
      <c r="C2390" s="17">
        <f>[1]!s_dq_close(FED风险溢价模型测算!$B$1,$A2390,1)</f>
        <v>3401.768</v>
      </c>
      <c r="D2390" s="17">
        <f>[1]!s_dq_high(FED风险溢价模型测算!$B$1,$A2390,1)</f>
        <v>3476.817</v>
      </c>
      <c r="E2390" s="17">
        <f>[1]!s_dq_low(FED风险溢价模型测算!$B$1,$A$2,1)</f>
        <v>979.529</v>
      </c>
      <c r="F2390" s="18">
        <f>[1]!s_dq_amount(FED风险溢价模型测算!$B$1,$A2390,1)</f>
        <v>244034297155</v>
      </c>
    </row>
    <row r="2391" spans="1:6">
      <c r="A2391" s="16">
        <f>FED风险溢价模型测算!A2391</f>
        <v>42040</v>
      </c>
      <c r="B2391" s="17">
        <f>[1]!s_dq_open(FED风险溢价模型测算!$B$1,$A2391,1)</f>
        <v>3487.951</v>
      </c>
      <c r="C2391" s="17">
        <f>[1]!s_dq_close(FED风险溢价模型测算!$B$1,$A2391,1)</f>
        <v>3366.9459999999999</v>
      </c>
      <c r="D2391" s="17">
        <f>[1]!s_dq_high(FED风险溢价模型测算!$B$1,$A2391,1)</f>
        <v>3487.951</v>
      </c>
      <c r="E2391" s="17">
        <f>[1]!s_dq_low(FED风险溢价模型测算!$B$1,$A$2,1)</f>
        <v>979.529</v>
      </c>
      <c r="F2391" s="18">
        <f>[1]!s_dq_amount(FED风险溢价模型测算!$B$1,$A2391,1)</f>
        <v>311523669172</v>
      </c>
    </row>
    <row r="2392" spans="1:6">
      <c r="A2392" s="16">
        <f>FED风险溢价模型测算!A2392</f>
        <v>42041</v>
      </c>
      <c r="B2392" s="17">
        <f>[1]!s_dq_open(FED风险溢价模型测算!$B$1,$A2392,1)</f>
        <v>3352.33</v>
      </c>
      <c r="C2392" s="17">
        <f>[1]!s_dq_close(FED风险溢价模型测算!$B$1,$A2392,1)</f>
        <v>3312.42</v>
      </c>
      <c r="D2392" s="17">
        <f>[1]!s_dq_high(FED风险溢价模型测算!$B$1,$A2392,1)</f>
        <v>3374.0509999999999</v>
      </c>
      <c r="E2392" s="17">
        <f>[1]!s_dq_low(FED风险溢价模型测算!$B$1,$A$2,1)</f>
        <v>979.529</v>
      </c>
      <c r="F2392" s="18">
        <f>[1]!s_dq_amount(FED风险溢价模型测算!$B$1,$A2392,1)</f>
        <v>221433183351</v>
      </c>
    </row>
    <row r="2393" spans="1:6">
      <c r="A2393" s="16">
        <f>FED风险溢价模型测算!A2393</f>
        <v>42044</v>
      </c>
      <c r="B2393" s="17">
        <f>[1]!s_dq_open(FED风险溢价模型测算!$B$1,$A2393,1)</f>
        <v>3305.7339999999999</v>
      </c>
      <c r="C2393" s="17">
        <f>[1]!s_dq_close(FED风险溢价模型测算!$B$1,$A2393,1)</f>
        <v>3345.9209999999998</v>
      </c>
      <c r="D2393" s="17">
        <f>[1]!s_dq_high(FED风险溢价模型测算!$B$1,$A2393,1)</f>
        <v>3376.5259999999998</v>
      </c>
      <c r="E2393" s="17">
        <f>[1]!s_dq_low(FED风险溢价模型测算!$B$1,$A$2,1)</f>
        <v>979.529</v>
      </c>
      <c r="F2393" s="18">
        <f>[1]!s_dq_amount(FED风险溢价模型测算!$B$1,$A2393,1)</f>
        <v>220766525021</v>
      </c>
    </row>
    <row r="2394" spans="1:6">
      <c r="A2394" s="16">
        <f>FED风险溢价模型测算!A2394</f>
        <v>42045</v>
      </c>
      <c r="B2394" s="17">
        <f>[1]!s_dq_open(FED风险溢价模型测算!$B$1,$A2394,1)</f>
        <v>3345.0770000000002</v>
      </c>
      <c r="C2394" s="17">
        <f>[1]!s_dq_close(FED风险溢价模型测算!$B$1,$A2394,1)</f>
        <v>3406.9430000000002</v>
      </c>
      <c r="D2394" s="17">
        <f>[1]!s_dq_high(FED风险溢价模型测算!$B$1,$A2394,1)</f>
        <v>3407.18</v>
      </c>
      <c r="E2394" s="17">
        <f>[1]!s_dq_low(FED风险溢价模型测算!$B$1,$A$2,1)</f>
        <v>979.529</v>
      </c>
      <c r="F2394" s="18">
        <f>[1]!s_dq_amount(FED风险溢价模型测算!$B$1,$A2394,1)</f>
        <v>199120680699</v>
      </c>
    </row>
    <row r="2395" spans="1:6">
      <c r="A2395" s="16">
        <f>FED风险溢价模型测算!A2395</f>
        <v>42046</v>
      </c>
      <c r="B2395" s="17">
        <f>[1]!s_dq_open(FED风险溢价模型测算!$B$1,$A2395,1)</f>
        <v>3415.9769999999999</v>
      </c>
      <c r="C2395" s="17">
        <f>[1]!s_dq_close(FED风险溢价模型测算!$B$1,$A2395,1)</f>
        <v>3434.1239999999998</v>
      </c>
      <c r="D2395" s="17">
        <f>[1]!s_dq_high(FED风险溢价模型测算!$B$1,$A2395,1)</f>
        <v>3445.6550000000002</v>
      </c>
      <c r="E2395" s="17">
        <f>[1]!s_dq_low(FED风险溢价模型测算!$B$1,$A$2,1)</f>
        <v>979.529</v>
      </c>
      <c r="F2395" s="18">
        <f>[1]!s_dq_amount(FED风险溢价模型测算!$B$1,$A2395,1)</f>
        <v>185979219656</v>
      </c>
    </row>
    <row r="2396" spans="1:6">
      <c r="A2396" s="16">
        <f>FED风险溢价模型测算!A2396</f>
        <v>42047</v>
      </c>
      <c r="B2396" s="17">
        <f>[1]!s_dq_open(FED风险溢价模型测算!$B$1,$A2396,1)</f>
        <v>3435.3609999999999</v>
      </c>
      <c r="C2396" s="17">
        <f>[1]!s_dq_close(FED风险溢价模型测算!$B$1,$A2396,1)</f>
        <v>3442.8739999999998</v>
      </c>
      <c r="D2396" s="17">
        <f>[1]!s_dq_high(FED风险溢价模型测算!$B$1,$A2396,1)</f>
        <v>3453.5819999999999</v>
      </c>
      <c r="E2396" s="17">
        <f>[1]!s_dq_low(FED风险溢价模型测算!$B$1,$A$2,1)</f>
        <v>979.529</v>
      </c>
      <c r="F2396" s="18">
        <f>[1]!s_dq_amount(FED风险溢价模型测算!$B$1,$A2396,1)</f>
        <v>191285873488</v>
      </c>
    </row>
    <row r="2397" spans="1:6">
      <c r="A2397" s="16">
        <f>FED风险溢价模型测算!A2397</f>
        <v>42048</v>
      </c>
      <c r="B2397" s="17">
        <f>[1]!s_dq_open(FED风险溢价模型测算!$B$1,$A2397,1)</f>
        <v>3458.8270000000002</v>
      </c>
      <c r="C2397" s="17">
        <f>[1]!s_dq_close(FED风险溢价模型测算!$B$1,$A2397,1)</f>
        <v>3469.828</v>
      </c>
      <c r="D2397" s="17">
        <f>[1]!s_dq_high(FED风险溢价模型测算!$B$1,$A2397,1)</f>
        <v>3509.5050000000001</v>
      </c>
      <c r="E2397" s="17">
        <f>[1]!s_dq_low(FED风险溢价模型测算!$B$1,$A$2,1)</f>
        <v>979.529</v>
      </c>
      <c r="F2397" s="18">
        <f>[1]!s_dq_amount(FED风险溢价模型测算!$B$1,$A2397,1)</f>
        <v>247076153339</v>
      </c>
    </row>
    <row r="2398" spans="1:6">
      <c r="A2398" s="16">
        <f>FED风险溢价模型测算!A2398</f>
        <v>42051</v>
      </c>
      <c r="B2398" s="17">
        <f>[1]!s_dq_open(FED风险溢价模型测算!$B$1,$A2398,1)</f>
        <v>3473.2890000000002</v>
      </c>
      <c r="C2398" s="17">
        <f>[1]!s_dq_close(FED风险溢价模型测算!$B$1,$A2398,1)</f>
        <v>3499.4830000000002</v>
      </c>
      <c r="D2398" s="17">
        <f>[1]!s_dq_high(FED风险溢价模型测算!$B$1,$A2398,1)</f>
        <v>3504.4749999999999</v>
      </c>
      <c r="E2398" s="17">
        <f>[1]!s_dq_low(FED风险溢价模型测算!$B$1,$A$2,1)</f>
        <v>979.529</v>
      </c>
      <c r="F2398" s="18">
        <f>[1]!s_dq_amount(FED风险溢价模型测算!$B$1,$A2398,1)</f>
        <v>222799721247</v>
      </c>
    </row>
    <row r="2399" spans="1:6">
      <c r="A2399" s="16">
        <f>FED风险溢价模型测算!A2399</f>
        <v>42052</v>
      </c>
      <c r="B2399" s="17">
        <f>[1]!s_dq_open(FED风险溢价模型测算!$B$1,$A2399,1)</f>
        <v>3511.5439999999999</v>
      </c>
      <c r="C2399" s="17">
        <f>[1]!s_dq_close(FED风险溢价模型测算!$B$1,$A2399,1)</f>
        <v>3522.3220000000001</v>
      </c>
      <c r="D2399" s="17">
        <f>[1]!s_dq_high(FED风险溢价模型测算!$B$1,$A2399,1)</f>
        <v>3536.82</v>
      </c>
      <c r="E2399" s="17">
        <f>[1]!s_dq_low(FED风险溢价模型测算!$B$1,$A$2,1)</f>
        <v>979.529</v>
      </c>
      <c r="F2399" s="18">
        <f>[1]!s_dq_amount(FED风险溢价模型测算!$B$1,$A2399,1)</f>
        <v>214457267905</v>
      </c>
    </row>
    <row r="2400" spans="1:6">
      <c r="A2400" s="16">
        <f>FED风险溢价模型测算!A2400</f>
        <v>42060</v>
      </c>
      <c r="B2400" s="17">
        <f>[1]!s_dq_open(FED风险溢价模型测算!$B$1,$A2400,1)</f>
        <v>3529.55</v>
      </c>
      <c r="C2400" s="17">
        <f>[1]!s_dq_close(FED风险溢价模型测算!$B$1,$A2400,1)</f>
        <v>3478.7289999999998</v>
      </c>
      <c r="D2400" s="17">
        <f>[1]!s_dq_high(FED风险溢价模型测算!$B$1,$A2400,1)</f>
        <v>3529.55</v>
      </c>
      <c r="E2400" s="17">
        <f>[1]!s_dq_low(FED风险溢价模型测算!$B$1,$A$2,1)</f>
        <v>979.529</v>
      </c>
      <c r="F2400" s="18">
        <f>[1]!s_dq_amount(FED风险溢价模型测算!$B$1,$A2400,1)</f>
        <v>211739059322</v>
      </c>
    </row>
    <row r="2401" spans="1:6">
      <c r="A2401" s="16">
        <f>FED风险溢价模型测算!A2401</f>
        <v>42061</v>
      </c>
      <c r="B2401" s="17">
        <f>[1]!s_dq_open(FED风险溢价模型测算!$B$1,$A2401,1)</f>
        <v>3473.7130000000002</v>
      </c>
      <c r="C2401" s="17">
        <f>[1]!s_dq_close(FED风险溢价模型测算!$B$1,$A2401,1)</f>
        <v>3566.2950000000001</v>
      </c>
      <c r="D2401" s="17">
        <f>[1]!s_dq_high(FED风险溢价模型测算!$B$1,$A2401,1)</f>
        <v>3569.33</v>
      </c>
      <c r="E2401" s="17">
        <f>[1]!s_dq_low(FED风险溢价模型测算!$B$1,$A$2,1)</f>
        <v>979.529</v>
      </c>
      <c r="F2401" s="18">
        <f>[1]!s_dq_amount(FED风险溢价模型测算!$B$1,$A2401,1)</f>
        <v>279809075234</v>
      </c>
    </row>
    <row r="2402" spans="1:6">
      <c r="A2402" s="16">
        <f>FED风险溢价模型测算!A2402</f>
        <v>42062</v>
      </c>
      <c r="B2402" s="17">
        <f>[1]!s_dq_open(FED风险溢价模型测算!$B$1,$A2402,1)</f>
        <v>3565.2330000000002</v>
      </c>
      <c r="C2402" s="17">
        <f>[1]!s_dq_close(FED风险溢价模型测算!$B$1,$A2402,1)</f>
        <v>3572.8429999999998</v>
      </c>
      <c r="D2402" s="17">
        <f>[1]!s_dq_high(FED风险溢价模型测算!$B$1,$A2402,1)</f>
        <v>3594.8130000000001</v>
      </c>
      <c r="E2402" s="17">
        <f>[1]!s_dq_low(FED风险溢价模型测算!$B$1,$A$2,1)</f>
        <v>979.529</v>
      </c>
      <c r="F2402" s="18">
        <f>[1]!s_dq_amount(FED风险溢价模型测算!$B$1,$A2402,1)</f>
        <v>271861944607.99997</v>
      </c>
    </row>
    <row r="2403" spans="1:6">
      <c r="A2403" s="16">
        <f>FED风险溢价模型测算!A2403</f>
        <v>42065</v>
      </c>
      <c r="B2403" s="17">
        <f>[1]!s_dq_open(FED风险溢价模型测算!$B$1,$A2403,1)</f>
        <v>3603.4520000000002</v>
      </c>
      <c r="C2403" s="17">
        <f>[1]!s_dq_close(FED风险溢价模型测算!$B$1,$A2403,1)</f>
        <v>3601.2649999999999</v>
      </c>
      <c r="D2403" s="17">
        <f>[1]!s_dq_high(FED风险溢价模型测算!$B$1,$A2403,1)</f>
        <v>3608.6909999999998</v>
      </c>
      <c r="E2403" s="17">
        <f>[1]!s_dq_low(FED风险溢价模型测算!$B$1,$A$2,1)</f>
        <v>979.529</v>
      </c>
      <c r="F2403" s="18">
        <f>[1]!s_dq_amount(FED风险溢价模型测算!$B$1,$A2403,1)</f>
        <v>325164897145</v>
      </c>
    </row>
    <row r="2404" spans="1:6">
      <c r="A2404" s="16">
        <f>FED风险溢价模型测算!A2404</f>
        <v>42066</v>
      </c>
      <c r="B2404" s="17">
        <f>[1]!s_dq_open(FED风险溢价模型测算!$B$1,$A2404,1)</f>
        <v>3579.3150000000001</v>
      </c>
      <c r="C2404" s="17">
        <f>[1]!s_dq_close(FED风险溢价模型测算!$B$1,$A2404,1)</f>
        <v>3507.9</v>
      </c>
      <c r="D2404" s="17">
        <f>[1]!s_dq_high(FED风险溢价模型测算!$B$1,$A2404,1)</f>
        <v>3579.3150000000001</v>
      </c>
      <c r="E2404" s="17">
        <f>[1]!s_dq_low(FED风险溢价模型测算!$B$1,$A$2,1)</f>
        <v>979.529</v>
      </c>
      <c r="F2404" s="18">
        <f>[1]!s_dq_amount(FED风险溢价模型测算!$B$1,$A2404,1)</f>
        <v>335700118167</v>
      </c>
    </row>
    <row r="2405" spans="1:6">
      <c r="A2405" s="16">
        <f>FED风险溢价模型测算!A2405</f>
        <v>42067</v>
      </c>
      <c r="B2405" s="17">
        <f>[1]!s_dq_open(FED风险溢价模型测算!$B$1,$A2405,1)</f>
        <v>3514.6669999999999</v>
      </c>
      <c r="C2405" s="17">
        <f>[1]!s_dq_close(FED风险溢价模型测算!$B$1,$A2405,1)</f>
        <v>3530.8220000000001</v>
      </c>
      <c r="D2405" s="17">
        <f>[1]!s_dq_high(FED风险溢价模型测算!$B$1,$A2405,1)</f>
        <v>3540.9119999999998</v>
      </c>
      <c r="E2405" s="17">
        <f>[1]!s_dq_low(FED风险溢价模型测算!$B$1,$A$2,1)</f>
        <v>979.529</v>
      </c>
      <c r="F2405" s="18">
        <f>[1]!s_dq_amount(FED风险溢价模型测算!$B$1,$A2405,1)</f>
        <v>257468790961</v>
      </c>
    </row>
    <row r="2406" spans="1:6">
      <c r="A2406" s="16">
        <f>FED风险溢价模型测算!A2406</f>
        <v>42068</v>
      </c>
      <c r="B2406" s="17">
        <f>[1]!s_dq_open(FED风险溢价模型测算!$B$1,$A2406,1)</f>
        <v>3513.2489999999998</v>
      </c>
      <c r="C2406" s="17">
        <f>[1]!s_dq_close(FED风险溢价模型测算!$B$1,$A2406,1)</f>
        <v>3496.3440000000001</v>
      </c>
      <c r="D2406" s="17">
        <f>[1]!s_dq_high(FED风险溢价模型测算!$B$1,$A2406,1)</f>
        <v>3517.0830000000001</v>
      </c>
      <c r="E2406" s="17">
        <f>[1]!s_dq_low(FED风险溢价模型测算!$B$1,$A$2,1)</f>
        <v>979.529</v>
      </c>
      <c r="F2406" s="18">
        <f>[1]!s_dq_amount(FED风险溢价模型测算!$B$1,$A2406,1)</f>
        <v>279030592350</v>
      </c>
    </row>
    <row r="2407" spans="1:6">
      <c r="A2407" s="16">
        <f>FED风险溢价模型测算!A2407</f>
        <v>42069</v>
      </c>
      <c r="B2407" s="17">
        <f>[1]!s_dq_open(FED风险溢价模型测算!$B$1,$A2407,1)</f>
        <v>3501.1840000000002</v>
      </c>
      <c r="C2407" s="17">
        <f>[1]!s_dq_close(FED风险溢价模型测算!$B$1,$A2407,1)</f>
        <v>3478.52</v>
      </c>
      <c r="D2407" s="17">
        <f>[1]!s_dq_high(FED风险溢价模型测算!$B$1,$A2407,1)</f>
        <v>3516.2429999999999</v>
      </c>
      <c r="E2407" s="17">
        <f>[1]!s_dq_low(FED风险溢价模型测算!$B$1,$A$2,1)</f>
        <v>979.529</v>
      </c>
      <c r="F2407" s="18">
        <f>[1]!s_dq_amount(FED风险溢价模型测算!$B$1,$A2407,1)</f>
        <v>233468244766</v>
      </c>
    </row>
    <row r="2408" spans="1:6">
      <c r="A2408" s="16">
        <f>FED风险溢价模型测算!A2408</f>
        <v>42072</v>
      </c>
      <c r="B2408" s="17">
        <f>[1]!s_dq_open(FED风险溢价模型测算!$B$1,$A2408,1)</f>
        <v>3449.6959999999999</v>
      </c>
      <c r="C2408" s="17">
        <f>[1]!s_dq_close(FED风险溢价模型测算!$B$1,$A2408,1)</f>
        <v>3537.75</v>
      </c>
      <c r="D2408" s="17">
        <f>[1]!s_dq_high(FED风险溢价模型测算!$B$1,$A2408,1)</f>
        <v>3546.7049999999999</v>
      </c>
      <c r="E2408" s="17">
        <f>[1]!s_dq_low(FED风险溢价模型测算!$B$1,$A$2,1)</f>
        <v>979.529</v>
      </c>
      <c r="F2408" s="18">
        <f>[1]!s_dq_amount(FED风险溢价模型测算!$B$1,$A2408,1)</f>
        <v>277860471571</v>
      </c>
    </row>
    <row r="2409" spans="1:6">
      <c r="A2409" s="16">
        <f>FED风险溢价模型测算!A2409</f>
        <v>42073</v>
      </c>
      <c r="B2409" s="17">
        <f>[1]!s_dq_open(FED风险溢价模型测算!$B$1,$A2409,1)</f>
        <v>3523.64</v>
      </c>
      <c r="C2409" s="17">
        <f>[1]!s_dq_close(FED风险溢价模型测算!$B$1,$A2409,1)</f>
        <v>3520.6109999999999</v>
      </c>
      <c r="D2409" s="17">
        <f>[1]!s_dq_high(FED风险溢价模型测算!$B$1,$A2409,1)</f>
        <v>3551.2049999999999</v>
      </c>
      <c r="E2409" s="17">
        <f>[1]!s_dq_low(FED风险溢价模型测算!$B$1,$A$2,1)</f>
        <v>979.529</v>
      </c>
      <c r="F2409" s="18">
        <f>[1]!s_dq_amount(FED风险溢价模型测算!$B$1,$A2409,1)</f>
        <v>245366625918</v>
      </c>
    </row>
    <row r="2410" spans="1:6">
      <c r="A2410" s="16">
        <f>FED风险溢价模型测算!A2410</f>
        <v>42074</v>
      </c>
      <c r="B2410" s="17">
        <f>[1]!s_dq_open(FED风险溢价模型测算!$B$1,$A2410,1)</f>
        <v>3524.5749999999998</v>
      </c>
      <c r="C2410" s="17">
        <f>[1]!s_dq_close(FED风险溢价模型测算!$B$1,$A2410,1)</f>
        <v>3524.6529999999998</v>
      </c>
      <c r="D2410" s="17">
        <f>[1]!s_dq_high(FED风险溢价模型测算!$B$1,$A2410,1)</f>
        <v>3568.9160000000002</v>
      </c>
      <c r="E2410" s="17">
        <f>[1]!s_dq_low(FED风险溢价模型测算!$B$1,$A$2,1)</f>
        <v>979.529</v>
      </c>
      <c r="F2410" s="18">
        <f>[1]!s_dq_amount(FED风险溢价模型测算!$B$1,$A2410,1)</f>
        <v>235772755479</v>
      </c>
    </row>
    <row r="2411" spans="1:6">
      <c r="A2411" s="16">
        <f>FED风险溢价模型测算!A2411</f>
        <v>42075</v>
      </c>
      <c r="B2411" s="17">
        <f>[1]!s_dq_open(FED风险溢价模型测算!$B$1,$A2411,1)</f>
        <v>3557.6860000000001</v>
      </c>
      <c r="C2411" s="17">
        <f>[1]!s_dq_close(FED风险溢价模型测算!$B$1,$A2411,1)</f>
        <v>3592.8440000000001</v>
      </c>
      <c r="D2411" s="17">
        <f>[1]!s_dq_high(FED风险溢价模型测算!$B$1,$A2411,1)</f>
        <v>3603.3409999999999</v>
      </c>
      <c r="E2411" s="17">
        <f>[1]!s_dq_low(FED风险溢价模型测算!$B$1,$A$2,1)</f>
        <v>979.529</v>
      </c>
      <c r="F2411" s="18">
        <f>[1]!s_dq_amount(FED风险溢价模型测算!$B$1,$A2411,1)</f>
        <v>322141249344</v>
      </c>
    </row>
    <row r="2412" spans="1:6">
      <c r="A2412" s="16">
        <f>FED风险溢价模型测算!A2412</f>
        <v>42076</v>
      </c>
      <c r="B2412" s="17">
        <f>[1]!s_dq_open(FED风险溢价模型测算!$B$1,$A2412,1)</f>
        <v>3604.6709999999998</v>
      </c>
      <c r="C2412" s="17">
        <f>[1]!s_dq_close(FED风险溢价模型测算!$B$1,$A2412,1)</f>
        <v>3617.6570000000002</v>
      </c>
      <c r="D2412" s="17">
        <f>[1]!s_dq_high(FED风险溢价模型测算!$B$1,$A2412,1)</f>
        <v>3641.3919999999998</v>
      </c>
      <c r="E2412" s="17">
        <f>[1]!s_dq_low(FED风险溢价模型测算!$B$1,$A$2,1)</f>
        <v>979.529</v>
      </c>
      <c r="F2412" s="18">
        <f>[1]!s_dq_amount(FED风险溢价模型测算!$B$1,$A2412,1)</f>
        <v>297298516465</v>
      </c>
    </row>
    <row r="2413" spans="1:6">
      <c r="A2413" s="16">
        <f>FED风险溢价模型测算!A2413</f>
        <v>42079</v>
      </c>
      <c r="B2413" s="17">
        <f>[1]!s_dq_open(FED风险溢价模型测算!$B$1,$A2413,1)</f>
        <v>3641.7730000000001</v>
      </c>
      <c r="C2413" s="17">
        <f>[1]!s_dq_close(FED风险溢价模型测算!$B$1,$A2413,1)</f>
        <v>3705.6709999999998</v>
      </c>
      <c r="D2413" s="17">
        <f>[1]!s_dq_high(FED风险溢价模型测算!$B$1,$A2413,1)</f>
        <v>3705.739</v>
      </c>
      <c r="E2413" s="17">
        <f>[1]!s_dq_low(FED风险溢价模型测算!$B$1,$A$2,1)</f>
        <v>979.529</v>
      </c>
      <c r="F2413" s="18">
        <f>[1]!s_dq_amount(FED风险溢价模型测算!$B$1,$A2413,1)</f>
        <v>358497570207</v>
      </c>
    </row>
    <row r="2414" spans="1:6">
      <c r="A2414" s="16">
        <f>FED风险溢价模型测算!A2414</f>
        <v>42080</v>
      </c>
      <c r="B2414" s="17">
        <f>[1]!s_dq_open(FED风险溢价模型测算!$B$1,$A2414,1)</f>
        <v>3733.9609999999998</v>
      </c>
      <c r="C2414" s="17">
        <f>[1]!s_dq_close(FED风险溢价模型测算!$B$1,$A2414,1)</f>
        <v>3757.1219999999998</v>
      </c>
      <c r="D2414" s="17">
        <f>[1]!s_dq_high(FED风险溢价模型测算!$B$1,$A2414,1)</f>
        <v>3762.5749999999998</v>
      </c>
      <c r="E2414" s="17">
        <f>[1]!s_dq_low(FED风险溢价模型测算!$B$1,$A$2,1)</f>
        <v>979.529</v>
      </c>
      <c r="F2414" s="18">
        <f>[1]!s_dq_amount(FED风险溢价模型测算!$B$1,$A2414,1)</f>
        <v>455003825887</v>
      </c>
    </row>
    <row r="2415" spans="1:6">
      <c r="A2415" s="16">
        <f>FED风险溢价模型测算!A2415</f>
        <v>42081</v>
      </c>
      <c r="B2415" s="17">
        <f>[1]!s_dq_open(FED风险溢价模型测算!$B$1,$A2415,1)</f>
        <v>3769.0859999999998</v>
      </c>
      <c r="C2415" s="17">
        <f>[1]!s_dq_close(FED风险溢价模型测算!$B$1,$A2415,1)</f>
        <v>3846.0549999999998</v>
      </c>
      <c r="D2415" s="17">
        <f>[1]!s_dq_high(FED风险溢价模型测算!$B$1,$A2415,1)</f>
        <v>3846.0549999999998</v>
      </c>
      <c r="E2415" s="17">
        <f>[1]!s_dq_low(FED风险溢价模型测算!$B$1,$A$2,1)</f>
        <v>979.529</v>
      </c>
      <c r="F2415" s="18">
        <f>[1]!s_dq_amount(FED风险溢价模型测算!$B$1,$A2415,1)</f>
        <v>484465529242</v>
      </c>
    </row>
    <row r="2416" spans="1:6">
      <c r="A2416" s="16">
        <f>FED风险溢价模型测算!A2416</f>
        <v>42082</v>
      </c>
      <c r="B2416" s="17">
        <f>[1]!s_dq_open(FED风险溢价模型测算!$B$1,$A2416,1)</f>
        <v>3851.2489999999998</v>
      </c>
      <c r="C2416" s="17">
        <f>[1]!s_dq_close(FED风险溢价模型测算!$B$1,$A2416,1)</f>
        <v>3839.739</v>
      </c>
      <c r="D2416" s="17">
        <f>[1]!s_dq_high(FED风险溢价模型测算!$B$1,$A2416,1)</f>
        <v>3859.1260000000002</v>
      </c>
      <c r="E2416" s="17">
        <f>[1]!s_dq_low(FED风险溢价模型测算!$B$1,$A$2,1)</f>
        <v>979.529</v>
      </c>
      <c r="F2416" s="18">
        <f>[1]!s_dq_amount(FED风险溢价模型测算!$B$1,$A2416,1)</f>
        <v>463212821639</v>
      </c>
    </row>
    <row r="2417" spans="1:6">
      <c r="A2417" s="16">
        <f>FED风险溢价模型测算!A2417</f>
        <v>42083</v>
      </c>
      <c r="B2417" s="17">
        <f>[1]!s_dq_open(FED风险溢价模型测算!$B$1,$A2417,1)</f>
        <v>3852.4920000000002</v>
      </c>
      <c r="C2417" s="17">
        <f>[1]!s_dq_close(FED风险溢价模型测算!$B$1,$A2417,1)</f>
        <v>3892.5740000000001</v>
      </c>
      <c r="D2417" s="17">
        <f>[1]!s_dq_high(FED风险溢价模型测算!$B$1,$A2417,1)</f>
        <v>3916.8629999999998</v>
      </c>
      <c r="E2417" s="17">
        <f>[1]!s_dq_low(FED风险溢价模型测算!$B$1,$A$2,1)</f>
        <v>979.529</v>
      </c>
      <c r="F2417" s="18">
        <f>[1]!s_dq_amount(FED风险溢价模型测算!$B$1,$A2417,1)</f>
        <v>544468374302.00006</v>
      </c>
    </row>
    <row r="2418" spans="1:6">
      <c r="A2418" s="16">
        <f>FED风险溢价模型测算!A2418</f>
        <v>42086</v>
      </c>
      <c r="B2418" s="17">
        <f>[1]!s_dq_open(FED风险溢价模型测算!$B$1,$A2418,1)</f>
        <v>3923.0830000000001</v>
      </c>
      <c r="C2418" s="17">
        <f>[1]!s_dq_close(FED风险溢价模型测算!$B$1,$A2418,1)</f>
        <v>3972.0610000000001</v>
      </c>
      <c r="D2418" s="17">
        <f>[1]!s_dq_high(FED风险溢价模型测算!$B$1,$A2418,1)</f>
        <v>3972.2959999999998</v>
      </c>
      <c r="E2418" s="17">
        <f>[1]!s_dq_low(FED风险溢价模型测算!$B$1,$A$2,1)</f>
        <v>979.529</v>
      </c>
      <c r="F2418" s="18">
        <f>[1]!s_dq_amount(FED风险溢价模型测算!$B$1,$A2418,1)</f>
        <v>519760220709</v>
      </c>
    </row>
    <row r="2419" spans="1:6">
      <c r="A2419" s="16">
        <f>FED风险溢价模型测算!A2419</f>
        <v>42087</v>
      </c>
      <c r="B2419" s="17">
        <f>[1]!s_dq_open(FED风险溢价模型测算!$B$1,$A2419,1)</f>
        <v>3980.0659999999998</v>
      </c>
      <c r="C2419" s="17">
        <f>[1]!s_dq_close(FED风险溢价模型测算!$B$1,$A2419,1)</f>
        <v>3973.0459999999998</v>
      </c>
      <c r="D2419" s="17">
        <f>[1]!s_dq_high(FED风险溢价模型测算!$B$1,$A2419,1)</f>
        <v>3989.8580000000002</v>
      </c>
      <c r="E2419" s="17">
        <f>[1]!s_dq_low(FED风险溢价模型测算!$B$1,$A$2,1)</f>
        <v>979.529</v>
      </c>
      <c r="F2419" s="18">
        <f>[1]!s_dq_amount(FED风险溢价模型测算!$B$1,$A2419,1)</f>
        <v>591066800604</v>
      </c>
    </row>
    <row r="2420" spans="1:6">
      <c r="A2420" s="16">
        <f>FED风险溢价模型测算!A2420</f>
        <v>42088</v>
      </c>
      <c r="B2420" s="17">
        <f>[1]!s_dq_open(FED风险溢价模型测算!$B$1,$A2420,1)</f>
        <v>3961.578</v>
      </c>
      <c r="C2420" s="17">
        <f>[1]!s_dq_close(FED风险溢价模型测算!$B$1,$A2420,1)</f>
        <v>3940.4119999999998</v>
      </c>
      <c r="D2420" s="17">
        <f>[1]!s_dq_high(FED风险溢价模型测算!$B$1,$A2420,1)</f>
        <v>3980.7159999999999</v>
      </c>
      <c r="E2420" s="17">
        <f>[1]!s_dq_low(FED风险溢价模型测算!$B$1,$A$2,1)</f>
        <v>979.529</v>
      </c>
      <c r="F2420" s="18">
        <f>[1]!s_dq_amount(FED风险溢价模型测算!$B$1,$A2420,1)</f>
        <v>501733891680</v>
      </c>
    </row>
    <row r="2421" spans="1:6">
      <c r="A2421" s="16">
        <f>FED风险溢价模型测算!A2421</f>
        <v>42089</v>
      </c>
      <c r="B2421" s="17">
        <f>[1]!s_dq_open(FED风险溢价模型测算!$B$1,$A2421,1)</f>
        <v>3921.7449999999999</v>
      </c>
      <c r="C2421" s="17">
        <f>[1]!s_dq_close(FED风险溢价模型测算!$B$1,$A2421,1)</f>
        <v>3949.9989999999998</v>
      </c>
      <c r="D2421" s="17">
        <f>[1]!s_dq_high(FED风险溢价模型测算!$B$1,$A2421,1)</f>
        <v>3991.9969999999998</v>
      </c>
      <c r="E2421" s="17">
        <f>[1]!s_dq_low(FED风险溢价模型测算!$B$1,$A$2,1)</f>
        <v>979.529</v>
      </c>
      <c r="F2421" s="18">
        <f>[1]!s_dq_amount(FED风险溢价模型测算!$B$1,$A2421,1)</f>
        <v>468538490771</v>
      </c>
    </row>
    <row r="2422" spans="1:6">
      <c r="A2422" s="16">
        <f>FED风险溢价模型测算!A2422</f>
        <v>42090</v>
      </c>
      <c r="B2422" s="17">
        <f>[1]!s_dq_open(FED风险溢价模型测算!$B$1,$A2422,1)</f>
        <v>3957.5419999999999</v>
      </c>
      <c r="C2422" s="17">
        <f>[1]!s_dq_close(FED风险溢价模型测算!$B$1,$A2422,1)</f>
        <v>3971.6970000000001</v>
      </c>
      <c r="D2422" s="17">
        <f>[1]!s_dq_high(FED风险溢价模型测算!$B$1,$A2422,1)</f>
        <v>3993.0320000000002</v>
      </c>
      <c r="E2422" s="17">
        <f>[1]!s_dq_low(FED风险溢价模型测算!$B$1,$A$2,1)</f>
        <v>979.529</v>
      </c>
      <c r="F2422" s="18">
        <f>[1]!s_dq_amount(FED风险溢价模型测算!$B$1,$A2422,1)</f>
        <v>393132347578</v>
      </c>
    </row>
    <row r="2423" spans="1:6">
      <c r="A2423" s="16">
        <f>FED风险溢价模型测算!A2423</f>
        <v>42093</v>
      </c>
      <c r="B2423" s="17">
        <f>[1]!s_dq_open(FED风险溢价模型测算!$B$1,$A2423,1)</f>
        <v>3999.0239999999999</v>
      </c>
      <c r="C2423" s="17">
        <f>[1]!s_dq_close(FED风险溢价模型测算!$B$1,$A2423,1)</f>
        <v>4088.1779999999999</v>
      </c>
      <c r="D2423" s="17">
        <f>[1]!s_dq_high(FED风险溢价模型测算!$B$1,$A2423,1)</f>
        <v>4101.6509999999998</v>
      </c>
      <c r="E2423" s="17">
        <f>[1]!s_dq_low(FED风险溢价模型测算!$B$1,$A$2,1)</f>
        <v>979.529</v>
      </c>
      <c r="F2423" s="18">
        <f>[1]!s_dq_amount(FED风险溢价模型测算!$B$1,$A2423,1)</f>
        <v>546211078886.99994</v>
      </c>
    </row>
    <row r="2424" spans="1:6">
      <c r="A2424" s="16">
        <f>FED风险溢价模型测算!A2424</f>
        <v>42094</v>
      </c>
      <c r="B2424" s="17">
        <f>[1]!s_dq_open(FED风险溢价模型测算!$B$1,$A2424,1)</f>
        <v>4138.8850000000002</v>
      </c>
      <c r="C2424" s="17">
        <f>[1]!s_dq_close(FED风险溢价模型测算!$B$1,$A2424,1)</f>
        <v>4051.2040000000002</v>
      </c>
      <c r="D2424" s="17">
        <f>[1]!s_dq_high(FED风险溢价模型测算!$B$1,$A2424,1)</f>
        <v>4166.018</v>
      </c>
      <c r="E2424" s="17">
        <f>[1]!s_dq_low(FED风险溢价模型测算!$B$1,$A$2,1)</f>
        <v>979.529</v>
      </c>
      <c r="F2424" s="18">
        <f>[1]!s_dq_amount(FED风险溢价模型测算!$B$1,$A2424,1)</f>
        <v>598121732643</v>
      </c>
    </row>
    <row r="2425" spans="1:6">
      <c r="A2425" s="16">
        <f>FED风险溢价模型测算!A2425</f>
        <v>42095</v>
      </c>
      <c r="B2425" s="17">
        <f>[1]!s_dq_open(FED风险溢价模型测算!$B$1,$A2425,1)</f>
        <v>4057.5010000000002</v>
      </c>
      <c r="C2425" s="17">
        <f>[1]!s_dq_close(FED风险溢价模型测算!$B$1,$A2425,1)</f>
        <v>4123.8950000000004</v>
      </c>
      <c r="D2425" s="17">
        <f>[1]!s_dq_high(FED风险溢价模型测算!$B$1,$A2425,1)</f>
        <v>4139.4989999999998</v>
      </c>
      <c r="E2425" s="17">
        <f>[1]!s_dq_low(FED风险溢价模型测算!$B$1,$A$2,1)</f>
        <v>979.529</v>
      </c>
      <c r="F2425" s="18">
        <f>[1]!s_dq_amount(FED风险溢价模型测算!$B$1,$A2425,1)</f>
        <v>466596904663</v>
      </c>
    </row>
    <row r="2426" spans="1:6">
      <c r="A2426" s="16">
        <f>FED风险溢价模型测算!A2426</f>
        <v>42096</v>
      </c>
      <c r="B2426" s="17">
        <f>[1]!s_dq_open(FED风险溢价模型测算!$B$1,$A2426,1)</f>
        <v>4149.9459999999999</v>
      </c>
      <c r="C2426" s="17">
        <f>[1]!s_dq_close(FED风险溢价模型测算!$B$1,$A2426,1)</f>
        <v>4124.7759999999998</v>
      </c>
      <c r="D2426" s="17">
        <f>[1]!s_dq_high(FED风险溢价模型测算!$B$1,$A2426,1)</f>
        <v>4156.8419999999996</v>
      </c>
      <c r="E2426" s="17">
        <f>[1]!s_dq_low(FED风险溢价模型测算!$B$1,$A$2,1)</f>
        <v>979.529</v>
      </c>
      <c r="F2426" s="18">
        <f>[1]!s_dq_amount(FED风险溢价模型测算!$B$1,$A2426,1)</f>
        <v>476617837707</v>
      </c>
    </row>
    <row r="2427" spans="1:6">
      <c r="A2427" s="16">
        <f>FED风险溢价模型测算!A2427</f>
        <v>42097</v>
      </c>
      <c r="B2427" s="17">
        <f>[1]!s_dq_open(FED风险溢价模型测算!$B$1,$A2427,1)</f>
        <v>4104.6719999999996</v>
      </c>
      <c r="C2427" s="17">
        <f>[1]!s_dq_close(FED风险溢价模型测算!$B$1,$A2427,1)</f>
        <v>4170.5379999999996</v>
      </c>
      <c r="D2427" s="17">
        <f>[1]!s_dq_high(FED风险溢价模型测算!$B$1,$A2427,1)</f>
        <v>4170.558</v>
      </c>
      <c r="E2427" s="17">
        <f>[1]!s_dq_low(FED风险溢价模型测算!$B$1,$A$2,1)</f>
        <v>979.529</v>
      </c>
      <c r="F2427" s="18">
        <f>[1]!s_dq_amount(FED风险溢价模型测算!$B$1,$A2427,1)</f>
        <v>466965600575</v>
      </c>
    </row>
    <row r="2428" spans="1:6">
      <c r="A2428" s="16">
        <f>FED风险溢价模型测算!A2428</f>
        <v>42101</v>
      </c>
      <c r="B2428" s="17">
        <f>[1]!s_dq_open(FED风险溢价模型测算!$B$1,$A2428,1)</f>
        <v>4213.8940000000002</v>
      </c>
      <c r="C2428" s="17">
        <f>[1]!s_dq_close(FED风险溢价模型测算!$B$1,$A2428,1)</f>
        <v>4260.0439999999999</v>
      </c>
      <c r="D2428" s="17">
        <f>[1]!s_dq_high(FED风险溢价模型测算!$B$1,$A2428,1)</f>
        <v>4260.4709999999995</v>
      </c>
      <c r="E2428" s="17">
        <f>[1]!s_dq_low(FED风险溢价模型测算!$B$1,$A$2,1)</f>
        <v>979.529</v>
      </c>
      <c r="F2428" s="18">
        <f>[1]!s_dq_amount(FED风险溢价模型测算!$B$1,$A2428,1)</f>
        <v>564646323685</v>
      </c>
    </row>
    <row r="2429" spans="1:6">
      <c r="A2429" s="16">
        <f>FED风险溢价模型测算!A2429</f>
        <v>42102</v>
      </c>
      <c r="B2429" s="17">
        <f>[1]!s_dq_open(FED风险溢价模型测算!$B$1,$A2429,1)</f>
        <v>4277.45</v>
      </c>
      <c r="C2429" s="17">
        <f>[1]!s_dq_close(FED风险溢价模型测算!$B$1,$A2429,1)</f>
        <v>4295.8029999999999</v>
      </c>
      <c r="D2429" s="17">
        <f>[1]!s_dq_high(FED风险溢价模型测算!$B$1,$A2429,1)</f>
        <v>4304.78</v>
      </c>
      <c r="E2429" s="17">
        <f>[1]!s_dq_low(FED风险溢价模型测算!$B$1,$A$2,1)</f>
        <v>979.529</v>
      </c>
      <c r="F2429" s="18">
        <f>[1]!s_dq_amount(FED风险溢价模型测算!$B$1,$A2429,1)</f>
        <v>658308062760</v>
      </c>
    </row>
    <row r="2430" spans="1:6">
      <c r="A2430" s="16">
        <f>FED风险溢价模型测算!A2430</f>
        <v>42103</v>
      </c>
      <c r="B2430" s="17">
        <f>[1]!s_dq_open(FED风险溢价模型测算!$B$1,$A2430,1)</f>
        <v>4316.9579999999996</v>
      </c>
      <c r="C2430" s="17">
        <f>[1]!s_dq_close(FED风险溢价模型测算!$B$1,$A2430,1)</f>
        <v>4262.1379999999999</v>
      </c>
      <c r="D2430" s="17">
        <f>[1]!s_dq_high(FED风险溢价模型测算!$B$1,$A2430,1)</f>
        <v>4332.1660000000002</v>
      </c>
      <c r="E2430" s="17">
        <f>[1]!s_dq_low(FED风险溢价模型测算!$B$1,$A$2,1)</f>
        <v>979.529</v>
      </c>
      <c r="F2430" s="18">
        <f>[1]!s_dq_amount(FED风险溢价模型测算!$B$1,$A2430,1)</f>
        <v>650419151486</v>
      </c>
    </row>
    <row r="2431" spans="1:6">
      <c r="A2431" s="16">
        <f>FED风险溢价模型测算!A2431</f>
        <v>42104</v>
      </c>
      <c r="B2431" s="17">
        <f>[1]!s_dq_open(FED风险溢价模型测算!$B$1,$A2431,1)</f>
        <v>4249.3829999999998</v>
      </c>
      <c r="C2431" s="17">
        <f>[1]!s_dq_close(FED风险溢价模型测算!$B$1,$A2431,1)</f>
        <v>4344.4160000000002</v>
      </c>
      <c r="D2431" s="17">
        <f>[1]!s_dq_high(FED风险溢价模型测算!$B$1,$A2431,1)</f>
        <v>4351.6869999999999</v>
      </c>
      <c r="E2431" s="17">
        <f>[1]!s_dq_low(FED风险溢价模型测算!$B$1,$A$2,1)</f>
        <v>979.529</v>
      </c>
      <c r="F2431" s="18">
        <f>[1]!s_dq_amount(FED风险溢价模型测算!$B$1,$A2431,1)</f>
        <v>509354291196</v>
      </c>
    </row>
    <row r="2432" spans="1:6">
      <c r="A2432" s="16">
        <f>FED风险溢价模型测算!A2432</f>
        <v>42107</v>
      </c>
      <c r="B2432" s="17">
        <f>[1]!s_dq_open(FED风险溢价模型测算!$B$1,$A2432,1)</f>
        <v>4394.0469999999996</v>
      </c>
      <c r="C2432" s="17">
        <f>[1]!s_dq_close(FED风险溢价模型测算!$B$1,$A2432,1)</f>
        <v>4421.0730000000003</v>
      </c>
      <c r="D2432" s="17">
        <f>[1]!s_dq_high(FED风险溢价模型测算!$B$1,$A2432,1)</f>
        <v>4432.0240000000003</v>
      </c>
      <c r="E2432" s="17">
        <f>[1]!s_dq_low(FED风险溢价模型测算!$B$1,$A$2,1)</f>
        <v>979.529</v>
      </c>
      <c r="F2432" s="18">
        <f>[1]!s_dq_amount(FED风险溢价模型测算!$B$1,$A2432,1)</f>
        <v>598518139930</v>
      </c>
    </row>
    <row r="2433" spans="1:6">
      <c r="A2433" s="16">
        <f>FED风险溢价模型测算!A2433</f>
        <v>42108</v>
      </c>
      <c r="B2433" s="17">
        <f>[1]!s_dq_open(FED风险溢价模型测算!$B$1,$A2433,1)</f>
        <v>4432.1260000000002</v>
      </c>
      <c r="C2433" s="17">
        <f>[1]!s_dq_close(FED风险溢价模型测算!$B$1,$A2433,1)</f>
        <v>4438.1840000000002</v>
      </c>
      <c r="D2433" s="17">
        <f>[1]!s_dq_high(FED风险溢价模型测算!$B$1,$A2433,1)</f>
        <v>4474.3530000000001</v>
      </c>
      <c r="E2433" s="17">
        <f>[1]!s_dq_low(FED风险溢价模型测算!$B$1,$A$2,1)</f>
        <v>979.529</v>
      </c>
      <c r="F2433" s="18">
        <f>[1]!s_dq_amount(FED风险溢价模型测算!$B$1,$A2433,1)</f>
        <v>602127441917</v>
      </c>
    </row>
    <row r="2434" spans="1:6">
      <c r="A2434" s="16">
        <f>FED风险溢价模型测算!A2434</f>
        <v>42109</v>
      </c>
      <c r="B2434" s="17">
        <f>[1]!s_dq_open(FED风险溢价模型测算!$B$1,$A2434,1)</f>
        <v>4439.3140000000003</v>
      </c>
      <c r="C2434" s="17">
        <f>[1]!s_dq_close(FED风险溢价模型测算!$B$1,$A2434,1)</f>
        <v>4380.5129999999999</v>
      </c>
      <c r="D2434" s="17">
        <f>[1]!s_dq_high(FED风险溢价模型测算!$B$1,$A2434,1)</f>
        <v>4475.9970000000003</v>
      </c>
      <c r="E2434" s="17">
        <f>[1]!s_dq_low(FED风险溢价模型测算!$B$1,$A$2,1)</f>
        <v>979.529</v>
      </c>
      <c r="F2434" s="18">
        <f>[1]!s_dq_amount(FED风险溢价模型测算!$B$1,$A2434,1)</f>
        <v>596822875636</v>
      </c>
    </row>
    <row r="2435" spans="1:6">
      <c r="A2435" s="16">
        <f>FED风险溢价模型测算!A2435</f>
        <v>42110</v>
      </c>
      <c r="B2435" s="17">
        <f>[1]!s_dq_open(FED风险溢价模型测算!$B$1,$A2435,1)</f>
        <v>4355.491</v>
      </c>
      <c r="C2435" s="17">
        <f>[1]!s_dq_close(FED风险溢价模型测算!$B$1,$A2435,1)</f>
        <v>4513.5460000000003</v>
      </c>
      <c r="D2435" s="17">
        <f>[1]!s_dq_high(FED风险溢价模型测算!$B$1,$A2435,1)</f>
        <v>4513.7650000000003</v>
      </c>
      <c r="E2435" s="17">
        <f>[1]!s_dq_low(FED风险溢价模型测算!$B$1,$A$2,1)</f>
        <v>979.529</v>
      </c>
      <c r="F2435" s="18">
        <f>[1]!s_dq_amount(FED风险溢价模型测算!$B$1,$A2435,1)</f>
        <v>564722844124</v>
      </c>
    </row>
    <row r="2436" spans="1:6">
      <c r="A2436" s="16">
        <f>FED风险溢价模型测算!A2436</f>
        <v>42111</v>
      </c>
      <c r="B2436" s="17">
        <f>[1]!s_dq_open(FED风险溢价模型测算!$B$1,$A2436,1)</f>
        <v>4578.6790000000001</v>
      </c>
      <c r="C2436" s="17">
        <f>[1]!s_dq_close(FED风险溢价模型测算!$B$1,$A2436,1)</f>
        <v>4596.1360000000004</v>
      </c>
      <c r="D2436" s="17">
        <f>[1]!s_dq_high(FED风险溢价模型测算!$B$1,$A2436,1)</f>
        <v>4630.2700000000004</v>
      </c>
      <c r="E2436" s="17">
        <f>[1]!s_dq_low(FED风险溢价模型测算!$B$1,$A$2,1)</f>
        <v>979.529</v>
      </c>
      <c r="F2436" s="18">
        <f>[1]!s_dq_amount(FED风险溢价模型测算!$B$1,$A2436,1)</f>
        <v>733953610122</v>
      </c>
    </row>
    <row r="2437" spans="1:6">
      <c r="A2437" s="16">
        <f>FED风险溢价模型测算!A2437</f>
        <v>42114</v>
      </c>
      <c r="B2437" s="17">
        <f>[1]!s_dq_open(FED风险溢价模型测算!$B$1,$A2437,1)</f>
        <v>4615.0339999999997</v>
      </c>
      <c r="C2437" s="17">
        <f>[1]!s_dq_close(FED风险溢价模型测算!$B$1,$A2437,1)</f>
        <v>4521.9189999999999</v>
      </c>
      <c r="D2437" s="17">
        <f>[1]!s_dq_high(FED风险溢价模型测算!$B$1,$A2437,1)</f>
        <v>4671.1679999999997</v>
      </c>
      <c r="E2437" s="17">
        <f>[1]!s_dq_low(FED风险溢价模型测算!$B$1,$A$2,1)</f>
        <v>979.529</v>
      </c>
      <c r="F2437" s="18">
        <f>[1]!s_dq_amount(FED风险溢价模型测算!$B$1,$A2437,1)</f>
        <v>939264904128</v>
      </c>
    </row>
    <row r="2438" spans="1:6">
      <c r="A2438" s="16">
        <f>FED风险溢价模型测算!A2438</f>
        <v>42115</v>
      </c>
      <c r="B2438" s="17">
        <f>[1]!s_dq_open(FED风险溢价模型测算!$B$1,$A2438,1)</f>
        <v>4520.4610000000002</v>
      </c>
      <c r="C2438" s="17">
        <f>[1]!s_dq_close(FED风险溢价模型测算!$B$1,$A2438,1)</f>
        <v>4619.1639999999998</v>
      </c>
      <c r="D2438" s="17">
        <f>[1]!s_dq_high(FED风险溢价模型测算!$B$1,$A2438,1)</f>
        <v>4620.058</v>
      </c>
      <c r="E2438" s="17">
        <f>[1]!s_dq_low(FED风险溢价模型测算!$B$1,$A$2,1)</f>
        <v>979.529</v>
      </c>
      <c r="F2438" s="18">
        <f>[1]!s_dq_amount(FED风险溢价模型测算!$B$1,$A2438,1)</f>
        <v>685365027867</v>
      </c>
    </row>
    <row r="2439" spans="1:6">
      <c r="A2439" s="16">
        <f>FED风险溢价模型测算!A2439</f>
        <v>42116</v>
      </c>
      <c r="B2439" s="17">
        <f>[1]!s_dq_open(FED风险溢价模型测算!$B$1,$A2439,1)</f>
        <v>4637.0550000000003</v>
      </c>
      <c r="C2439" s="17">
        <f>[1]!s_dq_close(FED风险溢价模型测算!$B$1,$A2439,1)</f>
        <v>4739.8140000000003</v>
      </c>
      <c r="D2439" s="17">
        <f>[1]!s_dq_high(FED风险溢价模型测算!$B$1,$A2439,1)</f>
        <v>4740.933</v>
      </c>
      <c r="E2439" s="17">
        <f>[1]!s_dq_low(FED风险溢价模型测算!$B$1,$A$2,1)</f>
        <v>979.529</v>
      </c>
      <c r="F2439" s="18">
        <f>[1]!s_dq_amount(FED风险溢价模型测算!$B$1,$A2439,1)</f>
        <v>769924803864</v>
      </c>
    </row>
    <row r="2440" spans="1:6">
      <c r="A2440" s="16">
        <f>FED风险溢价模型测算!A2440</f>
        <v>42117</v>
      </c>
      <c r="B2440" s="17">
        <f>[1]!s_dq_open(FED风险溢价模型测算!$B$1,$A2440,1)</f>
        <v>4764.4809999999998</v>
      </c>
      <c r="C2440" s="17">
        <f>[1]!s_dq_close(FED风险溢价模型测算!$B$1,$A2440,1)</f>
        <v>4740.8919999999998</v>
      </c>
      <c r="D2440" s="17">
        <f>[1]!s_dq_high(FED风险溢价模型测算!$B$1,$A2440,1)</f>
        <v>4782.0439999999999</v>
      </c>
      <c r="E2440" s="17">
        <f>[1]!s_dq_low(FED风险溢价模型测算!$B$1,$A$2,1)</f>
        <v>979.529</v>
      </c>
      <c r="F2440" s="18">
        <f>[1]!s_dq_amount(FED风险溢价模型测算!$B$1,$A2440,1)</f>
        <v>752258236225</v>
      </c>
    </row>
    <row r="2441" spans="1:6">
      <c r="A2441" s="16">
        <f>FED风险溢价模型测算!A2441</f>
        <v>42118</v>
      </c>
      <c r="B2441" s="17">
        <f>[1]!s_dq_open(FED风险溢价模型测算!$B$1,$A2441,1)</f>
        <v>4682.6260000000002</v>
      </c>
      <c r="C2441" s="17">
        <f>[1]!s_dq_close(FED风险溢价模型测算!$B$1,$A2441,1)</f>
        <v>4702.6409999999996</v>
      </c>
      <c r="D2441" s="17">
        <f>[1]!s_dq_high(FED风险溢价模型测算!$B$1,$A2441,1)</f>
        <v>4730.43</v>
      </c>
      <c r="E2441" s="17">
        <f>[1]!s_dq_low(FED风险溢价模型测算!$B$1,$A$2,1)</f>
        <v>979.529</v>
      </c>
      <c r="F2441" s="18">
        <f>[1]!s_dq_amount(FED风险溢价模型测算!$B$1,$A2441,1)</f>
        <v>721273097490</v>
      </c>
    </row>
    <row r="2442" spans="1:6">
      <c r="A2442" s="16">
        <f>FED风险溢价模型测算!A2442</f>
        <v>42121</v>
      </c>
      <c r="B2442" s="17">
        <f>[1]!s_dq_open(FED风险溢价模型测算!$B$1,$A2442,1)</f>
        <v>4753.8710000000001</v>
      </c>
      <c r="C2442" s="17">
        <f>[1]!s_dq_close(FED风险溢价模型测算!$B$1,$A2442,1)</f>
        <v>4807.5919999999996</v>
      </c>
      <c r="D2442" s="17">
        <f>[1]!s_dq_high(FED风险溢价模型测算!$B$1,$A2442,1)</f>
        <v>4810.4849999999997</v>
      </c>
      <c r="E2442" s="17">
        <f>[1]!s_dq_low(FED风险溢价模型测算!$B$1,$A$2,1)</f>
        <v>979.529</v>
      </c>
      <c r="F2442" s="18">
        <f>[1]!s_dq_amount(FED风险溢价模型测算!$B$1,$A2442,1)</f>
        <v>765910402328</v>
      </c>
    </row>
    <row r="2443" spans="1:6">
      <c r="A2443" s="16">
        <f>FED风险溢价模型测算!A2443</f>
        <v>42122</v>
      </c>
      <c r="B2443" s="17">
        <f>[1]!s_dq_open(FED风险溢价模型测算!$B$1,$A2443,1)</f>
        <v>4811.3190000000004</v>
      </c>
      <c r="C2443" s="17">
        <f>[1]!s_dq_close(FED风险溢价模型测算!$B$1,$A2443,1)</f>
        <v>4741.8609999999999</v>
      </c>
      <c r="D2443" s="17">
        <f>[1]!s_dq_high(FED风险溢价模型测算!$B$1,$A2443,1)</f>
        <v>4839.0780000000004</v>
      </c>
      <c r="E2443" s="17">
        <f>[1]!s_dq_low(FED风险溢价模型测算!$B$1,$A$2,1)</f>
        <v>979.529</v>
      </c>
      <c r="F2443" s="18">
        <f>[1]!s_dq_amount(FED风险溢价模型测算!$B$1,$A2443,1)</f>
        <v>860349875255</v>
      </c>
    </row>
    <row r="2444" spans="1:6">
      <c r="A2444" s="16">
        <f>FED风险溢价模型测算!A2444</f>
        <v>42123</v>
      </c>
      <c r="B2444" s="17">
        <f>[1]!s_dq_open(FED风险溢价模型测算!$B$1,$A2444,1)</f>
        <v>4722.9030000000002</v>
      </c>
      <c r="C2444" s="17">
        <f>[1]!s_dq_close(FED风险溢价模型测算!$B$1,$A2444,1)</f>
        <v>4774.326</v>
      </c>
      <c r="D2444" s="17">
        <f>[1]!s_dq_high(FED风险溢价模型测算!$B$1,$A2444,1)</f>
        <v>4797.9269999999997</v>
      </c>
      <c r="E2444" s="17">
        <f>[1]!s_dq_low(FED风险溢价模型测算!$B$1,$A$2,1)</f>
        <v>979.529</v>
      </c>
      <c r="F2444" s="18">
        <f>[1]!s_dq_amount(FED风险溢价模型测算!$B$1,$A2444,1)</f>
        <v>601676350605</v>
      </c>
    </row>
    <row r="2445" spans="1:6">
      <c r="A2445" s="16">
        <f>FED风险溢价模型测算!A2445</f>
        <v>42124</v>
      </c>
      <c r="B2445" s="17">
        <f>[1]!s_dq_open(FED风险溢价模型测算!$B$1,$A2445,1)</f>
        <v>4788.4120000000003</v>
      </c>
      <c r="C2445" s="17">
        <f>[1]!s_dq_close(FED风险溢价模型测算!$B$1,$A2445,1)</f>
        <v>4749.8860000000004</v>
      </c>
      <c r="D2445" s="17">
        <f>[1]!s_dq_high(FED风险溢价模型测算!$B$1,$A2445,1)</f>
        <v>4818.7250000000004</v>
      </c>
      <c r="E2445" s="17">
        <f>[1]!s_dq_low(FED风险溢价模型测算!$B$1,$A$2,1)</f>
        <v>979.529</v>
      </c>
      <c r="F2445" s="18">
        <f>[1]!s_dq_amount(FED风险溢价模型测算!$B$1,$A2445,1)</f>
        <v>612511415165</v>
      </c>
    </row>
    <row r="2446" spans="1:6">
      <c r="A2446" s="16">
        <f>FED风险溢价模型测算!A2446</f>
        <v>42128</v>
      </c>
      <c r="B2446" s="17">
        <f>[1]!s_dq_open(FED风险溢价模型测算!$B$1,$A2446,1)</f>
        <v>4757.6369999999997</v>
      </c>
      <c r="C2446" s="17">
        <f>[1]!s_dq_close(FED风险溢价模型测算!$B$1,$A2446,1)</f>
        <v>4787.741</v>
      </c>
      <c r="D2446" s="17">
        <f>[1]!s_dq_high(FED风险溢价模型测算!$B$1,$A2446,1)</f>
        <v>4795.915</v>
      </c>
      <c r="E2446" s="17">
        <f>[1]!s_dq_low(FED风险溢价模型测算!$B$1,$A$2,1)</f>
        <v>979.529</v>
      </c>
      <c r="F2446" s="18">
        <f>[1]!s_dq_amount(FED风险溢价模型测算!$B$1,$A2446,1)</f>
        <v>565453373624</v>
      </c>
    </row>
    <row r="2447" spans="1:6">
      <c r="A2447" s="16">
        <f>FED风险溢价模型测算!A2447</f>
        <v>42129</v>
      </c>
      <c r="B2447" s="17">
        <f>[1]!s_dq_open(FED风险溢价模型测算!$B$1,$A2447,1)</f>
        <v>4785.192</v>
      </c>
      <c r="C2447" s="17">
        <f>[1]!s_dq_close(FED风险溢价模型测算!$B$1,$A2447,1)</f>
        <v>4596.8370000000004</v>
      </c>
      <c r="D2447" s="17">
        <f>[1]!s_dq_high(FED风险溢价模型测算!$B$1,$A2447,1)</f>
        <v>4785.192</v>
      </c>
      <c r="E2447" s="17">
        <f>[1]!s_dq_low(FED风险溢价模型测算!$B$1,$A$2,1)</f>
        <v>979.529</v>
      </c>
      <c r="F2447" s="18">
        <f>[1]!s_dq_amount(FED风险溢价模型测算!$B$1,$A2447,1)</f>
        <v>660020218474</v>
      </c>
    </row>
    <row r="2448" spans="1:6">
      <c r="A2448" s="16">
        <f>FED风险溢价模型测算!A2448</f>
        <v>42130</v>
      </c>
      <c r="B2448" s="17">
        <f>[1]!s_dq_open(FED风险溢价模型测算!$B$1,$A2448,1)</f>
        <v>4626.2309999999998</v>
      </c>
      <c r="C2448" s="17">
        <f>[1]!s_dq_close(FED风险溢价模型测算!$B$1,$A2448,1)</f>
        <v>4553.3270000000002</v>
      </c>
      <c r="D2448" s="17">
        <f>[1]!s_dq_high(FED风险溢价模型测算!$B$1,$A2448,1)</f>
        <v>4700.9089999999997</v>
      </c>
      <c r="E2448" s="17">
        <f>[1]!s_dq_low(FED风险溢价模型测算!$B$1,$A$2,1)</f>
        <v>979.529</v>
      </c>
      <c r="F2448" s="18">
        <f>[1]!s_dq_amount(FED风险溢价模型测算!$B$1,$A2448,1)</f>
        <v>586033987365</v>
      </c>
    </row>
    <row r="2449" spans="1:6">
      <c r="A2449" s="16">
        <f>FED风险溢价模型测算!A2449</f>
        <v>42131</v>
      </c>
      <c r="B2449" s="17">
        <f>[1]!s_dq_open(FED风险溢价模型测算!$B$1,$A2449,1)</f>
        <v>4520.8180000000002</v>
      </c>
      <c r="C2449" s="17">
        <f>[1]!s_dq_close(FED风险溢价模型测算!$B$1,$A2449,1)</f>
        <v>4470.0889999999999</v>
      </c>
      <c r="D2449" s="17">
        <f>[1]!s_dq_high(FED风险溢价模型测算!$B$1,$A2449,1)</f>
        <v>4546.3379999999997</v>
      </c>
      <c r="E2449" s="17">
        <f>[1]!s_dq_low(FED风险溢价模型测算!$B$1,$A$2,1)</f>
        <v>979.529</v>
      </c>
      <c r="F2449" s="18">
        <f>[1]!s_dq_amount(FED风险溢价模型测算!$B$1,$A2449,1)</f>
        <v>427189953161</v>
      </c>
    </row>
    <row r="2450" spans="1:6">
      <c r="A2450" s="16">
        <f>FED风险溢价模型测算!A2450</f>
        <v>42132</v>
      </c>
      <c r="B2450" s="17">
        <f>[1]!s_dq_open(FED风险溢价模型测算!$B$1,$A2450,1)</f>
        <v>4515.5540000000001</v>
      </c>
      <c r="C2450" s="17">
        <f>[1]!s_dq_close(FED风险溢价模型测算!$B$1,$A2450,1)</f>
        <v>4558.4040000000005</v>
      </c>
      <c r="D2450" s="17">
        <f>[1]!s_dq_high(FED风险溢价模型测算!$B$1,$A2450,1)</f>
        <v>4559.058</v>
      </c>
      <c r="E2450" s="17">
        <f>[1]!s_dq_low(FED风险溢价模型测算!$B$1,$A$2,1)</f>
        <v>979.529</v>
      </c>
      <c r="F2450" s="18">
        <f>[1]!s_dq_amount(FED风险溢价模型测算!$B$1,$A2450,1)</f>
        <v>452090694881</v>
      </c>
    </row>
    <row r="2451" spans="1:6">
      <c r="A2451" s="16">
        <f>FED风险溢价模型测算!A2451</f>
        <v>42135</v>
      </c>
      <c r="B2451" s="17">
        <f>[1]!s_dq_open(FED风险溢价模型测算!$B$1,$A2451,1)</f>
        <v>4582.0910000000003</v>
      </c>
      <c r="C2451" s="17">
        <f>[1]!s_dq_close(FED风险溢价模型测算!$B$1,$A2451,1)</f>
        <v>4690.5320000000002</v>
      </c>
      <c r="D2451" s="17">
        <f>[1]!s_dq_high(FED风险溢价模型测算!$B$1,$A2451,1)</f>
        <v>4690.9539999999997</v>
      </c>
      <c r="E2451" s="17">
        <f>[1]!s_dq_low(FED风险溢价模型测算!$B$1,$A$2,1)</f>
        <v>979.529</v>
      </c>
      <c r="F2451" s="18">
        <f>[1]!s_dq_amount(FED风险溢价模型测算!$B$1,$A2451,1)</f>
        <v>583260408778</v>
      </c>
    </row>
    <row r="2452" spans="1:6">
      <c r="A2452" s="16">
        <f>FED风险溢价模型测算!A2452</f>
        <v>42136</v>
      </c>
      <c r="B2452" s="17">
        <f>[1]!s_dq_open(FED风险溢价模型测算!$B$1,$A2452,1)</f>
        <v>4692.1220000000003</v>
      </c>
      <c r="C2452" s="17">
        <f>[1]!s_dq_close(FED风险溢价模型测算!$B$1,$A2452,1)</f>
        <v>4747.4210000000003</v>
      </c>
      <c r="D2452" s="17">
        <f>[1]!s_dq_high(FED风险溢价模型测算!$B$1,$A2452,1)</f>
        <v>4748.0039999999999</v>
      </c>
      <c r="E2452" s="17">
        <f>[1]!s_dq_low(FED风险溢价模型测算!$B$1,$A$2,1)</f>
        <v>979.529</v>
      </c>
      <c r="F2452" s="18">
        <f>[1]!s_dq_amount(FED风险溢价模型测算!$B$1,$A2452,1)</f>
        <v>607123299939</v>
      </c>
    </row>
    <row r="2453" spans="1:6">
      <c r="A2453" s="16">
        <f>FED风险溢价模型测算!A2453</f>
        <v>42137</v>
      </c>
      <c r="B2453" s="17">
        <f>[1]!s_dq_open(FED风险溢价模型测算!$B$1,$A2453,1)</f>
        <v>4746.7129999999997</v>
      </c>
      <c r="C2453" s="17">
        <f>[1]!s_dq_close(FED风险溢价模型测算!$B$1,$A2453,1)</f>
        <v>4718.4359999999997</v>
      </c>
      <c r="D2453" s="17">
        <f>[1]!s_dq_high(FED风险溢价模型测算!$B$1,$A2453,1)</f>
        <v>4758.0020000000004</v>
      </c>
      <c r="E2453" s="17">
        <f>[1]!s_dq_low(FED风险溢价模型测算!$B$1,$A$2,1)</f>
        <v>979.529</v>
      </c>
      <c r="F2453" s="18">
        <f>[1]!s_dq_amount(FED风险溢价模型测算!$B$1,$A2453,1)</f>
        <v>590479847838</v>
      </c>
    </row>
    <row r="2454" spans="1:6">
      <c r="A2454" s="16">
        <f>FED风险溢价模型测算!A2454</f>
        <v>42138</v>
      </c>
      <c r="B2454" s="17">
        <f>[1]!s_dq_open(FED风险溢价模型测算!$B$1,$A2454,1)</f>
        <v>4717.9549999999999</v>
      </c>
      <c r="C2454" s="17">
        <f>[1]!s_dq_close(FED风险溢价模型测算!$B$1,$A2454,1)</f>
        <v>4700.7780000000002</v>
      </c>
      <c r="D2454" s="17">
        <f>[1]!s_dq_high(FED风险溢价模型测算!$B$1,$A2454,1)</f>
        <v>4735.2839999999997</v>
      </c>
      <c r="E2454" s="17">
        <f>[1]!s_dq_low(FED风险溢价模型测算!$B$1,$A$2,1)</f>
        <v>979.529</v>
      </c>
      <c r="F2454" s="18">
        <f>[1]!s_dq_amount(FED风险溢价模型测算!$B$1,$A2454,1)</f>
        <v>513219655550</v>
      </c>
    </row>
    <row r="2455" spans="1:6">
      <c r="A2455" s="16">
        <f>FED风险溢价模型测算!A2455</f>
        <v>42139</v>
      </c>
      <c r="B2455" s="17">
        <f>[1]!s_dq_open(FED风险溢价模型测算!$B$1,$A2455,1)</f>
        <v>4690.7550000000001</v>
      </c>
      <c r="C2455" s="17">
        <f>[1]!s_dq_close(FED风险溢价模型测算!$B$1,$A2455,1)</f>
        <v>4617.47</v>
      </c>
      <c r="D2455" s="17">
        <f>[1]!s_dq_high(FED风险溢价模型测算!$B$1,$A2455,1)</f>
        <v>4690.7550000000001</v>
      </c>
      <c r="E2455" s="17">
        <f>[1]!s_dq_low(FED风险溢价模型测算!$B$1,$A$2,1)</f>
        <v>979.529</v>
      </c>
      <c r="F2455" s="18">
        <f>[1]!s_dq_amount(FED风险溢价模型测算!$B$1,$A2455,1)</f>
        <v>506695010176</v>
      </c>
    </row>
    <row r="2456" spans="1:6">
      <c r="A2456" s="16">
        <f>FED风险溢价模型测算!A2456</f>
        <v>42142</v>
      </c>
      <c r="B2456" s="17">
        <f>[1]!s_dq_open(FED风险溢价模型测算!$B$1,$A2456,1)</f>
        <v>4582.058</v>
      </c>
      <c r="C2456" s="17">
        <f>[1]!s_dq_close(FED风险溢价模型测算!$B$1,$A2456,1)</f>
        <v>4575.1400000000003</v>
      </c>
      <c r="D2456" s="17">
        <f>[1]!s_dq_high(FED风险溢价模型测算!$B$1,$A2456,1)</f>
        <v>4623.3829999999998</v>
      </c>
      <c r="E2456" s="17">
        <f>[1]!s_dq_low(FED风险溢价模型测算!$B$1,$A$2,1)</f>
        <v>979.529</v>
      </c>
      <c r="F2456" s="18">
        <f>[1]!s_dq_amount(FED风险溢价模型测算!$B$1,$A2456,1)</f>
        <v>434083129375</v>
      </c>
    </row>
    <row r="2457" spans="1:6">
      <c r="A2457" s="16">
        <f>FED风险溢价模型测算!A2457</f>
        <v>42143</v>
      </c>
      <c r="B2457" s="17">
        <f>[1]!s_dq_open(FED风险溢价模型测算!$B$1,$A2457,1)</f>
        <v>4577.6369999999997</v>
      </c>
      <c r="C2457" s="17">
        <f>[1]!s_dq_close(FED风险溢价模型测算!$B$1,$A2457,1)</f>
        <v>4731.2219999999998</v>
      </c>
      <c r="D2457" s="17">
        <f>[1]!s_dq_high(FED风险溢价模型测算!$B$1,$A2457,1)</f>
        <v>4740.0050000000001</v>
      </c>
      <c r="E2457" s="17">
        <f>[1]!s_dq_low(FED风险溢价模型测算!$B$1,$A$2,1)</f>
        <v>979.529</v>
      </c>
      <c r="F2457" s="18">
        <f>[1]!s_dq_amount(FED风险溢价模型测算!$B$1,$A2457,1)</f>
        <v>524232160128</v>
      </c>
    </row>
    <row r="2458" spans="1:6">
      <c r="A2458" s="16">
        <f>FED风险溢价模型测算!A2458</f>
        <v>42144</v>
      </c>
      <c r="B2458" s="17">
        <f>[1]!s_dq_open(FED风险溢价模型测算!$B$1,$A2458,1)</f>
        <v>4751.5720000000001</v>
      </c>
      <c r="C2458" s="17">
        <f>[1]!s_dq_close(FED风险溢价模型测算!$B$1,$A2458,1)</f>
        <v>4754.9189999999999</v>
      </c>
      <c r="D2458" s="17">
        <f>[1]!s_dq_high(FED风险溢价模型测算!$B$1,$A2458,1)</f>
        <v>4843.1000000000004</v>
      </c>
      <c r="E2458" s="17">
        <f>[1]!s_dq_low(FED风险溢价模型测算!$B$1,$A$2,1)</f>
        <v>979.529</v>
      </c>
      <c r="F2458" s="18">
        <f>[1]!s_dq_amount(FED风险溢价模型测算!$B$1,$A2458,1)</f>
        <v>589956272979</v>
      </c>
    </row>
    <row r="2459" spans="1:6">
      <c r="A2459" s="16">
        <f>FED风险溢价模型测算!A2459</f>
        <v>42145</v>
      </c>
      <c r="B2459" s="17">
        <f>[1]!s_dq_open(FED风险溢价模型测算!$B$1,$A2459,1)</f>
        <v>4768.6890000000003</v>
      </c>
      <c r="C2459" s="17">
        <f>[1]!s_dq_close(FED风险溢价模型测算!$B$1,$A2459,1)</f>
        <v>4840.9759999999997</v>
      </c>
      <c r="D2459" s="17">
        <f>[1]!s_dq_high(FED风险溢价模型测算!$B$1,$A2459,1)</f>
        <v>4841.6149999999998</v>
      </c>
      <c r="E2459" s="17">
        <f>[1]!s_dq_low(FED风险溢价模型测算!$B$1,$A$2,1)</f>
        <v>979.529</v>
      </c>
      <c r="F2459" s="18">
        <f>[1]!s_dq_amount(FED风险溢价模型测算!$B$1,$A2459,1)</f>
        <v>505346105539</v>
      </c>
    </row>
    <row r="2460" spans="1:6">
      <c r="A2460" s="16">
        <f>FED风险溢价模型测算!A2460</f>
        <v>42146</v>
      </c>
      <c r="B2460" s="17">
        <f>[1]!s_dq_open(FED风险溢价模型测算!$B$1,$A2460,1)</f>
        <v>4895.9250000000002</v>
      </c>
      <c r="C2460" s="17">
        <f>[1]!s_dq_close(FED风险溢价模型测算!$B$1,$A2460,1)</f>
        <v>4951.335</v>
      </c>
      <c r="D2460" s="17">
        <f>[1]!s_dq_high(FED风险溢价模型测算!$B$1,$A2460,1)</f>
        <v>4951.991</v>
      </c>
      <c r="E2460" s="17">
        <f>[1]!s_dq_low(FED风险溢价模型测算!$B$1,$A$2,1)</f>
        <v>979.529</v>
      </c>
      <c r="F2460" s="18">
        <f>[1]!s_dq_amount(FED风险溢价模型测算!$B$1,$A2460,1)</f>
        <v>719129953200</v>
      </c>
    </row>
    <row r="2461" spans="1:6">
      <c r="A2461" s="16">
        <f>FED风险溢价模型测算!A2461</f>
        <v>42149</v>
      </c>
      <c r="B2461" s="17">
        <f>[1]!s_dq_open(FED风险溢价模型测算!$B$1,$A2461,1)</f>
        <v>4949.1099999999997</v>
      </c>
      <c r="C2461" s="17">
        <f>[1]!s_dq_close(FED风险溢价模型测算!$B$1,$A2461,1)</f>
        <v>5099.4949999999999</v>
      </c>
      <c r="D2461" s="17">
        <f>[1]!s_dq_high(FED风险溢价模型测算!$B$1,$A2461,1)</f>
        <v>5099.8389999999999</v>
      </c>
      <c r="E2461" s="17">
        <f>[1]!s_dq_low(FED风险溢价模型测算!$B$1,$A$2,1)</f>
        <v>979.529</v>
      </c>
      <c r="F2461" s="18">
        <f>[1]!s_dq_amount(FED风险溢价模型测算!$B$1,$A2461,1)</f>
        <v>757085825931</v>
      </c>
    </row>
    <row r="2462" spans="1:6">
      <c r="A2462" s="16">
        <f>FED风险溢价模型测算!A2462</f>
        <v>42150</v>
      </c>
      <c r="B2462" s="17">
        <f>[1]!s_dq_open(FED风险溢价模型测算!$B$1,$A2462,1)</f>
        <v>5140.7979999999998</v>
      </c>
      <c r="C2462" s="17">
        <f>[1]!s_dq_close(FED风险溢价模型测算!$B$1,$A2462,1)</f>
        <v>5198.9179999999997</v>
      </c>
      <c r="D2462" s="17">
        <f>[1]!s_dq_high(FED风险溢价模型测算!$B$1,$A2462,1)</f>
        <v>5199.2950000000001</v>
      </c>
      <c r="E2462" s="17">
        <f>[1]!s_dq_low(FED风险溢价模型测算!$B$1,$A$2,1)</f>
        <v>979.529</v>
      </c>
      <c r="F2462" s="18">
        <f>[1]!s_dq_amount(FED风险溢价模型测算!$B$1,$A2462,1)</f>
        <v>802295843467</v>
      </c>
    </row>
    <row r="2463" spans="1:6">
      <c r="A2463" s="16">
        <f>FED风险溢价模型测算!A2463</f>
        <v>42151</v>
      </c>
      <c r="B2463" s="17">
        <f>[1]!s_dq_open(FED风险溢价模型测算!$B$1,$A2463,1)</f>
        <v>5216.17</v>
      </c>
      <c r="C2463" s="17">
        <f>[1]!s_dq_close(FED风险溢价模型测算!$B$1,$A2463,1)</f>
        <v>5181.4340000000002</v>
      </c>
      <c r="D2463" s="17">
        <f>[1]!s_dq_high(FED风险溢价模型测算!$B$1,$A2463,1)</f>
        <v>5226.8440000000001</v>
      </c>
      <c r="E2463" s="17">
        <f>[1]!s_dq_low(FED风险溢价模型测算!$B$1,$A$2,1)</f>
        <v>979.529</v>
      </c>
      <c r="F2463" s="18">
        <f>[1]!s_dq_amount(FED风险溢价模型测算!$B$1,$A2463,1)</f>
        <v>777826309129</v>
      </c>
    </row>
    <row r="2464" spans="1:6">
      <c r="A2464" s="16">
        <f>FED风险溢价模型测算!A2464</f>
        <v>42152</v>
      </c>
      <c r="B2464" s="17">
        <f>[1]!s_dq_open(FED风险溢价模型测算!$B$1,$A2464,1)</f>
        <v>5174.1009999999997</v>
      </c>
      <c r="C2464" s="17">
        <f>[1]!s_dq_close(FED风险溢价模型测算!$B$1,$A2464,1)</f>
        <v>4834.0069999999996</v>
      </c>
      <c r="D2464" s="17">
        <f>[1]!s_dq_high(FED风险溢价模型测算!$B$1,$A2464,1)</f>
        <v>5213.183</v>
      </c>
      <c r="E2464" s="17">
        <f>[1]!s_dq_low(FED风险溢价模型测算!$B$1,$A$2,1)</f>
        <v>979.529</v>
      </c>
      <c r="F2464" s="18">
        <f>[1]!s_dq_amount(FED风险溢价模型测算!$B$1,$A2464,1)</f>
        <v>873207363731</v>
      </c>
    </row>
    <row r="2465" spans="1:6">
      <c r="A2465" s="16">
        <f>FED风险溢价模型测算!A2465</f>
        <v>42153</v>
      </c>
      <c r="B2465" s="17">
        <f>[1]!s_dq_open(FED风险溢价模型测算!$B$1,$A2465,1)</f>
        <v>4839.53</v>
      </c>
      <c r="C2465" s="17">
        <f>[1]!s_dq_close(FED风险溢价模型测算!$B$1,$A2465,1)</f>
        <v>4840.8289999999997</v>
      </c>
      <c r="D2465" s="17">
        <f>[1]!s_dq_high(FED风险溢价模型测算!$B$1,$A2465,1)</f>
        <v>4924.3029999999999</v>
      </c>
      <c r="E2465" s="17">
        <f>[1]!s_dq_low(FED风险溢价模型测算!$B$1,$A$2,1)</f>
        <v>979.529</v>
      </c>
      <c r="F2465" s="18">
        <f>[1]!s_dq_amount(FED风险溢价模型测算!$B$1,$A2465,1)</f>
        <v>636008152610</v>
      </c>
    </row>
    <row r="2466" spans="1:6">
      <c r="A2466" s="16">
        <f>FED风险溢价模型测算!A2466</f>
        <v>42156</v>
      </c>
      <c r="B2466" s="17">
        <f>[1]!s_dq_open(FED风险溢价模型测算!$B$1,$A2466,1)</f>
        <v>4862.7560000000003</v>
      </c>
      <c r="C2466" s="17">
        <f>[1]!s_dq_close(FED风险溢价模型测算!$B$1,$A2466,1)</f>
        <v>5076.1790000000001</v>
      </c>
      <c r="D2466" s="17">
        <f>[1]!s_dq_high(FED风险溢价模型测算!$B$1,$A2466,1)</f>
        <v>5079.3190000000004</v>
      </c>
      <c r="E2466" s="17">
        <f>[1]!s_dq_low(FED风险溢价模型测算!$B$1,$A$2,1)</f>
        <v>979.529</v>
      </c>
      <c r="F2466" s="18">
        <f>[1]!s_dq_amount(FED风险溢价模型测算!$B$1,$A2466,1)</f>
        <v>637843681462</v>
      </c>
    </row>
    <row r="2467" spans="1:6">
      <c r="A2467" s="16">
        <f>FED风险溢价模型测算!A2467</f>
        <v>42157</v>
      </c>
      <c r="B2467" s="17">
        <f>[1]!s_dq_open(FED风险溢价模型测算!$B$1,$A2467,1)</f>
        <v>5091.2719999999999</v>
      </c>
      <c r="C2467" s="17">
        <f>[1]!s_dq_close(FED风险溢价模型测算!$B$1,$A2467,1)</f>
        <v>5161.87</v>
      </c>
      <c r="D2467" s="17">
        <f>[1]!s_dq_high(FED风险溢价模型测算!$B$1,$A2467,1)</f>
        <v>5162.5559999999996</v>
      </c>
      <c r="E2467" s="17">
        <f>[1]!s_dq_low(FED风险溢价模型测算!$B$1,$A$2,1)</f>
        <v>979.529</v>
      </c>
      <c r="F2467" s="18">
        <f>[1]!s_dq_amount(FED风险溢价模型测算!$B$1,$A2467,1)</f>
        <v>658452859697</v>
      </c>
    </row>
    <row r="2468" spans="1:6">
      <c r="A2468" s="16">
        <f>FED风险溢价模型测算!A2468</f>
        <v>42158</v>
      </c>
      <c r="B2468" s="17">
        <f>[1]!s_dq_open(FED风险溢价模型测算!$B$1,$A2468,1)</f>
        <v>5176.5969999999998</v>
      </c>
      <c r="C2468" s="17">
        <f>[1]!s_dq_close(FED风险溢价模型测算!$B$1,$A2468,1)</f>
        <v>5143.59</v>
      </c>
      <c r="D2468" s="17">
        <f>[1]!s_dq_high(FED风险溢价模型测算!$B$1,$A2468,1)</f>
        <v>5186.9669999999996</v>
      </c>
      <c r="E2468" s="17">
        <f>[1]!s_dq_low(FED风险溢价模型测算!$B$1,$A$2,1)</f>
        <v>979.529</v>
      </c>
      <c r="F2468" s="18">
        <f>[1]!s_dq_amount(FED风险溢价模型测算!$B$1,$A2468,1)</f>
        <v>672056532157</v>
      </c>
    </row>
    <row r="2469" spans="1:6">
      <c r="A2469" s="16">
        <f>FED风险溢价模型测算!A2469</f>
        <v>42159</v>
      </c>
      <c r="B2469" s="17">
        <f>[1]!s_dq_open(FED风险溢价模型测算!$B$1,$A2469,1)</f>
        <v>5156.0119999999997</v>
      </c>
      <c r="C2469" s="17">
        <f>[1]!s_dq_close(FED风险溢价模型测算!$B$1,$A2469,1)</f>
        <v>5181.4160000000002</v>
      </c>
      <c r="D2469" s="17">
        <f>[1]!s_dq_high(FED风险溢价模型测算!$B$1,$A2469,1)</f>
        <v>5194.2330000000002</v>
      </c>
      <c r="E2469" s="17">
        <f>[1]!s_dq_low(FED风险溢价模型测算!$B$1,$A$2,1)</f>
        <v>979.529</v>
      </c>
      <c r="F2469" s="18">
        <f>[1]!s_dq_amount(FED风险溢价模型测算!$B$1,$A2469,1)</f>
        <v>735170669363</v>
      </c>
    </row>
    <row r="2470" spans="1:6">
      <c r="A2470" s="16">
        <f>FED风险溢价模型测算!A2470</f>
        <v>42160</v>
      </c>
      <c r="B2470" s="17">
        <f>[1]!s_dq_open(FED风险溢价模型测算!$B$1,$A2470,1)</f>
        <v>5254.9049999999997</v>
      </c>
      <c r="C2470" s="17">
        <f>[1]!s_dq_close(FED风险溢价模型测算!$B$1,$A2470,1)</f>
        <v>5230.5519999999997</v>
      </c>
      <c r="D2470" s="17">
        <f>[1]!s_dq_high(FED风险溢价模型测算!$B$1,$A2470,1)</f>
        <v>5288.34</v>
      </c>
      <c r="E2470" s="17">
        <f>[1]!s_dq_low(FED风险溢价模型测算!$B$1,$A$2,1)</f>
        <v>979.529</v>
      </c>
      <c r="F2470" s="18">
        <f>[1]!s_dq_amount(FED风险溢价模型测算!$B$1,$A2470,1)</f>
        <v>855224403052</v>
      </c>
    </row>
    <row r="2471" spans="1:6">
      <c r="A2471" s="16">
        <f>FED风险溢价模型测算!A2471</f>
        <v>42163</v>
      </c>
      <c r="B2471" s="17">
        <f>[1]!s_dq_open(FED风险溢价模型测算!$B$1,$A2471,1)</f>
        <v>5259.4080000000004</v>
      </c>
      <c r="C2471" s="17">
        <f>[1]!s_dq_close(FED风险溢价模型测算!$B$1,$A2471,1)</f>
        <v>5353.7510000000002</v>
      </c>
      <c r="D2471" s="17">
        <f>[1]!s_dq_high(FED风险溢价模型测算!$B$1,$A2471,1)</f>
        <v>5370.6090000000004</v>
      </c>
      <c r="E2471" s="17">
        <f>[1]!s_dq_low(FED风险溢价模型测算!$B$1,$A$2,1)</f>
        <v>979.529</v>
      </c>
      <c r="F2471" s="18">
        <f>[1]!s_dq_amount(FED风险溢价模型测算!$B$1,$A2471,1)</f>
        <v>949498013951</v>
      </c>
    </row>
    <row r="2472" spans="1:6">
      <c r="A2472" s="16">
        <f>FED风险溢价模型测算!A2472</f>
        <v>42164</v>
      </c>
      <c r="B2472" s="17">
        <f>[1]!s_dq_open(FED风险溢价模型测算!$B$1,$A2472,1)</f>
        <v>5379.47</v>
      </c>
      <c r="C2472" s="17">
        <f>[1]!s_dq_close(FED风险溢价模型测算!$B$1,$A2472,1)</f>
        <v>5317.4610000000002</v>
      </c>
      <c r="D2472" s="17">
        <f>[1]!s_dq_high(FED风险溢价模型测算!$B$1,$A2472,1)</f>
        <v>5380.4260000000004</v>
      </c>
      <c r="E2472" s="17">
        <f>[1]!s_dq_low(FED风险溢价模型测算!$B$1,$A$2,1)</f>
        <v>979.529</v>
      </c>
      <c r="F2472" s="18">
        <f>[1]!s_dq_amount(FED风险溢价模型测算!$B$1,$A2472,1)</f>
        <v>871431819564</v>
      </c>
    </row>
    <row r="2473" spans="1:6">
      <c r="A2473" s="16">
        <f>FED风险溢价模型测算!A2473</f>
        <v>42165</v>
      </c>
      <c r="B2473" s="17">
        <f>[1]!s_dq_open(FED风险溢价模型测算!$B$1,$A2473,1)</f>
        <v>5254.3041999999996</v>
      </c>
      <c r="C2473" s="17">
        <f>[1]!s_dq_close(FED风险溢价模型测算!$B$1,$A2473,1)</f>
        <v>5309.1120000000001</v>
      </c>
      <c r="D2473" s="17">
        <f>[1]!s_dq_high(FED风险溢价模型测算!$B$1,$A2473,1)</f>
        <v>5374.8296</v>
      </c>
      <c r="E2473" s="17">
        <f>[1]!s_dq_low(FED风险溢价模型测算!$B$1,$A$2,1)</f>
        <v>979.529</v>
      </c>
      <c r="F2473" s="18">
        <f>[1]!s_dq_amount(FED风险溢价模型测算!$B$1,$A2473,1)</f>
        <v>711509256785</v>
      </c>
    </row>
    <row r="2474" spans="1:6">
      <c r="A2474" s="16">
        <f>FED风险溢价模型测算!A2474</f>
        <v>42166</v>
      </c>
      <c r="B2474" s="17">
        <f>[1]!s_dq_open(FED风险溢价模型测算!$B$1,$A2474,1)</f>
        <v>5305.1406999999999</v>
      </c>
      <c r="C2474" s="17">
        <f>[1]!s_dq_close(FED风险溢价模型测算!$B$1,$A2474,1)</f>
        <v>5306.59</v>
      </c>
      <c r="D2474" s="17">
        <f>[1]!s_dq_high(FED风险溢价模型测算!$B$1,$A2474,1)</f>
        <v>5329.2951000000003</v>
      </c>
      <c r="E2474" s="17">
        <f>[1]!s_dq_low(FED风险溢价模型测算!$B$1,$A$2,1)</f>
        <v>979.529</v>
      </c>
      <c r="F2474" s="18">
        <f>[1]!s_dq_amount(FED风险溢价模型测算!$B$1,$A2474,1)</f>
        <v>660584867997</v>
      </c>
    </row>
    <row r="2475" spans="1:6">
      <c r="A2475" s="16">
        <f>FED风险溢价模型测算!A2475</f>
        <v>42167</v>
      </c>
      <c r="B2475" s="17">
        <f>[1]!s_dq_open(FED风险溢价模型测算!$B$1,$A2475,1)</f>
        <v>5329.2781000000004</v>
      </c>
      <c r="C2475" s="17">
        <f>[1]!s_dq_close(FED风险溢价模型测算!$B$1,$A2475,1)</f>
        <v>5335.1151</v>
      </c>
      <c r="D2475" s="17">
        <f>[1]!s_dq_high(FED风险溢价模型测算!$B$1,$A2475,1)</f>
        <v>5351.6481000000003</v>
      </c>
      <c r="E2475" s="17">
        <f>[1]!s_dq_low(FED风险溢价模型测算!$B$1,$A$2,1)</f>
        <v>979.529</v>
      </c>
      <c r="F2475" s="18">
        <f>[1]!s_dq_amount(FED风险溢价模型测算!$B$1,$A2475,1)</f>
        <v>694213173337</v>
      </c>
    </row>
    <row r="2476" spans="1:6">
      <c r="A2476" s="16">
        <f>FED风险溢价模型测算!A2476</f>
        <v>42170</v>
      </c>
      <c r="B2476" s="17">
        <f>[1]!s_dq_open(FED风险溢价模型测算!$B$1,$A2476,1)</f>
        <v>5354.0137999999997</v>
      </c>
      <c r="C2476" s="17">
        <f>[1]!s_dq_close(FED风险溢价模型测算!$B$1,$A2476,1)</f>
        <v>5221.1665000000003</v>
      </c>
      <c r="D2476" s="17">
        <f>[1]!s_dq_high(FED风险溢价模型测算!$B$1,$A2476,1)</f>
        <v>5362.4515000000001</v>
      </c>
      <c r="E2476" s="17">
        <f>[1]!s_dq_low(FED风险溢价模型测算!$B$1,$A$2,1)</f>
        <v>979.529</v>
      </c>
      <c r="F2476" s="18">
        <f>[1]!s_dq_amount(FED风险溢价模型测算!$B$1,$A2476,1)</f>
        <v>766237730233</v>
      </c>
    </row>
    <row r="2477" spans="1:6">
      <c r="A2477" s="16">
        <f>FED风险溢价模型测算!A2477</f>
        <v>42171</v>
      </c>
      <c r="B2477" s="17">
        <f>[1]!s_dq_open(FED风险溢价模型测算!$B$1,$A2477,1)</f>
        <v>5165.0245000000004</v>
      </c>
      <c r="C2477" s="17">
        <f>[1]!s_dq_close(FED风险溢价模型测算!$B$1,$A2477,1)</f>
        <v>5064.8212000000003</v>
      </c>
      <c r="D2477" s="17">
        <f>[1]!s_dq_high(FED风险溢价模型测算!$B$1,$A2477,1)</f>
        <v>5204.3029999999999</v>
      </c>
      <c r="E2477" s="17">
        <f>[1]!s_dq_low(FED风险溢价模型测算!$B$1,$A$2,1)</f>
        <v>979.529</v>
      </c>
      <c r="F2477" s="18">
        <f>[1]!s_dq_amount(FED风险溢价模型测算!$B$1,$A2477,1)</f>
        <v>651522532247</v>
      </c>
    </row>
    <row r="2478" spans="1:6">
      <c r="A2478" s="16">
        <f>FED风险溢价模型测算!A2478</f>
        <v>42172</v>
      </c>
      <c r="B2478" s="17">
        <f>[1]!s_dq_open(FED风险溢价模型测算!$B$1,$A2478,1)</f>
        <v>5072.3064000000004</v>
      </c>
      <c r="C2478" s="17">
        <f>[1]!s_dq_close(FED风险溢价模型测算!$B$1,$A2478,1)</f>
        <v>5138.8307000000004</v>
      </c>
      <c r="D2478" s="17">
        <f>[1]!s_dq_high(FED风险溢价模型测算!$B$1,$A2478,1)</f>
        <v>5158.3671000000004</v>
      </c>
      <c r="E2478" s="17">
        <f>[1]!s_dq_low(FED风险溢价模型测算!$B$1,$A$2,1)</f>
        <v>979.529</v>
      </c>
      <c r="F2478" s="18">
        <f>[1]!s_dq_amount(FED风险溢价模型测算!$B$1,$A2478,1)</f>
        <v>589868366440</v>
      </c>
    </row>
    <row r="2479" spans="1:6">
      <c r="A2479" s="16">
        <f>FED风险溢价模型测算!A2479</f>
        <v>42173</v>
      </c>
      <c r="B2479" s="17">
        <f>[1]!s_dq_open(FED风险溢价模型测算!$B$1,$A2479,1)</f>
        <v>5107.6945999999998</v>
      </c>
      <c r="C2479" s="17">
        <f>[1]!s_dq_close(FED风险溢价模型测算!$B$1,$A2479,1)</f>
        <v>4930.5491000000002</v>
      </c>
      <c r="D2479" s="17">
        <f>[1]!s_dq_high(FED风险溢价模型测算!$B$1,$A2479,1)</f>
        <v>5121.2183999999997</v>
      </c>
      <c r="E2479" s="17">
        <f>[1]!s_dq_low(FED风险溢价模型测算!$B$1,$A$2,1)</f>
        <v>979.529</v>
      </c>
      <c r="F2479" s="18">
        <f>[1]!s_dq_amount(FED风险溢价模型测算!$B$1,$A2479,1)</f>
        <v>555646755662</v>
      </c>
    </row>
    <row r="2480" spans="1:6">
      <c r="A2480" s="16">
        <f>FED风险溢价模型测算!A2480</f>
        <v>42174</v>
      </c>
      <c r="B2480" s="17">
        <f>[1]!s_dq_open(FED风险溢价模型测算!$B$1,$A2480,1)</f>
        <v>4847.0568000000003</v>
      </c>
      <c r="C2480" s="17">
        <f>[1]!s_dq_close(FED风险溢价模型测算!$B$1,$A2480,1)</f>
        <v>4637.0517</v>
      </c>
      <c r="D2480" s="17">
        <f>[1]!s_dq_high(FED风险溢价模型测算!$B$1,$A2480,1)</f>
        <v>4910.4498999999996</v>
      </c>
      <c r="E2480" s="17">
        <f>[1]!s_dq_low(FED风险溢价模型测算!$B$1,$A$2,1)</f>
        <v>979.529</v>
      </c>
      <c r="F2480" s="18">
        <f>[1]!s_dq_amount(FED风险溢价模型测算!$B$1,$A2480,1)</f>
        <v>519609575034</v>
      </c>
    </row>
    <row r="2481" spans="1:6">
      <c r="A2481" s="16">
        <f>FED风险溢价模型测算!A2481</f>
        <v>42178</v>
      </c>
      <c r="B2481" s="17">
        <f>[1]!s_dq_open(FED风险溢价模型测算!$B$1,$A2481,1)</f>
        <v>4641.4247999999998</v>
      </c>
      <c r="C2481" s="17">
        <f>[1]!s_dq_close(FED风险溢价模型测算!$B$1,$A2481,1)</f>
        <v>4786.0906000000004</v>
      </c>
      <c r="D2481" s="17">
        <f>[1]!s_dq_high(FED风险溢价模型测算!$B$1,$A2481,1)</f>
        <v>4786.9549999999999</v>
      </c>
      <c r="E2481" s="17">
        <f>[1]!s_dq_low(FED风险溢价模型测算!$B$1,$A$2,1)</f>
        <v>979.529</v>
      </c>
      <c r="F2481" s="18">
        <f>[1]!s_dq_amount(FED风险溢价模型测算!$B$1,$A2481,1)</f>
        <v>536984113003.99994</v>
      </c>
    </row>
    <row r="2482" spans="1:6">
      <c r="A2482" s="16">
        <f>FED风险溢价模型测算!A2482</f>
        <v>42179</v>
      </c>
      <c r="B2482" s="17">
        <f>[1]!s_dq_open(FED风险溢价模型测算!$B$1,$A2482,1)</f>
        <v>4811.5949000000001</v>
      </c>
      <c r="C2482" s="17">
        <f>[1]!s_dq_close(FED风险溢价模型测算!$B$1,$A2482,1)</f>
        <v>4880.1261000000004</v>
      </c>
      <c r="D2482" s="17">
        <f>[1]!s_dq_high(FED风险溢价模型测算!$B$1,$A2482,1)</f>
        <v>4883.7317000000003</v>
      </c>
      <c r="E2482" s="17">
        <f>[1]!s_dq_low(FED风险溢价模型测算!$B$1,$A$2,1)</f>
        <v>979.529</v>
      </c>
      <c r="F2482" s="18">
        <f>[1]!s_dq_amount(FED风险溢价模型测算!$B$1,$A2482,1)</f>
        <v>615374085939</v>
      </c>
    </row>
    <row r="2483" spans="1:6">
      <c r="A2483" s="16">
        <f>FED风险溢价模型测算!A2483</f>
        <v>42180</v>
      </c>
      <c r="B2483" s="17">
        <f>[1]!s_dq_open(FED风险溢价模型测算!$B$1,$A2483,1)</f>
        <v>4906.2416000000003</v>
      </c>
      <c r="C2483" s="17">
        <f>[1]!s_dq_close(FED风险溢价模型测算!$B$1,$A2483,1)</f>
        <v>4706.5159000000003</v>
      </c>
      <c r="D2483" s="17">
        <f>[1]!s_dq_high(FED风险溢价模型测算!$B$1,$A2483,1)</f>
        <v>4919.2631000000001</v>
      </c>
      <c r="E2483" s="17">
        <f>[1]!s_dq_low(FED风险溢价模型测算!$B$1,$A$2,1)</f>
        <v>979.529</v>
      </c>
      <c r="F2483" s="18">
        <f>[1]!s_dq_amount(FED风险溢价模型测算!$B$1,$A2483,1)</f>
        <v>640246401379</v>
      </c>
    </row>
    <row r="2484" spans="1:6">
      <c r="A2484" s="16">
        <f>FED风险溢价模型测算!A2484</f>
        <v>42181</v>
      </c>
      <c r="B2484" s="17">
        <f>[1]!s_dq_open(FED风险溢价模型测算!$B$1,$A2484,1)</f>
        <v>4573.8723</v>
      </c>
      <c r="C2484" s="17">
        <f>[1]!s_dq_close(FED风险溢价模型测算!$B$1,$A2484,1)</f>
        <v>4336.1947</v>
      </c>
      <c r="D2484" s="17">
        <f>[1]!s_dq_high(FED风险溢价模型测算!$B$1,$A2484,1)</f>
        <v>4650.1860999999999</v>
      </c>
      <c r="E2484" s="17">
        <f>[1]!s_dq_low(FED风险溢价模型测算!$B$1,$A$2,1)</f>
        <v>979.529</v>
      </c>
      <c r="F2484" s="18">
        <f>[1]!s_dq_amount(FED风险溢价模型测算!$B$1,$A2484,1)</f>
        <v>612959478689</v>
      </c>
    </row>
    <row r="2485" spans="1:6">
      <c r="A2485" s="16">
        <f>FED风险溢价模型测算!A2485</f>
        <v>42184</v>
      </c>
      <c r="B2485" s="17">
        <f>[1]!s_dq_open(FED风险溢价模型测算!$B$1,$A2485,1)</f>
        <v>4446.8419000000004</v>
      </c>
      <c r="C2485" s="17">
        <f>[1]!s_dq_close(FED风险溢价模型测算!$B$1,$A2485,1)</f>
        <v>4191.5486000000001</v>
      </c>
      <c r="D2485" s="17">
        <f>[1]!s_dq_high(FED风险溢价模型测算!$B$1,$A2485,1)</f>
        <v>4451.1659</v>
      </c>
      <c r="E2485" s="17">
        <f>[1]!s_dq_low(FED风险溢价模型测算!$B$1,$A$2,1)</f>
        <v>979.529</v>
      </c>
      <c r="F2485" s="18">
        <f>[1]!s_dq_amount(FED风险溢价模型测算!$B$1,$A2485,1)</f>
        <v>704014548847</v>
      </c>
    </row>
    <row r="2486" spans="1:6">
      <c r="A2486" s="16">
        <f>FED风险溢价模型测算!A2486</f>
        <v>42185</v>
      </c>
      <c r="B2486" s="17">
        <f>[1]!s_dq_open(FED风险溢价模型测算!$B$1,$A2486,1)</f>
        <v>4161.0672000000004</v>
      </c>
      <c r="C2486" s="17">
        <f>[1]!s_dq_close(FED风险溢价模型测算!$B$1,$A2486,1)</f>
        <v>4472.9975999999997</v>
      </c>
      <c r="D2486" s="17">
        <f>[1]!s_dq_high(FED风险溢价模型测算!$B$1,$A2486,1)</f>
        <v>4475.7673999999997</v>
      </c>
      <c r="E2486" s="17">
        <f>[1]!s_dq_low(FED风险溢价模型测算!$B$1,$A$2,1)</f>
        <v>979.529</v>
      </c>
      <c r="F2486" s="18">
        <f>[1]!s_dq_amount(FED风险溢价模型测算!$B$1,$A2486,1)</f>
        <v>716045824698</v>
      </c>
    </row>
    <row r="2487" spans="1:6">
      <c r="A2487" s="16">
        <f>FED风险溢价模型测算!A2487</f>
        <v>42186</v>
      </c>
      <c r="B2487" s="17">
        <f>[1]!s_dq_open(FED风险溢价模型测算!$B$1,$A2487,1)</f>
        <v>4408.9843000000001</v>
      </c>
      <c r="C2487" s="17">
        <f>[1]!s_dq_close(FED风险溢价模型测算!$B$1,$A2487,1)</f>
        <v>4253.0209999999997</v>
      </c>
      <c r="D2487" s="17">
        <f>[1]!s_dq_high(FED风险溢价模型测算!$B$1,$A2487,1)</f>
        <v>4526.1270999999997</v>
      </c>
      <c r="E2487" s="17">
        <f>[1]!s_dq_low(FED风险溢价模型测算!$B$1,$A$2,1)</f>
        <v>979.529</v>
      </c>
      <c r="F2487" s="18">
        <f>[1]!s_dq_amount(FED风险溢价模型测算!$B$1,$A2487,1)</f>
        <v>623330596858</v>
      </c>
    </row>
    <row r="2488" spans="1:6">
      <c r="A2488" s="16">
        <f>FED风险溢价模型测算!A2488</f>
        <v>42187</v>
      </c>
      <c r="B2488" s="17">
        <f>[1]!s_dq_open(FED风险溢价模型测算!$B$1,$A2488,1)</f>
        <v>4287.7344000000003</v>
      </c>
      <c r="C2488" s="17">
        <f>[1]!s_dq_close(FED风险溢价模型测算!$B$1,$A2488,1)</f>
        <v>4107.9961000000003</v>
      </c>
      <c r="D2488" s="17">
        <f>[1]!s_dq_high(FED风险溢价模型测算!$B$1,$A2488,1)</f>
        <v>4312.1904000000004</v>
      </c>
      <c r="E2488" s="17">
        <f>[1]!s_dq_low(FED风险溢价模型测算!$B$1,$A$2,1)</f>
        <v>979.529</v>
      </c>
      <c r="F2488" s="18">
        <f>[1]!s_dq_amount(FED风险溢价模型测算!$B$1,$A2488,1)</f>
        <v>593506685518</v>
      </c>
    </row>
    <row r="2489" spans="1:6">
      <c r="A2489" s="16">
        <f>FED风险溢价模型测算!A2489</f>
        <v>42188</v>
      </c>
      <c r="B2489" s="17">
        <f>[1]!s_dq_open(FED风险溢价模型测算!$B$1,$A2489,1)</f>
        <v>4017.2019</v>
      </c>
      <c r="C2489" s="17">
        <f>[1]!s_dq_close(FED风险溢价模型测算!$B$1,$A2489,1)</f>
        <v>3885.9169000000002</v>
      </c>
      <c r="D2489" s="17">
        <f>[1]!s_dq_high(FED风险溢价模型测算!$B$1,$A2489,1)</f>
        <v>4164.6288999999997</v>
      </c>
      <c r="E2489" s="17">
        <f>[1]!s_dq_low(FED风险溢价模型测算!$B$1,$A$2,1)</f>
        <v>979.529</v>
      </c>
      <c r="F2489" s="18">
        <f>[1]!s_dq_amount(FED风险溢价模型测算!$B$1,$A2489,1)</f>
        <v>538216869728.00006</v>
      </c>
    </row>
    <row r="2490" spans="1:6">
      <c r="A2490" s="16">
        <f>FED风险溢价模型测算!A2490</f>
        <v>42191</v>
      </c>
      <c r="B2490" s="17">
        <f>[1]!s_dq_open(FED风险溢价模型测算!$B$1,$A2490,1)</f>
        <v>4218.2659999999996</v>
      </c>
      <c r="C2490" s="17">
        <f>[1]!s_dq_close(FED风险溢价模型测算!$B$1,$A2490,1)</f>
        <v>3998.5369999999998</v>
      </c>
      <c r="D2490" s="17">
        <f>[1]!s_dq_high(FED风险溢价模型测算!$B$1,$A2490,1)</f>
        <v>4218.2659999999996</v>
      </c>
      <c r="E2490" s="17">
        <f>[1]!s_dq_low(FED风险溢价模型测算!$B$1,$A$2,1)</f>
        <v>979.529</v>
      </c>
      <c r="F2490" s="18">
        <f>[1]!s_dq_amount(FED风险溢价模型测算!$B$1,$A2490,1)</f>
        <v>779558044352</v>
      </c>
    </row>
    <row r="2491" spans="1:6">
      <c r="A2491" s="16">
        <f>FED风险溢价模型测算!A2491</f>
        <v>42192</v>
      </c>
      <c r="B2491" s="17">
        <f>[1]!s_dq_open(FED风险溢价模型测算!$B$1,$A2491,1)</f>
        <v>3877.8539000000001</v>
      </c>
      <c r="C2491" s="17">
        <f>[1]!s_dq_close(FED风险溢价模型测算!$B$1,$A2491,1)</f>
        <v>3928.0025000000001</v>
      </c>
      <c r="D2491" s="17">
        <f>[1]!s_dq_high(FED风险溢价模型测算!$B$1,$A2491,1)</f>
        <v>3960.6359000000002</v>
      </c>
      <c r="E2491" s="17">
        <f>[1]!s_dq_low(FED风险溢价模型测算!$B$1,$A$2,1)</f>
        <v>979.529</v>
      </c>
      <c r="F2491" s="18">
        <f>[1]!s_dq_amount(FED风险溢价模型测算!$B$1,$A2491,1)</f>
        <v>795962644454</v>
      </c>
    </row>
    <row r="2492" spans="1:6">
      <c r="A2492" s="16">
        <f>FED风险溢价模型测算!A2492</f>
        <v>42193</v>
      </c>
      <c r="B2492" s="17">
        <f>[1]!s_dq_open(FED风险溢价模型测算!$B$1,$A2492,1)</f>
        <v>3651.0603999999998</v>
      </c>
      <c r="C2492" s="17">
        <f>[1]!s_dq_close(FED风险溢价模型测算!$B$1,$A2492,1)</f>
        <v>3663.0374999999999</v>
      </c>
      <c r="D2492" s="17">
        <f>[1]!s_dq_high(FED风险溢价模型测算!$B$1,$A2492,1)</f>
        <v>3762.6221999999998</v>
      </c>
      <c r="E2492" s="17">
        <f>[1]!s_dq_low(FED风险溢价模型测算!$B$1,$A$2,1)</f>
        <v>979.529</v>
      </c>
      <c r="F2492" s="18">
        <f>[1]!s_dq_amount(FED风险溢价模型测算!$B$1,$A2492,1)</f>
        <v>640122398881</v>
      </c>
    </row>
    <row r="2493" spans="1:6">
      <c r="A2493" s="16">
        <f>FED风险溢价模型测算!A2493</f>
        <v>42194</v>
      </c>
      <c r="B2493" s="17">
        <f>[1]!s_dq_open(FED风险溢价模型测算!$B$1,$A2493,1)</f>
        <v>3621.6804000000002</v>
      </c>
      <c r="C2493" s="17">
        <f>[1]!s_dq_close(FED风险溢价模型测算!$B$1,$A2493,1)</f>
        <v>3897.6262999999999</v>
      </c>
      <c r="D2493" s="17">
        <f>[1]!s_dq_high(FED风险溢价模型测算!$B$1,$A2493,1)</f>
        <v>3930.2640999999999</v>
      </c>
      <c r="E2493" s="17">
        <f>[1]!s_dq_low(FED风险溢价模型测算!$B$1,$A$2,1)</f>
        <v>979.529</v>
      </c>
      <c r="F2493" s="18">
        <f>[1]!s_dq_amount(FED风险溢价模型测算!$B$1,$A2493,1)</f>
        <v>564744043358</v>
      </c>
    </row>
    <row r="2494" spans="1:6">
      <c r="A2494" s="16">
        <f>FED风险溢价模型测算!A2494</f>
        <v>42195</v>
      </c>
      <c r="B2494" s="17">
        <f>[1]!s_dq_open(FED风险溢价模型测算!$B$1,$A2494,1)</f>
        <v>3916.2716999999998</v>
      </c>
      <c r="C2494" s="17">
        <f>[1]!s_dq_close(FED风险溢价模型测算!$B$1,$A2494,1)</f>
        <v>4106.5560999999998</v>
      </c>
      <c r="D2494" s="17">
        <f>[1]!s_dq_high(FED风险溢价模型测算!$B$1,$A2494,1)</f>
        <v>4179.1113999999998</v>
      </c>
      <c r="E2494" s="17">
        <f>[1]!s_dq_low(FED风险溢价模型测算!$B$1,$A$2,1)</f>
        <v>979.529</v>
      </c>
      <c r="F2494" s="18">
        <f>[1]!s_dq_amount(FED风险溢价模型测算!$B$1,$A2494,1)</f>
        <v>629079512954</v>
      </c>
    </row>
    <row r="2495" spans="1:6">
      <c r="A2495" s="16">
        <f>FED风险溢价模型测算!A2495</f>
        <v>42198</v>
      </c>
      <c r="B2495" s="17">
        <f>[1]!s_dq_open(FED风险溢价模型测算!$B$1,$A2495,1)</f>
        <v>4132.2308000000003</v>
      </c>
      <c r="C2495" s="17">
        <f>[1]!s_dq_close(FED风险溢价模型测算!$B$1,$A2495,1)</f>
        <v>4211.8116</v>
      </c>
      <c r="D2495" s="17">
        <f>[1]!s_dq_high(FED风险溢价模型测算!$B$1,$A2495,1)</f>
        <v>4278.1611999999996</v>
      </c>
      <c r="E2495" s="17">
        <f>[1]!s_dq_low(FED风险溢价模型测算!$B$1,$A$2,1)</f>
        <v>979.529</v>
      </c>
      <c r="F2495" s="18">
        <f>[1]!s_dq_amount(FED风险溢价模型测算!$B$1,$A2495,1)</f>
        <v>659251724205</v>
      </c>
    </row>
    <row r="2496" spans="1:6">
      <c r="A2496" s="16">
        <f>FED风险溢价模型测算!A2496</f>
        <v>42199</v>
      </c>
      <c r="B2496" s="17">
        <f>[1]!s_dq_open(FED风险溢价模型测算!$B$1,$A2496,1)</f>
        <v>4178.6295</v>
      </c>
      <c r="C2496" s="17">
        <f>[1]!s_dq_close(FED风险溢价模型测算!$B$1,$A2496,1)</f>
        <v>4112.1487999999999</v>
      </c>
      <c r="D2496" s="17">
        <f>[1]!s_dq_high(FED风险溢价模型测算!$B$1,$A2496,1)</f>
        <v>4258.5132000000003</v>
      </c>
      <c r="E2496" s="17">
        <f>[1]!s_dq_low(FED风险溢价模型测算!$B$1,$A$2,1)</f>
        <v>979.529</v>
      </c>
      <c r="F2496" s="18">
        <f>[1]!s_dq_amount(FED风险溢价模型测算!$B$1,$A2496,1)</f>
        <v>597521262486</v>
      </c>
    </row>
    <row r="2497" spans="1:6">
      <c r="A2497" s="16">
        <f>FED风险溢价模型测算!A2497</f>
        <v>42200</v>
      </c>
      <c r="B2497" s="17">
        <f>[1]!s_dq_open(FED风险溢价模型测算!$B$1,$A2497,1)</f>
        <v>4068.8802999999998</v>
      </c>
      <c r="C2497" s="17">
        <f>[1]!s_dq_close(FED风险溢价模型测算!$B$1,$A2497,1)</f>
        <v>3966.7584999999999</v>
      </c>
      <c r="D2497" s="17">
        <f>[1]!s_dq_high(FED风险溢价模型测算!$B$1,$A2497,1)</f>
        <v>4114.2425000000003</v>
      </c>
      <c r="E2497" s="17">
        <f>[1]!s_dq_low(FED风险溢价模型测算!$B$1,$A$2,1)</f>
        <v>979.529</v>
      </c>
      <c r="F2497" s="18">
        <f>[1]!s_dq_amount(FED风险溢价模型测算!$B$1,$A2497,1)</f>
        <v>514064532339</v>
      </c>
    </row>
    <row r="2498" spans="1:6">
      <c r="A2498" s="16">
        <f>FED风险溢价模型测算!A2498</f>
        <v>42201</v>
      </c>
      <c r="B2498" s="17">
        <f>[1]!s_dq_open(FED风险溢价模型测算!$B$1,$A2498,1)</f>
        <v>3949.6390000000001</v>
      </c>
      <c r="C2498" s="17">
        <f>[1]!s_dq_close(FED风险溢价模型测算!$B$1,$A2498,1)</f>
        <v>3997.3555000000001</v>
      </c>
      <c r="D2498" s="17">
        <f>[1]!s_dq_high(FED风险溢价模型测算!$B$1,$A2498,1)</f>
        <v>4067.0223000000001</v>
      </c>
      <c r="E2498" s="17">
        <f>[1]!s_dq_low(FED风险溢价模型测算!$B$1,$A$2,1)</f>
        <v>979.529</v>
      </c>
      <c r="F2498" s="18">
        <f>[1]!s_dq_amount(FED风险溢价模型测算!$B$1,$A2498,1)</f>
        <v>410050894560</v>
      </c>
    </row>
    <row r="2499" spans="1:6">
      <c r="A2499" s="16">
        <f>FED风险溢价模型测算!A2499</f>
        <v>42202</v>
      </c>
      <c r="B2499" s="17">
        <f>[1]!s_dq_open(FED风险溢价模型测算!$B$1,$A2499,1)</f>
        <v>4023.7566999999999</v>
      </c>
      <c r="C2499" s="17">
        <f>[1]!s_dq_close(FED风险溢价模型测算!$B$1,$A2499,1)</f>
        <v>4151.4956000000002</v>
      </c>
      <c r="D2499" s="17">
        <f>[1]!s_dq_high(FED风险溢价模型测算!$B$1,$A2499,1)</f>
        <v>4190.1857</v>
      </c>
      <c r="E2499" s="17">
        <f>[1]!s_dq_low(FED风险溢价模型测算!$B$1,$A$2,1)</f>
        <v>979.529</v>
      </c>
      <c r="F2499" s="18">
        <f>[1]!s_dq_amount(FED风险溢价模型测算!$B$1,$A2499,1)</f>
        <v>435597103716</v>
      </c>
    </row>
    <row r="2500" spans="1:6">
      <c r="A2500" s="16">
        <f>FED风险溢价模型测算!A2500</f>
        <v>42205</v>
      </c>
      <c r="B2500" s="17">
        <f>[1]!s_dq_open(FED风险溢价模型测算!$B$1,$A2500,1)</f>
        <v>4157.0598</v>
      </c>
      <c r="C2500" s="17">
        <f>[1]!s_dq_close(FED风险溢价模型测算!$B$1,$A2500,1)</f>
        <v>4160.6120000000001</v>
      </c>
      <c r="D2500" s="17">
        <f>[1]!s_dq_high(FED风险溢价模型测算!$B$1,$A2500,1)</f>
        <v>4221.6930000000002</v>
      </c>
      <c r="E2500" s="17">
        <f>[1]!s_dq_low(FED风险溢价模型测算!$B$1,$A$2,1)</f>
        <v>979.529</v>
      </c>
      <c r="F2500" s="18">
        <f>[1]!s_dq_amount(FED风险溢价模型测算!$B$1,$A2500,1)</f>
        <v>483493894661</v>
      </c>
    </row>
    <row r="2501" spans="1:6">
      <c r="A2501" s="16">
        <f>FED风险溢价模型测算!A2501</f>
        <v>42206</v>
      </c>
      <c r="B2501" s="17">
        <f>[1]!s_dq_open(FED风险溢价模型测算!$B$1,$A2501,1)</f>
        <v>4109.7605999999996</v>
      </c>
      <c r="C2501" s="17">
        <f>[1]!s_dq_close(FED风险溢价模型测算!$B$1,$A2501,1)</f>
        <v>4166.0056999999997</v>
      </c>
      <c r="D2501" s="17">
        <f>[1]!s_dq_high(FED风险溢价模型测算!$B$1,$A2501,1)</f>
        <v>4201.4823999999999</v>
      </c>
      <c r="E2501" s="17">
        <f>[1]!s_dq_low(FED风险溢价模型测算!$B$1,$A$2,1)</f>
        <v>979.529</v>
      </c>
      <c r="F2501" s="18">
        <f>[1]!s_dq_amount(FED风险溢价模型测算!$B$1,$A2501,1)</f>
        <v>431695843789</v>
      </c>
    </row>
    <row r="2502" spans="1:6">
      <c r="A2502" s="16">
        <f>FED风险溢价模型测算!A2502</f>
        <v>42207</v>
      </c>
      <c r="B2502" s="17">
        <f>[1]!s_dq_open(FED风险溢价模型测算!$B$1,$A2502,1)</f>
        <v>4148.5600999999997</v>
      </c>
      <c r="C2502" s="17">
        <f>[1]!s_dq_close(FED风险溢价模型测算!$B$1,$A2502,1)</f>
        <v>4157.1603999999998</v>
      </c>
      <c r="D2502" s="17">
        <f>[1]!s_dq_high(FED风险溢价模型测算!$B$1,$A2502,1)</f>
        <v>4187.4305000000004</v>
      </c>
      <c r="E2502" s="17">
        <f>[1]!s_dq_low(FED风险溢价模型测算!$B$1,$A$2,1)</f>
        <v>979.529</v>
      </c>
      <c r="F2502" s="18">
        <f>[1]!s_dq_amount(FED风险溢价模型测算!$B$1,$A2502,1)</f>
        <v>441832505196</v>
      </c>
    </row>
    <row r="2503" spans="1:6">
      <c r="A2503" s="16">
        <f>FED风险溢价模型测算!A2503</f>
        <v>42208</v>
      </c>
      <c r="B2503" s="17">
        <f>[1]!s_dq_open(FED风险溢价模型测算!$B$1,$A2503,1)</f>
        <v>4158.9319999999998</v>
      </c>
      <c r="C2503" s="17">
        <f>[1]!s_dq_close(FED风险溢价模型测算!$B$1,$A2503,1)</f>
        <v>4250.8050000000003</v>
      </c>
      <c r="D2503" s="17">
        <f>[1]!s_dq_high(FED风险溢价模型测算!$B$1,$A2503,1)</f>
        <v>4262.0618999999997</v>
      </c>
      <c r="E2503" s="17">
        <f>[1]!s_dq_low(FED风险溢价模型测算!$B$1,$A$2,1)</f>
        <v>979.529</v>
      </c>
      <c r="F2503" s="18">
        <f>[1]!s_dq_amount(FED风险溢价模型测算!$B$1,$A2503,1)</f>
        <v>483972220006</v>
      </c>
    </row>
    <row r="2504" spans="1:6">
      <c r="A2504" s="16">
        <f>FED风险溢价模型测算!A2504</f>
        <v>42209</v>
      </c>
      <c r="B2504" s="17">
        <f>[1]!s_dq_open(FED风险溢价模型测算!$B$1,$A2504,1)</f>
        <v>4255.1976999999997</v>
      </c>
      <c r="C2504" s="17">
        <f>[1]!s_dq_close(FED风险溢价模型测算!$B$1,$A2504,1)</f>
        <v>4176.2786999999998</v>
      </c>
      <c r="D2504" s="17">
        <f>[1]!s_dq_high(FED风险溢价模型测算!$B$1,$A2504,1)</f>
        <v>4299.6496999999999</v>
      </c>
      <c r="E2504" s="17">
        <f>[1]!s_dq_low(FED风险溢价模型测算!$B$1,$A$2,1)</f>
        <v>979.529</v>
      </c>
      <c r="F2504" s="18">
        <f>[1]!s_dq_amount(FED风险溢价模型测算!$B$1,$A2504,1)</f>
        <v>535901647230</v>
      </c>
    </row>
    <row r="2505" spans="1:6">
      <c r="A2505" s="16">
        <f>FED风险溢价模型测算!A2505</f>
        <v>42212</v>
      </c>
      <c r="B2505" s="17">
        <f>[1]!s_dq_open(FED风险溢价模型测算!$B$1,$A2505,1)</f>
        <v>4097.7963</v>
      </c>
      <c r="C2505" s="17">
        <f>[1]!s_dq_close(FED风险溢价模型测算!$B$1,$A2505,1)</f>
        <v>3818.7314000000001</v>
      </c>
      <c r="D2505" s="17">
        <f>[1]!s_dq_high(FED风险溢价模型测算!$B$1,$A2505,1)</f>
        <v>4156.3127999999997</v>
      </c>
      <c r="E2505" s="17">
        <f>[1]!s_dq_low(FED风险溢价模型测算!$B$1,$A$2,1)</f>
        <v>979.529</v>
      </c>
      <c r="F2505" s="18">
        <f>[1]!s_dq_amount(FED风险溢价模型测算!$B$1,$A2505,1)</f>
        <v>477952010794</v>
      </c>
    </row>
    <row r="2506" spans="1:6">
      <c r="A2506" s="16">
        <f>FED风险溢价模型测算!A2506</f>
        <v>42213</v>
      </c>
      <c r="B2506" s="17">
        <f>[1]!s_dq_open(FED风险溢价模型测算!$B$1,$A2506,1)</f>
        <v>3690.9740999999999</v>
      </c>
      <c r="C2506" s="17">
        <f>[1]!s_dq_close(FED风险溢价模型测算!$B$1,$A2506,1)</f>
        <v>3811.0925999999999</v>
      </c>
      <c r="D2506" s="17">
        <f>[1]!s_dq_high(FED风险溢价模型测算!$B$1,$A2506,1)</f>
        <v>3883.4461000000001</v>
      </c>
      <c r="E2506" s="17">
        <f>[1]!s_dq_low(FED风险溢价模型测算!$B$1,$A$2,1)</f>
        <v>979.529</v>
      </c>
      <c r="F2506" s="18">
        <f>[1]!s_dq_amount(FED风险溢价模型测算!$B$1,$A2506,1)</f>
        <v>482654543336</v>
      </c>
    </row>
    <row r="2507" spans="1:6">
      <c r="A2507" s="16">
        <f>FED风险溢价模型测算!A2507</f>
        <v>42214</v>
      </c>
      <c r="B2507" s="17">
        <f>[1]!s_dq_open(FED风险溢价模型测算!$B$1,$A2507,1)</f>
        <v>3839.9585000000002</v>
      </c>
      <c r="C2507" s="17">
        <f>[1]!s_dq_close(FED风险溢价模型测算!$B$1,$A2507,1)</f>
        <v>3930.3791000000001</v>
      </c>
      <c r="D2507" s="17">
        <f>[1]!s_dq_high(FED风险溢价模型测算!$B$1,$A2507,1)</f>
        <v>3934.0032999999999</v>
      </c>
      <c r="E2507" s="17">
        <f>[1]!s_dq_low(FED风险溢价模型测算!$B$1,$A$2,1)</f>
        <v>979.529</v>
      </c>
      <c r="F2507" s="18">
        <f>[1]!s_dq_amount(FED风险溢价模型测算!$B$1,$A2507,1)</f>
        <v>372287868068</v>
      </c>
    </row>
    <row r="2508" spans="1:6">
      <c r="A2508" s="16">
        <f>FED风险溢价模型测算!A2508</f>
        <v>42215</v>
      </c>
      <c r="B2508" s="17">
        <f>[1]!s_dq_open(FED风险溢价模型测算!$B$1,$A2508,1)</f>
        <v>3915.7795000000001</v>
      </c>
      <c r="C2508" s="17">
        <f>[1]!s_dq_close(FED风险溢价模型测算!$B$1,$A2508,1)</f>
        <v>3815.4117999999999</v>
      </c>
      <c r="D2508" s="17">
        <f>[1]!s_dq_high(FED风险溢价模型测算!$B$1,$A2508,1)</f>
        <v>3968.5338000000002</v>
      </c>
      <c r="E2508" s="17">
        <f>[1]!s_dq_low(FED风险溢价模型测算!$B$1,$A$2,1)</f>
        <v>979.529</v>
      </c>
      <c r="F2508" s="18">
        <f>[1]!s_dq_amount(FED风险溢价模型测算!$B$1,$A2508,1)</f>
        <v>376351170573</v>
      </c>
    </row>
    <row r="2509" spans="1:6">
      <c r="A2509" s="16">
        <f>FED风险溢价模型测算!A2509</f>
        <v>42216</v>
      </c>
      <c r="B2509" s="17">
        <f>[1]!s_dq_open(FED风险溢价模型测算!$B$1,$A2509,1)</f>
        <v>3777.1545999999998</v>
      </c>
      <c r="C2509" s="17">
        <f>[1]!s_dq_close(FED风险溢价模型测算!$B$1,$A2509,1)</f>
        <v>3816.6993000000002</v>
      </c>
      <c r="D2509" s="17">
        <f>[1]!s_dq_high(FED风险溢价模型测算!$B$1,$A2509,1)</f>
        <v>3863.6237000000001</v>
      </c>
      <c r="E2509" s="17">
        <f>[1]!s_dq_low(FED风险溢价模型测算!$B$1,$A$2,1)</f>
        <v>979.529</v>
      </c>
      <c r="F2509" s="18">
        <f>[1]!s_dq_amount(FED风险溢价模型测算!$B$1,$A2509,1)</f>
        <v>299312543754</v>
      </c>
    </row>
    <row r="2510" spans="1:6">
      <c r="A2510" s="16">
        <f>FED风险溢价模型测算!A2510</f>
        <v>42219</v>
      </c>
      <c r="B2510" s="17">
        <f>[1]!s_dq_open(FED风险溢价模型测算!$B$1,$A2510,1)</f>
        <v>3766.0718999999999</v>
      </c>
      <c r="C2510" s="17">
        <f>[1]!s_dq_close(FED风险溢价模型测算!$B$1,$A2510,1)</f>
        <v>3829.2354</v>
      </c>
      <c r="D2510" s="17">
        <f>[1]!s_dq_high(FED风险溢价模型测算!$B$1,$A2510,1)</f>
        <v>3829.2354</v>
      </c>
      <c r="E2510" s="17">
        <f>[1]!s_dq_low(FED风险溢价模型测算!$B$1,$A$2,1)</f>
        <v>979.529</v>
      </c>
      <c r="F2510" s="18">
        <f>[1]!s_dq_amount(FED风险溢价模型测算!$B$1,$A2510,1)</f>
        <v>309631297700</v>
      </c>
    </row>
    <row r="2511" spans="1:6">
      <c r="A2511" s="16">
        <f>FED风险溢价模型测算!A2511</f>
        <v>42220</v>
      </c>
      <c r="B2511" s="17">
        <f>[1]!s_dq_open(FED风险溢价模型测算!$B$1,$A2511,1)</f>
        <v>3827.3726000000001</v>
      </c>
      <c r="C2511" s="17">
        <f>[1]!s_dq_close(FED风险溢价模型测算!$B$1,$A2511,1)</f>
        <v>3948.1554000000001</v>
      </c>
      <c r="D2511" s="17">
        <f>[1]!s_dq_high(FED风险溢价模型测算!$B$1,$A2511,1)</f>
        <v>3948.4488999999999</v>
      </c>
      <c r="E2511" s="17">
        <f>[1]!s_dq_low(FED风险溢价模型测算!$B$1,$A$2,1)</f>
        <v>979.529</v>
      </c>
      <c r="F2511" s="18">
        <f>[1]!s_dq_amount(FED风险溢价模型测算!$B$1,$A2511,1)</f>
        <v>288756503266</v>
      </c>
    </row>
    <row r="2512" spans="1:6">
      <c r="A2512" s="16">
        <f>FED风险溢价模型测算!A2512</f>
        <v>42221</v>
      </c>
      <c r="B2512" s="17">
        <f>[1]!s_dq_open(FED风险溢价模型测算!$B$1,$A2512,1)</f>
        <v>3937.6232</v>
      </c>
      <c r="C2512" s="17">
        <f>[1]!s_dq_close(FED风险溢价模型测算!$B$1,$A2512,1)</f>
        <v>3866.8998000000001</v>
      </c>
      <c r="D2512" s="17">
        <f>[1]!s_dq_high(FED风险溢价模型测算!$B$1,$A2512,1)</f>
        <v>3962.2773999999999</v>
      </c>
      <c r="E2512" s="17">
        <f>[1]!s_dq_low(FED风险溢价模型测算!$B$1,$A$2,1)</f>
        <v>979.529</v>
      </c>
      <c r="F2512" s="18">
        <f>[1]!s_dq_amount(FED风险溢价模型测算!$B$1,$A2512,1)</f>
        <v>272693513971.00003</v>
      </c>
    </row>
    <row r="2513" spans="1:6">
      <c r="A2513" s="16">
        <f>FED风险溢价模型测算!A2513</f>
        <v>42222</v>
      </c>
      <c r="B2513" s="17">
        <f>[1]!s_dq_open(FED风险溢价模型测算!$B$1,$A2513,1)</f>
        <v>3802.9279999999999</v>
      </c>
      <c r="C2513" s="17">
        <f>[1]!s_dq_close(FED风险溢价模型测算!$B$1,$A2513,1)</f>
        <v>3831.8516</v>
      </c>
      <c r="D2513" s="17">
        <f>[1]!s_dq_high(FED风险溢价模型测算!$B$1,$A2513,1)</f>
        <v>3888.6925999999999</v>
      </c>
      <c r="E2513" s="17">
        <f>[1]!s_dq_low(FED风险溢价模型测算!$B$1,$A$2,1)</f>
        <v>979.529</v>
      </c>
      <c r="F2513" s="18">
        <f>[1]!s_dq_amount(FED风险溢价模型测算!$B$1,$A2513,1)</f>
        <v>195532363765</v>
      </c>
    </row>
    <row r="2514" spans="1:6">
      <c r="A2514" s="16">
        <f>FED风险溢价模型测算!A2514</f>
        <v>42223</v>
      </c>
      <c r="B2514" s="17">
        <f>[1]!s_dq_open(FED风险溢价模型测算!$B$1,$A2514,1)</f>
        <v>3866.4297999999999</v>
      </c>
      <c r="C2514" s="17">
        <f>[1]!s_dq_close(FED风险溢价模型测算!$B$1,$A2514,1)</f>
        <v>3906.9448000000002</v>
      </c>
      <c r="D2514" s="17">
        <f>[1]!s_dq_high(FED风险溢价模型测算!$B$1,$A2514,1)</f>
        <v>3926.6487999999999</v>
      </c>
      <c r="E2514" s="17">
        <f>[1]!s_dq_low(FED风险溢价模型测算!$B$1,$A$2,1)</f>
        <v>979.529</v>
      </c>
      <c r="F2514" s="18">
        <f>[1]!s_dq_amount(FED风险溢价模型测算!$B$1,$A2514,1)</f>
        <v>246546119056</v>
      </c>
    </row>
    <row r="2515" spans="1:6">
      <c r="A2515" s="16">
        <f>FED风险溢价模型测算!A2515</f>
        <v>42226</v>
      </c>
      <c r="B2515" s="17">
        <f>[1]!s_dq_open(FED风险溢价模型测算!$B$1,$A2515,1)</f>
        <v>3947.4724000000001</v>
      </c>
      <c r="C2515" s="17">
        <f>[1]!s_dq_close(FED风险溢价模型测算!$B$1,$A2515,1)</f>
        <v>4084.3645999999999</v>
      </c>
      <c r="D2515" s="17">
        <f>[1]!s_dq_high(FED风险溢价模型测算!$B$1,$A2515,1)</f>
        <v>4101.7313000000004</v>
      </c>
      <c r="E2515" s="17">
        <f>[1]!s_dq_low(FED风险溢价模型测算!$B$1,$A$2,1)</f>
        <v>979.529</v>
      </c>
      <c r="F2515" s="18">
        <f>[1]!s_dq_amount(FED风险溢价模型测算!$B$1,$A2515,1)</f>
        <v>401702020648</v>
      </c>
    </row>
    <row r="2516" spans="1:6">
      <c r="A2516" s="16">
        <f>FED风险溢价模型测算!A2516</f>
        <v>42227</v>
      </c>
      <c r="B2516" s="17">
        <f>[1]!s_dq_open(FED风险溢价模型测算!$B$1,$A2516,1)</f>
        <v>4083.5886999999998</v>
      </c>
      <c r="C2516" s="17">
        <f>[1]!s_dq_close(FED风险溢价模型测算!$B$1,$A2516,1)</f>
        <v>4066.6691999999998</v>
      </c>
      <c r="D2516" s="17">
        <f>[1]!s_dq_high(FED风险溢价模型测算!$B$1,$A2516,1)</f>
        <v>4110.1328000000003</v>
      </c>
      <c r="E2516" s="17">
        <f>[1]!s_dq_low(FED风险溢价模型测算!$B$1,$A$2,1)</f>
        <v>979.529</v>
      </c>
      <c r="F2516" s="18">
        <f>[1]!s_dq_amount(FED风险溢价模型测算!$B$1,$A2516,1)</f>
        <v>416996541243</v>
      </c>
    </row>
    <row r="2517" spans="1:6">
      <c r="A2517" s="16">
        <f>FED风险溢价模型测算!A2517</f>
        <v>42228</v>
      </c>
      <c r="B2517" s="17">
        <f>[1]!s_dq_open(FED风险溢价模型测算!$B$1,$A2517,1)</f>
        <v>4025.6734999999999</v>
      </c>
      <c r="C2517" s="17">
        <f>[1]!s_dq_close(FED风险溢价模型测算!$B$1,$A2517,1)</f>
        <v>4016.1262000000002</v>
      </c>
      <c r="D2517" s="17">
        <f>[1]!s_dq_high(FED风险溢价模型测算!$B$1,$A2517,1)</f>
        <v>4078.0297</v>
      </c>
      <c r="E2517" s="17">
        <f>[1]!s_dq_low(FED风险溢价模型测算!$B$1,$A$2,1)</f>
        <v>979.529</v>
      </c>
      <c r="F2517" s="18">
        <f>[1]!s_dq_amount(FED风险溢价模型测算!$B$1,$A2517,1)</f>
        <v>339799364935</v>
      </c>
    </row>
    <row r="2518" spans="1:6">
      <c r="A2518" s="16">
        <f>FED风险溢价模型测算!A2518</f>
        <v>42229</v>
      </c>
      <c r="B2518" s="17">
        <f>[1]!s_dq_open(FED风险溢价模型测算!$B$1,$A2518,1)</f>
        <v>4010.0129000000002</v>
      </c>
      <c r="C2518" s="17">
        <f>[1]!s_dq_close(FED风险溢价模型测算!$B$1,$A2518,1)</f>
        <v>4075.4630000000002</v>
      </c>
      <c r="D2518" s="17">
        <f>[1]!s_dq_high(FED风险溢价模型测算!$B$1,$A2518,1)</f>
        <v>4075.7003</v>
      </c>
      <c r="E2518" s="17">
        <f>[1]!s_dq_low(FED风险溢价模型测算!$B$1,$A$2,1)</f>
        <v>979.529</v>
      </c>
      <c r="F2518" s="18">
        <f>[1]!s_dq_amount(FED风险溢价模型测算!$B$1,$A2518,1)</f>
        <v>319887602964</v>
      </c>
    </row>
    <row r="2519" spans="1:6">
      <c r="A2519" s="16">
        <f>FED风险溢价模型测算!A2519</f>
        <v>42230</v>
      </c>
      <c r="B2519" s="17">
        <f>[1]!s_dq_open(FED风险溢价模型测算!$B$1,$A2519,1)</f>
        <v>4097.9177</v>
      </c>
      <c r="C2519" s="17">
        <f>[1]!s_dq_close(FED风险溢价模型测算!$B$1,$A2519,1)</f>
        <v>4073.54</v>
      </c>
      <c r="D2519" s="17">
        <f>[1]!s_dq_high(FED风险溢价模型测算!$B$1,$A2519,1)</f>
        <v>4113.1584999999995</v>
      </c>
      <c r="E2519" s="17">
        <f>[1]!s_dq_low(FED风险溢价模型测算!$B$1,$A$2,1)</f>
        <v>979.529</v>
      </c>
      <c r="F2519" s="18">
        <f>[1]!s_dq_amount(FED风险溢价模型测算!$B$1,$A2519,1)</f>
        <v>340076813259</v>
      </c>
    </row>
    <row r="2520" spans="1:6">
      <c r="A2520" s="16">
        <f>FED风险溢价模型测算!A2520</f>
        <v>42233</v>
      </c>
      <c r="B2520" s="17">
        <f>[1]!s_dq_open(FED风险溢价模型测算!$B$1,$A2520,1)</f>
        <v>4058.1129000000001</v>
      </c>
      <c r="C2520" s="17">
        <f>[1]!s_dq_close(FED风险溢价模型测算!$B$1,$A2520,1)</f>
        <v>4077.8721</v>
      </c>
      <c r="D2520" s="17">
        <f>[1]!s_dq_high(FED风险溢价模型测算!$B$1,$A2520,1)</f>
        <v>4081.7718</v>
      </c>
      <c r="E2520" s="17">
        <f>[1]!s_dq_low(FED风险溢价模型测算!$B$1,$A$2,1)</f>
        <v>979.529</v>
      </c>
      <c r="F2520" s="18">
        <f>[1]!s_dq_amount(FED风险溢价模型测算!$B$1,$A2520,1)</f>
        <v>336830563044</v>
      </c>
    </row>
    <row r="2521" spans="1:6">
      <c r="A2521" s="16">
        <f>FED风险溢价模型测算!A2521</f>
        <v>42234</v>
      </c>
      <c r="B2521" s="17">
        <f>[1]!s_dq_open(FED风险溢价模型测算!$B$1,$A2521,1)</f>
        <v>4084.3108000000002</v>
      </c>
      <c r="C2521" s="17">
        <f>[1]!s_dq_close(FED风险溢价模型测算!$B$1,$A2521,1)</f>
        <v>3825.4122000000002</v>
      </c>
      <c r="D2521" s="17">
        <f>[1]!s_dq_high(FED风险溢价模型测算!$B$1,$A2521,1)</f>
        <v>4103.0535</v>
      </c>
      <c r="E2521" s="17">
        <f>[1]!s_dq_low(FED风险溢价模型测算!$B$1,$A$2,1)</f>
        <v>979.529</v>
      </c>
      <c r="F2521" s="18">
        <f>[1]!s_dq_amount(FED风险溢价模型测算!$B$1,$A2521,1)</f>
        <v>424924184411</v>
      </c>
    </row>
    <row r="2522" spans="1:6">
      <c r="A2522" s="16">
        <f>FED风险溢价模型测算!A2522</f>
        <v>42235</v>
      </c>
      <c r="B2522" s="17">
        <f>[1]!s_dq_open(FED风险溢价模型测算!$B$1,$A2522,1)</f>
        <v>3748.2662999999998</v>
      </c>
      <c r="C2522" s="17">
        <f>[1]!s_dq_close(FED风险溢价模型测算!$B$1,$A2522,1)</f>
        <v>3886.1356999999998</v>
      </c>
      <c r="D2522" s="17">
        <f>[1]!s_dq_high(FED风险溢价模型测算!$B$1,$A2522,1)</f>
        <v>3898.74</v>
      </c>
      <c r="E2522" s="17">
        <f>[1]!s_dq_low(FED风险溢价模型测算!$B$1,$A$2,1)</f>
        <v>979.529</v>
      </c>
      <c r="F2522" s="18">
        <f>[1]!s_dq_amount(FED风险溢价模型测算!$B$1,$A2522,1)</f>
        <v>340923470856</v>
      </c>
    </row>
    <row r="2523" spans="1:6">
      <c r="A2523" s="16">
        <f>FED风险溢价模型测算!A2523</f>
        <v>42236</v>
      </c>
      <c r="B2523" s="17">
        <f>[1]!s_dq_open(FED风险溢价模型测算!$B$1,$A2523,1)</f>
        <v>3848.4034000000001</v>
      </c>
      <c r="C2523" s="17">
        <f>[1]!s_dq_close(FED风险溢价模型测算!$B$1,$A2523,1)</f>
        <v>3761.4540999999999</v>
      </c>
      <c r="D2523" s="17">
        <f>[1]!s_dq_high(FED风险溢价模型测算!$B$1,$A2523,1)</f>
        <v>3880.8240000000001</v>
      </c>
      <c r="E2523" s="17">
        <f>[1]!s_dq_low(FED风险溢价模型测算!$B$1,$A$2,1)</f>
        <v>979.529</v>
      </c>
      <c r="F2523" s="18">
        <f>[1]!s_dq_amount(FED风险溢价模型测算!$B$1,$A2523,1)</f>
        <v>270576698834</v>
      </c>
    </row>
    <row r="2524" spans="1:6">
      <c r="A2524" s="16">
        <f>FED风险溢价模型测算!A2524</f>
        <v>42237</v>
      </c>
      <c r="B2524" s="17">
        <f>[1]!s_dq_open(FED风险溢价模型测算!$B$1,$A2524,1)</f>
        <v>3714.2891</v>
      </c>
      <c r="C2524" s="17">
        <f>[1]!s_dq_close(FED风险溢价模型测算!$B$1,$A2524,1)</f>
        <v>3589.5358000000001</v>
      </c>
      <c r="D2524" s="17">
        <f>[1]!s_dq_high(FED风险溢价模型测算!$B$1,$A2524,1)</f>
        <v>3757.7793999999999</v>
      </c>
      <c r="E2524" s="17">
        <f>[1]!s_dq_low(FED风险溢价模型测算!$B$1,$A$2,1)</f>
        <v>979.529</v>
      </c>
      <c r="F2524" s="18">
        <f>[1]!s_dq_amount(FED风险溢价模型测算!$B$1,$A2524,1)</f>
        <v>267498426435</v>
      </c>
    </row>
    <row r="2525" spans="1:6">
      <c r="A2525" s="16">
        <f>FED风险溢价模型测算!A2525</f>
        <v>42240</v>
      </c>
      <c r="B2525" s="17">
        <f>[1]!s_dq_open(FED风险溢价模型测算!$B$1,$A2525,1)</f>
        <v>3454.5976999999998</v>
      </c>
      <c r="C2525" s="17">
        <f>[1]!s_dq_close(FED风险溢价模型测算!$B$1,$A2525,1)</f>
        <v>3275.5342000000001</v>
      </c>
      <c r="D2525" s="17">
        <f>[1]!s_dq_high(FED风险溢价模型测算!$B$1,$A2525,1)</f>
        <v>3468.1493</v>
      </c>
      <c r="E2525" s="17">
        <f>[1]!s_dq_low(FED风险溢价模型测算!$B$1,$A$2,1)</f>
        <v>979.529</v>
      </c>
      <c r="F2525" s="18">
        <f>[1]!s_dq_amount(FED风险溢价模型测算!$B$1,$A2525,1)</f>
        <v>273124228208</v>
      </c>
    </row>
    <row r="2526" spans="1:6">
      <c r="A2526" s="16">
        <f>FED风险溢价模型测算!A2526</f>
        <v>42241</v>
      </c>
      <c r="B2526" s="17">
        <f>[1]!s_dq_open(FED风险溢价模型测算!$B$1,$A2526,1)</f>
        <v>3070.0068999999999</v>
      </c>
      <c r="C2526" s="17">
        <f>[1]!s_dq_close(FED风险溢价模型测算!$B$1,$A2526,1)</f>
        <v>3042.9265999999998</v>
      </c>
      <c r="D2526" s="17">
        <f>[1]!s_dq_high(FED风险溢价模型测算!$B$1,$A2526,1)</f>
        <v>3200.1080999999999</v>
      </c>
      <c r="E2526" s="17">
        <f>[1]!s_dq_low(FED风险溢价模型测算!$B$1,$A$2,1)</f>
        <v>979.529</v>
      </c>
      <c r="F2526" s="18">
        <f>[1]!s_dq_amount(FED风险溢价模型测算!$B$1,$A2526,1)</f>
        <v>281160333742</v>
      </c>
    </row>
    <row r="2527" spans="1:6">
      <c r="A2527" s="16">
        <f>FED风险溢价模型测算!A2527</f>
        <v>42242</v>
      </c>
      <c r="B2527" s="17">
        <f>[1]!s_dq_open(FED风险溢价模型测算!$B$1,$A2527,1)</f>
        <v>3062.5659999999998</v>
      </c>
      <c r="C2527" s="17">
        <f>[1]!s_dq_close(FED风险溢价模型测算!$B$1,$A2527,1)</f>
        <v>3025.692</v>
      </c>
      <c r="D2527" s="17">
        <f>[1]!s_dq_high(FED风险溢价模型测算!$B$1,$A2527,1)</f>
        <v>3192.9315999999999</v>
      </c>
      <c r="E2527" s="17">
        <f>[1]!s_dq_low(FED风险溢价模型测算!$B$1,$A$2,1)</f>
        <v>979.529</v>
      </c>
      <c r="F2527" s="18">
        <f>[1]!s_dq_amount(FED风险溢价模型测算!$B$1,$A2527,1)</f>
        <v>312188248685</v>
      </c>
    </row>
    <row r="2528" spans="1:6">
      <c r="A2528" s="16">
        <f>FED风险溢价模型测算!A2528</f>
        <v>42243</v>
      </c>
      <c r="B2528" s="17">
        <f>[1]!s_dq_open(FED风险溢价模型测算!$B$1,$A2528,1)</f>
        <v>3092.8123000000001</v>
      </c>
      <c r="C2528" s="17">
        <f>[1]!s_dq_close(FED风险溢价模型测算!$B$1,$A2528,1)</f>
        <v>3205.6374999999998</v>
      </c>
      <c r="D2528" s="17">
        <f>[1]!s_dq_high(FED风险溢价模型测算!$B$1,$A2528,1)</f>
        <v>3206.7238000000002</v>
      </c>
      <c r="E2528" s="17">
        <f>[1]!s_dq_low(FED风险溢价模型测算!$B$1,$A$2,1)</f>
        <v>979.529</v>
      </c>
      <c r="F2528" s="18">
        <f>[1]!s_dq_amount(FED风险溢价模型测算!$B$1,$A2528,1)</f>
        <v>278769983405</v>
      </c>
    </row>
    <row r="2529" spans="1:6">
      <c r="A2529" s="16">
        <f>FED风险溢价模型测算!A2529</f>
        <v>42244</v>
      </c>
      <c r="B2529" s="17">
        <f>[1]!s_dq_open(FED风险溢价模型测算!$B$1,$A2529,1)</f>
        <v>3246.2359999999999</v>
      </c>
      <c r="C2529" s="17">
        <f>[1]!s_dq_close(FED风险溢价模型测算!$B$1,$A2529,1)</f>
        <v>3342.2863000000002</v>
      </c>
      <c r="D2529" s="17">
        <f>[1]!s_dq_high(FED风险溢价模型测算!$B$1,$A2529,1)</f>
        <v>3353.2435</v>
      </c>
      <c r="E2529" s="17">
        <f>[1]!s_dq_low(FED风险溢价模型测算!$B$1,$A$2,1)</f>
        <v>979.529</v>
      </c>
      <c r="F2529" s="18">
        <f>[1]!s_dq_amount(FED风险溢价模型测算!$B$1,$A2529,1)</f>
        <v>318763482694</v>
      </c>
    </row>
    <row r="2530" spans="1:6">
      <c r="A2530" s="16">
        <f>FED风险溢价模型测算!A2530</f>
        <v>42247</v>
      </c>
      <c r="B2530" s="17">
        <f>[1]!s_dq_open(FED风险溢价模型测算!$B$1,$A2530,1)</f>
        <v>3307.3962000000001</v>
      </c>
      <c r="C2530" s="17">
        <f>[1]!s_dq_close(FED风险溢价模型测算!$B$1,$A2530,1)</f>
        <v>3366.5358999999999</v>
      </c>
      <c r="D2530" s="17">
        <f>[1]!s_dq_high(FED风险溢价模型测算!$B$1,$A2530,1)</f>
        <v>3368.2788999999998</v>
      </c>
      <c r="E2530" s="17">
        <f>[1]!s_dq_low(FED风险溢价模型测算!$B$1,$A$2,1)</f>
        <v>979.529</v>
      </c>
      <c r="F2530" s="18">
        <f>[1]!s_dq_amount(FED风险溢价模型测算!$B$1,$A2530,1)</f>
        <v>306610891136</v>
      </c>
    </row>
    <row r="2531" spans="1:6">
      <c r="A2531" s="16">
        <f>FED风险溢价模型测算!A2531</f>
        <v>42248</v>
      </c>
      <c r="B2531" s="17">
        <f>[1]!s_dq_open(FED风险溢价模型测算!$B$1,$A2531,1)</f>
        <v>3296.5288999999998</v>
      </c>
      <c r="C2531" s="17">
        <f>[1]!s_dq_close(FED风险溢价模型测算!$B$1,$A2531,1)</f>
        <v>3362.0826999999999</v>
      </c>
      <c r="D2531" s="17">
        <f>[1]!s_dq_high(FED风险溢价模型测算!$B$1,$A2531,1)</f>
        <v>3370.5039000000002</v>
      </c>
      <c r="E2531" s="17">
        <f>[1]!s_dq_low(FED风险溢价模型测算!$B$1,$A$2,1)</f>
        <v>979.529</v>
      </c>
      <c r="F2531" s="18">
        <f>[1]!s_dq_amount(FED风险溢价模型测算!$B$1,$A2531,1)</f>
        <v>351387828324</v>
      </c>
    </row>
    <row r="2532" spans="1:6">
      <c r="A2532" s="16">
        <f>FED风险溢价模型测算!A2532</f>
        <v>42249</v>
      </c>
      <c r="B2532" s="17">
        <f>[1]!s_dq_open(FED风险溢价模型测算!$B$1,$A2532,1)</f>
        <v>3220.8505</v>
      </c>
      <c r="C2532" s="17">
        <f>[1]!s_dq_close(FED风险溢价模型测算!$B$1,$A2532,1)</f>
        <v>3365.8317999999999</v>
      </c>
      <c r="D2532" s="17">
        <f>[1]!s_dq_high(FED风险溢价模型测算!$B$1,$A2532,1)</f>
        <v>3387.0203999999999</v>
      </c>
      <c r="E2532" s="17">
        <f>[1]!s_dq_low(FED风险溢价模型测算!$B$1,$A$2,1)</f>
        <v>979.529</v>
      </c>
      <c r="F2532" s="18">
        <f>[1]!s_dq_amount(FED风险溢价模型测算!$B$1,$A2532,1)</f>
        <v>348986389305</v>
      </c>
    </row>
    <row r="2533" spans="1:6">
      <c r="A2533" s="16">
        <f>FED风险溢价模型测算!A2533</f>
        <v>42254</v>
      </c>
      <c r="B2533" s="17">
        <f>[1]!s_dq_open(FED风险溢价模型测算!$B$1,$A2533,1)</f>
        <v>3347.2934</v>
      </c>
      <c r="C2533" s="17">
        <f>[1]!s_dq_close(FED风险溢价模型测算!$B$1,$A2533,1)</f>
        <v>3250.4850000000001</v>
      </c>
      <c r="D2533" s="17">
        <f>[1]!s_dq_high(FED风险溢价模型测算!$B$1,$A2533,1)</f>
        <v>3422.2246</v>
      </c>
      <c r="E2533" s="17">
        <f>[1]!s_dq_low(FED风险溢价模型测算!$B$1,$A$2,1)</f>
        <v>979.529</v>
      </c>
      <c r="F2533" s="18">
        <f>[1]!s_dq_amount(FED风险溢价模型测算!$B$1,$A2533,1)</f>
        <v>221756790269</v>
      </c>
    </row>
    <row r="2534" spans="1:6">
      <c r="A2534" s="16">
        <f>FED风险溢价模型测算!A2534</f>
        <v>42255</v>
      </c>
      <c r="B2534" s="17">
        <f>[1]!s_dq_open(FED风险溢价模型测算!$B$1,$A2534,1)</f>
        <v>3221.7890000000002</v>
      </c>
      <c r="C2534" s="17">
        <f>[1]!s_dq_close(FED风险溢价模型测算!$B$1,$A2534,1)</f>
        <v>3334.0232999999998</v>
      </c>
      <c r="D2534" s="17">
        <f>[1]!s_dq_high(FED风险溢价模型测算!$B$1,$A2534,1)</f>
        <v>3340.2192</v>
      </c>
      <c r="E2534" s="17">
        <f>[1]!s_dq_low(FED风险溢价模型测算!$B$1,$A$2,1)</f>
        <v>979.529</v>
      </c>
      <c r="F2534" s="18">
        <f>[1]!s_dq_amount(FED风险溢价模型测算!$B$1,$A2534,1)</f>
        <v>168294750030</v>
      </c>
    </row>
    <row r="2535" spans="1:6">
      <c r="A2535" s="16">
        <f>FED风险溢价模型测算!A2535</f>
        <v>42256</v>
      </c>
      <c r="B2535" s="17">
        <f>[1]!s_dq_open(FED风险溢价模型测算!$B$1,$A2535,1)</f>
        <v>3344.8238000000001</v>
      </c>
      <c r="C2535" s="17">
        <f>[1]!s_dq_close(FED风险溢价模型测算!$B$1,$A2535,1)</f>
        <v>3399.3054000000002</v>
      </c>
      <c r="D2535" s="17">
        <f>[1]!s_dq_high(FED风险溢价模型测算!$B$1,$A2535,1)</f>
        <v>3426.6509000000001</v>
      </c>
      <c r="E2535" s="17">
        <f>[1]!s_dq_low(FED风险溢价模型测算!$B$1,$A$2,1)</f>
        <v>979.529</v>
      </c>
      <c r="F2535" s="18">
        <f>[1]!s_dq_amount(FED风险溢价模型测算!$B$1,$A2535,1)</f>
        <v>258815794996</v>
      </c>
    </row>
    <row r="2536" spans="1:6">
      <c r="A2536" s="16">
        <f>FED风险溢价模型测算!A2536</f>
        <v>42257</v>
      </c>
      <c r="B2536" s="17">
        <f>[1]!s_dq_open(FED风险溢价模型测算!$B$1,$A2536,1)</f>
        <v>3349.2806</v>
      </c>
      <c r="C2536" s="17">
        <f>[1]!s_dq_close(FED风险溢价模型测算!$B$1,$A2536,1)</f>
        <v>3357.5610000000001</v>
      </c>
      <c r="D2536" s="17">
        <f>[1]!s_dq_high(FED风险溢价模型测算!$B$1,$A2536,1)</f>
        <v>3398.3164000000002</v>
      </c>
      <c r="E2536" s="17">
        <f>[1]!s_dq_low(FED风险溢价模型测算!$B$1,$A$2,1)</f>
        <v>979.529</v>
      </c>
      <c r="F2536" s="18">
        <f>[1]!s_dq_amount(FED风险溢价模型测算!$B$1,$A2536,1)</f>
        <v>168108269695</v>
      </c>
    </row>
    <row r="2537" spans="1:6">
      <c r="A2537" s="16">
        <f>FED风险溢价模型测算!A2537</f>
        <v>42258</v>
      </c>
      <c r="B2537" s="17">
        <f>[1]!s_dq_open(FED风险溢价模型测算!$B$1,$A2537,1)</f>
        <v>3349.8771999999999</v>
      </c>
      <c r="C2537" s="17">
        <f>[1]!s_dq_close(FED风险溢价模型测算!$B$1,$A2537,1)</f>
        <v>3347.1878000000002</v>
      </c>
      <c r="D2537" s="17">
        <f>[1]!s_dq_high(FED风险溢价模型测算!$B$1,$A2537,1)</f>
        <v>3383.1338000000001</v>
      </c>
      <c r="E2537" s="17">
        <f>[1]!s_dq_low(FED风险溢价模型测算!$B$1,$A$2,1)</f>
        <v>979.529</v>
      </c>
      <c r="F2537" s="18">
        <f>[1]!s_dq_amount(FED风险溢价模型测算!$B$1,$A2537,1)</f>
        <v>130262410873</v>
      </c>
    </row>
    <row r="2538" spans="1:6">
      <c r="A2538" s="16">
        <f>FED风险溢价模型测算!A2538</f>
        <v>42261</v>
      </c>
      <c r="B2538" s="17">
        <f>[1]!s_dq_open(FED风险溢价模型测算!$B$1,$A2538,1)</f>
        <v>3367.6419999999998</v>
      </c>
      <c r="C2538" s="17">
        <f>[1]!s_dq_close(FED风险溢价模型测算!$B$1,$A2538,1)</f>
        <v>3281.1316999999999</v>
      </c>
      <c r="D2538" s="17">
        <f>[1]!s_dq_high(FED风险溢价模型测算!$B$1,$A2538,1)</f>
        <v>3373.9212000000002</v>
      </c>
      <c r="E2538" s="17">
        <f>[1]!s_dq_low(FED风险溢价模型测算!$B$1,$A$2,1)</f>
        <v>979.529</v>
      </c>
      <c r="F2538" s="18">
        <f>[1]!s_dq_amount(FED风险溢价模型测算!$B$1,$A2538,1)</f>
        <v>226168550065</v>
      </c>
    </row>
    <row r="2539" spans="1:6">
      <c r="A2539" s="16">
        <f>FED风险溢价模型测算!A2539</f>
        <v>42262</v>
      </c>
      <c r="B2539" s="17">
        <f>[1]!s_dq_open(FED风险溢价模型测算!$B$1,$A2539,1)</f>
        <v>3208.7440000000001</v>
      </c>
      <c r="C2539" s="17">
        <f>[1]!s_dq_close(FED风险溢价模型测算!$B$1,$A2539,1)</f>
        <v>3152.2319000000002</v>
      </c>
      <c r="D2539" s="17">
        <f>[1]!s_dq_high(FED风险溢价模型测算!$B$1,$A2539,1)</f>
        <v>3240.0789</v>
      </c>
      <c r="E2539" s="17">
        <f>[1]!s_dq_low(FED风险溢价模型测算!$B$1,$A$2,1)</f>
        <v>979.529</v>
      </c>
      <c r="F2539" s="18">
        <f>[1]!s_dq_amount(FED风险溢价模型测算!$B$1,$A2539,1)</f>
        <v>145989213753</v>
      </c>
    </row>
    <row r="2540" spans="1:6">
      <c r="A2540" s="16">
        <f>FED风险溢价模型测算!A2540</f>
        <v>42263</v>
      </c>
      <c r="B2540" s="17">
        <f>[1]!s_dq_open(FED风险溢价模型测算!$B$1,$A2540,1)</f>
        <v>3149.1577000000002</v>
      </c>
      <c r="C2540" s="17">
        <f>[1]!s_dq_close(FED风险溢价模型测算!$B$1,$A2540,1)</f>
        <v>3309.2483999999999</v>
      </c>
      <c r="D2540" s="17">
        <f>[1]!s_dq_high(FED风险溢价模型测算!$B$1,$A2540,1)</f>
        <v>3345.9177</v>
      </c>
      <c r="E2540" s="17">
        <f>[1]!s_dq_low(FED风险溢价模型测算!$B$1,$A$2,1)</f>
        <v>979.529</v>
      </c>
      <c r="F2540" s="18">
        <f>[1]!s_dq_amount(FED风险溢价模型测算!$B$1,$A2540,1)</f>
        <v>168269840344</v>
      </c>
    </row>
    <row r="2541" spans="1:6">
      <c r="A2541" s="16">
        <f>FED风险溢价模型测算!A2541</f>
        <v>42264</v>
      </c>
      <c r="B2541" s="17">
        <f>[1]!s_dq_open(FED风险溢价模型测算!$B$1,$A2541,1)</f>
        <v>3287.6567</v>
      </c>
      <c r="C2541" s="17">
        <f>[1]!s_dq_close(FED风险溢价模型测算!$B$1,$A2541,1)</f>
        <v>3236.9985999999999</v>
      </c>
      <c r="D2541" s="17">
        <f>[1]!s_dq_high(FED风险溢价模型测算!$B$1,$A2541,1)</f>
        <v>3354.9052000000001</v>
      </c>
      <c r="E2541" s="17">
        <f>[1]!s_dq_low(FED风险溢价模型测算!$B$1,$A$2,1)</f>
        <v>979.529</v>
      </c>
      <c r="F2541" s="18">
        <f>[1]!s_dq_amount(FED风险溢价模型测算!$B$1,$A2541,1)</f>
        <v>190270181393</v>
      </c>
    </row>
    <row r="2542" spans="1:6">
      <c r="A2542" s="16">
        <f>FED风险溢价模型测算!A2542</f>
        <v>42265</v>
      </c>
      <c r="B2542" s="17">
        <f>[1]!s_dq_open(FED风险溢价模型测算!$B$1,$A2542,1)</f>
        <v>3254.4432000000002</v>
      </c>
      <c r="C2542" s="17">
        <f>[1]!s_dq_close(FED风险溢价模型测算!$B$1,$A2542,1)</f>
        <v>3251.2732000000001</v>
      </c>
      <c r="D2542" s="17">
        <f>[1]!s_dq_high(FED风险溢价模型测算!$B$1,$A2542,1)</f>
        <v>3280.877</v>
      </c>
      <c r="E2542" s="17">
        <f>[1]!s_dq_low(FED风险溢价模型测算!$B$1,$A$2,1)</f>
        <v>979.529</v>
      </c>
      <c r="F2542" s="18">
        <f>[1]!s_dq_amount(FED风险溢价模型测算!$B$1,$A2542,1)</f>
        <v>121752531747</v>
      </c>
    </row>
    <row r="2543" spans="1:6">
      <c r="A2543" s="16">
        <f>FED风险溢价模型测算!A2543</f>
        <v>42268</v>
      </c>
      <c r="B2543" s="17">
        <f>[1]!s_dq_open(FED风险溢价模型测算!$B$1,$A2543,1)</f>
        <v>3222.6028999999999</v>
      </c>
      <c r="C2543" s="17">
        <f>[1]!s_dq_close(FED风险溢价模型测算!$B$1,$A2543,1)</f>
        <v>3308.2467000000001</v>
      </c>
      <c r="D2543" s="17">
        <f>[1]!s_dq_high(FED风险溢价模型测算!$B$1,$A2543,1)</f>
        <v>3312.5497</v>
      </c>
      <c r="E2543" s="17">
        <f>[1]!s_dq_low(FED风险溢价模型测算!$B$1,$A$2,1)</f>
        <v>979.529</v>
      </c>
      <c r="F2543" s="18">
        <f>[1]!s_dq_amount(FED风险溢价模型测算!$B$1,$A2543,1)</f>
        <v>145323018237</v>
      </c>
    </row>
    <row r="2544" spans="1:6">
      <c r="A2544" s="16">
        <f>FED风险溢价模型测算!A2544</f>
        <v>42269</v>
      </c>
      <c r="B2544" s="17">
        <f>[1]!s_dq_open(FED风险溢价模型测算!$B$1,$A2544,1)</f>
        <v>3312.3654999999999</v>
      </c>
      <c r="C2544" s="17">
        <f>[1]!s_dq_close(FED风险溢价模型测算!$B$1,$A2544,1)</f>
        <v>3339.03</v>
      </c>
      <c r="D2544" s="17">
        <f>[1]!s_dq_high(FED风险溢价模型测算!$B$1,$A2544,1)</f>
        <v>3371.4139</v>
      </c>
      <c r="E2544" s="17">
        <f>[1]!s_dq_low(FED风险溢价模型测算!$B$1,$A$2,1)</f>
        <v>979.529</v>
      </c>
      <c r="F2544" s="18">
        <f>[1]!s_dq_amount(FED风险溢价模型测算!$B$1,$A2544,1)</f>
        <v>172492862561</v>
      </c>
    </row>
    <row r="2545" spans="1:6">
      <c r="A2545" s="16">
        <f>FED风险溢价模型测算!A2545</f>
        <v>42270</v>
      </c>
      <c r="B2545" s="17">
        <f>[1]!s_dq_open(FED风险溢价模型测算!$B$1,$A2545,1)</f>
        <v>3290.0711999999999</v>
      </c>
      <c r="C2545" s="17">
        <f>[1]!s_dq_close(FED风险溢价模型测算!$B$1,$A2545,1)</f>
        <v>3263.0275000000001</v>
      </c>
      <c r="D2545" s="17">
        <f>[1]!s_dq_high(FED风险溢价模型测算!$B$1,$A2545,1)</f>
        <v>3315.9351000000001</v>
      </c>
      <c r="E2545" s="17">
        <f>[1]!s_dq_low(FED风险溢价模型测算!$B$1,$A$2,1)</f>
        <v>979.529</v>
      </c>
      <c r="F2545" s="18">
        <f>[1]!s_dq_amount(FED风险溢价模型测算!$B$1,$A2545,1)</f>
        <v>136885975736.99998</v>
      </c>
    </row>
    <row r="2546" spans="1:6">
      <c r="A2546" s="16">
        <f>FED风险溢价模型测算!A2546</f>
        <v>42271</v>
      </c>
      <c r="B2546" s="17">
        <f>[1]!s_dq_open(FED风险溢价模型测算!$B$1,$A2546,1)</f>
        <v>3278.8962000000001</v>
      </c>
      <c r="C2546" s="17">
        <f>[1]!s_dq_close(FED风险溢价模型测算!$B$1,$A2546,1)</f>
        <v>3284.9991</v>
      </c>
      <c r="D2546" s="17">
        <f>[1]!s_dq_high(FED风险溢价模型测算!$B$1,$A2546,1)</f>
        <v>3300.8571999999999</v>
      </c>
      <c r="E2546" s="17">
        <f>[1]!s_dq_low(FED风险溢价模型测算!$B$1,$A$2,1)</f>
        <v>979.529</v>
      </c>
      <c r="F2546" s="18">
        <f>[1]!s_dq_amount(FED风险溢价模型测算!$B$1,$A2546,1)</f>
        <v>120820642496</v>
      </c>
    </row>
    <row r="2547" spans="1:6">
      <c r="A2547" s="16">
        <f>FED风险溢价模型测算!A2547</f>
        <v>42272</v>
      </c>
      <c r="B2547" s="17">
        <f>[1]!s_dq_open(FED风险溢价模型测算!$B$1,$A2547,1)</f>
        <v>3272.665</v>
      </c>
      <c r="C2547" s="17">
        <f>[1]!s_dq_close(FED风险溢价模型测算!$B$1,$A2547,1)</f>
        <v>3231.9513999999999</v>
      </c>
      <c r="D2547" s="17">
        <f>[1]!s_dq_high(FED风险溢价模型测算!$B$1,$A2547,1)</f>
        <v>3290.8580000000002</v>
      </c>
      <c r="E2547" s="17">
        <f>[1]!s_dq_low(FED风险溢价模型测算!$B$1,$A$2,1)</f>
        <v>979.529</v>
      </c>
      <c r="F2547" s="18">
        <f>[1]!s_dq_amount(FED风险溢价模型测算!$B$1,$A2547,1)</f>
        <v>137602168790</v>
      </c>
    </row>
    <row r="2548" spans="1:6">
      <c r="A2548" s="16">
        <f>FED风险溢价模型测算!A2548</f>
        <v>42275</v>
      </c>
      <c r="B2548" s="17">
        <f>[1]!s_dq_open(FED风险溢价模型测算!$B$1,$A2548,1)</f>
        <v>3226.6071999999999</v>
      </c>
      <c r="C2548" s="17">
        <f>[1]!s_dq_close(FED风险溢价模型测算!$B$1,$A2548,1)</f>
        <v>3242.7523999999999</v>
      </c>
      <c r="D2548" s="17">
        <f>[1]!s_dq_high(FED风险溢价模型测算!$B$1,$A2548,1)</f>
        <v>3246.5540999999998</v>
      </c>
      <c r="E2548" s="17">
        <f>[1]!s_dq_low(FED风险溢价模型测算!$B$1,$A$2,1)</f>
        <v>979.529</v>
      </c>
      <c r="F2548" s="18">
        <f>[1]!s_dq_amount(FED风险溢价模型测算!$B$1,$A2548,1)</f>
        <v>88007466971</v>
      </c>
    </row>
    <row r="2549" spans="1:6">
      <c r="A2549" s="16">
        <f>FED风险溢价模型测算!A2549</f>
        <v>42276</v>
      </c>
      <c r="B2549" s="17">
        <f>[1]!s_dq_open(FED风险溢价模型测算!$B$1,$A2549,1)</f>
        <v>3197.2208999999998</v>
      </c>
      <c r="C2549" s="17">
        <f>[1]!s_dq_close(FED风险溢价模型测算!$B$1,$A2549,1)</f>
        <v>3178.8544000000002</v>
      </c>
      <c r="D2549" s="17">
        <f>[1]!s_dq_high(FED风险溢价模型测算!$B$1,$A2549,1)</f>
        <v>3208.4164999999998</v>
      </c>
      <c r="E2549" s="17">
        <f>[1]!s_dq_low(FED风险溢价模型测算!$B$1,$A$2,1)</f>
        <v>979.529</v>
      </c>
      <c r="F2549" s="18">
        <f>[1]!s_dq_amount(FED风险溢价模型测算!$B$1,$A2549,1)</f>
        <v>96691510035</v>
      </c>
    </row>
    <row r="2550" spans="1:6">
      <c r="A2550" s="16">
        <f>FED风险溢价模型测算!A2550</f>
        <v>42277</v>
      </c>
      <c r="B2550" s="17">
        <f>[1]!s_dq_open(FED风险溢价模型测算!$B$1,$A2550,1)</f>
        <v>3195.9009999999998</v>
      </c>
      <c r="C2550" s="17">
        <f>[1]!s_dq_close(FED风险溢价模型测算!$B$1,$A2550,1)</f>
        <v>3202.9475000000002</v>
      </c>
      <c r="D2550" s="17">
        <f>[1]!s_dq_high(FED风险溢价模型测算!$B$1,$A2550,1)</f>
        <v>3223.9076</v>
      </c>
      <c r="E2550" s="17">
        <f>[1]!s_dq_low(FED风险溢价模型测算!$B$1,$A$2,1)</f>
        <v>979.529</v>
      </c>
      <c r="F2550" s="18">
        <f>[1]!s_dq_amount(FED风险溢价模型测算!$B$1,$A2550,1)</f>
        <v>95881598729</v>
      </c>
    </row>
    <row r="2551" spans="1:6">
      <c r="A2551" s="16">
        <f>FED风险溢价模型测算!A2551</f>
        <v>42285</v>
      </c>
      <c r="B2551" s="17">
        <f>[1]!s_dq_open(FED风险溢价模型测算!$B$1,$A2551,1)</f>
        <v>3324.9810000000002</v>
      </c>
      <c r="C2551" s="17">
        <f>[1]!s_dq_close(FED风险溢价模型测算!$B$1,$A2551,1)</f>
        <v>3296.482</v>
      </c>
      <c r="D2551" s="17">
        <f>[1]!s_dq_high(FED风险溢价模型测算!$B$1,$A2551,1)</f>
        <v>3337.3305999999998</v>
      </c>
      <c r="E2551" s="17">
        <f>[1]!s_dq_low(FED风险溢价模型测算!$B$1,$A$2,1)</f>
        <v>979.529</v>
      </c>
      <c r="F2551" s="18">
        <f>[1]!s_dq_amount(FED风险溢价模型测算!$B$1,$A2551,1)</f>
        <v>164120601354</v>
      </c>
    </row>
    <row r="2552" spans="1:6">
      <c r="A2552" s="16">
        <f>FED风险溢价模型测算!A2552</f>
        <v>42286</v>
      </c>
      <c r="B2552" s="17">
        <f>[1]!s_dq_open(FED风险溢价模型测算!$B$1,$A2552,1)</f>
        <v>3302.3595999999998</v>
      </c>
      <c r="C2552" s="17">
        <f>[1]!s_dq_close(FED风险溢价模型测算!$B$1,$A2552,1)</f>
        <v>3340.1158999999998</v>
      </c>
      <c r="D2552" s="17">
        <f>[1]!s_dq_high(FED风险溢价模型测算!$B$1,$A2552,1)</f>
        <v>3352.3793999999998</v>
      </c>
      <c r="E2552" s="17">
        <f>[1]!s_dq_low(FED风险溢价模型测算!$B$1,$A$2,1)</f>
        <v>979.529</v>
      </c>
      <c r="F2552" s="18">
        <f>[1]!s_dq_amount(FED风险溢价模型测算!$B$1,$A2552,1)</f>
        <v>144731343186</v>
      </c>
    </row>
    <row r="2553" spans="1:6">
      <c r="A2553" s="16">
        <f>FED风险溢价模型测算!A2553</f>
        <v>42289</v>
      </c>
      <c r="B2553" s="17">
        <f>[1]!s_dq_open(FED风险溢价模型测算!$B$1,$A2553,1)</f>
        <v>3351.1390999999999</v>
      </c>
      <c r="C2553" s="17">
        <f>[1]!s_dq_close(FED风险溢价模型测算!$B$1,$A2553,1)</f>
        <v>3447.6934000000001</v>
      </c>
      <c r="D2553" s="17">
        <f>[1]!s_dq_high(FED风险溢价模型测算!$B$1,$A2553,1)</f>
        <v>3486.6306</v>
      </c>
      <c r="E2553" s="17">
        <f>[1]!s_dq_low(FED风险溢价模型测算!$B$1,$A$2,1)</f>
        <v>979.529</v>
      </c>
      <c r="F2553" s="18">
        <f>[1]!s_dq_amount(FED风险溢价模型测算!$B$1,$A2553,1)</f>
        <v>263706468495</v>
      </c>
    </row>
    <row r="2554" spans="1:6">
      <c r="A2554" s="16">
        <f>FED风险溢价模型测算!A2554</f>
        <v>42290</v>
      </c>
      <c r="B2554" s="17">
        <f>[1]!s_dq_open(FED风险溢价模型测算!$B$1,$A2554,1)</f>
        <v>3422.4771999999998</v>
      </c>
      <c r="C2554" s="17">
        <f>[1]!s_dq_close(FED风险溢价模型测算!$B$1,$A2554,1)</f>
        <v>3445.0430999999999</v>
      </c>
      <c r="D2554" s="17">
        <f>[1]!s_dq_high(FED风险溢价模型测算!$B$1,$A2554,1)</f>
        <v>3452.0453000000002</v>
      </c>
      <c r="E2554" s="17">
        <f>[1]!s_dq_low(FED风险溢价模型测算!$B$1,$A$2,1)</f>
        <v>979.529</v>
      </c>
      <c r="F2554" s="18">
        <f>[1]!s_dq_amount(FED风险溢价模型测算!$B$1,$A2554,1)</f>
        <v>174978937957</v>
      </c>
    </row>
    <row r="2555" spans="1:6">
      <c r="A2555" s="16">
        <f>FED风险溢价模型测算!A2555</f>
        <v>42291</v>
      </c>
      <c r="B2555" s="17">
        <f>[1]!s_dq_open(FED风险溢价模型测算!$B$1,$A2555,1)</f>
        <v>3431.1352000000002</v>
      </c>
      <c r="C2555" s="17">
        <f>[1]!s_dq_close(FED风险溢价模型测算!$B$1,$A2555,1)</f>
        <v>3406.1116000000002</v>
      </c>
      <c r="D2555" s="17">
        <f>[1]!s_dq_high(FED风险溢价模型测算!$B$1,$A2555,1)</f>
        <v>3458.7015000000001</v>
      </c>
      <c r="E2555" s="17">
        <f>[1]!s_dq_low(FED风险溢价模型测算!$B$1,$A$2,1)</f>
        <v>979.529</v>
      </c>
      <c r="F2555" s="18">
        <f>[1]!s_dq_amount(FED风险溢价模型测算!$B$1,$A2555,1)</f>
        <v>174599255680</v>
      </c>
    </row>
    <row r="2556" spans="1:6">
      <c r="A2556" s="16">
        <f>FED风险溢价模型测算!A2556</f>
        <v>42292</v>
      </c>
      <c r="B2556" s="17">
        <f>[1]!s_dq_open(FED风险溢价模型测算!$B$1,$A2556,1)</f>
        <v>3403.3890999999999</v>
      </c>
      <c r="C2556" s="17">
        <f>[1]!s_dq_close(FED风险溢价模型测算!$B$1,$A2556,1)</f>
        <v>3486.8150000000001</v>
      </c>
      <c r="D2556" s="17">
        <f>[1]!s_dq_high(FED风险溢价模型测算!$B$1,$A2556,1)</f>
        <v>3486.8150000000001</v>
      </c>
      <c r="E2556" s="17">
        <f>[1]!s_dq_low(FED风险溢价模型测算!$B$1,$A$2,1)</f>
        <v>979.529</v>
      </c>
      <c r="F2556" s="18">
        <f>[1]!s_dq_amount(FED风险溢价模型测算!$B$1,$A2556,1)</f>
        <v>201881880361</v>
      </c>
    </row>
    <row r="2557" spans="1:6">
      <c r="A2557" s="16">
        <f>FED风险溢价模型测算!A2557</f>
        <v>42293</v>
      </c>
      <c r="B2557" s="17">
        <f>[1]!s_dq_open(FED风险溢价模型测算!$B$1,$A2557,1)</f>
        <v>3508.5176999999999</v>
      </c>
      <c r="C2557" s="17">
        <f>[1]!s_dq_close(FED风险溢价模型测算!$B$1,$A2557,1)</f>
        <v>3534.0653000000002</v>
      </c>
      <c r="D2557" s="17">
        <f>[1]!s_dq_high(FED风险溢价模型测算!$B$1,$A2557,1)</f>
        <v>3537.5387000000001</v>
      </c>
      <c r="E2557" s="17">
        <f>[1]!s_dq_low(FED风险溢价模型测算!$B$1,$A$2,1)</f>
        <v>979.529</v>
      </c>
      <c r="F2557" s="18">
        <f>[1]!s_dq_amount(FED风险溢价模型测算!$B$1,$A2557,1)</f>
        <v>252211491386</v>
      </c>
    </row>
    <row r="2558" spans="1:6">
      <c r="A2558" s="16">
        <f>FED风险溢价模型测算!A2558</f>
        <v>42296</v>
      </c>
      <c r="B2558" s="17">
        <f>[1]!s_dq_open(FED风险溢价模型测算!$B$1,$A2558,1)</f>
        <v>3548.9524999999999</v>
      </c>
      <c r="C2558" s="17">
        <f>[1]!s_dq_close(FED风险溢价模型测算!$B$1,$A2558,1)</f>
        <v>3534.1821</v>
      </c>
      <c r="D2558" s="17">
        <f>[1]!s_dq_high(FED风险溢价模型测算!$B$1,$A2558,1)</f>
        <v>3572.9944999999998</v>
      </c>
      <c r="E2558" s="17">
        <f>[1]!s_dq_low(FED风险溢价模型测算!$B$1,$A$2,1)</f>
        <v>979.529</v>
      </c>
      <c r="F2558" s="18">
        <f>[1]!s_dq_amount(FED风险溢价模型测算!$B$1,$A2558,1)</f>
        <v>254890985147</v>
      </c>
    </row>
    <row r="2559" spans="1:6">
      <c r="A2559" s="16">
        <f>FED风险溢价模型测算!A2559</f>
        <v>42297</v>
      </c>
      <c r="B2559" s="17">
        <f>[1]!s_dq_open(FED风险溢价模型测算!$B$1,$A2559,1)</f>
        <v>3527.875</v>
      </c>
      <c r="C2559" s="17">
        <f>[1]!s_dq_close(FED风险溢价模型测算!$B$1,$A2559,1)</f>
        <v>3577.7026999999998</v>
      </c>
      <c r="D2559" s="17">
        <f>[1]!s_dq_high(FED风险溢价模型测算!$B$1,$A2559,1)</f>
        <v>3577.7981</v>
      </c>
      <c r="E2559" s="17">
        <f>[1]!s_dq_low(FED风险溢价模型测算!$B$1,$A$2,1)</f>
        <v>979.529</v>
      </c>
      <c r="F2559" s="18">
        <f>[1]!s_dq_amount(FED风险溢价模型测算!$B$1,$A2559,1)</f>
        <v>226525577194</v>
      </c>
    </row>
    <row r="2560" spans="1:6">
      <c r="A2560" s="16">
        <f>FED风险溢价模型测算!A2560</f>
        <v>42298</v>
      </c>
      <c r="B2560" s="17">
        <f>[1]!s_dq_open(FED风险溢价模型测算!$B$1,$A2560,1)</f>
        <v>3580.8377999999998</v>
      </c>
      <c r="C2560" s="17">
        <f>[1]!s_dq_close(FED风险溢价模型测算!$B$1,$A2560,1)</f>
        <v>3473.2543999999998</v>
      </c>
      <c r="D2560" s="17">
        <f>[1]!s_dq_high(FED风险溢价模型测算!$B$1,$A2560,1)</f>
        <v>3601.2433999999998</v>
      </c>
      <c r="E2560" s="17">
        <f>[1]!s_dq_low(FED风险溢价模型测算!$B$1,$A$2,1)</f>
        <v>979.529</v>
      </c>
      <c r="F2560" s="18">
        <f>[1]!s_dq_amount(FED风险溢价模型测算!$B$1,$A2560,1)</f>
        <v>326886985805</v>
      </c>
    </row>
    <row r="2561" spans="1:6">
      <c r="A2561" s="16">
        <f>FED风险溢价模型测算!A2561</f>
        <v>42299</v>
      </c>
      <c r="B2561" s="17">
        <f>[1]!s_dq_open(FED风险溢价模型测算!$B$1,$A2561,1)</f>
        <v>3453.2013000000002</v>
      </c>
      <c r="C2561" s="17">
        <f>[1]!s_dq_close(FED风险溢价模型测算!$B$1,$A2561,1)</f>
        <v>3524.5338999999999</v>
      </c>
      <c r="D2561" s="17">
        <f>[1]!s_dq_high(FED风险溢价模型测算!$B$1,$A2561,1)</f>
        <v>3530.7656999999999</v>
      </c>
      <c r="E2561" s="17">
        <f>[1]!s_dq_low(FED风险溢价模型测算!$B$1,$A$2,1)</f>
        <v>979.529</v>
      </c>
      <c r="F2561" s="18">
        <f>[1]!s_dq_amount(FED风险溢价模型测算!$B$1,$A2561,1)</f>
        <v>223583606540</v>
      </c>
    </row>
    <row r="2562" spans="1:6">
      <c r="A2562" s="16">
        <f>FED风险溢价模型测算!A2562</f>
        <v>42300</v>
      </c>
      <c r="B2562" s="17">
        <f>[1]!s_dq_open(FED风险溢价模型测算!$B$1,$A2562,1)</f>
        <v>3536.8425000000002</v>
      </c>
      <c r="C2562" s="17">
        <f>[1]!s_dq_close(FED风险溢价模型测算!$B$1,$A2562,1)</f>
        <v>3571.2411000000002</v>
      </c>
      <c r="D2562" s="17">
        <f>[1]!s_dq_high(FED风险溢价模型测算!$B$1,$A2562,1)</f>
        <v>3581.8362000000002</v>
      </c>
      <c r="E2562" s="17">
        <f>[1]!s_dq_low(FED风险溢价模型测算!$B$1,$A$2,1)</f>
        <v>979.529</v>
      </c>
      <c r="F2562" s="18">
        <f>[1]!s_dq_amount(FED风险溢价模型测算!$B$1,$A2562,1)</f>
        <v>247059685203</v>
      </c>
    </row>
    <row r="2563" spans="1:6">
      <c r="A2563" s="16">
        <f>FED风险溢价模型测算!A2563</f>
        <v>42303</v>
      </c>
      <c r="B2563" s="17">
        <f>[1]!s_dq_open(FED风险溢价模型测算!$B$1,$A2563,1)</f>
        <v>3614.7022999999999</v>
      </c>
      <c r="C2563" s="17">
        <f>[1]!s_dq_close(FED风险溢价模型测算!$B$1,$A2563,1)</f>
        <v>3589.2611000000002</v>
      </c>
      <c r="D2563" s="17">
        <f>[1]!s_dq_high(FED风险溢价模型测算!$B$1,$A2563,1)</f>
        <v>3620.7564000000002</v>
      </c>
      <c r="E2563" s="17">
        <f>[1]!s_dq_low(FED风险溢价模型测算!$B$1,$A$2,1)</f>
        <v>979.529</v>
      </c>
      <c r="F2563" s="18">
        <f>[1]!s_dq_amount(FED风险溢价模型测算!$B$1,$A2563,1)</f>
        <v>270489759134</v>
      </c>
    </row>
    <row r="2564" spans="1:6">
      <c r="A2564" s="16">
        <f>FED风险溢价模型测算!A2564</f>
        <v>42304</v>
      </c>
      <c r="B2564" s="17">
        <f>[1]!s_dq_open(FED风险溢价模型测算!$B$1,$A2564,1)</f>
        <v>3569.4486000000002</v>
      </c>
      <c r="C2564" s="17">
        <f>[1]!s_dq_close(FED风险溢价模型测算!$B$1,$A2564,1)</f>
        <v>3592.8793999999998</v>
      </c>
      <c r="D2564" s="17">
        <f>[1]!s_dq_high(FED风险溢价模型测算!$B$1,$A2564,1)</f>
        <v>3601.0529000000001</v>
      </c>
      <c r="E2564" s="17">
        <f>[1]!s_dq_low(FED风险溢价模型测算!$B$1,$A$2,1)</f>
        <v>979.529</v>
      </c>
      <c r="F2564" s="18">
        <f>[1]!s_dq_amount(FED风险溢价模型测算!$B$1,$A2564,1)</f>
        <v>239042538536</v>
      </c>
    </row>
    <row r="2565" spans="1:6">
      <c r="A2565" s="16">
        <f>FED风险溢价模型测算!A2565</f>
        <v>42305</v>
      </c>
      <c r="B2565" s="17">
        <f>[1]!s_dq_open(FED风险溢价模型测算!$B$1,$A2565,1)</f>
        <v>3575.8047999999999</v>
      </c>
      <c r="C2565" s="17">
        <f>[1]!s_dq_close(FED风险溢价模型测算!$B$1,$A2565,1)</f>
        <v>3524.9198999999999</v>
      </c>
      <c r="D2565" s="17">
        <f>[1]!s_dq_high(FED风险溢价模型测算!$B$1,$A2565,1)</f>
        <v>3598.1716999999999</v>
      </c>
      <c r="E2565" s="17">
        <f>[1]!s_dq_low(FED风险溢价模型测算!$B$1,$A$2,1)</f>
        <v>979.529</v>
      </c>
      <c r="F2565" s="18">
        <f>[1]!s_dq_amount(FED风险溢价模型测算!$B$1,$A2565,1)</f>
        <v>213303023833</v>
      </c>
    </row>
    <row r="2566" spans="1:6">
      <c r="A2566" s="16">
        <f>FED风险溢价模型测算!A2566</f>
        <v>42306</v>
      </c>
      <c r="B2566" s="17">
        <f>[1]!s_dq_open(FED风险溢价模型测算!$B$1,$A2566,1)</f>
        <v>3539.9776999999999</v>
      </c>
      <c r="C2566" s="17">
        <f>[1]!s_dq_close(FED风险溢价模型测算!$B$1,$A2566,1)</f>
        <v>3533.3065000000001</v>
      </c>
      <c r="D2566" s="17">
        <f>[1]!s_dq_high(FED风险溢价模型测算!$B$1,$A2566,1)</f>
        <v>3561.8139999999999</v>
      </c>
      <c r="E2566" s="17">
        <f>[1]!s_dq_low(FED风险溢价模型测算!$B$1,$A$2,1)</f>
        <v>979.529</v>
      </c>
      <c r="F2566" s="18">
        <f>[1]!s_dq_amount(FED风险溢价模型测算!$B$1,$A2566,1)</f>
        <v>161051885808</v>
      </c>
    </row>
    <row r="2567" spans="1:6">
      <c r="A2567" s="16">
        <f>FED风险溢价模型测算!A2567</f>
        <v>42307</v>
      </c>
      <c r="B2567" s="17">
        <f>[1]!s_dq_open(FED风险溢价模型测算!$B$1,$A2567,1)</f>
        <v>3530.2233000000001</v>
      </c>
      <c r="C2567" s="17">
        <f>[1]!s_dq_close(FED风险溢价模型测算!$B$1,$A2567,1)</f>
        <v>3534.0787999999998</v>
      </c>
      <c r="D2567" s="17">
        <f>[1]!s_dq_high(FED风险溢价模型测算!$B$1,$A2567,1)</f>
        <v>3574.4733000000001</v>
      </c>
      <c r="E2567" s="17">
        <f>[1]!s_dq_low(FED风险溢价模型测算!$B$1,$A$2,1)</f>
        <v>979.529</v>
      </c>
      <c r="F2567" s="18">
        <f>[1]!s_dq_amount(FED风险溢价模型测算!$B$1,$A2567,1)</f>
        <v>183317149529</v>
      </c>
    </row>
    <row r="2568" spans="1:6">
      <c r="A2568" s="16">
        <f>FED风险溢价模型测算!A2568</f>
        <v>42310</v>
      </c>
      <c r="B2568" s="17">
        <f>[1]!s_dq_open(FED风险溢价模型测算!$B$1,$A2568,1)</f>
        <v>3489.2251999999999</v>
      </c>
      <c r="C2568" s="17">
        <f>[1]!s_dq_close(FED风险溢价模型测算!$B$1,$A2568,1)</f>
        <v>3475.9623000000001</v>
      </c>
      <c r="D2568" s="17">
        <f>[1]!s_dq_high(FED风险溢价模型测算!$B$1,$A2568,1)</f>
        <v>3543.4501</v>
      </c>
      <c r="E2568" s="17">
        <f>[1]!s_dq_low(FED风险溢价模型测算!$B$1,$A$2,1)</f>
        <v>979.529</v>
      </c>
      <c r="F2568" s="18">
        <f>[1]!s_dq_amount(FED风险溢价模型测算!$B$1,$A2568,1)</f>
        <v>167455101934</v>
      </c>
    </row>
    <row r="2569" spans="1:6">
      <c r="A2569" s="16">
        <f>FED风险溢价模型测算!A2569</f>
        <v>42311</v>
      </c>
      <c r="B2569" s="17">
        <f>[1]!s_dq_open(FED风险溢价模型测算!$B$1,$A2569,1)</f>
        <v>3484.7217999999998</v>
      </c>
      <c r="C2569" s="17">
        <f>[1]!s_dq_close(FED风险溢价模型测算!$B$1,$A2569,1)</f>
        <v>3465.4926999999998</v>
      </c>
      <c r="D2569" s="17">
        <f>[1]!s_dq_high(FED风险溢价模型测算!$B$1,$A2569,1)</f>
        <v>3501.7040000000002</v>
      </c>
      <c r="E2569" s="17">
        <f>[1]!s_dq_low(FED风险溢价模型测算!$B$1,$A$2,1)</f>
        <v>979.529</v>
      </c>
      <c r="F2569" s="18">
        <f>[1]!s_dq_amount(FED风险溢价模型测算!$B$1,$A2569,1)</f>
        <v>132231502584</v>
      </c>
    </row>
    <row r="2570" spans="1:6">
      <c r="A2570" s="16">
        <f>FED风险溢价模型测算!A2570</f>
        <v>42312</v>
      </c>
      <c r="B2570" s="17">
        <f>[1]!s_dq_open(FED风险溢价模型测算!$B$1,$A2570,1)</f>
        <v>3477.1592000000001</v>
      </c>
      <c r="C2570" s="17">
        <f>[1]!s_dq_close(FED风险溢价模型测算!$B$1,$A2570,1)</f>
        <v>3628.5376999999999</v>
      </c>
      <c r="D2570" s="17">
        <f>[1]!s_dq_high(FED风险溢价模型测算!$B$1,$A2570,1)</f>
        <v>3628.5376999999999</v>
      </c>
      <c r="E2570" s="17">
        <f>[1]!s_dq_low(FED风险溢价模型测算!$B$1,$A$2,1)</f>
        <v>979.529</v>
      </c>
      <c r="F2570" s="18">
        <f>[1]!s_dq_amount(FED风险溢价模型测算!$B$1,$A2570,1)</f>
        <v>266955889953</v>
      </c>
    </row>
    <row r="2571" spans="1:6">
      <c r="A2571" s="16">
        <f>FED风险溢价模型测算!A2571</f>
        <v>42313</v>
      </c>
      <c r="B2571" s="17">
        <f>[1]!s_dq_open(FED风险溢价模型测算!$B$1,$A2571,1)</f>
        <v>3630.7817</v>
      </c>
      <c r="C2571" s="17">
        <f>[1]!s_dq_close(FED风险溢价模型测算!$B$1,$A2571,1)</f>
        <v>3705.9697000000001</v>
      </c>
      <c r="D2571" s="17">
        <f>[1]!s_dq_high(FED风险溢价模型测算!$B$1,$A2571,1)</f>
        <v>3781.4085</v>
      </c>
      <c r="E2571" s="17">
        <f>[1]!s_dq_low(FED风险溢价模型测算!$B$1,$A$2,1)</f>
        <v>979.529</v>
      </c>
      <c r="F2571" s="18">
        <f>[1]!s_dq_amount(FED风险溢价模型测算!$B$1,$A2571,1)</f>
        <v>495138171518</v>
      </c>
    </row>
    <row r="2572" spans="1:6">
      <c r="A2572" s="16">
        <f>FED风险溢价模型测算!A2572</f>
        <v>42314</v>
      </c>
      <c r="B2572" s="17">
        <f>[1]!s_dq_open(FED风险溢价模型测算!$B$1,$A2572,1)</f>
        <v>3698.3420000000001</v>
      </c>
      <c r="C2572" s="17">
        <f>[1]!s_dq_close(FED风险溢价模型测算!$B$1,$A2572,1)</f>
        <v>3793.3739</v>
      </c>
      <c r="D2572" s="17">
        <f>[1]!s_dq_high(FED风险溢价模型测算!$B$1,$A2572,1)</f>
        <v>3801.7049999999999</v>
      </c>
      <c r="E2572" s="17">
        <f>[1]!s_dq_low(FED风险溢价模型测算!$B$1,$A$2,1)</f>
        <v>979.529</v>
      </c>
      <c r="F2572" s="18">
        <f>[1]!s_dq_amount(FED风险溢价模型测算!$B$1,$A2572,1)</f>
        <v>389779446699</v>
      </c>
    </row>
    <row r="2573" spans="1:6">
      <c r="A2573" s="16">
        <f>FED风险溢价模型测算!A2573</f>
        <v>42317</v>
      </c>
      <c r="B2573" s="17">
        <f>[1]!s_dq_open(FED风险溢价模型测算!$B$1,$A2573,1)</f>
        <v>3796.3791999999999</v>
      </c>
      <c r="C2573" s="17">
        <f>[1]!s_dq_close(FED风险溢价模型测算!$B$1,$A2573,1)</f>
        <v>3840.3546999999999</v>
      </c>
      <c r="D2573" s="17">
        <f>[1]!s_dq_high(FED风险溢价模型测算!$B$1,$A2573,1)</f>
        <v>3891.7730000000001</v>
      </c>
      <c r="E2573" s="17">
        <f>[1]!s_dq_low(FED风险溢价模型测算!$B$1,$A$2,1)</f>
        <v>979.529</v>
      </c>
      <c r="F2573" s="18">
        <f>[1]!s_dq_amount(FED风险溢价模型测算!$B$1,$A2573,1)</f>
        <v>463161707601</v>
      </c>
    </row>
    <row r="2574" spans="1:6">
      <c r="A2574" s="16">
        <f>FED风险溢价模型测算!A2574</f>
        <v>42318</v>
      </c>
      <c r="B2574" s="17">
        <f>[1]!s_dq_open(FED风险溢价模型测算!$B$1,$A2574,1)</f>
        <v>3806.6685000000002</v>
      </c>
      <c r="C2574" s="17">
        <f>[1]!s_dq_close(FED风险溢价模型测算!$B$1,$A2574,1)</f>
        <v>3833.2379000000001</v>
      </c>
      <c r="D2574" s="17">
        <f>[1]!s_dq_high(FED风险溢价模型测算!$B$1,$A2574,1)</f>
        <v>3876.4901</v>
      </c>
      <c r="E2574" s="17">
        <f>[1]!s_dq_low(FED风险溢价模型测算!$B$1,$A$2,1)</f>
        <v>979.529</v>
      </c>
      <c r="F2574" s="18">
        <f>[1]!s_dq_amount(FED风险溢价模型测算!$B$1,$A2574,1)</f>
        <v>380910629424</v>
      </c>
    </row>
    <row r="2575" spans="1:6">
      <c r="A2575" s="16">
        <f>FED风险溢价模型测算!A2575</f>
        <v>42319</v>
      </c>
      <c r="B2575" s="17">
        <f>[1]!s_dq_open(FED风险溢价模型测算!$B$1,$A2575,1)</f>
        <v>3828.4476</v>
      </c>
      <c r="C2575" s="17">
        <f>[1]!s_dq_close(FED风险溢价模型测算!$B$1,$A2575,1)</f>
        <v>3833.6457</v>
      </c>
      <c r="D2575" s="17">
        <f>[1]!s_dq_high(FED风险溢价模型测算!$B$1,$A2575,1)</f>
        <v>3843.1120999999998</v>
      </c>
      <c r="E2575" s="17">
        <f>[1]!s_dq_low(FED风险溢价模型测算!$B$1,$A$2,1)</f>
        <v>979.529</v>
      </c>
      <c r="F2575" s="18">
        <f>[1]!s_dq_amount(FED风险溢价模型测算!$B$1,$A2575,1)</f>
        <v>307008336072</v>
      </c>
    </row>
    <row r="2576" spans="1:6">
      <c r="A2576" s="16">
        <f>FED风险溢价模型测算!A2576</f>
        <v>42320</v>
      </c>
      <c r="B2576" s="17">
        <f>[1]!s_dq_open(FED风险溢价模型测算!$B$1,$A2576,1)</f>
        <v>3841.7375999999999</v>
      </c>
      <c r="C2576" s="17">
        <f>[1]!s_dq_close(FED风险溢价模型测算!$B$1,$A2576,1)</f>
        <v>3795.3240999999998</v>
      </c>
      <c r="D2576" s="17">
        <f>[1]!s_dq_high(FED风险溢价模型测算!$B$1,$A2576,1)</f>
        <v>3843.8996999999999</v>
      </c>
      <c r="E2576" s="17">
        <f>[1]!s_dq_low(FED风险溢价模型测算!$B$1,$A$2,1)</f>
        <v>979.529</v>
      </c>
      <c r="F2576" s="18">
        <f>[1]!s_dq_amount(FED风险溢价模型测算!$B$1,$A2576,1)</f>
        <v>302446791881</v>
      </c>
    </row>
    <row r="2577" spans="1:6">
      <c r="A2577" s="16">
        <f>FED风险溢价模型测算!A2577</f>
        <v>42321</v>
      </c>
      <c r="B2577" s="17">
        <f>[1]!s_dq_open(FED风险溢价模型测算!$B$1,$A2577,1)</f>
        <v>3756.2044000000001</v>
      </c>
      <c r="C2577" s="17">
        <f>[1]!s_dq_close(FED风险溢价模型测算!$B$1,$A2577,1)</f>
        <v>3746.2422000000001</v>
      </c>
      <c r="D2577" s="17">
        <f>[1]!s_dq_high(FED风险溢价模型测算!$B$1,$A2577,1)</f>
        <v>3793.7134000000001</v>
      </c>
      <c r="E2577" s="17">
        <f>[1]!s_dq_low(FED风险溢价模型测算!$B$1,$A$2,1)</f>
        <v>979.529</v>
      </c>
      <c r="F2577" s="18">
        <f>[1]!s_dq_amount(FED风险溢价模型测算!$B$1,$A2577,1)</f>
        <v>281961129453</v>
      </c>
    </row>
    <row r="2578" spans="1:6">
      <c r="A2578" s="16">
        <f>FED风险溢价模型测算!A2578</f>
        <v>42324</v>
      </c>
      <c r="B2578" s="17">
        <f>[1]!s_dq_open(FED风险溢价模型测算!$B$1,$A2578,1)</f>
        <v>3682.7348999999999</v>
      </c>
      <c r="C2578" s="17">
        <f>[1]!s_dq_close(FED风险溢价模型测算!$B$1,$A2578,1)</f>
        <v>3764.1262000000002</v>
      </c>
      <c r="D2578" s="17">
        <f>[1]!s_dq_high(FED风险溢价模型测算!$B$1,$A2578,1)</f>
        <v>3764.4087</v>
      </c>
      <c r="E2578" s="17">
        <f>[1]!s_dq_low(FED风险溢价模型测算!$B$1,$A$2,1)</f>
        <v>979.529</v>
      </c>
      <c r="F2578" s="18">
        <f>[1]!s_dq_amount(FED风险溢价模型测算!$B$1,$A2578,1)</f>
        <v>227483711616</v>
      </c>
    </row>
    <row r="2579" spans="1:6">
      <c r="A2579" s="16">
        <f>FED风险溢价模型测算!A2579</f>
        <v>42325</v>
      </c>
      <c r="B2579" s="17">
        <f>[1]!s_dq_open(FED风险溢价模型测算!$B$1,$A2579,1)</f>
        <v>3790.4261000000001</v>
      </c>
      <c r="C2579" s="17">
        <f>[1]!s_dq_close(FED风险溢价模型测算!$B$1,$A2579,1)</f>
        <v>3758.3869</v>
      </c>
      <c r="D2579" s="17">
        <f>[1]!s_dq_high(FED风险溢价模型测算!$B$1,$A2579,1)</f>
        <v>3852.7743</v>
      </c>
      <c r="E2579" s="17">
        <f>[1]!s_dq_low(FED风险溢价模型测算!$B$1,$A$2,1)</f>
        <v>979.529</v>
      </c>
      <c r="F2579" s="18">
        <f>[1]!s_dq_amount(FED风险溢价模型测算!$B$1,$A2579,1)</f>
        <v>365138598381</v>
      </c>
    </row>
    <row r="2580" spans="1:6">
      <c r="A2580" s="16">
        <f>FED风险溢价模型测算!A2580</f>
        <v>42326</v>
      </c>
      <c r="B2580" s="17">
        <f>[1]!s_dq_open(FED风险溢价模型测算!$B$1,$A2580,1)</f>
        <v>3760.4555</v>
      </c>
      <c r="C2580" s="17">
        <f>[1]!s_dq_close(FED风险溢价模型测算!$B$1,$A2580,1)</f>
        <v>3715.5796</v>
      </c>
      <c r="D2580" s="17">
        <f>[1]!s_dq_high(FED风险溢价模型测算!$B$1,$A2580,1)</f>
        <v>3771.8467000000001</v>
      </c>
      <c r="E2580" s="17">
        <f>[1]!s_dq_low(FED风险溢价模型测算!$B$1,$A$2,1)</f>
        <v>979.529</v>
      </c>
      <c r="F2580" s="18">
        <f>[1]!s_dq_amount(FED风险溢价模型测算!$B$1,$A2580,1)</f>
        <v>254137953313</v>
      </c>
    </row>
    <row r="2581" spans="1:6">
      <c r="A2581" s="16">
        <f>FED风险溢价模型测算!A2581</f>
        <v>42327</v>
      </c>
      <c r="B2581" s="17">
        <f>[1]!s_dq_open(FED风险溢价模型测算!$B$1,$A2581,1)</f>
        <v>3725.6219999999998</v>
      </c>
      <c r="C2581" s="17">
        <f>[1]!s_dq_close(FED风险溢价模型测算!$B$1,$A2581,1)</f>
        <v>3774.9690000000001</v>
      </c>
      <c r="D2581" s="17">
        <f>[1]!s_dq_high(FED风险溢价模型测算!$B$1,$A2581,1)</f>
        <v>3775.232</v>
      </c>
      <c r="E2581" s="17">
        <f>[1]!s_dq_low(FED风险溢价模型测算!$B$1,$A$2,1)</f>
        <v>979.529</v>
      </c>
      <c r="F2581" s="18">
        <f>[1]!s_dq_amount(FED风险溢价模型测算!$B$1,$A2581,1)</f>
        <v>204557606993</v>
      </c>
    </row>
    <row r="2582" spans="1:6">
      <c r="A2582" s="16">
        <f>FED风险溢价模型测算!A2582</f>
        <v>42328</v>
      </c>
      <c r="B2582" s="17">
        <f>[1]!s_dq_open(FED风险溢价模型测算!$B$1,$A2582,1)</f>
        <v>3778.8843000000002</v>
      </c>
      <c r="C2582" s="17">
        <f>[1]!s_dq_close(FED风险溢价模型测算!$B$1,$A2582,1)</f>
        <v>3774.3833</v>
      </c>
      <c r="D2582" s="17">
        <f>[1]!s_dq_high(FED风险溢价模型测算!$B$1,$A2582,1)</f>
        <v>3793.5446999999999</v>
      </c>
      <c r="E2582" s="17">
        <f>[1]!s_dq_low(FED风险溢价模型测算!$B$1,$A$2,1)</f>
        <v>979.529</v>
      </c>
      <c r="F2582" s="18">
        <f>[1]!s_dq_amount(FED风险溢价模型测算!$B$1,$A2582,1)</f>
        <v>242295089781</v>
      </c>
    </row>
    <row r="2583" spans="1:6">
      <c r="A2583" s="16">
        <f>FED风险溢价模型测算!A2583</f>
        <v>42331</v>
      </c>
      <c r="B2583" s="17">
        <f>[1]!s_dq_open(FED风险溢价模型测算!$B$1,$A2583,1)</f>
        <v>3774.4355999999998</v>
      </c>
      <c r="C2583" s="17">
        <f>[1]!s_dq_close(FED风险溢价模型测算!$B$1,$A2583,1)</f>
        <v>3753.3350999999998</v>
      </c>
      <c r="D2583" s="17">
        <f>[1]!s_dq_high(FED风险溢价模型测算!$B$1,$A2583,1)</f>
        <v>3802.8512999999998</v>
      </c>
      <c r="E2583" s="17">
        <f>[1]!s_dq_low(FED风险溢价模型测算!$B$1,$A$2,1)</f>
        <v>979.529</v>
      </c>
      <c r="F2583" s="18">
        <f>[1]!s_dq_amount(FED风险溢价模型测算!$B$1,$A2583,1)</f>
        <v>234640979610</v>
      </c>
    </row>
    <row r="2584" spans="1:6">
      <c r="A2584" s="16">
        <f>FED风险溢价模型测算!A2584</f>
        <v>42332</v>
      </c>
      <c r="B2584" s="17">
        <f>[1]!s_dq_open(FED风险溢价模型测算!$B$1,$A2584,1)</f>
        <v>3745.7606999999998</v>
      </c>
      <c r="C2584" s="17">
        <f>[1]!s_dq_close(FED风险溢价模型测算!$B$1,$A2584,1)</f>
        <v>3753.8887</v>
      </c>
      <c r="D2584" s="17">
        <f>[1]!s_dq_high(FED风险溢价模型测算!$B$1,$A2584,1)</f>
        <v>3754.1687999999999</v>
      </c>
      <c r="E2584" s="17">
        <f>[1]!s_dq_low(FED风险溢价模型测算!$B$1,$A$2,1)</f>
        <v>979.529</v>
      </c>
      <c r="F2584" s="18">
        <f>[1]!s_dq_amount(FED风险溢价模型测算!$B$1,$A2584,1)</f>
        <v>192495095083</v>
      </c>
    </row>
    <row r="2585" spans="1:6">
      <c r="A2585" s="16">
        <f>FED风险溢价模型测算!A2585</f>
        <v>42333</v>
      </c>
      <c r="B2585" s="17">
        <f>[1]!s_dq_open(FED风险溢价模型测算!$B$1,$A2585,1)</f>
        <v>3747.7593999999999</v>
      </c>
      <c r="C2585" s="17">
        <f>[1]!s_dq_close(FED风险溢价模型测算!$B$1,$A2585,1)</f>
        <v>3781.6069000000002</v>
      </c>
      <c r="D2585" s="17">
        <f>[1]!s_dq_high(FED风险溢价模型测算!$B$1,$A2585,1)</f>
        <v>3781.857</v>
      </c>
      <c r="E2585" s="17">
        <f>[1]!s_dq_low(FED风险溢价模型测算!$B$1,$A$2,1)</f>
        <v>979.529</v>
      </c>
      <c r="F2585" s="18">
        <f>[1]!s_dq_amount(FED风险溢价模型测算!$B$1,$A2585,1)</f>
        <v>215125047954</v>
      </c>
    </row>
    <row r="2586" spans="1:6">
      <c r="A2586" s="16">
        <f>FED风险溢价模型测算!A2586</f>
        <v>42334</v>
      </c>
      <c r="B2586" s="17">
        <f>[1]!s_dq_open(FED风险溢价模型测算!$B$1,$A2586,1)</f>
        <v>3795.2453999999998</v>
      </c>
      <c r="C2586" s="17">
        <f>[1]!s_dq_close(FED风险溢价模型测算!$B$1,$A2586,1)</f>
        <v>3759.4286000000002</v>
      </c>
      <c r="D2586" s="17">
        <f>[1]!s_dq_high(FED风险溢价模型测算!$B$1,$A2586,1)</f>
        <v>3805.8434999999999</v>
      </c>
      <c r="E2586" s="17">
        <f>[1]!s_dq_low(FED风险溢价模型测算!$B$1,$A$2,1)</f>
        <v>979.529</v>
      </c>
      <c r="F2586" s="18">
        <f>[1]!s_dq_amount(FED风险溢价模型测算!$B$1,$A2586,1)</f>
        <v>239797205559</v>
      </c>
    </row>
    <row r="2587" spans="1:6">
      <c r="A2587" s="16">
        <f>FED风险溢价模型测算!A2587</f>
        <v>42335</v>
      </c>
      <c r="B2587" s="17">
        <f>[1]!s_dq_open(FED风险溢价模型测算!$B$1,$A2587,1)</f>
        <v>3739.0958000000001</v>
      </c>
      <c r="C2587" s="17">
        <f>[1]!s_dq_close(FED风险溢价模型测算!$B$1,$A2587,1)</f>
        <v>3556.9924000000001</v>
      </c>
      <c r="D2587" s="17">
        <f>[1]!s_dq_high(FED风险溢价模型测算!$B$1,$A2587,1)</f>
        <v>3742.7417</v>
      </c>
      <c r="E2587" s="17">
        <f>[1]!s_dq_low(FED风险溢价模型测算!$B$1,$A$2,1)</f>
        <v>979.529</v>
      </c>
      <c r="F2587" s="18">
        <f>[1]!s_dq_amount(FED风险溢价模型测算!$B$1,$A2587,1)</f>
        <v>269758168475.00003</v>
      </c>
    </row>
    <row r="2588" spans="1:6">
      <c r="A2588" s="16">
        <f>FED风险溢价模型测算!A2588</f>
        <v>42338</v>
      </c>
      <c r="B2588" s="17">
        <f>[1]!s_dq_open(FED风险溢价模型测算!$B$1,$A2588,1)</f>
        <v>3554.89</v>
      </c>
      <c r="C2588" s="17">
        <f>[1]!s_dq_close(FED风险溢价模型测算!$B$1,$A2588,1)</f>
        <v>3566.4122000000002</v>
      </c>
      <c r="D2588" s="17">
        <f>[1]!s_dq_high(FED风险溢价模型测算!$B$1,$A2588,1)</f>
        <v>3587.9703</v>
      </c>
      <c r="E2588" s="17">
        <f>[1]!s_dq_low(FED风险溢价模型测算!$B$1,$A$2,1)</f>
        <v>979.529</v>
      </c>
      <c r="F2588" s="18">
        <f>[1]!s_dq_amount(FED风险溢价模型测算!$B$1,$A2588,1)</f>
        <v>220098287801</v>
      </c>
    </row>
    <row r="2589" spans="1:6">
      <c r="A2589" s="16">
        <f>FED风险溢价模型测算!A2589</f>
        <v>42339</v>
      </c>
      <c r="B2589" s="17">
        <f>[1]!s_dq_open(FED风险溢价模型测算!$B$1,$A2589,1)</f>
        <v>3562.3186000000001</v>
      </c>
      <c r="C2589" s="17">
        <f>[1]!s_dq_close(FED风险溢价模型测算!$B$1,$A2589,1)</f>
        <v>3591.6959999999999</v>
      </c>
      <c r="D2589" s="17">
        <f>[1]!s_dq_high(FED风险溢价模型测算!$B$1,$A2589,1)</f>
        <v>3617.3054000000002</v>
      </c>
      <c r="E2589" s="17">
        <f>[1]!s_dq_low(FED风险溢价模型测算!$B$1,$A$2,1)</f>
        <v>979.529</v>
      </c>
      <c r="F2589" s="18">
        <f>[1]!s_dq_amount(FED风险溢价模型测算!$B$1,$A2589,1)</f>
        <v>176598805608</v>
      </c>
    </row>
    <row r="2590" spans="1:6">
      <c r="A2590" s="16">
        <f>FED风险溢价模型测算!A2590</f>
        <v>42340</v>
      </c>
      <c r="B2590" s="17">
        <f>[1]!s_dq_open(FED风险溢价模型测算!$B$1,$A2590,1)</f>
        <v>3587.7575999999999</v>
      </c>
      <c r="C2590" s="17">
        <f>[1]!s_dq_close(FED风险溢价模型测算!$B$1,$A2590,1)</f>
        <v>3721.9544999999998</v>
      </c>
      <c r="D2590" s="17">
        <f>[1]!s_dq_high(FED风险溢价模型测算!$B$1,$A2590,1)</f>
        <v>3725.8542000000002</v>
      </c>
      <c r="E2590" s="17">
        <f>[1]!s_dq_low(FED风险溢价模型测算!$B$1,$A$2,1)</f>
        <v>979.529</v>
      </c>
      <c r="F2590" s="18">
        <f>[1]!s_dq_amount(FED风险溢价模型测算!$B$1,$A2590,1)</f>
        <v>260938692616</v>
      </c>
    </row>
    <row r="2591" spans="1:6">
      <c r="A2591" s="16">
        <f>FED风险溢价模型测算!A2591</f>
        <v>42341</v>
      </c>
      <c r="B2591" s="17">
        <f>[1]!s_dq_open(FED风险溢价模型测算!$B$1,$A2591,1)</f>
        <v>3709.5468999999998</v>
      </c>
      <c r="C2591" s="17">
        <f>[1]!s_dq_close(FED风险溢价模型测算!$B$1,$A2591,1)</f>
        <v>3749.2984999999999</v>
      </c>
      <c r="D2591" s="17">
        <f>[1]!s_dq_high(FED风险溢价模型测算!$B$1,$A2591,1)</f>
        <v>3758.4457000000002</v>
      </c>
      <c r="E2591" s="17">
        <f>[1]!s_dq_low(FED风险溢价模型测算!$B$1,$A$2,1)</f>
        <v>979.529</v>
      </c>
      <c r="F2591" s="18">
        <f>[1]!s_dq_amount(FED风险溢价模型测算!$B$1,$A2591,1)</f>
        <v>236698987440</v>
      </c>
    </row>
    <row r="2592" spans="1:6">
      <c r="A2592" s="16">
        <f>FED风险溢价模型测算!A2592</f>
        <v>42342</v>
      </c>
      <c r="B2592" s="17">
        <f>[1]!s_dq_open(FED风险溢价模型测算!$B$1,$A2592,1)</f>
        <v>3719.7338</v>
      </c>
      <c r="C2592" s="17">
        <f>[1]!s_dq_close(FED风险溢价模型测算!$B$1,$A2592,1)</f>
        <v>3677.5922</v>
      </c>
      <c r="D2592" s="17">
        <f>[1]!s_dq_high(FED风险溢价模型测算!$B$1,$A2592,1)</f>
        <v>3726.1235999999999</v>
      </c>
      <c r="E2592" s="17">
        <f>[1]!s_dq_low(FED风险溢价模型测算!$B$1,$A$2,1)</f>
        <v>979.529</v>
      </c>
      <c r="F2592" s="18">
        <f>[1]!s_dq_amount(FED风险溢价模型测算!$B$1,$A2592,1)</f>
        <v>196455597757</v>
      </c>
    </row>
    <row r="2593" spans="1:6">
      <c r="A2593" s="16">
        <f>FED风险溢价模型测算!A2593</f>
        <v>42345</v>
      </c>
      <c r="B2593" s="17">
        <f>[1]!s_dq_open(FED风险溢价模型测算!$B$1,$A2593,1)</f>
        <v>3681.5817000000002</v>
      </c>
      <c r="C2593" s="17">
        <f>[1]!s_dq_close(FED风险溢价模型测算!$B$1,$A2593,1)</f>
        <v>3687.6073000000001</v>
      </c>
      <c r="D2593" s="17">
        <f>[1]!s_dq_high(FED风险溢价模型测算!$B$1,$A2593,1)</f>
        <v>3699.337</v>
      </c>
      <c r="E2593" s="17">
        <f>[1]!s_dq_low(FED风险溢价模型测算!$B$1,$A$2,1)</f>
        <v>979.529</v>
      </c>
      <c r="F2593" s="18">
        <f>[1]!s_dq_amount(FED风险溢价模型测算!$B$1,$A2593,1)</f>
        <v>161220059836</v>
      </c>
    </row>
    <row r="2594" spans="1:6">
      <c r="A2594" s="16">
        <f>FED风险溢价模型测算!A2594</f>
        <v>42346</v>
      </c>
      <c r="B2594" s="17">
        <f>[1]!s_dq_open(FED风险溢价模型测算!$B$1,$A2594,1)</f>
        <v>3668.8384999999998</v>
      </c>
      <c r="C2594" s="17">
        <f>[1]!s_dq_close(FED风险溢价模型测算!$B$1,$A2594,1)</f>
        <v>3623.0201999999999</v>
      </c>
      <c r="D2594" s="17">
        <f>[1]!s_dq_high(FED风险溢价模型测算!$B$1,$A2594,1)</f>
        <v>3668.8384999999998</v>
      </c>
      <c r="E2594" s="17">
        <f>[1]!s_dq_low(FED风险溢价模型测算!$B$1,$A$2,1)</f>
        <v>979.529</v>
      </c>
      <c r="F2594" s="18">
        <f>[1]!s_dq_amount(FED风险溢价模型测算!$B$1,$A2594,1)</f>
        <v>163317229186</v>
      </c>
    </row>
    <row r="2595" spans="1:6">
      <c r="A2595" s="16">
        <f>FED风险溢价模型测算!A2595</f>
        <v>42347</v>
      </c>
      <c r="B2595" s="17">
        <f>[1]!s_dq_open(FED风险溢价模型测算!$B$1,$A2595,1)</f>
        <v>3613.4203000000002</v>
      </c>
      <c r="C2595" s="17">
        <f>[1]!s_dq_close(FED风险溢价模型测算!$B$1,$A2595,1)</f>
        <v>3635.9382000000001</v>
      </c>
      <c r="D2595" s="17">
        <f>[1]!s_dq_high(FED风险溢价模型测算!$B$1,$A2595,1)</f>
        <v>3655.1585</v>
      </c>
      <c r="E2595" s="17">
        <f>[1]!s_dq_low(FED风险溢价模型测算!$B$1,$A$2,1)</f>
        <v>979.529</v>
      </c>
      <c r="F2595" s="18">
        <f>[1]!s_dq_amount(FED风险溢价模型测算!$B$1,$A2595,1)</f>
        <v>154319992100</v>
      </c>
    </row>
    <row r="2596" spans="1:6">
      <c r="A2596" s="16">
        <f>FED风险溢价模型测算!A2596</f>
        <v>42348</v>
      </c>
      <c r="B2596" s="17">
        <f>[1]!s_dq_open(FED风险溢价模型测算!$B$1,$A2596,1)</f>
        <v>3634.366</v>
      </c>
      <c r="C2596" s="17">
        <f>[1]!s_dq_close(FED风险溢价模型测算!$B$1,$A2596,1)</f>
        <v>3623.0841999999998</v>
      </c>
      <c r="D2596" s="17">
        <f>[1]!s_dq_high(FED风险溢价模型测算!$B$1,$A2596,1)</f>
        <v>3678.3182999999999</v>
      </c>
      <c r="E2596" s="17">
        <f>[1]!s_dq_low(FED风险溢价模型测算!$B$1,$A$2,1)</f>
        <v>979.529</v>
      </c>
      <c r="F2596" s="18">
        <f>[1]!s_dq_amount(FED风险溢价模型测算!$B$1,$A2596,1)</f>
        <v>168622188283</v>
      </c>
    </row>
    <row r="2597" spans="1:6">
      <c r="A2597" s="16">
        <f>FED风险溢价模型测算!A2597</f>
        <v>42349</v>
      </c>
      <c r="B2597" s="17">
        <f>[1]!s_dq_open(FED风险溢价模型测算!$B$1,$A2597,1)</f>
        <v>3605.3723</v>
      </c>
      <c r="C2597" s="17">
        <f>[1]!s_dq_close(FED风险溢价模型测算!$B$1,$A2597,1)</f>
        <v>3608.0587</v>
      </c>
      <c r="D2597" s="17">
        <f>[1]!s_dq_high(FED风险溢价模型测算!$B$1,$A2597,1)</f>
        <v>3630.7435</v>
      </c>
      <c r="E2597" s="17">
        <f>[1]!s_dq_low(FED风险溢价模型测算!$B$1,$A$2,1)</f>
        <v>979.529</v>
      </c>
      <c r="F2597" s="18">
        <f>[1]!s_dq_amount(FED风险溢价模型测算!$B$1,$A2597,1)</f>
        <v>145248640244</v>
      </c>
    </row>
    <row r="2598" spans="1:6">
      <c r="A2598" s="16">
        <f>FED风险溢价模型测算!A2598</f>
        <v>42352</v>
      </c>
      <c r="B2598" s="17">
        <f>[1]!s_dq_open(FED风险溢价模型测算!$B$1,$A2598,1)</f>
        <v>3573.8838000000001</v>
      </c>
      <c r="C2598" s="17">
        <f>[1]!s_dq_close(FED风险溢价模型测算!$B$1,$A2598,1)</f>
        <v>3711.3220000000001</v>
      </c>
      <c r="D2598" s="17">
        <f>[1]!s_dq_high(FED风险溢价模型测算!$B$1,$A2598,1)</f>
        <v>3712.5025999999998</v>
      </c>
      <c r="E2598" s="17">
        <f>[1]!s_dq_low(FED风险溢价模型测算!$B$1,$A$2,1)</f>
        <v>979.529</v>
      </c>
      <c r="F2598" s="18">
        <f>[1]!s_dq_amount(FED风险溢价模型测算!$B$1,$A2598,1)</f>
        <v>203291513291</v>
      </c>
    </row>
    <row r="2599" spans="1:6">
      <c r="A2599" s="16">
        <f>FED风险溢价模型测算!A2599</f>
        <v>42353</v>
      </c>
      <c r="B2599" s="17">
        <f>[1]!s_dq_open(FED风险溢价模型测算!$B$1,$A2599,1)</f>
        <v>3707.7303999999999</v>
      </c>
      <c r="C2599" s="17">
        <f>[1]!s_dq_close(FED风险溢价模型测算!$B$1,$A2599,1)</f>
        <v>3694.3885</v>
      </c>
      <c r="D2599" s="17">
        <f>[1]!s_dq_high(FED风险溢价模型测算!$B$1,$A2599,1)</f>
        <v>3717.3573000000001</v>
      </c>
      <c r="E2599" s="17">
        <f>[1]!s_dq_low(FED风险溢价模型测算!$B$1,$A$2,1)</f>
        <v>979.529</v>
      </c>
      <c r="F2599" s="18">
        <f>[1]!s_dq_amount(FED风险溢价模型测算!$B$1,$A2599,1)</f>
        <v>186795461663</v>
      </c>
    </row>
    <row r="2600" spans="1:6">
      <c r="A2600" s="16">
        <f>FED风险溢价模型测算!A2600</f>
        <v>42354</v>
      </c>
      <c r="B2600" s="17">
        <f>[1]!s_dq_open(FED风险溢价模型测算!$B$1,$A2600,1)</f>
        <v>3703.9503</v>
      </c>
      <c r="C2600" s="17">
        <f>[1]!s_dq_close(FED风险溢价模型测算!$B$1,$A2600,1)</f>
        <v>3685.4398000000001</v>
      </c>
      <c r="D2600" s="17">
        <f>[1]!s_dq_high(FED风险溢价模型测算!$B$1,$A2600,1)</f>
        <v>3713.0897</v>
      </c>
      <c r="E2600" s="17">
        <f>[1]!s_dq_low(FED风险溢价模型测算!$B$1,$A$2,1)</f>
        <v>979.529</v>
      </c>
      <c r="F2600" s="18">
        <f>[1]!s_dq_amount(FED风险溢价模型测算!$B$1,$A2600,1)</f>
        <v>160118243242</v>
      </c>
    </row>
    <row r="2601" spans="1:6">
      <c r="A2601" s="16">
        <f>FED风险溢价模型测算!A2601</f>
        <v>42355</v>
      </c>
      <c r="B2601" s="17">
        <f>[1]!s_dq_open(FED风险溢价模型测算!$B$1,$A2601,1)</f>
        <v>3712.7833000000001</v>
      </c>
      <c r="C2601" s="17">
        <f>[1]!s_dq_close(FED风险溢价模型测算!$B$1,$A2601,1)</f>
        <v>3755.8881000000001</v>
      </c>
      <c r="D2601" s="17">
        <f>[1]!s_dq_high(FED风险溢价模型测算!$B$1,$A2601,1)</f>
        <v>3768.8434999999999</v>
      </c>
      <c r="E2601" s="17">
        <f>[1]!s_dq_low(FED风险溢价模型测算!$B$1,$A$2,1)</f>
        <v>979.529</v>
      </c>
      <c r="F2601" s="18">
        <f>[1]!s_dq_amount(FED风险溢价模型测算!$B$1,$A2601,1)</f>
        <v>242543823434</v>
      </c>
    </row>
    <row r="2602" spans="1:6">
      <c r="A2602" s="16">
        <f>FED风险溢价模型测算!A2602</f>
        <v>42356</v>
      </c>
      <c r="B2602" s="17">
        <f>[1]!s_dq_open(FED风险溢价模型测算!$B$1,$A2602,1)</f>
        <v>3754.9603000000002</v>
      </c>
      <c r="C2602" s="17">
        <f>[1]!s_dq_close(FED风险溢价模型测算!$B$1,$A2602,1)</f>
        <v>3767.9128000000001</v>
      </c>
      <c r="D2602" s="17">
        <f>[1]!s_dq_high(FED风险溢价模型测算!$B$1,$A2602,1)</f>
        <v>3810.2179999999998</v>
      </c>
      <c r="E2602" s="17">
        <f>[1]!s_dq_low(FED风险溢价模型测算!$B$1,$A$2,1)</f>
        <v>979.529</v>
      </c>
      <c r="F2602" s="18">
        <f>[1]!s_dq_amount(FED风险溢价模型测算!$B$1,$A2602,1)</f>
        <v>232281458171</v>
      </c>
    </row>
    <row r="2603" spans="1:6">
      <c r="A2603" s="16">
        <f>FED风险溢价模型测算!A2603</f>
        <v>42359</v>
      </c>
      <c r="B2603" s="17">
        <f>[1]!s_dq_open(FED风险溢价模型测算!$B$1,$A2603,1)</f>
        <v>3762.0970000000002</v>
      </c>
      <c r="C2603" s="17">
        <f>[1]!s_dq_close(FED风险溢价模型测算!$B$1,$A2603,1)</f>
        <v>3865.9650000000001</v>
      </c>
      <c r="D2603" s="17">
        <f>[1]!s_dq_high(FED风险溢价模型测算!$B$1,$A2603,1)</f>
        <v>3877.82</v>
      </c>
      <c r="E2603" s="17">
        <f>[1]!s_dq_low(FED风险溢价模型测算!$B$1,$A$2,1)</f>
        <v>979.529</v>
      </c>
      <c r="F2603" s="18">
        <f>[1]!s_dq_amount(FED风险溢价模型测算!$B$1,$A2603,1)</f>
        <v>289905289214</v>
      </c>
    </row>
    <row r="2604" spans="1:6">
      <c r="A2604" s="16">
        <f>FED风险溢价模型测算!A2604</f>
        <v>42360</v>
      </c>
      <c r="B2604" s="17">
        <f>[1]!s_dq_open(FED风险溢价模型测算!$B$1,$A2604,1)</f>
        <v>3872.0974999999999</v>
      </c>
      <c r="C2604" s="17">
        <f>[1]!s_dq_close(FED风险溢价模型测算!$B$1,$A2604,1)</f>
        <v>3876.7325000000001</v>
      </c>
      <c r="D2604" s="17">
        <f>[1]!s_dq_high(FED风险溢价模型测算!$B$1,$A2604,1)</f>
        <v>3880.4675000000002</v>
      </c>
      <c r="E2604" s="17">
        <f>[1]!s_dq_low(FED风险溢价模型测算!$B$1,$A$2,1)</f>
        <v>979.529</v>
      </c>
      <c r="F2604" s="18">
        <f>[1]!s_dq_amount(FED风险溢价模型测算!$B$1,$A2604,1)</f>
        <v>243797366698</v>
      </c>
    </row>
    <row r="2605" spans="1:6">
      <c r="A2605" s="16">
        <f>FED风险溢价模型测算!A2605</f>
        <v>42361</v>
      </c>
      <c r="B2605" s="17">
        <f>[1]!s_dq_open(FED风险溢价模型测算!$B$1,$A2605,1)</f>
        <v>3877.8721999999998</v>
      </c>
      <c r="C2605" s="17">
        <f>[1]!s_dq_close(FED风险溢价模型测算!$B$1,$A2605,1)</f>
        <v>3866.3814000000002</v>
      </c>
      <c r="D2605" s="17">
        <f>[1]!s_dq_high(FED风险溢价模型测算!$B$1,$A2605,1)</f>
        <v>3926.6857</v>
      </c>
      <c r="E2605" s="17">
        <f>[1]!s_dq_low(FED风险溢价模型测算!$B$1,$A$2,1)</f>
        <v>979.529</v>
      </c>
      <c r="F2605" s="18">
        <f>[1]!s_dq_amount(FED风险溢价模型测算!$B$1,$A2605,1)</f>
        <v>294710770246</v>
      </c>
    </row>
    <row r="2606" spans="1:6">
      <c r="A2606" s="16">
        <f>FED风险溢价模型测算!A2606</f>
        <v>42362</v>
      </c>
      <c r="B2606" s="17">
        <f>[1]!s_dq_open(FED风险溢价模型测算!$B$1,$A2606,1)</f>
        <v>3858.1347999999998</v>
      </c>
      <c r="C2606" s="17">
        <f>[1]!s_dq_close(FED风险溢价模型测算!$B$1,$A2606,1)</f>
        <v>3829.4022</v>
      </c>
      <c r="D2606" s="17">
        <f>[1]!s_dq_high(FED风险溢价模型测算!$B$1,$A2606,1)</f>
        <v>3867.6786000000002</v>
      </c>
      <c r="E2606" s="17">
        <f>[1]!s_dq_low(FED风险溢价模型测算!$B$1,$A$2,1)</f>
        <v>979.529</v>
      </c>
      <c r="F2606" s="18">
        <f>[1]!s_dq_amount(FED风险溢价模型测算!$B$1,$A2606,1)</f>
        <v>203683543579</v>
      </c>
    </row>
    <row r="2607" spans="1:6">
      <c r="A2607" s="16">
        <f>FED风险溢价模型测算!A2607</f>
        <v>42363</v>
      </c>
      <c r="B2607" s="17">
        <f>[1]!s_dq_open(FED风险溢价模型测算!$B$1,$A2607,1)</f>
        <v>3832.0848999999998</v>
      </c>
      <c r="C2607" s="17">
        <f>[1]!s_dq_close(FED风险溢价模型测算!$B$1,$A2607,1)</f>
        <v>3838.201</v>
      </c>
      <c r="D2607" s="17">
        <f>[1]!s_dq_high(FED风险溢价模型测算!$B$1,$A2607,1)</f>
        <v>3848.0246999999999</v>
      </c>
      <c r="E2607" s="17">
        <f>[1]!s_dq_low(FED风险溢价模型测算!$B$1,$A$2,1)</f>
        <v>979.529</v>
      </c>
      <c r="F2607" s="18">
        <f>[1]!s_dq_amount(FED风险溢价模型测算!$B$1,$A2607,1)</f>
        <v>163314511431</v>
      </c>
    </row>
    <row r="2608" spans="1:6">
      <c r="A2608" s="16">
        <f>FED风险溢价模型测算!A2608</f>
        <v>42366</v>
      </c>
      <c r="B2608" s="17">
        <f>[1]!s_dq_open(FED风险溢价模型测算!$B$1,$A2608,1)</f>
        <v>3847.5322999999999</v>
      </c>
      <c r="C2608" s="17">
        <f>[1]!s_dq_close(FED风险溢价模型测算!$B$1,$A2608,1)</f>
        <v>3727.6316000000002</v>
      </c>
      <c r="D2608" s="17">
        <f>[1]!s_dq_high(FED风险溢价模型测算!$B$1,$A2608,1)</f>
        <v>3853.3890999999999</v>
      </c>
      <c r="E2608" s="17">
        <f>[1]!s_dq_low(FED风险溢价模型测算!$B$1,$A$2,1)</f>
        <v>979.529</v>
      </c>
      <c r="F2608" s="18">
        <f>[1]!s_dq_amount(FED风险溢价模型测算!$B$1,$A2608,1)</f>
        <v>210026020459</v>
      </c>
    </row>
    <row r="2609" spans="1:6">
      <c r="A2609" s="16">
        <f>FED风险溢价模型测算!A2609</f>
        <v>42367</v>
      </c>
      <c r="B2609" s="17">
        <f>[1]!s_dq_open(FED风险溢价模型测算!$B$1,$A2609,1)</f>
        <v>3723.0497999999998</v>
      </c>
      <c r="C2609" s="17">
        <f>[1]!s_dq_close(FED风险溢价模型测算!$B$1,$A2609,1)</f>
        <v>3761.8744999999999</v>
      </c>
      <c r="D2609" s="17">
        <f>[1]!s_dq_high(FED风险溢价模型测算!$B$1,$A2609,1)</f>
        <v>3762.0518000000002</v>
      </c>
      <c r="E2609" s="17">
        <f>[1]!s_dq_low(FED风险溢价模型测算!$B$1,$A$2,1)</f>
        <v>979.529</v>
      </c>
      <c r="F2609" s="18">
        <f>[1]!s_dq_amount(FED风险溢价模型测算!$B$1,$A2609,1)</f>
        <v>140405054699</v>
      </c>
    </row>
    <row r="2610" spans="1:6">
      <c r="A2610" s="16">
        <f>FED风险溢价模型测算!A2610</f>
        <v>42368</v>
      </c>
      <c r="B2610" s="17">
        <f>[1]!s_dq_open(FED风险溢价模型测算!$B$1,$A2610,1)</f>
        <v>3762.9141</v>
      </c>
      <c r="C2610" s="17">
        <f>[1]!s_dq_close(FED风险溢价模型测算!$B$1,$A2610,1)</f>
        <v>3765.1752000000001</v>
      </c>
      <c r="D2610" s="17">
        <f>[1]!s_dq_high(FED风险溢价模型测算!$B$1,$A2610,1)</f>
        <v>3765.6570000000002</v>
      </c>
      <c r="E2610" s="17">
        <f>[1]!s_dq_low(FED风险溢价模型测算!$B$1,$A$2,1)</f>
        <v>979.529</v>
      </c>
      <c r="F2610" s="18">
        <f>[1]!s_dq_amount(FED风险溢价模型测算!$B$1,$A2610,1)</f>
        <v>155744099319</v>
      </c>
    </row>
    <row r="2611" spans="1:6">
      <c r="A2611" s="16">
        <f>FED风险溢价模型测算!A2611</f>
        <v>42369</v>
      </c>
      <c r="B2611" s="17">
        <f>[1]!s_dq_open(FED风险溢价模型测算!$B$1,$A2611,1)</f>
        <v>3760.9038999999998</v>
      </c>
      <c r="C2611" s="17">
        <f>[1]!s_dq_close(FED风险溢价模型测算!$B$1,$A2611,1)</f>
        <v>3731.0047</v>
      </c>
      <c r="D2611" s="17">
        <f>[1]!s_dq_high(FED风险溢价模型测算!$B$1,$A2611,1)</f>
        <v>3772.6165999999998</v>
      </c>
      <c r="E2611" s="17">
        <f>[1]!s_dq_low(FED风险溢价模型测算!$B$1,$A$2,1)</f>
        <v>979.529</v>
      </c>
      <c r="F2611" s="18">
        <f>[1]!s_dq_amount(FED风险溢价模型测算!$B$1,$A2611,1)</f>
        <v>145043696235</v>
      </c>
    </row>
    <row r="2612" spans="1:6">
      <c r="A2612" s="16">
        <f>FED风险溢价模型测算!A2612</f>
        <v>42373</v>
      </c>
      <c r="B2612" s="17">
        <f>[1]!s_dq_open(FED风险溢价模型测算!$B$1,$A2612,1)</f>
        <v>3725.8561</v>
      </c>
      <c r="C2612" s="17">
        <f>[1]!s_dq_close(FED风险溢价模型测算!$B$1,$A2612,1)</f>
        <v>3469.0662000000002</v>
      </c>
      <c r="D2612" s="17">
        <f>[1]!s_dq_high(FED风险溢价模型测算!$B$1,$A2612,1)</f>
        <v>3726.2446</v>
      </c>
      <c r="E2612" s="17">
        <f>[1]!s_dq_low(FED风险溢价模型测算!$B$1,$A$2,1)</f>
        <v>979.529</v>
      </c>
      <c r="F2612" s="18">
        <f>[1]!s_dq_amount(FED风险溢价模型测算!$B$1,$A2612,1)</f>
        <v>145968206095</v>
      </c>
    </row>
    <row r="2613" spans="1:6">
      <c r="A2613" s="16">
        <f>FED风险溢价模型测算!A2613</f>
        <v>42374</v>
      </c>
      <c r="B2613" s="17">
        <f>[1]!s_dq_open(FED风险溢价模型测算!$B$1,$A2613,1)</f>
        <v>3382.1768999999999</v>
      </c>
      <c r="C2613" s="17">
        <f>[1]!s_dq_close(FED风险溢价模型测算!$B$1,$A2613,1)</f>
        <v>3478.7797</v>
      </c>
      <c r="D2613" s="17">
        <f>[1]!s_dq_high(FED风险溢价模型测算!$B$1,$A2613,1)</f>
        <v>3518.2170000000001</v>
      </c>
      <c r="E2613" s="17">
        <f>[1]!s_dq_low(FED风险溢价模型测算!$B$1,$A$2,1)</f>
        <v>979.529</v>
      </c>
      <c r="F2613" s="18">
        <f>[1]!s_dq_amount(FED风险溢价模型测算!$B$1,$A2613,1)</f>
        <v>196017085879</v>
      </c>
    </row>
    <row r="2614" spans="1:6">
      <c r="A2614" s="16">
        <f>FED风险溢价模型测算!A2614</f>
        <v>42375</v>
      </c>
      <c r="B2614" s="17">
        <f>[1]!s_dq_open(FED风险溢价模型测算!$B$1,$A2614,1)</f>
        <v>3482.4063999999998</v>
      </c>
      <c r="C2614" s="17">
        <f>[1]!s_dq_close(FED风险溢价模型测算!$B$1,$A2614,1)</f>
        <v>3539.8081999999999</v>
      </c>
      <c r="D2614" s="17">
        <f>[1]!s_dq_high(FED风险溢价模型测算!$B$1,$A2614,1)</f>
        <v>3543.7393999999999</v>
      </c>
      <c r="E2614" s="17">
        <f>[1]!s_dq_low(FED风险溢价模型测算!$B$1,$A$2,1)</f>
        <v>979.529</v>
      </c>
      <c r="F2614" s="18">
        <f>[1]!s_dq_amount(FED风险溢价模型测算!$B$1,$A2614,1)</f>
        <v>160947198402</v>
      </c>
    </row>
    <row r="2615" spans="1:6">
      <c r="A2615" s="16">
        <f>FED风险溢价模型测算!A2615</f>
        <v>42376</v>
      </c>
      <c r="B2615" s="17">
        <f>[1]!s_dq_open(FED风险溢价模型测算!$B$1,$A2615,1)</f>
        <v>3481.1498999999999</v>
      </c>
      <c r="C2615" s="17">
        <f>[1]!s_dq_close(FED风险溢价模型测算!$B$1,$A2615,1)</f>
        <v>3294.3838999999998</v>
      </c>
      <c r="D2615" s="17">
        <f>[1]!s_dq_high(FED风险溢价模型测算!$B$1,$A2615,1)</f>
        <v>3481.1498999999999</v>
      </c>
      <c r="E2615" s="17">
        <f>[1]!s_dq_low(FED风险溢价模型测算!$B$1,$A$2,1)</f>
        <v>979.529</v>
      </c>
      <c r="F2615" s="18">
        <f>[1]!s_dq_amount(FED风险溢价模型测算!$B$1,$A2615,1)</f>
        <v>47130795628</v>
      </c>
    </row>
    <row r="2616" spans="1:6">
      <c r="A2616" s="16">
        <f>FED风险溢价模型测算!A2616</f>
        <v>42377</v>
      </c>
      <c r="B2616" s="17">
        <f>[1]!s_dq_open(FED风险溢价模型测算!$B$1,$A2616,1)</f>
        <v>3371.8710000000001</v>
      </c>
      <c r="C2616" s="17">
        <f>[1]!s_dq_close(FED风险溢价模型测算!$B$1,$A2616,1)</f>
        <v>3361.5632000000001</v>
      </c>
      <c r="D2616" s="17">
        <f>[1]!s_dq_high(FED风险溢价模型测算!$B$1,$A2616,1)</f>
        <v>3418.8508000000002</v>
      </c>
      <c r="E2616" s="17">
        <f>[1]!s_dq_low(FED风险溢价模型测算!$B$1,$A$2,1)</f>
        <v>979.529</v>
      </c>
      <c r="F2616" s="18">
        <f>[1]!s_dq_amount(FED风险溢价模型测算!$B$1,$A2616,1)</f>
        <v>203498868289</v>
      </c>
    </row>
    <row r="2617" spans="1:6">
      <c r="A2617" s="16">
        <f>FED风险溢价模型测算!A2617</f>
        <v>42380</v>
      </c>
      <c r="B2617" s="17">
        <f>[1]!s_dq_open(FED风险溢价模型测算!$B$1,$A2617,1)</f>
        <v>3303.1246000000001</v>
      </c>
      <c r="C2617" s="17">
        <f>[1]!s_dq_close(FED风险溢价模型测算!$B$1,$A2617,1)</f>
        <v>3192.4499000000001</v>
      </c>
      <c r="D2617" s="17">
        <f>[1]!s_dq_high(FED风险溢价模型测算!$B$1,$A2617,1)</f>
        <v>3342.4807000000001</v>
      </c>
      <c r="E2617" s="17">
        <f>[1]!s_dq_low(FED风险溢价模型测算!$B$1,$A$2,1)</f>
        <v>979.529</v>
      </c>
      <c r="F2617" s="18">
        <f>[1]!s_dq_amount(FED风险溢价模型测算!$B$1,$A2617,1)</f>
        <v>184464050180</v>
      </c>
    </row>
    <row r="2618" spans="1:6">
      <c r="A2618" s="16">
        <f>FED风险溢价模型测算!A2618</f>
        <v>42381</v>
      </c>
      <c r="B2618" s="17">
        <f>[1]!s_dq_open(FED风险溢价模型测算!$B$1,$A2618,1)</f>
        <v>3214.8234000000002</v>
      </c>
      <c r="C2618" s="17">
        <f>[1]!s_dq_close(FED风险溢价模型测算!$B$1,$A2618,1)</f>
        <v>3215.7098999999998</v>
      </c>
      <c r="D2618" s="17">
        <f>[1]!s_dq_high(FED风险溢价模型测算!$B$1,$A2618,1)</f>
        <v>3242.2532000000001</v>
      </c>
      <c r="E2618" s="17">
        <f>[1]!s_dq_low(FED风险溢价模型测算!$B$1,$A$2,1)</f>
        <v>979.529</v>
      </c>
      <c r="F2618" s="18">
        <f>[1]!s_dq_amount(FED风险溢价模型测算!$B$1,$A2618,1)</f>
        <v>142048909710</v>
      </c>
    </row>
    <row r="2619" spans="1:6">
      <c r="A2619" s="16">
        <f>FED风险溢价模型测算!A2619</f>
        <v>42382</v>
      </c>
      <c r="B2619" s="17">
        <f>[1]!s_dq_open(FED风险溢价模型测算!$B$1,$A2619,1)</f>
        <v>3240.4838</v>
      </c>
      <c r="C2619" s="17">
        <f>[1]!s_dq_close(FED风险溢价模型测算!$B$1,$A2619,1)</f>
        <v>3155.8787000000002</v>
      </c>
      <c r="D2619" s="17">
        <f>[1]!s_dq_high(FED风险溢价模型测算!$B$1,$A2619,1)</f>
        <v>3257.2953000000002</v>
      </c>
      <c r="E2619" s="17">
        <f>[1]!s_dq_low(FED风险溢价模型测算!$B$1,$A$2,1)</f>
        <v>979.529</v>
      </c>
      <c r="F2619" s="18">
        <f>[1]!s_dq_amount(FED风险溢价模型测算!$B$1,$A2619,1)</f>
        <v>130886082444</v>
      </c>
    </row>
    <row r="2620" spans="1:6">
      <c r="A2620" s="16">
        <f>FED风险溢价模型测算!A2620</f>
        <v>42383</v>
      </c>
      <c r="B2620" s="17">
        <f>[1]!s_dq_open(FED风险溢价模型测算!$B$1,$A2620,1)</f>
        <v>3076.6444999999999</v>
      </c>
      <c r="C2620" s="17">
        <f>[1]!s_dq_close(FED风险溢价模型测算!$B$1,$A2620,1)</f>
        <v>3221.5713999999998</v>
      </c>
      <c r="D2620" s="17">
        <f>[1]!s_dq_high(FED风险溢价模型测算!$B$1,$A2620,1)</f>
        <v>3226.6576</v>
      </c>
      <c r="E2620" s="17">
        <f>[1]!s_dq_low(FED风险溢价模型测算!$B$1,$A$2,1)</f>
        <v>979.529</v>
      </c>
      <c r="F2620" s="18">
        <f>[1]!s_dq_amount(FED风险溢价模型测算!$B$1,$A2620,1)</f>
        <v>144771580596</v>
      </c>
    </row>
    <row r="2621" spans="1:6">
      <c r="A2621" s="16">
        <f>FED风险溢价模型测算!A2621</f>
        <v>42384</v>
      </c>
      <c r="B2621" s="17">
        <f>[1]!s_dq_open(FED风险溢价模型测算!$B$1,$A2621,1)</f>
        <v>3200.8879999999999</v>
      </c>
      <c r="C2621" s="17">
        <f>[1]!s_dq_close(FED风险溢价模型测算!$B$1,$A2621,1)</f>
        <v>3118.7301000000002</v>
      </c>
      <c r="D2621" s="17">
        <f>[1]!s_dq_high(FED风险溢价模型测算!$B$1,$A2621,1)</f>
        <v>3216.7977000000001</v>
      </c>
      <c r="E2621" s="17">
        <f>[1]!s_dq_low(FED风险溢价模型测算!$B$1,$A$2,1)</f>
        <v>979.529</v>
      </c>
      <c r="F2621" s="18">
        <f>[1]!s_dq_amount(FED风险溢价模型测算!$B$1,$A2621,1)</f>
        <v>131882737252</v>
      </c>
    </row>
    <row r="2622" spans="1:6">
      <c r="A2622" s="16">
        <f>FED风险溢价模型测算!A2622</f>
        <v>42387</v>
      </c>
      <c r="B2622" s="17">
        <f>[1]!s_dq_open(FED风险溢价模型测算!$B$1,$A2622,1)</f>
        <v>3068.2348000000002</v>
      </c>
      <c r="C2622" s="17">
        <f>[1]!s_dq_close(FED风险溢价模型测算!$B$1,$A2622,1)</f>
        <v>3130.7289000000001</v>
      </c>
      <c r="D2622" s="17">
        <f>[1]!s_dq_high(FED风险溢价模型测算!$B$1,$A2622,1)</f>
        <v>3165.6163999999999</v>
      </c>
      <c r="E2622" s="17">
        <f>[1]!s_dq_low(FED风险溢价模型测算!$B$1,$A$2,1)</f>
        <v>979.529</v>
      </c>
      <c r="F2622" s="18">
        <f>[1]!s_dq_amount(FED风险溢价模型测算!$B$1,$A2622,1)</f>
        <v>109458287764</v>
      </c>
    </row>
    <row r="2623" spans="1:6">
      <c r="A2623" s="16">
        <f>FED风险溢价模型测算!A2623</f>
        <v>42388</v>
      </c>
      <c r="B2623" s="17">
        <f>[1]!s_dq_open(FED风险溢价模型测算!$B$1,$A2623,1)</f>
        <v>3132.7046999999998</v>
      </c>
      <c r="C2623" s="17">
        <f>[1]!s_dq_close(FED风险溢价模型测算!$B$1,$A2623,1)</f>
        <v>3223.1251000000002</v>
      </c>
      <c r="D2623" s="17">
        <f>[1]!s_dq_high(FED风险溢价模型测算!$B$1,$A2623,1)</f>
        <v>3227.9079999999999</v>
      </c>
      <c r="E2623" s="17">
        <f>[1]!s_dq_low(FED风险溢价模型测算!$B$1,$A$2,1)</f>
        <v>979.529</v>
      </c>
      <c r="F2623" s="18">
        <f>[1]!s_dq_amount(FED风险溢价模型测算!$B$1,$A2623,1)</f>
        <v>142907686296</v>
      </c>
    </row>
    <row r="2624" spans="1:6">
      <c r="A2624" s="16">
        <f>FED风险溢价模型测算!A2624</f>
        <v>42389</v>
      </c>
      <c r="B2624" s="17">
        <f>[1]!s_dq_open(FED风险溢价模型测算!$B$1,$A2624,1)</f>
        <v>3204.2183</v>
      </c>
      <c r="C2624" s="17">
        <f>[1]!s_dq_close(FED风险溢价模型测算!$B$1,$A2624,1)</f>
        <v>3174.3780999999999</v>
      </c>
      <c r="D2624" s="17">
        <f>[1]!s_dq_high(FED风险溢价模型测算!$B$1,$A2624,1)</f>
        <v>3225.9495999999999</v>
      </c>
      <c r="E2624" s="17">
        <f>[1]!s_dq_low(FED风险溢价模型测算!$B$1,$A$2,1)</f>
        <v>979.529</v>
      </c>
      <c r="F2624" s="18">
        <f>[1]!s_dq_amount(FED风险溢价模型测算!$B$1,$A2624,1)</f>
        <v>143313337192</v>
      </c>
    </row>
    <row r="2625" spans="1:6">
      <c r="A2625" s="16">
        <f>FED风险溢价模型测算!A2625</f>
        <v>42390</v>
      </c>
      <c r="B2625" s="17">
        <f>[1]!s_dq_open(FED风险溢价模型测算!$B$1,$A2625,1)</f>
        <v>3136.3841000000002</v>
      </c>
      <c r="C2625" s="17">
        <f>[1]!s_dq_close(FED风险溢价模型测算!$B$1,$A2625,1)</f>
        <v>3081.3454000000002</v>
      </c>
      <c r="D2625" s="17">
        <f>[1]!s_dq_high(FED风险溢价模型测算!$B$1,$A2625,1)</f>
        <v>3202.5381000000002</v>
      </c>
      <c r="E2625" s="17">
        <f>[1]!s_dq_low(FED风险溢价模型测算!$B$1,$A$2,1)</f>
        <v>979.529</v>
      </c>
      <c r="F2625" s="18">
        <f>[1]!s_dq_amount(FED风险溢价模型测算!$B$1,$A2625,1)</f>
        <v>121856195433</v>
      </c>
    </row>
    <row r="2626" spans="1:6">
      <c r="A2626" s="16">
        <f>FED风险溢价模型测算!A2626</f>
        <v>42391</v>
      </c>
      <c r="B2626" s="17">
        <f>[1]!s_dq_open(FED风险溢价模型测算!$B$1,$A2626,1)</f>
        <v>3114.895</v>
      </c>
      <c r="C2626" s="17">
        <f>[1]!s_dq_close(FED风险溢价模型测算!$B$1,$A2626,1)</f>
        <v>3113.4625999999998</v>
      </c>
      <c r="D2626" s="17">
        <f>[1]!s_dq_high(FED风险溢价模型测算!$B$1,$A2626,1)</f>
        <v>3132.1707999999999</v>
      </c>
      <c r="E2626" s="17">
        <f>[1]!s_dq_low(FED风险溢价模型测算!$B$1,$A$2,1)</f>
        <v>979.529</v>
      </c>
      <c r="F2626" s="18">
        <f>[1]!s_dq_amount(FED风险溢价模型测算!$B$1,$A2626,1)</f>
        <v>96885673842</v>
      </c>
    </row>
    <row r="2627" spans="1:6">
      <c r="A2627" s="16">
        <f>FED风险溢价模型测算!A2627</f>
        <v>42394</v>
      </c>
      <c r="B2627" s="17">
        <f>[1]!s_dq_open(FED风险溢价模型测算!$B$1,$A2627,1)</f>
        <v>3129.0279</v>
      </c>
      <c r="C2627" s="17">
        <f>[1]!s_dq_close(FED风险溢价模型测算!$B$1,$A2627,1)</f>
        <v>3128.886</v>
      </c>
      <c r="D2627" s="17">
        <f>[1]!s_dq_high(FED风险溢价模型测算!$B$1,$A2627,1)</f>
        <v>3149.3321999999998</v>
      </c>
      <c r="E2627" s="17">
        <f>[1]!s_dq_low(FED风险溢价模型测算!$B$1,$A$2,1)</f>
        <v>979.529</v>
      </c>
      <c r="F2627" s="18">
        <f>[1]!s_dq_amount(FED风险溢价模型测算!$B$1,$A2627,1)</f>
        <v>85777891364</v>
      </c>
    </row>
    <row r="2628" spans="1:6">
      <c r="A2628" s="16">
        <f>FED风险溢价模型测算!A2628</f>
        <v>42395</v>
      </c>
      <c r="B2628" s="17">
        <f>[1]!s_dq_open(FED风险溢价模型测算!$B$1,$A2628,1)</f>
        <v>3099.5956999999999</v>
      </c>
      <c r="C2628" s="17">
        <f>[1]!s_dq_close(FED风险溢价模型测算!$B$1,$A2628,1)</f>
        <v>2940.5084999999999</v>
      </c>
      <c r="D2628" s="17">
        <f>[1]!s_dq_high(FED风险溢价模型测算!$B$1,$A2628,1)</f>
        <v>3106.5302000000001</v>
      </c>
      <c r="E2628" s="17">
        <f>[1]!s_dq_low(FED风险溢价模型测算!$B$1,$A$2,1)</f>
        <v>979.529</v>
      </c>
      <c r="F2628" s="18">
        <f>[1]!s_dq_amount(FED风险溢价模型测算!$B$1,$A2628,1)</f>
        <v>127250652518</v>
      </c>
    </row>
    <row r="2629" spans="1:6">
      <c r="A2629" s="16">
        <f>FED风险溢价模型测算!A2629</f>
        <v>42396</v>
      </c>
      <c r="B2629" s="17">
        <f>[1]!s_dq_open(FED风险溢价模型测算!$B$1,$A2629,1)</f>
        <v>2953.1826000000001</v>
      </c>
      <c r="C2629" s="17">
        <f>[1]!s_dq_close(FED风险溢价模型测算!$B$1,$A2629,1)</f>
        <v>2930.3519000000001</v>
      </c>
      <c r="D2629" s="17">
        <f>[1]!s_dq_high(FED风险溢价模型测算!$B$1,$A2629,1)</f>
        <v>2963.5437999999999</v>
      </c>
      <c r="E2629" s="17">
        <f>[1]!s_dq_low(FED风险溢价模型测算!$B$1,$A$2,1)</f>
        <v>979.529</v>
      </c>
      <c r="F2629" s="18">
        <f>[1]!s_dq_amount(FED风险溢价模型测算!$B$1,$A2629,1)</f>
        <v>126997670778</v>
      </c>
    </row>
    <row r="2630" spans="1:6">
      <c r="A2630" s="16">
        <f>FED风险溢价模型测算!A2630</f>
        <v>42397</v>
      </c>
      <c r="B2630" s="17">
        <f>[1]!s_dq_open(FED风险溢价模型测算!$B$1,$A2630,1)</f>
        <v>2909.3341</v>
      </c>
      <c r="C2630" s="17">
        <f>[1]!s_dq_close(FED风险溢价模型测算!$B$1,$A2630,1)</f>
        <v>2853.7561999999998</v>
      </c>
      <c r="D2630" s="17">
        <f>[1]!s_dq_high(FED风险溢价模型测算!$B$1,$A2630,1)</f>
        <v>2941.8865999999998</v>
      </c>
      <c r="E2630" s="17">
        <f>[1]!s_dq_low(FED风险溢价模型测算!$B$1,$A$2,1)</f>
        <v>979.529</v>
      </c>
      <c r="F2630" s="18">
        <f>[1]!s_dq_amount(FED风险溢价模型测算!$B$1,$A2630,1)</f>
        <v>95663874927</v>
      </c>
    </row>
    <row r="2631" spans="1:6">
      <c r="A2631" s="16">
        <f>FED风险溢价模型测算!A2631</f>
        <v>42398</v>
      </c>
      <c r="B2631" s="17">
        <f>[1]!s_dq_open(FED风险溢价模型测算!$B$1,$A2631,1)</f>
        <v>2855.5983000000001</v>
      </c>
      <c r="C2631" s="17">
        <f>[1]!s_dq_close(FED风险溢价模型测算!$B$1,$A2631,1)</f>
        <v>2946.0902000000001</v>
      </c>
      <c r="D2631" s="17">
        <f>[1]!s_dq_high(FED风险溢价模型测算!$B$1,$A2631,1)</f>
        <v>2965.3092999999999</v>
      </c>
      <c r="E2631" s="17">
        <f>[1]!s_dq_low(FED风险溢价模型测算!$B$1,$A$2,1)</f>
        <v>979.529</v>
      </c>
      <c r="F2631" s="18">
        <f>[1]!s_dq_amount(FED风险溢价模型测算!$B$1,$A2631,1)</f>
        <v>109462356680</v>
      </c>
    </row>
    <row r="2632" spans="1:6">
      <c r="A2632" s="16">
        <f>FED风险溢价模型测算!A2632</f>
        <v>42401</v>
      </c>
      <c r="B2632" s="17">
        <f>[1]!s_dq_open(FED风险溢价模型测算!$B$1,$A2632,1)</f>
        <v>2939.0401000000002</v>
      </c>
      <c r="C2632" s="17">
        <f>[1]!s_dq_close(FED风险溢价模型测算!$B$1,$A2632,1)</f>
        <v>2901.0477000000001</v>
      </c>
      <c r="D2632" s="17">
        <f>[1]!s_dq_high(FED风险溢价模型测算!$B$1,$A2632,1)</f>
        <v>2944.5171999999998</v>
      </c>
      <c r="E2632" s="17">
        <f>[1]!s_dq_low(FED风险溢价模型测算!$B$1,$A$2,1)</f>
        <v>979.529</v>
      </c>
      <c r="F2632" s="18">
        <f>[1]!s_dq_amount(FED风险溢价模型测算!$B$1,$A2632,1)</f>
        <v>82931453498</v>
      </c>
    </row>
    <row r="2633" spans="1:6">
      <c r="A2633" s="16">
        <f>FED风险溢价模型测算!A2633</f>
        <v>42402</v>
      </c>
      <c r="B2633" s="17">
        <f>[1]!s_dq_open(FED风险溢价模型测算!$B$1,$A2633,1)</f>
        <v>2901.5284000000001</v>
      </c>
      <c r="C2633" s="17">
        <f>[1]!s_dq_close(FED风险溢价模型测算!$B$1,$A2633,1)</f>
        <v>2961.3337000000001</v>
      </c>
      <c r="D2633" s="17">
        <f>[1]!s_dq_high(FED风险溢价模型测算!$B$1,$A2633,1)</f>
        <v>2972.4258</v>
      </c>
      <c r="E2633" s="17">
        <f>[1]!s_dq_low(FED风险溢价模型测算!$B$1,$A$2,1)</f>
        <v>979.529</v>
      </c>
      <c r="F2633" s="18">
        <f>[1]!s_dq_amount(FED风险溢价模型测算!$B$1,$A2633,1)</f>
        <v>88740230428</v>
      </c>
    </row>
    <row r="2634" spans="1:6">
      <c r="A2634" s="16">
        <f>FED风险溢价模型测算!A2634</f>
        <v>42403</v>
      </c>
      <c r="B2634" s="17">
        <f>[1]!s_dq_open(FED风险溢价模型测算!$B$1,$A2634,1)</f>
        <v>2931.2883000000002</v>
      </c>
      <c r="C2634" s="17">
        <f>[1]!s_dq_close(FED风险溢价模型测算!$B$1,$A2634,1)</f>
        <v>2948.6386000000002</v>
      </c>
      <c r="D2634" s="17">
        <f>[1]!s_dq_high(FED风险溢价模型测算!$B$1,$A2634,1)</f>
        <v>2954.71</v>
      </c>
      <c r="E2634" s="17">
        <f>[1]!s_dq_low(FED风险溢价模型测算!$B$1,$A$2,1)</f>
        <v>979.529</v>
      </c>
      <c r="F2634" s="18">
        <f>[1]!s_dq_amount(FED风险溢价模型测算!$B$1,$A2634,1)</f>
        <v>74817092259</v>
      </c>
    </row>
    <row r="2635" spans="1:6">
      <c r="A2635" s="16">
        <f>FED风险溢价模型测算!A2635</f>
        <v>42404</v>
      </c>
      <c r="B2635" s="17">
        <f>[1]!s_dq_open(FED风险溢价模型测算!$B$1,$A2635,1)</f>
        <v>2960.3335000000002</v>
      </c>
      <c r="C2635" s="17">
        <f>[1]!s_dq_close(FED风险溢价模型测算!$B$1,$A2635,1)</f>
        <v>2984.7597999999998</v>
      </c>
      <c r="D2635" s="17">
        <f>[1]!s_dq_high(FED风险溢价模型测算!$B$1,$A2635,1)</f>
        <v>2999.2060999999999</v>
      </c>
      <c r="E2635" s="17">
        <f>[1]!s_dq_low(FED风险溢价模型测算!$B$1,$A$2,1)</f>
        <v>979.529</v>
      </c>
      <c r="F2635" s="18">
        <f>[1]!s_dq_amount(FED风险溢价模型测算!$B$1,$A2635,1)</f>
        <v>91550346872</v>
      </c>
    </row>
    <row r="2636" spans="1:6">
      <c r="A2636" s="16">
        <f>FED风险溢价模型测算!A2636</f>
        <v>42405</v>
      </c>
      <c r="B2636" s="17">
        <f>[1]!s_dq_open(FED风险溢价模型测算!$B$1,$A2636,1)</f>
        <v>2982.0563000000002</v>
      </c>
      <c r="C2636" s="17">
        <f>[1]!s_dq_close(FED风险溢价模型测算!$B$1,$A2636,1)</f>
        <v>2963.7894000000001</v>
      </c>
      <c r="D2636" s="17">
        <f>[1]!s_dq_high(FED风险溢价模型测算!$B$1,$A2636,1)</f>
        <v>2988.3597</v>
      </c>
      <c r="E2636" s="17">
        <f>[1]!s_dq_low(FED风险溢价模型测算!$B$1,$A$2,1)</f>
        <v>979.529</v>
      </c>
      <c r="F2636" s="18">
        <f>[1]!s_dq_amount(FED风险溢价模型测算!$B$1,$A2636,1)</f>
        <v>77443222334</v>
      </c>
    </row>
    <row r="2637" spans="1:6">
      <c r="A2637" s="16">
        <f>FED风险溢价模型测算!A2637</f>
        <v>42415</v>
      </c>
      <c r="B2637" s="17">
        <f>[1]!s_dq_open(FED风险溢价模型测算!$B$1,$A2637,1)</f>
        <v>2888.4277000000002</v>
      </c>
      <c r="C2637" s="17">
        <f>[1]!s_dq_close(FED风险溢价模型测算!$B$1,$A2637,1)</f>
        <v>2946.7066</v>
      </c>
      <c r="D2637" s="17">
        <f>[1]!s_dq_high(FED风险溢价模型测算!$B$1,$A2637,1)</f>
        <v>2961.4926</v>
      </c>
      <c r="E2637" s="17">
        <f>[1]!s_dq_low(FED风险溢价模型测算!$B$1,$A$2,1)</f>
        <v>979.529</v>
      </c>
      <c r="F2637" s="18">
        <f>[1]!s_dq_amount(FED风险溢价模型测算!$B$1,$A2637,1)</f>
        <v>71285049141</v>
      </c>
    </row>
    <row r="2638" spans="1:6">
      <c r="A2638" s="16">
        <f>FED风险溢价模型测算!A2638</f>
        <v>42416</v>
      </c>
      <c r="B2638" s="17">
        <f>[1]!s_dq_open(FED风险溢价模型测算!$B$1,$A2638,1)</f>
        <v>2962.1871000000001</v>
      </c>
      <c r="C2638" s="17">
        <f>[1]!s_dq_close(FED风险溢价模型测算!$B$1,$A2638,1)</f>
        <v>3037.0353</v>
      </c>
      <c r="D2638" s="17">
        <f>[1]!s_dq_high(FED风险溢价模型测算!$B$1,$A2638,1)</f>
        <v>3042.0886</v>
      </c>
      <c r="E2638" s="17">
        <f>[1]!s_dq_low(FED风险溢价模型测算!$B$1,$A$2,1)</f>
        <v>979.529</v>
      </c>
      <c r="F2638" s="18">
        <f>[1]!s_dq_amount(FED风险溢价模型测算!$B$1,$A2638,1)</f>
        <v>112300492317</v>
      </c>
    </row>
    <row r="2639" spans="1:6">
      <c r="A2639" s="16">
        <f>FED风险溢价模型测算!A2639</f>
        <v>42417</v>
      </c>
      <c r="B2639" s="17">
        <f>[1]!s_dq_open(FED风险溢价模型测算!$B$1,$A2639,1)</f>
        <v>3034.0902000000001</v>
      </c>
      <c r="C2639" s="17">
        <f>[1]!s_dq_close(FED风险溢价模型测算!$B$1,$A2639,1)</f>
        <v>3063.3199</v>
      </c>
      <c r="D2639" s="17">
        <f>[1]!s_dq_high(FED风险溢价模型测算!$B$1,$A2639,1)</f>
        <v>3065.7845000000002</v>
      </c>
      <c r="E2639" s="17">
        <f>[1]!s_dq_low(FED风险溢价模型测算!$B$1,$A$2,1)</f>
        <v>979.529</v>
      </c>
      <c r="F2639" s="18">
        <f>[1]!s_dq_amount(FED风险溢价模型测算!$B$1,$A2639,1)</f>
        <v>122279340234</v>
      </c>
    </row>
    <row r="2640" spans="1:6">
      <c r="A2640" s="16">
        <f>FED风险溢价模型测算!A2640</f>
        <v>42418</v>
      </c>
      <c r="B2640" s="17">
        <f>[1]!s_dq_open(FED风险溢价模型测算!$B$1,$A2640,1)</f>
        <v>3079.5272</v>
      </c>
      <c r="C2640" s="17">
        <f>[1]!s_dq_close(FED风险溢价模型测算!$B$1,$A2640,1)</f>
        <v>3053.6985</v>
      </c>
      <c r="D2640" s="17">
        <f>[1]!s_dq_high(FED风险溢价模型测算!$B$1,$A2640,1)</f>
        <v>3093.5129000000002</v>
      </c>
      <c r="E2640" s="17">
        <f>[1]!s_dq_low(FED风险溢价模型测算!$B$1,$A$2,1)</f>
        <v>979.529</v>
      </c>
      <c r="F2640" s="18">
        <f>[1]!s_dq_amount(FED风险溢价模型测算!$B$1,$A2640,1)</f>
        <v>122618612161</v>
      </c>
    </row>
    <row r="2641" spans="1:6">
      <c r="A2641" s="16">
        <f>FED风险溢价模型测算!A2641</f>
        <v>42419</v>
      </c>
      <c r="B2641" s="17">
        <f>[1]!s_dq_open(FED风险溢价模型测算!$B$1,$A2641,1)</f>
        <v>3047.9416999999999</v>
      </c>
      <c r="C2641" s="17">
        <f>[1]!s_dq_close(FED风险溢价模型测算!$B$1,$A2641,1)</f>
        <v>3051.585</v>
      </c>
      <c r="D2641" s="17">
        <f>[1]!s_dq_high(FED风险溢价模型测算!$B$1,$A2641,1)</f>
        <v>3065.9677000000001</v>
      </c>
      <c r="E2641" s="17">
        <f>[1]!s_dq_low(FED风险溢价模型测算!$B$1,$A$2,1)</f>
        <v>979.529</v>
      </c>
      <c r="F2641" s="18">
        <f>[1]!s_dq_amount(FED风险溢价模型测算!$B$1,$A2641,1)</f>
        <v>90849341804</v>
      </c>
    </row>
    <row r="2642" spans="1:6">
      <c r="A2642" s="16">
        <f>FED风险溢价模型测算!A2642</f>
        <v>42422</v>
      </c>
      <c r="B2642" s="17">
        <f>[1]!s_dq_open(FED风险溢价模型测算!$B$1,$A2642,1)</f>
        <v>3083.9324999999999</v>
      </c>
      <c r="C2642" s="17">
        <f>[1]!s_dq_close(FED风险溢价模型测算!$B$1,$A2642,1)</f>
        <v>3118.8674999999998</v>
      </c>
      <c r="D2642" s="17">
        <f>[1]!s_dq_high(FED风险溢价模型测算!$B$1,$A2642,1)</f>
        <v>3128.2069000000001</v>
      </c>
      <c r="E2642" s="17">
        <f>[1]!s_dq_low(FED风险溢价模型测算!$B$1,$A$2,1)</f>
        <v>979.529</v>
      </c>
      <c r="F2642" s="18">
        <f>[1]!s_dq_amount(FED风险溢价模型测算!$B$1,$A2642,1)</f>
        <v>141684080627</v>
      </c>
    </row>
    <row r="2643" spans="1:6">
      <c r="A2643" s="16">
        <f>FED风险溢价模型测算!A2643</f>
        <v>42423</v>
      </c>
      <c r="B2643" s="17">
        <f>[1]!s_dq_open(FED风险溢价模型测算!$B$1,$A2643,1)</f>
        <v>3117.2026999999998</v>
      </c>
      <c r="C2643" s="17">
        <f>[1]!s_dq_close(FED风险溢价模型测算!$B$1,$A2643,1)</f>
        <v>3089.3631999999998</v>
      </c>
      <c r="D2643" s="17">
        <f>[1]!s_dq_high(FED风险溢价模型测算!$B$1,$A2643,1)</f>
        <v>3119.2208999999998</v>
      </c>
      <c r="E2643" s="17">
        <f>[1]!s_dq_low(FED风险溢价模型测算!$B$1,$A$2,1)</f>
        <v>979.529</v>
      </c>
      <c r="F2643" s="18">
        <f>[1]!s_dq_amount(FED风险溢价模型测算!$B$1,$A2643,1)</f>
        <v>117476469063</v>
      </c>
    </row>
    <row r="2644" spans="1:6">
      <c r="A2644" s="16">
        <f>FED风险溢价模型测算!A2644</f>
        <v>42424</v>
      </c>
      <c r="B2644" s="17">
        <f>[1]!s_dq_open(FED风险溢价模型测算!$B$1,$A2644,1)</f>
        <v>3077.6062000000002</v>
      </c>
      <c r="C2644" s="17">
        <f>[1]!s_dq_close(FED风险溢价模型测算!$B$1,$A2644,1)</f>
        <v>3109.5454</v>
      </c>
      <c r="D2644" s="17">
        <f>[1]!s_dq_high(FED风险溢价模型测算!$B$1,$A2644,1)</f>
        <v>3109.5454</v>
      </c>
      <c r="E2644" s="17">
        <f>[1]!s_dq_low(FED风险溢价模型测算!$B$1,$A$2,1)</f>
        <v>979.529</v>
      </c>
      <c r="F2644" s="18">
        <f>[1]!s_dq_amount(FED风险溢价模型测算!$B$1,$A2644,1)</f>
        <v>112918607549</v>
      </c>
    </row>
    <row r="2645" spans="1:6">
      <c r="A2645" s="16">
        <f>FED风险溢价模型测算!A2645</f>
        <v>42425</v>
      </c>
      <c r="B2645" s="17">
        <f>[1]!s_dq_open(FED风险溢价模型测算!$B$1,$A2645,1)</f>
        <v>3104.4097000000002</v>
      </c>
      <c r="C2645" s="17">
        <f>[1]!s_dq_close(FED风险溢价模型测算!$B$1,$A2645,1)</f>
        <v>2918.7501000000002</v>
      </c>
      <c r="D2645" s="17">
        <f>[1]!s_dq_high(FED风险溢价模型测算!$B$1,$A2645,1)</f>
        <v>3104.4357</v>
      </c>
      <c r="E2645" s="17">
        <f>[1]!s_dq_low(FED风险溢价模型测算!$B$1,$A$2,1)</f>
        <v>979.529</v>
      </c>
      <c r="F2645" s="18">
        <f>[1]!s_dq_amount(FED风险溢价模型测算!$B$1,$A2645,1)</f>
        <v>153493008194</v>
      </c>
    </row>
    <row r="2646" spans="1:6">
      <c r="A2646" s="16">
        <f>FED风险溢价模型测算!A2646</f>
        <v>42426</v>
      </c>
      <c r="B2646" s="17">
        <f>[1]!s_dq_open(FED风险溢价模型测算!$B$1,$A2646,1)</f>
        <v>2942.0954000000002</v>
      </c>
      <c r="C2646" s="17">
        <f>[1]!s_dq_close(FED风险溢价模型测算!$B$1,$A2646,1)</f>
        <v>2948.0306</v>
      </c>
      <c r="D2646" s="17">
        <f>[1]!s_dq_high(FED风险溢价模型测算!$B$1,$A2646,1)</f>
        <v>2964.3851</v>
      </c>
      <c r="E2646" s="17">
        <f>[1]!s_dq_low(FED风险溢价模型测算!$B$1,$A$2,1)</f>
        <v>979.529</v>
      </c>
      <c r="F2646" s="18">
        <f>[1]!s_dq_amount(FED风险溢价模型测算!$B$1,$A2646,1)</f>
        <v>102531571946</v>
      </c>
    </row>
    <row r="2647" spans="1:6">
      <c r="A2647" s="16">
        <f>FED风险溢价模型测算!A2647</f>
        <v>42429</v>
      </c>
      <c r="B2647" s="17">
        <f>[1]!s_dq_open(FED风险溢价模型测算!$B$1,$A2647,1)</f>
        <v>2939.5801999999999</v>
      </c>
      <c r="C2647" s="17">
        <f>[1]!s_dq_close(FED风险溢价模型测算!$B$1,$A2647,1)</f>
        <v>2877.4666000000002</v>
      </c>
      <c r="D2647" s="17">
        <f>[1]!s_dq_high(FED风险溢价模型测算!$B$1,$A2647,1)</f>
        <v>2939.8744999999999</v>
      </c>
      <c r="E2647" s="17">
        <f>[1]!s_dq_low(FED风险溢价模型测算!$B$1,$A$2,1)</f>
        <v>979.529</v>
      </c>
      <c r="F2647" s="18">
        <f>[1]!s_dq_amount(FED风险溢价模型测算!$B$1,$A2647,1)</f>
        <v>118440829598</v>
      </c>
    </row>
    <row r="2648" spans="1:6">
      <c r="A2648" s="16">
        <f>FED风险溢价模型测算!A2648</f>
        <v>42430</v>
      </c>
      <c r="B2648" s="17">
        <f>[1]!s_dq_open(FED风险溢价模型测算!$B$1,$A2648,1)</f>
        <v>2881.3353000000002</v>
      </c>
      <c r="C2648" s="17">
        <f>[1]!s_dq_close(FED风险溢价模型测算!$B$1,$A2648,1)</f>
        <v>2930.6936999999998</v>
      </c>
      <c r="D2648" s="17">
        <f>[1]!s_dq_high(FED风险溢价模型测算!$B$1,$A2648,1)</f>
        <v>2950.4360999999999</v>
      </c>
      <c r="E2648" s="17">
        <f>[1]!s_dq_low(FED风险溢价模型测算!$B$1,$A$2,1)</f>
        <v>979.529</v>
      </c>
      <c r="F2648" s="18">
        <f>[1]!s_dq_amount(FED风险溢价模型测算!$B$1,$A2648,1)</f>
        <v>110491037808</v>
      </c>
    </row>
    <row r="2649" spans="1:6">
      <c r="A2649" s="16">
        <f>FED风险溢价模型测算!A2649</f>
        <v>42431</v>
      </c>
      <c r="B2649" s="17">
        <f>[1]!s_dq_open(FED风险溢价模型测算!$B$1,$A2649,1)</f>
        <v>2933.9209000000001</v>
      </c>
      <c r="C2649" s="17">
        <f>[1]!s_dq_close(FED风险溢价模型测算!$B$1,$A2649,1)</f>
        <v>3051.3326999999999</v>
      </c>
      <c r="D2649" s="17">
        <f>[1]!s_dq_high(FED风险溢价模型测算!$B$1,$A2649,1)</f>
        <v>3054.7237</v>
      </c>
      <c r="E2649" s="17">
        <f>[1]!s_dq_low(FED风险溢价模型测算!$B$1,$A$2,1)</f>
        <v>979.529</v>
      </c>
      <c r="F2649" s="18">
        <f>[1]!s_dq_amount(FED风险溢价模型测算!$B$1,$A2649,1)</f>
        <v>164025161471</v>
      </c>
    </row>
    <row r="2650" spans="1:6">
      <c r="A2650" s="16">
        <f>FED风险溢价模型测算!A2650</f>
        <v>42432</v>
      </c>
      <c r="B2650" s="17">
        <f>[1]!s_dq_open(FED风险溢价模型测算!$B$1,$A2650,1)</f>
        <v>3050.3886000000002</v>
      </c>
      <c r="C2650" s="17">
        <f>[1]!s_dq_close(FED风险溢价模型测算!$B$1,$A2650,1)</f>
        <v>3058.4218999999998</v>
      </c>
      <c r="D2650" s="17">
        <f>[1]!s_dq_high(FED风险溢价模型测算!$B$1,$A2650,1)</f>
        <v>3078.4436999999998</v>
      </c>
      <c r="E2650" s="17">
        <f>[1]!s_dq_low(FED风险溢价模型测算!$B$1,$A$2,1)</f>
        <v>979.529</v>
      </c>
      <c r="F2650" s="18">
        <f>[1]!s_dq_amount(FED风险溢价模型测算!$B$1,$A2650,1)</f>
        <v>165509087742</v>
      </c>
    </row>
    <row r="2651" spans="1:6">
      <c r="A2651" s="16">
        <f>FED风险溢价模型测算!A2651</f>
        <v>42433</v>
      </c>
      <c r="B2651" s="17">
        <f>[1]!s_dq_open(FED风险溢价模型测算!$B$1,$A2651,1)</f>
        <v>3047.5371</v>
      </c>
      <c r="C2651" s="17">
        <f>[1]!s_dq_close(FED风险溢价模型测算!$B$1,$A2651,1)</f>
        <v>3093.8895000000002</v>
      </c>
      <c r="D2651" s="17">
        <f>[1]!s_dq_high(FED风险溢价模型测算!$B$1,$A2651,1)</f>
        <v>3101.6556</v>
      </c>
      <c r="E2651" s="17">
        <f>[1]!s_dq_low(FED风险溢价模型测算!$B$1,$A$2,1)</f>
        <v>979.529</v>
      </c>
      <c r="F2651" s="18">
        <f>[1]!s_dq_amount(FED风险溢价模型测算!$B$1,$A2651,1)</f>
        <v>205520475543</v>
      </c>
    </row>
    <row r="2652" spans="1:6">
      <c r="A2652" s="16">
        <f>FED风险溢价模型测算!A2652</f>
        <v>42436</v>
      </c>
      <c r="B2652" s="17">
        <f>[1]!s_dq_open(FED风险溢价模型测算!$B$1,$A2652,1)</f>
        <v>3108.9994000000002</v>
      </c>
      <c r="C2652" s="17">
        <f>[1]!s_dq_close(FED风险溢价模型测算!$B$1,$A2652,1)</f>
        <v>3104.8397</v>
      </c>
      <c r="D2652" s="17">
        <f>[1]!s_dq_high(FED风险溢价模型测算!$B$1,$A2652,1)</f>
        <v>3130.9032000000002</v>
      </c>
      <c r="E2652" s="17">
        <f>[1]!s_dq_low(FED风险溢价模型测算!$B$1,$A$2,1)</f>
        <v>979.529</v>
      </c>
      <c r="F2652" s="18">
        <f>[1]!s_dq_amount(FED风险溢价模型测算!$B$1,$A2652,1)</f>
        <v>127790344488</v>
      </c>
    </row>
    <row r="2653" spans="1:6">
      <c r="A2653" s="16">
        <f>FED风险溢价模型测算!A2653</f>
        <v>42437</v>
      </c>
      <c r="B2653" s="17">
        <f>[1]!s_dq_open(FED风险溢价模型测算!$B$1,$A2653,1)</f>
        <v>3100.1491999999998</v>
      </c>
      <c r="C2653" s="17">
        <f>[1]!s_dq_close(FED风险溢价模型测算!$B$1,$A2653,1)</f>
        <v>3107.6727000000001</v>
      </c>
      <c r="D2653" s="17">
        <f>[1]!s_dq_high(FED风险溢价模型测算!$B$1,$A2653,1)</f>
        <v>3109.2498999999998</v>
      </c>
      <c r="E2653" s="17">
        <f>[1]!s_dq_low(FED风险溢价模型测算!$B$1,$A$2,1)</f>
        <v>979.529</v>
      </c>
      <c r="F2653" s="18">
        <f>[1]!s_dq_amount(FED风险溢价模型测算!$B$1,$A2653,1)</f>
        <v>128758488144</v>
      </c>
    </row>
    <row r="2654" spans="1:6">
      <c r="A2654" s="16">
        <f>FED风险溢价模型测算!A2654</f>
        <v>42438</v>
      </c>
      <c r="B2654" s="17">
        <f>[1]!s_dq_open(FED风险溢价模型测算!$B$1,$A2654,1)</f>
        <v>3045.9238</v>
      </c>
      <c r="C2654" s="17">
        <f>[1]!s_dq_close(FED风险溢价模型测算!$B$1,$A2654,1)</f>
        <v>3071.9070000000002</v>
      </c>
      <c r="D2654" s="17">
        <f>[1]!s_dq_high(FED风险溢价模型测算!$B$1,$A2654,1)</f>
        <v>3072.9155999999998</v>
      </c>
      <c r="E2654" s="17">
        <f>[1]!s_dq_low(FED风险溢价模型测算!$B$1,$A$2,1)</f>
        <v>979.529</v>
      </c>
      <c r="F2654" s="18">
        <f>[1]!s_dq_amount(FED风险溢价模型测算!$B$1,$A2654,1)</f>
        <v>106298652785</v>
      </c>
    </row>
    <row r="2655" spans="1:6">
      <c r="A2655" s="16">
        <f>FED风险溢价模型测算!A2655</f>
        <v>42439</v>
      </c>
      <c r="B2655" s="17">
        <f>[1]!s_dq_open(FED风险溢价模型测算!$B$1,$A2655,1)</f>
        <v>3056.2103999999999</v>
      </c>
      <c r="C2655" s="17">
        <f>[1]!s_dq_close(FED风险溢价模型测算!$B$1,$A2655,1)</f>
        <v>3013.1457</v>
      </c>
      <c r="D2655" s="17">
        <f>[1]!s_dq_high(FED风险溢价模型测算!$B$1,$A2655,1)</f>
        <v>3074.1601999999998</v>
      </c>
      <c r="E2655" s="17">
        <f>[1]!s_dq_low(FED风险溢价模型测算!$B$1,$A$2,1)</f>
        <v>979.529</v>
      </c>
      <c r="F2655" s="18">
        <f>[1]!s_dq_amount(FED风险溢价模型测算!$B$1,$A2655,1)</f>
        <v>78180468559</v>
      </c>
    </row>
    <row r="2656" spans="1:6">
      <c r="A2656" s="16">
        <f>FED风险溢价模型测算!A2656</f>
        <v>42440</v>
      </c>
      <c r="B2656" s="17">
        <f>[1]!s_dq_open(FED风险溢价模型测算!$B$1,$A2656,1)</f>
        <v>2990.2134999999998</v>
      </c>
      <c r="C2656" s="17">
        <f>[1]!s_dq_close(FED风险溢价模型测算!$B$1,$A2656,1)</f>
        <v>3018.2844</v>
      </c>
      <c r="D2656" s="17">
        <f>[1]!s_dq_high(FED风险溢价模型测算!$B$1,$A2656,1)</f>
        <v>3026.4367999999999</v>
      </c>
      <c r="E2656" s="17">
        <f>[1]!s_dq_low(FED风险溢价模型测算!$B$1,$A$2,1)</f>
        <v>979.529</v>
      </c>
      <c r="F2656" s="18">
        <f>[1]!s_dq_amount(FED风险溢价模型测算!$B$1,$A2656,1)</f>
        <v>74367296548</v>
      </c>
    </row>
    <row r="2657" spans="1:6">
      <c r="A2657" s="16">
        <f>FED风险溢价模型测算!A2657</f>
        <v>42443</v>
      </c>
      <c r="B2657" s="17">
        <f>[1]!s_dq_open(FED风险溢价模型测算!$B$1,$A2657,1)</f>
        <v>3039.5689000000002</v>
      </c>
      <c r="C2657" s="17">
        <f>[1]!s_dq_close(FED风险溢价模型测算!$B$1,$A2657,1)</f>
        <v>3065.6904</v>
      </c>
      <c r="D2657" s="17">
        <f>[1]!s_dq_high(FED风险溢价模型测算!$B$1,$A2657,1)</f>
        <v>3106.8002000000001</v>
      </c>
      <c r="E2657" s="17">
        <f>[1]!s_dq_low(FED风险溢价模型测算!$B$1,$A$2,1)</f>
        <v>979.529</v>
      </c>
      <c r="F2657" s="18">
        <f>[1]!s_dq_amount(FED风险溢价模型测算!$B$1,$A2657,1)</f>
        <v>123539094703</v>
      </c>
    </row>
    <row r="2658" spans="1:6">
      <c r="A2658" s="16">
        <f>FED风险溢价模型测算!A2658</f>
        <v>42444</v>
      </c>
      <c r="B2658" s="17">
        <f>[1]!s_dq_open(FED风险溢价模型测算!$B$1,$A2658,1)</f>
        <v>3061.3427000000001</v>
      </c>
      <c r="C2658" s="17">
        <f>[1]!s_dq_close(FED风险溢价模型测算!$B$1,$A2658,1)</f>
        <v>3074.7795999999998</v>
      </c>
      <c r="D2658" s="17">
        <f>[1]!s_dq_high(FED风险溢价模型测算!$B$1,$A2658,1)</f>
        <v>3077.0846000000001</v>
      </c>
      <c r="E2658" s="17">
        <f>[1]!s_dq_low(FED风险溢价模型测算!$B$1,$A$2,1)</f>
        <v>979.529</v>
      </c>
      <c r="F2658" s="18">
        <f>[1]!s_dq_amount(FED风险溢价模型测算!$B$1,$A2658,1)</f>
        <v>101302845698</v>
      </c>
    </row>
    <row r="2659" spans="1:6">
      <c r="A2659" s="16">
        <f>FED风险溢价模型测算!A2659</f>
        <v>42445</v>
      </c>
      <c r="B2659" s="17">
        <f>[1]!s_dq_open(FED风险溢价模型测算!$B$1,$A2659,1)</f>
        <v>3068.8663999999999</v>
      </c>
      <c r="C2659" s="17">
        <f>[1]!s_dq_close(FED风险溢价模型测算!$B$1,$A2659,1)</f>
        <v>3090.0328</v>
      </c>
      <c r="D2659" s="17">
        <f>[1]!s_dq_high(FED风险溢价模型测算!$B$1,$A2659,1)</f>
        <v>3100.3517999999999</v>
      </c>
      <c r="E2659" s="17">
        <f>[1]!s_dq_low(FED风险溢价模型测算!$B$1,$A$2,1)</f>
        <v>979.529</v>
      </c>
      <c r="F2659" s="18">
        <f>[1]!s_dq_amount(FED风险溢价模型测算!$B$1,$A2659,1)</f>
        <v>126128854001</v>
      </c>
    </row>
    <row r="2660" spans="1:6">
      <c r="A2660" s="16">
        <f>FED风险溢价模型测算!A2660</f>
        <v>42446</v>
      </c>
      <c r="B2660" s="17">
        <f>[1]!s_dq_open(FED风险溢价模型测算!$B$1,$A2660,1)</f>
        <v>3096.8076000000001</v>
      </c>
      <c r="C2660" s="17">
        <f>[1]!s_dq_close(FED风险溢价模型测算!$B$1,$A2660,1)</f>
        <v>3124.2039</v>
      </c>
      <c r="D2660" s="17">
        <f>[1]!s_dq_high(FED风险溢价模型测算!$B$1,$A2660,1)</f>
        <v>3147.8413</v>
      </c>
      <c r="E2660" s="17">
        <f>[1]!s_dq_low(FED风险溢价模型测算!$B$1,$A$2,1)</f>
        <v>979.529</v>
      </c>
      <c r="F2660" s="18">
        <f>[1]!s_dq_amount(FED风险溢价模型测算!$B$1,$A2660,1)</f>
        <v>136603715775</v>
      </c>
    </row>
    <row r="2661" spans="1:6">
      <c r="A2661" s="16">
        <f>FED风险溢价模型测算!A2661</f>
        <v>42447</v>
      </c>
      <c r="B2661" s="17">
        <f>[1]!s_dq_open(FED风险溢价模型测算!$B$1,$A2661,1)</f>
        <v>3136.223</v>
      </c>
      <c r="C2661" s="17">
        <f>[1]!s_dq_close(FED风险溢价模型测算!$B$1,$A2661,1)</f>
        <v>3171.9630000000002</v>
      </c>
      <c r="D2661" s="17">
        <f>[1]!s_dq_high(FED风险溢价模型测算!$B$1,$A2661,1)</f>
        <v>3197.6680000000001</v>
      </c>
      <c r="E2661" s="17">
        <f>[1]!s_dq_low(FED风险溢价模型测算!$B$1,$A$2,1)</f>
        <v>979.529</v>
      </c>
      <c r="F2661" s="18">
        <f>[1]!s_dq_amount(FED风险溢价模型测算!$B$1,$A2661,1)</f>
        <v>210017810346</v>
      </c>
    </row>
    <row r="2662" spans="1:6">
      <c r="A2662" s="16">
        <f>FED风险溢价模型测算!A2662</f>
        <v>42450</v>
      </c>
      <c r="B2662" s="17">
        <f>[1]!s_dq_open(FED风险溢价模型测算!$B$1,$A2662,1)</f>
        <v>3203.2928999999999</v>
      </c>
      <c r="C2662" s="17">
        <f>[1]!s_dq_close(FED风险溢价模型测算!$B$1,$A2662,1)</f>
        <v>3249.4371999999998</v>
      </c>
      <c r="D2662" s="17">
        <f>[1]!s_dq_high(FED风险溢价模型测算!$B$1,$A2662,1)</f>
        <v>3267.7750999999998</v>
      </c>
      <c r="E2662" s="17">
        <f>[1]!s_dq_low(FED风险溢价模型测算!$B$1,$A$2,1)</f>
        <v>979.529</v>
      </c>
      <c r="F2662" s="18">
        <f>[1]!s_dq_amount(FED风险溢价模型测算!$B$1,$A2662,1)</f>
        <v>256836636273</v>
      </c>
    </row>
    <row r="2663" spans="1:6">
      <c r="A2663" s="16">
        <f>FED风险溢价模型测算!A2663</f>
        <v>42451</v>
      </c>
      <c r="B2663" s="17">
        <f>[1]!s_dq_open(FED风险溢价模型测算!$B$1,$A2663,1)</f>
        <v>3231.6145999999999</v>
      </c>
      <c r="C2663" s="17">
        <f>[1]!s_dq_close(FED风险溢价模型测算!$B$1,$A2663,1)</f>
        <v>3225.7903000000001</v>
      </c>
      <c r="D2663" s="17">
        <f>[1]!s_dq_high(FED风险溢价模型测算!$B$1,$A2663,1)</f>
        <v>3249.6772000000001</v>
      </c>
      <c r="E2663" s="17">
        <f>[1]!s_dq_low(FED风险溢价模型测算!$B$1,$A$2,1)</f>
        <v>979.529</v>
      </c>
      <c r="F2663" s="18">
        <f>[1]!s_dq_amount(FED风险溢价模型测算!$B$1,$A2663,1)</f>
        <v>194211982989</v>
      </c>
    </row>
    <row r="2664" spans="1:6">
      <c r="A2664" s="16">
        <f>FED风险溢价模型测算!A2664</f>
        <v>42452</v>
      </c>
      <c r="B2664" s="17">
        <f>[1]!s_dq_open(FED风险溢价模型测算!$B$1,$A2664,1)</f>
        <v>3217.7287999999999</v>
      </c>
      <c r="C2664" s="17">
        <f>[1]!s_dq_close(FED风险溢价模型测算!$B$1,$A2664,1)</f>
        <v>3236.0924</v>
      </c>
      <c r="D2664" s="17">
        <f>[1]!s_dq_high(FED风险溢价模型测算!$B$1,$A2664,1)</f>
        <v>3242.2465999999999</v>
      </c>
      <c r="E2664" s="17">
        <f>[1]!s_dq_low(FED风险溢价模型测算!$B$1,$A$2,1)</f>
        <v>979.529</v>
      </c>
      <c r="F2664" s="18">
        <f>[1]!s_dq_amount(FED风险溢价模型测算!$B$1,$A2664,1)</f>
        <v>155567074583</v>
      </c>
    </row>
    <row r="2665" spans="1:6">
      <c r="A2665" s="16">
        <f>FED风险溢价模型测算!A2665</f>
        <v>42453</v>
      </c>
      <c r="B2665" s="17">
        <f>[1]!s_dq_open(FED风险溢价模型测算!$B$1,$A2665,1)</f>
        <v>3211.4960000000001</v>
      </c>
      <c r="C2665" s="17">
        <f>[1]!s_dq_close(FED风险溢价模型测算!$B$1,$A2665,1)</f>
        <v>3181.8507</v>
      </c>
      <c r="D2665" s="17">
        <f>[1]!s_dq_high(FED风险溢价模型测算!$B$1,$A2665,1)</f>
        <v>3221.9061000000002</v>
      </c>
      <c r="E2665" s="17">
        <f>[1]!s_dq_low(FED风险溢价模型测算!$B$1,$A$2,1)</f>
        <v>979.529</v>
      </c>
      <c r="F2665" s="18">
        <f>[1]!s_dq_amount(FED风险溢价模型测算!$B$1,$A2665,1)</f>
        <v>162436036415</v>
      </c>
    </row>
    <row r="2666" spans="1:6">
      <c r="A2666" s="16">
        <f>FED风险溢价模型测算!A2666</f>
        <v>42454</v>
      </c>
      <c r="B2666" s="17">
        <f>[1]!s_dq_open(FED风险溢价模型测算!$B$1,$A2666,1)</f>
        <v>3176.8101000000001</v>
      </c>
      <c r="C2666" s="17">
        <f>[1]!s_dq_close(FED风险溢价模型测算!$B$1,$A2666,1)</f>
        <v>3197.8168999999998</v>
      </c>
      <c r="D2666" s="17">
        <f>[1]!s_dq_high(FED风险溢价模型测算!$B$1,$A2666,1)</f>
        <v>3204.4423000000002</v>
      </c>
      <c r="E2666" s="17">
        <f>[1]!s_dq_low(FED风险溢价模型测算!$B$1,$A$2,1)</f>
        <v>979.529</v>
      </c>
      <c r="F2666" s="18">
        <f>[1]!s_dq_amount(FED风险溢价模型测算!$B$1,$A2666,1)</f>
        <v>115195604431</v>
      </c>
    </row>
    <row r="2667" spans="1:6">
      <c r="A2667" s="16">
        <f>FED风险溢价模型测算!A2667</f>
        <v>42457</v>
      </c>
      <c r="B2667" s="17">
        <f>[1]!s_dq_open(FED风险溢价模型测算!$B$1,$A2667,1)</f>
        <v>3206.9531999999999</v>
      </c>
      <c r="C2667" s="17">
        <f>[1]!s_dq_close(FED风险溢价模型测算!$B$1,$A2667,1)</f>
        <v>3169.7283000000002</v>
      </c>
      <c r="D2667" s="17">
        <f>[1]!s_dq_high(FED风险溢价模型测算!$B$1,$A2667,1)</f>
        <v>3229.6237000000001</v>
      </c>
      <c r="E2667" s="17">
        <f>[1]!s_dq_low(FED风险溢价模型测算!$B$1,$A$2,1)</f>
        <v>979.529</v>
      </c>
      <c r="F2667" s="18">
        <f>[1]!s_dq_amount(FED风险溢价模型测算!$B$1,$A2667,1)</f>
        <v>123844044128</v>
      </c>
    </row>
    <row r="2668" spans="1:6">
      <c r="A2668" s="16">
        <f>FED风险溢价模型测算!A2668</f>
        <v>42458</v>
      </c>
      <c r="B2668" s="17">
        <f>[1]!s_dq_open(FED风险溢价模型测算!$B$1,$A2668,1)</f>
        <v>3171.3137999999999</v>
      </c>
      <c r="C2668" s="17">
        <f>[1]!s_dq_close(FED风险溢价模型测算!$B$1,$A2668,1)</f>
        <v>3135.4097999999999</v>
      </c>
      <c r="D2668" s="17">
        <f>[1]!s_dq_high(FED风险溢价模型测算!$B$1,$A2668,1)</f>
        <v>3178.0747999999999</v>
      </c>
      <c r="E2668" s="17">
        <f>[1]!s_dq_low(FED风险溢价模型测算!$B$1,$A$2,1)</f>
        <v>979.529</v>
      </c>
      <c r="F2668" s="18">
        <f>[1]!s_dq_amount(FED风险溢价模型测算!$B$1,$A2668,1)</f>
        <v>113844280553</v>
      </c>
    </row>
    <row r="2669" spans="1:6">
      <c r="A2669" s="16">
        <f>FED风险溢价模型测算!A2669</f>
        <v>42459</v>
      </c>
      <c r="B2669" s="17">
        <f>[1]!s_dq_open(FED风险溢价模型测算!$B$1,$A2669,1)</f>
        <v>3161.2885999999999</v>
      </c>
      <c r="C2669" s="17">
        <f>[1]!s_dq_close(FED风险溢价模型测算!$B$1,$A2669,1)</f>
        <v>3216.2752999999998</v>
      </c>
      <c r="D2669" s="17">
        <f>[1]!s_dq_high(FED风险溢价模型测算!$B$1,$A2669,1)</f>
        <v>3216.6754999999998</v>
      </c>
      <c r="E2669" s="17">
        <f>[1]!s_dq_low(FED风险溢价模型测算!$B$1,$A$2,1)</f>
        <v>979.529</v>
      </c>
      <c r="F2669" s="18">
        <f>[1]!s_dq_amount(FED风险溢价模型测算!$B$1,$A2669,1)</f>
        <v>140721774451</v>
      </c>
    </row>
    <row r="2670" spans="1:6">
      <c r="A2670" s="16">
        <f>FED风险溢价模型测算!A2670</f>
        <v>42460</v>
      </c>
      <c r="B2670" s="17">
        <f>[1]!s_dq_open(FED风险溢价模型测算!$B$1,$A2670,1)</f>
        <v>3229.1995000000002</v>
      </c>
      <c r="C2670" s="17">
        <f>[1]!s_dq_close(FED风险溢价模型测算!$B$1,$A2670,1)</f>
        <v>3218.0879</v>
      </c>
      <c r="D2670" s="17">
        <f>[1]!s_dq_high(FED风险溢价模型测算!$B$1,$A2670,1)</f>
        <v>3241.9268000000002</v>
      </c>
      <c r="E2670" s="17">
        <f>[1]!s_dq_low(FED风险溢价模型测算!$B$1,$A$2,1)</f>
        <v>979.529</v>
      </c>
      <c r="F2670" s="18">
        <f>[1]!s_dq_amount(FED风险溢价模型测算!$B$1,$A2670,1)</f>
        <v>147267617416</v>
      </c>
    </row>
    <row r="2671" spans="1:6">
      <c r="A2671" s="16">
        <f>FED风险溢价模型测算!A2671</f>
        <v>42461</v>
      </c>
      <c r="B2671" s="17">
        <f>[1]!s_dq_open(FED风险溢价模型测算!$B$1,$A2671,1)</f>
        <v>3213.674</v>
      </c>
      <c r="C2671" s="17">
        <f>[1]!s_dq_close(FED风险溢价模型测算!$B$1,$A2671,1)</f>
        <v>3221.8948</v>
      </c>
      <c r="D2671" s="17">
        <f>[1]!s_dq_high(FED风险溢价模型测算!$B$1,$A2671,1)</f>
        <v>3222.6124</v>
      </c>
      <c r="E2671" s="17">
        <f>[1]!s_dq_low(FED风险溢价模型测算!$B$1,$A$2,1)</f>
        <v>979.529</v>
      </c>
      <c r="F2671" s="18">
        <f>[1]!s_dq_amount(FED风险溢价模型测算!$B$1,$A2671,1)</f>
        <v>127050098456</v>
      </c>
    </row>
    <row r="2672" spans="1:6">
      <c r="A2672" s="16">
        <f>FED风险溢价模型测算!A2672</f>
        <v>42465</v>
      </c>
      <c r="B2672" s="17">
        <f>[1]!s_dq_open(FED风险溢价模型测算!$B$1,$A2672,1)</f>
        <v>3211.3045999999999</v>
      </c>
      <c r="C2672" s="17">
        <f>[1]!s_dq_close(FED风险溢价模型测算!$B$1,$A2672,1)</f>
        <v>3264.4857999999999</v>
      </c>
      <c r="D2672" s="17">
        <f>[1]!s_dq_high(FED风险溢价模型测算!$B$1,$A2672,1)</f>
        <v>3271.9301</v>
      </c>
      <c r="E2672" s="17">
        <f>[1]!s_dq_low(FED风险溢价模型测算!$B$1,$A$2,1)</f>
        <v>979.529</v>
      </c>
      <c r="F2672" s="18">
        <f>[1]!s_dq_amount(FED风险溢价模型测算!$B$1,$A2672,1)</f>
        <v>159296543667</v>
      </c>
    </row>
    <row r="2673" spans="1:6">
      <c r="A2673" s="16">
        <f>FED风险溢价模型测算!A2673</f>
        <v>42466</v>
      </c>
      <c r="B2673" s="17">
        <f>[1]!s_dq_open(FED风险溢价模型测算!$B$1,$A2673,1)</f>
        <v>3250.5214999999998</v>
      </c>
      <c r="C2673" s="17">
        <f>[1]!s_dq_close(FED风险溢价模型测算!$B$1,$A2673,1)</f>
        <v>3257.5275999999999</v>
      </c>
      <c r="D2673" s="17">
        <f>[1]!s_dq_high(FED风险溢价模型测算!$B$1,$A2673,1)</f>
        <v>3267.64</v>
      </c>
      <c r="E2673" s="17">
        <f>[1]!s_dq_low(FED风险溢价模型测算!$B$1,$A$2,1)</f>
        <v>979.529</v>
      </c>
      <c r="F2673" s="18">
        <f>[1]!s_dq_amount(FED风险溢价模型测算!$B$1,$A2673,1)</f>
        <v>137206268587.00002</v>
      </c>
    </row>
    <row r="2674" spans="1:6">
      <c r="A2674" s="16">
        <f>FED风险溢价模型测算!A2674</f>
        <v>42467</v>
      </c>
      <c r="B2674" s="17">
        <f>[1]!s_dq_open(FED风险溢价模型测算!$B$1,$A2674,1)</f>
        <v>3266.2883000000002</v>
      </c>
      <c r="C2674" s="17">
        <f>[1]!s_dq_close(FED风险溢价模型测算!$B$1,$A2674,1)</f>
        <v>3209.2901999999999</v>
      </c>
      <c r="D2674" s="17">
        <f>[1]!s_dq_high(FED风险溢价模型测算!$B$1,$A2674,1)</f>
        <v>3270.8202000000001</v>
      </c>
      <c r="E2674" s="17">
        <f>[1]!s_dq_low(FED风险溢价模型测算!$B$1,$A$2,1)</f>
        <v>979.529</v>
      </c>
      <c r="F2674" s="18">
        <f>[1]!s_dq_amount(FED风险溢价模型测算!$B$1,$A2674,1)</f>
        <v>128273067720</v>
      </c>
    </row>
    <row r="2675" spans="1:6">
      <c r="A2675" s="16">
        <f>FED风险溢价模型测算!A2675</f>
        <v>42468</v>
      </c>
      <c r="B2675" s="17">
        <f>[1]!s_dq_open(FED风险溢价模型测算!$B$1,$A2675,1)</f>
        <v>3189.8456000000001</v>
      </c>
      <c r="C2675" s="17">
        <f>[1]!s_dq_close(FED风险溢价模型测算!$B$1,$A2675,1)</f>
        <v>3185.7258000000002</v>
      </c>
      <c r="D2675" s="17">
        <f>[1]!s_dq_high(FED风险溢价模型测算!$B$1,$A2675,1)</f>
        <v>3197.7736</v>
      </c>
      <c r="E2675" s="17">
        <f>[1]!s_dq_low(FED风险溢价模型测算!$B$1,$A$2,1)</f>
        <v>979.529</v>
      </c>
      <c r="F2675" s="18">
        <f>[1]!s_dq_amount(FED风险溢价模型测算!$B$1,$A2675,1)</f>
        <v>113920716519</v>
      </c>
    </row>
    <row r="2676" spans="1:6">
      <c r="A2676" s="16">
        <f>FED风险溢价模型测算!A2676</f>
        <v>42471</v>
      </c>
      <c r="B2676" s="17">
        <f>[1]!s_dq_open(FED风险溢价模型测算!$B$1,$A2676,1)</f>
        <v>3213.5070000000001</v>
      </c>
      <c r="C2676" s="17">
        <f>[1]!s_dq_close(FED风险溢价模型测算!$B$1,$A2676,1)</f>
        <v>3230.0956999999999</v>
      </c>
      <c r="D2676" s="17">
        <f>[1]!s_dq_high(FED风险溢价模型测算!$B$1,$A2676,1)</f>
        <v>3251.5717</v>
      </c>
      <c r="E2676" s="17">
        <f>[1]!s_dq_low(FED风险溢价模型测算!$B$1,$A$2,1)</f>
        <v>979.529</v>
      </c>
      <c r="F2676" s="18">
        <f>[1]!s_dq_amount(FED风险溢价模型测算!$B$1,$A2676,1)</f>
        <v>142759491340</v>
      </c>
    </row>
    <row r="2677" spans="1:6">
      <c r="A2677" s="16">
        <f>FED风险溢价模型测算!A2677</f>
        <v>42472</v>
      </c>
      <c r="B2677" s="17">
        <f>[1]!s_dq_open(FED风险溢价模型测算!$B$1,$A2677,1)</f>
        <v>3227.3672999999999</v>
      </c>
      <c r="C2677" s="17">
        <f>[1]!s_dq_close(FED风险溢价模型测算!$B$1,$A2677,1)</f>
        <v>3218.4497000000001</v>
      </c>
      <c r="D2677" s="17">
        <f>[1]!s_dq_high(FED风险溢价模型测算!$B$1,$A2677,1)</f>
        <v>3232.2642000000001</v>
      </c>
      <c r="E2677" s="17">
        <f>[1]!s_dq_low(FED风险溢价模型测算!$B$1,$A$2,1)</f>
        <v>979.529</v>
      </c>
      <c r="F2677" s="18">
        <f>[1]!s_dq_amount(FED风险溢价模型测算!$B$1,$A2677,1)</f>
        <v>99086557951</v>
      </c>
    </row>
    <row r="2678" spans="1:6">
      <c r="A2678" s="16">
        <f>FED风险溢价模型测算!A2678</f>
        <v>42473</v>
      </c>
      <c r="B2678" s="17">
        <f>[1]!s_dq_open(FED风险溢价模型测算!$B$1,$A2678,1)</f>
        <v>3237.8575000000001</v>
      </c>
      <c r="C2678" s="17">
        <f>[1]!s_dq_close(FED风险溢价模型测算!$B$1,$A2678,1)</f>
        <v>3261.3831</v>
      </c>
      <c r="D2678" s="17">
        <f>[1]!s_dq_high(FED风险溢价模型测算!$B$1,$A2678,1)</f>
        <v>3296.5228000000002</v>
      </c>
      <c r="E2678" s="17">
        <f>[1]!s_dq_low(FED风险溢价模型测算!$B$1,$A$2,1)</f>
        <v>979.529</v>
      </c>
      <c r="F2678" s="18">
        <f>[1]!s_dq_amount(FED风险溢价模型测算!$B$1,$A2678,1)</f>
        <v>200159601290</v>
      </c>
    </row>
    <row r="2679" spans="1:6">
      <c r="A2679" s="16">
        <f>FED风险溢价模型测算!A2679</f>
        <v>42474</v>
      </c>
      <c r="B2679" s="17">
        <f>[1]!s_dq_open(FED风险溢价模型测算!$B$1,$A2679,1)</f>
        <v>3277.0981999999999</v>
      </c>
      <c r="C2679" s="17">
        <f>[1]!s_dq_close(FED风险溢价模型测算!$B$1,$A2679,1)</f>
        <v>3275.8321000000001</v>
      </c>
      <c r="D2679" s="17">
        <f>[1]!s_dq_high(FED风险溢价模型测算!$B$1,$A2679,1)</f>
        <v>3286.0716000000002</v>
      </c>
      <c r="E2679" s="17">
        <f>[1]!s_dq_low(FED风险溢价模型测算!$B$1,$A$2,1)</f>
        <v>979.529</v>
      </c>
      <c r="F2679" s="18">
        <f>[1]!s_dq_amount(FED风险溢价模型测算!$B$1,$A2679,1)</f>
        <v>117989443450</v>
      </c>
    </row>
    <row r="2680" spans="1:6">
      <c r="A2680" s="16">
        <f>FED风险溢价模型测算!A2680</f>
        <v>42475</v>
      </c>
      <c r="B2680" s="17">
        <f>[1]!s_dq_open(FED风险溢价模型测算!$B$1,$A2680,1)</f>
        <v>3279.8566000000001</v>
      </c>
      <c r="C2680" s="17">
        <f>[1]!s_dq_close(FED风险溢价模型测算!$B$1,$A2680,1)</f>
        <v>3272.2053000000001</v>
      </c>
      <c r="D2680" s="17">
        <f>[1]!s_dq_high(FED风险溢价模型测算!$B$1,$A2680,1)</f>
        <v>3282.9845999999998</v>
      </c>
      <c r="E2680" s="17">
        <f>[1]!s_dq_low(FED风险溢价模型测算!$B$1,$A$2,1)</f>
        <v>979.529</v>
      </c>
      <c r="F2680" s="18">
        <f>[1]!s_dq_amount(FED风险溢价模型测算!$B$1,$A2680,1)</f>
        <v>107963982334</v>
      </c>
    </row>
    <row r="2681" spans="1:6">
      <c r="A2681" s="16">
        <f>FED风险溢价模型测算!A2681</f>
        <v>42478</v>
      </c>
      <c r="B2681" s="17">
        <f>[1]!s_dq_open(FED风险溢价模型测算!$B$1,$A2681,1)</f>
        <v>3252.6705999999999</v>
      </c>
      <c r="C2681" s="17">
        <f>[1]!s_dq_close(FED风险溢价模型测算!$B$1,$A2681,1)</f>
        <v>3228.4531000000002</v>
      </c>
      <c r="D2681" s="17">
        <f>[1]!s_dq_high(FED风险溢价模型测算!$B$1,$A2681,1)</f>
        <v>3252.6705999999999</v>
      </c>
      <c r="E2681" s="17">
        <f>[1]!s_dq_low(FED风险溢价模型测算!$B$1,$A$2,1)</f>
        <v>979.529</v>
      </c>
      <c r="F2681" s="18">
        <f>[1]!s_dq_amount(FED风险溢价模型测算!$B$1,$A2681,1)</f>
        <v>103956150095</v>
      </c>
    </row>
    <row r="2682" spans="1:6">
      <c r="A2682" s="16">
        <f>FED风险溢价模型测算!A2682</f>
        <v>42479</v>
      </c>
      <c r="B2682" s="17">
        <f>[1]!s_dq_open(FED风险溢价模型测算!$B$1,$A2682,1)</f>
        <v>3243.9712</v>
      </c>
      <c r="C2682" s="17">
        <f>[1]!s_dq_close(FED风险溢价模型测算!$B$1,$A2682,1)</f>
        <v>3238.3029000000001</v>
      </c>
      <c r="D2682" s="17">
        <f>[1]!s_dq_high(FED风险溢价模型测算!$B$1,$A2682,1)</f>
        <v>3250.7253000000001</v>
      </c>
      <c r="E2682" s="17">
        <f>[1]!s_dq_low(FED风险溢价模型测算!$B$1,$A$2,1)</f>
        <v>979.529</v>
      </c>
      <c r="F2682" s="18">
        <f>[1]!s_dq_amount(FED风险溢价模型测算!$B$1,$A2682,1)</f>
        <v>90976236261</v>
      </c>
    </row>
    <row r="2683" spans="1:6">
      <c r="A2683" s="16">
        <f>FED风险溢价模型测算!A2683</f>
        <v>42480</v>
      </c>
      <c r="B2683" s="17">
        <f>[1]!s_dq_open(FED风险溢价模型测算!$B$1,$A2683,1)</f>
        <v>3244.1419000000001</v>
      </c>
      <c r="C2683" s="17">
        <f>[1]!s_dq_close(FED风险溢价模型测算!$B$1,$A2683,1)</f>
        <v>3181.0264000000002</v>
      </c>
      <c r="D2683" s="17">
        <f>[1]!s_dq_high(FED风险溢价模型测算!$B$1,$A2683,1)</f>
        <v>3248.4218000000001</v>
      </c>
      <c r="E2683" s="17">
        <f>[1]!s_dq_low(FED风险溢价模型测算!$B$1,$A$2,1)</f>
        <v>979.529</v>
      </c>
      <c r="F2683" s="18">
        <f>[1]!s_dq_amount(FED风险溢价模型测算!$B$1,$A2683,1)</f>
        <v>172324694469</v>
      </c>
    </row>
    <row r="2684" spans="1:6">
      <c r="A2684" s="16">
        <f>FED风险溢价模型测算!A2684</f>
        <v>42481</v>
      </c>
      <c r="B2684" s="17">
        <f>[1]!s_dq_open(FED风险溢价模型测算!$B$1,$A2684,1)</f>
        <v>3160.7957999999999</v>
      </c>
      <c r="C2684" s="17">
        <f>[1]!s_dq_close(FED风险溢价模型测算!$B$1,$A2684,1)</f>
        <v>3160.6033000000002</v>
      </c>
      <c r="D2684" s="17">
        <f>[1]!s_dq_high(FED风险溢价模型测算!$B$1,$A2684,1)</f>
        <v>3198.5569999999998</v>
      </c>
      <c r="E2684" s="17">
        <f>[1]!s_dq_low(FED风险溢价模型测算!$B$1,$A$2,1)</f>
        <v>979.529</v>
      </c>
      <c r="F2684" s="18">
        <f>[1]!s_dq_amount(FED风险溢价模型测算!$B$1,$A2684,1)</f>
        <v>110324379038</v>
      </c>
    </row>
    <row r="2685" spans="1:6">
      <c r="A2685" s="16">
        <f>FED风险溢价模型测算!A2685</f>
        <v>42482</v>
      </c>
      <c r="B2685" s="17">
        <f>[1]!s_dq_open(FED风险溢价模型测算!$B$1,$A2685,1)</f>
        <v>3142.5610999999999</v>
      </c>
      <c r="C2685" s="17">
        <f>[1]!s_dq_close(FED风险溢价模型测算!$B$1,$A2685,1)</f>
        <v>3174.9011999999998</v>
      </c>
      <c r="D2685" s="17">
        <f>[1]!s_dq_high(FED风险溢价模型测算!$B$1,$A2685,1)</f>
        <v>3175.3798999999999</v>
      </c>
      <c r="E2685" s="17">
        <f>[1]!s_dq_low(FED风险溢价模型测算!$B$1,$A$2,1)</f>
        <v>979.529</v>
      </c>
      <c r="F2685" s="18">
        <f>[1]!s_dq_amount(FED风险溢价模型测算!$B$1,$A2685,1)</f>
        <v>82442921903</v>
      </c>
    </row>
    <row r="2686" spans="1:6">
      <c r="A2686" s="16">
        <f>FED风险溢价模型测算!A2686</f>
        <v>42485</v>
      </c>
      <c r="B2686" s="17">
        <f>[1]!s_dq_open(FED风险溢价模型测算!$B$1,$A2686,1)</f>
        <v>3164.7384000000002</v>
      </c>
      <c r="C2686" s="17">
        <f>[1]!s_dq_close(FED风险溢价模型测算!$B$1,$A2686,1)</f>
        <v>3162.0331000000001</v>
      </c>
      <c r="D2686" s="17">
        <f>[1]!s_dq_high(FED风险溢价模型测算!$B$1,$A2686,1)</f>
        <v>3172.2694000000001</v>
      </c>
      <c r="E2686" s="17">
        <f>[1]!s_dq_low(FED风险溢价模型测算!$B$1,$A$2,1)</f>
        <v>979.529</v>
      </c>
      <c r="F2686" s="18">
        <f>[1]!s_dq_amount(FED风险溢价模型测算!$B$1,$A2686,1)</f>
        <v>74734848036</v>
      </c>
    </row>
    <row r="2687" spans="1:6">
      <c r="A2687" s="16">
        <f>FED风险溢价模型测算!A2687</f>
        <v>42486</v>
      </c>
      <c r="B2687" s="17">
        <f>[1]!s_dq_open(FED风险溢价模型测算!$B$1,$A2687,1)</f>
        <v>3159.7705999999998</v>
      </c>
      <c r="C2687" s="17">
        <f>[1]!s_dq_close(FED风险溢价模型测算!$B$1,$A2687,1)</f>
        <v>3179.1605</v>
      </c>
      <c r="D2687" s="17">
        <f>[1]!s_dq_high(FED风险溢价模型测算!$B$1,$A2687,1)</f>
        <v>3181.0954000000002</v>
      </c>
      <c r="E2687" s="17">
        <f>[1]!s_dq_low(FED风险溢价模型测算!$B$1,$A$2,1)</f>
        <v>979.529</v>
      </c>
      <c r="F2687" s="18">
        <f>[1]!s_dq_amount(FED风险溢价模型测算!$B$1,$A2687,1)</f>
        <v>68871554173</v>
      </c>
    </row>
    <row r="2688" spans="1:6">
      <c r="A2688" s="16">
        <f>FED风险溢价模型测算!A2688</f>
        <v>42487</v>
      </c>
      <c r="B2688" s="17">
        <f>[1]!s_dq_open(FED风险溢价模型测算!$B$1,$A2688,1)</f>
        <v>3181.9304999999999</v>
      </c>
      <c r="C2688" s="17">
        <f>[1]!s_dq_close(FED风险溢价模型测算!$B$1,$A2688,1)</f>
        <v>3165.9155999999998</v>
      </c>
      <c r="D2688" s="17">
        <f>[1]!s_dq_high(FED风险溢价模型测算!$B$1,$A2688,1)</f>
        <v>3188.8263999999999</v>
      </c>
      <c r="E2688" s="17">
        <f>[1]!s_dq_low(FED风险溢价模型测算!$B$1,$A$2,1)</f>
        <v>979.529</v>
      </c>
      <c r="F2688" s="18">
        <f>[1]!s_dq_amount(FED风险溢价模型测算!$B$1,$A2688,1)</f>
        <v>70620405995</v>
      </c>
    </row>
    <row r="2689" spans="1:6">
      <c r="A2689" s="16">
        <f>FED风险溢价模型测算!A2689</f>
        <v>42488</v>
      </c>
      <c r="B2689" s="17">
        <f>[1]!s_dq_open(FED风险溢价模型测算!$B$1,$A2689,1)</f>
        <v>3169.3332999999998</v>
      </c>
      <c r="C2689" s="17">
        <f>[1]!s_dq_close(FED风险溢价模型测算!$B$1,$A2689,1)</f>
        <v>3160.5808999999999</v>
      </c>
      <c r="D2689" s="17">
        <f>[1]!s_dq_high(FED风险溢价模型测算!$B$1,$A2689,1)</f>
        <v>3174.7662</v>
      </c>
      <c r="E2689" s="17">
        <f>[1]!s_dq_low(FED风险溢价模型测算!$B$1,$A$2,1)</f>
        <v>979.529</v>
      </c>
      <c r="F2689" s="18">
        <f>[1]!s_dq_amount(FED风险溢价模型测算!$B$1,$A2689,1)</f>
        <v>78876767222</v>
      </c>
    </row>
    <row r="2690" spans="1:6">
      <c r="A2690" s="16">
        <f>FED风险溢价模型测算!A2690</f>
        <v>42489</v>
      </c>
      <c r="B2690" s="17">
        <f>[1]!s_dq_open(FED风险溢价模型测算!$B$1,$A2690,1)</f>
        <v>3153.5371</v>
      </c>
      <c r="C2690" s="17">
        <f>[1]!s_dq_close(FED风险溢价模型测算!$B$1,$A2690,1)</f>
        <v>3156.7451000000001</v>
      </c>
      <c r="D2690" s="17">
        <f>[1]!s_dq_high(FED风险溢价模型测算!$B$1,$A2690,1)</f>
        <v>3171.2887000000001</v>
      </c>
      <c r="E2690" s="17">
        <f>[1]!s_dq_low(FED风险溢价模型测算!$B$1,$A$2,1)</f>
        <v>979.529</v>
      </c>
      <c r="F2690" s="18">
        <f>[1]!s_dq_amount(FED风险溢价模型测算!$B$1,$A2690,1)</f>
        <v>70807704222</v>
      </c>
    </row>
    <row r="2691" spans="1:6">
      <c r="A2691" s="16">
        <f>FED风险溢价模型测算!A2691</f>
        <v>42493</v>
      </c>
      <c r="B2691" s="17">
        <f>[1]!s_dq_open(FED风险溢价模型测算!$B$1,$A2691,1)</f>
        <v>3159.8229999999999</v>
      </c>
      <c r="C2691" s="17">
        <f>[1]!s_dq_close(FED风险溢价模型测算!$B$1,$A2691,1)</f>
        <v>3213.5396999999998</v>
      </c>
      <c r="D2691" s="17">
        <f>[1]!s_dq_high(FED风险溢价模型测算!$B$1,$A2691,1)</f>
        <v>3218.4850000000001</v>
      </c>
      <c r="E2691" s="17">
        <f>[1]!s_dq_low(FED风险溢价模型测算!$B$1,$A$2,1)</f>
        <v>979.529</v>
      </c>
      <c r="F2691" s="18">
        <f>[1]!s_dq_amount(FED风险溢价模型测算!$B$1,$A2691,1)</f>
        <v>115733867591</v>
      </c>
    </row>
    <row r="2692" spans="1:6">
      <c r="A2692" s="16">
        <f>FED风险溢价模型测算!A2692</f>
        <v>42494</v>
      </c>
      <c r="B2692" s="17">
        <f>[1]!s_dq_open(FED风险溢价模型测算!$B$1,$A2692,1)</f>
        <v>3203.4652999999998</v>
      </c>
      <c r="C2692" s="17">
        <f>[1]!s_dq_close(FED风险溢价模型测算!$B$1,$A2692,1)</f>
        <v>3209.4614000000001</v>
      </c>
      <c r="D2692" s="17">
        <f>[1]!s_dq_high(FED风险溢价模型测算!$B$1,$A2692,1)</f>
        <v>3222.8816000000002</v>
      </c>
      <c r="E2692" s="17">
        <f>[1]!s_dq_low(FED风险溢价模型测算!$B$1,$A$2,1)</f>
        <v>979.529</v>
      </c>
      <c r="F2692" s="18">
        <f>[1]!s_dq_amount(FED风险溢价模型测算!$B$1,$A2692,1)</f>
        <v>97797134813</v>
      </c>
    </row>
    <row r="2693" spans="1:6">
      <c r="A2693" s="16">
        <f>FED风险溢价模型测算!A2693</f>
        <v>42495</v>
      </c>
      <c r="B2693" s="17">
        <f>[1]!s_dq_open(FED风险溢价模型测算!$B$1,$A2693,1)</f>
        <v>3204.1686</v>
      </c>
      <c r="C2693" s="17">
        <f>[1]!s_dq_close(FED风险溢价模型测算!$B$1,$A2693,1)</f>
        <v>3213.9198999999999</v>
      </c>
      <c r="D2693" s="17">
        <f>[1]!s_dq_high(FED风险溢价模型测算!$B$1,$A2693,1)</f>
        <v>3217.2820000000002</v>
      </c>
      <c r="E2693" s="17">
        <f>[1]!s_dq_low(FED风险溢价模型测算!$B$1,$A$2,1)</f>
        <v>979.529</v>
      </c>
      <c r="F2693" s="18">
        <f>[1]!s_dq_amount(FED风险溢价模型测算!$B$1,$A2693,1)</f>
        <v>83946496908</v>
      </c>
    </row>
    <row r="2694" spans="1:6">
      <c r="A2694" s="16">
        <f>FED风险溢价模型测算!A2694</f>
        <v>42496</v>
      </c>
      <c r="B2694" s="17">
        <f>[1]!s_dq_open(FED风险溢价模型测算!$B$1,$A2694,1)</f>
        <v>3213.1358</v>
      </c>
      <c r="C2694" s="17">
        <f>[1]!s_dq_close(FED风险溢价模型测算!$B$1,$A2694,1)</f>
        <v>3130.3544000000002</v>
      </c>
      <c r="D2694" s="17">
        <f>[1]!s_dq_high(FED风险溢价模型测算!$B$1,$A2694,1)</f>
        <v>3216.893</v>
      </c>
      <c r="E2694" s="17">
        <f>[1]!s_dq_low(FED风险溢价模型测算!$B$1,$A$2,1)</f>
        <v>979.529</v>
      </c>
      <c r="F2694" s="18">
        <f>[1]!s_dq_amount(FED风险溢价模型测算!$B$1,$A2694,1)</f>
        <v>119265216104</v>
      </c>
    </row>
    <row r="2695" spans="1:6">
      <c r="A2695" s="16">
        <f>FED风险溢价模型测算!A2695</f>
        <v>42499</v>
      </c>
      <c r="B2695" s="17">
        <f>[1]!s_dq_open(FED风险溢价模型测算!$B$1,$A2695,1)</f>
        <v>3115.4301</v>
      </c>
      <c r="C2695" s="17">
        <f>[1]!s_dq_close(FED风险溢价模型测算!$B$1,$A2695,1)</f>
        <v>3065.6154000000001</v>
      </c>
      <c r="D2695" s="17">
        <f>[1]!s_dq_high(FED风险溢价模型测算!$B$1,$A2695,1)</f>
        <v>3115.4301</v>
      </c>
      <c r="E2695" s="17">
        <f>[1]!s_dq_low(FED风险溢价模型测算!$B$1,$A$2,1)</f>
        <v>979.529</v>
      </c>
      <c r="F2695" s="18">
        <f>[1]!s_dq_amount(FED风险溢价模型测算!$B$1,$A2695,1)</f>
        <v>100409213488</v>
      </c>
    </row>
    <row r="2696" spans="1:6">
      <c r="A2696" s="16">
        <f>FED风险溢价模型测算!A2696</f>
        <v>42500</v>
      </c>
      <c r="B2696" s="17">
        <f>[1]!s_dq_open(FED风险溢价模型测算!$B$1,$A2696,1)</f>
        <v>3055.2118999999998</v>
      </c>
      <c r="C2696" s="17">
        <f>[1]!s_dq_close(FED风险溢价模型测算!$B$1,$A2696,1)</f>
        <v>3069.1124</v>
      </c>
      <c r="D2696" s="17">
        <f>[1]!s_dq_high(FED风险溢价模型测算!$B$1,$A2696,1)</f>
        <v>3084.7244999999998</v>
      </c>
      <c r="E2696" s="17">
        <f>[1]!s_dq_low(FED风险溢价模型测算!$B$1,$A$2,1)</f>
        <v>979.529</v>
      </c>
      <c r="F2696" s="18">
        <f>[1]!s_dq_amount(FED风险溢价模型测算!$B$1,$A2696,1)</f>
        <v>70650764147</v>
      </c>
    </row>
    <row r="2697" spans="1:6">
      <c r="A2697" s="16">
        <f>FED风险溢价模型测算!A2697</f>
        <v>42501</v>
      </c>
      <c r="B2697" s="17">
        <f>[1]!s_dq_open(FED风险溢价模型测算!$B$1,$A2697,1)</f>
        <v>3080.6361000000002</v>
      </c>
      <c r="C2697" s="17">
        <f>[1]!s_dq_close(FED风险溢价模型测算!$B$1,$A2697,1)</f>
        <v>3082.8085999999998</v>
      </c>
      <c r="D2697" s="17">
        <f>[1]!s_dq_high(FED风险溢价模型测算!$B$1,$A2697,1)</f>
        <v>3102.8768</v>
      </c>
      <c r="E2697" s="17">
        <f>[1]!s_dq_low(FED风险溢价模型测算!$B$1,$A$2,1)</f>
        <v>979.529</v>
      </c>
      <c r="F2697" s="18">
        <f>[1]!s_dq_amount(FED风险溢价模型测算!$B$1,$A2697,1)</f>
        <v>87323408342</v>
      </c>
    </row>
    <row r="2698" spans="1:6">
      <c r="A2698" s="16">
        <f>FED风险溢价模型测算!A2698</f>
        <v>42502</v>
      </c>
      <c r="B2698" s="17">
        <f>[1]!s_dq_open(FED风险溢价模型测算!$B$1,$A2698,1)</f>
        <v>3059.3831</v>
      </c>
      <c r="C2698" s="17">
        <f>[1]!s_dq_close(FED风险溢价模型测算!$B$1,$A2698,1)</f>
        <v>3090.1372000000001</v>
      </c>
      <c r="D2698" s="17">
        <f>[1]!s_dq_high(FED风险溢价模型测算!$B$1,$A2698,1)</f>
        <v>3095.3489</v>
      </c>
      <c r="E2698" s="17">
        <f>[1]!s_dq_low(FED风险溢价模型测算!$B$1,$A$2,1)</f>
        <v>979.529</v>
      </c>
      <c r="F2698" s="18">
        <f>[1]!s_dq_amount(FED风险溢价模型测算!$B$1,$A2698,1)</f>
        <v>81418792606</v>
      </c>
    </row>
    <row r="2699" spans="1:6">
      <c r="A2699" s="16">
        <f>FED风险溢价模型测算!A2699</f>
        <v>42503</v>
      </c>
      <c r="B2699" s="17">
        <f>[1]!s_dq_open(FED风险溢价模型测算!$B$1,$A2699,1)</f>
        <v>3081.6797000000001</v>
      </c>
      <c r="C2699" s="17">
        <f>[1]!s_dq_close(FED风险溢价模型测算!$B$1,$A2699,1)</f>
        <v>3074.9351000000001</v>
      </c>
      <c r="D2699" s="17">
        <f>[1]!s_dq_high(FED风险溢价模型测算!$B$1,$A2699,1)</f>
        <v>3103.0954999999999</v>
      </c>
      <c r="E2699" s="17">
        <f>[1]!s_dq_low(FED风险溢价模型测算!$B$1,$A$2,1)</f>
        <v>979.529</v>
      </c>
      <c r="F2699" s="18">
        <f>[1]!s_dq_amount(FED风险溢价模型测算!$B$1,$A2699,1)</f>
        <v>65850995649</v>
      </c>
    </row>
    <row r="2700" spans="1:6">
      <c r="A2700" s="16">
        <f>FED风险溢价模型测算!A2700</f>
        <v>42506</v>
      </c>
      <c r="B2700" s="17">
        <f>[1]!s_dq_open(FED风险溢价模型测算!$B$1,$A2700,1)</f>
        <v>3064.5261</v>
      </c>
      <c r="C2700" s="17">
        <f>[1]!s_dq_close(FED风险溢价模型测算!$B$1,$A2700,1)</f>
        <v>3095.3085000000001</v>
      </c>
      <c r="D2700" s="17">
        <f>[1]!s_dq_high(FED风险溢价模型测算!$B$1,$A2700,1)</f>
        <v>3095.5554000000002</v>
      </c>
      <c r="E2700" s="17">
        <f>[1]!s_dq_low(FED风险溢价模型测算!$B$1,$A$2,1)</f>
        <v>979.529</v>
      </c>
      <c r="F2700" s="18">
        <f>[1]!s_dq_amount(FED风险溢价模型测算!$B$1,$A2700,1)</f>
        <v>64405200020</v>
      </c>
    </row>
    <row r="2701" spans="1:6">
      <c r="A2701" s="16">
        <f>FED风险溢价模型测算!A2701</f>
        <v>42507</v>
      </c>
      <c r="B2701" s="17">
        <f>[1]!s_dq_open(FED风险溢价模型测算!$B$1,$A2701,1)</f>
        <v>3095.5228999999999</v>
      </c>
      <c r="C2701" s="17">
        <f>[1]!s_dq_close(FED风险溢价模型测算!$B$1,$A2701,1)</f>
        <v>3086.0248999999999</v>
      </c>
      <c r="D2701" s="17">
        <f>[1]!s_dq_high(FED风险溢价模型测算!$B$1,$A2701,1)</f>
        <v>3105.2013000000002</v>
      </c>
      <c r="E2701" s="17">
        <f>[1]!s_dq_low(FED风险溢价模型测算!$B$1,$A$2,1)</f>
        <v>979.529</v>
      </c>
      <c r="F2701" s="18">
        <f>[1]!s_dq_amount(FED风险溢价模型测算!$B$1,$A2701,1)</f>
        <v>75389385458</v>
      </c>
    </row>
    <row r="2702" spans="1:6">
      <c r="A2702" s="16">
        <f>FED风险溢价模型测算!A2702</f>
        <v>42508</v>
      </c>
      <c r="B2702" s="17">
        <f>[1]!s_dq_open(FED风险溢价模型测算!$B$1,$A2702,1)</f>
        <v>3071.5291999999999</v>
      </c>
      <c r="C2702" s="17">
        <f>[1]!s_dq_close(FED风险溢价模型测算!$B$1,$A2702,1)</f>
        <v>3068.0358000000001</v>
      </c>
      <c r="D2702" s="17">
        <f>[1]!s_dq_high(FED风险溢价模型测算!$B$1,$A2702,1)</f>
        <v>3072.6122</v>
      </c>
      <c r="E2702" s="17">
        <f>[1]!s_dq_low(FED风险溢价模型测算!$B$1,$A$2,1)</f>
        <v>979.529</v>
      </c>
      <c r="F2702" s="18">
        <f>[1]!s_dq_amount(FED风险溢价模型测算!$B$1,$A2702,1)</f>
        <v>88458847115</v>
      </c>
    </row>
    <row r="2703" spans="1:6">
      <c r="A2703" s="16">
        <f>FED风险溢价模型测算!A2703</f>
        <v>42509</v>
      </c>
      <c r="B2703" s="17">
        <f>[1]!s_dq_open(FED风险溢价模型测算!$B$1,$A2703,1)</f>
        <v>3060.3425999999999</v>
      </c>
      <c r="C2703" s="17">
        <f>[1]!s_dq_close(FED风险溢价模型测算!$B$1,$A2703,1)</f>
        <v>3062.5001999999999</v>
      </c>
      <c r="D2703" s="17">
        <f>[1]!s_dq_high(FED风险溢价模型测算!$B$1,$A2703,1)</f>
        <v>3086.9769999999999</v>
      </c>
      <c r="E2703" s="17">
        <f>[1]!s_dq_low(FED风险溢价模型测算!$B$1,$A$2,1)</f>
        <v>979.529</v>
      </c>
      <c r="F2703" s="18">
        <f>[1]!s_dq_amount(FED风险溢价模型测算!$B$1,$A2703,1)</f>
        <v>68679060392.000008</v>
      </c>
    </row>
    <row r="2704" spans="1:6">
      <c r="A2704" s="16">
        <f>FED风险溢价模型测算!A2704</f>
        <v>42510</v>
      </c>
      <c r="B2704" s="17">
        <f>[1]!s_dq_open(FED风险溢价模型测算!$B$1,$A2704,1)</f>
        <v>3047.7777999999998</v>
      </c>
      <c r="C2704" s="17">
        <f>[1]!s_dq_close(FED风险溢价模型测算!$B$1,$A2704,1)</f>
        <v>3078.2183</v>
      </c>
      <c r="D2704" s="17">
        <f>[1]!s_dq_high(FED风险溢价模型测算!$B$1,$A2704,1)</f>
        <v>3078.5315999999998</v>
      </c>
      <c r="E2704" s="17">
        <f>[1]!s_dq_low(FED风险溢价模型测算!$B$1,$A$2,1)</f>
        <v>979.529</v>
      </c>
      <c r="F2704" s="18">
        <f>[1]!s_dq_amount(FED风险溢价模型测算!$B$1,$A2704,1)</f>
        <v>65124251092</v>
      </c>
    </row>
    <row r="2705" spans="1:6">
      <c r="A2705" s="16">
        <f>FED风险溢价模型测算!A2705</f>
        <v>42513</v>
      </c>
      <c r="B2705" s="17">
        <f>[1]!s_dq_open(FED风险溢价模型测算!$B$1,$A2705,1)</f>
        <v>3078.5149999999999</v>
      </c>
      <c r="C2705" s="17">
        <f>[1]!s_dq_close(FED风险溢价模型测算!$B$1,$A2705,1)</f>
        <v>3087.2224999999999</v>
      </c>
      <c r="D2705" s="17">
        <f>[1]!s_dq_high(FED风险溢价模型测算!$B$1,$A2705,1)</f>
        <v>3098.4782</v>
      </c>
      <c r="E2705" s="17">
        <f>[1]!s_dq_low(FED风险溢价模型测算!$B$1,$A$2,1)</f>
        <v>979.529</v>
      </c>
      <c r="F2705" s="18">
        <f>[1]!s_dq_amount(FED风险溢价模型测算!$B$1,$A2705,1)</f>
        <v>70337514484</v>
      </c>
    </row>
    <row r="2706" spans="1:6">
      <c r="A2706" s="16">
        <f>FED风险溢价模型测算!A2706</f>
        <v>42514</v>
      </c>
      <c r="B2706" s="17">
        <f>[1]!s_dq_open(FED风险溢价模型测算!$B$1,$A2706,1)</f>
        <v>3083.2440999999999</v>
      </c>
      <c r="C2706" s="17">
        <f>[1]!s_dq_close(FED风险溢价模型测算!$B$1,$A2706,1)</f>
        <v>3063.5556000000001</v>
      </c>
      <c r="D2706" s="17">
        <f>[1]!s_dq_high(FED风险溢价模型测算!$B$1,$A2706,1)</f>
        <v>3083.2570999999998</v>
      </c>
      <c r="E2706" s="17">
        <f>[1]!s_dq_low(FED风险溢价模型测算!$B$1,$A$2,1)</f>
        <v>979.529</v>
      </c>
      <c r="F2706" s="18">
        <f>[1]!s_dq_amount(FED风险溢价模型测算!$B$1,$A2706,1)</f>
        <v>61106015446</v>
      </c>
    </row>
    <row r="2707" spans="1:6">
      <c r="A2707" s="16">
        <f>FED风险溢价模型测算!A2707</f>
        <v>42515</v>
      </c>
      <c r="B2707" s="17">
        <f>[1]!s_dq_open(FED风险溢价模型测算!$B$1,$A2707,1)</f>
        <v>3079.7485999999999</v>
      </c>
      <c r="C2707" s="17">
        <f>[1]!s_dq_close(FED风险溢价模型测算!$B$1,$A2707,1)</f>
        <v>3059.2258999999999</v>
      </c>
      <c r="D2707" s="17">
        <f>[1]!s_dq_high(FED风险溢价模型测算!$B$1,$A2707,1)</f>
        <v>3089.1021999999998</v>
      </c>
      <c r="E2707" s="17">
        <f>[1]!s_dq_low(FED风险溢价模型测算!$B$1,$A$2,1)</f>
        <v>979.529</v>
      </c>
      <c r="F2707" s="18">
        <f>[1]!s_dq_amount(FED风险溢价模型测算!$B$1,$A2707,1)</f>
        <v>63316562530</v>
      </c>
    </row>
    <row r="2708" spans="1:6">
      <c r="A2708" s="16">
        <f>FED风险溢价模型测算!A2708</f>
        <v>42516</v>
      </c>
      <c r="B2708" s="17">
        <f>[1]!s_dq_open(FED风险溢价模型测算!$B$1,$A2708,1)</f>
        <v>3056.6003999999998</v>
      </c>
      <c r="C2708" s="17">
        <f>[1]!s_dq_close(FED风险溢价模型测算!$B$1,$A2708,1)</f>
        <v>3064.2111</v>
      </c>
      <c r="D2708" s="17">
        <f>[1]!s_dq_high(FED风险溢价模型测算!$B$1,$A2708,1)</f>
        <v>3072.5239999999999</v>
      </c>
      <c r="E2708" s="17">
        <f>[1]!s_dq_low(FED风险溢价模型测算!$B$1,$A$2,1)</f>
        <v>979.529</v>
      </c>
      <c r="F2708" s="18">
        <f>[1]!s_dq_amount(FED风险溢价模型测算!$B$1,$A2708,1)</f>
        <v>65985183919</v>
      </c>
    </row>
    <row r="2709" spans="1:6">
      <c r="A2709" s="16">
        <f>FED风险溢价模型测算!A2709</f>
        <v>42517</v>
      </c>
      <c r="B2709" s="17">
        <f>[1]!s_dq_open(FED风险溢价模型测算!$B$1,$A2709,1)</f>
        <v>3059.732</v>
      </c>
      <c r="C2709" s="17">
        <f>[1]!s_dq_close(FED风险溢价模型测算!$B$1,$A2709,1)</f>
        <v>3062.4992999999999</v>
      </c>
      <c r="D2709" s="17">
        <f>[1]!s_dq_high(FED风险溢价模型测算!$B$1,$A2709,1)</f>
        <v>3073.7561999999998</v>
      </c>
      <c r="E2709" s="17">
        <f>[1]!s_dq_low(FED风险溢价模型测算!$B$1,$A$2,1)</f>
        <v>979.529</v>
      </c>
      <c r="F2709" s="18">
        <f>[1]!s_dq_amount(FED风险溢价模型测算!$B$1,$A2709,1)</f>
        <v>59371777079</v>
      </c>
    </row>
    <row r="2710" spans="1:6">
      <c r="A2710" s="16">
        <f>FED风险溢价模型测算!A2710</f>
        <v>42520</v>
      </c>
      <c r="B2710" s="17">
        <f>[1]!s_dq_open(FED风险溢价模型测算!$B$1,$A2710,1)</f>
        <v>3056.3137999999999</v>
      </c>
      <c r="C2710" s="17">
        <f>[1]!s_dq_close(FED风险溢价模型测算!$B$1,$A2710,1)</f>
        <v>3066.7094999999999</v>
      </c>
      <c r="D2710" s="17">
        <f>[1]!s_dq_high(FED风险溢价模型测算!$B$1,$A2710,1)</f>
        <v>3075.2613000000001</v>
      </c>
      <c r="E2710" s="17">
        <f>[1]!s_dq_low(FED风险溢价模型测算!$B$1,$A$2,1)</f>
        <v>979.529</v>
      </c>
      <c r="F2710" s="18">
        <f>[1]!s_dq_amount(FED风险溢价模型测算!$B$1,$A2710,1)</f>
        <v>63496565009</v>
      </c>
    </row>
    <row r="2711" spans="1:6">
      <c r="A2711" s="16">
        <f>FED风险溢价模型测算!A2711</f>
        <v>42521</v>
      </c>
      <c r="B2711" s="17">
        <f>[1]!s_dq_open(FED风险溢价模型测算!$B$1,$A2711,1)</f>
        <v>3068.5963999999999</v>
      </c>
      <c r="C2711" s="17">
        <f>[1]!s_dq_close(FED风险溢价模型测算!$B$1,$A2711,1)</f>
        <v>3169.5598</v>
      </c>
      <c r="D2711" s="17">
        <f>[1]!s_dq_high(FED风险溢价模型测算!$B$1,$A2711,1)</f>
        <v>3170.9259999999999</v>
      </c>
      <c r="E2711" s="17">
        <f>[1]!s_dq_low(FED风险溢价模型测算!$B$1,$A$2,1)</f>
        <v>979.529</v>
      </c>
      <c r="F2711" s="18">
        <f>[1]!s_dq_amount(FED风险溢价模型测算!$B$1,$A2711,1)</f>
        <v>151398175957</v>
      </c>
    </row>
    <row r="2712" spans="1:6">
      <c r="A2712" s="16">
        <f>FED风险溢价模型测算!A2712</f>
        <v>42522</v>
      </c>
      <c r="B2712" s="17">
        <f>[1]!s_dq_open(FED风险溢价模型测算!$B$1,$A2712,1)</f>
        <v>3172.9618999999998</v>
      </c>
      <c r="C2712" s="17">
        <f>[1]!s_dq_close(FED风险溢价模型测算!$B$1,$A2712,1)</f>
        <v>3160.547</v>
      </c>
      <c r="D2712" s="17">
        <f>[1]!s_dq_high(FED风险溢价模型测算!$B$1,$A2712,1)</f>
        <v>3181.7926000000002</v>
      </c>
      <c r="E2712" s="17">
        <f>[1]!s_dq_low(FED风险溢价模型测算!$B$1,$A$2,1)</f>
        <v>979.529</v>
      </c>
      <c r="F2712" s="18">
        <f>[1]!s_dq_amount(FED风险溢价模型测算!$B$1,$A2712,1)</f>
        <v>131700821152</v>
      </c>
    </row>
    <row r="2713" spans="1:6">
      <c r="A2713" s="16">
        <f>FED风险溢价模型测算!A2713</f>
        <v>42523</v>
      </c>
      <c r="B2713" s="17">
        <f>[1]!s_dq_open(FED风险溢价模型测算!$B$1,$A2713,1)</f>
        <v>3158.0259000000001</v>
      </c>
      <c r="C2713" s="17">
        <f>[1]!s_dq_close(FED风险溢价模型测算!$B$1,$A2713,1)</f>
        <v>3167.0997000000002</v>
      </c>
      <c r="D2713" s="17">
        <f>[1]!s_dq_high(FED风险溢价模型测算!$B$1,$A2713,1)</f>
        <v>3168.8240000000001</v>
      </c>
      <c r="E2713" s="17">
        <f>[1]!s_dq_low(FED风险溢价模型测算!$B$1,$A$2,1)</f>
        <v>979.529</v>
      </c>
      <c r="F2713" s="18">
        <f>[1]!s_dq_amount(FED风险溢价模型测算!$B$1,$A2713,1)</f>
        <v>97093625345</v>
      </c>
    </row>
    <row r="2714" spans="1:6">
      <c r="A2714" s="16">
        <f>FED风险溢价模型测算!A2714</f>
        <v>42524</v>
      </c>
      <c r="B2714" s="17">
        <f>[1]!s_dq_open(FED风险溢价模型测算!$B$1,$A2714,1)</f>
        <v>3172.9459999999999</v>
      </c>
      <c r="C2714" s="17">
        <f>[1]!s_dq_close(FED风险溢价模型测算!$B$1,$A2714,1)</f>
        <v>3189.3254999999999</v>
      </c>
      <c r="D2714" s="17">
        <f>[1]!s_dq_high(FED风险溢价模型测算!$B$1,$A2714,1)</f>
        <v>3201.7492000000002</v>
      </c>
      <c r="E2714" s="17">
        <f>[1]!s_dq_low(FED风险溢价模型测算!$B$1,$A$2,1)</f>
        <v>979.529</v>
      </c>
      <c r="F2714" s="18">
        <f>[1]!s_dq_amount(FED风险溢价模型测算!$B$1,$A2714,1)</f>
        <v>136332027087.00002</v>
      </c>
    </row>
    <row r="2715" spans="1:6">
      <c r="A2715" s="16">
        <f>FED风险溢价模型测算!A2715</f>
        <v>42527</v>
      </c>
      <c r="B2715" s="17">
        <f>[1]!s_dq_open(FED风险溢价模型测算!$B$1,$A2715,1)</f>
        <v>3192.7793000000001</v>
      </c>
      <c r="C2715" s="17">
        <f>[1]!s_dq_close(FED风险溢价模型测算!$B$1,$A2715,1)</f>
        <v>3178.7883000000002</v>
      </c>
      <c r="D2715" s="17">
        <f>[1]!s_dq_high(FED风险溢价模型测算!$B$1,$A2715,1)</f>
        <v>3197.2204000000002</v>
      </c>
      <c r="E2715" s="17">
        <f>[1]!s_dq_low(FED风险溢价模型测算!$B$1,$A$2,1)</f>
        <v>979.529</v>
      </c>
      <c r="F2715" s="18">
        <f>[1]!s_dq_amount(FED风险溢价模型测算!$B$1,$A2715,1)</f>
        <v>101176231366</v>
      </c>
    </row>
    <row r="2716" spans="1:6">
      <c r="A2716" s="16">
        <f>FED风险溢价模型测算!A2716</f>
        <v>42528</v>
      </c>
      <c r="B2716" s="17">
        <f>[1]!s_dq_open(FED风险溢价模型测算!$B$1,$A2716,1)</f>
        <v>3182.4373999999998</v>
      </c>
      <c r="C2716" s="17">
        <f>[1]!s_dq_close(FED风险溢价模型测算!$B$1,$A2716,1)</f>
        <v>3177.0536000000002</v>
      </c>
      <c r="D2716" s="17">
        <f>[1]!s_dq_high(FED风险溢价模型测算!$B$1,$A2716,1)</f>
        <v>3186.6167</v>
      </c>
      <c r="E2716" s="17">
        <f>[1]!s_dq_low(FED风险溢价模型测算!$B$1,$A$2,1)</f>
        <v>979.529</v>
      </c>
      <c r="F2716" s="18">
        <f>[1]!s_dq_amount(FED风险溢价模型测算!$B$1,$A2716,1)</f>
        <v>88711618425</v>
      </c>
    </row>
    <row r="2717" spans="1:6">
      <c r="A2717" s="16">
        <f>FED风险溢价模型测算!A2717</f>
        <v>42529</v>
      </c>
      <c r="B2717" s="17">
        <f>[1]!s_dq_open(FED风险溢价模型测算!$B$1,$A2717,1)</f>
        <v>3171.8134</v>
      </c>
      <c r="C2717" s="17">
        <f>[1]!s_dq_close(FED风险溢价模型测算!$B$1,$A2717,1)</f>
        <v>3163.9863999999998</v>
      </c>
      <c r="D2717" s="17">
        <f>[1]!s_dq_high(FED风险溢价模型测算!$B$1,$A2717,1)</f>
        <v>3174.9719</v>
      </c>
      <c r="E2717" s="17">
        <f>[1]!s_dq_low(FED风险溢价模型测算!$B$1,$A$2,1)</f>
        <v>979.529</v>
      </c>
      <c r="F2717" s="18">
        <f>[1]!s_dq_amount(FED风险溢价模型测算!$B$1,$A2717,1)</f>
        <v>97682790861</v>
      </c>
    </row>
    <row r="2718" spans="1:6">
      <c r="A2718" s="16">
        <f>FED风险溢价模型测算!A2718</f>
        <v>42534</v>
      </c>
      <c r="B2718" s="17">
        <f>[1]!s_dq_open(FED风险溢价模型测算!$B$1,$A2718,1)</f>
        <v>3134.0453000000002</v>
      </c>
      <c r="C2718" s="17">
        <f>[1]!s_dq_close(FED风险溢价模型测算!$B$1,$A2718,1)</f>
        <v>3066.3413</v>
      </c>
      <c r="D2718" s="17">
        <f>[1]!s_dq_high(FED风险溢价模型测算!$B$1,$A2718,1)</f>
        <v>3145.6057000000001</v>
      </c>
      <c r="E2718" s="17">
        <f>[1]!s_dq_low(FED风险溢价模型测算!$B$1,$A$2,1)</f>
        <v>979.529</v>
      </c>
      <c r="F2718" s="18">
        <f>[1]!s_dq_amount(FED风险溢价模型测算!$B$1,$A2718,1)</f>
        <v>114091320004</v>
      </c>
    </row>
    <row r="2719" spans="1:6">
      <c r="A2719" s="16">
        <f>FED风险溢价模型测算!A2719</f>
        <v>42535</v>
      </c>
      <c r="B2719" s="17">
        <f>[1]!s_dq_open(FED风险溢价模型测算!$B$1,$A2719,1)</f>
        <v>3058.4432999999999</v>
      </c>
      <c r="C2719" s="17">
        <f>[1]!s_dq_close(FED风险溢价模型测算!$B$1,$A2719,1)</f>
        <v>3075.9834000000001</v>
      </c>
      <c r="D2719" s="17">
        <f>[1]!s_dq_high(FED风险溢价模型测算!$B$1,$A2719,1)</f>
        <v>3078.7494000000002</v>
      </c>
      <c r="E2719" s="17">
        <f>[1]!s_dq_low(FED风险溢价模型测算!$B$1,$A$2,1)</f>
        <v>979.529</v>
      </c>
      <c r="F2719" s="18">
        <f>[1]!s_dq_amount(FED风险溢价模型测算!$B$1,$A2719,1)</f>
        <v>78622305350</v>
      </c>
    </row>
    <row r="2720" spans="1:6">
      <c r="A2720" s="16">
        <f>FED风险溢价模型测算!A2720</f>
        <v>42536</v>
      </c>
      <c r="B2720" s="17">
        <f>[1]!s_dq_open(FED风险溢价模型测算!$B$1,$A2720,1)</f>
        <v>3043.9576999999999</v>
      </c>
      <c r="C2720" s="17">
        <f>[1]!s_dq_close(FED风险溢价模型测算!$B$1,$A2720,1)</f>
        <v>3116.3681999999999</v>
      </c>
      <c r="D2720" s="17">
        <f>[1]!s_dq_high(FED风险溢价模型测算!$B$1,$A2720,1)</f>
        <v>3128.6732999999999</v>
      </c>
      <c r="E2720" s="17">
        <f>[1]!s_dq_low(FED风险溢价模型测算!$B$1,$A$2,1)</f>
        <v>979.529</v>
      </c>
      <c r="F2720" s="18">
        <f>[1]!s_dq_amount(FED风险溢价模型测算!$B$1,$A2720,1)</f>
        <v>106170177872</v>
      </c>
    </row>
    <row r="2721" spans="1:6">
      <c r="A2721" s="16">
        <f>FED风险溢价模型测算!A2721</f>
        <v>42537</v>
      </c>
      <c r="B2721" s="17">
        <f>[1]!s_dq_open(FED风险溢价模型测算!$B$1,$A2721,1)</f>
        <v>3104.3618999999999</v>
      </c>
      <c r="C2721" s="17">
        <f>[1]!s_dq_close(FED风险溢价模型测算!$B$1,$A2721,1)</f>
        <v>3094.6747999999998</v>
      </c>
      <c r="D2721" s="17">
        <f>[1]!s_dq_high(FED风险溢价模型测算!$B$1,$A2721,1)</f>
        <v>3112.4755</v>
      </c>
      <c r="E2721" s="17">
        <f>[1]!s_dq_low(FED风险溢价模型测算!$B$1,$A$2,1)</f>
        <v>979.529</v>
      </c>
      <c r="F2721" s="18">
        <f>[1]!s_dq_amount(FED风险溢价模型测算!$B$1,$A2721,1)</f>
        <v>93496238871</v>
      </c>
    </row>
    <row r="2722" spans="1:6">
      <c r="A2722" s="16">
        <f>FED风险溢价模型测算!A2722</f>
        <v>42538</v>
      </c>
      <c r="B2722" s="17">
        <f>[1]!s_dq_open(FED风险溢价模型测算!$B$1,$A2722,1)</f>
        <v>3096.0900999999999</v>
      </c>
      <c r="C2722" s="17">
        <f>[1]!s_dq_close(FED风险溢价模型测算!$B$1,$A2722,1)</f>
        <v>3110.3571999999999</v>
      </c>
      <c r="D2722" s="17">
        <f>[1]!s_dq_high(FED风险溢价模型测算!$B$1,$A2722,1)</f>
        <v>3131.0484999999999</v>
      </c>
      <c r="E2722" s="17">
        <f>[1]!s_dq_low(FED风险溢价模型测算!$B$1,$A$2,1)</f>
        <v>979.529</v>
      </c>
      <c r="F2722" s="18">
        <f>[1]!s_dq_amount(FED风险溢价模型测算!$B$1,$A2722,1)</f>
        <v>97953389320</v>
      </c>
    </row>
    <row r="2723" spans="1:6">
      <c r="A2723" s="16">
        <f>FED风险溢价模型测算!A2723</f>
        <v>42541</v>
      </c>
      <c r="B2723" s="17">
        <f>[1]!s_dq_open(FED风险溢价模型测算!$B$1,$A2723,1)</f>
        <v>3114.9063999999998</v>
      </c>
      <c r="C2723" s="17">
        <f>[1]!s_dq_close(FED风险溢价模型测算!$B$1,$A2723,1)</f>
        <v>3112.6743999999999</v>
      </c>
      <c r="D2723" s="17">
        <f>[1]!s_dq_high(FED风险溢价模型测算!$B$1,$A2723,1)</f>
        <v>3118.7253999999998</v>
      </c>
      <c r="E2723" s="17">
        <f>[1]!s_dq_low(FED风险溢价模型测算!$B$1,$A$2,1)</f>
        <v>979.529</v>
      </c>
      <c r="F2723" s="18">
        <f>[1]!s_dq_amount(FED风险溢价模型测算!$B$1,$A2723,1)</f>
        <v>74647802462</v>
      </c>
    </row>
    <row r="2724" spans="1:6">
      <c r="A2724" s="16">
        <f>FED风险溢价模型测算!A2724</f>
        <v>42542</v>
      </c>
      <c r="B2724" s="17">
        <f>[1]!s_dq_open(FED风险溢价模型测算!$B$1,$A2724,1)</f>
        <v>3124.8984</v>
      </c>
      <c r="C2724" s="17">
        <f>[1]!s_dq_close(FED风险溢价模型测算!$B$1,$A2724,1)</f>
        <v>3106.3175000000001</v>
      </c>
      <c r="D2724" s="17">
        <f>[1]!s_dq_high(FED风险溢价模型测算!$B$1,$A2724,1)</f>
        <v>3155.4926999999998</v>
      </c>
      <c r="E2724" s="17">
        <f>[1]!s_dq_low(FED风险溢价模型测算!$B$1,$A$2,1)</f>
        <v>979.529</v>
      </c>
      <c r="F2724" s="18">
        <f>[1]!s_dq_amount(FED风险溢价模型测算!$B$1,$A2724,1)</f>
        <v>107233643632</v>
      </c>
    </row>
    <row r="2725" spans="1:6">
      <c r="A2725" s="16">
        <f>FED风险溢价模型测算!A2725</f>
        <v>42543</v>
      </c>
      <c r="B2725" s="17">
        <f>[1]!s_dq_open(FED风险溢价模型测算!$B$1,$A2725,1)</f>
        <v>3100.4495999999999</v>
      </c>
      <c r="C2725" s="17">
        <f>[1]!s_dq_close(FED风险溢价模型测算!$B$1,$A2725,1)</f>
        <v>3133.9611</v>
      </c>
      <c r="D2725" s="17">
        <f>[1]!s_dq_high(FED风险溢价模型测算!$B$1,$A2725,1)</f>
        <v>3134.0608000000002</v>
      </c>
      <c r="E2725" s="17">
        <f>[1]!s_dq_low(FED风险溢价模型测算!$B$1,$A$2,1)</f>
        <v>979.529</v>
      </c>
      <c r="F2725" s="18">
        <f>[1]!s_dq_amount(FED风险溢价模型测算!$B$1,$A2725,1)</f>
        <v>81348715848</v>
      </c>
    </row>
    <row r="2726" spans="1:6">
      <c r="A2726" s="16">
        <f>FED风险溢价模型测算!A2726</f>
        <v>42544</v>
      </c>
      <c r="B2726" s="17">
        <f>[1]!s_dq_open(FED风险溢价模型测算!$B$1,$A2726,1)</f>
        <v>3129.7206999999999</v>
      </c>
      <c r="C2726" s="17">
        <f>[1]!s_dq_close(FED风险溢价模型测算!$B$1,$A2726,1)</f>
        <v>3117.3168000000001</v>
      </c>
      <c r="D2726" s="17">
        <f>[1]!s_dq_high(FED风险溢价模型测算!$B$1,$A2726,1)</f>
        <v>3129.7206999999999</v>
      </c>
      <c r="E2726" s="17">
        <f>[1]!s_dq_low(FED风险溢价模型测算!$B$1,$A$2,1)</f>
        <v>979.529</v>
      </c>
      <c r="F2726" s="18">
        <f>[1]!s_dq_amount(FED风险溢价模型测算!$B$1,$A2726,1)</f>
        <v>81732552159</v>
      </c>
    </row>
    <row r="2727" spans="1:6">
      <c r="A2727" s="16">
        <f>FED风险溢价模型测算!A2727</f>
        <v>42545</v>
      </c>
      <c r="B2727" s="17">
        <f>[1]!s_dq_open(FED风险溢价模型测算!$B$1,$A2727,1)</f>
        <v>3110.6464999999998</v>
      </c>
      <c r="C2727" s="17">
        <f>[1]!s_dq_close(FED风险溢价模型测算!$B$1,$A2727,1)</f>
        <v>3077.1554000000001</v>
      </c>
      <c r="D2727" s="17">
        <f>[1]!s_dq_high(FED风险溢价模型测算!$B$1,$A2727,1)</f>
        <v>3130.5391</v>
      </c>
      <c r="E2727" s="17">
        <f>[1]!s_dq_low(FED风险溢价模型测算!$B$1,$A$2,1)</f>
        <v>979.529</v>
      </c>
      <c r="F2727" s="18">
        <f>[1]!s_dq_amount(FED风险溢价模型测算!$B$1,$A2727,1)</f>
        <v>118967441702</v>
      </c>
    </row>
    <row r="2728" spans="1:6">
      <c r="A2728" s="16">
        <f>FED风险溢价模型测算!A2728</f>
        <v>42548</v>
      </c>
      <c r="B2728" s="17">
        <f>[1]!s_dq_open(FED风险溢价模型测算!$B$1,$A2728,1)</f>
        <v>3065.1280000000002</v>
      </c>
      <c r="C2728" s="17">
        <f>[1]!s_dq_close(FED风险溢价模型测算!$B$1,$A2728,1)</f>
        <v>3120.5443</v>
      </c>
      <c r="D2728" s="17">
        <f>[1]!s_dq_high(FED风险溢价模型测算!$B$1,$A2728,1)</f>
        <v>3120.6405</v>
      </c>
      <c r="E2728" s="17">
        <f>[1]!s_dq_low(FED风险溢价模型测算!$B$1,$A$2,1)</f>
        <v>979.529</v>
      </c>
      <c r="F2728" s="18">
        <f>[1]!s_dq_amount(FED风险溢价模型测算!$B$1,$A2728,1)</f>
        <v>104066083791</v>
      </c>
    </row>
    <row r="2729" spans="1:6">
      <c r="A2729" s="16">
        <f>FED风险溢价模型测算!A2729</f>
        <v>42549</v>
      </c>
      <c r="B2729" s="17">
        <f>[1]!s_dq_open(FED风险溢价模型测算!$B$1,$A2729,1)</f>
        <v>3107.3978999999999</v>
      </c>
      <c r="C2729" s="17">
        <f>[1]!s_dq_close(FED风险溢价模型测算!$B$1,$A2729,1)</f>
        <v>3136.4013</v>
      </c>
      <c r="D2729" s="17">
        <f>[1]!s_dq_high(FED风险溢价模型测算!$B$1,$A2729,1)</f>
        <v>3139.4301</v>
      </c>
      <c r="E2729" s="17">
        <f>[1]!s_dq_low(FED风险溢价模型测算!$B$1,$A$2,1)</f>
        <v>979.529</v>
      </c>
      <c r="F2729" s="18">
        <f>[1]!s_dq_amount(FED风险溢价模型测算!$B$1,$A2729,1)</f>
        <v>117197791504</v>
      </c>
    </row>
    <row r="2730" spans="1:6">
      <c r="A2730" s="16">
        <f>FED风险溢价模型测算!A2730</f>
        <v>42550</v>
      </c>
      <c r="B2730" s="17">
        <f>[1]!s_dq_open(FED风险溢价模型测算!$B$1,$A2730,1)</f>
        <v>3142.4841999999999</v>
      </c>
      <c r="C2730" s="17">
        <f>[1]!s_dq_close(FED风险溢价模型测算!$B$1,$A2730,1)</f>
        <v>3151.3897999999999</v>
      </c>
      <c r="D2730" s="17">
        <f>[1]!s_dq_high(FED风险溢价模型测算!$B$1,$A2730,1)</f>
        <v>3158.0762</v>
      </c>
      <c r="E2730" s="17">
        <f>[1]!s_dq_low(FED风险溢价模型测算!$B$1,$A$2,1)</f>
        <v>979.529</v>
      </c>
      <c r="F2730" s="18">
        <f>[1]!s_dq_amount(FED风险溢价模型测算!$B$1,$A2730,1)</f>
        <v>117958861189</v>
      </c>
    </row>
    <row r="2731" spans="1:6">
      <c r="A2731" s="16">
        <f>FED风险溢价模型测算!A2731</f>
        <v>42551</v>
      </c>
      <c r="B2731" s="17">
        <f>[1]!s_dq_open(FED风险溢价模型测算!$B$1,$A2731,1)</f>
        <v>3152.8330999999998</v>
      </c>
      <c r="C2731" s="17">
        <f>[1]!s_dq_close(FED风险溢价模型测算!$B$1,$A2731,1)</f>
        <v>3153.9209999999998</v>
      </c>
      <c r="D2731" s="17">
        <f>[1]!s_dq_high(FED风险溢价模型测算!$B$1,$A2731,1)</f>
        <v>3163.7204999999999</v>
      </c>
      <c r="E2731" s="17">
        <f>[1]!s_dq_low(FED风险溢价模型测算!$B$1,$A$2,1)</f>
        <v>979.529</v>
      </c>
      <c r="F2731" s="18">
        <f>[1]!s_dq_amount(FED风险溢价模型测算!$B$1,$A2731,1)</f>
        <v>100627912925</v>
      </c>
    </row>
    <row r="2732" spans="1:6">
      <c r="A2732" s="16">
        <f>FED风险溢价模型测算!A2732</f>
        <v>42552</v>
      </c>
      <c r="B2732" s="17">
        <f>[1]!s_dq_open(FED风险溢价模型测算!$B$1,$A2732,1)</f>
        <v>3156.9319999999998</v>
      </c>
      <c r="C2732" s="17">
        <f>[1]!s_dq_close(FED风险溢价模型测算!$B$1,$A2732,1)</f>
        <v>3154.2003</v>
      </c>
      <c r="D2732" s="17">
        <f>[1]!s_dq_high(FED风险溢价模型测算!$B$1,$A2732,1)</f>
        <v>3170.2583</v>
      </c>
      <c r="E2732" s="17">
        <f>[1]!s_dq_low(FED风险溢价模型测算!$B$1,$A$2,1)</f>
        <v>979.529</v>
      </c>
      <c r="F2732" s="18">
        <f>[1]!s_dq_amount(FED风险溢价模型测算!$B$1,$A2732,1)</f>
        <v>91215027688</v>
      </c>
    </row>
    <row r="2733" spans="1:6">
      <c r="A2733" s="16">
        <f>FED风险溢价模型测算!A2733</f>
        <v>42555</v>
      </c>
      <c r="B2733" s="17">
        <f>[1]!s_dq_open(FED风险溢价模型测算!$B$1,$A2733,1)</f>
        <v>3136.3852000000002</v>
      </c>
      <c r="C2733" s="17">
        <f>[1]!s_dq_close(FED风险溢价模型测算!$B$1,$A2733,1)</f>
        <v>3204.6961999999999</v>
      </c>
      <c r="D2733" s="17">
        <f>[1]!s_dq_high(FED风险溢价模型测算!$B$1,$A2733,1)</f>
        <v>3210.6016</v>
      </c>
      <c r="E2733" s="17">
        <f>[1]!s_dq_low(FED风险溢价模型测算!$B$1,$A$2,1)</f>
        <v>979.529</v>
      </c>
      <c r="F2733" s="18">
        <f>[1]!s_dq_amount(FED风险溢价模型测算!$B$1,$A2733,1)</f>
        <v>149894780037</v>
      </c>
    </row>
    <row r="2734" spans="1:6">
      <c r="A2734" s="16">
        <f>FED风险溢价模型测算!A2734</f>
        <v>42556</v>
      </c>
      <c r="B2734" s="17">
        <f>[1]!s_dq_open(FED风险溢价模型测算!$B$1,$A2734,1)</f>
        <v>3199.1572000000001</v>
      </c>
      <c r="C2734" s="17">
        <f>[1]!s_dq_close(FED风险溢价模型测算!$B$1,$A2734,1)</f>
        <v>3207.3827000000001</v>
      </c>
      <c r="D2734" s="17">
        <f>[1]!s_dq_high(FED风险溢价模型测算!$B$1,$A2734,1)</f>
        <v>3216.7029000000002</v>
      </c>
      <c r="E2734" s="17">
        <f>[1]!s_dq_low(FED风险溢价模型测算!$B$1,$A$2,1)</f>
        <v>979.529</v>
      </c>
      <c r="F2734" s="18">
        <f>[1]!s_dq_amount(FED风险溢价模型测算!$B$1,$A2734,1)</f>
        <v>143899100428</v>
      </c>
    </row>
    <row r="2735" spans="1:6">
      <c r="A2735" s="16">
        <f>FED风险溢价模型测算!A2735</f>
        <v>42557</v>
      </c>
      <c r="B2735" s="17">
        <f>[1]!s_dq_open(FED风险溢价模型测算!$B$1,$A2735,1)</f>
        <v>3197.6248999999998</v>
      </c>
      <c r="C2735" s="17">
        <f>[1]!s_dq_close(FED风险溢价模型测算!$B$1,$A2735,1)</f>
        <v>3216.8035</v>
      </c>
      <c r="D2735" s="17">
        <f>[1]!s_dq_high(FED风险溢价模型测算!$B$1,$A2735,1)</f>
        <v>3217.5158000000001</v>
      </c>
      <c r="E2735" s="17">
        <f>[1]!s_dq_low(FED风险溢价模型测算!$B$1,$A$2,1)</f>
        <v>979.529</v>
      </c>
      <c r="F2735" s="18">
        <f>[1]!s_dq_amount(FED风险溢价模型测算!$B$1,$A2735,1)</f>
        <v>147232471496</v>
      </c>
    </row>
    <row r="2736" spans="1:6">
      <c r="A2736" s="16">
        <f>FED风险溢价模型测算!A2736</f>
        <v>42558</v>
      </c>
      <c r="B2736" s="17">
        <f>[1]!s_dq_open(FED风险溢价模型测算!$B$1,$A2736,1)</f>
        <v>3206.5506999999998</v>
      </c>
      <c r="C2736" s="17">
        <f>[1]!s_dq_close(FED风险溢价模型测算!$B$1,$A2736,1)</f>
        <v>3209.9542000000001</v>
      </c>
      <c r="D2736" s="17">
        <f>[1]!s_dq_high(FED风险溢价模型测算!$B$1,$A2736,1)</f>
        <v>3220.5403999999999</v>
      </c>
      <c r="E2736" s="17">
        <f>[1]!s_dq_low(FED风险溢价模型测算!$B$1,$A$2,1)</f>
        <v>979.529</v>
      </c>
      <c r="F2736" s="18">
        <f>[1]!s_dq_amount(FED风险溢价模型测算!$B$1,$A2736,1)</f>
        <v>140488833675</v>
      </c>
    </row>
    <row r="2737" spans="1:6">
      <c r="A2737" s="16">
        <f>FED风险溢价模型测算!A2737</f>
        <v>42559</v>
      </c>
      <c r="B2737" s="17">
        <f>[1]!s_dq_open(FED风险溢价模型测算!$B$1,$A2737,1)</f>
        <v>3199.7541999999999</v>
      </c>
      <c r="C2737" s="17">
        <f>[1]!s_dq_close(FED风险溢价模型测算!$B$1,$A2737,1)</f>
        <v>3192.2804000000001</v>
      </c>
      <c r="D2737" s="17">
        <f>[1]!s_dq_high(FED风险溢价模型测算!$B$1,$A2737,1)</f>
        <v>3204.9283</v>
      </c>
      <c r="E2737" s="17">
        <f>[1]!s_dq_low(FED风险溢价模型测算!$B$1,$A$2,1)</f>
        <v>979.529</v>
      </c>
      <c r="F2737" s="18">
        <f>[1]!s_dq_amount(FED风险溢价模型测算!$B$1,$A2737,1)</f>
        <v>111063465417</v>
      </c>
    </row>
    <row r="2738" spans="1:6">
      <c r="A2738" s="16">
        <f>FED风险溢价模型测算!A2738</f>
        <v>42562</v>
      </c>
      <c r="B2738" s="17">
        <f>[1]!s_dq_open(FED风险溢价模型测算!$B$1,$A2738,1)</f>
        <v>3199.0383000000002</v>
      </c>
      <c r="C2738" s="17">
        <f>[1]!s_dq_close(FED风险溢价模型测算!$B$1,$A2738,1)</f>
        <v>3203.3298</v>
      </c>
      <c r="D2738" s="17">
        <f>[1]!s_dq_high(FED风险溢价模型测算!$B$1,$A2738,1)</f>
        <v>3235.9623000000001</v>
      </c>
      <c r="E2738" s="17">
        <f>[1]!s_dq_low(FED风险溢价模型测算!$B$1,$A$2,1)</f>
        <v>979.529</v>
      </c>
      <c r="F2738" s="18">
        <f>[1]!s_dq_amount(FED风险溢价模型测算!$B$1,$A2738,1)</f>
        <v>155288151673</v>
      </c>
    </row>
    <row r="2739" spans="1:6">
      <c r="A2739" s="16">
        <f>FED风险溢价模型测算!A2739</f>
        <v>42563</v>
      </c>
      <c r="B2739" s="17">
        <f>[1]!s_dq_open(FED风险溢价模型测算!$B$1,$A2739,1)</f>
        <v>3201.9061999999999</v>
      </c>
      <c r="C2739" s="17">
        <f>[1]!s_dq_close(FED风险溢价模型测算!$B$1,$A2739,1)</f>
        <v>3273.1822999999999</v>
      </c>
      <c r="D2739" s="17">
        <f>[1]!s_dq_high(FED风险溢价模型测算!$B$1,$A2739,1)</f>
        <v>3273.4738000000002</v>
      </c>
      <c r="E2739" s="17">
        <f>[1]!s_dq_low(FED风险溢价模型测算!$B$1,$A$2,1)</f>
        <v>979.529</v>
      </c>
      <c r="F2739" s="18">
        <f>[1]!s_dq_amount(FED风险溢价模型测算!$B$1,$A2739,1)</f>
        <v>190853738897</v>
      </c>
    </row>
    <row r="2740" spans="1:6">
      <c r="A2740" s="16">
        <f>FED风险溢价模型测算!A2740</f>
        <v>42564</v>
      </c>
      <c r="B2740" s="17">
        <f>[1]!s_dq_open(FED风险溢价模型测算!$B$1,$A2740,1)</f>
        <v>3274.0201999999999</v>
      </c>
      <c r="C2740" s="17">
        <f>[1]!s_dq_close(FED风险溢价模型测算!$B$1,$A2740,1)</f>
        <v>3282.8681000000001</v>
      </c>
      <c r="D2740" s="17">
        <f>[1]!s_dq_high(FED风险溢价模型测算!$B$1,$A2740,1)</f>
        <v>3300.9911999999999</v>
      </c>
      <c r="E2740" s="17">
        <f>[1]!s_dq_low(FED风险溢价模型测算!$B$1,$A$2,1)</f>
        <v>979.529</v>
      </c>
      <c r="F2740" s="18">
        <f>[1]!s_dq_amount(FED风险溢价模型测算!$B$1,$A2740,1)</f>
        <v>196592300322</v>
      </c>
    </row>
    <row r="2741" spans="1:6">
      <c r="A2741" s="16">
        <f>FED风险溢价模型测算!A2741</f>
        <v>42565</v>
      </c>
      <c r="B2741" s="17">
        <f>[1]!s_dq_open(FED风险溢价模型测算!$B$1,$A2741,1)</f>
        <v>3277.4816000000001</v>
      </c>
      <c r="C2741" s="17">
        <f>[1]!s_dq_close(FED风险溢价模型测算!$B$1,$A2741,1)</f>
        <v>3276.7637</v>
      </c>
      <c r="D2741" s="17">
        <f>[1]!s_dq_high(FED风险溢价模型测算!$B$1,$A2741,1)</f>
        <v>3281.9503</v>
      </c>
      <c r="E2741" s="17">
        <f>[1]!s_dq_low(FED风险溢价模型测算!$B$1,$A$2,1)</f>
        <v>979.529</v>
      </c>
      <c r="F2741" s="18">
        <f>[1]!s_dq_amount(FED风险溢价模型测算!$B$1,$A2741,1)</f>
        <v>128090420917</v>
      </c>
    </row>
    <row r="2742" spans="1:6">
      <c r="A2742" s="16">
        <f>FED风险溢价模型测算!A2742</f>
        <v>42566</v>
      </c>
      <c r="B2742" s="17">
        <f>[1]!s_dq_open(FED风险溢价模型测算!$B$1,$A2742,1)</f>
        <v>3278.8357000000001</v>
      </c>
      <c r="C2742" s="17">
        <f>[1]!s_dq_close(FED风险溢价模型测算!$B$1,$A2742,1)</f>
        <v>3276.2775000000001</v>
      </c>
      <c r="D2742" s="17">
        <f>[1]!s_dq_high(FED风险溢价模型测算!$B$1,$A2742,1)</f>
        <v>3285.0259999999998</v>
      </c>
      <c r="E2742" s="17">
        <f>[1]!s_dq_low(FED风险溢价模型测算!$B$1,$A$2,1)</f>
        <v>979.529</v>
      </c>
      <c r="F2742" s="18">
        <f>[1]!s_dq_amount(FED风险溢价模型测算!$B$1,$A2742,1)</f>
        <v>125179812929</v>
      </c>
    </row>
    <row r="2743" spans="1:6">
      <c r="A2743" s="16">
        <f>FED风险溢价模型测算!A2743</f>
        <v>42569</v>
      </c>
      <c r="B2743" s="17">
        <f>[1]!s_dq_open(FED风险溢价模型测算!$B$1,$A2743,1)</f>
        <v>3269.7076999999999</v>
      </c>
      <c r="C2743" s="17">
        <f>[1]!s_dq_close(FED风险溢价模型测算!$B$1,$A2743,1)</f>
        <v>3262.0221999999999</v>
      </c>
      <c r="D2743" s="17">
        <f>[1]!s_dq_high(FED风险溢价模型测算!$B$1,$A2743,1)</f>
        <v>3281.6374999999998</v>
      </c>
      <c r="E2743" s="17">
        <f>[1]!s_dq_low(FED风险溢价模型测算!$B$1,$A$2,1)</f>
        <v>979.529</v>
      </c>
      <c r="F2743" s="18">
        <f>[1]!s_dq_amount(FED风险溢价模型测算!$B$1,$A2743,1)</f>
        <v>129785706199</v>
      </c>
    </row>
    <row r="2744" spans="1:6">
      <c r="A2744" s="16">
        <f>FED风险溢价模型测算!A2744</f>
        <v>42570</v>
      </c>
      <c r="B2744" s="17">
        <f>[1]!s_dq_open(FED风险溢价模型测算!$B$1,$A2744,1)</f>
        <v>3260.4349000000002</v>
      </c>
      <c r="C2744" s="17">
        <f>[1]!s_dq_close(FED风险溢价模型测算!$B$1,$A2744,1)</f>
        <v>3248.2341000000001</v>
      </c>
      <c r="D2744" s="17">
        <f>[1]!s_dq_high(FED风险溢价模型测算!$B$1,$A2744,1)</f>
        <v>3264.7303000000002</v>
      </c>
      <c r="E2744" s="17">
        <f>[1]!s_dq_low(FED风险溢价模型测算!$B$1,$A$2,1)</f>
        <v>979.529</v>
      </c>
      <c r="F2744" s="18">
        <f>[1]!s_dq_amount(FED风险溢价模型测算!$B$1,$A2744,1)</f>
        <v>107108911172</v>
      </c>
    </row>
    <row r="2745" spans="1:6">
      <c r="A2745" s="16">
        <f>FED风险溢价模型测算!A2745</f>
        <v>42571</v>
      </c>
      <c r="B2745" s="17">
        <f>[1]!s_dq_open(FED风险溢价模型测算!$B$1,$A2745,1)</f>
        <v>3246.8625999999999</v>
      </c>
      <c r="C2745" s="17">
        <f>[1]!s_dq_close(FED风险溢价模型测算!$B$1,$A2745,1)</f>
        <v>3237.6051000000002</v>
      </c>
      <c r="D2745" s="17">
        <f>[1]!s_dq_high(FED风险溢价模型测算!$B$1,$A2745,1)</f>
        <v>3254.5075999999999</v>
      </c>
      <c r="E2745" s="17">
        <f>[1]!s_dq_low(FED风险溢价模型测算!$B$1,$A$2,1)</f>
        <v>979.529</v>
      </c>
      <c r="F2745" s="18">
        <f>[1]!s_dq_amount(FED风险溢价模型测算!$B$1,$A2745,1)</f>
        <v>91367448994</v>
      </c>
    </row>
    <row r="2746" spans="1:6">
      <c r="A2746" s="16">
        <f>FED风险溢价模型测算!A2746</f>
        <v>42572</v>
      </c>
      <c r="B2746" s="17">
        <f>[1]!s_dq_open(FED风险溢价模型测算!$B$1,$A2746,1)</f>
        <v>3238.3366999999998</v>
      </c>
      <c r="C2746" s="17">
        <f>[1]!s_dq_close(FED风险溢价模型测算!$B$1,$A2746,1)</f>
        <v>3252.5227</v>
      </c>
      <c r="D2746" s="17">
        <f>[1]!s_dq_high(FED风险溢价模型测算!$B$1,$A2746,1)</f>
        <v>3271.3739</v>
      </c>
      <c r="E2746" s="17">
        <f>[1]!s_dq_low(FED风险溢价模型测算!$B$1,$A$2,1)</f>
        <v>979.529</v>
      </c>
      <c r="F2746" s="18">
        <f>[1]!s_dq_amount(FED风险溢价模型测算!$B$1,$A2746,1)</f>
        <v>107464072513</v>
      </c>
    </row>
    <row r="2747" spans="1:6">
      <c r="A2747" s="16">
        <f>FED风险溢价模型测算!A2747</f>
        <v>42573</v>
      </c>
      <c r="B2747" s="17">
        <f>[1]!s_dq_open(FED风险溢价模型测算!$B$1,$A2747,1)</f>
        <v>3251.2420000000002</v>
      </c>
      <c r="C2747" s="17">
        <f>[1]!s_dq_close(FED风险溢价模型测算!$B$1,$A2747,1)</f>
        <v>3225.1621</v>
      </c>
      <c r="D2747" s="17">
        <f>[1]!s_dq_high(FED风险溢价模型测算!$B$1,$A2747,1)</f>
        <v>3253.7694000000001</v>
      </c>
      <c r="E2747" s="17">
        <f>[1]!s_dq_low(FED风险溢价模型测算!$B$1,$A$2,1)</f>
        <v>979.529</v>
      </c>
      <c r="F2747" s="18">
        <f>[1]!s_dq_amount(FED风险溢价模型测算!$B$1,$A2747,1)</f>
        <v>107416887320</v>
      </c>
    </row>
    <row r="2748" spans="1:6">
      <c r="A2748" s="16">
        <f>FED风险溢价模型测算!A2748</f>
        <v>42576</v>
      </c>
      <c r="B2748" s="17">
        <f>[1]!s_dq_open(FED风险溢价模型测算!$B$1,$A2748,1)</f>
        <v>3220.1658000000002</v>
      </c>
      <c r="C2748" s="17">
        <f>[1]!s_dq_close(FED风险溢价模型测算!$B$1,$A2748,1)</f>
        <v>3230.8850000000002</v>
      </c>
      <c r="D2748" s="17">
        <f>[1]!s_dq_high(FED风险溢价模型测算!$B$1,$A2748,1)</f>
        <v>3243.7901999999999</v>
      </c>
      <c r="E2748" s="17">
        <f>[1]!s_dq_low(FED风险溢价模型测算!$B$1,$A$2,1)</f>
        <v>979.529</v>
      </c>
      <c r="F2748" s="18">
        <f>[1]!s_dq_amount(FED风险溢价模型测算!$B$1,$A2748,1)</f>
        <v>92015844035</v>
      </c>
    </row>
    <row r="2749" spans="1:6">
      <c r="A2749" s="16">
        <f>FED风险溢价模型测算!A2749</f>
        <v>42577</v>
      </c>
      <c r="B2749" s="17">
        <f>[1]!s_dq_open(FED风险溢价模型测算!$B$1,$A2749,1)</f>
        <v>3228.2339999999999</v>
      </c>
      <c r="C2749" s="17">
        <f>[1]!s_dq_close(FED风险溢价模型测算!$B$1,$A2749,1)</f>
        <v>3269.5882000000001</v>
      </c>
      <c r="D2749" s="17">
        <f>[1]!s_dq_high(FED风险溢价模型测算!$B$1,$A2749,1)</f>
        <v>3269.7456999999999</v>
      </c>
      <c r="E2749" s="17">
        <f>[1]!s_dq_low(FED风险溢价模型测算!$B$1,$A$2,1)</f>
        <v>979.529</v>
      </c>
      <c r="F2749" s="18">
        <f>[1]!s_dq_amount(FED风险溢价模型测算!$B$1,$A2749,1)</f>
        <v>103745762758</v>
      </c>
    </row>
    <row r="2750" spans="1:6">
      <c r="A2750" s="16">
        <f>FED风险溢价模型测算!A2750</f>
        <v>42578</v>
      </c>
      <c r="B2750" s="17">
        <f>[1]!s_dq_open(FED风险溢价模型测算!$B$1,$A2750,1)</f>
        <v>3270.0837000000001</v>
      </c>
      <c r="C2750" s="17">
        <f>[1]!s_dq_close(FED风险溢价模型测算!$B$1,$A2750,1)</f>
        <v>3218.2429999999999</v>
      </c>
      <c r="D2750" s="17">
        <f>[1]!s_dq_high(FED风险溢价模型测算!$B$1,$A2750,1)</f>
        <v>3276.5111999999999</v>
      </c>
      <c r="E2750" s="17">
        <f>[1]!s_dq_low(FED风险溢价模型测算!$B$1,$A$2,1)</f>
        <v>979.529</v>
      </c>
      <c r="F2750" s="18">
        <f>[1]!s_dq_amount(FED风险溢价模型测算!$B$1,$A2750,1)</f>
        <v>186928366498</v>
      </c>
    </row>
    <row r="2751" spans="1:6">
      <c r="A2751" s="16">
        <f>FED风险溢价模型测算!A2751</f>
        <v>42579</v>
      </c>
      <c r="B2751" s="17">
        <f>[1]!s_dq_open(FED风险溢价模型测算!$B$1,$A2751,1)</f>
        <v>3204.4645</v>
      </c>
      <c r="C2751" s="17">
        <f>[1]!s_dq_close(FED风险溢价模型测算!$B$1,$A2751,1)</f>
        <v>3221.1365000000001</v>
      </c>
      <c r="D2751" s="17">
        <f>[1]!s_dq_high(FED风险溢价模型测算!$B$1,$A2751,1)</f>
        <v>3235.7815999999998</v>
      </c>
      <c r="E2751" s="17">
        <f>[1]!s_dq_low(FED风险溢价模型测算!$B$1,$A$2,1)</f>
        <v>979.529</v>
      </c>
      <c r="F2751" s="18">
        <f>[1]!s_dq_amount(FED风险溢价模型测算!$B$1,$A2751,1)</f>
        <v>137295892752.99998</v>
      </c>
    </row>
    <row r="2752" spans="1:6">
      <c r="A2752" s="16">
        <f>FED风险溢价模型测算!A2752</f>
        <v>42580</v>
      </c>
      <c r="B2752" s="17">
        <f>[1]!s_dq_open(FED风险溢价模型测算!$B$1,$A2752,1)</f>
        <v>3217.1923000000002</v>
      </c>
      <c r="C2752" s="17">
        <f>[1]!s_dq_close(FED风险溢价模型测算!$B$1,$A2752,1)</f>
        <v>3203.9304000000002</v>
      </c>
      <c r="D2752" s="17">
        <f>[1]!s_dq_high(FED风险溢价模型测算!$B$1,$A2752,1)</f>
        <v>3225.4184</v>
      </c>
      <c r="E2752" s="17">
        <f>[1]!s_dq_low(FED风险溢价模型测算!$B$1,$A$2,1)</f>
        <v>979.529</v>
      </c>
      <c r="F2752" s="18">
        <f>[1]!s_dq_amount(FED风险溢价模型测算!$B$1,$A2752,1)</f>
        <v>103787029748</v>
      </c>
    </row>
    <row r="2753" spans="1:6">
      <c r="A2753" s="16">
        <f>FED风险溢价模型测算!A2753</f>
        <v>42583</v>
      </c>
      <c r="B2753" s="17">
        <f>[1]!s_dq_open(FED风险溢价模型测算!$B$1,$A2753,1)</f>
        <v>3196.4250000000002</v>
      </c>
      <c r="C2753" s="17">
        <f>[1]!s_dq_close(FED风险溢价模型测算!$B$1,$A2753,1)</f>
        <v>3176.8090999999999</v>
      </c>
      <c r="D2753" s="17">
        <f>[1]!s_dq_high(FED风险溢价模型测算!$B$1,$A2753,1)</f>
        <v>3199.9751000000001</v>
      </c>
      <c r="E2753" s="17">
        <f>[1]!s_dq_low(FED风险溢价模型测算!$B$1,$A$2,1)</f>
        <v>979.529</v>
      </c>
      <c r="F2753" s="18">
        <f>[1]!s_dq_amount(FED风险溢价模型测算!$B$1,$A2753,1)</f>
        <v>98818634361</v>
      </c>
    </row>
    <row r="2754" spans="1:6">
      <c r="A2754" s="16">
        <f>FED风险溢价模型测算!A2754</f>
        <v>42584</v>
      </c>
      <c r="B2754" s="17">
        <f>[1]!s_dq_open(FED风险溢价模型测算!$B$1,$A2754,1)</f>
        <v>3173.7575999999999</v>
      </c>
      <c r="C2754" s="17">
        <f>[1]!s_dq_close(FED风险溢价模型测算!$B$1,$A2754,1)</f>
        <v>3189.0529000000001</v>
      </c>
      <c r="D2754" s="17">
        <f>[1]!s_dq_high(FED风险溢价模型测算!$B$1,$A2754,1)</f>
        <v>3189.0529000000001</v>
      </c>
      <c r="E2754" s="17">
        <f>[1]!s_dq_low(FED风险溢价模型测算!$B$1,$A$2,1)</f>
        <v>979.529</v>
      </c>
      <c r="F2754" s="18">
        <f>[1]!s_dq_amount(FED风险溢价模型测算!$B$1,$A2754,1)</f>
        <v>70640763842</v>
      </c>
    </row>
    <row r="2755" spans="1:6">
      <c r="A2755" s="16">
        <f>FED风险溢价模型测算!A2755</f>
        <v>42585</v>
      </c>
      <c r="B2755" s="17">
        <f>[1]!s_dq_open(FED风险溢价模型测算!$B$1,$A2755,1)</f>
        <v>3179.6842000000001</v>
      </c>
      <c r="C2755" s="17">
        <f>[1]!s_dq_close(FED风险溢价模型测算!$B$1,$A2755,1)</f>
        <v>3193.5073000000002</v>
      </c>
      <c r="D2755" s="17">
        <f>[1]!s_dq_high(FED风险溢价模型测算!$B$1,$A2755,1)</f>
        <v>3197.1572999999999</v>
      </c>
      <c r="E2755" s="17">
        <f>[1]!s_dq_low(FED风险溢价模型测算!$B$1,$A$2,1)</f>
        <v>979.529</v>
      </c>
      <c r="F2755" s="18">
        <f>[1]!s_dq_amount(FED风险溢价模型测算!$B$1,$A2755,1)</f>
        <v>79754323301</v>
      </c>
    </row>
    <row r="2756" spans="1:6">
      <c r="A2756" s="16">
        <f>FED风险溢价模型测算!A2756</f>
        <v>42586</v>
      </c>
      <c r="B2756" s="17">
        <f>[1]!s_dq_open(FED风险溢价模型测算!$B$1,$A2756,1)</f>
        <v>3190.5459999999998</v>
      </c>
      <c r="C2756" s="17">
        <f>[1]!s_dq_close(FED风险溢价模型测算!$B$1,$A2756,1)</f>
        <v>3201.2887999999998</v>
      </c>
      <c r="D2756" s="17">
        <f>[1]!s_dq_high(FED风险溢价模型测算!$B$1,$A2756,1)</f>
        <v>3201.5538999999999</v>
      </c>
      <c r="E2756" s="17">
        <f>[1]!s_dq_low(FED风险溢价模型测算!$B$1,$A$2,1)</f>
        <v>979.529</v>
      </c>
      <c r="F2756" s="18">
        <f>[1]!s_dq_amount(FED风险溢价模型测算!$B$1,$A2756,1)</f>
        <v>86919591121</v>
      </c>
    </row>
    <row r="2757" spans="1:6">
      <c r="A2757" s="16">
        <f>FED风险溢价模型测算!A2757</f>
        <v>42587</v>
      </c>
      <c r="B2757" s="17">
        <f>[1]!s_dq_open(FED风险溢价模型测算!$B$1,$A2757,1)</f>
        <v>3201.3543</v>
      </c>
      <c r="C2757" s="17">
        <f>[1]!s_dq_close(FED风险溢价模型测算!$B$1,$A2757,1)</f>
        <v>3205.1100999999999</v>
      </c>
      <c r="D2757" s="17">
        <f>[1]!s_dq_high(FED风险溢价模型测算!$B$1,$A2757,1)</f>
        <v>3224.873</v>
      </c>
      <c r="E2757" s="17">
        <f>[1]!s_dq_low(FED风险溢价模型测算!$B$1,$A$2,1)</f>
        <v>979.529</v>
      </c>
      <c r="F2757" s="18">
        <f>[1]!s_dq_amount(FED风险溢价模型测算!$B$1,$A2757,1)</f>
        <v>94429542391</v>
      </c>
    </row>
    <row r="2758" spans="1:6">
      <c r="A2758" s="16">
        <f>FED风险溢价模型测算!A2758</f>
        <v>42590</v>
      </c>
      <c r="B2758" s="17">
        <f>[1]!s_dq_open(FED风险溢价模型测算!$B$1,$A2758,1)</f>
        <v>3199.5722999999998</v>
      </c>
      <c r="C2758" s="17">
        <f>[1]!s_dq_close(FED风险溢价模型测算!$B$1,$A2758,1)</f>
        <v>3234.1833000000001</v>
      </c>
      <c r="D2758" s="17">
        <f>[1]!s_dq_high(FED风险溢价模型测算!$B$1,$A2758,1)</f>
        <v>3234.4794999999999</v>
      </c>
      <c r="E2758" s="17">
        <f>[1]!s_dq_low(FED风险溢价模型测算!$B$1,$A$2,1)</f>
        <v>979.529</v>
      </c>
      <c r="F2758" s="18">
        <f>[1]!s_dq_amount(FED风险溢价模型测算!$B$1,$A2758,1)</f>
        <v>102638114597</v>
      </c>
    </row>
    <row r="2759" spans="1:6">
      <c r="A2759" s="16">
        <f>FED风险溢价模型测算!A2759</f>
        <v>42591</v>
      </c>
      <c r="B2759" s="17">
        <f>[1]!s_dq_open(FED风险溢价模型测算!$B$1,$A2759,1)</f>
        <v>3232.6030000000001</v>
      </c>
      <c r="C2759" s="17">
        <f>[1]!s_dq_close(FED风险溢价模型测算!$B$1,$A2759,1)</f>
        <v>3256.9812999999999</v>
      </c>
      <c r="D2759" s="17">
        <f>[1]!s_dq_high(FED风险溢价模型测算!$B$1,$A2759,1)</f>
        <v>3257.3335999999999</v>
      </c>
      <c r="E2759" s="17">
        <f>[1]!s_dq_low(FED风险溢价模型测算!$B$1,$A$2,1)</f>
        <v>979.529</v>
      </c>
      <c r="F2759" s="18">
        <f>[1]!s_dq_amount(FED风险溢价模型测算!$B$1,$A2759,1)</f>
        <v>105924052436</v>
      </c>
    </row>
    <row r="2760" spans="1:6">
      <c r="A2760" s="16">
        <f>FED风险溢价模型测算!A2760</f>
        <v>42592</v>
      </c>
      <c r="B2760" s="17">
        <f>[1]!s_dq_open(FED风险溢价模型测算!$B$1,$A2760,1)</f>
        <v>3255.1822000000002</v>
      </c>
      <c r="C2760" s="17">
        <f>[1]!s_dq_close(FED风险溢价模型测算!$B$1,$A2760,1)</f>
        <v>3243.3409000000001</v>
      </c>
      <c r="D2760" s="17">
        <f>[1]!s_dq_high(FED风险溢价模型测算!$B$1,$A2760,1)</f>
        <v>3261.8609000000001</v>
      </c>
      <c r="E2760" s="17">
        <f>[1]!s_dq_low(FED风险溢价模型测算!$B$1,$A$2,1)</f>
        <v>979.529</v>
      </c>
      <c r="F2760" s="18">
        <f>[1]!s_dq_amount(FED风险溢价模型测算!$B$1,$A2760,1)</f>
        <v>106157448028</v>
      </c>
    </row>
    <row r="2761" spans="1:6">
      <c r="A2761" s="16">
        <f>FED风险溢价模型测算!A2761</f>
        <v>42593</v>
      </c>
      <c r="B2761" s="17">
        <f>[1]!s_dq_open(FED风险溢价模型测算!$B$1,$A2761,1)</f>
        <v>3239.5583000000001</v>
      </c>
      <c r="C2761" s="17">
        <f>[1]!s_dq_close(FED风险溢价模型测算!$B$1,$A2761,1)</f>
        <v>3233.3604</v>
      </c>
      <c r="D2761" s="17">
        <f>[1]!s_dq_high(FED风险溢价模型测算!$B$1,$A2761,1)</f>
        <v>3274.0261</v>
      </c>
      <c r="E2761" s="17">
        <f>[1]!s_dq_low(FED风险溢价模型测算!$B$1,$A$2,1)</f>
        <v>979.529</v>
      </c>
      <c r="F2761" s="18">
        <f>[1]!s_dq_amount(FED风险溢价模型测算!$B$1,$A2761,1)</f>
        <v>116996159046</v>
      </c>
    </row>
    <row r="2762" spans="1:6">
      <c r="A2762" s="16">
        <f>FED风险溢价模型测算!A2762</f>
        <v>42594</v>
      </c>
      <c r="B2762" s="17">
        <f>[1]!s_dq_open(FED风险溢价模型测算!$B$1,$A2762,1)</f>
        <v>3231.8065000000001</v>
      </c>
      <c r="C2762" s="17">
        <f>[1]!s_dq_close(FED风险溢价模型测算!$B$1,$A2762,1)</f>
        <v>3294.2337000000002</v>
      </c>
      <c r="D2762" s="17">
        <f>[1]!s_dq_high(FED风险溢价模型测算!$B$1,$A2762,1)</f>
        <v>3294.2337000000002</v>
      </c>
      <c r="E2762" s="17">
        <f>[1]!s_dq_low(FED风险溢价模型测算!$B$1,$A$2,1)</f>
        <v>979.529</v>
      </c>
      <c r="F2762" s="18">
        <f>[1]!s_dq_amount(FED风险溢价模型测算!$B$1,$A2762,1)</f>
        <v>129354686387</v>
      </c>
    </row>
    <row r="2763" spans="1:6">
      <c r="A2763" s="16">
        <f>FED风险溢价模型测算!A2763</f>
        <v>42597</v>
      </c>
      <c r="B2763" s="17">
        <f>[1]!s_dq_open(FED风险溢价模型测算!$B$1,$A2763,1)</f>
        <v>3303.4688000000001</v>
      </c>
      <c r="C2763" s="17">
        <f>[1]!s_dq_close(FED风险溢价模型测算!$B$1,$A2763,1)</f>
        <v>3393.4238999999998</v>
      </c>
      <c r="D2763" s="17">
        <f>[1]!s_dq_high(FED风险溢价模型测算!$B$1,$A2763,1)</f>
        <v>3417.9146999999998</v>
      </c>
      <c r="E2763" s="17">
        <f>[1]!s_dq_low(FED风险溢价模型测算!$B$1,$A$2,1)</f>
        <v>979.529</v>
      </c>
      <c r="F2763" s="18">
        <f>[1]!s_dq_amount(FED风险溢价模型测算!$B$1,$A2763,1)</f>
        <v>258897463910</v>
      </c>
    </row>
    <row r="2764" spans="1:6">
      <c r="A2764" s="16">
        <f>FED风险溢价模型测算!A2764</f>
        <v>42598</v>
      </c>
      <c r="B2764" s="17">
        <f>[1]!s_dq_open(FED风险溢价模型测算!$B$1,$A2764,1)</f>
        <v>3403.3838999999998</v>
      </c>
      <c r="C2764" s="17">
        <f>[1]!s_dq_close(FED风险溢价模型测算!$B$1,$A2764,1)</f>
        <v>3378.2451000000001</v>
      </c>
      <c r="D2764" s="17">
        <f>[1]!s_dq_high(FED风险溢价模型测算!$B$1,$A2764,1)</f>
        <v>3418.6884</v>
      </c>
      <c r="E2764" s="17">
        <f>[1]!s_dq_low(FED风险溢价模型测算!$B$1,$A$2,1)</f>
        <v>979.529</v>
      </c>
      <c r="F2764" s="18">
        <f>[1]!s_dq_amount(FED风险溢价模型测算!$B$1,$A2764,1)</f>
        <v>226785231085</v>
      </c>
    </row>
    <row r="2765" spans="1:6">
      <c r="A2765" s="16">
        <f>FED风险溢价模型测算!A2765</f>
        <v>42599</v>
      </c>
      <c r="B2765" s="17">
        <f>[1]!s_dq_open(FED风险溢价模型测算!$B$1,$A2765,1)</f>
        <v>3377.7712999999999</v>
      </c>
      <c r="C2765" s="17">
        <f>[1]!s_dq_close(FED风险溢价模型测算!$B$1,$A2765,1)</f>
        <v>3373.0475999999999</v>
      </c>
      <c r="D2765" s="17">
        <f>[1]!s_dq_high(FED风险溢价模型测算!$B$1,$A2765,1)</f>
        <v>3394.3887</v>
      </c>
      <c r="E2765" s="17">
        <f>[1]!s_dq_low(FED风险溢价模型测算!$B$1,$A$2,1)</f>
        <v>979.529</v>
      </c>
      <c r="F2765" s="18">
        <f>[1]!s_dq_amount(FED风险溢价模型测算!$B$1,$A2765,1)</f>
        <v>167917530856</v>
      </c>
    </row>
    <row r="2766" spans="1:6">
      <c r="A2766" s="16">
        <f>FED风险溢价模型测算!A2766</f>
        <v>42600</v>
      </c>
      <c r="B2766" s="17">
        <f>[1]!s_dq_open(FED风险溢价模型测算!$B$1,$A2766,1)</f>
        <v>3369.9472000000001</v>
      </c>
      <c r="C2766" s="17">
        <f>[1]!s_dq_close(FED风险溢价模型测算!$B$1,$A2766,1)</f>
        <v>3364.4850999999999</v>
      </c>
      <c r="D2766" s="17">
        <f>[1]!s_dq_high(FED风险溢价模型测算!$B$1,$A2766,1)</f>
        <v>3394.7912000000001</v>
      </c>
      <c r="E2766" s="17">
        <f>[1]!s_dq_low(FED风险溢价模型测算!$B$1,$A$2,1)</f>
        <v>979.529</v>
      </c>
      <c r="F2766" s="18">
        <f>[1]!s_dq_amount(FED风险溢价模型测算!$B$1,$A2766,1)</f>
        <v>172256533000</v>
      </c>
    </row>
    <row r="2767" spans="1:6">
      <c r="A2767" s="16">
        <f>FED风险溢价模型测算!A2767</f>
        <v>42601</v>
      </c>
      <c r="B2767" s="17">
        <f>[1]!s_dq_open(FED风险溢价模型测算!$B$1,$A2767,1)</f>
        <v>3358.5549999999998</v>
      </c>
      <c r="C2767" s="17">
        <f>[1]!s_dq_close(FED风险溢价模型测算!$B$1,$A2767,1)</f>
        <v>3365.0196999999998</v>
      </c>
      <c r="D2767" s="17">
        <f>[1]!s_dq_high(FED风险溢价模型测算!$B$1,$A2767,1)</f>
        <v>3374.0450000000001</v>
      </c>
      <c r="E2767" s="17">
        <f>[1]!s_dq_low(FED风险溢价模型测算!$B$1,$A$2,1)</f>
        <v>979.529</v>
      </c>
      <c r="F2767" s="18">
        <f>[1]!s_dq_amount(FED风险溢价模型测算!$B$1,$A2767,1)</f>
        <v>135382706293.00002</v>
      </c>
    </row>
    <row r="2768" spans="1:6">
      <c r="A2768" s="16">
        <f>FED风险溢价模型测算!A2768</f>
        <v>42604</v>
      </c>
      <c r="B2768" s="17">
        <f>[1]!s_dq_open(FED风险溢价模型测算!$B$1,$A2768,1)</f>
        <v>3364.681</v>
      </c>
      <c r="C2768" s="17">
        <f>[1]!s_dq_close(FED风险溢价模型测算!$B$1,$A2768,1)</f>
        <v>3336.7948999999999</v>
      </c>
      <c r="D2768" s="17">
        <f>[1]!s_dq_high(FED风险溢价模型测算!$B$1,$A2768,1)</f>
        <v>3372.8330999999998</v>
      </c>
      <c r="E2768" s="17">
        <f>[1]!s_dq_low(FED风险溢价模型测算!$B$1,$A$2,1)</f>
        <v>979.529</v>
      </c>
      <c r="F2768" s="18">
        <f>[1]!s_dq_amount(FED风险溢价模型测算!$B$1,$A2768,1)</f>
        <v>128201783812</v>
      </c>
    </row>
    <row r="2769" spans="1:6">
      <c r="A2769" s="16">
        <f>FED风险溢价模型测算!A2769</f>
        <v>42605</v>
      </c>
      <c r="B2769" s="17">
        <f>[1]!s_dq_open(FED风险溢价模型测算!$B$1,$A2769,1)</f>
        <v>3332.6210000000001</v>
      </c>
      <c r="C2769" s="17">
        <f>[1]!s_dq_close(FED风险溢价模型测算!$B$1,$A2769,1)</f>
        <v>3341.8298</v>
      </c>
      <c r="D2769" s="17">
        <f>[1]!s_dq_high(FED风险溢价模型测算!$B$1,$A2769,1)</f>
        <v>3359.6477</v>
      </c>
      <c r="E2769" s="17">
        <f>[1]!s_dq_low(FED风险溢价模型测算!$B$1,$A$2,1)</f>
        <v>979.529</v>
      </c>
      <c r="F2769" s="18">
        <f>[1]!s_dq_amount(FED风险溢价模型测算!$B$1,$A2769,1)</f>
        <v>108503692377</v>
      </c>
    </row>
    <row r="2770" spans="1:6">
      <c r="A2770" s="16">
        <f>FED风险溢价模型测算!A2770</f>
        <v>42606</v>
      </c>
      <c r="B2770" s="17">
        <f>[1]!s_dq_open(FED风险溢价模型测算!$B$1,$A2770,1)</f>
        <v>3341.9304000000002</v>
      </c>
      <c r="C2770" s="17">
        <f>[1]!s_dq_close(FED风险溢价模型测算!$B$1,$A2770,1)</f>
        <v>3329.8631</v>
      </c>
      <c r="D2770" s="17">
        <f>[1]!s_dq_high(FED风险溢价模型测算!$B$1,$A2770,1)</f>
        <v>3348.1291000000001</v>
      </c>
      <c r="E2770" s="17">
        <f>[1]!s_dq_low(FED风险溢价模型测算!$B$1,$A$2,1)</f>
        <v>979.529</v>
      </c>
      <c r="F2770" s="18">
        <f>[1]!s_dq_amount(FED风险溢价模型测算!$B$1,$A2770,1)</f>
        <v>94012832200</v>
      </c>
    </row>
    <row r="2771" spans="1:6">
      <c r="A2771" s="16">
        <f>FED风险溢价模型测算!A2771</f>
        <v>42607</v>
      </c>
      <c r="B2771" s="17">
        <f>[1]!s_dq_open(FED风险溢价模型测算!$B$1,$A2771,1)</f>
        <v>3314.0846000000001</v>
      </c>
      <c r="C2771" s="17">
        <f>[1]!s_dq_close(FED风险溢价模型测算!$B$1,$A2771,1)</f>
        <v>3308.9721</v>
      </c>
      <c r="D2771" s="17">
        <f>[1]!s_dq_high(FED风险溢价模型测算!$B$1,$A2771,1)</f>
        <v>3315.0812000000001</v>
      </c>
      <c r="E2771" s="17">
        <f>[1]!s_dq_low(FED风险溢价模型测算!$B$1,$A$2,1)</f>
        <v>979.529</v>
      </c>
      <c r="F2771" s="18">
        <f>[1]!s_dq_amount(FED风险溢价模型测算!$B$1,$A2771,1)</f>
        <v>112578140010</v>
      </c>
    </row>
    <row r="2772" spans="1:6">
      <c r="A2772" s="16">
        <f>FED风险溢价模型测算!A2772</f>
        <v>42608</v>
      </c>
      <c r="B2772" s="17">
        <f>[1]!s_dq_open(FED风险溢价模型测算!$B$1,$A2772,1)</f>
        <v>3312.4991</v>
      </c>
      <c r="C2772" s="17">
        <f>[1]!s_dq_close(FED风险溢价模型测算!$B$1,$A2772,1)</f>
        <v>3307.0902000000001</v>
      </c>
      <c r="D2772" s="17">
        <f>[1]!s_dq_high(FED风险溢价模型测算!$B$1,$A2772,1)</f>
        <v>3328.9452999999999</v>
      </c>
      <c r="E2772" s="17">
        <f>[1]!s_dq_low(FED风险溢价模型测算!$B$1,$A$2,1)</f>
        <v>979.529</v>
      </c>
      <c r="F2772" s="18">
        <f>[1]!s_dq_amount(FED风险溢价模型测算!$B$1,$A2772,1)</f>
        <v>93213205560</v>
      </c>
    </row>
    <row r="2773" spans="1:6">
      <c r="A2773" s="16">
        <f>FED风险溢价模型测算!A2773</f>
        <v>42611</v>
      </c>
      <c r="B2773" s="17">
        <f>[1]!s_dq_open(FED风险溢价模型测算!$B$1,$A2773,1)</f>
        <v>3306.5749000000001</v>
      </c>
      <c r="C2773" s="17">
        <f>[1]!s_dq_close(FED风险溢价模型测算!$B$1,$A2773,1)</f>
        <v>3307.7811999999999</v>
      </c>
      <c r="D2773" s="17">
        <f>[1]!s_dq_high(FED风险溢价模型测算!$B$1,$A2773,1)</f>
        <v>3315.0789</v>
      </c>
      <c r="E2773" s="17">
        <f>[1]!s_dq_low(FED风险溢价模型测算!$B$1,$A$2,1)</f>
        <v>979.529</v>
      </c>
      <c r="F2773" s="18">
        <f>[1]!s_dq_amount(FED风险溢价模型测算!$B$1,$A2773,1)</f>
        <v>88011642022</v>
      </c>
    </row>
    <row r="2774" spans="1:6">
      <c r="A2774" s="16">
        <f>FED风险溢价模型测算!A2774</f>
        <v>42612</v>
      </c>
      <c r="B2774" s="17">
        <f>[1]!s_dq_open(FED风险溢价模型测算!$B$1,$A2774,1)</f>
        <v>3310.3188</v>
      </c>
      <c r="C2774" s="17">
        <f>[1]!s_dq_close(FED风险溢价模型测算!$B$1,$A2774,1)</f>
        <v>3311.9872</v>
      </c>
      <c r="D2774" s="17">
        <f>[1]!s_dq_high(FED风险溢价模型测算!$B$1,$A2774,1)</f>
        <v>3325.1217999999999</v>
      </c>
      <c r="E2774" s="17">
        <f>[1]!s_dq_low(FED风险溢价模型测算!$B$1,$A$2,1)</f>
        <v>979.529</v>
      </c>
      <c r="F2774" s="18">
        <f>[1]!s_dq_amount(FED风险溢价模型测算!$B$1,$A2774,1)</f>
        <v>89513016667</v>
      </c>
    </row>
    <row r="2775" spans="1:6">
      <c r="A2775" s="16">
        <f>FED风险溢价模型测算!A2775</f>
        <v>42613</v>
      </c>
      <c r="B2775" s="17">
        <f>[1]!s_dq_open(FED风险溢价模型测算!$B$1,$A2775,1)</f>
        <v>3310.5654</v>
      </c>
      <c r="C2775" s="17">
        <f>[1]!s_dq_close(FED风险溢价模型测算!$B$1,$A2775,1)</f>
        <v>3327.7937999999999</v>
      </c>
      <c r="D2775" s="17">
        <f>[1]!s_dq_high(FED风险溢价模型测算!$B$1,$A2775,1)</f>
        <v>3333.9729000000002</v>
      </c>
      <c r="E2775" s="17">
        <f>[1]!s_dq_low(FED风险溢价模型测算!$B$1,$A$2,1)</f>
        <v>979.529</v>
      </c>
      <c r="F2775" s="18">
        <f>[1]!s_dq_amount(FED风险溢价模型测算!$B$1,$A2775,1)</f>
        <v>99215044445</v>
      </c>
    </row>
    <row r="2776" spans="1:6">
      <c r="A2776" s="16">
        <f>FED风险溢价模型测算!A2776</f>
        <v>42614</v>
      </c>
      <c r="B2776" s="17">
        <f>[1]!s_dq_open(FED风险溢价模型测算!$B$1,$A2776,1)</f>
        <v>3326.7388999999998</v>
      </c>
      <c r="C2776" s="17">
        <f>[1]!s_dq_close(FED风险溢价模型测算!$B$1,$A2776,1)</f>
        <v>3301.5767000000001</v>
      </c>
      <c r="D2776" s="17">
        <f>[1]!s_dq_high(FED风险溢价模型测算!$B$1,$A2776,1)</f>
        <v>3329.3454999999999</v>
      </c>
      <c r="E2776" s="17">
        <f>[1]!s_dq_low(FED风险溢价模型测算!$B$1,$A$2,1)</f>
        <v>979.529</v>
      </c>
      <c r="F2776" s="18">
        <f>[1]!s_dq_amount(FED风险溢价模型测算!$B$1,$A2776,1)</f>
        <v>100911462823</v>
      </c>
    </row>
    <row r="2777" spans="1:6">
      <c r="A2777" s="16">
        <f>FED风险溢价模型测算!A2777</f>
        <v>42615</v>
      </c>
      <c r="B2777" s="17">
        <f>[1]!s_dq_open(FED风险溢价模型测算!$B$1,$A2777,1)</f>
        <v>3298.7217000000001</v>
      </c>
      <c r="C2777" s="17">
        <f>[1]!s_dq_close(FED风险溢价模型测算!$B$1,$A2777,1)</f>
        <v>3314.1142</v>
      </c>
      <c r="D2777" s="17">
        <f>[1]!s_dq_high(FED风险溢价模型测算!$B$1,$A2777,1)</f>
        <v>3320.4252000000001</v>
      </c>
      <c r="E2777" s="17">
        <f>[1]!s_dq_low(FED风险溢价模型测算!$B$1,$A$2,1)</f>
        <v>979.529</v>
      </c>
      <c r="F2777" s="18">
        <f>[1]!s_dq_amount(FED风险溢价模型测算!$B$1,$A2777,1)</f>
        <v>99396378584</v>
      </c>
    </row>
    <row r="2778" spans="1:6">
      <c r="A2778" s="16">
        <f>FED风险溢价模型测算!A2778</f>
        <v>42618</v>
      </c>
      <c r="B2778" s="17">
        <f>[1]!s_dq_open(FED风险溢价模型测算!$B$1,$A2778,1)</f>
        <v>3321.0052999999998</v>
      </c>
      <c r="C2778" s="17">
        <f>[1]!s_dq_close(FED风险溢价模型测算!$B$1,$A2778,1)</f>
        <v>3319.6803</v>
      </c>
      <c r="D2778" s="17">
        <f>[1]!s_dq_high(FED风险溢价模型测算!$B$1,$A2778,1)</f>
        <v>3338.4196999999999</v>
      </c>
      <c r="E2778" s="17">
        <f>[1]!s_dq_low(FED风险溢价模型测算!$B$1,$A$2,1)</f>
        <v>979.529</v>
      </c>
      <c r="F2778" s="18">
        <f>[1]!s_dq_amount(FED风险溢价模型测算!$B$1,$A2778,1)</f>
        <v>87531089645</v>
      </c>
    </row>
    <row r="2779" spans="1:6">
      <c r="A2779" s="16">
        <f>FED风险溢价模型测算!A2779</f>
        <v>42619</v>
      </c>
      <c r="B2779" s="17">
        <f>[1]!s_dq_open(FED风险溢价模型测算!$B$1,$A2779,1)</f>
        <v>3322.018</v>
      </c>
      <c r="C2779" s="17">
        <f>[1]!s_dq_close(FED风险溢价模型测算!$B$1,$A2779,1)</f>
        <v>3342.6259</v>
      </c>
      <c r="D2779" s="17">
        <f>[1]!s_dq_high(FED风险溢价模型测算!$B$1,$A2779,1)</f>
        <v>3347.9511000000002</v>
      </c>
      <c r="E2779" s="17">
        <f>[1]!s_dq_low(FED风险溢价模型测算!$B$1,$A$2,1)</f>
        <v>979.529</v>
      </c>
      <c r="F2779" s="18">
        <f>[1]!s_dq_amount(FED风险溢价模型测算!$B$1,$A2779,1)</f>
        <v>118366533426</v>
      </c>
    </row>
    <row r="2780" spans="1:6">
      <c r="A2780" s="16">
        <f>FED风险溢价模型测算!A2780</f>
        <v>42620</v>
      </c>
      <c r="B2780" s="17">
        <f>[1]!s_dq_open(FED风险溢价模型测算!$B$1,$A2780,1)</f>
        <v>3344.0657000000001</v>
      </c>
      <c r="C2780" s="17">
        <f>[1]!s_dq_close(FED风险溢价模型测算!$B$1,$A2780,1)</f>
        <v>3340.8172</v>
      </c>
      <c r="D2780" s="17">
        <f>[1]!s_dq_high(FED风险溢价模型测算!$B$1,$A2780,1)</f>
        <v>3357.3566999999998</v>
      </c>
      <c r="E2780" s="17">
        <f>[1]!s_dq_low(FED风险溢价模型测算!$B$1,$A$2,1)</f>
        <v>979.529</v>
      </c>
      <c r="F2780" s="18">
        <f>[1]!s_dq_amount(FED风险溢价模型测算!$B$1,$A2780,1)</f>
        <v>115119908617</v>
      </c>
    </row>
    <row r="2781" spans="1:6">
      <c r="A2781" s="16">
        <f>FED风险溢价模型测算!A2781</f>
        <v>42621</v>
      </c>
      <c r="B2781" s="17">
        <f>[1]!s_dq_open(FED风险溢价模型测算!$B$1,$A2781,1)</f>
        <v>3338.0082000000002</v>
      </c>
      <c r="C2781" s="17">
        <f>[1]!s_dq_close(FED风险溢价模型测算!$B$1,$A2781,1)</f>
        <v>3339.5639999999999</v>
      </c>
      <c r="D2781" s="17">
        <f>[1]!s_dq_high(FED风险溢价模型测算!$B$1,$A2781,1)</f>
        <v>3343.395</v>
      </c>
      <c r="E2781" s="17">
        <f>[1]!s_dq_low(FED风险溢价模型测算!$B$1,$A$2,1)</f>
        <v>979.529</v>
      </c>
      <c r="F2781" s="18">
        <f>[1]!s_dq_amount(FED风险溢价模型测算!$B$1,$A2781,1)</f>
        <v>83742346850</v>
      </c>
    </row>
    <row r="2782" spans="1:6">
      <c r="A2782" s="16">
        <f>FED风险溢价模型测算!A2782</f>
        <v>42622</v>
      </c>
      <c r="B2782" s="17">
        <f>[1]!s_dq_open(FED风险溢价模型测算!$B$1,$A2782,1)</f>
        <v>3339.3733000000002</v>
      </c>
      <c r="C2782" s="17">
        <f>[1]!s_dq_close(FED风险溢价模型测算!$B$1,$A2782,1)</f>
        <v>3318.0439999999999</v>
      </c>
      <c r="D2782" s="17">
        <f>[1]!s_dq_high(FED风险溢价模型测算!$B$1,$A2782,1)</f>
        <v>3344.951</v>
      </c>
      <c r="E2782" s="17">
        <f>[1]!s_dq_low(FED风险溢价模型测算!$B$1,$A$2,1)</f>
        <v>979.529</v>
      </c>
      <c r="F2782" s="18">
        <f>[1]!s_dq_amount(FED风险溢价模型测算!$B$1,$A2782,1)</f>
        <v>95471188732</v>
      </c>
    </row>
    <row r="2783" spans="1:6">
      <c r="A2783" s="16">
        <f>FED风险溢价模型测算!A2783</f>
        <v>42625</v>
      </c>
      <c r="B2783" s="17">
        <f>[1]!s_dq_open(FED风险溢价模型测算!$B$1,$A2783,1)</f>
        <v>3271.8701999999998</v>
      </c>
      <c r="C2783" s="17">
        <f>[1]!s_dq_close(FED风险溢价模型测算!$B$1,$A2783,1)</f>
        <v>3262.6043</v>
      </c>
      <c r="D2783" s="17">
        <f>[1]!s_dq_high(FED风险溢价模型测算!$B$1,$A2783,1)</f>
        <v>3276.7163</v>
      </c>
      <c r="E2783" s="17">
        <f>[1]!s_dq_low(FED风险溢价模型测算!$B$1,$A$2,1)</f>
        <v>979.529</v>
      </c>
      <c r="F2783" s="18">
        <f>[1]!s_dq_amount(FED风险溢价模型测算!$B$1,$A2783,1)</f>
        <v>134456630926.99998</v>
      </c>
    </row>
    <row r="2784" spans="1:6">
      <c r="A2784" s="16">
        <f>FED风险溢价模型测算!A2784</f>
        <v>42626</v>
      </c>
      <c r="B2784" s="17">
        <f>[1]!s_dq_open(FED风险溢价模型测算!$B$1,$A2784,1)</f>
        <v>3265.3373000000001</v>
      </c>
      <c r="C2784" s="17">
        <f>[1]!s_dq_close(FED风险溢价模型测算!$B$1,$A2784,1)</f>
        <v>3260.3330000000001</v>
      </c>
      <c r="D2784" s="17">
        <f>[1]!s_dq_high(FED风险溢价模型测算!$B$1,$A2784,1)</f>
        <v>3269.2224000000001</v>
      </c>
      <c r="E2784" s="17">
        <f>[1]!s_dq_low(FED风险溢价模型测算!$B$1,$A$2,1)</f>
        <v>979.529</v>
      </c>
      <c r="F2784" s="18">
        <f>[1]!s_dq_amount(FED风险溢价模型测算!$B$1,$A2784,1)</f>
        <v>76862644231</v>
      </c>
    </row>
    <row r="2785" spans="1:6">
      <c r="A2785" s="16">
        <f>FED风险溢价模型测算!A2785</f>
        <v>42627</v>
      </c>
      <c r="B2785" s="17">
        <f>[1]!s_dq_open(FED风险溢价模型测算!$B$1,$A2785,1)</f>
        <v>3245.7370999999998</v>
      </c>
      <c r="C2785" s="17">
        <f>[1]!s_dq_close(FED风险溢价模型测算!$B$1,$A2785,1)</f>
        <v>3238.7298999999998</v>
      </c>
      <c r="D2785" s="17">
        <f>[1]!s_dq_high(FED风险溢价模型测算!$B$1,$A2785,1)</f>
        <v>3254.9949999999999</v>
      </c>
      <c r="E2785" s="17">
        <f>[1]!s_dq_low(FED风险溢价模型测算!$B$1,$A$2,1)</f>
        <v>979.529</v>
      </c>
      <c r="F2785" s="18">
        <f>[1]!s_dq_amount(FED风险溢价模型测算!$B$1,$A2785,1)</f>
        <v>79780746436</v>
      </c>
    </row>
    <row r="2786" spans="1:6">
      <c r="A2786" s="16">
        <f>FED风险溢价模型测算!A2786</f>
        <v>42632</v>
      </c>
      <c r="B2786" s="17">
        <f>[1]!s_dq_open(FED风险溢价模型测算!$B$1,$A2786,1)</f>
        <v>3242.7429000000002</v>
      </c>
      <c r="C2786" s="17">
        <f>[1]!s_dq_close(FED风险溢价模型测算!$B$1,$A2786,1)</f>
        <v>3263.1242000000002</v>
      </c>
      <c r="D2786" s="17">
        <f>[1]!s_dq_high(FED风险溢价模型测算!$B$1,$A2786,1)</f>
        <v>3264.8995</v>
      </c>
      <c r="E2786" s="17">
        <f>[1]!s_dq_low(FED风险溢价模型测算!$B$1,$A$2,1)</f>
        <v>979.529</v>
      </c>
      <c r="F2786" s="18">
        <f>[1]!s_dq_amount(FED风险溢价模型测算!$B$1,$A2786,1)</f>
        <v>67678031642.000008</v>
      </c>
    </row>
    <row r="2787" spans="1:6">
      <c r="A2787" s="16">
        <f>FED风险溢价模型测算!A2787</f>
        <v>42633</v>
      </c>
      <c r="B2787" s="17">
        <f>[1]!s_dq_open(FED风险溢价模型测算!$B$1,$A2787,1)</f>
        <v>3264.6649000000002</v>
      </c>
      <c r="C2787" s="17">
        <f>[1]!s_dq_close(FED风险溢价模型测算!$B$1,$A2787,1)</f>
        <v>3257.4034000000001</v>
      </c>
      <c r="D2787" s="17">
        <f>[1]!s_dq_high(FED风险溢价模型测算!$B$1,$A2787,1)</f>
        <v>3265.0353</v>
      </c>
      <c r="E2787" s="17">
        <f>[1]!s_dq_low(FED风险溢价模型测算!$B$1,$A$2,1)</f>
        <v>979.529</v>
      </c>
      <c r="F2787" s="18">
        <f>[1]!s_dq_amount(FED风险溢价模型测算!$B$1,$A2787,1)</f>
        <v>61626150818</v>
      </c>
    </row>
    <row r="2788" spans="1:6">
      <c r="A2788" s="16">
        <f>FED风险溢价模型测算!A2788</f>
        <v>42634</v>
      </c>
      <c r="B2788" s="17">
        <f>[1]!s_dq_open(FED风险溢价模型测算!$B$1,$A2788,1)</f>
        <v>3257.7096999999999</v>
      </c>
      <c r="C2788" s="17">
        <f>[1]!s_dq_close(FED风险溢价模型测算!$B$1,$A2788,1)</f>
        <v>3266.6363000000001</v>
      </c>
      <c r="D2788" s="17">
        <f>[1]!s_dq_high(FED风险溢价模型测算!$B$1,$A2788,1)</f>
        <v>3270.9022</v>
      </c>
      <c r="E2788" s="17">
        <f>[1]!s_dq_low(FED风险溢价模型测算!$B$1,$A$2,1)</f>
        <v>979.529</v>
      </c>
      <c r="F2788" s="18">
        <f>[1]!s_dq_amount(FED风险溢价模型测算!$B$1,$A2788,1)</f>
        <v>68957744044</v>
      </c>
    </row>
    <row r="2789" spans="1:6">
      <c r="A2789" s="16">
        <f>FED风险溢价模型测算!A2789</f>
        <v>42635</v>
      </c>
      <c r="B2789" s="17">
        <f>[1]!s_dq_open(FED风险溢价模型测算!$B$1,$A2789,1)</f>
        <v>3281.4717999999998</v>
      </c>
      <c r="C2789" s="17">
        <f>[1]!s_dq_close(FED风险溢价模型测算!$B$1,$A2789,1)</f>
        <v>3291.1210999999998</v>
      </c>
      <c r="D2789" s="17">
        <f>[1]!s_dq_high(FED风险溢价模型测算!$B$1,$A2789,1)</f>
        <v>3303.1993000000002</v>
      </c>
      <c r="E2789" s="17">
        <f>[1]!s_dq_low(FED风险溢价模型测算!$B$1,$A$2,1)</f>
        <v>979.529</v>
      </c>
      <c r="F2789" s="18">
        <f>[1]!s_dq_amount(FED风险溢价模型测算!$B$1,$A2789,1)</f>
        <v>89991761655</v>
      </c>
    </row>
    <row r="2790" spans="1:6">
      <c r="A2790" s="16">
        <f>FED风险溢价模型测算!A2790</f>
        <v>42636</v>
      </c>
      <c r="B2790" s="17">
        <f>[1]!s_dq_open(FED风险溢价模型测算!$B$1,$A2790,1)</f>
        <v>3292.2788</v>
      </c>
      <c r="C2790" s="17">
        <f>[1]!s_dq_close(FED风险溢价模型测算!$B$1,$A2790,1)</f>
        <v>3275.6664999999998</v>
      </c>
      <c r="D2790" s="17">
        <f>[1]!s_dq_high(FED风险溢价模型测算!$B$1,$A2790,1)</f>
        <v>3293.9162000000001</v>
      </c>
      <c r="E2790" s="17">
        <f>[1]!s_dq_low(FED风险溢价模型测算!$B$1,$A$2,1)</f>
        <v>979.529</v>
      </c>
      <c r="F2790" s="18">
        <f>[1]!s_dq_amount(FED风险溢价模型测算!$B$1,$A2790,1)</f>
        <v>68046257250</v>
      </c>
    </row>
    <row r="2791" spans="1:6">
      <c r="A2791" s="16">
        <f>FED风险溢价模型测算!A2791</f>
        <v>42639</v>
      </c>
      <c r="B2791" s="17">
        <f>[1]!s_dq_open(FED风险溢价模型测算!$B$1,$A2791,1)</f>
        <v>3267.6905000000002</v>
      </c>
      <c r="C2791" s="17">
        <f>[1]!s_dq_close(FED风险溢价模型测算!$B$1,$A2791,1)</f>
        <v>3220.2838000000002</v>
      </c>
      <c r="D2791" s="17">
        <f>[1]!s_dq_high(FED风险溢价模型测算!$B$1,$A2791,1)</f>
        <v>3267.6905000000002</v>
      </c>
      <c r="E2791" s="17">
        <f>[1]!s_dq_low(FED风险溢价模型测算!$B$1,$A$2,1)</f>
        <v>979.529</v>
      </c>
      <c r="F2791" s="18">
        <f>[1]!s_dq_amount(FED风险溢价模型测算!$B$1,$A2791,1)</f>
        <v>78700835132</v>
      </c>
    </row>
    <row r="2792" spans="1:6">
      <c r="A2792" s="16">
        <f>FED风险溢价模型测算!A2792</f>
        <v>42640</v>
      </c>
      <c r="B2792" s="17">
        <f>[1]!s_dq_open(FED风险溢价模型测算!$B$1,$A2792,1)</f>
        <v>3214.8703999999998</v>
      </c>
      <c r="C2792" s="17">
        <f>[1]!s_dq_close(FED风险溢价模型测算!$B$1,$A2792,1)</f>
        <v>3240.7546000000002</v>
      </c>
      <c r="D2792" s="17">
        <f>[1]!s_dq_high(FED风险溢价模型测算!$B$1,$A2792,1)</f>
        <v>3240.7755999999999</v>
      </c>
      <c r="E2792" s="17">
        <f>[1]!s_dq_low(FED风险溢价模型测算!$B$1,$A$2,1)</f>
        <v>979.529</v>
      </c>
      <c r="F2792" s="18">
        <f>[1]!s_dq_amount(FED风险溢价模型测算!$B$1,$A2792,1)</f>
        <v>66651130361</v>
      </c>
    </row>
    <row r="2793" spans="1:6">
      <c r="A2793" s="16">
        <f>FED风险溢价模型测算!A2793</f>
        <v>42641</v>
      </c>
      <c r="B2793" s="17">
        <f>[1]!s_dq_open(FED风险溢价模型测算!$B$1,$A2793,1)</f>
        <v>3243.6469999999999</v>
      </c>
      <c r="C2793" s="17">
        <f>[1]!s_dq_close(FED风险溢价模型测算!$B$1,$A2793,1)</f>
        <v>3230.8904000000002</v>
      </c>
      <c r="D2793" s="17">
        <f>[1]!s_dq_high(FED风险溢价模型测算!$B$1,$A2793,1)</f>
        <v>3243.6469999999999</v>
      </c>
      <c r="E2793" s="17">
        <f>[1]!s_dq_low(FED风险溢价模型测算!$B$1,$A$2,1)</f>
        <v>979.529</v>
      </c>
      <c r="F2793" s="18">
        <f>[1]!s_dq_amount(FED风险溢价模型测算!$B$1,$A2793,1)</f>
        <v>51996404752</v>
      </c>
    </row>
    <row r="2794" spans="1:6">
      <c r="A2794" s="16">
        <f>FED风险溢价模型测算!A2794</f>
        <v>42642</v>
      </c>
      <c r="B2794" s="17">
        <f>[1]!s_dq_open(FED风险溢价模型测算!$B$1,$A2794,1)</f>
        <v>3234.857</v>
      </c>
      <c r="C2794" s="17">
        <f>[1]!s_dq_close(FED风险溢价模型测算!$B$1,$A2794,1)</f>
        <v>3244.3874000000001</v>
      </c>
      <c r="D2794" s="17">
        <f>[1]!s_dq_high(FED风险溢价模型测算!$B$1,$A2794,1)</f>
        <v>3257.7667999999999</v>
      </c>
      <c r="E2794" s="17">
        <f>[1]!s_dq_low(FED风险溢价模型测算!$B$1,$A$2,1)</f>
        <v>979.529</v>
      </c>
      <c r="F2794" s="18">
        <f>[1]!s_dq_amount(FED风险溢价模型测算!$B$1,$A2794,1)</f>
        <v>62220302312</v>
      </c>
    </row>
    <row r="2795" spans="1:6">
      <c r="A2795" s="16">
        <f>FED风险溢价模型测算!A2795</f>
        <v>42643</v>
      </c>
      <c r="B2795" s="17">
        <f>[1]!s_dq_open(FED风险溢价模型测算!$B$1,$A2795,1)</f>
        <v>3240.1774999999998</v>
      </c>
      <c r="C2795" s="17">
        <f>[1]!s_dq_close(FED风险溢价模型测算!$B$1,$A2795,1)</f>
        <v>3253.2847999999999</v>
      </c>
      <c r="D2795" s="17">
        <f>[1]!s_dq_high(FED风险溢价模型测算!$B$1,$A2795,1)</f>
        <v>3260.9405000000002</v>
      </c>
      <c r="E2795" s="17">
        <f>[1]!s_dq_low(FED风险溢价模型测算!$B$1,$A$2,1)</f>
        <v>979.529</v>
      </c>
      <c r="F2795" s="18">
        <f>[1]!s_dq_amount(FED风险溢价模型测算!$B$1,$A2795,1)</f>
        <v>52655734553</v>
      </c>
    </row>
    <row r="2796" spans="1:6">
      <c r="A2796" s="16">
        <f>FED风险溢价模型测算!A2796</f>
        <v>42653</v>
      </c>
      <c r="B2796" s="17">
        <f>[1]!s_dq_open(FED风险溢价模型测算!$B$1,$A2796,1)</f>
        <v>3265.3643999999999</v>
      </c>
      <c r="C2796" s="17">
        <f>[1]!s_dq_close(FED风险溢价模型测算!$B$1,$A2796,1)</f>
        <v>3293.8688999999999</v>
      </c>
      <c r="D2796" s="17">
        <f>[1]!s_dq_high(FED风险溢价模型测算!$B$1,$A2796,1)</f>
        <v>3294.6408999999999</v>
      </c>
      <c r="E2796" s="17">
        <f>[1]!s_dq_low(FED风险溢价模型测算!$B$1,$A$2,1)</f>
        <v>979.529</v>
      </c>
      <c r="F2796" s="18">
        <f>[1]!s_dq_amount(FED风险溢价模型测算!$B$1,$A2796,1)</f>
        <v>89607989896</v>
      </c>
    </row>
    <row r="2797" spans="1:6">
      <c r="A2797" s="16">
        <f>FED风险溢价模型测算!A2797</f>
        <v>42654</v>
      </c>
      <c r="B2797" s="17">
        <f>[1]!s_dq_open(FED风险溢价模型测算!$B$1,$A2797,1)</f>
        <v>3296.8672000000001</v>
      </c>
      <c r="C2797" s="17">
        <f>[1]!s_dq_close(FED风险溢价模型测算!$B$1,$A2797,1)</f>
        <v>3306.5572999999999</v>
      </c>
      <c r="D2797" s="17">
        <f>[1]!s_dq_high(FED风险溢价模型测算!$B$1,$A2797,1)</f>
        <v>3308.0041999999999</v>
      </c>
      <c r="E2797" s="17">
        <f>[1]!s_dq_low(FED风险溢价模型测算!$B$1,$A$2,1)</f>
        <v>979.529</v>
      </c>
      <c r="F2797" s="18">
        <f>[1]!s_dq_amount(FED风险溢价模型测算!$B$1,$A2797,1)</f>
        <v>88213421183</v>
      </c>
    </row>
    <row r="2798" spans="1:6">
      <c r="A2798" s="16">
        <f>FED风险溢价模型测算!A2798</f>
        <v>42655</v>
      </c>
      <c r="B2798" s="17">
        <f>[1]!s_dq_open(FED风险溢价模型测算!$B$1,$A2798,1)</f>
        <v>3299.1388000000002</v>
      </c>
      <c r="C2798" s="17">
        <f>[1]!s_dq_close(FED风险溢价模型测算!$B$1,$A2798,1)</f>
        <v>3300.0099</v>
      </c>
      <c r="D2798" s="17">
        <f>[1]!s_dq_high(FED风险溢价模型测算!$B$1,$A2798,1)</f>
        <v>3302.5610000000001</v>
      </c>
      <c r="E2798" s="17">
        <f>[1]!s_dq_low(FED风险溢价模型测算!$B$1,$A$2,1)</f>
        <v>979.529</v>
      </c>
      <c r="F2798" s="18">
        <f>[1]!s_dq_amount(FED风险溢价模型测算!$B$1,$A2798,1)</f>
        <v>72386912616</v>
      </c>
    </row>
    <row r="2799" spans="1:6">
      <c r="A2799" s="16">
        <f>FED风险溢价模型测算!A2799</f>
        <v>42656</v>
      </c>
      <c r="B2799" s="17">
        <f>[1]!s_dq_open(FED风险溢价模型测算!$B$1,$A2799,1)</f>
        <v>3299.1556999999998</v>
      </c>
      <c r="C2799" s="17">
        <f>[1]!s_dq_close(FED风险溢价模型测算!$B$1,$A2799,1)</f>
        <v>3302.6455000000001</v>
      </c>
      <c r="D2799" s="17">
        <f>[1]!s_dq_high(FED风险溢价模型测算!$B$1,$A2799,1)</f>
        <v>3307.4090999999999</v>
      </c>
      <c r="E2799" s="17">
        <f>[1]!s_dq_low(FED风险溢价模型测算!$B$1,$A$2,1)</f>
        <v>979.529</v>
      </c>
      <c r="F2799" s="18">
        <f>[1]!s_dq_amount(FED风险溢价模型测算!$B$1,$A2799,1)</f>
        <v>79923748596</v>
      </c>
    </row>
    <row r="2800" spans="1:6">
      <c r="A2800" s="16">
        <f>FED风险溢价模型测算!A2800</f>
        <v>42657</v>
      </c>
      <c r="B2800" s="17">
        <f>[1]!s_dq_open(FED风险溢价模型测算!$B$1,$A2800,1)</f>
        <v>3298.7339999999999</v>
      </c>
      <c r="C2800" s="17">
        <f>[1]!s_dq_close(FED风险溢价模型测算!$B$1,$A2800,1)</f>
        <v>3305.8481000000002</v>
      </c>
      <c r="D2800" s="17">
        <f>[1]!s_dq_high(FED风险溢价模型测算!$B$1,$A2800,1)</f>
        <v>3306.6858999999999</v>
      </c>
      <c r="E2800" s="17">
        <f>[1]!s_dq_low(FED风险溢价模型测算!$B$1,$A$2,1)</f>
        <v>979.529</v>
      </c>
      <c r="F2800" s="18">
        <f>[1]!s_dq_amount(FED风险溢价模型测算!$B$1,$A2800,1)</f>
        <v>81485597806</v>
      </c>
    </row>
    <row r="2801" spans="1:6">
      <c r="A2801" s="16">
        <f>FED风险溢价模型测算!A2801</f>
        <v>42660</v>
      </c>
      <c r="B2801" s="17">
        <f>[1]!s_dq_open(FED风险溢价模型测算!$B$1,$A2801,1)</f>
        <v>3305.9634999999998</v>
      </c>
      <c r="C2801" s="17">
        <f>[1]!s_dq_close(FED风险溢价模型测算!$B$1,$A2801,1)</f>
        <v>3277.8787000000002</v>
      </c>
      <c r="D2801" s="17">
        <f>[1]!s_dq_high(FED风险溢价模型测算!$B$1,$A2801,1)</f>
        <v>3309.0097000000001</v>
      </c>
      <c r="E2801" s="17">
        <f>[1]!s_dq_low(FED风险溢价模型测算!$B$1,$A$2,1)</f>
        <v>979.529</v>
      </c>
      <c r="F2801" s="18">
        <f>[1]!s_dq_amount(FED风险溢价模型测算!$B$1,$A2801,1)</f>
        <v>88199418936</v>
      </c>
    </row>
    <row r="2802" spans="1:6">
      <c r="A2802" s="16">
        <f>FED风险溢价模型测算!A2802</f>
        <v>42661</v>
      </c>
      <c r="B2802" s="17">
        <f>[1]!s_dq_open(FED风险溢价模型测算!$B$1,$A2802,1)</f>
        <v>3272.6815000000001</v>
      </c>
      <c r="C2802" s="17">
        <f>[1]!s_dq_close(FED风险溢价模型测算!$B$1,$A2802,1)</f>
        <v>3321.3323999999998</v>
      </c>
      <c r="D2802" s="17">
        <f>[1]!s_dq_high(FED风险溢价模型测算!$B$1,$A2802,1)</f>
        <v>3321.3323999999998</v>
      </c>
      <c r="E2802" s="17">
        <f>[1]!s_dq_low(FED风险溢价模型测算!$B$1,$A$2,1)</f>
        <v>979.529</v>
      </c>
      <c r="F2802" s="18">
        <f>[1]!s_dq_amount(FED风险溢价模型测算!$B$1,$A2802,1)</f>
        <v>104625044142</v>
      </c>
    </row>
    <row r="2803" spans="1:6">
      <c r="A2803" s="16">
        <f>FED风险溢价模型测算!A2803</f>
        <v>42662</v>
      </c>
      <c r="B2803" s="17">
        <f>[1]!s_dq_open(FED风险溢价模型测算!$B$1,$A2803,1)</f>
        <v>3323.3038000000001</v>
      </c>
      <c r="C2803" s="17">
        <f>[1]!s_dq_close(FED风险溢价模型测算!$B$1,$A2803,1)</f>
        <v>3316.2406999999998</v>
      </c>
      <c r="D2803" s="17">
        <f>[1]!s_dq_high(FED风险溢价模型测算!$B$1,$A2803,1)</f>
        <v>3332.5201000000002</v>
      </c>
      <c r="E2803" s="17">
        <f>[1]!s_dq_low(FED风险溢价模型测算!$B$1,$A$2,1)</f>
        <v>979.529</v>
      </c>
      <c r="F2803" s="18">
        <f>[1]!s_dq_amount(FED风险溢价模型测算!$B$1,$A2803,1)</f>
        <v>96354442199</v>
      </c>
    </row>
    <row r="2804" spans="1:6">
      <c r="A2804" s="16">
        <f>FED风险溢价模型测算!A2804</f>
        <v>42663</v>
      </c>
      <c r="B2804" s="17">
        <f>[1]!s_dq_open(FED风险溢价模型测算!$B$1,$A2804,1)</f>
        <v>3317.1792</v>
      </c>
      <c r="C2804" s="17">
        <f>[1]!s_dq_close(FED风险溢价模型测算!$B$1,$A2804,1)</f>
        <v>3318.6044000000002</v>
      </c>
      <c r="D2804" s="17">
        <f>[1]!s_dq_high(FED风险溢价模型测算!$B$1,$A2804,1)</f>
        <v>3324.9031</v>
      </c>
      <c r="E2804" s="17">
        <f>[1]!s_dq_low(FED风险溢价模型测算!$B$1,$A$2,1)</f>
        <v>979.529</v>
      </c>
      <c r="F2804" s="18">
        <f>[1]!s_dq_amount(FED风险溢价模型测算!$B$1,$A2804,1)</f>
        <v>82481095277</v>
      </c>
    </row>
    <row r="2805" spans="1:6">
      <c r="A2805" s="16">
        <f>FED风险溢价模型测算!A2805</f>
        <v>42664</v>
      </c>
      <c r="B2805" s="17">
        <f>[1]!s_dq_open(FED风险溢价模型测算!$B$1,$A2805,1)</f>
        <v>3315.7156</v>
      </c>
      <c r="C2805" s="17">
        <f>[1]!s_dq_close(FED风险溢价模型测算!$B$1,$A2805,1)</f>
        <v>3327.74</v>
      </c>
      <c r="D2805" s="17">
        <f>[1]!s_dq_high(FED风险溢价模型测算!$B$1,$A2805,1)</f>
        <v>3341.5603000000001</v>
      </c>
      <c r="E2805" s="17">
        <f>[1]!s_dq_low(FED风险溢价模型测算!$B$1,$A$2,1)</f>
        <v>979.529</v>
      </c>
      <c r="F2805" s="18">
        <f>[1]!s_dq_amount(FED风险溢价模型测算!$B$1,$A2805,1)</f>
        <v>107114926126</v>
      </c>
    </row>
    <row r="2806" spans="1:6">
      <c r="A2806" s="16">
        <f>FED风险溢价模型测算!A2806</f>
        <v>42667</v>
      </c>
      <c r="B2806" s="17">
        <f>[1]!s_dq_open(FED风险溢价模型测算!$B$1,$A2806,1)</f>
        <v>3332.5124999999998</v>
      </c>
      <c r="C2806" s="17">
        <f>[1]!s_dq_close(FED风险溢价模型测算!$B$1,$A2806,1)</f>
        <v>3367.5778</v>
      </c>
      <c r="D2806" s="17">
        <f>[1]!s_dq_high(FED风险溢价模型测算!$B$1,$A2806,1)</f>
        <v>3382.8258999999998</v>
      </c>
      <c r="E2806" s="17">
        <f>[1]!s_dq_low(FED风险溢价模型测算!$B$1,$A$2,1)</f>
        <v>979.529</v>
      </c>
      <c r="F2806" s="18">
        <f>[1]!s_dq_amount(FED风险溢价模型测算!$B$1,$A2806,1)</f>
        <v>150063007899</v>
      </c>
    </row>
    <row r="2807" spans="1:6">
      <c r="A2807" s="16">
        <f>FED风险溢价模型测算!A2807</f>
        <v>42668</v>
      </c>
      <c r="B2807" s="17">
        <f>[1]!s_dq_open(FED风险溢价模型测算!$B$1,$A2807,1)</f>
        <v>3367.4753000000001</v>
      </c>
      <c r="C2807" s="17">
        <f>[1]!s_dq_close(FED风险溢价模型测算!$B$1,$A2807,1)</f>
        <v>3367.4546999999998</v>
      </c>
      <c r="D2807" s="17">
        <f>[1]!s_dq_high(FED风险溢价模型测算!$B$1,$A2807,1)</f>
        <v>3373.9139</v>
      </c>
      <c r="E2807" s="17">
        <f>[1]!s_dq_low(FED风险溢价模型测算!$B$1,$A$2,1)</f>
        <v>979.529</v>
      </c>
      <c r="F2807" s="18">
        <f>[1]!s_dq_amount(FED风险溢价模型测算!$B$1,$A2807,1)</f>
        <v>110576512916</v>
      </c>
    </row>
    <row r="2808" spans="1:6">
      <c r="A2808" s="16">
        <f>FED风险溢价模型测算!A2808</f>
        <v>42669</v>
      </c>
      <c r="B2808" s="17">
        <f>[1]!s_dq_open(FED风险溢价模型测算!$B$1,$A2808,1)</f>
        <v>3365.1975000000002</v>
      </c>
      <c r="C2808" s="17">
        <f>[1]!s_dq_close(FED风险溢价模型测算!$B$1,$A2808,1)</f>
        <v>3354.8002999999999</v>
      </c>
      <c r="D2808" s="17">
        <f>[1]!s_dq_high(FED风险溢价模型测算!$B$1,$A2808,1)</f>
        <v>3367.8310000000001</v>
      </c>
      <c r="E2808" s="17">
        <f>[1]!s_dq_low(FED风险溢价模型测算!$B$1,$A$2,1)</f>
        <v>979.529</v>
      </c>
      <c r="F2808" s="18">
        <f>[1]!s_dq_amount(FED风险溢价模型测算!$B$1,$A2808,1)</f>
        <v>104719318220</v>
      </c>
    </row>
    <row r="2809" spans="1:6">
      <c r="A2809" s="16">
        <f>FED风险溢价模型测算!A2809</f>
        <v>42670</v>
      </c>
      <c r="B2809" s="17">
        <f>[1]!s_dq_open(FED风险溢价模型测算!$B$1,$A2809,1)</f>
        <v>3351.4603000000002</v>
      </c>
      <c r="C2809" s="17">
        <f>[1]!s_dq_close(FED风险溢价模型测算!$B$1,$A2809,1)</f>
        <v>3345.6950000000002</v>
      </c>
      <c r="D2809" s="17">
        <f>[1]!s_dq_high(FED风险溢价模型测算!$B$1,$A2809,1)</f>
        <v>3352.3544999999999</v>
      </c>
      <c r="E2809" s="17">
        <f>[1]!s_dq_low(FED风险溢价模型测算!$B$1,$A$2,1)</f>
        <v>979.529</v>
      </c>
      <c r="F2809" s="18">
        <f>[1]!s_dq_amount(FED风险溢价模型测算!$B$1,$A2809,1)</f>
        <v>85241012414</v>
      </c>
    </row>
    <row r="2810" spans="1:6">
      <c r="A2810" s="16">
        <f>FED风险溢价模型测算!A2810</f>
        <v>42671</v>
      </c>
      <c r="B2810" s="17">
        <f>[1]!s_dq_open(FED风险溢价模型测算!$B$1,$A2810,1)</f>
        <v>3347.1437999999998</v>
      </c>
      <c r="C2810" s="17">
        <f>[1]!s_dq_close(FED风险溢价模型测算!$B$1,$A2810,1)</f>
        <v>3340.1262000000002</v>
      </c>
      <c r="D2810" s="17">
        <f>[1]!s_dq_high(FED风险溢价模型测算!$B$1,$A2810,1)</f>
        <v>3370.7485000000001</v>
      </c>
      <c r="E2810" s="17">
        <f>[1]!s_dq_low(FED风险溢价模型测算!$B$1,$A$2,1)</f>
        <v>979.529</v>
      </c>
      <c r="F2810" s="18">
        <f>[1]!s_dq_amount(FED风险溢价模型测算!$B$1,$A2810,1)</f>
        <v>104797971448</v>
      </c>
    </row>
    <row r="2811" spans="1:6">
      <c r="A2811" s="16">
        <f>FED风险溢价模型测算!A2811</f>
        <v>42674</v>
      </c>
      <c r="B2811" s="17">
        <f>[1]!s_dq_open(FED风险溢价模型测算!$B$1,$A2811,1)</f>
        <v>3332.4059999999999</v>
      </c>
      <c r="C2811" s="17">
        <f>[1]!s_dq_close(FED风险溢价模型测算!$B$1,$A2811,1)</f>
        <v>3336.2777999999998</v>
      </c>
      <c r="D2811" s="17">
        <f>[1]!s_dq_high(FED风险溢价模型测算!$B$1,$A2811,1)</f>
        <v>3340.4695000000002</v>
      </c>
      <c r="E2811" s="17">
        <f>[1]!s_dq_low(FED风险溢价模型测算!$B$1,$A$2,1)</f>
        <v>979.529</v>
      </c>
      <c r="F2811" s="18">
        <f>[1]!s_dq_amount(FED风险溢价模型测算!$B$1,$A2811,1)</f>
        <v>80701820968</v>
      </c>
    </row>
    <row r="2812" spans="1:6">
      <c r="A2812" s="16">
        <f>FED风险溢价模型测算!A2812</f>
        <v>42675</v>
      </c>
      <c r="B2812" s="17">
        <f>[1]!s_dq_open(FED风险溢价模型测算!$B$1,$A2812,1)</f>
        <v>3338.7098999999998</v>
      </c>
      <c r="C2812" s="17">
        <f>[1]!s_dq_close(FED风险溢价模型测算!$B$1,$A2812,1)</f>
        <v>3359.0515</v>
      </c>
      <c r="D2812" s="17">
        <f>[1]!s_dq_high(FED风险溢价模型测算!$B$1,$A2812,1)</f>
        <v>3359.3941</v>
      </c>
      <c r="E2812" s="17">
        <f>[1]!s_dq_low(FED风险溢价模型测算!$B$1,$A$2,1)</f>
        <v>979.529</v>
      </c>
      <c r="F2812" s="18">
        <f>[1]!s_dq_amount(FED风险溢价模型测算!$B$1,$A2812,1)</f>
        <v>84717683750</v>
      </c>
    </row>
    <row r="2813" spans="1:6">
      <c r="A2813" s="16">
        <f>FED风险溢价模型测算!A2813</f>
        <v>42676</v>
      </c>
      <c r="B2813" s="17">
        <f>[1]!s_dq_open(FED风险溢价模型测算!$B$1,$A2813,1)</f>
        <v>3350.71</v>
      </c>
      <c r="C2813" s="17">
        <f>[1]!s_dq_close(FED风险溢价模型测算!$B$1,$A2813,1)</f>
        <v>3333.3524000000002</v>
      </c>
      <c r="D2813" s="17">
        <f>[1]!s_dq_high(FED风险溢价模型测算!$B$1,$A2813,1)</f>
        <v>3356.3973999999998</v>
      </c>
      <c r="E2813" s="17">
        <f>[1]!s_dq_low(FED风险溢价模型测算!$B$1,$A$2,1)</f>
        <v>979.529</v>
      </c>
      <c r="F2813" s="18">
        <f>[1]!s_dq_amount(FED风险溢价模型测算!$B$1,$A2813,1)</f>
        <v>100348995733</v>
      </c>
    </row>
    <row r="2814" spans="1:6">
      <c r="A2814" s="16">
        <f>FED风险溢价模型测算!A2814</f>
        <v>42677</v>
      </c>
      <c r="B2814" s="17">
        <f>[1]!s_dq_open(FED风险溢价模型测算!$B$1,$A2814,1)</f>
        <v>3326.9045000000001</v>
      </c>
      <c r="C2814" s="17">
        <f>[1]!s_dq_close(FED风险溢价模型测算!$B$1,$A2814,1)</f>
        <v>3365.085</v>
      </c>
      <c r="D2814" s="17">
        <f>[1]!s_dq_high(FED风险溢价模型测算!$B$1,$A2814,1)</f>
        <v>3379.9888999999998</v>
      </c>
      <c r="E2814" s="17">
        <f>[1]!s_dq_low(FED风险溢价模型测算!$B$1,$A$2,1)</f>
        <v>979.529</v>
      </c>
      <c r="F2814" s="18">
        <f>[1]!s_dq_amount(FED风险溢价模型测算!$B$1,$A2814,1)</f>
        <v>137386468361</v>
      </c>
    </row>
    <row r="2815" spans="1:6">
      <c r="A2815" s="16">
        <f>FED风险溢价模型测算!A2815</f>
        <v>42678</v>
      </c>
      <c r="B2815" s="17">
        <f>[1]!s_dq_open(FED风险溢价模型测算!$B$1,$A2815,1)</f>
        <v>3362.2055</v>
      </c>
      <c r="C2815" s="17">
        <f>[1]!s_dq_close(FED风险溢价模型测算!$B$1,$A2815,1)</f>
        <v>3354.1749</v>
      </c>
      <c r="D2815" s="17">
        <f>[1]!s_dq_high(FED风险溢价模型测算!$B$1,$A2815,1)</f>
        <v>3377.6394</v>
      </c>
      <c r="E2815" s="17">
        <f>[1]!s_dq_low(FED风险溢价模型测算!$B$1,$A$2,1)</f>
        <v>979.529</v>
      </c>
      <c r="F2815" s="18">
        <f>[1]!s_dq_amount(FED风险溢价模型测算!$B$1,$A2815,1)</f>
        <v>110813764577</v>
      </c>
    </row>
    <row r="2816" spans="1:6">
      <c r="A2816" s="16">
        <f>FED风险溢价模型测算!A2816</f>
        <v>42681</v>
      </c>
      <c r="B2816" s="17">
        <f>[1]!s_dq_open(FED风险溢价模型测算!$B$1,$A2816,1)</f>
        <v>3353.4441000000002</v>
      </c>
      <c r="C2816" s="17">
        <f>[1]!s_dq_close(FED风险溢价模型测算!$B$1,$A2816,1)</f>
        <v>3356.5916000000002</v>
      </c>
      <c r="D2816" s="17">
        <f>[1]!s_dq_high(FED风险溢价模型测算!$B$1,$A2816,1)</f>
        <v>3362.7415999999998</v>
      </c>
      <c r="E2816" s="17">
        <f>[1]!s_dq_low(FED风险溢价模型测算!$B$1,$A$2,1)</f>
        <v>979.529</v>
      </c>
      <c r="F2816" s="18">
        <f>[1]!s_dq_amount(FED风险溢价模型测算!$B$1,$A2816,1)</f>
        <v>94370876771</v>
      </c>
    </row>
    <row r="2817" spans="1:6">
      <c r="A2817" s="16">
        <f>FED风险溢价模型测算!A2817</f>
        <v>42682</v>
      </c>
      <c r="B2817" s="17">
        <f>[1]!s_dq_open(FED风险溢价模型测算!$B$1,$A2817,1)</f>
        <v>3367.6974</v>
      </c>
      <c r="C2817" s="17">
        <f>[1]!s_dq_close(FED风险溢价模型测算!$B$1,$A2817,1)</f>
        <v>3371.1176999999998</v>
      </c>
      <c r="D2817" s="17">
        <f>[1]!s_dq_high(FED风险溢价模型测算!$B$1,$A2817,1)</f>
        <v>3383.9173999999998</v>
      </c>
      <c r="E2817" s="17">
        <f>[1]!s_dq_low(FED风险溢价模型测算!$B$1,$A$2,1)</f>
        <v>979.529</v>
      </c>
      <c r="F2817" s="18">
        <f>[1]!s_dq_amount(FED风险溢价模型测算!$B$1,$A2817,1)</f>
        <v>105138256061</v>
      </c>
    </row>
    <row r="2818" spans="1:6">
      <c r="A2818" s="16">
        <f>FED风险溢价模型测算!A2818</f>
        <v>42683</v>
      </c>
      <c r="B2818" s="17">
        <f>[1]!s_dq_open(FED风险溢价模型测算!$B$1,$A2818,1)</f>
        <v>3370.5999000000002</v>
      </c>
      <c r="C2818" s="17">
        <f>[1]!s_dq_close(FED风险溢价模型测算!$B$1,$A2818,1)</f>
        <v>3353.0547000000001</v>
      </c>
      <c r="D2818" s="17">
        <f>[1]!s_dq_high(FED风险溢价模型测算!$B$1,$A2818,1)</f>
        <v>3373.096</v>
      </c>
      <c r="E2818" s="17">
        <f>[1]!s_dq_low(FED风险溢价模型测算!$B$1,$A$2,1)</f>
        <v>979.529</v>
      </c>
      <c r="F2818" s="18">
        <f>[1]!s_dq_amount(FED风险溢价模型测算!$B$1,$A2818,1)</f>
        <v>145186921690</v>
      </c>
    </row>
    <row r="2819" spans="1:6">
      <c r="A2819" s="16">
        <f>FED风险溢价模型测算!A2819</f>
        <v>42684</v>
      </c>
      <c r="B2819" s="17">
        <f>[1]!s_dq_open(FED风险溢价模型测算!$B$1,$A2819,1)</f>
        <v>3374.9059999999999</v>
      </c>
      <c r="C2819" s="17">
        <f>[1]!s_dq_close(FED风险溢价模型测算!$B$1,$A2819,1)</f>
        <v>3390.6118999999999</v>
      </c>
      <c r="D2819" s="17">
        <f>[1]!s_dq_high(FED风险溢价模型测算!$B$1,$A2819,1)</f>
        <v>3403.0158000000001</v>
      </c>
      <c r="E2819" s="17">
        <f>[1]!s_dq_low(FED风险溢价模型测算!$B$1,$A$2,1)</f>
        <v>979.529</v>
      </c>
      <c r="F2819" s="18">
        <f>[1]!s_dq_amount(FED风险溢价模型测算!$B$1,$A2819,1)</f>
        <v>133277399553</v>
      </c>
    </row>
    <row r="2820" spans="1:6">
      <c r="A2820" s="16">
        <f>FED风险溢价模型测算!A2820</f>
        <v>42685</v>
      </c>
      <c r="B2820" s="17">
        <f>[1]!s_dq_open(FED风险溢价模型测算!$B$1,$A2820,1)</f>
        <v>3387.9481000000001</v>
      </c>
      <c r="C2820" s="17">
        <f>[1]!s_dq_close(FED风险溢价模型测算!$B$1,$A2820,1)</f>
        <v>3417.2211000000002</v>
      </c>
      <c r="D2820" s="17">
        <f>[1]!s_dq_high(FED风险溢价模型测算!$B$1,$A2820,1)</f>
        <v>3422.6714999999999</v>
      </c>
      <c r="E2820" s="17">
        <f>[1]!s_dq_low(FED风险溢价模型测算!$B$1,$A$2,1)</f>
        <v>979.529</v>
      </c>
      <c r="F2820" s="18">
        <f>[1]!s_dq_amount(FED风险溢价模型测算!$B$1,$A2820,1)</f>
        <v>190647270040</v>
      </c>
    </row>
    <row r="2821" spans="1:6">
      <c r="A2821" s="16">
        <f>FED风险溢价模型测算!A2821</f>
        <v>42688</v>
      </c>
      <c r="B2821" s="17">
        <f>[1]!s_dq_open(FED风险溢价模型测算!$B$1,$A2821,1)</f>
        <v>3409.2240999999999</v>
      </c>
      <c r="C2821" s="17">
        <f>[1]!s_dq_close(FED风险溢价模型测算!$B$1,$A2821,1)</f>
        <v>3430.2482</v>
      </c>
      <c r="D2821" s="17">
        <f>[1]!s_dq_high(FED风险溢价模型测算!$B$1,$A2821,1)</f>
        <v>3452.6158999999998</v>
      </c>
      <c r="E2821" s="17">
        <f>[1]!s_dq_low(FED风险溢价模型测算!$B$1,$A$2,1)</f>
        <v>979.529</v>
      </c>
      <c r="F2821" s="18">
        <f>[1]!s_dq_amount(FED风险溢价模型测算!$B$1,$A2821,1)</f>
        <v>208353308629</v>
      </c>
    </row>
    <row r="2822" spans="1:6">
      <c r="A2822" s="16">
        <f>FED风险溢价模型测算!A2822</f>
        <v>42689</v>
      </c>
      <c r="B2822" s="17">
        <f>[1]!s_dq_open(FED风险溢价模型测算!$B$1,$A2822,1)</f>
        <v>3428.8663000000001</v>
      </c>
      <c r="C2822" s="17">
        <f>[1]!s_dq_close(FED风险溢价模型测算!$B$1,$A2822,1)</f>
        <v>3429.8697000000002</v>
      </c>
      <c r="D2822" s="17">
        <f>[1]!s_dq_high(FED风险溢价模型测算!$B$1,$A2822,1)</f>
        <v>3434.9216000000001</v>
      </c>
      <c r="E2822" s="17">
        <f>[1]!s_dq_low(FED风险溢价模型测算!$B$1,$A$2,1)</f>
        <v>979.529</v>
      </c>
      <c r="F2822" s="18">
        <f>[1]!s_dq_amount(FED风险溢价模型测算!$B$1,$A2822,1)</f>
        <v>135206770523</v>
      </c>
    </row>
    <row r="2823" spans="1:6">
      <c r="A2823" s="16">
        <f>FED风险溢价模型测算!A2823</f>
        <v>42690</v>
      </c>
      <c r="B2823" s="17">
        <f>[1]!s_dq_open(FED风险溢价模型测算!$B$1,$A2823,1)</f>
        <v>3432.4335999999998</v>
      </c>
      <c r="C2823" s="17">
        <f>[1]!s_dq_close(FED风险溢价模型测算!$B$1,$A2823,1)</f>
        <v>3429.5920999999998</v>
      </c>
      <c r="D2823" s="17">
        <f>[1]!s_dq_high(FED风险溢价模型测算!$B$1,$A2823,1)</f>
        <v>3435.6365999999998</v>
      </c>
      <c r="E2823" s="17">
        <f>[1]!s_dq_low(FED风险溢价模型测算!$B$1,$A$2,1)</f>
        <v>979.529</v>
      </c>
      <c r="F2823" s="18">
        <f>[1]!s_dq_amount(FED风险溢价模型测算!$B$1,$A2823,1)</f>
        <v>128944599173</v>
      </c>
    </row>
    <row r="2824" spans="1:6">
      <c r="A2824" s="16">
        <f>FED风险溢价模型测算!A2824</f>
        <v>42691</v>
      </c>
      <c r="B2824" s="17">
        <f>[1]!s_dq_open(FED风险溢价模型测算!$B$1,$A2824,1)</f>
        <v>3423.4654</v>
      </c>
      <c r="C2824" s="17">
        <f>[1]!s_dq_close(FED风险溢价模型测算!$B$1,$A2824,1)</f>
        <v>3436.5349999999999</v>
      </c>
      <c r="D2824" s="17">
        <f>[1]!s_dq_high(FED风险溢价模型测算!$B$1,$A2824,1)</f>
        <v>3437.6689999999999</v>
      </c>
      <c r="E2824" s="17">
        <f>[1]!s_dq_low(FED风险溢价模型测算!$B$1,$A$2,1)</f>
        <v>979.529</v>
      </c>
      <c r="F2824" s="18">
        <f>[1]!s_dq_amount(FED风险溢价模型测算!$B$1,$A2824,1)</f>
        <v>121576882948</v>
      </c>
    </row>
    <row r="2825" spans="1:6">
      <c r="A2825" s="16">
        <f>FED风险溢价模型测算!A2825</f>
        <v>42692</v>
      </c>
      <c r="B2825" s="17">
        <f>[1]!s_dq_open(FED风险溢价模型测算!$B$1,$A2825,1)</f>
        <v>3437.4897999999998</v>
      </c>
      <c r="C2825" s="17">
        <f>[1]!s_dq_close(FED风险溢价模型测算!$B$1,$A2825,1)</f>
        <v>3417.4553999999998</v>
      </c>
      <c r="D2825" s="17">
        <f>[1]!s_dq_high(FED风险溢价模型测算!$B$1,$A2825,1)</f>
        <v>3443.1185</v>
      </c>
      <c r="E2825" s="17">
        <f>[1]!s_dq_low(FED风险溢价模型测算!$B$1,$A$2,1)</f>
        <v>979.529</v>
      </c>
      <c r="F2825" s="18">
        <f>[1]!s_dq_amount(FED风险溢价模型测算!$B$1,$A2825,1)</f>
        <v>117345607612</v>
      </c>
    </row>
    <row r="2826" spans="1:6">
      <c r="A2826" s="16">
        <f>FED风险溢价模型测算!A2826</f>
        <v>42695</v>
      </c>
      <c r="B2826" s="17">
        <f>[1]!s_dq_open(FED风险溢价模型测算!$B$1,$A2826,1)</f>
        <v>3412.6523000000002</v>
      </c>
      <c r="C2826" s="17">
        <f>[1]!s_dq_close(FED风险溢价模型测算!$B$1,$A2826,1)</f>
        <v>3441.1106</v>
      </c>
      <c r="D2826" s="17">
        <f>[1]!s_dq_high(FED风险溢价模型测算!$B$1,$A2826,1)</f>
        <v>3463.1423</v>
      </c>
      <c r="E2826" s="17">
        <f>[1]!s_dq_low(FED风险溢价模型测算!$B$1,$A$2,1)</f>
        <v>979.529</v>
      </c>
      <c r="F2826" s="18">
        <f>[1]!s_dq_amount(FED风险溢价模型测算!$B$1,$A2826,1)</f>
        <v>147542589349</v>
      </c>
    </row>
    <row r="2827" spans="1:6">
      <c r="A2827" s="16">
        <f>FED风险溢价模型测算!A2827</f>
        <v>42696</v>
      </c>
      <c r="B2827" s="17">
        <f>[1]!s_dq_open(FED风险溢价模型测算!$B$1,$A2827,1)</f>
        <v>3443.2201</v>
      </c>
      <c r="C2827" s="17">
        <f>[1]!s_dq_close(FED风险溢价模型测算!$B$1,$A2827,1)</f>
        <v>3468.3636999999999</v>
      </c>
      <c r="D2827" s="17">
        <f>[1]!s_dq_high(FED风险溢价模型测算!$B$1,$A2827,1)</f>
        <v>3469.2188999999998</v>
      </c>
      <c r="E2827" s="17">
        <f>[1]!s_dq_low(FED风险溢价模型测算!$B$1,$A$2,1)</f>
        <v>979.529</v>
      </c>
      <c r="F2827" s="18">
        <f>[1]!s_dq_amount(FED风险溢价模型测算!$B$1,$A2827,1)</f>
        <v>167250665827</v>
      </c>
    </row>
    <row r="2828" spans="1:6">
      <c r="A2828" s="16">
        <f>FED风险溢价模型测算!A2828</f>
        <v>42697</v>
      </c>
      <c r="B2828" s="17">
        <f>[1]!s_dq_open(FED风险溢价模型测算!$B$1,$A2828,1)</f>
        <v>3473.8948999999998</v>
      </c>
      <c r="C2828" s="17">
        <f>[1]!s_dq_close(FED风险溢价模型测算!$B$1,$A2828,1)</f>
        <v>3474.7289000000001</v>
      </c>
      <c r="D2828" s="17">
        <f>[1]!s_dq_high(FED风险溢价模型测算!$B$1,$A2828,1)</f>
        <v>3492.9564</v>
      </c>
      <c r="E2828" s="17">
        <f>[1]!s_dq_low(FED风险溢价模型测算!$B$1,$A$2,1)</f>
        <v>979.529</v>
      </c>
      <c r="F2828" s="18">
        <f>[1]!s_dq_amount(FED风险溢价模型测算!$B$1,$A2828,1)</f>
        <v>171247116196</v>
      </c>
    </row>
    <row r="2829" spans="1:6">
      <c r="A2829" s="16">
        <f>FED风险溢价模型测算!A2829</f>
        <v>42698</v>
      </c>
      <c r="B2829" s="17">
        <f>[1]!s_dq_open(FED风险溢价模型测算!$B$1,$A2829,1)</f>
        <v>3468.8071</v>
      </c>
      <c r="C2829" s="17">
        <f>[1]!s_dq_close(FED风险溢价模型测算!$B$1,$A2829,1)</f>
        <v>3488.7402000000002</v>
      </c>
      <c r="D2829" s="17">
        <f>[1]!s_dq_high(FED风险溢价模型测算!$B$1,$A2829,1)</f>
        <v>3508.1648</v>
      </c>
      <c r="E2829" s="17">
        <f>[1]!s_dq_low(FED风险溢价模型测算!$B$1,$A$2,1)</f>
        <v>979.529</v>
      </c>
      <c r="F2829" s="18">
        <f>[1]!s_dq_amount(FED风险溢价模型测算!$B$1,$A2829,1)</f>
        <v>165071453531</v>
      </c>
    </row>
    <row r="2830" spans="1:6">
      <c r="A2830" s="16">
        <f>FED风险溢价模型测算!A2830</f>
        <v>42699</v>
      </c>
      <c r="B2830" s="17">
        <f>[1]!s_dq_open(FED风险溢价模型测算!$B$1,$A2830,1)</f>
        <v>3490.0399000000002</v>
      </c>
      <c r="C2830" s="17">
        <f>[1]!s_dq_close(FED风险溢价模型测算!$B$1,$A2830,1)</f>
        <v>3521.2984000000001</v>
      </c>
      <c r="D2830" s="17">
        <f>[1]!s_dq_high(FED风险溢价模型测算!$B$1,$A2830,1)</f>
        <v>3521.3029000000001</v>
      </c>
      <c r="E2830" s="17">
        <f>[1]!s_dq_low(FED风险溢价模型测算!$B$1,$A$2,1)</f>
        <v>979.529</v>
      </c>
      <c r="F2830" s="18">
        <f>[1]!s_dq_amount(FED风险溢价模型测算!$B$1,$A2830,1)</f>
        <v>166832181108</v>
      </c>
    </row>
    <row r="2831" spans="1:6">
      <c r="A2831" s="16">
        <f>FED风险溢价模型测算!A2831</f>
        <v>42702</v>
      </c>
      <c r="B2831" s="17">
        <f>[1]!s_dq_open(FED风险溢价模型测算!$B$1,$A2831,1)</f>
        <v>3538.6754000000001</v>
      </c>
      <c r="C2831" s="17">
        <f>[1]!s_dq_close(FED风险溢价模型测算!$B$1,$A2831,1)</f>
        <v>3535.0807</v>
      </c>
      <c r="D2831" s="17">
        <f>[1]!s_dq_high(FED风险溢价模型测算!$B$1,$A2831,1)</f>
        <v>3553.3602999999998</v>
      </c>
      <c r="E2831" s="17">
        <f>[1]!s_dq_low(FED风险溢价模型测算!$B$1,$A$2,1)</f>
        <v>979.529</v>
      </c>
      <c r="F2831" s="18">
        <f>[1]!s_dq_amount(FED风险溢价模型测算!$B$1,$A2831,1)</f>
        <v>219859766828</v>
      </c>
    </row>
    <row r="2832" spans="1:6">
      <c r="A2832" s="16">
        <f>FED风险溢价模型测算!A2832</f>
        <v>42703</v>
      </c>
      <c r="B2832" s="17">
        <f>[1]!s_dq_open(FED风险溢价模型测算!$B$1,$A2832,1)</f>
        <v>3525.9011</v>
      </c>
      <c r="C2832" s="17">
        <f>[1]!s_dq_close(FED风险溢价模型测算!$B$1,$A2832,1)</f>
        <v>3564.0403999999999</v>
      </c>
      <c r="D2832" s="17">
        <f>[1]!s_dq_high(FED风险溢价模型测算!$B$1,$A2832,1)</f>
        <v>3583.7184999999999</v>
      </c>
      <c r="E2832" s="17">
        <f>[1]!s_dq_low(FED风险溢价模型测算!$B$1,$A$2,1)</f>
        <v>979.529</v>
      </c>
      <c r="F2832" s="18">
        <f>[1]!s_dq_amount(FED风险溢价模型测算!$B$1,$A2832,1)</f>
        <v>248322816339</v>
      </c>
    </row>
    <row r="2833" spans="1:6">
      <c r="A2833" s="16">
        <f>FED风险溢价模型测算!A2833</f>
        <v>42704</v>
      </c>
      <c r="B2833" s="17">
        <f>[1]!s_dq_open(FED风险溢价模型测算!$B$1,$A2833,1)</f>
        <v>3557.6356999999998</v>
      </c>
      <c r="C2833" s="17">
        <f>[1]!s_dq_close(FED风险溢价模型测算!$B$1,$A2833,1)</f>
        <v>3538.0010000000002</v>
      </c>
      <c r="D2833" s="17">
        <f>[1]!s_dq_high(FED风险溢价模型测算!$B$1,$A2833,1)</f>
        <v>3567.0689000000002</v>
      </c>
      <c r="E2833" s="17">
        <f>[1]!s_dq_low(FED风险溢价模型测算!$B$1,$A$2,1)</f>
        <v>979.529</v>
      </c>
      <c r="F2833" s="18">
        <f>[1]!s_dq_amount(FED风险溢价模型测算!$B$1,$A2833,1)</f>
        <v>190681227631</v>
      </c>
    </row>
    <row r="2834" spans="1:6">
      <c r="A2834" s="16">
        <f>FED风险溢价模型测算!A2834</f>
        <v>42705</v>
      </c>
      <c r="B2834" s="17">
        <f>[1]!s_dq_open(FED风险溢价模型测算!$B$1,$A2834,1)</f>
        <v>3543.9555</v>
      </c>
      <c r="C2834" s="17">
        <f>[1]!s_dq_close(FED风险溢价模型测算!$B$1,$A2834,1)</f>
        <v>3565.0360000000001</v>
      </c>
      <c r="D2834" s="17">
        <f>[1]!s_dq_high(FED风险溢价模型测算!$B$1,$A2834,1)</f>
        <v>3575.97</v>
      </c>
      <c r="E2834" s="17">
        <f>[1]!s_dq_low(FED风险溢价模型测算!$B$1,$A$2,1)</f>
        <v>979.529</v>
      </c>
      <c r="F2834" s="18">
        <f>[1]!s_dq_amount(FED风险溢价模型测算!$B$1,$A2834,1)</f>
        <v>199637742998</v>
      </c>
    </row>
    <row r="2835" spans="1:6">
      <c r="A2835" s="16">
        <f>FED风险溢价模型测算!A2835</f>
        <v>42706</v>
      </c>
      <c r="B2835" s="17">
        <f>[1]!s_dq_open(FED风险溢价模型测算!$B$1,$A2835,1)</f>
        <v>3559.7710999999999</v>
      </c>
      <c r="C2835" s="17">
        <f>[1]!s_dq_close(FED风险溢价模型测算!$B$1,$A2835,1)</f>
        <v>3528.9546999999998</v>
      </c>
      <c r="D2835" s="17">
        <f>[1]!s_dq_high(FED风险溢价模型测算!$B$1,$A2835,1)</f>
        <v>3562.5497</v>
      </c>
      <c r="E2835" s="17">
        <f>[1]!s_dq_low(FED风险溢价模型测算!$B$1,$A$2,1)</f>
        <v>979.529</v>
      </c>
      <c r="F2835" s="18">
        <f>[1]!s_dq_amount(FED风险溢价模型测算!$B$1,$A2835,1)</f>
        <v>203742147476</v>
      </c>
    </row>
    <row r="2836" spans="1:6">
      <c r="A2836" s="16">
        <f>FED风险溢价模型测算!A2836</f>
        <v>42709</v>
      </c>
      <c r="B2836" s="17">
        <f>[1]!s_dq_open(FED风险溢价模型测算!$B$1,$A2836,1)</f>
        <v>3473.6876000000002</v>
      </c>
      <c r="C2836" s="17">
        <f>[1]!s_dq_close(FED风险溢价模型测算!$B$1,$A2836,1)</f>
        <v>3469.4072999999999</v>
      </c>
      <c r="D2836" s="17">
        <f>[1]!s_dq_high(FED风险溢价模型测算!$B$1,$A2836,1)</f>
        <v>3496.8838000000001</v>
      </c>
      <c r="E2836" s="17">
        <f>[1]!s_dq_low(FED风险溢价模型测算!$B$1,$A$2,1)</f>
        <v>979.529</v>
      </c>
      <c r="F2836" s="18">
        <f>[1]!s_dq_amount(FED风险溢价模型测算!$B$1,$A2836,1)</f>
        <v>190175061733</v>
      </c>
    </row>
    <row r="2837" spans="1:6">
      <c r="A2837" s="16">
        <f>FED风险溢价模型测算!A2837</f>
        <v>42710</v>
      </c>
      <c r="B2837" s="17">
        <f>[1]!s_dq_open(FED风险溢价模型测算!$B$1,$A2837,1)</f>
        <v>3466.2417</v>
      </c>
      <c r="C2837" s="17">
        <f>[1]!s_dq_close(FED风险溢价模型测算!$B$1,$A2837,1)</f>
        <v>3459.1532999999999</v>
      </c>
      <c r="D2837" s="17">
        <f>[1]!s_dq_high(FED风险溢价模型测算!$B$1,$A2837,1)</f>
        <v>3477.5900999999999</v>
      </c>
      <c r="E2837" s="17">
        <f>[1]!s_dq_low(FED风险溢价模型测算!$B$1,$A$2,1)</f>
        <v>979.529</v>
      </c>
      <c r="F2837" s="18">
        <f>[1]!s_dq_amount(FED风险溢价模型测算!$B$1,$A2837,1)</f>
        <v>125727753193</v>
      </c>
    </row>
    <row r="2838" spans="1:6">
      <c r="A2838" s="16">
        <f>FED风险溢价模型测算!A2838</f>
        <v>42711</v>
      </c>
      <c r="B2838" s="17">
        <f>[1]!s_dq_open(FED风险溢价模型测算!$B$1,$A2838,1)</f>
        <v>3458.3687</v>
      </c>
      <c r="C2838" s="17">
        <f>[1]!s_dq_close(FED风险溢价模型测算!$B$1,$A2838,1)</f>
        <v>3475.7473</v>
      </c>
      <c r="D2838" s="17">
        <f>[1]!s_dq_high(FED风险溢价模型测算!$B$1,$A2838,1)</f>
        <v>3475.7473</v>
      </c>
      <c r="E2838" s="17">
        <f>[1]!s_dq_low(FED风险溢价模型测算!$B$1,$A$2,1)</f>
        <v>979.529</v>
      </c>
      <c r="F2838" s="18">
        <f>[1]!s_dq_amount(FED风险溢价模型测算!$B$1,$A2838,1)</f>
        <v>115282194223</v>
      </c>
    </row>
    <row r="2839" spans="1:6">
      <c r="A2839" s="16">
        <f>FED风险溢价模型测算!A2839</f>
        <v>42712</v>
      </c>
      <c r="B2839" s="17">
        <f>[1]!s_dq_open(FED风险溢价模型测算!$B$1,$A2839,1)</f>
        <v>3481.8067000000001</v>
      </c>
      <c r="C2839" s="17">
        <f>[1]!s_dq_close(FED风险溢价模型测算!$B$1,$A2839,1)</f>
        <v>3470.1426000000001</v>
      </c>
      <c r="D2839" s="17">
        <f>[1]!s_dq_high(FED风险溢价模型测算!$B$1,$A2839,1)</f>
        <v>3484.3402000000001</v>
      </c>
      <c r="E2839" s="17">
        <f>[1]!s_dq_low(FED风险溢价模型测算!$B$1,$A$2,1)</f>
        <v>979.529</v>
      </c>
      <c r="F2839" s="18">
        <f>[1]!s_dq_amount(FED风险溢价模型测算!$B$1,$A2839,1)</f>
        <v>119188508676</v>
      </c>
    </row>
    <row r="2840" spans="1:6">
      <c r="A2840" s="16">
        <f>FED风险溢价模型测算!A2840</f>
        <v>42713</v>
      </c>
      <c r="B2840" s="17">
        <f>[1]!s_dq_open(FED风险溢价模型测算!$B$1,$A2840,1)</f>
        <v>3464.8733000000002</v>
      </c>
      <c r="C2840" s="17">
        <f>[1]!s_dq_close(FED风险溢价模型测算!$B$1,$A2840,1)</f>
        <v>3493.7004000000002</v>
      </c>
      <c r="D2840" s="17">
        <f>[1]!s_dq_high(FED风险溢价模型测算!$B$1,$A2840,1)</f>
        <v>3507.9276</v>
      </c>
      <c r="E2840" s="17">
        <f>[1]!s_dq_low(FED风险溢价模型测算!$B$1,$A$2,1)</f>
        <v>979.529</v>
      </c>
      <c r="F2840" s="18">
        <f>[1]!s_dq_amount(FED风险溢价模型测算!$B$1,$A2840,1)</f>
        <v>152674867707</v>
      </c>
    </row>
    <row r="2841" spans="1:6">
      <c r="A2841" s="16">
        <f>FED风险溢价模型测算!A2841</f>
        <v>42716</v>
      </c>
      <c r="B2841" s="17">
        <f>[1]!s_dq_open(FED风险溢价模型测算!$B$1,$A2841,1)</f>
        <v>3489.2683000000002</v>
      </c>
      <c r="C2841" s="17">
        <f>[1]!s_dq_close(FED风险溢价模型测算!$B$1,$A2841,1)</f>
        <v>3409.1794</v>
      </c>
      <c r="D2841" s="17">
        <f>[1]!s_dq_high(FED风险溢价模型测算!$B$1,$A2841,1)</f>
        <v>3495.8022000000001</v>
      </c>
      <c r="E2841" s="17">
        <f>[1]!s_dq_low(FED风险溢价模型测算!$B$1,$A$2,1)</f>
        <v>979.529</v>
      </c>
      <c r="F2841" s="18">
        <f>[1]!s_dq_amount(FED风险溢价模型测算!$B$1,$A2841,1)</f>
        <v>199163540831</v>
      </c>
    </row>
    <row r="2842" spans="1:6">
      <c r="A2842" s="16">
        <f>FED风险溢价模型测算!A2842</f>
        <v>42717</v>
      </c>
      <c r="B2842" s="17">
        <f>[1]!s_dq_open(FED风险溢价模型测算!$B$1,$A2842,1)</f>
        <v>3394.2071999999998</v>
      </c>
      <c r="C2842" s="17">
        <f>[1]!s_dq_close(FED风险溢价模型测算!$B$1,$A2842,1)</f>
        <v>3405.0355</v>
      </c>
      <c r="D2842" s="17">
        <f>[1]!s_dq_high(FED风险溢价模型测算!$B$1,$A2842,1)</f>
        <v>3416.2147</v>
      </c>
      <c r="E2842" s="17">
        <f>[1]!s_dq_low(FED风险溢价模型测算!$B$1,$A$2,1)</f>
        <v>979.529</v>
      </c>
      <c r="F2842" s="18">
        <f>[1]!s_dq_amount(FED风险溢价模型测算!$B$1,$A2842,1)</f>
        <v>124454188749</v>
      </c>
    </row>
    <row r="2843" spans="1:6">
      <c r="A2843" s="16">
        <f>FED风险溢价模型测算!A2843</f>
        <v>42718</v>
      </c>
      <c r="B2843" s="17">
        <f>[1]!s_dq_open(FED风险溢价模型测算!$B$1,$A2843,1)</f>
        <v>3399.4113000000002</v>
      </c>
      <c r="C2843" s="17">
        <f>[1]!s_dq_close(FED风险溢价模型测算!$B$1,$A2843,1)</f>
        <v>3378.9452999999999</v>
      </c>
      <c r="D2843" s="17">
        <f>[1]!s_dq_high(FED风险溢价模型测算!$B$1,$A2843,1)</f>
        <v>3412.2795000000001</v>
      </c>
      <c r="E2843" s="17">
        <f>[1]!s_dq_low(FED风险溢价模型测算!$B$1,$A$2,1)</f>
        <v>979.529</v>
      </c>
      <c r="F2843" s="18">
        <f>[1]!s_dq_amount(FED风险溢价模型测算!$B$1,$A2843,1)</f>
        <v>126182669414</v>
      </c>
    </row>
    <row r="2844" spans="1:6">
      <c r="A2844" s="16">
        <f>FED风险溢价模型测算!A2844</f>
        <v>42719</v>
      </c>
      <c r="B2844" s="17">
        <f>[1]!s_dq_open(FED风险溢价模型测算!$B$1,$A2844,1)</f>
        <v>3363.8597</v>
      </c>
      <c r="C2844" s="17">
        <f>[1]!s_dq_close(FED风险溢价模型测算!$B$1,$A2844,1)</f>
        <v>3340.4337999999998</v>
      </c>
      <c r="D2844" s="17">
        <f>[1]!s_dq_high(FED风险溢价模型测算!$B$1,$A2844,1)</f>
        <v>3378.0367000000001</v>
      </c>
      <c r="E2844" s="17">
        <f>[1]!s_dq_low(FED风险溢价模型测算!$B$1,$A$2,1)</f>
        <v>979.529</v>
      </c>
      <c r="F2844" s="18">
        <f>[1]!s_dq_amount(FED风险溢价模型测算!$B$1,$A2844,1)</f>
        <v>121507811540</v>
      </c>
    </row>
    <row r="2845" spans="1:6">
      <c r="A2845" s="16">
        <f>FED风险溢价模型测算!A2845</f>
        <v>42720</v>
      </c>
      <c r="B2845" s="17">
        <f>[1]!s_dq_open(FED风险溢价模型测算!$B$1,$A2845,1)</f>
        <v>3335.3625000000002</v>
      </c>
      <c r="C2845" s="17">
        <f>[1]!s_dq_close(FED风险溢价模型测算!$B$1,$A2845,1)</f>
        <v>3346.0304999999998</v>
      </c>
      <c r="D2845" s="17">
        <f>[1]!s_dq_high(FED风险溢价模型测算!$B$1,$A2845,1)</f>
        <v>3356.2916</v>
      </c>
      <c r="E2845" s="17">
        <f>[1]!s_dq_low(FED风险溢价模型测算!$B$1,$A$2,1)</f>
        <v>979.529</v>
      </c>
      <c r="F2845" s="18">
        <f>[1]!s_dq_amount(FED风险溢价模型测算!$B$1,$A2845,1)</f>
        <v>98112206845</v>
      </c>
    </row>
    <row r="2846" spans="1:6">
      <c r="A2846" s="16">
        <f>FED风险溢价模型测算!A2846</f>
        <v>42723</v>
      </c>
      <c r="B2846" s="17">
        <f>[1]!s_dq_open(FED风险溢价模型测算!$B$1,$A2846,1)</f>
        <v>3342.3449000000001</v>
      </c>
      <c r="C2846" s="17">
        <f>[1]!s_dq_close(FED风险溢价模型测算!$B$1,$A2846,1)</f>
        <v>3328.9827</v>
      </c>
      <c r="D2846" s="17">
        <f>[1]!s_dq_high(FED风险溢价模型测算!$B$1,$A2846,1)</f>
        <v>3344.8584000000001</v>
      </c>
      <c r="E2846" s="17">
        <f>[1]!s_dq_low(FED风险溢价模型测算!$B$1,$A$2,1)</f>
        <v>979.529</v>
      </c>
      <c r="F2846" s="18">
        <f>[1]!s_dq_amount(FED风险溢价模型测算!$B$1,$A2846,1)</f>
        <v>86095693838</v>
      </c>
    </row>
    <row r="2847" spans="1:6">
      <c r="A2847" s="16">
        <f>FED风险溢价模型测算!A2847</f>
        <v>42724</v>
      </c>
      <c r="B2847" s="17">
        <f>[1]!s_dq_open(FED风险溢价模型测算!$B$1,$A2847,1)</f>
        <v>3328.2984999999999</v>
      </c>
      <c r="C2847" s="17">
        <f>[1]!s_dq_close(FED风险溢价模型测算!$B$1,$A2847,1)</f>
        <v>3309.0641000000001</v>
      </c>
      <c r="D2847" s="17">
        <f>[1]!s_dq_high(FED风险溢价模型测算!$B$1,$A2847,1)</f>
        <v>3329.1021999999998</v>
      </c>
      <c r="E2847" s="17">
        <f>[1]!s_dq_low(FED风险溢价模型测算!$B$1,$A$2,1)</f>
        <v>979.529</v>
      </c>
      <c r="F2847" s="18">
        <f>[1]!s_dq_amount(FED风险溢价模型测算!$B$1,$A2847,1)</f>
        <v>88527345889</v>
      </c>
    </row>
    <row r="2848" spans="1:6">
      <c r="A2848" s="16">
        <f>FED风险溢价模型测算!A2848</f>
        <v>42725</v>
      </c>
      <c r="B2848" s="17">
        <f>[1]!s_dq_open(FED风险溢价模型测算!$B$1,$A2848,1)</f>
        <v>3313.7451000000001</v>
      </c>
      <c r="C2848" s="17">
        <f>[1]!s_dq_close(FED风险溢价模型测算!$B$1,$A2848,1)</f>
        <v>3338.5360000000001</v>
      </c>
      <c r="D2848" s="17">
        <f>[1]!s_dq_high(FED风险溢价模型测算!$B$1,$A2848,1)</f>
        <v>3342.4760999999999</v>
      </c>
      <c r="E2848" s="17">
        <f>[1]!s_dq_low(FED风险溢价模型测算!$B$1,$A$2,1)</f>
        <v>979.529</v>
      </c>
      <c r="F2848" s="18">
        <f>[1]!s_dq_amount(FED风险溢价模型测算!$B$1,$A2848,1)</f>
        <v>106205485213</v>
      </c>
    </row>
    <row r="2849" spans="1:6">
      <c r="A2849" s="16">
        <f>FED风险溢价模型测算!A2849</f>
        <v>42726</v>
      </c>
      <c r="B2849" s="17">
        <f>[1]!s_dq_open(FED风险溢价模型测算!$B$1,$A2849,1)</f>
        <v>3335.1217999999999</v>
      </c>
      <c r="C2849" s="17">
        <f>[1]!s_dq_close(FED风险溢价模型测算!$B$1,$A2849,1)</f>
        <v>3335.672</v>
      </c>
      <c r="D2849" s="17">
        <f>[1]!s_dq_high(FED风险溢价模型测算!$B$1,$A2849,1)</f>
        <v>3340.3627999999999</v>
      </c>
      <c r="E2849" s="17">
        <f>[1]!s_dq_low(FED风险溢价模型测算!$B$1,$A$2,1)</f>
        <v>979.529</v>
      </c>
      <c r="F2849" s="18">
        <f>[1]!s_dq_amount(FED风险溢价模型测算!$B$1,$A2849,1)</f>
        <v>92564877570</v>
      </c>
    </row>
    <row r="2850" spans="1:6">
      <c r="A2850" s="16">
        <f>FED风险溢价模型测算!A2850</f>
        <v>42727</v>
      </c>
      <c r="B2850" s="17">
        <f>[1]!s_dq_open(FED风险溢价模型测算!$B$1,$A2850,1)</f>
        <v>3333.4009000000001</v>
      </c>
      <c r="C2850" s="17">
        <f>[1]!s_dq_close(FED风险溢价模型测算!$B$1,$A2850,1)</f>
        <v>3307.5990999999999</v>
      </c>
      <c r="D2850" s="17">
        <f>[1]!s_dq_high(FED风险溢价模型测算!$B$1,$A2850,1)</f>
        <v>3334.8937000000001</v>
      </c>
      <c r="E2850" s="17">
        <f>[1]!s_dq_low(FED风险溢价模型测算!$B$1,$A$2,1)</f>
        <v>979.529</v>
      </c>
      <c r="F2850" s="18">
        <f>[1]!s_dq_amount(FED风险溢价模型测算!$B$1,$A2850,1)</f>
        <v>99575473231</v>
      </c>
    </row>
    <row r="2851" spans="1:6">
      <c r="A2851" s="16">
        <f>FED风险溢价模型测算!A2851</f>
        <v>42730</v>
      </c>
      <c r="B2851" s="17">
        <f>[1]!s_dq_open(FED风险溢价模型测算!$B$1,$A2851,1)</f>
        <v>3293.2235999999998</v>
      </c>
      <c r="C2851" s="17">
        <f>[1]!s_dq_close(FED风险溢价模型测算!$B$1,$A2851,1)</f>
        <v>3322.4005999999999</v>
      </c>
      <c r="D2851" s="17">
        <f>[1]!s_dq_high(FED风险溢价模型测算!$B$1,$A2851,1)</f>
        <v>3322.4212000000002</v>
      </c>
      <c r="E2851" s="17">
        <f>[1]!s_dq_low(FED风险溢价模型测算!$B$1,$A$2,1)</f>
        <v>979.529</v>
      </c>
      <c r="F2851" s="18">
        <f>[1]!s_dq_amount(FED风险溢价模型测算!$B$1,$A2851,1)</f>
        <v>95493219936</v>
      </c>
    </row>
    <row r="2852" spans="1:6">
      <c r="A2852" s="16">
        <f>FED风险溢价模型测算!A2852</f>
        <v>42731</v>
      </c>
      <c r="B2852" s="17">
        <f>[1]!s_dq_open(FED风险溢价模型测算!$B$1,$A2852,1)</f>
        <v>3319.2060999999999</v>
      </c>
      <c r="C2852" s="17">
        <f>[1]!s_dq_close(FED风险溢价模型测算!$B$1,$A2852,1)</f>
        <v>3316.3852000000002</v>
      </c>
      <c r="D2852" s="17">
        <f>[1]!s_dq_high(FED风险溢价模型测算!$B$1,$A2852,1)</f>
        <v>3330.2323999999999</v>
      </c>
      <c r="E2852" s="17">
        <f>[1]!s_dq_low(FED风险溢价模型测算!$B$1,$A$2,1)</f>
        <v>979.529</v>
      </c>
      <c r="F2852" s="18">
        <f>[1]!s_dq_amount(FED风险溢价模型测算!$B$1,$A2852,1)</f>
        <v>79617133030</v>
      </c>
    </row>
    <row r="2853" spans="1:6">
      <c r="A2853" s="16">
        <f>FED风险溢价模型测算!A2853</f>
        <v>42732</v>
      </c>
      <c r="B2853" s="17">
        <f>[1]!s_dq_open(FED风险溢价模型测算!$B$1,$A2853,1)</f>
        <v>3315.7525999999998</v>
      </c>
      <c r="C2853" s="17">
        <f>[1]!s_dq_close(FED风险溢价模型测算!$B$1,$A2853,1)</f>
        <v>3301.8887</v>
      </c>
      <c r="D2853" s="17">
        <f>[1]!s_dq_high(FED风险溢价模型测算!$B$1,$A2853,1)</f>
        <v>3320.5466999999999</v>
      </c>
      <c r="E2853" s="17">
        <f>[1]!s_dq_low(FED风险溢价模型测算!$B$1,$A$2,1)</f>
        <v>979.529</v>
      </c>
      <c r="F2853" s="18">
        <f>[1]!s_dq_amount(FED风险溢价模型测算!$B$1,$A2853,1)</f>
        <v>71759839566</v>
      </c>
    </row>
    <row r="2854" spans="1:6">
      <c r="A2854" s="16">
        <f>FED风险溢价模型测算!A2854</f>
        <v>42733</v>
      </c>
      <c r="B2854" s="17">
        <f>[1]!s_dq_open(FED风险溢价模型测算!$B$1,$A2854,1)</f>
        <v>3297.0360000000001</v>
      </c>
      <c r="C2854" s="17">
        <f>[1]!s_dq_close(FED风险溢价模型测算!$B$1,$A2854,1)</f>
        <v>3297.7647999999999</v>
      </c>
      <c r="D2854" s="17">
        <f>[1]!s_dq_high(FED风险溢价模型测算!$B$1,$A2854,1)</f>
        <v>3312.1129999999998</v>
      </c>
      <c r="E2854" s="17">
        <f>[1]!s_dq_low(FED风险溢价模型测算!$B$1,$A$2,1)</f>
        <v>979.529</v>
      </c>
      <c r="F2854" s="18">
        <f>[1]!s_dq_amount(FED风险溢价模型测算!$B$1,$A2854,1)</f>
        <v>75972960431</v>
      </c>
    </row>
    <row r="2855" spans="1:6">
      <c r="A2855" s="16">
        <f>FED风险溢价模型测算!A2855</f>
        <v>42734</v>
      </c>
      <c r="B2855" s="17">
        <f>[1]!s_dq_open(FED风险溢价模型测算!$B$1,$A2855,1)</f>
        <v>3302.5992999999999</v>
      </c>
      <c r="C2855" s="17">
        <f>[1]!s_dq_close(FED风险溢价模型测算!$B$1,$A2855,1)</f>
        <v>3310.0808000000002</v>
      </c>
      <c r="D2855" s="17">
        <f>[1]!s_dq_high(FED风险溢价模型测算!$B$1,$A2855,1)</f>
        <v>3313.5497</v>
      </c>
      <c r="E2855" s="17">
        <f>[1]!s_dq_low(FED风险溢价模型测算!$B$1,$A$2,1)</f>
        <v>979.529</v>
      </c>
      <c r="F2855" s="18">
        <f>[1]!s_dq_amount(FED风险溢价模型测算!$B$1,$A2855,1)</f>
        <v>76921368838</v>
      </c>
    </row>
    <row r="2856" spans="1:6">
      <c r="A2856" s="16">
        <f>FED风险溢价模型测算!A2856</f>
        <v>42738</v>
      </c>
      <c r="B2856" s="17">
        <f>[1]!s_dq_open(FED风险溢价模型测算!$B$1,$A2856,1)</f>
        <v>3313.9533999999999</v>
      </c>
      <c r="C2856" s="17">
        <f>[1]!s_dq_close(FED风险溢价模型测算!$B$1,$A2856,1)</f>
        <v>3342.2271999999998</v>
      </c>
      <c r="D2856" s="17">
        <f>[1]!s_dq_high(FED风险溢价模型测算!$B$1,$A2856,1)</f>
        <v>3345.2629000000002</v>
      </c>
      <c r="E2856" s="17">
        <f>[1]!s_dq_low(FED风险溢价模型测算!$B$1,$A$2,1)</f>
        <v>979.529</v>
      </c>
      <c r="F2856" s="18">
        <f>[1]!s_dq_amount(FED风险溢价模型测算!$B$1,$A2856,1)</f>
        <v>87612765768</v>
      </c>
    </row>
    <row r="2857" spans="1:6">
      <c r="A2857" s="16">
        <f>FED风险溢价模型测算!A2857</f>
        <v>42739</v>
      </c>
      <c r="B2857" s="17">
        <f>[1]!s_dq_open(FED风险溢价模型测算!$B$1,$A2857,1)</f>
        <v>3340.5576000000001</v>
      </c>
      <c r="C2857" s="17">
        <f>[1]!s_dq_close(FED风险溢价模型测算!$B$1,$A2857,1)</f>
        <v>3368.3117000000002</v>
      </c>
      <c r="D2857" s="17">
        <f>[1]!s_dq_high(FED风险溢价模型测算!$B$1,$A2857,1)</f>
        <v>3369.5657999999999</v>
      </c>
      <c r="E2857" s="17">
        <f>[1]!s_dq_low(FED风险溢价模型测算!$B$1,$A$2,1)</f>
        <v>979.529</v>
      </c>
      <c r="F2857" s="18">
        <f>[1]!s_dq_amount(FED风险溢价模型测算!$B$1,$A2857,1)</f>
        <v>98014355468</v>
      </c>
    </row>
    <row r="2858" spans="1:6">
      <c r="A2858" s="16">
        <f>FED风险溢价模型测算!A2858</f>
        <v>42740</v>
      </c>
      <c r="B2858" s="17">
        <f>[1]!s_dq_open(FED风险溢价模型测算!$B$1,$A2858,1)</f>
        <v>3368.3402000000001</v>
      </c>
      <c r="C2858" s="17">
        <f>[1]!s_dq_close(FED风险溢价模型测算!$B$1,$A2858,1)</f>
        <v>3367.7892000000002</v>
      </c>
      <c r="D2858" s="17">
        <f>[1]!s_dq_high(FED风险溢价模型测算!$B$1,$A2858,1)</f>
        <v>3373.4119000000001</v>
      </c>
      <c r="E2858" s="17">
        <f>[1]!s_dq_low(FED风险溢价模型测算!$B$1,$A$2,1)</f>
        <v>979.529</v>
      </c>
      <c r="F2858" s="18">
        <f>[1]!s_dq_amount(FED风险溢价模型测算!$B$1,$A2858,1)</f>
        <v>91189339582</v>
      </c>
    </row>
    <row r="2859" spans="1:6">
      <c r="A2859" s="16">
        <f>FED风险溢价模型测算!A2859</f>
        <v>42741</v>
      </c>
      <c r="B2859" s="17">
        <f>[1]!s_dq_open(FED风险溢价模型测算!$B$1,$A2859,1)</f>
        <v>3366.8521999999998</v>
      </c>
      <c r="C2859" s="17">
        <f>[1]!s_dq_close(FED风险溢价模型测算!$B$1,$A2859,1)</f>
        <v>3347.6664999999998</v>
      </c>
      <c r="D2859" s="17">
        <f>[1]!s_dq_high(FED风险溢价模型测算!$B$1,$A2859,1)</f>
        <v>3368.8705</v>
      </c>
      <c r="E2859" s="17">
        <f>[1]!s_dq_low(FED风险溢价模型测算!$B$1,$A$2,1)</f>
        <v>979.529</v>
      </c>
      <c r="F2859" s="18">
        <f>[1]!s_dq_amount(FED风险溢价模型测算!$B$1,$A2859,1)</f>
        <v>91072256748</v>
      </c>
    </row>
    <row r="2860" spans="1:6">
      <c r="A2860" s="16">
        <f>FED风险溢价模型测算!A2860</f>
        <v>42744</v>
      </c>
      <c r="B2860" s="17">
        <f>[1]!s_dq_open(FED风险溢价模型测算!$B$1,$A2860,1)</f>
        <v>3345.7483000000002</v>
      </c>
      <c r="C2860" s="17">
        <f>[1]!s_dq_close(FED风险溢价模型测算!$B$1,$A2860,1)</f>
        <v>3363.9014000000002</v>
      </c>
      <c r="D2860" s="17">
        <f>[1]!s_dq_high(FED风险溢价模型测算!$B$1,$A2860,1)</f>
        <v>3366.2219</v>
      </c>
      <c r="E2860" s="17">
        <f>[1]!s_dq_low(FED风险溢价模型测算!$B$1,$A$2,1)</f>
        <v>979.529</v>
      </c>
      <c r="F2860" s="18">
        <f>[1]!s_dq_amount(FED风险溢价模型测算!$B$1,$A2860,1)</f>
        <v>87916115243</v>
      </c>
    </row>
    <row r="2861" spans="1:6">
      <c r="A2861" s="16">
        <f>FED风险溢价模型测算!A2861</f>
        <v>42745</v>
      </c>
      <c r="B2861" s="17">
        <f>[1]!s_dq_open(FED风险溢价模型测算!$B$1,$A2861,1)</f>
        <v>3361.6394</v>
      </c>
      <c r="C2861" s="17">
        <f>[1]!s_dq_close(FED风险溢价模型测算!$B$1,$A2861,1)</f>
        <v>3358.2716</v>
      </c>
      <c r="D2861" s="17">
        <f>[1]!s_dq_high(FED风险溢价模型测算!$B$1,$A2861,1)</f>
        <v>3370.5050999999999</v>
      </c>
      <c r="E2861" s="17">
        <f>[1]!s_dq_low(FED风险溢价模型测算!$B$1,$A$2,1)</f>
        <v>979.529</v>
      </c>
      <c r="F2861" s="18">
        <f>[1]!s_dq_amount(FED风险溢价模型测算!$B$1,$A2861,1)</f>
        <v>82533965080</v>
      </c>
    </row>
    <row r="2862" spans="1:6">
      <c r="A2862" s="16">
        <f>FED风险溢价模型测算!A2862</f>
        <v>42746</v>
      </c>
      <c r="B2862" s="17">
        <f>[1]!s_dq_open(FED风险溢价模型测算!$B$1,$A2862,1)</f>
        <v>3355.8008</v>
      </c>
      <c r="C2862" s="17">
        <f>[1]!s_dq_close(FED风险溢价模型测算!$B$1,$A2862,1)</f>
        <v>3334.4953999999998</v>
      </c>
      <c r="D2862" s="17">
        <f>[1]!s_dq_high(FED风险溢价模型测算!$B$1,$A2862,1)</f>
        <v>3366.6315</v>
      </c>
      <c r="E2862" s="17">
        <f>[1]!s_dq_low(FED风险溢价模型测算!$B$1,$A$2,1)</f>
        <v>979.529</v>
      </c>
      <c r="F2862" s="18">
        <f>[1]!s_dq_amount(FED风险溢价模型测算!$B$1,$A2862,1)</f>
        <v>86750457122</v>
      </c>
    </row>
    <row r="2863" spans="1:6">
      <c r="A2863" s="16">
        <f>FED风险溢价模型测算!A2863</f>
        <v>42747</v>
      </c>
      <c r="B2863" s="17">
        <f>[1]!s_dq_open(FED风险溢价模型测算!$B$1,$A2863,1)</f>
        <v>3332.6857</v>
      </c>
      <c r="C2863" s="17">
        <f>[1]!s_dq_close(FED风险溢价模型测算!$B$1,$A2863,1)</f>
        <v>3317.6241</v>
      </c>
      <c r="D2863" s="17">
        <f>[1]!s_dq_high(FED风险溢价模型测算!$B$1,$A2863,1)</f>
        <v>3343.1279</v>
      </c>
      <c r="E2863" s="17">
        <f>[1]!s_dq_low(FED风险溢价模型测算!$B$1,$A$2,1)</f>
        <v>979.529</v>
      </c>
      <c r="F2863" s="18">
        <f>[1]!s_dq_amount(FED风险溢价模型测算!$B$1,$A2863,1)</f>
        <v>75031886874</v>
      </c>
    </row>
    <row r="2864" spans="1:6">
      <c r="A2864" s="16">
        <f>FED风险溢价模型测算!A2864</f>
        <v>42748</v>
      </c>
      <c r="B2864" s="17">
        <f>[1]!s_dq_open(FED风险溢价模型测算!$B$1,$A2864,1)</f>
        <v>3317.9625000000001</v>
      </c>
      <c r="C2864" s="17">
        <f>[1]!s_dq_close(FED风险溢价模型测算!$B$1,$A2864,1)</f>
        <v>3319.9122000000002</v>
      </c>
      <c r="D2864" s="17">
        <f>[1]!s_dq_high(FED风险溢价模型测算!$B$1,$A2864,1)</f>
        <v>3338.174</v>
      </c>
      <c r="E2864" s="17">
        <f>[1]!s_dq_low(FED风险溢价模型测算!$B$1,$A$2,1)</f>
        <v>979.529</v>
      </c>
      <c r="F2864" s="18">
        <f>[1]!s_dq_amount(FED风险溢价模型测算!$B$1,$A2864,1)</f>
        <v>84556101403</v>
      </c>
    </row>
    <row r="2865" spans="1:6">
      <c r="A2865" s="16">
        <f>FED风险溢价模型测算!A2865</f>
        <v>42751</v>
      </c>
      <c r="B2865" s="17">
        <f>[1]!s_dq_open(FED风险溢价模型测算!$B$1,$A2865,1)</f>
        <v>3314.1507000000001</v>
      </c>
      <c r="C2865" s="17">
        <f>[1]!s_dq_close(FED风险溢价模型测算!$B$1,$A2865,1)</f>
        <v>3319.4454999999998</v>
      </c>
      <c r="D2865" s="17">
        <f>[1]!s_dq_high(FED风险溢价模型测算!$B$1,$A2865,1)</f>
        <v>3322.7819</v>
      </c>
      <c r="E2865" s="17">
        <f>[1]!s_dq_low(FED风险溢价模型测算!$B$1,$A$2,1)</f>
        <v>979.529</v>
      </c>
      <c r="F2865" s="18">
        <f>[1]!s_dq_amount(FED风险溢价模型测算!$B$1,$A2865,1)</f>
        <v>153262520121</v>
      </c>
    </row>
    <row r="2866" spans="1:6">
      <c r="A2866" s="16">
        <f>FED风险溢价模型测算!A2866</f>
        <v>42752</v>
      </c>
      <c r="B2866" s="17">
        <f>[1]!s_dq_open(FED风险溢价模型测算!$B$1,$A2866,1)</f>
        <v>3305.6001000000001</v>
      </c>
      <c r="C2866" s="17">
        <f>[1]!s_dq_close(FED风险溢价模型测算!$B$1,$A2866,1)</f>
        <v>3326.3562999999999</v>
      </c>
      <c r="D2866" s="17">
        <f>[1]!s_dq_high(FED风险溢价模型测算!$B$1,$A2866,1)</f>
        <v>3327.3766999999998</v>
      </c>
      <c r="E2866" s="17">
        <f>[1]!s_dq_low(FED风险溢价模型测算!$B$1,$A$2,1)</f>
        <v>979.529</v>
      </c>
      <c r="F2866" s="18">
        <f>[1]!s_dq_amount(FED风险溢价模型测算!$B$1,$A2866,1)</f>
        <v>74754505696</v>
      </c>
    </row>
    <row r="2867" spans="1:6">
      <c r="A2867" s="16">
        <f>FED风险溢价模型测算!A2867</f>
        <v>42753</v>
      </c>
      <c r="B2867" s="17">
        <f>[1]!s_dq_open(FED风险溢价模型测算!$B$1,$A2867,1)</f>
        <v>3323.3389000000002</v>
      </c>
      <c r="C2867" s="17">
        <f>[1]!s_dq_close(FED风险溢价模型测算!$B$1,$A2867,1)</f>
        <v>3339.3652999999999</v>
      </c>
      <c r="D2867" s="17">
        <f>[1]!s_dq_high(FED风险溢价模型测算!$B$1,$A2867,1)</f>
        <v>3350.9618999999998</v>
      </c>
      <c r="E2867" s="17">
        <f>[1]!s_dq_low(FED风险溢价模型测算!$B$1,$A$2,1)</f>
        <v>979.529</v>
      </c>
      <c r="F2867" s="18">
        <f>[1]!s_dq_amount(FED风险溢价模型测算!$B$1,$A2867,1)</f>
        <v>75680677264</v>
      </c>
    </row>
    <row r="2868" spans="1:6">
      <c r="A2868" s="16">
        <f>FED风险溢价模型测算!A2868</f>
        <v>42754</v>
      </c>
      <c r="B2868" s="17">
        <f>[1]!s_dq_open(FED风险溢价模型测算!$B$1,$A2868,1)</f>
        <v>3330.9522000000002</v>
      </c>
      <c r="C2868" s="17">
        <f>[1]!s_dq_close(FED风险溢价模型测算!$B$1,$A2868,1)</f>
        <v>3329.2891</v>
      </c>
      <c r="D2868" s="17">
        <f>[1]!s_dq_high(FED风险溢价模型测算!$B$1,$A2868,1)</f>
        <v>3346.4958999999999</v>
      </c>
      <c r="E2868" s="17">
        <f>[1]!s_dq_low(FED风险溢价模型测算!$B$1,$A$2,1)</f>
        <v>979.529</v>
      </c>
      <c r="F2868" s="18">
        <f>[1]!s_dq_amount(FED风险溢价模型测算!$B$1,$A2868,1)</f>
        <v>63869709163</v>
      </c>
    </row>
    <row r="2869" spans="1:6">
      <c r="A2869" s="16">
        <f>FED风险溢价模型测算!A2869</f>
        <v>42755</v>
      </c>
      <c r="B2869" s="17">
        <f>[1]!s_dq_open(FED风险溢价模型测算!$B$1,$A2869,1)</f>
        <v>3326.9773</v>
      </c>
      <c r="C2869" s="17">
        <f>[1]!s_dq_close(FED风险溢价模型测算!$B$1,$A2869,1)</f>
        <v>3354.8890999999999</v>
      </c>
      <c r="D2869" s="17">
        <f>[1]!s_dq_high(FED风险溢价模型测算!$B$1,$A2869,1)</f>
        <v>3358.4121</v>
      </c>
      <c r="E2869" s="17">
        <f>[1]!s_dq_low(FED风险溢价模型测算!$B$1,$A$2,1)</f>
        <v>979.529</v>
      </c>
      <c r="F2869" s="18">
        <f>[1]!s_dq_amount(FED风险溢价模型测算!$B$1,$A2869,1)</f>
        <v>70831324310</v>
      </c>
    </row>
    <row r="2870" spans="1:6">
      <c r="A2870" s="16">
        <f>FED风险溢价模型测算!A2870</f>
        <v>42758</v>
      </c>
      <c r="B2870" s="17">
        <f>[1]!s_dq_open(FED风险溢价模型测算!$B$1,$A2870,1)</f>
        <v>3359.0542999999998</v>
      </c>
      <c r="C2870" s="17">
        <f>[1]!s_dq_close(FED风险溢价模型测算!$B$1,$A2870,1)</f>
        <v>3364.0808000000002</v>
      </c>
      <c r="D2870" s="17">
        <f>[1]!s_dq_high(FED风险溢价模型测算!$B$1,$A2870,1)</f>
        <v>3378.7388000000001</v>
      </c>
      <c r="E2870" s="17">
        <f>[1]!s_dq_low(FED风险溢价模型测算!$B$1,$A$2,1)</f>
        <v>979.529</v>
      </c>
      <c r="F2870" s="18">
        <f>[1]!s_dq_amount(FED风险溢价模型测算!$B$1,$A2870,1)</f>
        <v>76492660154</v>
      </c>
    </row>
    <row r="2871" spans="1:6">
      <c r="A2871" s="16">
        <f>FED风险溢价模型测算!A2871</f>
        <v>42759</v>
      </c>
      <c r="B2871" s="17">
        <f>[1]!s_dq_open(FED风险溢价模型测算!$B$1,$A2871,1)</f>
        <v>3363.1374000000001</v>
      </c>
      <c r="C2871" s="17">
        <f>[1]!s_dq_close(FED风险溢价模型测算!$B$1,$A2871,1)</f>
        <v>3364.4508999999998</v>
      </c>
      <c r="D2871" s="17">
        <f>[1]!s_dq_high(FED风险溢价模型测算!$B$1,$A2871,1)</f>
        <v>3371.32</v>
      </c>
      <c r="E2871" s="17">
        <f>[1]!s_dq_low(FED风险溢价模型测算!$B$1,$A$2,1)</f>
        <v>979.529</v>
      </c>
      <c r="F2871" s="18">
        <f>[1]!s_dq_amount(FED风险溢价模型测算!$B$1,$A2871,1)</f>
        <v>66049651289</v>
      </c>
    </row>
    <row r="2872" spans="1:6">
      <c r="A2872" s="16">
        <f>FED风险溢价模型测算!A2872</f>
        <v>42760</v>
      </c>
      <c r="B2872" s="17">
        <f>[1]!s_dq_open(FED风险溢价模型测算!$B$1,$A2872,1)</f>
        <v>3361.6561000000002</v>
      </c>
      <c r="C2872" s="17">
        <f>[1]!s_dq_close(FED风险溢价模型测算!$B$1,$A2872,1)</f>
        <v>3375.9041999999999</v>
      </c>
      <c r="D2872" s="17">
        <f>[1]!s_dq_high(FED风险溢价模型测算!$B$1,$A2872,1)</f>
        <v>3376.4414999999999</v>
      </c>
      <c r="E2872" s="17">
        <f>[1]!s_dq_low(FED风险溢价模型测算!$B$1,$A$2,1)</f>
        <v>979.529</v>
      </c>
      <c r="F2872" s="18">
        <f>[1]!s_dq_amount(FED风险溢价模型测算!$B$1,$A2872,1)</f>
        <v>62483395802</v>
      </c>
    </row>
    <row r="2873" spans="1:6">
      <c r="A2873" s="16">
        <f>FED风险溢价模型测算!A2873</f>
        <v>42761</v>
      </c>
      <c r="B2873" s="17">
        <f>[1]!s_dq_open(FED风险溢价模型测算!$B$1,$A2873,1)</f>
        <v>3378.2609000000002</v>
      </c>
      <c r="C2873" s="17">
        <f>[1]!s_dq_close(FED风险溢价模型测算!$B$1,$A2873,1)</f>
        <v>3387.9605999999999</v>
      </c>
      <c r="D2873" s="17">
        <f>[1]!s_dq_high(FED风险溢价模型测算!$B$1,$A2873,1)</f>
        <v>3395.8847999999998</v>
      </c>
      <c r="E2873" s="17">
        <f>[1]!s_dq_low(FED风险溢价模型测算!$B$1,$A$2,1)</f>
        <v>979.529</v>
      </c>
      <c r="F2873" s="18">
        <f>[1]!s_dq_amount(FED风险溢价模型测算!$B$1,$A2873,1)</f>
        <v>66488818305</v>
      </c>
    </row>
    <row r="2874" spans="1:6">
      <c r="A2874" s="16">
        <f>FED风险溢价模型测算!A2874</f>
        <v>42769</v>
      </c>
      <c r="B2874" s="17">
        <f>[1]!s_dq_open(FED风险溢价模型测算!$B$1,$A2874,1)</f>
        <v>3390.9315000000001</v>
      </c>
      <c r="C2874" s="17">
        <f>[1]!s_dq_close(FED风险溢价模型测算!$B$1,$A2874,1)</f>
        <v>3364.4922999999999</v>
      </c>
      <c r="D2874" s="17">
        <f>[1]!s_dq_high(FED风险溢价模型测算!$B$1,$A2874,1)</f>
        <v>3392.4773</v>
      </c>
      <c r="E2874" s="17">
        <f>[1]!s_dq_low(FED风险溢价模型测算!$B$1,$A$2,1)</f>
        <v>979.529</v>
      </c>
      <c r="F2874" s="18">
        <f>[1]!s_dq_amount(FED风险溢价模型测算!$B$1,$A2874,1)</f>
        <v>57113853255</v>
      </c>
    </row>
    <row r="2875" spans="1:6">
      <c r="A2875" s="16">
        <f>FED风险溢价模型测算!A2875</f>
        <v>42772</v>
      </c>
      <c r="B2875" s="17">
        <f>[1]!s_dq_open(FED风险溢价模型测算!$B$1,$A2875,1)</f>
        <v>3368.1080999999999</v>
      </c>
      <c r="C2875" s="17">
        <f>[1]!s_dq_close(FED风险溢价模型测算!$B$1,$A2875,1)</f>
        <v>3373.2051000000001</v>
      </c>
      <c r="D2875" s="17">
        <f>[1]!s_dq_high(FED风险溢价模型测算!$B$1,$A2875,1)</f>
        <v>3381.3348000000001</v>
      </c>
      <c r="E2875" s="17">
        <f>[1]!s_dq_low(FED风险溢价模型测算!$B$1,$A$2,1)</f>
        <v>979.529</v>
      </c>
      <c r="F2875" s="18">
        <f>[1]!s_dq_amount(FED风险溢价模型测算!$B$1,$A2875,1)</f>
        <v>73408134768</v>
      </c>
    </row>
    <row r="2876" spans="1:6">
      <c r="A2876" s="16">
        <f>FED风险溢价模型测算!A2876</f>
        <v>42773</v>
      </c>
      <c r="B2876" s="17">
        <f>[1]!s_dq_open(FED风险溢价模型测算!$B$1,$A2876,1)</f>
        <v>3371.7694999999999</v>
      </c>
      <c r="C2876" s="17">
        <f>[1]!s_dq_close(FED风险溢价模型测算!$B$1,$A2876,1)</f>
        <v>3365.6849000000002</v>
      </c>
      <c r="D2876" s="17">
        <f>[1]!s_dq_high(FED风险溢价模型测算!$B$1,$A2876,1)</f>
        <v>3376.7098999999998</v>
      </c>
      <c r="E2876" s="17">
        <f>[1]!s_dq_low(FED风险溢价模型测算!$B$1,$A$2,1)</f>
        <v>979.529</v>
      </c>
      <c r="F2876" s="18">
        <f>[1]!s_dq_amount(FED风险溢价模型测算!$B$1,$A2876,1)</f>
        <v>69758178999</v>
      </c>
    </row>
    <row r="2877" spans="1:6">
      <c r="A2877" s="16">
        <f>FED风险溢价模型测算!A2877</f>
        <v>42774</v>
      </c>
      <c r="B2877" s="17">
        <f>[1]!s_dq_open(FED风险溢价模型测算!$B$1,$A2877,1)</f>
        <v>3361.7811000000002</v>
      </c>
      <c r="C2877" s="17">
        <f>[1]!s_dq_close(FED风险溢价模型测算!$B$1,$A2877,1)</f>
        <v>3383.2878000000001</v>
      </c>
      <c r="D2877" s="17">
        <f>[1]!s_dq_high(FED风险溢价模型测算!$B$1,$A2877,1)</f>
        <v>3383.6858999999999</v>
      </c>
      <c r="E2877" s="17">
        <f>[1]!s_dq_low(FED风险溢价模型测算!$B$1,$A$2,1)</f>
        <v>979.529</v>
      </c>
      <c r="F2877" s="18">
        <f>[1]!s_dq_amount(FED风险溢价模型测算!$B$1,$A2877,1)</f>
        <v>82869735773</v>
      </c>
    </row>
    <row r="2878" spans="1:6">
      <c r="A2878" s="16">
        <f>FED风险溢价模型测算!A2878</f>
        <v>42775</v>
      </c>
      <c r="B2878" s="17">
        <f>[1]!s_dq_open(FED风险溢价模型测算!$B$1,$A2878,1)</f>
        <v>3381.8991999999998</v>
      </c>
      <c r="C2878" s="17">
        <f>[1]!s_dq_close(FED风险溢价模型测算!$B$1,$A2878,1)</f>
        <v>3396.2923999999998</v>
      </c>
      <c r="D2878" s="17">
        <f>[1]!s_dq_high(FED风险溢价模型测算!$B$1,$A2878,1)</f>
        <v>3406.5888</v>
      </c>
      <c r="E2878" s="17">
        <f>[1]!s_dq_low(FED风险溢价模型测算!$B$1,$A$2,1)</f>
        <v>979.529</v>
      </c>
      <c r="F2878" s="18">
        <f>[1]!s_dq_amount(FED风险溢价模型测算!$B$1,$A2878,1)</f>
        <v>102134228699</v>
      </c>
    </row>
    <row r="2879" spans="1:6">
      <c r="A2879" s="16">
        <f>FED风险溢价模型测算!A2879</f>
        <v>42776</v>
      </c>
      <c r="B2879" s="17">
        <f>[1]!s_dq_open(FED风险溢价模型测算!$B$1,$A2879,1)</f>
        <v>3398.3173000000002</v>
      </c>
      <c r="C2879" s="17">
        <f>[1]!s_dq_close(FED风险溢价模型测算!$B$1,$A2879,1)</f>
        <v>3413.4868000000001</v>
      </c>
      <c r="D2879" s="17">
        <f>[1]!s_dq_high(FED风险溢价模型测算!$B$1,$A2879,1)</f>
        <v>3422.3256000000001</v>
      </c>
      <c r="E2879" s="17">
        <f>[1]!s_dq_low(FED风险溢价模型测算!$B$1,$A$2,1)</f>
        <v>979.529</v>
      </c>
      <c r="F2879" s="18">
        <f>[1]!s_dq_amount(FED风险溢价模型测算!$B$1,$A2879,1)</f>
        <v>121908580284</v>
      </c>
    </row>
    <row r="2880" spans="1:6">
      <c r="A2880" s="16">
        <f>FED风险溢价模型测算!A2880</f>
        <v>42779</v>
      </c>
      <c r="B2880" s="17">
        <f>[1]!s_dq_open(FED风险溢价模型测算!$B$1,$A2880,1)</f>
        <v>3416.9168</v>
      </c>
      <c r="C2880" s="17">
        <f>[1]!s_dq_close(FED风险溢价模型测算!$B$1,$A2880,1)</f>
        <v>3436.2750000000001</v>
      </c>
      <c r="D2880" s="17">
        <f>[1]!s_dq_high(FED风险溢价模型测算!$B$1,$A2880,1)</f>
        <v>3439.5432000000001</v>
      </c>
      <c r="E2880" s="17">
        <f>[1]!s_dq_low(FED风险溢价模型测算!$B$1,$A$2,1)</f>
        <v>979.529</v>
      </c>
      <c r="F2880" s="18">
        <f>[1]!s_dq_amount(FED风险溢价模型测算!$B$1,$A2880,1)</f>
        <v>125332998844</v>
      </c>
    </row>
    <row r="2881" spans="1:6">
      <c r="A2881" s="16">
        <f>FED风险溢价模型测算!A2881</f>
        <v>42780</v>
      </c>
      <c r="B2881" s="17">
        <f>[1]!s_dq_open(FED风险溢价模型测算!$B$1,$A2881,1)</f>
        <v>3438.511</v>
      </c>
      <c r="C2881" s="17">
        <f>[1]!s_dq_close(FED风险溢价模型测算!$B$1,$A2881,1)</f>
        <v>3435.8042</v>
      </c>
      <c r="D2881" s="17">
        <f>[1]!s_dq_high(FED风险溢价模型测算!$B$1,$A2881,1)</f>
        <v>3440.6747999999998</v>
      </c>
      <c r="E2881" s="17">
        <f>[1]!s_dq_low(FED风险溢价模型测算!$B$1,$A$2,1)</f>
        <v>979.529</v>
      </c>
      <c r="F2881" s="18">
        <f>[1]!s_dq_amount(FED风险溢价模型测算!$B$1,$A2881,1)</f>
        <v>98537165438</v>
      </c>
    </row>
    <row r="2882" spans="1:6">
      <c r="A2882" s="16">
        <f>FED风险溢价模型测算!A2882</f>
        <v>42781</v>
      </c>
      <c r="B2882" s="17">
        <f>[1]!s_dq_open(FED风险溢价模型测算!$B$1,$A2882,1)</f>
        <v>3435.3881999999999</v>
      </c>
      <c r="C2882" s="17">
        <f>[1]!s_dq_close(FED风险溢价模型测算!$B$1,$A2882,1)</f>
        <v>3421.7130999999999</v>
      </c>
      <c r="D2882" s="17">
        <f>[1]!s_dq_high(FED风险溢价模型测算!$B$1,$A2882,1)</f>
        <v>3448.0322000000001</v>
      </c>
      <c r="E2882" s="17">
        <f>[1]!s_dq_low(FED风险溢价模型测算!$B$1,$A$2,1)</f>
        <v>979.529</v>
      </c>
      <c r="F2882" s="18">
        <f>[1]!s_dq_amount(FED风险溢价模型测算!$B$1,$A2882,1)</f>
        <v>124653179488</v>
      </c>
    </row>
    <row r="2883" spans="1:6">
      <c r="A2883" s="16">
        <f>FED风险溢价模型测算!A2883</f>
        <v>42782</v>
      </c>
      <c r="B2883" s="17">
        <f>[1]!s_dq_open(FED风险溢价模型测算!$B$1,$A2883,1)</f>
        <v>3421.8299000000002</v>
      </c>
      <c r="C2883" s="17">
        <f>[1]!s_dq_close(FED风险溢价模型测算!$B$1,$A2883,1)</f>
        <v>3440.9331000000002</v>
      </c>
      <c r="D2883" s="17">
        <f>[1]!s_dq_high(FED风险溢价模型测算!$B$1,$A2883,1)</f>
        <v>3440.9331000000002</v>
      </c>
      <c r="E2883" s="17">
        <f>[1]!s_dq_low(FED风险溢价模型测算!$B$1,$A$2,1)</f>
        <v>979.529</v>
      </c>
      <c r="F2883" s="18">
        <f>[1]!s_dq_amount(FED风险溢价模型测算!$B$1,$A2883,1)</f>
        <v>101809767504</v>
      </c>
    </row>
    <row r="2884" spans="1:6">
      <c r="A2884" s="16">
        <f>FED风险溢价模型测算!A2884</f>
        <v>42783</v>
      </c>
      <c r="B2884" s="17">
        <f>[1]!s_dq_open(FED风险溢价模型测算!$B$1,$A2884,1)</f>
        <v>3443.6165999999998</v>
      </c>
      <c r="C2884" s="17">
        <f>[1]!s_dq_close(FED风险溢价模型测算!$B$1,$A2884,1)</f>
        <v>3421.4418999999998</v>
      </c>
      <c r="D2884" s="17">
        <f>[1]!s_dq_high(FED风险溢价模型测算!$B$1,$A2884,1)</f>
        <v>3457.5562</v>
      </c>
      <c r="E2884" s="17">
        <f>[1]!s_dq_low(FED风险溢价模型测算!$B$1,$A$2,1)</f>
        <v>979.529</v>
      </c>
      <c r="F2884" s="18">
        <f>[1]!s_dq_amount(FED风险溢价模型测算!$B$1,$A2884,1)</f>
        <v>118033129670</v>
      </c>
    </row>
    <row r="2885" spans="1:6">
      <c r="A2885" s="16">
        <f>FED风险溢价模型测算!A2885</f>
        <v>42786</v>
      </c>
      <c r="B2885" s="17">
        <f>[1]!s_dq_open(FED风险溢价模型测算!$B$1,$A2885,1)</f>
        <v>3421.6433999999999</v>
      </c>
      <c r="C2885" s="17">
        <f>[1]!s_dq_close(FED风险溢价模型测算!$B$1,$A2885,1)</f>
        <v>3471.3926000000001</v>
      </c>
      <c r="D2885" s="17">
        <f>[1]!s_dq_high(FED风险溢价模型测算!$B$1,$A2885,1)</f>
        <v>3472.6035000000002</v>
      </c>
      <c r="E2885" s="17">
        <f>[1]!s_dq_low(FED风险溢价模型测算!$B$1,$A$2,1)</f>
        <v>979.529</v>
      </c>
      <c r="F2885" s="18">
        <f>[1]!s_dq_amount(FED风险溢价模型测算!$B$1,$A2885,1)</f>
        <v>134681505159.00002</v>
      </c>
    </row>
    <row r="2886" spans="1:6">
      <c r="A2886" s="16">
        <f>FED风险溢价模型测算!A2886</f>
        <v>42787</v>
      </c>
      <c r="B2886" s="17">
        <f>[1]!s_dq_open(FED风险溢价模型测算!$B$1,$A2886,1)</f>
        <v>3475.0583999999999</v>
      </c>
      <c r="C2886" s="17">
        <f>[1]!s_dq_close(FED风险溢价模型测算!$B$1,$A2886,1)</f>
        <v>3482.8229999999999</v>
      </c>
      <c r="D2886" s="17">
        <f>[1]!s_dq_high(FED风险溢价模型测算!$B$1,$A2886,1)</f>
        <v>3490.0855000000001</v>
      </c>
      <c r="E2886" s="17">
        <f>[1]!s_dq_low(FED风险溢价模型测算!$B$1,$A$2,1)</f>
        <v>979.529</v>
      </c>
      <c r="F2886" s="18">
        <f>[1]!s_dq_amount(FED风险溢价模型测算!$B$1,$A2886,1)</f>
        <v>120675429543</v>
      </c>
    </row>
    <row r="2887" spans="1:6">
      <c r="A2887" s="16">
        <f>FED风险溢价模型测算!A2887</f>
        <v>42788</v>
      </c>
      <c r="B2887" s="17">
        <f>[1]!s_dq_open(FED风险溢价模型测算!$B$1,$A2887,1)</f>
        <v>3483.2008000000001</v>
      </c>
      <c r="C2887" s="17">
        <f>[1]!s_dq_close(FED风险溢价模型测算!$B$1,$A2887,1)</f>
        <v>3489.7566999999999</v>
      </c>
      <c r="D2887" s="17">
        <f>[1]!s_dq_high(FED风险溢价模型测算!$B$1,$A2887,1)</f>
        <v>3489.9459999999999</v>
      </c>
      <c r="E2887" s="17">
        <f>[1]!s_dq_low(FED风险溢价模型测算!$B$1,$A$2,1)</f>
        <v>979.529</v>
      </c>
      <c r="F2887" s="18">
        <f>[1]!s_dq_amount(FED风险溢价模型测算!$B$1,$A2887,1)</f>
        <v>109232425841</v>
      </c>
    </row>
    <row r="2888" spans="1:6">
      <c r="A2888" s="16">
        <f>FED风险溢价模型测算!A2888</f>
        <v>42789</v>
      </c>
      <c r="B2888" s="17">
        <f>[1]!s_dq_open(FED风险溢价模型测算!$B$1,$A2888,1)</f>
        <v>3487.5745000000002</v>
      </c>
      <c r="C2888" s="17">
        <f>[1]!s_dq_close(FED风险溢价模型测算!$B$1,$A2888,1)</f>
        <v>3473.3236000000002</v>
      </c>
      <c r="D2888" s="17">
        <f>[1]!s_dq_high(FED风险溢价模型测算!$B$1,$A2888,1)</f>
        <v>3492.9616000000001</v>
      </c>
      <c r="E2888" s="17">
        <f>[1]!s_dq_low(FED风险溢价模型测算!$B$1,$A$2,1)</f>
        <v>979.529</v>
      </c>
      <c r="F2888" s="18">
        <f>[1]!s_dq_amount(FED风险溢价模型测算!$B$1,$A2888,1)</f>
        <v>106555922466</v>
      </c>
    </row>
    <row r="2889" spans="1:6">
      <c r="A2889" s="16">
        <f>FED风险溢价模型测算!A2889</f>
        <v>42790</v>
      </c>
      <c r="B2889" s="17">
        <f>[1]!s_dq_open(FED风险溢价模型测算!$B$1,$A2889,1)</f>
        <v>3468.9587999999999</v>
      </c>
      <c r="C2889" s="17">
        <f>[1]!s_dq_close(FED风险溢价模型测算!$B$1,$A2889,1)</f>
        <v>3473.8517000000002</v>
      </c>
      <c r="D2889" s="17">
        <f>[1]!s_dq_high(FED风险溢价模型测算!$B$1,$A2889,1)</f>
        <v>3473.8517000000002</v>
      </c>
      <c r="E2889" s="17">
        <f>[1]!s_dq_low(FED风险溢价模型测算!$B$1,$A$2,1)</f>
        <v>979.529</v>
      </c>
      <c r="F2889" s="18">
        <f>[1]!s_dq_amount(FED风险溢价模型测算!$B$1,$A2889,1)</f>
        <v>99875164759</v>
      </c>
    </row>
    <row r="2890" spans="1:6">
      <c r="A2890" s="16">
        <f>FED风险溢价模型测算!A2890</f>
        <v>42793</v>
      </c>
      <c r="B2890" s="17">
        <f>[1]!s_dq_open(FED风险溢价模型测算!$B$1,$A2890,1)</f>
        <v>3471.1318999999999</v>
      </c>
      <c r="C2890" s="17">
        <f>[1]!s_dq_close(FED风险溢价模型测算!$B$1,$A2890,1)</f>
        <v>3446.2228</v>
      </c>
      <c r="D2890" s="17">
        <f>[1]!s_dq_high(FED风险溢价模型测算!$B$1,$A2890,1)</f>
        <v>3472.8355999999999</v>
      </c>
      <c r="E2890" s="17">
        <f>[1]!s_dq_low(FED风险溢价模型测算!$B$1,$A$2,1)</f>
        <v>979.529</v>
      </c>
      <c r="F2890" s="18">
        <f>[1]!s_dq_amount(FED风险溢价模型测算!$B$1,$A2890,1)</f>
        <v>106830874529</v>
      </c>
    </row>
    <row r="2891" spans="1:6">
      <c r="A2891" s="16">
        <f>FED风险溢价模型测算!A2891</f>
        <v>42794</v>
      </c>
      <c r="B2891" s="17">
        <f>[1]!s_dq_open(FED风险溢价模型测算!$B$1,$A2891,1)</f>
        <v>3445.0273999999999</v>
      </c>
      <c r="C2891" s="17">
        <f>[1]!s_dq_close(FED风险溢价模型测算!$B$1,$A2891,1)</f>
        <v>3452.8103000000001</v>
      </c>
      <c r="D2891" s="17">
        <f>[1]!s_dq_high(FED风险溢价模型测算!$B$1,$A2891,1)</f>
        <v>3460.9088999999999</v>
      </c>
      <c r="E2891" s="17">
        <f>[1]!s_dq_low(FED风险溢价模型测算!$B$1,$A$2,1)</f>
        <v>979.529</v>
      </c>
      <c r="F2891" s="18">
        <f>[1]!s_dq_amount(FED风险溢价模型测算!$B$1,$A2891,1)</f>
        <v>81979307361</v>
      </c>
    </row>
    <row r="2892" spans="1:6">
      <c r="A2892" s="16">
        <f>FED风险溢价模型测算!A2892</f>
        <v>42795</v>
      </c>
      <c r="B2892" s="17">
        <f>[1]!s_dq_open(FED风险溢价模型测算!$B$1,$A2892,1)</f>
        <v>3452.2058000000002</v>
      </c>
      <c r="C2892" s="17">
        <f>[1]!s_dq_close(FED风险溢价模型测算!$B$1,$A2892,1)</f>
        <v>3458.4376000000002</v>
      </c>
      <c r="D2892" s="17">
        <f>[1]!s_dq_high(FED风险溢价模型测算!$B$1,$A2892,1)</f>
        <v>3472.6961999999999</v>
      </c>
      <c r="E2892" s="17">
        <f>[1]!s_dq_low(FED风险溢价模型测算!$B$1,$A$2,1)</f>
        <v>979.529</v>
      </c>
      <c r="F2892" s="18">
        <f>[1]!s_dq_amount(FED风险溢价模型测算!$B$1,$A2892,1)</f>
        <v>109317781348</v>
      </c>
    </row>
    <row r="2893" spans="1:6">
      <c r="A2893" s="16">
        <f>FED风险溢价模型测算!A2893</f>
        <v>42796</v>
      </c>
      <c r="B2893" s="17">
        <f>[1]!s_dq_open(FED风险溢价模型测算!$B$1,$A2893,1)</f>
        <v>3463.4829</v>
      </c>
      <c r="C2893" s="17">
        <f>[1]!s_dq_close(FED风险溢价模型测算!$B$1,$A2893,1)</f>
        <v>3435.0963000000002</v>
      </c>
      <c r="D2893" s="17">
        <f>[1]!s_dq_high(FED风险溢价模型测算!$B$1,$A2893,1)</f>
        <v>3468.471</v>
      </c>
      <c r="E2893" s="17">
        <f>[1]!s_dq_low(FED风险溢价模型测算!$B$1,$A$2,1)</f>
        <v>979.529</v>
      </c>
      <c r="F2893" s="18">
        <f>[1]!s_dq_amount(FED风险溢价模型测算!$B$1,$A2893,1)</f>
        <v>97876187925</v>
      </c>
    </row>
    <row r="2894" spans="1:6">
      <c r="A2894" s="16">
        <f>FED风险溢价模型测算!A2894</f>
        <v>42797</v>
      </c>
      <c r="B2894" s="17">
        <f>[1]!s_dq_open(FED风险溢价模型测算!$B$1,$A2894,1)</f>
        <v>3424.6626999999999</v>
      </c>
      <c r="C2894" s="17">
        <f>[1]!s_dq_close(FED风险溢价模型测算!$B$1,$A2894,1)</f>
        <v>3427.8627999999999</v>
      </c>
      <c r="D2894" s="17">
        <f>[1]!s_dq_high(FED风险溢价模型测算!$B$1,$A2894,1)</f>
        <v>3428.8824</v>
      </c>
      <c r="E2894" s="17">
        <f>[1]!s_dq_low(FED风险溢价模型测算!$B$1,$A$2,1)</f>
        <v>979.529</v>
      </c>
      <c r="F2894" s="18">
        <f>[1]!s_dq_amount(FED风险溢价模型测算!$B$1,$A2894,1)</f>
        <v>90009618835</v>
      </c>
    </row>
    <row r="2895" spans="1:6">
      <c r="A2895" s="16">
        <f>FED风险溢价模型测算!A2895</f>
        <v>42800</v>
      </c>
      <c r="B2895" s="17">
        <f>[1]!s_dq_open(FED风险溢价模型测算!$B$1,$A2895,1)</f>
        <v>3427.2532999999999</v>
      </c>
      <c r="C2895" s="17">
        <f>[1]!s_dq_close(FED风险溢价模型测算!$B$1,$A2895,1)</f>
        <v>3446.4839999999999</v>
      </c>
      <c r="D2895" s="17">
        <f>[1]!s_dq_high(FED风险溢价模型测算!$B$1,$A2895,1)</f>
        <v>3449.0342000000001</v>
      </c>
      <c r="E2895" s="17">
        <f>[1]!s_dq_low(FED风险溢价模型测算!$B$1,$A$2,1)</f>
        <v>979.529</v>
      </c>
      <c r="F2895" s="18">
        <f>[1]!s_dq_amount(FED风险溢价模型测算!$B$1,$A2895,1)</f>
        <v>95178548496</v>
      </c>
    </row>
    <row r="2896" spans="1:6">
      <c r="A2896" s="16">
        <f>FED风险溢价模型测算!A2896</f>
        <v>42801</v>
      </c>
      <c r="B2896" s="17">
        <f>[1]!s_dq_open(FED风险溢价模型测算!$B$1,$A2896,1)</f>
        <v>3446.1628000000001</v>
      </c>
      <c r="C2896" s="17">
        <f>[1]!s_dq_close(FED风险溢价模型测算!$B$1,$A2896,1)</f>
        <v>3453.9564999999998</v>
      </c>
      <c r="D2896" s="17">
        <f>[1]!s_dq_high(FED风险溢价模型测算!$B$1,$A2896,1)</f>
        <v>3454.0385999999999</v>
      </c>
      <c r="E2896" s="17">
        <f>[1]!s_dq_low(FED风险溢价模型测算!$B$1,$A$2,1)</f>
        <v>979.529</v>
      </c>
      <c r="F2896" s="18">
        <f>[1]!s_dq_amount(FED风险溢价模型测算!$B$1,$A2896,1)</f>
        <v>94483824245</v>
      </c>
    </row>
    <row r="2897" spans="1:6">
      <c r="A2897" s="16">
        <f>FED风险溢价模型测算!A2897</f>
        <v>42802</v>
      </c>
      <c r="B2897" s="17">
        <f>[1]!s_dq_open(FED风险溢价模型测算!$B$1,$A2897,1)</f>
        <v>3452.2006000000001</v>
      </c>
      <c r="C2897" s="17">
        <f>[1]!s_dq_close(FED风险溢价模型测算!$B$1,$A2897,1)</f>
        <v>3448.7312999999999</v>
      </c>
      <c r="D2897" s="17">
        <f>[1]!s_dq_high(FED风险溢价模型测算!$B$1,$A2897,1)</f>
        <v>3457.0351000000001</v>
      </c>
      <c r="E2897" s="17">
        <f>[1]!s_dq_low(FED风险溢价模型测算!$B$1,$A$2,1)</f>
        <v>979.529</v>
      </c>
      <c r="F2897" s="18">
        <f>[1]!s_dq_amount(FED风险溢价模型测算!$B$1,$A2897,1)</f>
        <v>89124904682</v>
      </c>
    </row>
    <row r="2898" spans="1:6">
      <c r="A2898" s="16">
        <f>FED风险溢价模型测算!A2898</f>
        <v>42803</v>
      </c>
      <c r="B2898" s="17">
        <f>[1]!s_dq_open(FED风险溢价模型测算!$B$1,$A2898,1)</f>
        <v>3442.8953000000001</v>
      </c>
      <c r="C2898" s="17">
        <f>[1]!s_dq_close(FED风险溢价模型测算!$B$1,$A2898,1)</f>
        <v>3426.9438</v>
      </c>
      <c r="D2898" s="17">
        <f>[1]!s_dq_high(FED风险溢价模型测算!$B$1,$A2898,1)</f>
        <v>3443.0455000000002</v>
      </c>
      <c r="E2898" s="17">
        <f>[1]!s_dq_low(FED风险溢价模型测算!$B$1,$A$2,1)</f>
        <v>979.529</v>
      </c>
      <c r="F2898" s="18">
        <f>[1]!s_dq_amount(FED风险溢价模型测算!$B$1,$A2898,1)</f>
        <v>90090049490</v>
      </c>
    </row>
    <row r="2899" spans="1:6">
      <c r="A2899" s="16">
        <f>FED风险溢价模型测算!A2899</f>
        <v>42804</v>
      </c>
      <c r="B2899" s="17">
        <f>[1]!s_dq_open(FED风险溢价模型测算!$B$1,$A2899,1)</f>
        <v>3423.9776000000002</v>
      </c>
      <c r="C2899" s="17">
        <f>[1]!s_dq_close(FED风险溢价模型测算!$B$1,$A2899,1)</f>
        <v>3427.8915999999999</v>
      </c>
      <c r="D2899" s="17">
        <f>[1]!s_dq_high(FED风险溢价模型测算!$B$1,$A2899,1)</f>
        <v>3436.2388000000001</v>
      </c>
      <c r="E2899" s="17">
        <f>[1]!s_dq_low(FED风险溢价模型测算!$B$1,$A$2,1)</f>
        <v>979.529</v>
      </c>
      <c r="F2899" s="18">
        <f>[1]!s_dq_amount(FED风险溢价模型测算!$B$1,$A2899,1)</f>
        <v>82161714923</v>
      </c>
    </row>
    <row r="2900" spans="1:6">
      <c r="A2900" s="16">
        <f>FED风险溢价模型测算!A2900</f>
        <v>42807</v>
      </c>
      <c r="B2900" s="17">
        <f>[1]!s_dq_open(FED风险溢价模型测算!$B$1,$A2900,1)</f>
        <v>3425.6723000000002</v>
      </c>
      <c r="C2900" s="17">
        <f>[1]!s_dq_close(FED风险溢价模型测算!$B$1,$A2900,1)</f>
        <v>3458.098</v>
      </c>
      <c r="D2900" s="17">
        <f>[1]!s_dq_high(FED风险溢价模型测算!$B$1,$A2900,1)</f>
        <v>3458.098</v>
      </c>
      <c r="E2900" s="17">
        <f>[1]!s_dq_low(FED风险溢价模型测算!$B$1,$A$2,1)</f>
        <v>979.529</v>
      </c>
      <c r="F2900" s="18">
        <f>[1]!s_dq_amount(FED风险溢价模型测算!$B$1,$A2900,1)</f>
        <v>108489140923</v>
      </c>
    </row>
    <row r="2901" spans="1:6">
      <c r="A2901" s="16">
        <f>FED风险溢价模型测算!A2901</f>
        <v>42808</v>
      </c>
      <c r="B2901" s="17">
        <f>[1]!s_dq_open(FED风险溢价模型测算!$B$1,$A2901,1)</f>
        <v>3456.6583999999998</v>
      </c>
      <c r="C2901" s="17">
        <f>[1]!s_dq_close(FED风险溢价模型测算!$B$1,$A2901,1)</f>
        <v>3456.6934000000001</v>
      </c>
      <c r="D2901" s="17">
        <f>[1]!s_dq_high(FED风险溢价模型测算!$B$1,$A2901,1)</f>
        <v>3465.3915000000002</v>
      </c>
      <c r="E2901" s="17">
        <f>[1]!s_dq_low(FED风险溢价模型测算!$B$1,$A$2,1)</f>
        <v>979.529</v>
      </c>
      <c r="F2901" s="18">
        <f>[1]!s_dq_amount(FED风险溢价模型测算!$B$1,$A2901,1)</f>
        <v>95317564129</v>
      </c>
    </row>
    <row r="2902" spans="1:6">
      <c r="A2902" s="16">
        <f>FED风险溢价模型测算!A2902</f>
        <v>42809</v>
      </c>
      <c r="B2902" s="17">
        <f>[1]!s_dq_open(FED风险溢价模型测算!$B$1,$A2902,1)</f>
        <v>3452.2139000000002</v>
      </c>
      <c r="C2902" s="17">
        <f>[1]!s_dq_close(FED风险溢价模型测算!$B$1,$A2902,1)</f>
        <v>3463.6435999999999</v>
      </c>
      <c r="D2902" s="17">
        <f>[1]!s_dq_high(FED风险溢价模型测算!$B$1,$A2902,1)</f>
        <v>3463.9191000000001</v>
      </c>
      <c r="E2902" s="17">
        <f>[1]!s_dq_low(FED风险溢价模型测算!$B$1,$A$2,1)</f>
        <v>979.529</v>
      </c>
      <c r="F2902" s="18">
        <f>[1]!s_dq_amount(FED风险溢价模型测算!$B$1,$A2902,1)</f>
        <v>94056256667</v>
      </c>
    </row>
    <row r="2903" spans="1:6">
      <c r="A2903" s="16">
        <f>FED风险溢价模型测算!A2903</f>
        <v>42810</v>
      </c>
      <c r="B2903" s="17">
        <f>[1]!s_dq_open(FED风险溢价模型测算!$B$1,$A2903,1)</f>
        <v>3472.2694000000001</v>
      </c>
      <c r="C2903" s="17">
        <f>[1]!s_dq_close(FED风险溢价模型测算!$B$1,$A2903,1)</f>
        <v>3481.5066000000002</v>
      </c>
      <c r="D2903" s="17">
        <f>[1]!s_dq_high(FED风险溢价模型测算!$B$1,$A2903,1)</f>
        <v>3492.1266999999998</v>
      </c>
      <c r="E2903" s="17">
        <f>[1]!s_dq_low(FED风险溢价模型测算!$B$1,$A$2,1)</f>
        <v>979.529</v>
      </c>
      <c r="F2903" s="18">
        <f>[1]!s_dq_amount(FED风险溢价模型测算!$B$1,$A2903,1)</f>
        <v>124695573677</v>
      </c>
    </row>
    <row r="2904" spans="1:6">
      <c r="A2904" s="16">
        <f>FED风险溢价模型测算!A2904</f>
        <v>42811</v>
      </c>
      <c r="B2904" s="17">
        <f>[1]!s_dq_open(FED风险溢价模型测算!$B$1,$A2904,1)</f>
        <v>3485.3114</v>
      </c>
      <c r="C2904" s="17">
        <f>[1]!s_dq_close(FED风险溢价模型测算!$B$1,$A2904,1)</f>
        <v>3445.8051</v>
      </c>
      <c r="D2904" s="17">
        <f>[1]!s_dq_high(FED风险溢价模型测算!$B$1,$A2904,1)</f>
        <v>3488.4969000000001</v>
      </c>
      <c r="E2904" s="17">
        <f>[1]!s_dq_low(FED风险溢价模型测算!$B$1,$A$2,1)</f>
        <v>979.529</v>
      </c>
      <c r="F2904" s="18">
        <f>[1]!s_dq_amount(FED风险溢价模型测算!$B$1,$A2904,1)</f>
        <v>122368918550</v>
      </c>
    </row>
    <row r="2905" spans="1:6">
      <c r="A2905" s="16">
        <f>FED风险溢价模型测算!A2905</f>
        <v>42814</v>
      </c>
      <c r="B2905" s="17">
        <f>[1]!s_dq_open(FED风险溢价模型测算!$B$1,$A2905,1)</f>
        <v>3449.0515</v>
      </c>
      <c r="C2905" s="17">
        <f>[1]!s_dq_close(FED风险溢价模型测算!$B$1,$A2905,1)</f>
        <v>3449.6125999999999</v>
      </c>
      <c r="D2905" s="17">
        <f>[1]!s_dq_high(FED风险溢价模型测算!$B$1,$A2905,1)</f>
        <v>3454.0630000000001</v>
      </c>
      <c r="E2905" s="17">
        <f>[1]!s_dq_low(FED风险溢价模型测算!$B$1,$A$2,1)</f>
        <v>979.529</v>
      </c>
      <c r="F2905" s="18">
        <f>[1]!s_dq_amount(FED风险溢价模型测算!$B$1,$A2905,1)</f>
        <v>103769403897</v>
      </c>
    </row>
    <row r="2906" spans="1:6">
      <c r="A2906" s="16">
        <f>FED风险溢价模型测算!A2906</f>
        <v>42815</v>
      </c>
      <c r="B2906" s="17">
        <f>[1]!s_dq_open(FED风险溢价模型测算!$B$1,$A2906,1)</f>
        <v>3449.7696000000001</v>
      </c>
      <c r="C2906" s="17">
        <f>[1]!s_dq_close(FED风险溢价模型测算!$B$1,$A2906,1)</f>
        <v>3466.3467999999998</v>
      </c>
      <c r="D2906" s="17">
        <f>[1]!s_dq_high(FED风险溢价模型测算!$B$1,$A2906,1)</f>
        <v>3466.7026000000001</v>
      </c>
      <c r="E2906" s="17">
        <f>[1]!s_dq_low(FED风险溢价模型测算!$B$1,$A$2,1)</f>
        <v>979.529</v>
      </c>
      <c r="F2906" s="18">
        <f>[1]!s_dq_amount(FED风险溢价模型测算!$B$1,$A2906,1)</f>
        <v>113528201390</v>
      </c>
    </row>
    <row r="2907" spans="1:6">
      <c r="A2907" s="16">
        <f>FED风险溢价模型测算!A2907</f>
        <v>42816</v>
      </c>
      <c r="B2907" s="17">
        <f>[1]!s_dq_open(FED风险溢价模型测算!$B$1,$A2907,1)</f>
        <v>3450.7543999999998</v>
      </c>
      <c r="C2907" s="17">
        <f>[1]!s_dq_close(FED风险溢价模型测算!$B$1,$A2907,1)</f>
        <v>3450.0502000000001</v>
      </c>
      <c r="D2907" s="17">
        <f>[1]!s_dq_high(FED风险溢价模型测算!$B$1,$A2907,1)</f>
        <v>3464.3328000000001</v>
      </c>
      <c r="E2907" s="17">
        <f>[1]!s_dq_low(FED风险溢价模型测算!$B$1,$A$2,1)</f>
        <v>979.529</v>
      </c>
      <c r="F2907" s="18">
        <f>[1]!s_dq_amount(FED风险溢价模型测算!$B$1,$A2907,1)</f>
        <v>123865640377</v>
      </c>
    </row>
    <row r="2908" spans="1:6">
      <c r="A2908" s="16">
        <f>FED风险溢价模型测算!A2908</f>
        <v>42817</v>
      </c>
      <c r="B2908" s="17">
        <f>[1]!s_dq_open(FED风险溢价模型测算!$B$1,$A2908,1)</f>
        <v>3452.4056</v>
      </c>
      <c r="C2908" s="17">
        <f>[1]!s_dq_close(FED风险溢价模型测算!$B$1,$A2908,1)</f>
        <v>3461.9782</v>
      </c>
      <c r="D2908" s="17">
        <f>[1]!s_dq_high(FED风险溢价模型测算!$B$1,$A2908,1)</f>
        <v>3470.8164000000002</v>
      </c>
      <c r="E2908" s="17">
        <f>[1]!s_dq_low(FED风险溢价模型测算!$B$1,$A$2,1)</f>
        <v>979.529</v>
      </c>
      <c r="F2908" s="18">
        <f>[1]!s_dq_amount(FED风险溢价模型测算!$B$1,$A2908,1)</f>
        <v>115813813702</v>
      </c>
    </row>
    <row r="2909" spans="1:6">
      <c r="A2909" s="16">
        <f>FED风险溢价模型测算!A2909</f>
        <v>42818</v>
      </c>
      <c r="B2909" s="17">
        <f>[1]!s_dq_open(FED风险溢价模型测算!$B$1,$A2909,1)</f>
        <v>3464.1966000000002</v>
      </c>
      <c r="C2909" s="17">
        <f>[1]!s_dq_close(FED风险溢价模型测算!$B$1,$A2909,1)</f>
        <v>3489.5997000000002</v>
      </c>
      <c r="D2909" s="17">
        <f>[1]!s_dq_high(FED风险溢价模型测算!$B$1,$A2909,1)</f>
        <v>3499.3179</v>
      </c>
      <c r="E2909" s="17">
        <f>[1]!s_dq_low(FED风险溢价模型测算!$B$1,$A$2,1)</f>
        <v>979.529</v>
      </c>
      <c r="F2909" s="18">
        <f>[1]!s_dq_amount(FED风险溢价模型测算!$B$1,$A2909,1)</f>
        <v>141752526681</v>
      </c>
    </row>
    <row r="2910" spans="1:6">
      <c r="A2910" s="16">
        <f>FED风险溢价模型测算!A2910</f>
        <v>42821</v>
      </c>
      <c r="B2910" s="17">
        <f>[1]!s_dq_open(FED风险溢价模型测算!$B$1,$A2910,1)</f>
        <v>3488.7647000000002</v>
      </c>
      <c r="C2910" s="17">
        <f>[1]!s_dq_close(FED风险溢价模型测算!$B$1,$A2910,1)</f>
        <v>3478.0385000000001</v>
      </c>
      <c r="D2910" s="17">
        <f>[1]!s_dq_high(FED风险溢价模型测算!$B$1,$A2910,1)</f>
        <v>3505.9789000000001</v>
      </c>
      <c r="E2910" s="17">
        <f>[1]!s_dq_low(FED风险溢价模型测算!$B$1,$A$2,1)</f>
        <v>979.529</v>
      </c>
      <c r="F2910" s="18">
        <f>[1]!s_dq_amount(FED风险溢价模型测算!$B$1,$A2910,1)</f>
        <v>124388012134</v>
      </c>
    </row>
    <row r="2911" spans="1:6">
      <c r="A2911" s="16">
        <f>FED风险溢价模型测算!A2911</f>
        <v>42822</v>
      </c>
      <c r="B2911" s="17">
        <f>[1]!s_dq_open(FED风险溢价模型测算!$B$1,$A2911,1)</f>
        <v>3480.2489999999998</v>
      </c>
      <c r="C2911" s="17">
        <f>[1]!s_dq_close(FED风险溢价模型测算!$B$1,$A2911,1)</f>
        <v>3469.8092999999999</v>
      </c>
      <c r="D2911" s="17">
        <f>[1]!s_dq_high(FED风险溢价模型测算!$B$1,$A2911,1)</f>
        <v>3482.2923000000001</v>
      </c>
      <c r="E2911" s="17">
        <f>[1]!s_dq_low(FED风险溢价模型测算!$B$1,$A$2,1)</f>
        <v>979.529</v>
      </c>
      <c r="F2911" s="18">
        <f>[1]!s_dq_amount(FED风险溢价模型测算!$B$1,$A2911,1)</f>
        <v>97495938765</v>
      </c>
    </row>
    <row r="2912" spans="1:6">
      <c r="A2912" s="16">
        <f>FED风险溢价模型测算!A2912</f>
        <v>42823</v>
      </c>
      <c r="B2912" s="17">
        <f>[1]!s_dq_open(FED风险溢价模型测算!$B$1,$A2912,1)</f>
        <v>3472.9665</v>
      </c>
      <c r="C2912" s="17">
        <f>[1]!s_dq_close(FED风险溢价模型测算!$B$1,$A2912,1)</f>
        <v>3465.1932999999999</v>
      </c>
      <c r="D2912" s="17">
        <f>[1]!s_dq_high(FED风险溢价模型测算!$B$1,$A2912,1)</f>
        <v>3483.0571</v>
      </c>
      <c r="E2912" s="17">
        <f>[1]!s_dq_low(FED风险溢价模型测算!$B$1,$A$2,1)</f>
        <v>979.529</v>
      </c>
      <c r="F2912" s="18">
        <f>[1]!s_dq_amount(FED风险溢价模型测算!$B$1,$A2912,1)</f>
        <v>114663468279</v>
      </c>
    </row>
    <row r="2913" spans="1:6">
      <c r="A2913" s="16">
        <f>FED风险溢价模型测算!A2913</f>
        <v>42824</v>
      </c>
      <c r="B2913" s="17">
        <f>[1]!s_dq_open(FED风险溢价模型测算!$B$1,$A2913,1)</f>
        <v>3461.6158999999998</v>
      </c>
      <c r="C2913" s="17">
        <f>[1]!s_dq_close(FED风险溢价模型测算!$B$1,$A2913,1)</f>
        <v>3436.7579999999998</v>
      </c>
      <c r="D2913" s="17">
        <f>[1]!s_dq_high(FED风险溢价模型测算!$B$1,$A2913,1)</f>
        <v>3467.3049000000001</v>
      </c>
      <c r="E2913" s="17">
        <f>[1]!s_dq_low(FED风险溢价模型测算!$B$1,$A$2,1)</f>
        <v>979.529</v>
      </c>
      <c r="F2913" s="18">
        <f>[1]!s_dq_amount(FED风险溢价模型测算!$B$1,$A2913,1)</f>
        <v>122088021630</v>
      </c>
    </row>
    <row r="2914" spans="1:6">
      <c r="A2914" s="16">
        <f>FED风险溢价模型测算!A2914</f>
        <v>42825</v>
      </c>
      <c r="B2914" s="17">
        <f>[1]!s_dq_open(FED风险溢价模型测算!$B$1,$A2914,1)</f>
        <v>3434.8222000000001</v>
      </c>
      <c r="C2914" s="17">
        <f>[1]!s_dq_close(FED风险溢价模型测算!$B$1,$A2914,1)</f>
        <v>3456.0455000000002</v>
      </c>
      <c r="D2914" s="17">
        <f>[1]!s_dq_high(FED风险溢价模型测算!$B$1,$A2914,1)</f>
        <v>3456.3051</v>
      </c>
      <c r="E2914" s="17">
        <f>[1]!s_dq_low(FED风险溢价模型测算!$B$1,$A$2,1)</f>
        <v>979.529</v>
      </c>
      <c r="F2914" s="18">
        <f>[1]!s_dq_amount(FED风险溢价模型测算!$B$1,$A2914,1)</f>
        <v>100984904830</v>
      </c>
    </row>
    <row r="2915" spans="1:6">
      <c r="A2915" s="16">
        <f>FED风险溢价模型测算!A2915</f>
        <v>42830</v>
      </c>
      <c r="B2915" s="17">
        <f>[1]!s_dq_open(FED风险溢价模型测算!$B$1,$A2915,1)</f>
        <v>3476.4231</v>
      </c>
      <c r="C2915" s="17">
        <f>[1]!s_dq_close(FED风险溢价模型测算!$B$1,$A2915,1)</f>
        <v>3503.8932</v>
      </c>
      <c r="D2915" s="17">
        <f>[1]!s_dq_high(FED风险溢价模型测算!$B$1,$A2915,1)</f>
        <v>3504.5378999999998</v>
      </c>
      <c r="E2915" s="17">
        <f>[1]!s_dq_low(FED风险溢价模型测算!$B$1,$A$2,1)</f>
        <v>979.529</v>
      </c>
      <c r="F2915" s="18">
        <f>[1]!s_dq_amount(FED风险溢价模型测算!$B$1,$A2915,1)</f>
        <v>160742981172</v>
      </c>
    </row>
    <row r="2916" spans="1:6">
      <c r="A2916" s="16">
        <f>FED风险溢价模型测算!A2916</f>
        <v>42831</v>
      </c>
      <c r="B2916" s="17">
        <f>[1]!s_dq_open(FED风险溢价模型测算!$B$1,$A2916,1)</f>
        <v>3507.9879000000001</v>
      </c>
      <c r="C2916" s="17">
        <f>[1]!s_dq_close(FED风险溢价模型测算!$B$1,$A2916,1)</f>
        <v>3514.0468999999998</v>
      </c>
      <c r="D2916" s="17">
        <f>[1]!s_dq_high(FED风险溢价模型测算!$B$1,$A2916,1)</f>
        <v>3517.7779</v>
      </c>
      <c r="E2916" s="17">
        <f>[1]!s_dq_low(FED风险溢价模型测算!$B$1,$A$2,1)</f>
        <v>979.529</v>
      </c>
      <c r="F2916" s="18">
        <f>[1]!s_dq_amount(FED风险溢价模型测算!$B$1,$A2916,1)</f>
        <v>145221644165</v>
      </c>
    </row>
    <row r="2917" spans="1:6">
      <c r="A2917" s="16">
        <f>FED风险溢价模型测算!A2917</f>
        <v>42832</v>
      </c>
      <c r="B2917" s="17">
        <f>[1]!s_dq_open(FED风险溢价模型测算!$B$1,$A2917,1)</f>
        <v>3514.4521</v>
      </c>
      <c r="C2917" s="17">
        <f>[1]!s_dq_close(FED风险溢价模型测算!$B$1,$A2917,1)</f>
        <v>3517.4634000000001</v>
      </c>
      <c r="D2917" s="17">
        <f>[1]!s_dq_high(FED风险溢价模型测算!$B$1,$A2917,1)</f>
        <v>3526.8150000000001</v>
      </c>
      <c r="E2917" s="17">
        <f>[1]!s_dq_low(FED风险溢价模型测算!$B$1,$A$2,1)</f>
        <v>979.529</v>
      </c>
      <c r="F2917" s="18">
        <f>[1]!s_dq_amount(FED风险溢价模型测算!$B$1,$A2917,1)</f>
        <v>144559675567</v>
      </c>
    </row>
    <row r="2918" spans="1:6">
      <c r="A2918" s="16">
        <f>FED风险溢价模型测算!A2918</f>
        <v>42835</v>
      </c>
      <c r="B2918" s="17">
        <f>[1]!s_dq_open(FED风险溢价模型测算!$B$1,$A2918,1)</f>
        <v>3519.4596999999999</v>
      </c>
      <c r="C2918" s="17">
        <f>[1]!s_dq_close(FED风险溢价模型测算!$B$1,$A2918,1)</f>
        <v>3505.1392000000001</v>
      </c>
      <c r="D2918" s="17">
        <f>[1]!s_dq_high(FED风险溢价模型测算!$B$1,$A2918,1)</f>
        <v>3522.7955000000002</v>
      </c>
      <c r="E2918" s="17">
        <f>[1]!s_dq_low(FED风险溢价模型测算!$B$1,$A$2,1)</f>
        <v>979.529</v>
      </c>
      <c r="F2918" s="18">
        <f>[1]!s_dq_amount(FED风险溢价模型测算!$B$1,$A2918,1)</f>
        <v>155747834572</v>
      </c>
    </row>
    <row r="2919" spans="1:6">
      <c r="A2919" s="16">
        <f>FED风险溢价模型测算!A2919</f>
        <v>42836</v>
      </c>
      <c r="B2919" s="17">
        <f>[1]!s_dq_open(FED风险溢价模型测算!$B$1,$A2919,1)</f>
        <v>3503.8294000000001</v>
      </c>
      <c r="C2919" s="17">
        <f>[1]!s_dq_close(FED风险溢价模型测算!$B$1,$A2919,1)</f>
        <v>3517.328</v>
      </c>
      <c r="D2919" s="17">
        <f>[1]!s_dq_high(FED风险溢价模型测算!$B$1,$A2919,1)</f>
        <v>3520.1315</v>
      </c>
      <c r="E2919" s="17">
        <f>[1]!s_dq_low(FED风险溢价模型测算!$B$1,$A$2,1)</f>
        <v>979.529</v>
      </c>
      <c r="F2919" s="18">
        <f>[1]!s_dq_amount(FED风险溢价模型测算!$B$1,$A2919,1)</f>
        <v>189457268655</v>
      </c>
    </row>
    <row r="2920" spans="1:6">
      <c r="A2920" s="16">
        <f>FED风险溢价模型测算!A2920</f>
        <v>42837</v>
      </c>
      <c r="B2920" s="17">
        <f>[1]!s_dq_open(FED风险溢价模型测算!$B$1,$A2920,1)</f>
        <v>3514.5722999999998</v>
      </c>
      <c r="C2920" s="17">
        <f>[1]!s_dq_close(FED风险溢价模型测算!$B$1,$A2920,1)</f>
        <v>3509.4387000000002</v>
      </c>
      <c r="D2920" s="17">
        <f>[1]!s_dq_high(FED风险溢价模型测算!$B$1,$A2920,1)</f>
        <v>3523.0974999999999</v>
      </c>
      <c r="E2920" s="17">
        <f>[1]!s_dq_low(FED风险溢价模型测算!$B$1,$A$2,1)</f>
        <v>979.529</v>
      </c>
      <c r="F2920" s="18">
        <f>[1]!s_dq_amount(FED风险溢价模型测算!$B$1,$A2920,1)</f>
        <v>202154571423</v>
      </c>
    </row>
    <row r="2921" spans="1:6">
      <c r="A2921" s="16">
        <f>FED风险溢价模型测算!A2921</f>
        <v>42838</v>
      </c>
      <c r="B2921" s="17">
        <f>[1]!s_dq_open(FED风险溢价模型测算!$B$1,$A2921,1)</f>
        <v>3500.2838000000002</v>
      </c>
      <c r="C2921" s="17">
        <f>[1]!s_dq_close(FED风险溢价模型测算!$B$1,$A2921,1)</f>
        <v>3514.5662000000002</v>
      </c>
      <c r="D2921" s="17">
        <f>[1]!s_dq_high(FED风险溢价模型测算!$B$1,$A2921,1)</f>
        <v>3518.4385000000002</v>
      </c>
      <c r="E2921" s="17">
        <f>[1]!s_dq_low(FED风险溢价模型测算!$B$1,$A$2,1)</f>
        <v>979.529</v>
      </c>
      <c r="F2921" s="18">
        <f>[1]!s_dq_amount(FED风险溢价模型测算!$B$1,$A2921,1)</f>
        <v>133345929014</v>
      </c>
    </row>
    <row r="2922" spans="1:6">
      <c r="A2922" s="16">
        <f>FED风险溢价模型测算!A2922</f>
        <v>42839</v>
      </c>
      <c r="B2922" s="17">
        <f>[1]!s_dq_open(FED风险溢价模型测算!$B$1,$A2922,1)</f>
        <v>3516.8103000000001</v>
      </c>
      <c r="C2922" s="17">
        <f>[1]!s_dq_close(FED风险溢价模型测算!$B$1,$A2922,1)</f>
        <v>3486.5045</v>
      </c>
      <c r="D2922" s="17">
        <f>[1]!s_dq_high(FED风险溢价模型测算!$B$1,$A2922,1)</f>
        <v>3517.4663999999998</v>
      </c>
      <c r="E2922" s="17">
        <f>[1]!s_dq_low(FED风险溢价模型测算!$B$1,$A$2,1)</f>
        <v>979.529</v>
      </c>
      <c r="F2922" s="18">
        <f>[1]!s_dq_amount(FED风险溢价模型测算!$B$1,$A2922,1)</f>
        <v>130425385379</v>
      </c>
    </row>
    <row r="2923" spans="1:6">
      <c r="A2923" s="16">
        <f>FED风险溢价模型测算!A2923</f>
        <v>42842</v>
      </c>
      <c r="B2923" s="17">
        <f>[1]!s_dq_open(FED风险溢价模型测算!$B$1,$A2923,1)</f>
        <v>3475.7381</v>
      </c>
      <c r="C2923" s="17">
        <f>[1]!s_dq_close(FED风险溢价模型测算!$B$1,$A2923,1)</f>
        <v>3479.9416999999999</v>
      </c>
      <c r="D2923" s="17">
        <f>[1]!s_dq_high(FED风险溢价模型测算!$B$1,$A2923,1)</f>
        <v>3480.5695999999998</v>
      </c>
      <c r="E2923" s="17">
        <f>[1]!s_dq_low(FED风险溢价模型测算!$B$1,$A$2,1)</f>
        <v>979.529</v>
      </c>
      <c r="F2923" s="18">
        <f>[1]!s_dq_amount(FED风险溢价模型测算!$B$1,$A2923,1)</f>
        <v>123884371227</v>
      </c>
    </row>
    <row r="2924" spans="1:6">
      <c r="A2924" s="16">
        <f>FED风险溢价模型测算!A2924</f>
        <v>42843</v>
      </c>
      <c r="B2924" s="17">
        <f>[1]!s_dq_open(FED风险溢价模型测算!$B$1,$A2924,1)</f>
        <v>3474.8892000000001</v>
      </c>
      <c r="C2924" s="17">
        <f>[1]!s_dq_close(FED风险溢价模型测算!$B$1,$A2924,1)</f>
        <v>3462.7429000000002</v>
      </c>
      <c r="D2924" s="17">
        <f>[1]!s_dq_high(FED风险溢价模型测算!$B$1,$A2924,1)</f>
        <v>3489.0844999999999</v>
      </c>
      <c r="E2924" s="17">
        <f>[1]!s_dq_low(FED风险溢价模型测算!$B$1,$A$2,1)</f>
        <v>979.529</v>
      </c>
      <c r="F2924" s="18">
        <f>[1]!s_dq_amount(FED风险溢价模型测算!$B$1,$A2924,1)</f>
        <v>126790853425</v>
      </c>
    </row>
    <row r="2925" spans="1:6">
      <c r="A2925" s="16">
        <f>FED风险溢价模型测算!A2925</f>
        <v>42844</v>
      </c>
      <c r="B2925" s="17">
        <f>[1]!s_dq_open(FED风险溢价模型测算!$B$1,$A2925,1)</f>
        <v>3452.9904000000001</v>
      </c>
      <c r="C2925" s="17">
        <f>[1]!s_dq_close(FED风险溢价模型测算!$B$1,$A2925,1)</f>
        <v>3445.8761</v>
      </c>
      <c r="D2925" s="17">
        <f>[1]!s_dq_high(FED风险溢价模型测算!$B$1,$A2925,1)</f>
        <v>3459.3524000000002</v>
      </c>
      <c r="E2925" s="17">
        <f>[1]!s_dq_low(FED风险溢价模型测算!$B$1,$A$2,1)</f>
        <v>979.529</v>
      </c>
      <c r="F2925" s="18">
        <f>[1]!s_dq_amount(FED风险溢价模型测算!$B$1,$A2925,1)</f>
        <v>127050362407</v>
      </c>
    </row>
    <row r="2926" spans="1:6">
      <c r="A2926" s="16">
        <f>FED风险溢价模型测算!A2926</f>
        <v>42845</v>
      </c>
      <c r="B2926" s="17">
        <f>[1]!s_dq_open(FED风险溢价模型测算!$B$1,$A2926,1)</f>
        <v>3444.5225</v>
      </c>
      <c r="C2926" s="17">
        <f>[1]!s_dq_close(FED风险溢价模型测算!$B$1,$A2926,1)</f>
        <v>3461.5481</v>
      </c>
      <c r="D2926" s="17">
        <f>[1]!s_dq_high(FED风险溢价模型测算!$B$1,$A2926,1)</f>
        <v>3465.6088</v>
      </c>
      <c r="E2926" s="17">
        <f>[1]!s_dq_low(FED风险溢价模型测算!$B$1,$A$2,1)</f>
        <v>979.529</v>
      </c>
      <c r="F2926" s="18">
        <f>[1]!s_dq_amount(FED风险溢价模型测算!$B$1,$A2926,1)</f>
        <v>133977258346</v>
      </c>
    </row>
    <row r="2927" spans="1:6">
      <c r="A2927" s="16">
        <f>FED风险溢价模型测算!A2927</f>
        <v>42846</v>
      </c>
      <c r="B2927" s="17">
        <f>[1]!s_dq_open(FED风险溢价模型测算!$B$1,$A2927,1)</f>
        <v>3461.3890000000001</v>
      </c>
      <c r="C2927" s="17">
        <f>[1]!s_dq_close(FED风险溢价模型测算!$B$1,$A2927,1)</f>
        <v>3466.7865000000002</v>
      </c>
      <c r="D2927" s="17">
        <f>[1]!s_dq_high(FED风险溢价模型测算!$B$1,$A2927,1)</f>
        <v>3475.5621999999998</v>
      </c>
      <c r="E2927" s="17">
        <f>[1]!s_dq_low(FED风险溢价模型测算!$B$1,$A$2,1)</f>
        <v>979.529</v>
      </c>
      <c r="F2927" s="18">
        <f>[1]!s_dq_amount(FED风险溢价模型测算!$B$1,$A2927,1)</f>
        <v>115208831746</v>
      </c>
    </row>
    <row r="2928" spans="1:6">
      <c r="A2928" s="16">
        <f>FED风险溢价模型测算!A2928</f>
        <v>42849</v>
      </c>
      <c r="B2928" s="17">
        <f>[1]!s_dq_open(FED风险溢价模型测算!$B$1,$A2928,1)</f>
        <v>3458.2278999999999</v>
      </c>
      <c r="C2928" s="17">
        <f>[1]!s_dq_close(FED风险溢价模型测算!$B$1,$A2928,1)</f>
        <v>3431.2586999999999</v>
      </c>
      <c r="D2928" s="17">
        <f>[1]!s_dq_high(FED风险溢价模型测算!$B$1,$A2928,1)</f>
        <v>3458.2278999999999</v>
      </c>
      <c r="E2928" s="17">
        <f>[1]!s_dq_low(FED风险溢价模型测算!$B$1,$A$2,1)</f>
        <v>979.529</v>
      </c>
      <c r="F2928" s="18">
        <f>[1]!s_dq_amount(FED风险溢价模型测算!$B$1,$A2928,1)</f>
        <v>122778154321</v>
      </c>
    </row>
    <row r="2929" spans="1:6">
      <c r="A2929" s="16">
        <f>FED风险溢价模型测算!A2929</f>
        <v>42850</v>
      </c>
      <c r="B2929" s="17">
        <f>[1]!s_dq_open(FED风险溢价模型测算!$B$1,$A2929,1)</f>
        <v>3427.7321999999999</v>
      </c>
      <c r="C2929" s="17">
        <f>[1]!s_dq_close(FED风险溢价模型测算!$B$1,$A2929,1)</f>
        <v>3440.9742999999999</v>
      </c>
      <c r="D2929" s="17">
        <f>[1]!s_dq_high(FED风险溢价模型测算!$B$1,$A2929,1)</f>
        <v>3449.6716000000001</v>
      </c>
      <c r="E2929" s="17">
        <f>[1]!s_dq_low(FED风险溢价模型测算!$B$1,$A$2,1)</f>
        <v>979.529</v>
      </c>
      <c r="F2929" s="18">
        <f>[1]!s_dq_amount(FED风险溢价模型测算!$B$1,$A2929,1)</f>
        <v>107599357209</v>
      </c>
    </row>
    <row r="2930" spans="1:6">
      <c r="A2930" s="16">
        <f>FED风险溢价模型测算!A2930</f>
        <v>42851</v>
      </c>
      <c r="B2930" s="17">
        <f>[1]!s_dq_open(FED风险溢价模型测算!$B$1,$A2930,1)</f>
        <v>3440.2525999999998</v>
      </c>
      <c r="C2930" s="17">
        <f>[1]!s_dq_close(FED风险溢价模型测算!$B$1,$A2930,1)</f>
        <v>3445.1831999999999</v>
      </c>
      <c r="D2930" s="17">
        <f>[1]!s_dq_high(FED风险溢价模型测算!$B$1,$A2930,1)</f>
        <v>3466.5650999999998</v>
      </c>
      <c r="E2930" s="17">
        <f>[1]!s_dq_low(FED风险溢价模型测算!$B$1,$A$2,1)</f>
        <v>979.529</v>
      </c>
      <c r="F2930" s="18">
        <f>[1]!s_dq_amount(FED风险溢价模型测算!$B$1,$A2930,1)</f>
        <v>131316579235</v>
      </c>
    </row>
    <row r="2931" spans="1:6">
      <c r="A2931" s="16">
        <f>FED风险溢价模型测算!A2931</f>
        <v>42852</v>
      </c>
      <c r="B2931" s="17">
        <f>[1]!s_dq_open(FED风险溢价模型测算!$B$1,$A2931,1)</f>
        <v>3435.1017000000002</v>
      </c>
      <c r="C2931" s="17">
        <f>[1]!s_dq_close(FED风险溢价模型测算!$B$1,$A2931,1)</f>
        <v>3446.7202000000002</v>
      </c>
      <c r="D2931" s="17">
        <f>[1]!s_dq_high(FED风险溢价模型测算!$B$1,$A2931,1)</f>
        <v>3449.2723000000001</v>
      </c>
      <c r="E2931" s="17">
        <f>[1]!s_dq_low(FED风险溢价模型测算!$B$1,$A$2,1)</f>
        <v>979.529</v>
      </c>
      <c r="F2931" s="18">
        <f>[1]!s_dq_amount(FED风险溢价模型测算!$B$1,$A2931,1)</f>
        <v>134610947828.00002</v>
      </c>
    </row>
    <row r="2932" spans="1:6">
      <c r="A2932" s="16">
        <f>FED风险溢价模型测算!A2932</f>
        <v>42853</v>
      </c>
      <c r="B2932" s="17">
        <f>[1]!s_dq_open(FED风险溢价模型测算!$B$1,$A2932,1)</f>
        <v>3439.5735</v>
      </c>
      <c r="C2932" s="17">
        <f>[1]!s_dq_close(FED风险溢价模型测算!$B$1,$A2932,1)</f>
        <v>3439.7530000000002</v>
      </c>
      <c r="D2932" s="17">
        <f>[1]!s_dq_high(FED风险溢价模型测算!$B$1,$A2932,1)</f>
        <v>3439.904</v>
      </c>
      <c r="E2932" s="17">
        <f>[1]!s_dq_low(FED风险溢价模型测算!$B$1,$A$2,1)</f>
        <v>979.529</v>
      </c>
      <c r="F2932" s="18">
        <f>[1]!s_dq_amount(FED风险溢价模型测算!$B$1,$A2932,1)</f>
        <v>113761006698</v>
      </c>
    </row>
    <row r="2933" spans="1:6">
      <c r="A2933" s="16">
        <f>FED风险溢价模型测算!A2933</f>
        <v>42857</v>
      </c>
      <c r="B2933" s="17">
        <f>[1]!s_dq_open(FED风险溢价模型测算!$B$1,$A2933,1)</f>
        <v>3427.9169000000002</v>
      </c>
      <c r="C2933" s="17">
        <f>[1]!s_dq_close(FED风险溢价模型测算!$B$1,$A2933,1)</f>
        <v>3426.5765999999999</v>
      </c>
      <c r="D2933" s="17">
        <f>[1]!s_dq_high(FED风险溢价模型测算!$B$1,$A2933,1)</f>
        <v>3436.3063999999999</v>
      </c>
      <c r="E2933" s="17">
        <f>[1]!s_dq_low(FED风险溢价模型测算!$B$1,$A$2,1)</f>
        <v>979.529</v>
      </c>
      <c r="F2933" s="18">
        <f>[1]!s_dq_amount(FED风险溢价模型测算!$B$1,$A2933,1)</f>
        <v>101635858602</v>
      </c>
    </row>
    <row r="2934" spans="1:6">
      <c r="A2934" s="16">
        <f>FED风险溢价模型测算!A2934</f>
        <v>42858</v>
      </c>
      <c r="B2934" s="17">
        <f>[1]!s_dq_open(FED风险溢价模型测算!$B$1,$A2934,1)</f>
        <v>3421.7586000000001</v>
      </c>
      <c r="C2934" s="17">
        <f>[1]!s_dq_close(FED风险溢价模型测算!$B$1,$A2934,1)</f>
        <v>3413.1282000000001</v>
      </c>
      <c r="D2934" s="17">
        <f>[1]!s_dq_high(FED风险溢价模型测算!$B$1,$A2934,1)</f>
        <v>3432.2248</v>
      </c>
      <c r="E2934" s="17">
        <f>[1]!s_dq_low(FED风险溢价模型测算!$B$1,$A$2,1)</f>
        <v>979.529</v>
      </c>
      <c r="F2934" s="18">
        <f>[1]!s_dq_amount(FED风险溢价模型测算!$B$1,$A2934,1)</f>
        <v>97854119098</v>
      </c>
    </row>
    <row r="2935" spans="1:6">
      <c r="A2935" s="16">
        <f>FED风险溢价模型测算!A2935</f>
        <v>42859</v>
      </c>
      <c r="B2935" s="17">
        <f>[1]!s_dq_open(FED风险溢价模型测算!$B$1,$A2935,1)</f>
        <v>3404.9378999999999</v>
      </c>
      <c r="C2935" s="17">
        <f>[1]!s_dq_close(FED风险溢价模型测算!$B$1,$A2935,1)</f>
        <v>3404.3863999999999</v>
      </c>
      <c r="D2935" s="17">
        <f>[1]!s_dq_high(FED风险溢价模型测算!$B$1,$A2935,1)</f>
        <v>3421.3953000000001</v>
      </c>
      <c r="E2935" s="17">
        <f>[1]!s_dq_low(FED风险溢价模型测算!$B$1,$A$2,1)</f>
        <v>979.529</v>
      </c>
      <c r="F2935" s="18">
        <f>[1]!s_dq_amount(FED风险溢价模型测算!$B$1,$A2935,1)</f>
        <v>106985952575</v>
      </c>
    </row>
    <row r="2936" spans="1:6">
      <c r="A2936" s="16">
        <f>FED风险溢价模型测算!A2936</f>
        <v>42860</v>
      </c>
      <c r="B2936" s="17">
        <f>[1]!s_dq_open(FED风险溢价模型测算!$B$1,$A2936,1)</f>
        <v>3393.4830999999999</v>
      </c>
      <c r="C2936" s="17">
        <f>[1]!s_dq_close(FED风险溢价模型测算!$B$1,$A2936,1)</f>
        <v>3382.5502000000001</v>
      </c>
      <c r="D2936" s="17">
        <f>[1]!s_dq_high(FED风险溢价模型测算!$B$1,$A2936,1)</f>
        <v>3395.4531999999999</v>
      </c>
      <c r="E2936" s="17">
        <f>[1]!s_dq_low(FED风险溢价模型测算!$B$1,$A$2,1)</f>
        <v>979.529</v>
      </c>
      <c r="F2936" s="18">
        <f>[1]!s_dq_amount(FED风险溢价模型测算!$B$1,$A2936,1)</f>
        <v>117464939578</v>
      </c>
    </row>
    <row r="2937" spans="1:6">
      <c r="A2937" s="16">
        <f>FED风险溢价模型测算!A2937</f>
        <v>42863</v>
      </c>
      <c r="B2937" s="17">
        <f>[1]!s_dq_open(FED风险溢价模型测算!$B$1,$A2937,1)</f>
        <v>3369.1084000000001</v>
      </c>
      <c r="C2937" s="17">
        <f>[1]!s_dq_close(FED风险溢价模型测算!$B$1,$A2937,1)</f>
        <v>3358.8125</v>
      </c>
      <c r="D2937" s="17">
        <f>[1]!s_dq_high(FED风险溢价模型测算!$B$1,$A2937,1)</f>
        <v>3374.1570999999999</v>
      </c>
      <c r="E2937" s="17">
        <f>[1]!s_dq_low(FED风险溢价模型测算!$B$1,$A$2,1)</f>
        <v>979.529</v>
      </c>
      <c r="F2937" s="18">
        <f>[1]!s_dq_amount(FED风险溢价模型测算!$B$1,$A2937,1)</f>
        <v>126885426472</v>
      </c>
    </row>
    <row r="2938" spans="1:6">
      <c r="A2938" s="16">
        <f>FED风险溢价模型测算!A2938</f>
        <v>42864</v>
      </c>
      <c r="B2938" s="17">
        <f>[1]!s_dq_open(FED风险溢价模型测算!$B$1,$A2938,1)</f>
        <v>3342.5981000000002</v>
      </c>
      <c r="C2938" s="17">
        <f>[1]!s_dq_close(FED风险溢价模型测算!$B$1,$A2938,1)</f>
        <v>3352.5324000000001</v>
      </c>
      <c r="D2938" s="17">
        <f>[1]!s_dq_high(FED风险溢价模型测算!$B$1,$A2938,1)</f>
        <v>3358.0463</v>
      </c>
      <c r="E2938" s="17">
        <f>[1]!s_dq_low(FED风险溢价模型测算!$B$1,$A$2,1)</f>
        <v>979.529</v>
      </c>
      <c r="F2938" s="18">
        <f>[1]!s_dq_amount(FED风险溢价模型测算!$B$1,$A2938,1)</f>
        <v>85528831749</v>
      </c>
    </row>
    <row r="2939" spans="1:6">
      <c r="A2939" s="16">
        <f>FED风险溢价模型测算!A2939</f>
        <v>42865</v>
      </c>
      <c r="B2939" s="17">
        <f>[1]!s_dq_open(FED风险溢价模型测算!$B$1,$A2939,1)</f>
        <v>3350.6502</v>
      </c>
      <c r="C2939" s="17">
        <f>[1]!s_dq_close(FED风险溢价模型测算!$B$1,$A2939,1)</f>
        <v>3337.7006999999999</v>
      </c>
      <c r="D2939" s="17">
        <f>[1]!s_dq_high(FED风险溢价模型测算!$B$1,$A2939,1)</f>
        <v>3369.4344999999998</v>
      </c>
      <c r="E2939" s="17">
        <f>[1]!s_dq_low(FED风险溢价模型测算!$B$1,$A$2,1)</f>
        <v>979.529</v>
      </c>
      <c r="F2939" s="18">
        <f>[1]!s_dq_amount(FED风险溢价模型测算!$B$1,$A2939,1)</f>
        <v>102194980791</v>
      </c>
    </row>
    <row r="2940" spans="1:6">
      <c r="A2940" s="16">
        <f>FED风险溢价模型测算!A2940</f>
        <v>42866</v>
      </c>
      <c r="B2940" s="17">
        <f>[1]!s_dq_open(FED风险溢价模型测算!$B$1,$A2940,1)</f>
        <v>3322.9454999999998</v>
      </c>
      <c r="C2940" s="17">
        <f>[1]!s_dq_close(FED风险溢价模型测算!$B$1,$A2940,1)</f>
        <v>3356.6459</v>
      </c>
      <c r="D2940" s="17">
        <f>[1]!s_dq_high(FED风险溢价模型测算!$B$1,$A2940,1)</f>
        <v>3359.6003000000001</v>
      </c>
      <c r="E2940" s="17">
        <f>[1]!s_dq_low(FED风险溢价模型测算!$B$1,$A$2,1)</f>
        <v>979.529</v>
      </c>
      <c r="F2940" s="18">
        <f>[1]!s_dq_amount(FED风险溢价模型测算!$B$1,$A2940,1)</f>
        <v>111576379054</v>
      </c>
    </row>
    <row r="2941" spans="1:6">
      <c r="A2941" s="16">
        <f>FED风险溢价模型测算!A2941</f>
        <v>42867</v>
      </c>
      <c r="B2941" s="17">
        <f>[1]!s_dq_open(FED风险溢价模型测算!$B$1,$A2941,1)</f>
        <v>3350.9371000000001</v>
      </c>
      <c r="C2941" s="17">
        <f>[1]!s_dq_close(FED风险溢价模型测算!$B$1,$A2941,1)</f>
        <v>3385.3787000000002</v>
      </c>
      <c r="D2941" s="17">
        <f>[1]!s_dq_high(FED风险溢价模型测算!$B$1,$A2941,1)</f>
        <v>3387.2676999999999</v>
      </c>
      <c r="E2941" s="17">
        <f>[1]!s_dq_low(FED风险溢价模型测算!$B$1,$A$2,1)</f>
        <v>979.529</v>
      </c>
      <c r="F2941" s="18">
        <f>[1]!s_dq_amount(FED风险溢价模型测算!$B$1,$A2941,1)</f>
        <v>97522124594</v>
      </c>
    </row>
    <row r="2942" spans="1:6">
      <c r="A2942" s="16">
        <f>FED风险溢价模型测算!A2942</f>
        <v>42870</v>
      </c>
      <c r="B2942" s="17">
        <f>[1]!s_dq_open(FED风险溢价模型测算!$B$1,$A2942,1)</f>
        <v>3391.5880999999999</v>
      </c>
      <c r="C2942" s="17">
        <f>[1]!s_dq_close(FED风险溢价模型测算!$B$1,$A2942,1)</f>
        <v>3399.1936999999998</v>
      </c>
      <c r="D2942" s="17">
        <f>[1]!s_dq_high(FED风险溢价模型测算!$B$1,$A2942,1)</f>
        <v>3406.5810000000001</v>
      </c>
      <c r="E2942" s="17">
        <f>[1]!s_dq_low(FED风险溢价模型测算!$B$1,$A$2,1)</f>
        <v>979.529</v>
      </c>
      <c r="F2942" s="18">
        <f>[1]!s_dq_amount(FED风险溢价模型测算!$B$1,$A2942,1)</f>
        <v>92183332845</v>
      </c>
    </row>
    <row r="2943" spans="1:6">
      <c r="A2943" s="16">
        <f>FED风险溢价模型测算!A2943</f>
        <v>42871</v>
      </c>
      <c r="B2943" s="17">
        <f>[1]!s_dq_open(FED风险溢价模型测算!$B$1,$A2943,1)</f>
        <v>3390.9250000000002</v>
      </c>
      <c r="C2943" s="17">
        <f>[1]!s_dq_close(FED风险溢价模型测算!$B$1,$A2943,1)</f>
        <v>3428.6491000000001</v>
      </c>
      <c r="D2943" s="17">
        <f>[1]!s_dq_high(FED风险溢价模型测算!$B$1,$A2943,1)</f>
        <v>3428.8530999999998</v>
      </c>
      <c r="E2943" s="17">
        <f>[1]!s_dq_low(FED风险溢价模型测算!$B$1,$A$2,1)</f>
        <v>979.529</v>
      </c>
      <c r="F2943" s="18">
        <f>[1]!s_dq_amount(FED风险溢价模型测算!$B$1,$A2943,1)</f>
        <v>112814103201</v>
      </c>
    </row>
    <row r="2944" spans="1:6">
      <c r="A2944" s="16">
        <f>FED风险溢价模型测算!A2944</f>
        <v>42872</v>
      </c>
      <c r="B2944" s="17">
        <f>[1]!s_dq_open(FED风险溢价模型测算!$B$1,$A2944,1)</f>
        <v>3423.19</v>
      </c>
      <c r="C2944" s="17">
        <f>[1]!s_dq_close(FED风险溢价模型测算!$B$1,$A2944,1)</f>
        <v>3409.9656</v>
      </c>
      <c r="D2944" s="17">
        <f>[1]!s_dq_high(FED风险溢价模型测算!$B$1,$A2944,1)</f>
        <v>3433.9695000000002</v>
      </c>
      <c r="E2944" s="17">
        <f>[1]!s_dq_low(FED风险溢价模型测算!$B$1,$A$2,1)</f>
        <v>979.529</v>
      </c>
      <c r="F2944" s="18">
        <f>[1]!s_dq_amount(FED风险溢价模型测算!$B$1,$A2944,1)</f>
        <v>110553451835</v>
      </c>
    </row>
    <row r="2945" spans="1:6">
      <c r="A2945" s="16">
        <f>FED风险溢价模型测算!A2945</f>
        <v>42873</v>
      </c>
      <c r="B2945" s="17">
        <f>[1]!s_dq_open(FED风险溢价模型测算!$B$1,$A2945,1)</f>
        <v>3387.6655000000001</v>
      </c>
      <c r="C2945" s="17">
        <f>[1]!s_dq_close(FED风险溢价模型测算!$B$1,$A2945,1)</f>
        <v>3398.1127000000001</v>
      </c>
      <c r="D2945" s="17">
        <f>[1]!s_dq_high(FED风险溢价模型测算!$B$1,$A2945,1)</f>
        <v>3409.9319</v>
      </c>
      <c r="E2945" s="17">
        <f>[1]!s_dq_low(FED风险溢价模型测算!$B$1,$A$2,1)</f>
        <v>979.529</v>
      </c>
      <c r="F2945" s="18">
        <f>[1]!s_dq_amount(FED风险溢价模型测算!$B$1,$A2945,1)</f>
        <v>88091166041</v>
      </c>
    </row>
    <row r="2946" spans="1:6">
      <c r="A2946" s="16">
        <f>FED风险溢价模型测算!A2946</f>
        <v>42874</v>
      </c>
      <c r="B2946" s="17">
        <f>[1]!s_dq_open(FED风险溢价模型测算!$B$1,$A2946,1)</f>
        <v>3395.2318</v>
      </c>
      <c r="C2946" s="17">
        <f>[1]!s_dq_close(FED风险溢价模型测算!$B$1,$A2946,1)</f>
        <v>3403.8492000000001</v>
      </c>
      <c r="D2946" s="17">
        <f>[1]!s_dq_high(FED风险溢价模型测算!$B$1,$A2946,1)</f>
        <v>3405.9448000000002</v>
      </c>
      <c r="E2946" s="17">
        <f>[1]!s_dq_low(FED风险溢价模型测算!$B$1,$A$2,1)</f>
        <v>979.529</v>
      </c>
      <c r="F2946" s="18">
        <f>[1]!s_dq_amount(FED风险溢价模型测算!$B$1,$A2946,1)</f>
        <v>78397081602</v>
      </c>
    </row>
    <row r="2947" spans="1:6">
      <c r="A2947" s="16">
        <f>FED风险溢价模型测算!A2947</f>
        <v>42877</v>
      </c>
      <c r="B2947" s="17">
        <f>[1]!s_dq_open(FED风险溢价模型测算!$B$1,$A2947,1)</f>
        <v>3400.5882000000001</v>
      </c>
      <c r="C2947" s="17">
        <f>[1]!s_dq_close(FED风险溢价模型测算!$B$1,$A2947,1)</f>
        <v>3411.2386999999999</v>
      </c>
      <c r="D2947" s="17">
        <f>[1]!s_dq_high(FED风险溢价模型测算!$B$1,$A2947,1)</f>
        <v>3424.1776</v>
      </c>
      <c r="E2947" s="17">
        <f>[1]!s_dq_low(FED风险溢价模型测算!$B$1,$A$2,1)</f>
        <v>979.529</v>
      </c>
      <c r="F2947" s="18">
        <f>[1]!s_dq_amount(FED风险溢价模型测算!$B$1,$A2947,1)</f>
        <v>99021121578</v>
      </c>
    </row>
    <row r="2948" spans="1:6">
      <c r="A2948" s="16">
        <f>FED风险溢价模型测算!A2948</f>
        <v>42878</v>
      </c>
      <c r="B2948" s="17">
        <f>[1]!s_dq_open(FED风险溢价模型测算!$B$1,$A2948,1)</f>
        <v>3405.0254</v>
      </c>
      <c r="C2948" s="17">
        <f>[1]!s_dq_close(FED风险溢价模型测算!$B$1,$A2948,1)</f>
        <v>3424.194</v>
      </c>
      <c r="D2948" s="17">
        <f>[1]!s_dq_high(FED风险溢价模型测算!$B$1,$A2948,1)</f>
        <v>3434.7662</v>
      </c>
      <c r="E2948" s="17">
        <f>[1]!s_dq_low(FED风险溢价模型测算!$B$1,$A$2,1)</f>
        <v>979.529</v>
      </c>
      <c r="F2948" s="18">
        <f>[1]!s_dq_amount(FED风险溢价模型测算!$B$1,$A2948,1)</f>
        <v>126767856025</v>
      </c>
    </row>
    <row r="2949" spans="1:6">
      <c r="A2949" s="16">
        <f>FED风险溢价模型测算!A2949</f>
        <v>42879</v>
      </c>
      <c r="B2949" s="17">
        <f>[1]!s_dq_open(FED风险溢价模型测算!$B$1,$A2949,1)</f>
        <v>3409.7168999999999</v>
      </c>
      <c r="C2949" s="17">
        <f>[1]!s_dq_close(FED风险溢价模型测算!$B$1,$A2949,1)</f>
        <v>3424.1669000000002</v>
      </c>
      <c r="D2949" s="17">
        <f>[1]!s_dq_high(FED风险溢价模型测算!$B$1,$A2949,1)</f>
        <v>3424.1669000000002</v>
      </c>
      <c r="E2949" s="17">
        <f>[1]!s_dq_low(FED风险溢价模型测算!$B$1,$A$2,1)</f>
        <v>979.529</v>
      </c>
      <c r="F2949" s="18">
        <f>[1]!s_dq_amount(FED风险溢价模型测算!$B$1,$A2949,1)</f>
        <v>92620045548</v>
      </c>
    </row>
    <row r="2950" spans="1:6">
      <c r="A2950" s="16">
        <f>FED风险溢价模型测算!A2950</f>
        <v>42880</v>
      </c>
      <c r="B2950" s="17">
        <f>[1]!s_dq_open(FED风险溢价模型测算!$B$1,$A2950,1)</f>
        <v>3414.3991999999998</v>
      </c>
      <c r="C2950" s="17">
        <f>[1]!s_dq_close(FED风险溢价模型测算!$B$1,$A2950,1)</f>
        <v>3485.6581000000001</v>
      </c>
      <c r="D2950" s="17">
        <f>[1]!s_dq_high(FED风险溢价模型测算!$B$1,$A2950,1)</f>
        <v>3490.4176000000002</v>
      </c>
      <c r="E2950" s="17">
        <f>[1]!s_dq_low(FED风险溢价模型测算!$B$1,$A$2,1)</f>
        <v>979.529</v>
      </c>
      <c r="F2950" s="18">
        <f>[1]!s_dq_amount(FED风险溢价模型测算!$B$1,$A2950,1)</f>
        <v>136634020807.00002</v>
      </c>
    </row>
    <row r="2951" spans="1:6">
      <c r="A2951" s="16">
        <f>FED风险溢价模型测算!A2951</f>
        <v>42881</v>
      </c>
      <c r="B2951" s="17">
        <f>[1]!s_dq_open(FED风险溢价模型测算!$B$1,$A2951,1)</f>
        <v>3479.6206000000002</v>
      </c>
      <c r="C2951" s="17">
        <f>[1]!s_dq_close(FED风险溢价模型测算!$B$1,$A2951,1)</f>
        <v>3480.4344999999998</v>
      </c>
      <c r="D2951" s="17">
        <f>[1]!s_dq_high(FED风险溢价模型测算!$B$1,$A2951,1)</f>
        <v>3498.3148000000001</v>
      </c>
      <c r="E2951" s="17">
        <f>[1]!s_dq_low(FED风险溢价模型测算!$B$1,$A$2,1)</f>
        <v>979.529</v>
      </c>
      <c r="F2951" s="18">
        <f>[1]!s_dq_amount(FED风险溢价模型测算!$B$1,$A2951,1)</f>
        <v>112585907354</v>
      </c>
    </row>
    <row r="2952" spans="1:6">
      <c r="A2952" s="16">
        <f>FED风险溢价模型测算!A2952</f>
        <v>42886</v>
      </c>
      <c r="B2952" s="17">
        <f>[1]!s_dq_open(FED风险溢价模型测算!$B$1,$A2952,1)</f>
        <v>3495.0729999999999</v>
      </c>
      <c r="C2952" s="17">
        <f>[1]!s_dq_close(FED风险溢价模型测算!$B$1,$A2952,1)</f>
        <v>3492.8845000000001</v>
      </c>
      <c r="D2952" s="17">
        <f>[1]!s_dq_high(FED风险溢价模型测算!$B$1,$A2952,1)</f>
        <v>3515.0812000000001</v>
      </c>
      <c r="E2952" s="17">
        <f>[1]!s_dq_low(FED风险溢价模型测算!$B$1,$A$2,1)</f>
        <v>979.529</v>
      </c>
      <c r="F2952" s="18">
        <f>[1]!s_dq_amount(FED风险溢价模型测算!$B$1,$A2952,1)</f>
        <v>115968725310</v>
      </c>
    </row>
    <row r="2953" spans="1:6">
      <c r="A2953" s="16">
        <f>FED风险溢价模型测算!A2953</f>
        <v>42887</v>
      </c>
      <c r="B2953" s="17">
        <f>[1]!s_dq_open(FED风险溢价模型测算!$B$1,$A2953,1)</f>
        <v>3485.2222999999999</v>
      </c>
      <c r="C2953" s="17">
        <f>[1]!s_dq_close(FED风险溢价模型测算!$B$1,$A2953,1)</f>
        <v>3497.7381999999998</v>
      </c>
      <c r="D2953" s="17">
        <f>[1]!s_dq_high(FED风险溢价模型测算!$B$1,$A2953,1)</f>
        <v>3499.8141999999998</v>
      </c>
      <c r="E2953" s="17">
        <f>[1]!s_dq_low(FED风险溢价模型测算!$B$1,$A$2,1)</f>
        <v>979.529</v>
      </c>
      <c r="F2953" s="18">
        <f>[1]!s_dq_amount(FED风险溢价模型测算!$B$1,$A2953,1)</f>
        <v>116088766249</v>
      </c>
    </row>
    <row r="2954" spans="1:6">
      <c r="A2954" s="16">
        <f>FED风险溢价模型测算!A2954</f>
        <v>42888</v>
      </c>
      <c r="B2954" s="17">
        <f>[1]!s_dq_open(FED风险溢价模型测算!$B$1,$A2954,1)</f>
        <v>3491.5893000000001</v>
      </c>
      <c r="C2954" s="17">
        <f>[1]!s_dq_close(FED风险溢价模型测算!$B$1,$A2954,1)</f>
        <v>3486.5074</v>
      </c>
      <c r="D2954" s="17">
        <f>[1]!s_dq_high(FED风险溢价模型测算!$B$1,$A2954,1)</f>
        <v>3498.1188999999999</v>
      </c>
      <c r="E2954" s="17">
        <f>[1]!s_dq_low(FED风险溢价模型测算!$B$1,$A$2,1)</f>
        <v>979.529</v>
      </c>
      <c r="F2954" s="18">
        <f>[1]!s_dq_amount(FED风险溢价模型测算!$B$1,$A2954,1)</f>
        <v>92850747181</v>
      </c>
    </row>
    <row r="2955" spans="1:6">
      <c r="A2955" s="16">
        <f>FED风险溢价模型测算!A2955</f>
        <v>42891</v>
      </c>
      <c r="B2955" s="17">
        <f>[1]!s_dq_open(FED风险溢价模型测算!$B$1,$A2955,1)</f>
        <v>3480.1691999999998</v>
      </c>
      <c r="C2955" s="17">
        <f>[1]!s_dq_close(FED风险溢价模型测算!$B$1,$A2955,1)</f>
        <v>3468.7538</v>
      </c>
      <c r="D2955" s="17">
        <f>[1]!s_dq_high(FED风险溢价模型测算!$B$1,$A2955,1)</f>
        <v>3484.1244000000002</v>
      </c>
      <c r="E2955" s="17">
        <f>[1]!s_dq_low(FED风险溢价模型测算!$B$1,$A$2,1)</f>
        <v>979.529</v>
      </c>
      <c r="F2955" s="18">
        <f>[1]!s_dq_amount(FED风险溢价模型测算!$B$1,$A2955,1)</f>
        <v>85609467477</v>
      </c>
    </row>
    <row r="2956" spans="1:6">
      <c r="A2956" s="16">
        <f>FED风险溢价模型测算!A2956</f>
        <v>42892</v>
      </c>
      <c r="B2956" s="17">
        <f>[1]!s_dq_open(FED风险溢价模型测算!$B$1,$A2956,1)</f>
        <v>3464.3764999999999</v>
      </c>
      <c r="C2956" s="17">
        <f>[1]!s_dq_close(FED风险溢价模型测算!$B$1,$A2956,1)</f>
        <v>3492.8816000000002</v>
      </c>
      <c r="D2956" s="17">
        <f>[1]!s_dq_high(FED风险溢价模型测算!$B$1,$A2956,1)</f>
        <v>3492.8816000000002</v>
      </c>
      <c r="E2956" s="17">
        <f>[1]!s_dq_low(FED风险溢价模型测算!$B$1,$A$2,1)</f>
        <v>979.529</v>
      </c>
      <c r="F2956" s="18">
        <f>[1]!s_dq_amount(FED风险溢价模型测算!$B$1,$A2956,1)</f>
        <v>77868793730</v>
      </c>
    </row>
    <row r="2957" spans="1:6">
      <c r="A2957" s="16">
        <f>FED风险溢价模型测算!A2957</f>
        <v>42893</v>
      </c>
      <c r="B2957" s="17">
        <f>[1]!s_dq_open(FED风险溢价模型测算!$B$1,$A2957,1)</f>
        <v>3493.8845999999999</v>
      </c>
      <c r="C2957" s="17">
        <f>[1]!s_dq_close(FED风险溢价模型测算!$B$1,$A2957,1)</f>
        <v>3533.8717999999999</v>
      </c>
      <c r="D2957" s="17">
        <f>[1]!s_dq_high(FED风险溢价模型测算!$B$1,$A2957,1)</f>
        <v>3537.0947000000001</v>
      </c>
      <c r="E2957" s="17">
        <f>[1]!s_dq_low(FED风险溢价模型测算!$B$1,$A$2,1)</f>
        <v>979.529</v>
      </c>
      <c r="F2957" s="18">
        <f>[1]!s_dq_amount(FED风险溢价模型测算!$B$1,$A2957,1)</f>
        <v>124189288483</v>
      </c>
    </row>
    <row r="2958" spans="1:6">
      <c r="A2958" s="16">
        <f>FED风险溢价模型测算!A2958</f>
        <v>42894</v>
      </c>
      <c r="B2958" s="17">
        <f>[1]!s_dq_open(FED风险溢价模型测算!$B$1,$A2958,1)</f>
        <v>3531.2419</v>
      </c>
      <c r="C2958" s="17">
        <f>[1]!s_dq_close(FED风险溢价模型测算!$B$1,$A2958,1)</f>
        <v>3560.9785999999999</v>
      </c>
      <c r="D2958" s="17">
        <f>[1]!s_dq_high(FED风险溢价模型测算!$B$1,$A2958,1)</f>
        <v>3562.2723999999998</v>
      </c>
      <c r="E2958" s="17">
        <f>[1]!s_dq_low(FED风险溢价模型测算!$B$1,$A$2,1)</f>
        <v>979.529</v>
      </c>
      <c r="F2958" s="18">
        <f>[1]!s_dq_amount(FED风险溢价模型测算!$B$1,$A2958,1)</f>
        <v>112035619671</v>
      </c>
    </row>
    <row r="2959" spans="1:6">
      <c r="A2959" s="16">
        <f>FED风险溢价模型测算!A2959</f>
        <v>42895</v>
      </c>
      <c r="B2959" s="17">
        <f>[1]!s_dq_open(FED风险溢价模型测算!$B$1,$A2959,1)</f>
        <v>3561.2411000000002</v>
      </c>
      <c r="C2959" s="17">
        <f>[1]!s_dq_close(FED风险溢价模型测算!$B$1,$A2959,1)</f>
        <v>3576.1703000000002</v>
      </c>
      <c r="D2959" s="17">
        <f>[1]!s_dq_high(FED风险溢价模型测算!$B$1,$A2959,1)</f>
        <v>3590.8872000000001</v>
      </c>
      <c r="E2959" s="17">
        <f>[1]!s_dq_low(FED风险溢价模型测算!$B$1,$A$2,1)</f>
        <v>979.529</v>
      </c>
      <c r="F2959" s="18">
        <f>[1]!s_dq_amount(FED风险溢价模型测算!$B$1,$A2959,1)</f>
        <v>121700586716</v>
      </c>
    </row>
    <row r="2960" spans="1:6">
      <c r="A2960" s="16">
        <f>FED风险溢价模型测算!A2960</f>
        <v>42898</v>
      </c>
      <c r="B2960" s="17">
        <f>[1]!s_dq_open(FED风险溢价模型测算!$B$1,$A2960,1)</f>
        <v>3570.2190999999998</v>
      </c>
      <c r="C2960" s="17">
        <f>[1]!s_dq_close(FED风险溢价模型测算!$B$1,$A2960,1)</f>
        <v>3574.3894</v>
      </c>
      <c r="D2960" s="17">
        <f>[1]!s_dq_high(FED风险溢价模型测算!$B$1,$A2960,1)</f>
        <v>3603.6900999999998</v>
      </c>
      <c r="E2960" s="17">
        <f>[1]!s_dq_low(FED风险溢价模型测算!$B$1,$A$2,1)</f>
        <v>979.529</v>
      </c>
      <c r="F2960" s="18">
        <f>[1]!s_dq_amount(FED风险溢价模型测算!$B$1,$A2960,1)</f>
        <v>117690802225</v>
      </c>
    </row>
    <row r="2961" spans="1:6">
      <c r="A2961" s="16">
        <f>FED风险溢价模型测算!A2961</f>
        <v>42899</v>
      </c>
      <c r="B2961" s="17">
        <f>[1]!s_dq_open(FED风险溢价模型测算!$B$1,$A2961,1)</f>
        <v>3569.1594</v>
      </c>
      <c r="C2961" s="17">
        <f>[1]!s_dq_close(FED风险溢价模型测算!$B$1,$A2961,1)</f>
        <v>3582.2674000000002</v>
      </c>
      <c r="D2961" s="17">
        <f>[1]!s_dq_high(FED风险溢价模型测算!$B$1,$A2961,1)</f>
        <v>3584.4094</v>
      </c>
      <c r="E2961" s="17">
        <f>[1]!s_dq_low(FED风险溢价模型测算!$B$1,$A$2,1)</f>
        <v>979.529</v>
      </c>
      <c r="F2961" s="18">
        <f>[1]!s_dq_amount(FED风险溢价模型测算!$B$1,$A2961,1)</f>
        <v>94223084812</v>
      </c>
    </row>
    <row r="2962" spans="1:6">
      <c r="A2962" s="16">
        <f>FED风险溢价模型测算!A2962</f>
        <v>42900</v>
      </c>
      <c r="B2962" s="17">
        <f>[1]!s_dq_open(FED风险溢价模型测算!$B$1,$A2962,1)</f>
        <v>3571.2483000000002</v>
      </c>
      <c r="C2962" s="17">
        <f>[1]!s_dq_close(FED风险溢价模型测算!$B$1,$A2962,1)</f>
        <v>3535.2986999999998</v>
      </c>
      <c r="D2962" s="17">
        <f>[1]!s_dq_high(FED风险溢价模型测算!$B$1,$A2962,1)</f>
        <v>3571.2483000000002</v>
      </c>
      <c r="E2962" s="17">
        <f>[1]!s_dq_low(FED风险溢价模型测算!$B$1,$A$2,1)</f>
        <v>979.529</v>
      </c>
      <c r="F2962" s="18">
        <f>[1]!s_dq_amount(FED风险溢价模型测算!$B$1,$A2962,1)</f>
        <v>106105319868</v>
      </c>
    </row>
    <row r="2963" spans="1:6">
      <c r="A2963" s="16">
        <f>FED风险溢价模型测算!A2963</f>
        <v>42901</v>
      </c>
      <c r="B2963" s="17">
        <f>[1]!s_dq_open(FED风险溢价模型测算!$B$1,$A2963,1)</f>
        <v>3530.7465000000002</v>
      </c>
      <c r="C2963" s="17">
        <f>[1]!s_dq_close(FED风险溢价模型测算!$B$1,$A2963,1)</f>
        <v>3528.7926000000002</v>
      </c>
      <c r="D2963" s="17">
        <f>[1]!s_dq_high(FED风险溢价模型测算!$B$1,$A2963,1)</f>
        <v>3542.2795999999998</v>
      </c>
      <c r="E2963" s="17">
        <f>[1]!s_dq_low(FED风险溢价模型测算!$B$1,$A$2,1)</f>
        <v>979.529</v>
      </c>
      <c r="F2963" s="18">
        <f>[1]!s_dq_amount(FED风险溢价模型测算!$B$1,$A2963,1)</f>
        <v>106053901141</v>
      </c>
    </row>
    <row r="2964" spans="1:6">
      <c r="A2964" s="16">
        <f>FED风险溢价模型测算!A2964</f>
        <v>42902</v>
      </c>
      <c r="B2964" s="17">
        <f>[1]!s_dq_open(FED风险溢价模型测算!$B$1,$A2964,1)</f>
        <v>3522.9744999999998</v>
      </c>
      <c r="C2964" s="17">
        <f>[1]!s_dq_close(FED风险溢价模型测算!$B$1,$A2964,1)</f>
        <v>3518.7611000000002</v>
      </c>
      <c r="D2964" s="17">
        <f>[1]!s_dq_high(FED风险溢价模型测算!$B$1,$A2964,1)</f>
        <v>3536.1401000000001</v>
      </c>
      <c r="E2964" s="17">
        <f>[1]!s_dq_low(FED风险溢价模型测算!$B$1,$A$2,1)</f>
        <v>979.529</v>
      </c>
      <c r="F2964" s="18">
        <f>[1]!s_dq_amount(FED风险溢价模型测算!$B$1,$A2964,1)</f>
        <v>91462286377</v>
      </c>
    </row>
    <row r="2965" spans="1:6">
      <c r="A2965" s="16">
        <f>FED风险溢价模型测算!A2965</f>
        <v>42905</v>
      </c>
      <c r="B2965" s="17">
        <f>[1]!s_dq_open(FED风险溢价模型测算!$B$1,$A2965,1)</f>
        <v>3520.0601999999999</v>
      </c>
      <c r="C2965" s="17">
        <f>[1]!s_dq_close(FED风险溢价模型测算!$B$1,$A2965,1)</f>
        <v>3553.6653000000001</v>
      </c>
      <c r="D2965" s="17">
        <f>[1]!s_dq_high(FED风险溢价模型测算!$B$1,$A2965,1)</f>
        <v>3554.91</v>
      </c>
      <c r="E2965" s="17">
        <f>[1]!s_dq_low(FED风险溢价模型测算!$B$1,$A$2,1)</f>
        <v>979.529</v>
      </c>
      <c r="F2965" s="18">
        <f>[1]!s_dq_amount(FED风险溢价模型测算!$B$1,$A2965,1)</f>
        <v>98572358252</v>
      </c>
    </row>
    <row r="2966" spans="1:6">
      <c r="A2966" s="16">
        <f>FED风险溢价模型测算!A2966</f>
        <v>42906</v>
      </c>
      <c r="B2966" s="17">
        <f>[1]!s_dq_open(FED风险溢价模型测算!$B$1,$A2966,1)</f>
        <v>3560.7871</v>
      </c>
      <c r="C2966" s="17">
        <f>[1]!s_dq_close(FED风险溢价模型测算!$B$1,$A2966,1)</f>
        <v>3546.4940000000001</v>
      </c>
      <c r="D2966" s="17">
        <f>[1]!s_dq_high(FED风险溢价模型测算!$B$1,$A2966,1)</f>
        <v>3563.6963999999998</v>
      </c>
      <c r="E2966" s="17">
        <f>[1]!s_dq_low(FED风险溢价模型测算!$B$1,$A$2,1)</f>
        <v>979.529</v>
      </c>
      <c r="F2966" s="18">
        <f>[1]!s_dq_amount(FED风险溢价模型测算!$B$1,$A2966,1)</f>
        <v>98187595478</v>
      </c>
    </row>
    <row r="2967" spans="1:6">
      <c r="A2967" s="16">
        <f>FED风险溢价模型测算!A2967</f>
        <v>42907</v>
      </c>
      <c r="B2967" s="17">
        <f>[1]!s_dq_open(FED风险溢价模型测算!$B$1,$A2967,1)</f>
        <v>3567.1255999999998</v>
      </c>
      <c r="C2967" s="17">
        <f>[1]!s_dq_close(FED风险溢价模型测算!$B$1,$A2967,1)</f>
        <v>3587.9549999999999</v>
      </c>
      <c r="D2967" s="17">
        <f>[1]!s_dq_high(FED风险溢价模型测算!$B$1,$A2967,1)</f>
        <v>3587.9863</v>
      </c>
      <c r="E2967" s="17">
        <f>[1]!s_dq_low(FED风险溢价模型测算!$B$1,$A$2,1)</f>
        <v>979.529</v>
      </c>
      <c r="F2967" s="18">
        <f>[1]!s_dq_amount(FED风险溢价模型测算!$B$1,$A2967,1)</f>
        <v>117147797136</v>
      </c>
    </row>
    <row r="2968" spans="1:6">
      <c r="A2968" s="16">
        <f>FED风险溢价模型测算!A2968</f>
        <v>42908</v>
      </c>
      <c r="B2968" s="17">
        <f>[1]!s_dq_open(FED风险溢价模型测算!$B$1,$A2968,1)</f>
        <v>3583.5583000000001</v>
      </c>
      <c r="C2968" s="17">
        <f>[1]!s_dq_close(FED风险溢价模型测算!$B$1,$A2968,1)</f>
        <v>3590.3425000000002</v>
      </c>
      <c r="D2968" s="17">
        <f>[1]!s_dq_high(FED风险溢价模型测算!$B$1,$A2968,1)</f>
        <v>3635.5273000000002</v>
      </c>
      <c r="E2968" s="17">
        <f>[1]!s_dq_low(FED风险溢价模型测算!$B$1,$A$2,1)</f>
        <v>979.529</v>
      </c>
      <c r="F2968" s="18">
        <f>[1]!s_dq_amount(FED风险溢价模型测算!$B$1,$A2968,1)</f>
        <v>169418803351</v>
      </c>
    </row>
    <row r="2969" spans="1:6">
      <c r="A2969" s="16">
        <f>FED风险溢价模型测算!A2969</f>
        <v>42909</v>
      </c>
      <c r="B2969" s="17">
        <f>[1]!s_dq_open(FED风险溢价模型测算!$B$1,$A2969,1)</f>
        <v>3583.4358999999999</v>
      </c>
      <c r="C2969" s="17">
        <f>[1]!s_dq_close(FED风险溢价模型测算!$B$1,$A2969,1)</f>
        <v>3622.8831</v>
      </c>
      <c r="D2969" s="17">
        <f>[1]!s_dq_high(FED风险溢价模型测算!$B$1,$A2969,1)</f>
        <v>3623.2352000000001</v>
      </c>
      <c r="E2969" s="17">
        <f>[1]!s_dq_low(FED风险溢价模型测算!$B$1,$A$2,1)</f>
        <v>979.529</v>
      </c>
      <c r="F2969" s="18">
        <f>[1]!s_dq_amount(FED风险溢价模型测算!$B$1,$A2969,1)</f>
        <v>133975111796</v>
      </c>
    </row>
    <row r="2970" spans="1:6">
      <c r="A2970" s="16">
        <f>FED风险溢价模型测算!A2970</f>
        <v>42912</v>
      </c>
      <c r="B2970" s="17">
        <f>[1]!s_dq_open(FED风险溢价模型测算!$B$1,$A2970,1)</f>
        <v>3627.0207999999998</v>
      </c>
      <c r="C2970" s="17">
        <f>[1]!s_dq_close(FED风险溢价模型测算!$B$1,$A2970,1)</f>
        <v>3668.0918999999999</v>
      </c>
      <c r="D2970" s="17">
        <f>[1]!s_dq_high(FED风险溢价模型测算!$B$1,$A2970,1)</f>
        <v>3671.9434999999999</v>
      </c>
      <c r="E2970" s="17">
        <f>[1]!s_dq_low(FED风险溢价模型测算!$B$1,$A$2,1)</f>
        <v>979.529</v>
      </c>
      <c r="F2970" s="18">
        <f>[1]!s_dq_amount(FED风险溢价模型测算!$B$1,$A2970,1)</f>
        <v>170736841952</v>
      </c>
    </row>
    <row r="2971" spans="1:6">
      <c r="A2971" s="16">
        <f>FED风险溢价模型测算!A2971</f>
        <v>42913</v>
      </c>
      <c r="B2971" s="17">
        <f>[1]!s_dq_open(FED风险溢价模型测算!$B$1,$A2971,1)</f>
        <v>3665.5774999999999</v>
      </c>
      <c r="C2971" s="17">
        <f>[1]!s_dq_close(FED风险溢价模型测算!$B$1,$A2971,1)</f>
        <v>3674.7152000000001</v>
      </c>
      <c r="D2971" s="17">
        <f>[1]!s_dq_high(FED风险溢价模型测算!$B$1,$A2971,1)</f>
        <v>3676.5328</v>
      </c>
      <c r="E2971" s="17">
        <f>[1]!s_dq_low(FED风险溢价模型测算!$B$1,$A$2,1)</f>
        <v>979.529</v>
      </c>
      <c r="F2971" s="18">
        <f>[1]!s_dq_amount(FED风险溢价模型测算!$B$1,$A2971,1)</f>
        <v>123057231694</v>
      </c>
    </row>
    <row r="2972" spans="1:6">
      <c r="A2972" s="16">
        <f>FED风险溢价模型测算!A2972</f>
        <v>42914</v>
      </c>
      <c r="B2972" s="17">
        <f>[1]!s_dq_open(FED风险溢价模型测算!$B$1,$A2972,1)</f>
        <v>3664.1628999999998</v>
      </c>
      <c r="C2972" s="17">
        <f>[1]!s_dq_close(FED风险溢价模型测算!$B$1,$A2972,1)</f>
        <v>3646.1666</v>
      </c>
      <c r="D2972" s="17">
        <f>[1]!s_dq_high(FED风险溢价模型测算!$B$1,$A2972,1)</f>
        <v>3672.1887000000002</v>
      </c>
      <c r="E2972" s="17">
        <f>[1]!s_dq_low(FED风险溢价模型测算!$B$1,$A$2,1)</f>
        <v>979.529</v>
      </c>
      <c r="F2972" s="18">
        <f>[1]!s_dq_amount(FED风险溢价模型测算!$B$1,$A2972,1)</f>
        <v>124465947132</v>
      </c>
    </row>
    <row r="2973" spans="1:6">
      <c r="A2973" s="16">
        <f>FED风险溢价模型测算!A2973</f>
        <v>42915</v>
      </c>
      <c r="B2973" s="17">
        <f>[1]!s_dq_open(FED风险溢价模型测算!$B$1,$A2973,1)</f>
        <v>3649.2525000000001</v>
      </c>
      <c r="C2973" s="17">
        <f>[1]!s_dq_close(FED风险溢价模型测算!$B$1,$A2973,1)</f>
        <v>3668.8279000000002</v>
      </c>
      <c r="D2973" s="17">
        <f>[1]!s_dq_high(FED风险溢价模型测算!$B$1,$A2973,1)</f>
        <v>3669.1345000000001</v>
      </c>
      <c r="E2973" s="17">
        <f>[1]!s_dq_low(FED风险溢价模型测算!$B$1,$A$2,1)</f>
        <v>979.529</v>
      </c>
      <c r="F2973" s="18">
        <f>[1]!s_dq_amount(FED风险溢价模型测算!$B$1,$A2973,1)</f>
        <v>111847266867</v>
      </c>
    </row>
    <row r="2974" spans="1:6">
      <c r="A2974" s="16">
        <f>FED风险溢价模型测算!A2974</f>
        <v>42916</v>
      </c>
      <c r="B2974" s="17">
        <f>[1]!s_dq_open(FED风险溢价模型测算!$B$1,$A2974,1)</f>
        <v>3654.7348000000002</v>
      </c>
      <c r="C2974" s="17">
        <f>[1]!s_dq_close(FED风险溢价模型测算!$B$1,$A2974,1)</f>
        <v>3666.7977000000001</v>
      </c>
      <c r="D2974" s="17">
        <f>[1]!s_dq_high(FED风险溢价模型测算!$B$1,$A2974,1)</f>
        <v>3669.7584000000002</v>
      </c>
      <c r="E2974" s="17">
        <f>[1]!s_dq_low(FED风险溢价模型测算!$B$1,$A$2,1)</f>
        <v>979.529</v>
      </c>
      <c r="F2974" s="18">
        <f>[1]!s_dq_amount(FED风险溢价模型测算!$B$1,$A2974,1)</f>
        <v>102459981992</v>
      </c>
    </row>
    <row r="2975" spans="1:6">
      <c r="A2975" s="16">
        <f>FED风险溢价模型测算!A2975</f>
        <v>42919</v>
      </c>
      <c r="B2975" s="17">
        <f>[1]!s_dq_open(FED风险溢价模型测算!$B$1,$A2975,1)</f>
        <v>3667.2316000000001</v>
      </c>
      <c r="C2975" s="17">
        <f>[1]!s_dq_close(FED风险溢价模型测算!$B$1,$A2975,1)</f>
        <v>3650.8463000000002</v>
      </c>
      <c r="D2975" s="17">
        <f>[1]!s_dq_high(FED风险溢价模型测算!$B$1,$A2975,1)</f>
        <v>3667.5956999999999</v>
      </c>
      <c r="E2975" s="17">
        <f>[1]!s_dq_low(FED风险溢价模型测算!$B$1,$A$2,1)</f>
        <v>979.529</v>
      </c>
      <c r="F2975" s="18">
        <f>[1]!s_dq_amount(FED风险溢价模型测算!$B$1,$A2975,1)</f>
        <v>115214687872</v>
      </c>
    </row>
    <row r="2976" spans="1:6">
      <c r="A2976" s="16">
        <f>FED风险溢价模型测算!A2976</f>
        <v>42920</v>
      </c>
      <c r="B2976" s="17">
        <f>[1]!s_dq_open(FED风险溢价模型测算!$B$1,$A2976,1)</f>
        <v>3646.828</v>
      </c>
      <c r="C2976" s="17">
        <f>[1]!s_dq_close(FED风险溢价模型测算!$B$1,$A2976,1)</f>
        <v>3619.9841000000001</v>
      </c>
      <c r="D2976" s="17">
        <f>[1]!s_dq_high(FED风险溢价模型测算!$B$1,$A2976,1)</f>
        <v>3646.8454999999999</v>
      </c>
      <c r="E2976" s="17">
        <f>[1]!s_dq_low(FED风险溢价模型测算!$B$1,$A$2,1)</f>
        <v>979.529</v>
      </c>
      <c r="F2976" s="18">
        <f>[1]!s_dq_amount(FED风险溢价模型测算!$B$1,$A2976,1)</f>
        <v>125350417552</v>
      </c>
    </row>
    <row r="2977" spans="1:6">
      <c r="A2977" s="16">
        <f>FED风险溢价模型测算!A2977</f>
        <v>42921</v>
      </c>
      <c r="B2977" s="17">
        <f>[1]!s_dq_open(FED风险溢价模型测算!$B$1,$A2977,1)</f>
        <v>3611.8984</v>
      </c>
      <c r="C2977" s="17">
        <f>[1]!s_dq_close(FED风险溢价模型测算!$B$1,$A2977,1)</f>
        <v>3659.6795000000002</v>
      </c>
      <c r="D2977" s="17">
        <f>[1]!s_dq_high(FED风险溢价模型测算!$B$1,$A2977,1)</f>
        <v>3660.7291</v>
      </c>
      <c r="E2977" s="17">
        <f>[1]!s_dq_low(FED风险溢价模型测算!$B$1,$A$2,1)</f>
        <v>979.529</v>
      </c>
      <c r="F2977" s="18">
        <f>[1]!s_dq_amount(FED风险溢价模型测算!$B$1,$A2977,1)</f>
        <v>120351565382</v>
      </c>
    </row>
    <row r="2978" spans="1:6">
      <c r="A2978" s="16">
        <f>FED风险溢价模型测算!A2978</f>
        <v>42922</v>
      </c>
      <c r="B2978" s="17">
        <f>[1]!s_dq_open(FED风险溢价模型测算!$B$1,$A2978,1)</f>
        <v>3654.5576000000001</v>
      </c>
      <c r="C2978" s="17">
        <f>[1]!s_dq_close(FED风险溢价模型测算!$B$1,$A2978,1)</f>
        <v>3660.0967000000001</v>
      </c>
      <c r="D2978" s="17">
        <f>[1]!s_dq_high(FED风险溢价模型测算!$B$1,$A2978,1)</f>
        <v>3666.7745</v>
      </c>
      <c r="E2978" s="17">
        <f>[1]!s_dq_low(FED风险溢价模型测算!$B$1,$A$2,1)</f>
        <v>979.529</v>
      </c>
      <c r="F2978" s="18">
        <f>[1]!s_dq_amount(FED风险溢价模型测算!$B$1,$A2978,1)</f>
        <v>132837126778</v>
      </c>
    </row>
    <row r="2979" spans="1:6">
      <c r="A2979" s="16">
        <f>FED风险溢价模型测算!A2979</f>
        <v>42923</v>
      </c>
      <c r="B2979" s="17">
        <f>[1]!s_dq_open(FED风险溢价模型测算!$B$1,$A2979,1)</f>
        <v>3647.6415999999999</v>
      </c>
      <c r="C2979" s="17">
        <f>[1]!s_dq_close(FED风险溢价模型测算!$B$1,$A2979,1)</f>
        <v>3655.9292999999998</v>
      </c>
      <c r="D2979" s="17">
        <f>[1]!s_dq_high(FED风险溢价模型测算!$B$1,$A2979,1)</f>
        <v>3657.1131</v>
      </c>
      <c r="E2979" s="17">
        <f>[1]!s_dq_low(FED风险溢价模型测算!$B$1,$A$2,1)</f>
        <v>979.529</v>
      </c>
      <c r="F2979" s="18">
        <f>[1]!s_dq_amount(FED风险溢价模型测算!$B$1,$A2979,1)</f>
        <v>123465392616</v>
      </c>
    </row>
    <row r="2980" spans="1:6">
      <c r="A2980" s="16">
        <f>FED风险溢价模型测算!A2980</f>
        <v>42926</v>
      </c>
      <c r="B2980" s="17">
        <f>[1]!s_dq_open(FED风险溢价模型测算!$B$1,$A2980,1)</f>
        <v>3647.9378999999999</v>
      </c>
      <c r="C2980" s="17">
        <f>[1]!s_dq_close(FED风险溢价模型测算!$B$1,$A2980,1)</f>
        <v>3653.6867999999999</v>
      </c>
      <c r="D2980" s="17">
        <f>[1]!s_dq_high(FED风险溢价模型测算!$B$1,$A2980,1)</f>
        <v>3667.8454999999999</v>
      </c>
      <c r="E2980" s="17">
        <f>[1]!s_dq_low(FED风险溢价模型测算!$B$1,$A$2,1)</f>
        <v>979.529</v>
      </c>
      <c r="F2980" s="18">
        <f>[1]!s_dq_amount(FED风险溢价模型测算!$B$1,$A2980,1)</f>
        <v>141034626508</v>
      </c>
    </row>
    <row r="2981" spans="1:6">
      <c r="A2981" s="16">
        <f>FED风险溢价模型测算!A2981</f>
        <v>42927</v>
      </c>
      <c r="B2981" s="17">
        <f>[1]!s_dq_open(FED风险溢价模型测算!$B$1,$A2981,1)</f>
        <v>3646.8782999999999</v>
      </c>
      <c r="C2981" s="17">
        <f>[1]!s_dq_close(FED风险溢价模型测算!$B$1,$A2981,1)</f>
        <v>3670.8085999999998</v>
      </c>
      <c r="D2981" s="17">
        <f>[1]!s_dq_high(FED风险溢价模型测算!$B$1,$A2981,1)</f>
        <v>3701.2087000000001</v>
      </c>
      <c r="E2981" s="17">
        <f>[1]!s_dq_low(FED风险溢价模型测算!$B$1,$A$2,1)</f>
        <v>979.529</v>
      </c>
      <c r="F2981" s="18">
        <f>[1]!s_dq_amount(FED风险溢价模型测算!$B$1,$A2981,1)</f>
        <v>145084363277</v>
      </c>
    </row>
    <row r="2982" spans="1:6">
      <c r="A2982" s="16">
        <f>FED风险溢价模型测算!A2982</f>
        <v>42928</v>
      </c>
      <c r="B2982" s="17">
        <f>[1]!s_dq_open(FED风险溢价模型测算!$B$1,$A2982,1)</f>
        <v>3672.6327999999999</v>
      </c>
      <c r="C2982" s="17">
        <f>[1]!s_dq_close(FED风险溢价模型测算!$B$1,$A2982,1)</f>
        <v>3658.8236000000002</v>
      </c>
      <c r="D2982" s="17">
        <f>[1]!s_dq_high(FED风险溢价模型测算!$B$1,$A2982,1)</f>
        <v>3691.5814</v>
      </c>
      <c r="E2982" s="17">
        <f>[1]!s_dq_low(FED风险溢价模型测算!$B$1,$A$2,1)</f>
        <v>979.529</v>
      </c>
      <c r="F2982" s="18">
        <f>[1]!s_dq_amount(FED风险溢价模型测算!$B$1,$A2982,1)</f>
        <v>143494599072</v>
      </c>
    </row>
    <row r="2983" spans="1:6">
      <c r="A2983" s="16">
        <f>FED风险溢价模型测算!A2983</f>
        <v>42929</v>
      </c>
      <c r="B2983" s="17">
        <f>[1]!s_dq_open(FED风险溢价模型测算!$B$1,$A2983,1)</f>
        <v>3656.3501999999999</v>
      </c>
      <c r="C2983" s="17">
        <f>[1]!s_dq_close(FED风险溢价模型测算!$B$1,$A2983,1)</f>
        <v>3686.9205000000002</v>
      </c>
      <c r="D2983" s="17">
        <f>[1]!s_dq_high(FED风险溢价模型测算!$B$1,$A2983,1)</f>
        <v>3690.4832000000001</v>
      </c>
      <c r="E2983" s="17">
        <f>[1]!s_dq_low(FED风险溢价模型测算!$B$1,$A$2,1)</f>
        <v>979.529</v>
      </c>
      <c r="F2983" s="18">
        <f>[1]!s_dq_amount(FED风险溢价模型测算!$B$1,$A2983,1)</f>
        <v>146388679598</v>
      </c>
    </row>
    <row r="2984" spans="1:6">
      <c r="A2984" s="16">
        <f>FED风险溢价模型测算!A2984</f>
        <v>42930</v>
      </c>
      <c r="B2984" s="17">
        <f>[1]!s_dq_open(FED风险溢价模型测算!$B$1,$A2984,1)</f>
        <v>3682.6152999999999</v>
      </c>
      <c r="C2984" s="17">
        <f>[1]!s_dq_close(FED风险溢价模型测算!$B$1,$A2984,1)</f>
        <v>3703.0940000000001</v>
      </c>
      <c r="D2984" s="17">
        <f>[1]!s_dq_high(FED风险溢价模型测算!$B$1,$A2984,1)</f>
        <v>3703.0940000000001</v>
      </c>
      <c r="E2984" s="17">
        <f>[1]!s_dq_low(FED风险溢价模型测算!$B$1,$A$2,1)</f>
        <v>979.529</v>
      </c>
      <c r="F2984" s="18">
        <f>[1]!s_dq_amount(FED风险溢价模型测算!$B$1,$A2984,1)</f>
        <v>121021448889</v>
      </c>
    </row>
    <row r="2985" spans="1:6">
      <c r="A2985" s="16">
        <f>FED风险溢价模型测算!A2985</f>
        <v>42933</v>
      </c>
      <c r="B2985" s="17">
        <f>[1]!s_dq_open(FED风险溢价模型测算!$B$1,$A2985,1)</f>
        <v>3700.6179000000002</v>
      </c>
      <c r="C2985" s="17">
        <f>[1]!s_dq_close(FED风险溢价模型测算!$B$1,$A2985,1)</f>
        <v>3663.5574999999999</v>
      </c>
      <c r="D2985" s="17">
        <f>[1]!s_dq_high(FED风险溢价模型测算!$B$1,$A2985,1)</f>
        <v>3716.47</v>
      </c>
      <c r="E2985" s="17">
        <f>[1]!s_dq_low(FED风险溢价模型测算!$B$1,$A$2,1)</f>
        <v>979.529</v>
      </c>
      <c r="F2985" s="18">
        <f>[1]!s_dq_amount(FED风险溢价模型测算!$B$1,$A2985,1)</f>
        <v>196217253798</v>
      </c>
    </row>
    <row r="2986" spans="1:6">
      <c r="A2986" s="16">
        <f>FED风险溢价模型测算!A2986</f>
        <v>42934</v>
      </c>
      <c r="B2986" s="17">
        <f>[1]!s_dq_open(FED风险溢价模型测算!$B$1,$A2986,1)</f>
        <v>3648.4942000000001</v>
      </c>
      <c r="C2986" s="17">
        <f>[1]!s_dq_close(FED风险溢价模型测算!$B$1,$A2986,1)</f>
        <v>3667.1806999999999</v>
      </c>
      <c r="D2986" s="17">
        <f>[1]!s_dq_high(FED风险溢价模型测算!$B$1,$A2986,1)</f>
        <v>3667.5408000000002</v>
      </c>
      <c r="E2986" s="17">
        <f>[1]!s_dq_low(FED风险溢价模型测算!$B$1,$A$2,1)</f>
        <v>979.529</v>
      </c>
      <c r="F2986" s="18">
        <f>[1]!s_dq_amount(FED风险溢价模型测算!$B$1,$A2986,1)</f>
        <v>141472283974</v>
      </c>
    </row>
    <row r="2987" spans="1:6">
      <c r="A2987" s="16">
        <f>FED风险溢价模型测算!A2987</f>
        <v>42935</v>
      </c>
      <c r="B2987" s="17">
        <f>[1]!s_dq_open(FED风险溢价模型测算!$B$1,$A2987,1)</f>
        <v>3660.8665000000001</v>
      </c>
      <c r="C2987" s="17">
        <f>[1]!s_dq_close(FED风险溢价模型测算!$B$1,$A2987,1)</f>
        <v>3729.7465999999999</v>
      </c>
      <c r="D2987" s="17">
        <f>[1]!s_dq_high(FED风险溢价模型测算!$B$1,$A2987,1)</f>
        <v>3731.0468000000001</v>
      </c>
      <c r="E2987" s="17">
        <f>[1]!s_dq_low(FED风险溢价模型测算!$B$1,$A$2,1)</f>
        <v>979.529</v>
      </c>
      <c r="F2987" s="18">
        <f>[1]!s_dq_amount(FED风险溢价模型测算!$B$1,$A2987,1)</f>
        <v>198392451748</v>
      </c>
    </row>
    <row r="2988" spans="1:6">
      <c r="A2988" s="16">
        <f>FED风险溢价模型测算!A2988</f>
        <v>42936</v>
      </c>
      <c r="B2988" s="17">
        <f>[1]!s_dq_open(FED风险溢价模型测算!$B$1,$A2988,1)</f>
        <v>3725.1435999999999</v>
      </c>
      <c r="C2988" s="17">
        <f>[1]!s_dq_close(FED风险溢价模型测算!$B$1,$A2988,1)</f>
        <v>3747.8843000000002</v>
      </c>
      <c r="D2988" s="17">
        <f>[1]!s_dq_high(FED风险溢价模型测算!$B$1,$A2988,1)</f>
        <v>3750.1938</v>
      </c>
      <c r="E2988" s="17">
        <f>[1]!s_dq_low(FED风险溢价模型测算!$B$1,$A$2,1)</f>
        <v>979.529</v>
      </c>
      <c r="F2988" s="18">
        <f>[1]!s_dq_amount(FED风险溢价模型测算!$B$1,$A2988,1)</f>
        <v>169267149940</v>
      </c>
    </row>
    <row r="2989" spans="1:6">
      <c r="A2989" s="16">
        <f>FED风险溢价模型测算!A2989</f>
        <v>42937</v>
      </c>
      <c r="B2989" s="17">
        <f>[1]!s_dq_open(FED风险溢价模型测算!$B$1,$A2989,1)</f>
        <v>3738.1846999999998</v>
      </c>
      <c r="C2989" s="17">
        <f>[1]!s_dq_close(FED风险溢价模型测算!$B$1,$A2989,1)</f>
        <v>3728.5976000000001</v>
      </c>
      <c r="D2989" s="17">
        <f>[1]!s_dq_high(FED风险溢价模型测算!$B$1,$A2989,1)</f>
        <v>3751.6947</v>
      </c>
      <c r="E2989" s="17">
        <f>[1]!s_dq_low(FED风险溢价模型测算!$B$1,$A$2,1)</f>
        <v>979.529</v>
      </c>
      <c r="F2989" s="18">
        <f>[1]!s_dq_amount(FED风险溢价模型测算!$B$1,$A2989,1)</f>
        <v>141432632987</v>
      </c>
    </row>
    <row r="2990" spans="1:6">
      <c r="A2990" s="16">
        <f>FED风险溢价模型测算!A2990</f>
        <v>42940</v>
      </c>
      <c r="B2990" s="17">
        <f>[1]!s_dq_open(FED风险溢价模型测算!$B$1,$A2990,1)</f>
        <v>3724.3778000000002</v>
      </c>
      <c r="C2990" s="17">
        <f>[1]!s_dq_close(FED风险溢价模型测算!$B$1,$A2990,1)</f>
        <v>3743.4686000000002</v>
      </c>
      <c r="D2990" s="17">
        <f>[1]!s_dq_high(FED风险溢价模型测算!$B$1,$A2990,1)</f>
        <v>3755.1902</v>
      </c>
      <c r="E2990" s="17">
        <f>[1]!s_dq_low(FED风险溢价模型测算!$B$1,$A$2,1)</f>
        <v>979.529</v>
      </c>
      <c r="F2990" s="18">
        <f>[1]!s_dq_amount(FED风险溢价模型测算!$B$1,$A2990,1)</f>
        <v>154701874682</v>
      </c>
    </row>
    <row r="2991" spans="1:6">
      <c r="A2991" s="16">
        <f>FED风险溢价模型测算!A2991</f>
        <v>42941</v>
      </c>
      <c r="B2991" s="17">
        <f>[1]!s_dq_open(FED风险溢价模型测算!$B$1,$A2991,1)</f>
        <v>3742.6405</v>
      </c>
      <c r="C2991" s="17">
        <f>[1]!s_dq_close(FED风险溢价模型测算!$B$1,$A2991,1)</f>
        <v>3719.5590000000002</v>
      </c>
      <c r="D2991" s="17">
        <f>[1]!s_dq_high(FED风险溢价模型测算!$B$1,$A2991,1)</f>
        <v>3752.1559000000002</v>
      </c>
      <c r="E2991" s="17">
        <f>[1]!s_dq_low(FED风险溢价模型测算!$B$1,$A$2,1)</f>
        <v>979.529</v>
      </c>
      <c r="F2991" s="18">
        <f>[1]!s_dq_amount(FED风险溢价模型测算!$B$1,$A2991,1)</f>
        <v>133531656186</v>
      </c>
    </row>
    <row r="2992" spans="1:6">
      <c r="A2992" s="16">
        <f>FED风险溢价模型测算!A2992</f>
        <v>42942</v>
      </c>
      <c r="B2992" s="17">
        <f>[1]!s_dq_open(FED风险溢价模型测算!$B$1,$A2992,1)</f>
        <v>3722.8761</v>
      </c>
      <c r="C2992" s="17">
        <f>[1]!s_dq_close(FED风险溢价模型测算!$B$1,$A2992,1)</f>
        <v>3705.3883999999998</v>
      </c>
      <c r="D2992" s="17">
        <f>[1]!s_dq_high(FED风险溢价模型测算!$B$1,$A2992,1)</f>
        <v>3738.5315999999998</v>
      </c>
      <c r="E2992" s="17">
        <f>[1]!s_dq_low(FED风险溢价模型测算!$B$1,$A$2,1)</f>
        <v>979.529</v>
      </c>
      <c r="F2992" s="18">
        <f>[1]!s_dq_amount(FED风险溢价模型测算!$B$1,$A2992,1)</f>
        <v>146518004915</v>
      </c>
    </row>
    <row r="2993" spans="1:6">
      <c r="A2993" s="16">
        <f>FED风险溢价模型测算!A2993</f>
        <v>42943</v>
      </c>
      <c r="B2993" s="17">
        <f>[1]!s_dq_open(FED风险溢价模型测算!$B$1,$A2993,1)</f>
        <v>3700.8557999999998</v>
      </c>
      <c r="C2993" s="17">
        <f>[1]!s_dq_close(FED风险溢价模型测算!$B$1,$A2993,1)</f>
        <v>3712.1947</v>
      </c>
      <c r="D2993" s="17">
        <f>[1]!s_dq_high(FED风险溢价模型测算!$B$1,$A2993,1)</f>
        <v>3716.6887999999999</v>
      </c>
      <c r="E2993" s="17">
        <f>[1]!s_dq_low(FED风险溢价模型测算!$B$1,$A$2,1)</f>
        <v>979.529</v>
      </c>
      <c r="F2993" s="18">
        <f>[1]!s_dq_amount(FED风险溢价模型测算!$B$1,$A2993,1)</f>
        <v>161631225346</v>
      </c>
    </row>
    <row r="2994" spans="1:6">
      <c r="A2994" s="16">
        <f>FED风险溢价模型测算!A2994</f>
        <v>42944</v>
      </c>
      <c r="B2994" s="17">
        <f>[1]!s_dq_open(FED风险溢价模型测算!$B$1,$A2994,1)</f>
        <v>3703.4895000000001</v>
      </c>
      <c r="C2994" s="17">
        <f>[1]!s_dq_close(FED风险溢价模型测算!$B$1,$A2994,1)</f>
        <v>3721.8914</v>
      </c>
      <c r="D2994" s="17">
        <f>[1]!s_dq_high(FED风险溢价模型测算!$B$1,$A2994,1)</f>
        <v>3725.5378000000001</v>
      </c>
      <c r="E2994" s="17">
        <f>[1]!s_dq_low(FED风险溢价模型测算!$B$1,$A$2,1)</f>
        <v>979.529</v>
      </c>
      <c r="F2994" s="18">
        <f>[1]!s_dq_amount(FED风险溢价模型测算!$B$1,$A2994,1)</f>
        <v>125817861948</v>
      </c>
    </row>
    <row r="2995" spans="1:6">
      <c r="A2995" s="16">
        <f>FED风险溢价模型测算!A2995</f>
        <v>42947</v>
      </c>
      <c r="B2995" s="17">
        <f>[1]!s_dq_open(FED风险溢价模型测算!$B$1,$A2995,1)</f>
        <v>3722.4281999999998</v>
      </c>
      <c r="C2995" s="17">
        <f>[1]!s_dq_close(FED风险溢价模型测算!$B$1,$A2995,1)</f>
        <v>3737.8732</v>
      </c>
      <c r="D2995" s="17">
        <f>[1]!s_dq_high(FED风险溢价模型测算!$B$1,$A2995,1)</f>
        <v>3746.5207</v>
      </c>
      <c r="E2995" s="17">
        <f>[1]!s_dq_low(FED风险溢价模型测算!$B$1,$A$2,1)</f>
        <v>979.529</v>
      </c>
      <c r="F2995" s="18">
        <f>[1]!s_dq_amount(FED风险溢价模型测算!$B$1,$A2995,1)</f>
        <v>160890133166</v>
      </c>
    </row>
    <row r="2996" spans="1:6">
      <c r="A2996" s="16">
        <f>FED风险溢价模型测算!A2996</f>
        <v>42948</v>
      </c>
      <c r="B2996" s="17">
        <f>[1]!s_dq_open(FED风险溢价模型测算!$B$1,$A2996,1)</f>
        <v>3738.7363999999998</v>
      </c>
      <c r="C2996" s="17">
        <f>[1]!s_dq_close(FED风险溢价模型测算!$B$1,$A2996,1)</f>
        <v>3770.3827999999999</v>
      </c>
      <c r="D2996" s="17">
        <f>[1]!s_dq_high(FED风险溢价模型测算!$B$1,$A2996,1)</f>
        <v>3770.4043000000001</v>
      </c>
      <c r="E2996" s="17">
        <f>[1]!s_dq_low(FED风险溢价模型测算!$B$1,$A$2,1)</f>
        <v>979.529</v>
      </c>
      <c r="F2996" s="18">
        <f>[1]!s_dq_amount(FED风险溢价模型测算!$B$1,$A2996,1)</f>
        <v>173127578959</v>
      </c>
    </row>
    <row r="2997" spans="1:6">
      <c r="A2997" s="16">
        <f>FED风险溢价模型测算!A2997</f>
        <v>42949</v>
      </c>
      <c r="B2997" s="17">
        <f>[1]!s_dq_open(FED风险溢价模型测算!$B$1,$A2997,1)</f>
        <v>3768.1938</v>
      </c>
      <c r="C2997" s="17">
        <f>[1]!s_dq_close(FED风险溢价模型测算!$B$1,$A2997,1)</f>
        <v>3760.8525</v>
      </c>
      <c r="D2997" s="17">
        <f>[1]!s_dq_high(FED风险溢价模型测算!$B$1,$A2997,1)</f>
        <v>3784.3510999999999</v>
      </c>
      <c r="E2997" s="17">
        <f>[1]!s_dq_low(FED风险溢价模型测算!$B$1,$A$2,1)</f>
        <v>979.529</v>
      </c>
      <c r="F2997" s="18">
        <f>[1]!s_dq_amount(FED风险溢价模型测算!$B$1,$A2997,1)</f>
        <v>189336782813</v>
      </c>
    </row>
    <row r="2998" spans="1:6">
      <c r="A2998" s="16">
        <f>FED风险溢价模型测算!A2998</f>
        <v>42950</v>
      </c>
      <c r="B2998" s="17">
        <f>[1]!s_dq_open(FED风险溢价模型测算!$B$1,$A2998,1)</f>
        <v>3755.1080999999999</v>
      </c>
      <c r="C2998" s="17">
        <f>[1]!s_dq_close(FED风险溢价模型测算!$B$1,$A2998,1)</f>
        <v>3727.8263999999999</v>
      </c>
      <c r="D2998" s="17">
        <f>[1]!s_dq_high(FED风险溢价模型测算!$B$1,$A2998,1)</f>
        <v>3766.3452000000002</v>
      </c>
      <c r="E2998" s="17">
        <f>[1]!s_dq_low(FED风险溢价模型测算!$B$1,$A$2,1)</f>
        <v>979.529</v>
      </c>
      <c r="F2998" s="18">
        <f>[1]!s_dq_amount(FED风险溢价模型测算!$B$1,$A2998,1)</f>
        <v>164710461600</v>
      </c>
    </row>
    <row r="2999" spans="1:6">
      <c r="A2999" s="16">
        <f>FED风险溢价模型测算!A2999</f>
        <v>42951</v>
      </c>
      <c r="B2999" s="17">
        <f>[1]!s_dq_open(FED风险溢价模型测算!$B$1,$A2999,1)</f>
        <v>3724.7224999999999</v>
      </c>
      <c r="C2999" s="17">
        <f>[1]!s_dq_close(FED风险溢价模型测算!$B$1,$A2999,1)</f>
        <v>3707.5796</v>
      </c>
      <c r="D2999" s="17">
        <f>[1]!s_dq_high(FED风险溢价模型测算!$B$1,$A2999,1)</f>
        <v>3738.7312000000002</v>
      </c>
      <c r="E2999" s="17">
        <f>[1]!s_dq_low(FED风险溢价模型测算!$B$1,$A$2,1)</f>
        <v>979.529</v>
      </c>
      <c r="F2999" s="18">
        <f>[1]!s_dq_amount(FED风险溢价模型测算!$B$1,$A2999,1)</f>
        <v>168292664589</v>
      </c>
    </row>
    <row r="3000" spans="1:6">
      <c r="A3000" s="16">
        <f>FED风险溢价模型测算!A3000</f>
        <v>42954</v>
      </c>
      <c r="B3000" s="17">
        <f>[1]!s_dq_open(FED风险溢价模型测算!$B$1,$A3000,1)</f>
        <v>3701.2161000000001</v>
      </c>
      <c r="C3000" s="17">
        <f>[1]!s_dq_close(FED风险溢价模型测算!$B$1,$A3000,1)</f>
        <v>3726.7948000000001</v>
      </c>
      <c r="D3000" s="17">
        <f>[1]!s_dq_high(FED风险溢价模型测算!$B$1,$A3000,1)</f>
        <v>3730.7773999999999</v>
      </c>
      <c r="E3000" s="17">
        <f>[1]!s_dq_low(FED风险溢价模型测算!$B$1,$A$2,1)</f>
        <v>979.529</v>
      </c>
      <c r="F3000" s="18">
        <f>[1]!s_dq_amount(FED风险溢价模型测算!$B$1,$A3000,1)</f>
        <v>134348537498</v>
      </c>
    </row>
    <row r="3001" spans="1:6">
      <c r="A3001" s="16">
        <f>FED风险溢价模型测算!A3001</f>
        <v>42955</v>
      </c>
      <c r="B3001" s="17">
        <f>[1]!s_dq_open(FED风险溢价模型测算!$B$1,$A3001,1)</f>
        <v>3724.3287</v>
      </c>
      <c r="C3001" s="17">
        <f>[1]!s_dq_close(FED风险溢价模型测算!$B$1,$A3001,1)</f>
        <v>3732.2129</v>
      </c>
      <c r="D3001" s="17">
        <f>[1]!s_dq_high(FED风险溢价模型测算!$B$1,$A3001,1)</f>
        <v>3737.3344000000002</v>
      </c>
      <c r="E3001" s="17">
        <f>[1]!s_dq_low(FED风险溢价模型测算!$B$1,$A$2,1)</f>
        <v>979.529</v>
      </c>
      <c r="F3001" s="18">
        <f>[1]!s_dq_amount(FED风险溢价模型测算!$B$1,$A3001,1)</f>
        <v>146481868919</v>
      </c>
    </row>
    <row r="3002" spans="1:6">
      <c r="A3002" s="16">
        <f>FED风险溢价模型测算!A3002</f>
        <v>42956</v>
      </c>
      <c r="B3002" s="17">
        <f>[1]!s_dq_open(FED风险溢价模型测算!$B$1,$A3002,1)</f>
        <v>3728.0319</v>
      </c>
      <c r="C3002" s="17">
        <f>[1]!s_dq_close(FED风险溢价模型测算!$B$1,$A3002,1)</f>
        <v>3731.0439999999999</v>
      </c>
      <c r="D3002" s="17">
        <f>[1]!s_dq_high(FED风险溢价模型测算!$B$1,$A3002,1)</f>
        <v>3738.9989999999998</v>
      </c>
      <c r="E3002" s="17">
        <f>[1]!s_dq_low(FED风险溢价模型测算!$B$1,$A$2,1)</f>
        <v>979.529</v>
      </c>
      <c r="F3002" s="18">
        <f>[1]!s_dq_amount(FED风险溢价模型测算!$B$1,$A3002,1)</f>
        <v>137223598286.00002</v>
      </c>
    </row>
    <row r="3003" spans="1:6">
      <c r="A3003" s="16">
        <f>FED风险溢价模型测算!A3003</f>
        <v>42957</v>
      </c>
      <c r="B3003" s="17">
        <f>[1]!s_dq_open(FED风险溢价模型测算!$B$1,$A3003,1)</f>
        <v>3724.962</v>
      </c>
      <c r="C3003" s="17">
        <f>[1]!s_dq_close(FED风险溢价模型测算!$B$1,$A3003,1)</f>
        <v>3715.9207999999999</v>
      </c>
      <c r="D3003" s="17">
        <f>[1]!s_dq_high(FED风险溢价模型测算!$B$1,$A3003,1)</f>
        <v>3746.8613999999998</v>
      </c>
      <c r="E3003" s="17">
        <f>[1]!s_dq_low(FED风险溢价模型测算!$B$1,$A$2,1)</f>
        <v>979.529</v>
      </c>
      <c r="F3003" s="18">
        <f>[1]!s_dq_amount(FED风险溢价模型测算!$B$1,$A3003,1)</f>
        <v>148005169417</v>
      </c>
    </row>
    <row r="3004" spans="1:6">
      <c r="A3004" s="16">
        <f>FED风险溢价模型测算!A3004</f>
        <v>42958</v>
      </c>
      <c r="B3004" s="17">
        <f>[1]!s_dq_open(FED风险溢价模型测算!$B$1,$A3004,1)</f>
        <v>3687.9313999999999</v>
      </c>
      <c r="C3004" s="17">
        <f>[1]!s_dq_close(FED风险溢价模型测算!$B$1,$A3004,1)</f>
        <v>3647.3503000000001</v>
      </c>
      <c r="D3004" s="17">
        <f>[1]!s_dq_high(FED风险溢价模型测算!$B$1,$A3004,1)</f>
        <v>3700.4944</v>
      </c>
      <c r="E3004" s="17">
        <f>[1]!s_dq_low(FED风险溢价模型测算!$B$1,$A$2,1)</f>
        <v>979.529</v>
      </c>
      <c r="F3004" s="18">
        <f>[1]!s_dq_amount(FED风险溢价模型测算!$B$1,$A3004,1)</f>
        <v>161083470412</v>
      </c>
    </row>
    <row r="3005" spans="1:6">
      <c r="A3005" s="16">
        <f>FED风险溢价模型测算!A3005</f>
        <v>42961</v>
      </c>
      <c r="B3005" s="17">
        <f>[1]!s_dq_open(FED风险溢价模型测算!$B$1,$A3005,1)</f>
        <v>3651.3753999999999</v>
      </c>
      <c r="C3005" s="17">
        <f>[1]!s_dq_close(FED风险溢价模型测算!$B$1,$A3005,1)</f>
        <v>3694.6831000000002</v>
      </c>
      <c r="D3005" s="17">
        <f>[1]!s_dq_high(FED风险溢价模型测算!$B$1,$A3005,1)</f>
        <v>3698.3663000000001</v>
      </c>
      <c r="E3005" s="17">
        <f>[1]!s_dq_low(FED风险溢价模型测算!$B$1,$A$2,1)</f>
        <v>979.529</v>
      </c>
      <c r="F3005" s="18">
        <f>[1]!s_dq_amount(FED风险溢价模型测算!$B$1,$A3005,1)</f>
        <v>140233894117</v>
      </c>
    </row>
    <row r="3006" spans="1:6">
      <c r="A3006" s="16">
        <f>FED风险溢价模型测算!A3006</f>
        <v>42962</v>
      </c>
      <c r="B3006" s="17">
        <f>[1]!s_dq_open(FED风险溢价模型测算!$B$1,$A3006,1)</f>
        <v>3695.78</v>
      </c>
      <c r="C3006" s="17">
        <f>[1]!s_dq_close(FED风险溢价模型测算!$B$1,$A3006,1)</f>
        <v>3706.0565999999999</v>
      </c>
      <c r="D3006" s="17">
        <f>[1]!s_dq_high(FED风险溢价模型测算!$B$1,$A3006,1)</f>
        <v>3719.2930999999999</v>
      </c>
      <c r="E3006" s="17">
        <f>[1]!s_dq_low(FED风险溢价模型测算!$B$1,$A$2,1)</f>
        <v>979.529</v>
      </c>
      <c r="F3006" s="18">
        <f>[1]!s_dq_amount(FED风险溢价模型测算!$B$1,$A3006,1)</f>
        <v>124790630952</v>
      </c>
    </row>
    <row r="3007" spans="1:6">
      <c r="A3007" s="16">
        <f>FED风险溢价模型测算!A3007</f>
        <v>42963</v>
      </c>
      <c r="B3007" s="17">
        <f>[1]!s_dq_open(FED风险溢价模型测算!$B$1,$A3007,1)</f>
        <v>3701.1336999999999</v>
      </c>
      <c r="C3007" s="17">
        <f>[1]!s_dq_close(FED风险溢价模型测算!$B$1,$A3007,1)</f>
        <v>3701.4207000000001</v>
      </c>
      <c r="D3007" s="17">
        <f>[1]!s_dq_high(FED风险溢价模型测算!$B$1,$A3007,1)</f>
        <v>3707.1439999999998</v>
      </c>
      <c r="E3007" s="17">
        <f>[1]!s_dq_low(FED风险溢价模型测算!$B$1,$A$2,1)</f>
        <v>979.529</v>
      </c>
      <c r="F3007" s="18">
        <f>[1]!s_dq_amount(FED风险溢价模型测算!$B$1,$A3007,1)</f>
        <v>127282165884</v>
      </c>
    </row>
    <row r="3008" spans="1:6">
      <c r="A3008" s="16">
        <f>FED风险溢价模型测算!A3008</f>
        <v>42964</v>
      </c>
      <c r="B3008" s="17">
        <f>[1]!s_dq_open(FED风险溢价模型测算!$B$1,$A3008,1)</f>
        <v>3707.0668000000001</v>
      </c>
      <c r="C3008" s="17">
        <f>[1]!s_dq_close(FED风险溢价模型测算!$B$1,$A3008,1)</f>
        <v>3721.277</v>
      </c>
      <c r="D3008" s="17">
        <f>[1]!s_dq_high(FED风险溢价模型测算!$B$1,$A3008,1)</f>
        <v>3722.6239</v>
      </c>
      <c r="E3008" s="17">
        <f>[1]!s_dq_low(FED风险溢价模型测算!$B$1,$A$2,1)</f>
        <v>979.529</v>
      </c>
      <c r="F3008" s="18">
        <f>[1]!s_dq_amount(FED风险溢价模型测算!$B$1,$A3008,1)</f>
        <v>137020002919.99998</v>
      </c>
    </row>
    <row r="3009" spans="1:6">
      <c r="A3009" s="16">
        <f>FED风险溢价模型测算!A3009</f>
        <v>42965</v>
      </c>
      <c r="B3009" s="17">
        <f>[1]!s_dq_open(FED风险溢价模型测算!$B$1,$A3009,1)</f>
        <v>3707.1891000000001</v>
      </c>
      <c r="C3009" s="17">
        <f>[1]!s_dq_close(FED风险溢价模型测算!$B$1,$A3009,1)</f>
        <v>3724.6747999999998</v>
      </c>
      <c r="D3009" s="17">
        <f>[1]!s_dq_high(FED风险溢价模型测算!$B$1,$A3009,1)</f>
        <v>3733.4913999999999</v>
      </c>
      <c r="E3009" s="17">
        <f>[1]!s_dq_low(FED风险溢价模型测算!$B$1,$A$2,1)</f>
        <v>979.529</v>
      </c>
      <c r="F3009" s="18">
        <f>[1]!s_dq_amount(FED风险溢价模型测算!$B$1,$A3009,1)</f>
        <v>123078163944</v>
      </c>
    </row>
    <row r="3010" spans="1:6">
      <c r="A3010" s="16">
        <f>FED风险溢价模型测算!A3010</f>
        <v>42968</v>
      </c>
      <c r="B3010" s="17">
        <f>[1]!s_dq_open(FED风险溢价模型测算!$B$1,$A3010,1)</f>
        <v>3731.8398999999999</v>
      </c>
      <c r="C3010" s="17">
        <f>[1]!s_dq_close(FED风险溢价模型测算!$B$1,$A3010,1)</f>
        <v>3740.9940999999999</v>
      </c>
      <c r="D3010" s="17">
        <f>[1]!s_dq_high(FED风险溢价模型测算!$B$1,$A3010,1)</f>
        <v>3744.2631000000001</v>
      </c>
      <c r="E3010" s="17">
        <f>[1]!s_dq_low(FED风险溢价模型测算!$B$1,$A$2,1)</f>
        <v>979.529</v>
      </c>
      <c r="F3010" s="18">
        <f>[1]!s_dq_amount(FED风险溢价模型测算!$B$1,$A3010,1)</f>
        <v>123911716276</v>
      </c>
    </row>
    <row r="3011" spans="1:6">
      <c r="A3011" s="16">
        <f>FED风险溢价模型测算!A3011</f>
        <v>42969</v>
      </c>
      <c r="B3011" s="17">
        <f>[1]!s_dq_open(FED风险溢价模型测算!$B$1,$A3011,1)</f>
        <v>3745.7543000000001</v>
      </c>
      <c r="C3011" s="17">
        <f>[1]!s_dq_close(FED风险溢价模型测算!$B$1,$A3011,1)</f>
        <v>3752.2979999999998</v>
      </c>
      <c r="D3011" s="17">
        <f>[1]!s_dq_high(FED风险溢价模型测算!$B$1,$A3011,1)</f>
        <v>3758.2923999999998</v>
      </c>
      <c r="E3011" s="17">
        <f>[1]!s_dq_low(FED风险溢价模型测算!$B$1,$A$2,1)</f>
        <v>979.529</v>
      </c>
      <c r="F3011" s="18">
        <f>[1]!s_dq_amount(FED风险溢价模型测算!$B$1,$A3011,1)</f>
        <v>131131078398</v>
      </c>
    </row>
    <row r="3012" spans="1:6">
      <c r="A3012" s="16">
        <f>FED风险溢价模型测算!A3012</f>
        <v>42970</v>
      </c>
      <c r="B3012" s="17">
        <f>[1]!s_dq_open(FED风险溢价模型测算!$B$1,$A3012,1)</f>
        <v>3747.6107999999999</v>
      </c>
      <c r="C3012" s="17">
        <f>[1]!s_dq_close(FED风险溢价模型测算!$B$1,$A3012,1)</f>
        <v>3756.0884000000001</v>
      </c>
      <c r="D3012" s="17">
        <f>[1]!s_dq_high(FED风险溢价模型测算!$B$1,$A3012,1)</f>
        <v>3772.4567999999999</v>
      </c>
      <c r="E3012" s="17">
        <f>[1]!s_dq_low(FED风险溢价模型测算!$B$1,$A$2,1)</f>
        <v>979.529</v>
      </c>
      <c r="F3012" s="18">
        <f>[1]!s_dq_amount(FED风险溢价模型测算!$B$1,$A3012,1)</f>
        <v>124081155710</v>
      </c>
    </row>
    <row r="3013" spans="1:6">
      <c r="A3013" s="16">
        <f>FED风险溢价模型测算!A3013</f>
        <v>42971</v>
      </c>
      <c r="B3013" s="17">
        <f>[1]!s_dq_open(FED风险溢价模型测算!$B$1,$A3013,1)</f>
        <v>3755.8901999999998</v>
      </c>
      <c r="C3013" s="17">
        <f>[1]!s_dq_close(FED风险溢价模型测算!$B$1,$A3013,1)</f>
        <v>3734.6457999999998</v>
      </c>
      <c r="D3013" s="17">
        <f>[1]!s_dq_high(FED风险溢价模型测算!$B$1,$A3013,1)</f>
        <v>3765.7082</v>
      </c>
      <c r="E3013" s="17">
        <f>[1]!s_dq_low(FED风险溢价模型测算!$B$1,$A$2,1)</f>
        <v>979.529</v>
      </c>
      <c r="F3013" s="18">
        <f>[1]!s_dq_amount(FED风险溢价模型测算!$B$1,$A3013,1)</f>
        <v>107736019091</v>
      </c>
    </row>
    <row r="3014" spans="1:6">
      <c r="A3014" s="16">
        <f>FED风险溢价模型测算!A3014</f>
        <v>42972</v>
      </c>
      <c r="B3014" s="17">
        <f>[1]!s_dq_open(FED风险溢价模型测算!$B$1,$A3014,1)</f>
        <v>3736.2916</v>
      </c>
      <c r="C3014" s="17">
        <f>[1]!s_dq_close(FED风险溢价模型测算!$B$1,$A3014,1)</f>
        <v>3795.7543999999998</v>
      </c>
      <c r="D3014" s="17">
        <f>[1]!s_dq_high(FED风险溢价模型测算!$B$1,$A3014,1)</f>
        <v>3795.9693000000002</v>
      </c>
      <c r="E3014" s="17">
        <f>[1]!s_dq_low(FED风险溢价模型测算!$B$1,$A$2,1)</f>
        <v>979.529</v>
      </c>
      <c r="F3014" s="18">
        <f>[1]!s_dq_amount(FED风险溢价模型测算!$B$1,$A3014,1)</f>
        <v>150697083062</v>
      </c>
    </row>
    <row r="3015" spans="1:6">
      <c r="A3015" s="16">
        <f>FED风险溢价模型测算!A3015</f>
        <v>42975</v>
      </c>
      <c r="B3015" s="17">
        <f>[1]!s_dq_open(FED风险溢价模型测算!$B$1,$A3015,1)</f>
        <v>3805.6567</v>
      </c>
      <c r="C3015" s="17">
        <f>[1]!s_dq_close(FED风险溢价模型测算!$B$1,$A3015,1)</f>
        <v>3842.7118999999998</v>
      </c>
      <c r="D3015" s="17">
        <f>[1]!s_dq_high(FED风险溢价模型测算!$B$1,$A3015,1)</f>
        <v>3866.9422</v>
      </c>
      <c r="E3015" s="17">
        <f>[1]!s_dq_low(FED风险溢价模型测算!$B$1,$A$2,1)</f>
        <v>979.529</v>
      </c>
      <c r="F3015" s="18">
        <f>[1]!s_dq_amount(FED风险溢价模型测算!$B$1,$A3015,1)</f>
        <v>236446280855</v>
      </c>
    </row>
    <row r="3016" spans="1:6">
      <c r="A3016" s="16">
        <f>FED风险溢价模型测算!A3016</f>
        <v>42976</v>
      </c>
      <c r="B3016" s="17">
        <f>[1]!s_dq_open(FED风险溢价模型测算!$B$1,$A3016,1)</f>
        <v>3839.1779000000001</v>
      </c>
      <c r="C3016" s="17">
        <f>[1]!s_dq_close(FED风险溢价模型测算!$B$1,$A3016,1)</f>
        <v>3834.5376000000001</v>
      </c>
      <c r="D3016" s="17">
        <f>[1]!s_dq_high(FED风险溢价模型测算!$B$1,$A3016,1)</f>
        <v>3847.9303</v>
      </c>
      <c r="E3016" s="17">
        <f>[1]!s_dq_low(FED风险溢价模型测算!$B$1,$A$2,1)</f>
        <v>979.529</v>
      </c>
      <c r="F3016" s="18">
        <f>[1]!s_dq_amount(FED风险溢价模型测算!$B$1,$A3016,1)</f>
        <v>158978683685</v>
      </c>
    </row>
    <row r="3017" spans="1:6">
      <c r="A3017" s="16">
        <f>FED风险溢价模型测算!A3017</f>
        <v>42977</v>
      </c>
      <c r="B3017" s="17">
        <f>[1]!s_dq_open(FED风险溢价模型测算!$B$1,$A3017,1)</f>
        <v>3834.2682</v>
      </c>
      <c r="C3017" s="17">
        <f>[1]!s_dq_close(FED风险溢价模型测算!$B$1,$A3017,1)</f>
        <v>3834.3004999999998</v>
      </c>
      <c r="D3017" s="17">
        <f>[1]!s_dq_high(FED风险溢价模型测算!$B$1,$A3017,1)</f>
        <v>3854.7062000000001</v>
      </c>
      <c r="E3017" s="17">
        <f>[1]!s_dq_low(FED风险溢价模型测算!$B$1,$A$2,1)</f>
        <v>979.529</v>
      </c>
      <c r="F3017" s="18">
        <f>[1]!s_dq_amount(FED风险溢价模型测算!$B$1,$A3017,1)</f>
        <v>166235122004</v>
      </c>
    </row>
    <row r="3018" spans="1:6">
      <c r="A3018" s="16">
        <f>FED风险溢价模型测算!A3018</f>
        <v>42978</v>
      </c>
      <c r="B3018" s="17">
        <f>[1]!s_dq_open(FED风险溢价模型测算!$B$1,$A3018,1)</f>
        <v>3835.8393999999998</v>
      </c>
      <c r="C3018" s="17">
        <f>[1]!s_dq_close(FED风险溢价模型测算!$B$1,$A3018,1)</f>
        <v>3822.0927999999999</v>
      </c>
      <c r="D3018" s="17">
        <f>[1]!s_dq_high(FED风险溢价模型测算!$B$1,$A3018,1)</f>
        <v>3840.1990000000001</v>
      </c>
      <c r="E3018" s="17">
        <f>[1]!s_dq_low(FED风险溢价模型测算!$B$1,$A$2,1)</f>
        <v>979.529</v>
      </c>
      <c r="F3018" s="18">
        <f>[1]!s_dq_amount(FED风险溢价模型测算!$B$1,$A3018,1)</f>
        <v>157079216083</v>
      </c>
    </row>
    <row r="3019" spans="1:6">
      <c r="A3019" s="16">
        <f>FED风险溢价模型测算!A3019</f>
        <v>42979</v>
      </c>
      <c r="B3019" s="17">
        <f>[1]!s_dq_open(FED风险溢价模型测算!$B$1,$A3019,1)</f>
        <v>3825.3391999999999</v>
      </c>
      <c r="C3019" s="17">
        <f>[1]!s_dq_close(FED风险溢价模型测算!$B$1,$A3019,1)</f>
        <v>3830.5383000000002</v>
      </c>
      <c r="D3019" s="17">
        <f>[1]!s_dq_high(FED风险溢价模型测算!$B$1,$A3019,1)</f>
        <v>3843.6176</v>
      </c>
      <c r="E3019" s="17">
        <f>[1]!s_dq_low(FED风险溢价模型测算!$B$1,$A$2,1)</f>
        <v>979.529</v>
      </c>
      <c r="F3019" s="18">
        <f>[1]!s_dq_amount(FED风险溢价模型测算!$B$1,$A3019,1)</f>
        <v>182770431967</v>
      </c>
    </row>
    <row r="3020" spans="1:6">
      <c r="A3020" s="16">
        <f>FED风险溢价模型测算!A3020</f>
        <v>42982</v>
      </c>
      <c r="B3020" s="17">
        <f>[1]!s_dq_open(FED风险溢价模型测算!$B$1,$A3020,1)</f>
        <v>3828.5446999999999</v>
      </c>
      <c r="C3020" s="17">
        <f>[1]!s_dq_close(FED风险溢价模型测算!$B$1,$A3020,1)</f>
        <v>3845.6163000000001</v>
      </c>
      <c r="D3020" s="17">
        <f>[1]!s_dq_high(FED风险溢价模型测算!$B$1,$A3020,1)</f>
        <v>3847.0906</v>
      </c>
      <c r="E3020" s="17">
        <f>[1]!s_dq_low(FED风险溢价模型测算!$B$1,$A$2,1)</f>
        <v>979.529</v>
      </c>
      <c r="F3020" s="18">
        <f>[1]!s_dq_amount(FED风险溢价模型测算!$B$1,$A3020,1)</f>
        <v>175551068278</v>
      </c>
    </row>
    <row r="3021" spans="1:6">
      <c r="A3021" s="16">
        <f>FED风险溢价模型测算!A3021</f>
        <v>42983</v>
      </c>
      <c r="B3021" s="17">
        <f>[1]!s_dq_open(FED风险溢价模型测算!$B$1,$A3021,1)</f>
        <v>3845.5450999999998</v>
      </c>
      <c r="C3021" s="17">
        <f>[1]!s_dq_close(FED风险溢价模型测算!$B$1,$A3021,1)</f>
        <v>3857.0464000000002</v>
      </c>
      <c r="D3021" s="17">
        <f>[1]!s_dq_high(FED风险溢价模型测算!$B$1,$A3021,1)</f>
        <v>3865.2937999999999</v>
      </c>
      <c r="E3021" s="17">
        <f>[1]!s_dq_low(FED风险溢价模型测算!$B$1,$A$2,1)</f>
        <v>979.529</v>
      </c>
      <c r="F3021" s="18">
        <f>[1]!s_dq_amount(FED风险溢价模型测算!$B$1,$A3021,1)</f>
        <v>145779755314</v>
      </c>
    </row>
    <row r="3022" spans="1:6">
      <c r="A3022" s="16">
        <f>FED风险溢价模型测算!A3022</f>
        <v>42984</v>
      </c>
      <c r="B3022" s="17">
        <f>[1]!s_dq_open(FED风险溢价模型测算!$B$1,$A3022,1)</f>
        <v>3846.7471</v>
      </c>
      <c r="C3022" s="17">
        <f>[1]!s_dq_close(FED风险溢价模型测算!$B$1,$A3022,1)</f>
        <v>3849.4499000000001</v>
      </c>
      <c r="D3022" s="17">
        <f>[1]!s_dq_high(FED风险溢价模型测算!$B$1,$A3022,1)</f>
        <v>3858.2480999999998</v>
      </c>
      <c r="E3022" s="17">
        <f>[1]!s_dq_low(FED风险溢价模型测算!$B$1,$A$2,1)</f>
        <v>979.529</v>
      </c>
      <c r="F3022" s="18">
        <f>[1]!s_dq_amount(FED风险溢价模型测算!$B$1,$A3022,1)</f>
        <v>155883314756</v>
      </c>
    </row>
    <row r="3023" spans="1:6">
      <c r="A3023" s="16">
        <f>FED风险溢价模型测算!A3023</f>
        <v>42985</v>
      </c>
      <c r="B3023" s="17">
        <f>[1]!s_dq_open(FED风险溢价模型测算!$B$1,$A3023,1)</f>
        <v>3851.6880000000001</v>
      </c>
      <c r="C3023" s="17">
        <f>[1]!s_dq_close(FED风险溢价模型测算!$B$1,$A3023,1)</f>
        <v>3829.8712999999998</v>
      </c>
      <c r="D3023" s="17">
        <f>[1]!s_dq_high(FED风险溢价模型测算!$B$1,$A3023,1)</f>
        <v>3858.1617000000001</v>
      </c>
      <c r="E3023" s="17">
        <f>[1]!s_dq_low(FED风险溢价模型测算!$B$1,$A$2,1)</f>
        <v>979.529</v>
      </c>
      <c r="F3023" s="18">
        <f>[1]!s_dq_amount(FED风险溢价模型测算!$B$1,$A3023,1)</f>
        <v>156113397125</v>
      </c>
    </row>
    <row r="3024" spans="1:6">
      <c r="A3024" s="16">
        <f>FED风险溢价模型测算!A3024</f>
        <v>42986</v>
      </c>
      <c r="B3024" s="17">
        <f>[1]!s_dq_open(FED风险溢价模型测算!$B$1,$A3024,1)</f>
        <v>3830.0707000000002</v>
      </c>
      <c r="C3024" s="17">
        <f>[1]!s_dq_close(FED风险溢价模型测算!$B$1,$A3024,1)</f>
        <v>3825.9895000000001</v>
      </c>
      <c r="D3024" s="17">
        <f>[1]!s_dq_high(FED风险溢价模型测算!$B$1,$A3024,1)</f>
        <v>3843.0185999999999</v>
      </c>
      <c r="E3024" s="17">
        <f>[1]!s_dq_low(FED风险溢价模型测算!$B$1,$A$2,1)</f>
        <v>979.529</v>
      </c>
      <c r="F3024" s="18">
        <f>[1]!s_dq_amount(FED风险溢价模型测算!$B$1,$A3024,1)</f>
        <v>134958583983.00002</v>
      </c>
    </row>
    <row r="3025" spans="1:6">
      <c r="A3025" s="16">
        <f>FED风险溢价模型测算!A3025</f>
        <v>42989</v>
      </c>
      <c r="B3025" s="17">
        <f>[1]!s_dq_open(FED风险溢价模型测算!$B$1,$A3025,1)</f>
        <v>3828.3422</v>
      </c>
      <c r="C3025" s="17">
        <f>[1]!s_dq_close(FED风险溢价模型测算!$B$1,$A3025,1)</f>
        <v>3825.6453000000001</v>
      </c>
      <c r="D3025" s="17">
        <f>[1]!s_dq_high(FED风险溢价模型测算!$B$1,$A3025,1)</f>
        <v>3850.7408999999998</v>
      </c>
      <c r="E3025" s="17">
        <f>[1]!s_dq_low(FED风险溢价模型测算!$B$1,$A$2,1)</f>
        <v>979.529</v>
      </c>
      <c r="F3025" s="18">
        <f>[1]!s_dq_amount(FED风险溢价模型测算!$B$1,$A3025,1)</f>
        <v>154793900773</v>
      </c>
    </row>
    <row r="3026" spans="1:6">
      <c r="A3026" s="16">
        <f>FED风险溢价模型测算!A3026</f>
        <v>42990</v>
      </c>
      <c r="B3026" s="17">
        <f>[1]!s_dq_open(FED风险溢价模型测算!$B$1,$A3026,1)</f>
        <v>3832.2422000000001</v>
      </c>
      <c r="C3026" s="17">
        <f>[1]!s_dq_close(FED风险溢价模型测算!$B$1,$A3026,1)</f>
        <v>3837.9340999999999</v>
      </c>
      <c r="D3026" s="17">
        <f>[1]!s_dq_high(FED风险溢价模型测算!$B$1,$A3026,1)</f>
        <v>3849.3885</v>
      </c>
      <c r="E3026" s="17">
        <f>[1]!s_dq_low(FED风险溢价模型测算!$B$1,$A$2,1)</f>
        <v>979.529</v>
      </c>
      <c r="F3026" s="18">
        <f>[1]!s_dq_amount(FED风险溢价模型测算!$B$1,$A3026,1)</f>
        <v>187605312030</v>
      </c>
    </row>
    <row r="3027" spans="1:6">
      <c r="A3027" s="16">
        <f>FED风险溢价模型测算!A3027</f>
        <v>42991</v>
      </c>
      <c r="B3027" s="17">
        <f>[1]!s_dq_open(FED风险溢价模型测算!$B$1,$A3027,1)</f>
        <v>3835.5493000000001</v>
      </c>
      <c r="C3027" s="17">
        <f>[1]!s_dq_close(FED风险溢价模型测算!$B$1,$A3027,1)</f>
        <v>3842.6061</v>
      </c>
      <c r="D3027" s="17">
        <f>[1]!s_dq_high(FED风险溢价模型测算!$B$1,$A3027,1)</f>
        <v>3847.7840999999999</v>
      </c>
      <c r="E3027" s="17">
        <f>[1]!s_dq_low(FED风险溢价模型测算!$B$1,$A$2,1)</f>
        <v>979.529</v>
      </c>
      <c r="F3027" s="18">
        <f>[1]!s_dq_amount(FED风险溢价模型测算!$B$1,$A3027,1)</f>
        <v>126254360933</v>
      </c>
    </row>
    <row r="3028" spans="1:6">
      <c r="A3028" s="16">
        <f>FED风险溢价模型测算!A3028</f>
        <v>42992</v>
      </c>
      <c r="B3028" s="17">
        <f>[1]!s_dq_open(FED风险溢价模型测算!$B$1,$A3028,1)</f>
        <v>3843.5720000000001</v>
      </c>
      <c r="C3028" s="17">
        <f>[1]!s_dq_close(FED风险溢价模型测算!$B$1,$A3028,1)</f>
        <v>3829.9553999999998</v>
      </c>
      <c r="D3028" s="17">
        <f>[1]!s_dq_high(FED风险溢价模型测算!$B$1,$A3028,1)</f>
        <v>3854.4931000000001</v>
      </c>
      <c r="E3028" s="17">
        <f>[1]!s_dq_low(FED风险溢价模型测算!$B$1,$A$2,1)</f>
        <v>979.529</v>
      </c>
      <c r="F3028" s="18">
        <f>[1]!s_dq_amount(FED风险溢价模型测算!$B$1,$A3028,1)</f>
        <v>143111639152</v>
      </c>
    </row>
    <row r="3029" spans="1:6">
      <c r="A3029" s="16">
        <f>FED风险溢价模型测算!A3029</f>
        <v>42993</v>
      </c>
      <c r="B3029" s="17">
        <f>[1]!s_dq_open(FED风险溢价模型测算!$B$1,$A3029,1)</f>
        <v>3826.1448</v>
      </c>
      <c r="C3029" s="17">
        <f>[1]!s_dq_close(FED风险溢价模型测算!$B$1,$A3029,1)</f>
        <v>3831.2964999999999</v>
      </c>
      <c r="D3029" s="17">
        <f>[1]!s_dq_high(FED风险溢价模型测算!$B$1,$A3029,1)</f>
        <v>3843.297</v>
      </c>
      <c r="E3029" s="17">
        <f>[1]!s_dq_low(FED风险溢价模型测算!$B$1,$A$2,1)</f>
        <v>979.529</v>
      </c>
      <c r="F3029" s="18">
        <f>[1]!s_dq_amount(FED风险溢价模型测算!$B$1,$A3029,1)</f>
        <v>153477215180</v>
      </c>
    </row>
    <row r="3030" spans="1:6">
      <c r="A3030" s="16">
        <f>FED风险溢价模型测算!A3030</f>
        <v>42996</v>
      </c>
      <c r="B3030" s="17">
        <f>[1]!s_dq_open(FED风险溢价模型测算!$B$1,$A3030,1)</f>
        <v>3832.9625999999998</v>
      </c>
      <c r="C3030" s="17">
        <f>[1]!s_dq_close(FED风险溢价模型测算!$B$1,$A3030,1)</f>
        <v>3843.1428000000001</v>
      </c>
      <c r="D3030" s="17">
        <f>[1]!s_dq_high(FED风险溢价模型测算!$B$1,$A3030,1)</f>
        <v>3862.3589000000002</v>
      </c>
      <c r="E3030" s="17">
        <f>[1]!s_dq_low(FED风险溢价模型测算!$B$1,$A$2,1)</f>
        <v>979.529</v>
      </c>
      <c r="F3030" s="18">
        <f>[1]!s_dq_amount(FED风险溢价模型测算!$B$1,$A3030,1)</f>
        <v>152841028494</v>
      </c>
    </row>
    <row r="3031" spans="1:6">
      <c r="A3031" s="16">
        <f>FED风险溢价模型测算!A3031</f>
        <v>42997</v>
      </c>
      <c r="B3031" s="17">
        <f>[1]!s_dq_open(FED风险溢价模型测算!$B$1,$A3031,1)</f>
        <v>3849.8793999999998</v>
      </c>
      <c r="C3031" s="17">
        <f>[1]!s_dq_close(FED风险溢价模型测算!$B$1,$A3031,1)</f>
        <v>3832.1161000000002</v>
      </c>
      <c r="D3031" s="17">
        <f>[1]!s_dq_high(FED风险溢价模型测算!$B$1,$A3031,1)</f>
        <v>3857.3029999999999</v>
      </c>
      <c r="E3031" s="17">
        <f>[1]!s_dq_low(FED风险溢价模型测算!$B$1,$A$2,1)</f>
        <v>979.529</v>
      </c>
      <c r="F3031" s="18">
        <f>[1]!s_dq_amount(FED风险溢价模型测算!$B$1,$A3031,1)</f>
        <v>145528457523</v>
      </c>
    </row>
    <row r="3032" spans="1:6">
      <c r="A3032" s="16">
        <f>FED风险溢价模型测算!A3032</f>
        <v>42998</v>
      </c>
      <c r="B3032" s="17">
        <f>[1]!s_dq_open(FED风险溢价模型测算!$B$1,$A3032,1)</f>
        <v>3830.1549</v>
      </c>
      <c r="C3032" s="17">
        <f>[1]!s_dq_close(FED风险溢价模型测算!$B$1,$A3032,1)</f>
        <v>3842.4353000000001</v>
      </c>
      <c r="D3032" s="17">
        <f>[1]!s_dq_high(FED风险溢价模型测算!$B$1,$A3032,1)</f>
        <v>3850.9425999999999</v>
      </c>
      <c r="E3032" s="17">
        <f>[1]!s_dq_low(FED风险溢价模型测算!$B$1,$A$2,1)</f>
        <v>979.529</v>
      </c>
      <c r="F3032" s="18">
        <f>[1]!s_dq_amount(FED风险溢价模型测算!$B$1,$A3032,1)</f>
        <v>135041882370.99998</v>
      </c>
    </row>
    <row r="3033" spans="1:6">
      <c r="A3033" s="16">
        <f>FED风险溢价模型测算!A3033</f>
        <v>42999</v>
      </c>
      <c r="B3033" s="17">
        <f>[1]!s_dq_open(FED风险溢价模型测算!$B$1,$A3033,1)</f>
        <v>3843.2577000000001</v>
      </c>
      <c r="C3033" s="17">
        <f>[1]!s_dq_close(FED风险溢价模型测算!$B$1,$A3033,1)</f>
        <v>3837.8175999999999</v>
      </c>
      <c r="D3033" s="17">
        <f>[1]!s_dq_high(FED风险溢价模型测算!$B$1,$A3033,1)</f>
        <v>3860.7977000000001</v>
      </c>
      <c r="E3033" s="17">
        <f>[1]!s_dq_low(FED风险溢价模型测算!$B$1,$A$2,1)</f>
        <v>979.529</v>
      </c>
      <c r="F3033" s="18">
        <f>[1]!s_dq_amount(FED风险溢价模型测算!$B$1,$A3033,1)</f>
        <v>144132893229</v>
      </c>
    </row>
    <row r="3034" spans="1:6">
      <c r="A3034" s="16">
        <f>FED风险溢价模型测算!A3034</f>
        <v>43000</v>
      </c>
      <c r="B3034" s="17">
        <f>[1]!s_dq_open(FED风险溢价模型测算!$B$1,$A3034,1)</f>
        <v>3826.4589000000001</v>
      </c>
      <c r="C3034" s="17">
        <f>[1]!s_dq_close(FED风险溢价模型测算!$B$1,$A3034,1)</f>
        <v>3837.7303999999999</v>
      </c>
      <c r="D3034" s="17">
        <f>[1]!s_dq_high(FED风险溢价模型测算!$B$1,$A3034,1)</f>
        <v>3842.252</v>
      </c>
      <c r="E3034" s="17">
        <f>[1]!s_dq_low(FED风险溢价模型测算!$B$1,$A$2,1)</f>
        <v>979.529</v>
      </c>
      <c r="F3034" s="18">
        <f>[1]!s_dq_amount(FED风险溢价模型测算!$B$1,$A3034,1)</f>
        <v>128360894859</v>
      </c>
    </row>
    <row r="3035" spans="1:6">
      <c r="A3035" s="16">
        <f>FED风险溢价模型测算!A3035</f>
        <v>43003</v>
      </c>
      <c r="B3035" s="17">
        <f>[1]!s_dq_open(FED风险溢价模型测算!$B$1,$A3035,1)</f>
        <v>3829.2190000000001</v>
      </c>
      <c r="C3035" s="17">
        <f>[1]!s_dq_close(FED风险溢价模型测算!$B$1,$A3035,1)</f>
        <v>3817.7914999999998</v>
      </c>
      <c r="D3035" s="17">
        <f>[1]!s_dq_high(FED风险溢价模型测算!$B$1,$A3035,1)</f>
        <v>3835.3894</v>
      </c>
      <c r="E3035" s="17">
        <f>[1]!s_dq_low(FED风险溢价模型测算!$B$1,$A$2,1)</f>
        <v>979.529</v>
      </c>
      <c r="F3035" s="18">
        <f>[1]!s_dq_amount(FED风险溢价模型测算!$B$1,$A3035,1)</f>
        <v>135980239129.00002</v>
      </c>
    </row>
    <row r="3036" spans="1:6">
      <c r="A3036" s="16">
        <f>FED风险溢价模型测算!A3036</f>
        <v>43004</v>
      </c>
      <c r="B3036" s="17">
        <f>[1]!s_dq_open(FED风险溢价模型测算!$B$1,$A3036,1)</f>
        <v>3810.3332999999998</v>
      </c>
      <c r="C3036" s="17">
        <f>[1]!s_dq_close(FED风险溢价模型测算!$B$1,$A3036,1)</f>
        <v>3820.7815999999998</v>
      </c>
      <c r="D3036" s="17">
        <f>[1]!s_dq_high(FED风险溢价模型测算!$B$1,$A3036,1)</f>
        <v>3821.6927999999998</v>
      </c>
      <c r="E3036" s="17">
        <f>[1]!s_dq_low(FED风险溢价模型测算!$B$1,$A$2,1)</f>
        <v>979.529</v>
      </c>
      <c r="F3036" s="18">
        <f>[1]!s_dq_amount(FED风险溢价模型测算!$B$1,$A3036,1)</f>
        <v>101036334815</v>
      </c>
    </row>
    <row r="3037" spans="1:6">
      <c r="A3037" s="16">
        <f>FED风险溢价模型测算!A3037</f>
        <v>43005</v>
      </c>
      <c r="B3037" s="17">
        <f>[1]!s_dq_open(FED风险溢价模型测算!$B$1,$A3037,1)</f>
        <v>3818.9645999999998</v>
      </c>
      <c r="C3037" s="17">
        <f>[1]!s_dq_close(FED风险溢价模型测算!$B$1,$A3037,1)</f>
        <v>3821.2</v>
      </c>
      <c r="D3037" s="17">
        <f>[1]!s_dq_high(FED风险溢价模型测算!$B$1,$A3037,1)</f>
        <v>3832.5659999999998</v>
      </c>
      <c r="E3037" s="17">
        <f>[1]!s_dq_low(FED风险溢价模型测算!$B$1,$A$2,1)</f>
        <v>979.529</v>
      </c>
      <c r="F3037" s="18">
        <f>[1]!s_dq_amount(FED风险溢价模型测算!$B$1,$A3037,1)</f>
        <v>109299492247</v>
      </c>
    </row>
    <row r="3038" spans="1:6">
      <c r="A3038" s="16">
        <f>FED风险溢价模型测算!A3038</f>
        <v>43006</v>
      </c>
      <c r="B3038" s="17">
        <f>[1]!s_dq_open(FED风险溢价模型测算!$B$1,$A3038,1)</f>
        <v>3821.5904</v>
      </c>
      <c r="C3038" s="17">
        <f>[1]!s_dq_close(FED风险溢价模型测算!$B$1,$A3038,1)</f>
        <v>3822.5385999999999</v>
      </c>
      <c r="D3038" s="17">
        <f>[1]!s_dq_high(FED风险溢价模型测算!$B$1,$A3038,1)</f>
        <v>3827.3308000000002</v>
      </c>
      <c r="E3038" s="17">
        <f>[1]!s_dq_low(FED风险溢价模型测算!$B$1,$A$2,1)</f>
        <v>979.529</v>
      </c>
      <c r="F3038" s="18">
        <f>[1]!s_dq_amount(FED风险溢价模型测算!$B$1,$A3038,1)</f>
        <v>115646338522</v>
      </c>
    </row>
    <row r="3039" spans="1:6">
      <c r="A3039" s="16">
        <f>FED风险溢价模型测算!A3039</f>
        <v>43007</v>
      </c>
      <c r="B3039" s="17">
        <f>[1]!s_dq_open(FED风险溢价模型测算!$B$1,$A3039,1)</f>
        <v>3825.2021</v>
      </c>
      <c r="C3039" s="17">
        <f>[1]!s_dq_close(FED风险溢价模型测算!$B$1,$A3039,1)</f>
        <v>3836.5012999999999</v>
      </c>
      <c r="D3039" s="17">
        <f>[1]!s_dq_high(FED风险溢价模型测算!$B$1,$A3039,1)</f>
        <v>3852.2235999999998</v>
      </c>
      <c r="E3039" s="17">
        <f>[1]!s_dq_low(FED风险溢价模型测算!$B$1,$A$2,1)</f>
        <v>979.529</v>
      </c>
      <c r="F3039" s="18">
        <f>[1]!s_dq_amount(FED风险溢价模型测算!$B$1,$A3039,1)</f>
        <v>116056776566</v>
      </c>
    </row>
    <row r="3040" spans="1:6">
      <c r="A3040" s="16">
        <f>FED风险溢价模型测算!A3040</f>
        <v>43017</v>
      </c>
      <c r="B3040" s="17">
        <f>[1]!s_dq_open(FED风险溢价模型测算!$B$1,$A3040,1)</f>
        <v>3910.1149</v>
      </c>
      <c r="C3040" s="17">
        <f>[1]!s_dq_close(FED风险溢价模型测算!$B$1,$A3040,1)</f>
        <v>3882.2076000000002</v>
      </c>
      <c r="D3040" s="17">
        <f>[1]!s_dq_high(FED风险溢价模型测算!$B$1,$A3040,1)</f>
        <v>3918.8391000000001</v>
      </c>
      <c r="E3040" s="17">
        <f>[1]!s_dq_low(FED风险溢价模型测算!$B$1,$A$2,1)</f>
        <v>979.529</v>
      </c>
      <c r="F3040" s="18">
        <f>[1]!s_dq_amount(FED风险溢价模型测算!$B$1,$A3040,1)</f>
        <v>171941460832</v>
      </c>
    </row>
    <row r="3041" spans="1:6">
      <c r="A3041" s="16">
        <f>FED风险溢价模型测算!A3041</f>
        <v>43018</v>
      </c>
      <c r="B3041" s="17">
        <f>[1]!s_dq_open(FED风险溢价模型测算!$B$1,$A3041,1)</f>
        <v>3883.0037000000002</v>
      </c>
      <c r="C3041" s="17">
        <f>[1]!s_dq_close(FED风险溢价模型测算!$B$1,$A3041,1)</f>
        <v>3889.8636999999999</v>
      </c>
      <c r="D3041" s="17">
        <f>[1]!s_dq_high(FED风险溢价模型测算!$B$1,$A3041,1)</f>
        <v>3900.7417999999998</v>
      </c>
      <c r="E3041" s="17">
        <f>[1]!s_dq_low(FED风险溢价模型测算!$B$1,$A$2,1)</f>
        <v>979.529</v>
      </c>
      <c r="F3041" s="18">
        <f>[1]!s_dq_amount(FED风险溢价模型测算!$B$1,$A3041,1)</f>
        <v>157979737603</v>
      </c>
    </row>
    <row r="3042" spans="1:6">
      <c r="A3042" s="16">
        <f>FED风险溢价模型测算!A3042</f>
        <v>43019</v>
      </c>
      <c r="B3042" s="17">
        <f>[1]!s_dq_open(FED风险溢价模型测算!$B$1,$A3042,1)</f>
        <v>3886.8184000000001</v>
      </c>
      <c r="C3042" s="17">
        <f>[1]!s_dq_close(FED风险溢价模型测算!$B$1,$A3042,1)</f>
        <v>3902.6867999999999</v>
      </c>
      <c r="D3042" s="17">
        <f>[1]!s_dq_high(FED风险溢价模型测算!$B$1,$A3042,1)</f>
        <v>3913.0695000000001</v>
      </c>
      <c r="E3042" s="17">
        <f>[1]!s_dq_low(FED风险溢价模型测算!$B$1,$A$2,1)</f>
        <v>979.529</v>
      </c>
      <c r="F3042" s="18">
        <f>[1]!s_dq_amount(FED风险溢价模型测算!$B$1,$A3042,1)</f>
        <v>144152740056</v>
      </c>
    </row>
    <row r="3043" spans="1:6">
      <c r="A3043" s="16">
        <f>FED风险溢价模型测算!A3043</f>
        <v>43020</v>
      </c>
      <c r="B3043" s="17">
        <f>[1]!s_dq_open(FED风险溢价模型测算!$B$1,$A3043,1)</f>
        <v>3902.0156000000002</v>
      </c>
      <c r="C3043" s="17">
        <f>[1]!s_dq_close(FED风险溢价模型测算!$B$1,$A3043,1)</f>
        <v>3912.9535999999998</v>
      </c>
      <c r="D3043" s="17">
        <f>[1]!s_dq_high(FED风险溢价模型测算!$B$1,$A3043,1)</f>
        <v>3917.4434999999999</v>
      </c>
      <c r="E3043" s="17">
        <f>[1]!s_dq_low(FED风险溢价模型测算!$B$1,$A$2,1)</f>
        <v>979.529</v>
      </c>
      <c r="F3043" s="18">
        <f>[1]!s_dq_amount(FED风险溢价模型测算!$B$1,$A3043,1)</f>
        <v>123147248618</v>
      </c>
    </row>
    <row r="3044" spans="1:6">
      <c r="A3044" s="16">
        <f>FED风险溢价模型测算!A3044</f>
        <v>43021</v>
      </c>
      <c r="B3044" s="17">
        <f>[1]!s_dq_open(FED风险溢价模型测算!$B$1,$A3044,1)</f>
        <v>3912.9749999999999</v>
      </c>
      <c r="C3044" s="17">
        <f>[1]!s_dq_close(FED风险溢价模型测算!$B$1,$A3044,1)</f>
        <v>3921.0016999999998</v>
      </c>
      <c r="D3044" s="17">
        <f>[1]!s_dq_high(FED风险溢价模型测算!$B$1,$A3044,1)</f>
        <v>3927.1743999999999</v>
      </c>
      <c r="E3044" s="17">
        <f>[1]!s_dq_low(FED风险溢价模型测算!$B$1,$A$2,1)</f>
        <v>979.529</v>
      </c>
      <c r="F3044" s="18">
        <f>[1]!s_dq_amount(FED风险溢价模型测算!$B$1,$A3044,1)</f>
        <v>114314854703</v>
      </c>
    </row>
    <row r="3045" spans="1:6">
      <c r="A3045" s="16">
        <f>FED风险溢价模型测算!A3045</f>
        <v>43024</v>
      </c>
      <c r="B3045" s="17">
        <f>[1]!s_dq_open(FED风险溢价模型测算!$B$1,$A3045,1)</f>
        <v>3926.2754</v>
      </c>
      <c r="C3045" s="17">
        <f>[1]!s_dq_close(FED风险溢价模型测算!$B$1,$A3045,1)</f>
        <v>3913.4461999999999</v>
      </c>
      <c r="D3045" s="17">
        <f>[1]!s_dq_high(FED风险溢价模型测算!$B$1,$A3045,1)</f>
        <v>3947.4238999999998</v>
      </c>
      <c r="E3045" s="17">
        <f>[1]!s_dq_low(FED风险溢价模型测算!$B$1,$A$2,1)</f>
        <v>979.529</v>
      </c>
      <c r="F3045" s="18">
        <f>[1]!s_dq_amount(FED风险溢价模型测算!$B$1,$A3045,1)</f>
        <v>150823756592</v>
      </c>
    </row>
    <row r="3046" spans="1:6">
      <c r="A3046" s="16">
        <f>FED风险溢价模型测算!A3046</f>
        <v>43025</v>
      </c>
      <c r="B3046" s="17">
        <f>[1]!s_dq_open(FED风险溢价模型测算!$B$1,$A3046,1)</f>
        <v>3910.7894000000001</v>
      </c>
      <c r="C3046" s="17">
        <f>[1]!s_dq_close(FED风险溢价模型测算!$B$1,$A3046,1)</f>
        <v>3913.0688</v>
      </c>
      <c r="D3046" s="17">
        <f>[1]!s_dq_high(FED风险溢价模型测算!$B$1,$A3046,1)</f>
        <v>3924.6140999999998</v>
      </c>
      <c r="E3046" s="17">
        <f>[1]!s_dq_low(FED风险溢价模型测算!$B$1,$A$2,1)</f>
        <v>979.529</v>
      </c>
      <c r="F3046" s="18">
        <f>[1]!s_dq_amount(FED风险溢价模型测算!$B$1,$A3046,1)</f>
        <v>106708451684</v>
      </c>
    </row>
    <row r="3047" spans="1:6">
      <c r="A3047" s="16">
        <f>FED风险溢价模型测算!A3047</f>
        <v>43026</v>
      </c>
      <c r="B3047" s="17">
        <f>[1]!s_dq_open(FED风险溢价模型测算!$B$1,$A3047,1)</f>
        <v>3914.8152</v>
      </c>
      <c r="C3047" s="17">
        <f>[1]!s_dq_close(FED风险溢价模型测算!$B$1,$A3047,1)</f>
        <v>3944.1626000000001</v>
      </c>
      <c r="D3047" s="17">
        <f>[1]!s_dq_high(FED风险溢价模型测算!$B$1,$A3047,1)</f>
        <v>3944.4106000000002</v>
      </c>
      <c r="E3047" s="17">
        <f>[1]!s_dq_low(FED风险溢价模型测算!$B$1,$A$2,1)</f>
        <v>979.529</v>
      </c>
      <c r="F3047" s="18">
        <f>[1]!s_dq_amount(FED风险溢价模型测算!$B$1,$A3047,1)</f>
        <v>126420379660</v>
      </c>
    </row>
    <row r="3048" spans="1:6">
      <c r="A3048" s="16">
        <f>FED风险溢价模型测算!A3048</f>
        <v>43027</v>
      </c>
      <c r="B3048" s="17">
        <f>[1]!s_dq_open(FED风险溢价模型测算!$B$1,$A3048,1)</f>
        <v>3940.5830999999998</v>
      </c>
      <c r="C3048" s="17">
        <f>[1]!s_dq_close(FED风险溢价模型测算!$B$1,$A3048,1)</f>
        <v>3931.2494999999999</v>
      </c>
      <c r="D3048" s="17">
        <f>[1]!s_dq_high(FED风险溢价模型测算!$B$1,$A3048,1)</f>
        <v>3944.0349000000001</v>
      </c>
      <c r="E3048" s="17">
        <f>[1]!s_dq_low(FED风险溢价模型测算!$B$1,$A$2,1)</f>
        <v>979.529</v>
      </c>
      <c r="F3048" s="18">
        <f>[1]!s_dq_amount(FED风险溢价模型测算!$B$1,$A3048,1)</f>
        <v>133189855169</v>
      </c>
    </row>
    <row r="3049" spans="1:6">
      <c r="A3049" s="16">
        <f>FED风险溢价模型测算!A3049</f>
        <v>43028</v>
      </c>
      <c r="B3049" s="17">
        <f>[1]!s_dq_open(FED风险溢价模型测算!$B$1,$A3049,1)</f>
        <v>3918.5264999999999</v>
      </c>
      <c r="C3049" s="17">
        <f>[1]!s_dq_close(FED风险溢价模型测算!$B$1,$A3049,1)</f>
        <v>3926.8519999999999</v>
      </c>
      <c r="D3049" s="17">
        <f>[1]!s_dq_high(FED风险溢价模型测算!$B$1,$A3049,1)</f>
        <v>3928.9607000000001</v>
      </c>
      <c r="E3049" s="17">
        <f>[1]!s_dq_low(FED风险溢价模型测算!$B$1,$A$2,1)</f>
        <v>979.529</v>
      </c>
      <c r="F3049" s="18">
        <f>[1]!s_dq_amount(FED风险溢价模型测算!$B$1,$A3049,1)</f>
        <v>94529636639</v>
      </c>
    </row>
    <row r="3050" spans="1:6">
      <c r="A3050" s="16">
        <f>FED风险溢价模型测算!A3050</f>
        <v>43031</v>
      </c>
      <c r="B3050" s="17">
        <f>[1]!s_dq_open(FED风险溢价模型测算!$B$1,$A3050,1)</f>
        <v>3930.8914</v>
      </c>
      <c r="C3050" s="17">
        <f>[1]!s_dq_close(FED风险溢价模型测算!$B$1,$A3050,1)</f>
        <v>3930.7981</v>
      </c>
      <c r="D3050" s="17">
        <f>[1]!s_dq_high(FED风险溢价模型测算!$B$1,$A3050,1)</f>
        <v>3936.2728999999999</v>
      </c>
      <c r="E3050" s="17">
        <f>[1]!s_dq_low(FED风险溢价模型测算!$B$1,$A$2,1)</f>
        <v>979.529</v>
      </c>
      <c r="F3050" s="18">
        <f>[1]!s_dq_amount(FED风险溢价模型测算!$B$1,$A3050,1)</f>
        <v>100280911371</v>
      </c>
    </row>
    <row r="3051" spans="1:6">
      <c r="A3051" s="16">
        <f>FED风险溢价模型测算!A3051</f>
        <v>43032</v>
      </c>
      <c r="B3051" s="17">
        <f>[1]!s_dq_open(FED风险溢价模型测算!$B$1,$A3051,1)</f>
        <v>3926.2298999999998</v>
      </c>
      <c r="C3051" s="17">
        <f>[1]!s_dq_close(FED风险溢价模型测算!$B$1,$A3051,1)</f>
        <v>3959.3953000000001</v>
      </c>
      <c r="D3051" s="17">
        <f>[1]!s_dq_high(FED风险溢价模型测算!$B$1,$A3051,1)</f>
        <v>3959.4951000000001</v>
      </c>
      <c r="E3051" s="17">
        <f>[1]!s_dq_low(FED风险溢价模型测算!$B$1,$A$2,1)</f>
        <v>979.529</v>
      </c>
      <c r="F3051" s="18">
        <f>[1]!s_dq_amount(FED风险溢价模型测算!$B$1,$A3051,1)</f>
        <v>120192150584</v>
      </c>
    </row>
    <row r="3052" spans="1:6">
      <c r="A3052" s="16">
        <f>FED风险溢价模型测算!A3052</f>
        <v>43033</v>
      </c>
      <c r="B3052" s="17">
        <f>[1]!s_dq_open(FED风险溢价模型测算!$B$1,$A3052,1)</f>
        <v>3958.1669000000002</v>
      </c>
      <c r="C3052" s="17">
        <f>[1]!s_dq_close(FED风险溢价模型测算!$B$1,$A3052,1)</f>
        <v>3976.9490000000001</v>
      </c>
      <c r="D3052" s="17">
        <f>[1]!s_dq_high(FED风险溢价模型测算!$B$1,$A3052,1)</f>
        <v>3978.0893000000001</v>
      </c>
      <c r="E3052" s="17">
        <f>[1]!s_dq_low(FED风险溢价模型测算!$B$1,$A$2,1)</f>
        <v>979.529</v>
      </c>
      <c r="F3052" s="18">
        <f>[1]!s_dq_amount(FED风险溢价模型测算!$B$1,$A3052,1)</f>
        <v>106820309535</v>
      </c>
    </row>
    <row r="3053" spans="1:6">
      <c r="A3053" s="16">
        <f>FED风险溢价模型测算!A3053</f>
        <v>43034</v>
      </c>
      <c r="B3053" s="17">
        <f>[1]!s_dq_open(FED风险溢价模型测算!$B$1,$A3053,1)</f>
        <v>3980.0479</v>
      </c>
      <c r="C3053" s="17">
        <f>[1]!s_dq_close(FED风险溢价模型测算!$B$1,$A3053,1)</f>
        <v>3993.5752000000002</v>
      </c>
      <c r="D3053" s="17">
        <f>[1]!s_dq_high(FED风险溢价模型测算!$B$1,$A3053,1)</f>
        <v>4013.5988000000002</v>
      </c>
      <c r="E3053" s="17">
        <f>[1]!s_dq_low(FED风险溢价模型测算!$B$1,$A$2,1)</f>
        <v>979.529</v>
      </c>
      <c r="F3053" s="18">
        <f>[1]!s_dq_amount(FED风险溢价模型测算!$B$1,$A3053,1)</f>
        <v>170488618587</v>
      </c>
    </row>
    <row r="3054" spans="1:6">
      <c r="A3054" s="16">
        <f>FED风险溢价模型测算!A3054</f>
        <v>43035</v>
      </c>
      <c r="B3054" s="17">
        <f>[1]!s_dq_open(FED风险溢价模型测算!$B$1,$A3054,1)</f>
        <v>3992.5538999999999</v>
      </c>
      <c r="C3054" s="17">
        <f>[1]!s_dq_close(FED风险溢价模型测算!$B$1,$A3054,1)</f>
        <v>4021.9675999999999</v>
      </c>
      <c r="D3054" s="17">
        <f>[1]!s_dq_high(FED风险溢价模型测算!$B$1,$A3054,1)</f>
        <v>4024.4645</v>
      </c>
      <c r="E3054" s="17">
        <f>[1]!s_dq_low(FED风险溢价模型测算!$B$1,$A$2,1)</f>
        <v>979.529</v>
      </c>
      <c r="F3054" s="18">
        <f>[1]!s_dq_amount(FED风险溢价模型测算!$B$1,$A3054,1)</f>
        <v>152974831071</v>
      </c>
    </row>
    <row r="3055" spans="1:6">
      <c r="A3055" s="16">
        <f>FED风险溢价模型测算!A3055</f>
        <v>43038</v>
      </c>
      <c r="B3055" s="17">
        <f>[1]!s_dq_open(FED风险溢价模型测算!$B$1,$A3055,1)</f>
        <v>4022.1641</v>
      </c>
      <c r="C3055" s="17">
        <f>[1]!s_dq_close(FED风险溢价模型测算!$B$1,$A3055,1)</f>
        <v>4009.7217999999998</v>
      </c>
      <c r="D3055" s="17">
        <f>[1]!s_dq_high(FED风险溢价模型测算!$B$1,$A3055,1)</f>
        <v>4033.3393999999998</v>
      </c>
      <c r="E3055" s="17">
        <f>[1]!s_dq_low(FED风险溢价模型测算!$B$1,$A$2,1)</f>
        <v>979.529</v>
      </c>
      <c r="F3055" s="18">
        <f>[1]!s_dq_amount(FED风险溢价模型测算!$B$1,$A3055,1)</f>
        <v>193489838439</v>
      </c>
    </row>
    <row r="3056" spans="1:6">
      <c r="A3056" s="16">
        <f>FED风险溢价模型测算!A3056</f>
        <v>43039</v>
      </c>
      <c r="B3056" s="17">
        <f>[1]!s_dq_open(FED风险溢价模型测算!$B$1,$A3056,1)</f>
        <v>3995.3935000000001</v>
      </c>
      <c r="C3056" s="17">
        <f>[1]!s_dq_close(FED风险溢价模型测算!$B$1,$A3056,1)</f>
        <v>4006.7179000000001</v>
      </c>
      <c r="D3056" s="17">
        <f>[1]!s_dq_high(FED风险溢价模型测算!$B$1,$A3056,1)</f>
        <v>4009.2828</v>
      </c>
      <c r="E3056" s="17">
        <f>[1]!s_dq_low(FED风险溢价模型测算!$B$1,$A$2,1)</f>
        <v>979.529</v>
      </c>
      <c r="F3056" s="18">
        <f>[1]!s_dq_amount(FED风险溢价模型测算!$B$1,$A3056,1)</f>
        <v>142897206949</v>
      </c>
    </row>
    <row r="3057" spans="1:6">
      <c r="A3057" s="16">
        <f>FED风险溢价模型测算!A3057</f>
        <v>43040</v>
      </c>
      <c r="B3057" s="17">
        <f>[1]!s_dq_open(FED风险溢价模型测算!$B$1,$A3057,1)</f>
        <v>4007.9115999999999</v>
      </c>
      <c r="C3057" s="17">
        <f>[1]!s_dq_close(FED风险溢价模型测算!$B$1,$A3057,1)</f>
        <v>3996.6221</v>
      </c>
      <c r="D3057" s="17">
        <f>[1]!s_dq_high(FED风险溢价模型测算!$B$1,$A3057,1)</f>
        <v>4032.4580999999998</v>
      </c>
      <c r="E3057" s="17">
        <f>[1]!s_dq_low(FED风险溢价模型测算!$B$1,$A$2,1)</f>
        <v>979.529</v>
      </c>
      <c r="F3057" s="18">
        <f>[1]!s_dq_amount(FED风险溢价模型测算!$B$1,$A3057,1)</f>
        <v>166477138571</v>
      </c>
    </row>
    <row r="3058" spans="1:6">
      <c r="A3058" s="16">
        <f>FED风险溢价模型测算!A3058</f>
        <v>43041</v>
      </c>
      <c r="B3058" s="17">
        <f>[1]!s_dq_open(FED风险溢价模型测算!$B$1,$A3058,1)</f>
        <v>3994.0945999999999</v>
      </c>
      <c r="C3058" s="17">
        <f>[1]!s_dq_close(FED风险溢价模型测算!$B$1,$A3058,1)</f>
        <v>3997.1343000000002</v>
      </c>
      <c r="D3058" s="17">
        <f>[1]!s_dq_high(FED风险溢价模型测算!$B$1,$A3058,1)</f>
        <v>3999.2262000000001</v>
      </c>
      <c r="E3058" s="17">
        <f>[1]!s_dq_low(FED风险溢价模型测算!$B$1,$A$2,1)</f>
        <v>979.529</v>
      </c>
      <c r="F3058" s="18">
        <f>[1]!s_dq_amount(FED风险溢价模型测算!$B$1,$A3058,1)</f>
        <v>151981363640</v>
      </c>
    </row>
    <row r="3059" spans="1:6">
      <c r="A3059" s="16">
        <f>FED风险溢价模型测算!A3059</f>
        <v>43042</v>
      </c>
      <c r="B3059" s="17">
        <f>[1]!s_dq_open(FED风险溢价模型测算!$B$1,$A3059,1)</f>
        <v>3992.3496</v>
      </c>
      <c r="C3059" s="17">
        <f>[1]!s_dq_close(FED风险溢价模型测算!$B$1,$A3059,1)</f>
        <v>3992.6979000000001</v>
      </c>
      <c r="D3059" s="17">
        <f>[1]!s_dq_high(FED风险溢价模型测算!$B$1,$A3059,1)</f>
        <v>3999.3373000000001</v>
      </c>
      <c r="E3059" s="17">
        <f>[1]!s_dq_low(FED风险溢价模型测算!$B$1,$A$2,1)</f>
        <v>979.529</v>
      </c>
      <c r="F3059" s="18">
        <f>[1]!s_dq_amount(FED风险溢价模型测算!$B$1,$A3059,1)</f>
        <v>158142056585</v>
      </c>
    </row>
    <row r="3060" spans="1:6">
      <c r="A3060" s="16">
        <f>FED风险溢价模型测算!A3060</f>
        <v>43045</v>
      </c>
      <c r="B3060" s="17">
        <f>[1]!s_dq_open(FED风险溢价模型测算!$B$1,$A3060,1)</f>
        <v>3989.1824000000001</v>
      </c>
      <c r="C3060" s="17">
        <f>[1]!s_dq_close(FED风险溢价模型测算!$B$1,$A3060,1)</f>
        <v>4020.8896</v>
      </c>
      <c r="D3060" s="17">
        <f>[1]!s_dq_high(FED风险溢价模型测算!$B$1,$A3060,1)</f>
        <v>4021.6381999999999</v>
      </c>
      <c r="E3060" s="17">
        <f>[1]!s_dq_low(FED风险溢价模型测算!$B$1,$A$2,1)</f>
        <v>979.529</v>
      </c>
      <c r="F3060" s="18">
        <f>[1]!s_dq_amount(FED风险溢价模型测算!$B$1,$A3060,1)</f>
        <v>158911861111</v>
      </c>
    </row>
    <row r="3061" spans="1:6">
      <c r="A3061" s="16">
        <f>FED风险溢价模型测算!A3061</f>
        <v>43046</v>
      </c>
      <c r="B3061" s="17">
        <f>[1]!s_dq_open(FED风险溢价模型测算!$B$1,$A3061,1)</f>
        <v>4022.4018000000001</v>
      </c>
      <c r="C3061" s="17">
        <f>[1]!s_dq_close(FED风险溢价模型测算!$B$1,$A3061,1)</f>
        <v>4054.2465000000002</v>
      </c>
      <c r="D3061" s="17">
        <f>[1]!s_dq_high(FED风险溢价模型测算!$B$1,$A3061,1)</f>
        <v>4064.2177999999999</v>
      </c>
      <c r="E3061" s="17">
        <f>[1]!s_dq_low(FED风险溢价模型测算!$B$1,$A$2,1)</f>
        <v>979.529</v>
      </c>
      <c r="F3061" s="18">
        <f>[1]!s_dq_amount(FED风险溢价模型测算!$B$1,$A3061,1)</f>
        <v>193990974032</v>
      </c>
    </row>
    <row r="3062" spans="1:6">
      <c r="A3062" s="16">
        <f>FED风险溢价模型测算!A3062</f>
        <v>43047</v>
      </c>
      <c r="B3062" s="17">
        <f>[1]!s_dq_open(FED风险溢价模型测算!$B$1,$A3062,1)</f>
        <v>4051.4935</v>
      </c>
      <c r="C3062" s="17">
        <f>[1]!s_dq_close(FED风险溢价模型测算!$B$1,$A3062,1)</f>
        <v>4048.0057000000002</v>
      </c>
      <c r="D3062" s="17">
        <f>[1]!s_dq_high(FED风险溢价模型测算!$B$1,$A3062,1)</f>
        <v>4089.1457</v>
      </c>
      <c r="E3062" s="17">
        <f>[1]!s_dq_low(FED风险溢价模型测算!$B$1,$A$2,1)</f>
        <v>979.529</v>
      </c>
      <c r="F3062" s="18">
        <f>[1]!s_dq_amount(FED风险溢价模型测算!$B$1,$A3062,1)</f>
        <v>200949740671</v>
      </c>
    </row>
    <row r="3063" spans="1:6">
      <c r="A3063" s="16">
        <f>FED风险溢价模型测算!A3063</f>
        <v>43048</v>
      </c>
      <c r="B3063" s="17">
        <f>[1]!s_dq_open(FED风险溢价模型测算!$B$1,$A3063,1)</f>
        <v>4043.0663</v>
      </c>
      <c r="C3063" s="17">
        <f>[1]!s_dq_close(FED风险溢价模型测算!$B$1,$A3063,1)</f>
        <v>4075.8998000000001</v>
      </c>
      <c r="D3063" s="17">
        <f>[1]!s_dq_high(FED风险溢价模型测算!$B$1,$A3063,1)</f>
        <v>4076.6102000000001</v>
      </c>
      <c r="E3063" s="17">
        <f>[1]!s_dq_low(FED风险溢价模型测算!$B$1,$A$2,1)</f>
        <v>979.529</v>
      </c>
      <c r="F3063" s="18">
        <f>[1]!s_dq_amount(FED风险溢价模型测算!$B$1,$A3063,1)</f>
        <v>159247198176</v>
      </c>
    </row>
    <row r="3064" spans="1:6">
      <c r="A3064" s="16">
        <f>FED风险溢价模型测算!A3064</f>
        <v>43049</v>
      </c>
      <c r="B3064" s="17">
        <f>[1]!s_dq_open(FED风险溢价模型测算!$B$1,$A3064,1)</f>
        <v>4070.2763</v>
      </c>
      <c r="C3064" s="17">
        <f>[1]!s_dq_close(FED风险溢价模型测算!$B$1,$A3064,1)</f>
        <v>4111.9111999999996</v>
      </c>
      <c r="D3064" s="17">
        <f>[1]!s_dq_high(FED风险溢价模型测算!$B$1,$A3064,1)</f>
        <v>4116.7142000000003</v>
      </c>
      <c r="E3064" s="17">
        <f>[1]!s_dq_low(FED风险溢价模型测算!$B$1,$A$2,1)</f>
        <v>979.529</v>
      </c>
      <c r="F3064" s="18">
        <f>[1]!s_dq_amount(FED风险溢价模型测算!$B$1,$A3064,1)</f>
        <v>198869833811</v>
      </c>
    </row>
    <row r="3065" spans="1:6">
      <c r="A3065" s="16">
        <f>FED风险溢价模型测算!A3065</f>
        <v>43052</v>
      </c>
      <c r="B3065" s="17">
        <f>[1]!s_dq_open(FED风险溢价模型测算!$B$1,$A3065,1)</f>
        <v>4115.5506999999998</v>
      </c>
      <c r="C3065" s="17">
        <f>[1]!s_dq_close(FED风险溢价模型测算!$B$1,$A3065,1)</f>
        <v>4128.0733</v>
      </c>
      <c r="D3065" s="17">
        <f>[1]!s_dq_high(FED风险溢价模型测算!$B$1,$A3065,1)</f>
        <v>4137.6454999999996</v>
      </c>
      <c r="E3065" s="17">
        <f>[1]!s_dq_low(FED风险溢价模型测算!$B$1,$A$2,1)</f>
        <v>979.529</v>
      </c>
      <c r="F3065" s="18">
        <f>[1]!s_dq_amount(FED风险溢价模型测算!$B$1,$A3065,1)</f>
        <v>205930794541</v>
      </c>
    </row>
    <row r="3066" spans="1:6">
      <c r="A3066" s="16">
        <f>FED风险溢价模型测算!A3066</f>
        <v>43053</v>
      </c>
      <c r="B3066" s="17">
        <f>[1]!s_dq_open(FED风险溢价模型测算!$B$1,$A3066,1)</f>
        <v>4129.2736000000004</v>
      </c>
      <c r="C3066" s="17">
        <f>[1]!s_dq_close(FED风险溢价模型测算!$B$1,$A3066,1)</f>
        <v>4099.3509999999997</v>
      </c>
      <c r="D3066" s="17">
        <f>[1]!s_dq_high(FED风险溢价模型测算!$B$1,$A3066,1)</f>
        <v>4133.5461999999998</v>
      </c>
      <c r="E3066" s="17">
        <f>[1]!s_dq_low(FED风险溢价模型测算!$B$1,$A$2,1)</f>
        <v>979.529</v>
      </c>
      <c r="F3066" s="18">
        <f>[1]!s_dq_amount(FED风险溢价模型测算!$B$1,$A3066,1)</f>
        <v>199605009025</v>
      </c>
    </row>
    <row r="3067" spans="1:6">
      <c r="A3067" s="16">
        <f>FED风险溢价模型测算!A3067</f>
        <v>43054</v>
      </c>
      <c r="B3067" s="17">
        <f>[1]!s_dq_open(FED风险溢价模型测算!$B$1,$A3067,1)</f>
        <v>4084.2130999999999</v>
      </c>
      <c r="C3067" s="17">
        <f>[1]!s_dq_close(FED风险溢价模型测算!$B$1,$A3067,1)</f>
        <v>4073.6696000000002</v>
      </c>
      <c r="D3067" s="17">
        <f>[1]!s_dq_high(FED风险溢价模型测算!$B$1,$A3067,1)</f>
        <v>4102.8071</v>
      </c>
      <c r="E3067" s="17">
        <f>[1]!s_dq_low(FED风险溢价模型测算!$B$1,$A$2,1)</f>
        <v>979.529</v>
      </c>
      <c r="F3067" s="18">
        <f>[1]!s_dq_amount(FED风险溢价模型测算!$B$1,$A3067,1)</f>
        <v>177753075436</v>
      </c>
    </row>
    <row r="3068" spans="1:6">
      <c r="A3068" s="16">
        <f>FED风险溢价模型测算!A3068</f>
        <v>43055</v>
      </c>
      <c r="B3068" s="17">
        <f>[1]!s_dq_open(FED风险溢价模型测算!$B$1,$A3068,1)</f>
        <v>4063.4942999999998</v>
      </c>
      <c r="C3068" s="17">
        <f>[1]!s_dq_close(FED风险溢价模型测算!$B$1,$A3068,1)</f>
        <v>4105.0122000000001</v>
      </c>
      <c r="D3068" s="17">
        <f>[1]!s_dq_high(FED风险溢价模型测算!$B$1,$A3068,1)</f>
        <v>4107.6170000000002</v>
      </c>
      <c r="E3068" s="17">
        <f>[1]!s_dq_low(FED风险溢价模型测算!$B$1,$A$2,1)</f>
        <v>979.529</v>
      </c>
      <c r="F3068" s="18">
        <f>[1]!s_dq_amount(FED风险溢价模型测算!$B$1,$A3068,1)</f>
        <v>172903880580</v>
      </c>
    </row>
    <row r="3069" spans="1:6">
      <c r="A3069" s="16">
        <f>FED风险溢价模型测算!A3069</f>
        <v>43056</v>
      </c>
      <c r="B3069" s="17">
        <f>[1]!s_dq_open(FED风险溢价模型测算!$B$1,$A3069,1)</f>
        <v>4094.0787</v>
      </c>
      <c r="C3069" s="17">
        <f>[1]!s_dq_close(FED风险溢价模型测算!$B$1,$A3069,1)</f>
        <v>4120.8508000000002</v>
      </c>
      <c r="D3069" s="17">
        <f>[1]!s_dq_high(FED风险溢价模型测算!$B$1,$A3069,1)</f>
        <v>4122.3756000000003</v>
      </c>
      <c r="E3069" s="17">
        <f>[1]!s_dq_low(FED风险溢价模型测算!$B$1,$A$2,1)</f>
        <v>979.529</v>
      </c>
      <c r="F3069" s="18">
        <f>[1]!s_dq_amount(FED风险溢价模型测算!$B$1,$A3069,1)</f>
        <v>253079314045</v>
      </c>
    </row>
    <row r="3070" spans="1:6">
      <c r="A3070" s="16">
        <f>FED风险溢价模型测算!A3070</f>
        <v>43059</v>
      </c>
      <c r="B3070" s="17">
        <f>[1]!s_dq_open(FED风险溢价模型测算!$B$1,$A3070,1)</f>
        <v>4093.7339999999999</v>
      </c>
      <c r="C3070" s="17">
        <f>[1]!s_dq_close(FED风险溢价模型测算!$B$1,$A3070,1)</f>
        <v>4143.8334000000004</v>
      </c>
      <c r="D3070" s="17">
        <f>[1]!s_dq_high(FED风险溢价模型测算!$B$1,$A3070,1)</f>
        <v>4144.5144</v>
      </c>
      <c r="E3070" s="17">
        <f>[1]!s_dq_low(FED风险溢价模型测算!$B$1,$A$2,1)</f>
        <v>979.529</v>
      </c>
      <c r="F3070" s="18">
        <f>[1]!s_dq_amount(FED风险溢价模型测算!$B$1,$A3070,1)</f>
        <v>191589637482</v>
      </c>
    </row>
    <row r="3071" spans="1:6">
      <c r="A3071" s="16">
        <f>FED风险溢价模型测算!A3071</f>
        <v>43060</v>
      </c>
      <c r="B3071" s="17">
        <f>[1]!s_dq_open(FED风险溢价模型测算!$B$1,$A3071,1)</f>
        <v>4131.8482000000004</v>
      </c>
      <c r="C3071" s="17">
        <f>[1]!s_dq_close(FED风险溢价模型测算!$B$1,$A3071,1)</f>
        <v>4217.7015000000001</v>
      </c>
      <c r="D3071" s="17">
        <f>[1]!s_dq_high(FED风险溢价模型测算!$B$1,$A3071,1)</f>
        <v>4220.2636000000002</v>
      </c>
      <c r="E3071" s="17">
        <f>[1]!s_dq_low(FED风险溢价模型测算!$B$1,$A$2,1)</f>
        <v>979.529</v>
      </c>
      <c r="F3071" s="18">
        <f>[1]!s_dq_amount(FED风险溢价模型测算!$B$1,$A3071,1)</f>
        <v>253302199628</v>
      </c>
    </row>
    <row r="3072" spans="1:6">
      <c r="A3072" s="16">
        <f>FED风险溢价模型测算!A3072</f>
        <v>43061</v>
      </c>
      <c r="B3072" s="17">
        <f>[1]!s_dq_open(FED风险溢价模型测算!$B$1,$A3072,1)</f>
        <v>4228.3720999999996</v>
      </c>
      <c r="C3072" s="17">
        <f>[1]!s_dq_close(FED风险溢价模型测算!$B$1,$A3072,1)</f>
        <v>4227.5666000000001</v>
      </c>
      <c r="D3072" s="17">
        <f>[1]!s_dq_high(FED风险溢价模型测算!$B$1,$A3072,1)</f>
        <v>4260.6395000000002</v>
      </c>
      <c r="E3072" s="17">
        <f>[1]!s_dq_low(FED风险溢价模型测算!$B$1,$A$2,1)</f>
        <v>979.529</v>
      </c>
      <c r="F3072" s="18">
        <f>[1]!s_dq_amount(FED风险溢价模型测算!$B$1,$A3072,1)</f>
        <v>254298361690</v>
      </c>
    </row>
    <row r="3073" spans="1:6">
      <c r="A3073" s="16">
        <f>FED风险溢价模型测算!A3073</f>
        <v>43062</v>
      </c>
      <c r="B3073" s="17">
        <f>[1]!s_dq_open(FED风险溢价模型测算!$B$1,$A3073,1)</f>
        <v>4213.3780999999999</v>
      </c>
      <c r="C3073" s="17">
        <f>[1]!s_dq_close(FED风险溢价模型测算!$B$1,$A3073,1)</f>
        <v>4102.3966</v>
      </c>
      <c r="D3073" s="17">
        <f>[1]!s_dq_high(FED风险溢价模型测算!$B$1,$A3073,1)</f>
        <v>4214.1895000000004</v>
      </c>
      <c r="E3073" s="17">
        <f>[1]!s_dq_low(FED风险溢价模型测算!$B$1,$A$2,1)</f>
        <v>979.529</v>
      </c>
      <c r="F3073" s="18">
        <f>[1]!s_dq_amount(FED风险溢价模型测算!$B$1,$A3073,1)</f>
        <v>237536704704</v>
      </c>
    </row>
    <row r="3074" spans="1:6">
      <c r="A3074" s="16">
        <f>FED风险溢价模型测算!A3074</f>
        <v>43063</v>
      </c>
      <c r="B3074" s="17">
        <f>[1]!s_dq_open(FED风险溢价模型测算!$B$1,$A3074,1)</f>
        <v>4089.4722999999999</v>
      </c>
      <c r="C3074" s="17">
        <f>[1]!s_dq_close(FED风险溢价模型测算!$B$1,$A3074,1)</f>
        <v>4104.2034000000003</v>
      </c>
      <c r="D3074" s="17">
        <f>[1]!s_dq_high(FED风险溢价模型测算!$B$1,$A3074,1)</f>
        <v>4116.5941999999995</v>
      </c>
      <c r="E3074" s="17">
        <f>[1]!s_dq_low(FED风险溢价模型测算!$B$1,$A$2,1)</f>
        <v>979.529</v>
      </c>
      <c r="F3074" s="18">
        <f>[1]!s_dq_amount(FED风险溢价模型测算!$B$1,$A3074,1)</f>
        <v>182912191367</v>
      </c>
    </row>
    <row r="3075" spans="1:6">
      <c r="A3075" s="16">
        <f>FED风险溢价模型测算!A3075</f>
        <v>43066</v>
      </c>
      <c r="B3075" s="17">
        <f>[1]!s_dq_open(FED风险溢价模型测算!$B$1,$A3075,1)</f>
        <v>4088.9317999999998</v>
      </c>
      <c r="C3075" s="17">
        <f>[1]!s_dq_close(FED风险溢价模型测算!$B$1,$A3075,1)</f>
        <v>4049.9475000000002</v>
      </c>
      <c r="D3075" s="17">
        <f>[1]!s_dq_high(FED风险溢价模型测算!$B$1,$A3075,1)</f>
        <v>4088.9317999999998</v>
      </c>
      <c r="E3075" s="17">
        <f>[1]!s_dq_low(FED风险溢价模型测算!$B$1,$A$2,1)</f>
        <v>979.529</v>
      </c>
      <c r="F3075" s="18">
        <f>[1]!s_dq_amount(FED风险溢价模型测算!$B$1,$A3075,1)</f>
        <v>183004551223</v>
      </c>
    </row>
    <row r="3076" spans="1:6">
      <c r="A3076" s="16">
        <f>FED风险溢价模型测算!A3076</f>
        <v>43067</v>
      </c>
      <c r="B3076" s="17">
        <f>[1]!s_dq_open(FED风险溢价模型测算!$B$1,$A3076,1)</f>
        <v>4034.2057</v>
      </c>
      <c r="C3076" s="17">
        <f>[1]!s_dq_close(FED风险溢价模型测算!$B$1,$A3076,1)</f>
        <v>4055.8235</v>
      </c>
      <c r="D3076" s="17">
        <f>[1]!s_dq_high(FED风险溢价模型测算!$B$1,$A3076,1)</f>
        <v>4056.4753000000001</v>
      </c>
      <c r="E3076" s="17">
        <f>[1]!s_dq_low(FED风险溢价模型测算!$B$1,$A$2,1)</f>
        <v>979.529</v>
      </c>
      <c r="F3076" s="18">
        <f>[1]!s_dq_amount(FED风险溢价模型测算!$B$1,$A3076,1)</f>
        <v>135539647289</v>
      </c>
    </row>
    <row r="3077" spans="1:6">
      <c r="A3077" s="16">
        <f>FED风险溢价模型测算!A3077</f>
        <v>43068</v>
      </c>
      <c r="B3077" s="17">
        <f>[1]!s_dq_open(FED风险溢价模型测算!$B$1,$A3077,1)</f>
        <v>4061.3544999999999</v>
      </c>
      <c r="C3077" s="17">
        <f>[1]!s_dq_close(FED风险溢价模型测算!$B$1,$A3077,1)</f>
        <v>4053.7529</v>
      </c>
      <c r="D3077" s="17">
        <f>[1]!s_dq_high(FED风险溢价模型测算!$B$1,$A3077,1)</f>
        <v>4069.2417999999998</v>
      </c>
      <c r="E3077" s="17">
        <f>[1]!s_dq_low(FED风险溢价模型测算!$B$1,$A$2,1)</f>
        <v>979.529</v>
      </c>
      <c r="F3077" s="18">
        <f>[1]!s_dq_amount(FED风险溢价模型测算!$B$1,$A3077,1)</f>
        <v>165743341284</v>
      </c>
    </row>
    <row r="3078" spans="1:6">
      <c r="A3078" s="16">
        <f>FED风险溢价模型测算!A3078</f>
        <v>43069</v>
      </c>
      <c r="B3078" s="17">
        <f>[1]!s_dq_open(FED风险溢价模型测算!$B$1,$A3078,1)</f>
        <v>4034.0091000000002</v>
      </c>
      <c r="C3078" s="17">
        <f>[1]!s_dq_close(FED风险溢价模型测算!$B$1,$A3078,1)</f>
        <v>4006.0992999999999</v>
      </c>
      <c r="D3078" s="17">
        <f>[1]!s_dq_high(FED风险溢价模型测算!$B$1,$A3078,1)</f>
        <v>4052.797</v>
      </c>
      <c r="E3078" s="17">
        <f>[1]!s_dq_low(FED风险溢价模型测算!$B$1,$A$2,1)</f>
        <v>979.529</v>
      </c>
      <c r="F3078" s="18">
        <f>[1]!s_dq_amount(FED风险溢价模型测算!$B$1,$A3078,1)</f>
        <v>145829948321</v>
      </c>
    </row>
    <row r="3079" spans="1:6">
      <c r="A3079" s="16">
        <f>FED风险溢价模型测算!A3079</f>
        <v>43070</v>
      </c>
      <c r="B3079" s="17">
        <f>[1]!s_dq_open(FED风险溢价模型测算!$B$1,$A3079,1)</f>
        <v>4003.5603999999998</v>
      </c>
      <c r="C3079" s="17">
        <f>[1]!s_dq_close(FED风险溢价模型测算!$B$1,$A3079,1)</f>
        <v>3998.1365000000001</v>
      </c>
      <c r="D3079" s="17">
        <f>[1]!s_dq_high(FED风险溢价模型测算!$B$1,$A3079,1)</f>
        <v>4027.1064000000001</v>
      </c>
      <c r="E3079" s="17">
        <f>[1]!s_dq_low(FED风险溢价模型测算!$B$1,$A$2,1)</f>
        <v>979.529</v>
      </c>
      <c r="F3079" s="18">
        <f>[1]!s_dq_amount(FED风险溢价模型测算!$B$1,$A3079,1)</f>
        <v>136010927567</v>
      </c>
    </row>
    <row r="3080" spans="1:6">
      <c r="A3080" s="16">
        <f>FED风险溢价模型测算!A3080</f>
        <v>43073</v>
      </c>
      <c r="B3080" s="17">
        <f>[1]!s_dq_open(FED风险溢价模型测算!$B$1,$A3080,1)</f>
        <v>3989.0466000000001</v>
      </c>
      <c r="C3080" s="17">
        <f>[1]!s_dq_close(FED风险溢价模型测算!$B$1,$A3080,1)</f>
        <v>4018.8571000000002</v>
      </c>
      <c r="D3080" s="17">
        <f>[1]!s_dq_high(FED风险溢价模型测算!$B$1,$A3080,1)</f>
        <v>4032.9859000000001</v>
      </c>
      <c r="E3080" s="17">
        <f>[1]!s_dq_low(FED风险溢价模型测算!$B$1,$A$2,1)</f>
        <v>979.529</v>
      </c>
      <c r="F3080" s="18">
        <f>[1]!s_dq_amount(FED风险溢价模型测算!$B$1,$A3080,1)</f>
        <v>138223055525</v>
      </c>
    </row>
    <row r="3081" spans="1:6">
      <c r="A3081" s="16">
        <f>FED风险溢价模型测算!A3081</f>
        <v>43074</v>
      </c>
      <c r="B3081" s="17">
        <f>[1]!s_dq_open(FED风险溢价模型测算!$B$1,$A3081,1)</f>
        <v>4007.9360999999999</v>
      </c>
      <c r="C3081" s="17">
        <f>[1]!s_dq_close(FED风险溢价模型测算!$B$1,$A3081,1)</f>
        <v>4040.1704</v>
      </c>
      <c r="D3081" s="17">
        <f>[1]!s_dq_high(FED风险溢价模型测算!$B$1,$A3081,1)</f>
        <v>4045.9331000000002</v>
      </c>
      <c r="E3081" s="17">
        <f>[1]!s_dq_low(FED风险溢价模型测算!$B$1,$A$2,1)</f>
        <v>979.529</v>
      </c>
      <c r="F3081" s="18">
        <f>[1]!s_dq_amount(FED风险溢价模型测算!$B$1,$A3081,1)</f>
        <v>196337660259</v>
      </c>
    </row>
    <row r="3082" spans="1:6">
      <c r="A3082" s="16">
        <f>FED风险溢价模型测算!A3082</f>
        <v>43075</v>
      </c>
      <c r="B3082" s="17">
        <f>[1]!s_dq_open(FED风险溢价模型测算!$B$1,$A3082,1)</f>
        <v>4027.1230999999998</v>
      </c>
      <c r="C3082" s="17">
        <f>[1]!s_dq_close(FED风险溢价模型测算!$B$1,$A3082,1)</f>
        <v>4015.8211000000001</v>
      </c>
      <c r="D3082" s="17">
        <f>[1]!s_dq_high(FED风险溢价模型测算!$B$1,$A3082,1)</f>
        <v>4031.7532999999999</v>
      </c>
      <c r="E3082" s="17">
        <f>[1]!s_dq_low(FED风险溢价模型测算!$B$1,$A$2,1)</f>
        <v>979.529</v>
      </c>
      <c r="F3082" s="18">
        <f>[1]!s_dq_amount(FED风险溢价模型测算!$B$1,$A3082,1)</f>
        <v>144114954180</v>
      </c>
    </row>
    <row r="3083" spans="1:6">
      <c r="A3083" s="16">
        <f>FED风险溢价模型测算!A3083</f>
        <v>43076</v>
      </c>
      <c r="B3083" s="17">
        <f>[1]!s_dq_open(FED风险溢价模型测算!$B$1,$A3083,1)</f>
        <v>4003.5826000000002</v>
      </c>
      <c r="C3083" s="17">
        <f>[1]!s_dq_close(FED风险溢价模型测算!$B$1,$A3083,1)</f>
        <v>3971.0569</v>
      </c>
      <c r="D3083" s="17">
        <f>[1]!s_dq_high(FED风险溢价模型测算!$B$1,$A3083,1)</f>
        <v>4017.9465</v>
      </c>
      <c r="E3083" s="17">
        <f>[1]!s_dq_low(FED风险溢价模型测算!$B$1,$A$2,1)</f>
        <v>979.529</v>
      </c>
      <c r="F3083" s="18">
        <f>[1]!s_dq_amount(FED风险溢价模型测算!$B$1,$A3083,1)</f>
        <v>119651201504</v>
      </c>
    </row>
    <row r="3084" spans="1:6">
      <c r="A3084" s="16">
        <f>FED风险溢价模型测算!A3084</f>
        <v>43077</v>
      </c>
      <c r="B3084" s="17">
        <f>[1]!s_dq_open(FED风险溢价模型测算!$B$1,$A3084,1)</f>
        <v>3962.8287999999998</v>
      </c>
      <c r="C3084" s="17">
        <f>[1]!s_dq_close(FED风险溢价模型测算!$B$1,$A3084,1)</f>
        <v>4003.3791999999999</v>
      </c>
      <c r="D3084" s="17">
        <f>[1]!s_dq_high(FED风险溢价模型测算!$B$1,$A3084,1)</f>
        <v>4014.1387</v>
      </c>
      <c r="E3084" s="17">
        <f>[1]!s_dq_low(FED风险溢价模型测算!$B$1,$A$2,1)</f>
        <v>979.529</v>
      </c>
      <c r="F3084" s="18">
        <f>[1]!s_dq_amount(FED风险溢价模型测算!$B$1,$A3084,1)</f>
        <v>124371230332</v>
      </c>
    </row>
    <row r="3085" spans="1:6">
      <c r="A3085" s="16">
        <f>FED风险溢价模型测算!A3085</f>
        <v>43080</v>
      </c>
      <c r="B3085" s="17">
        <f>[1]!s_dq_open(FED风险溢价模型测算!$B$1,$A3085,1)</f>
        <v>4006.8784000000001</v>
      </c>
      <c r="C3085" s="17">
        <f>[1]!s_dq_close(FED风险溢价模型测算!$B$1,$A3085,1)</f>
        <v>4069.4996999999998</v>
      </c>
      <c r="D3085" s="17">
        <f>[1]!s_dq_high(FED风险溢价模型测算!$B$1,$A3085,1)</f>
        <v>4069.4996999999998</v>
      </c>
      <c r="E3085" s="17">
        <f>[1]!s_dq_low(FED风险溢价模型测算!$B$1,$A$2,1)</f>
        <v>979.529</v>
      </c>
      <c r="F3085" s="18">
        <f>[1]!s_dq_amount(FED风险溢价模型测算!$B$1,$A3085,1)</f>
        <v>148476588469</v>
      </c>
    </row>
    <row r="3086" spans="1:6">
      <c r="A3086" s="16">
        <f>FED风险溢价模型测算!A3086</f>
        <v>43081</v>
      </c>
      <c r="B3086" s="17">
        <f>[1]!s_dq_open(FED风险溢价模型测算!$B$1,$A3086,1)</f>
        <v>4068.5052999999998</v>
      </c>
      <c r="C3086" s="17">
        <f>[1]!s_dq_close(FED风险溢价模型测算!$B$1,$A3086,1)</f>
        <v>4016.0162999999998</v>
      </c>
      <c r="D3086" s="17">
        <f>[1]!s_dq_high(FED风险溢价模型测算!$B$1,$A3086,1)</f>
        <v>4070.1502999999998</v>
      </c>
      <c r="E3086" s="17">
        <f>[1]!s_dq_low(FED风险溢价模型测算!$B$1,$A$2,1)</f>
        <v>979.529</v>
      </c>
      <c r="F3086" s="18">
        <f>[1]!s_dq_amount(FED风险溢价模型测算!$B$1,$A3086,1)</f>
        <v>123515183182</v>
      </c>
    </row>
    <row r="3087" spans="1:6">
      <c r="A3087" s="16">
        <f>FED风险溢价模型测算!A3087</f>
        <v>43082</v>
      </c>
      <c r="B3087" s="17">
        <f>[1]!s_dq_open(FED风险溢价模型测算!$B$1,$A3087,1)</f>
        <v>4013.8319000000001</v>
      </c>
      <c r="C3087" s="17">
        <f>[1]!s_dq_close(FED风险溢价模型测算!$B$1,$A3087,1)</f>
        <v>4050.0927000000001</v>
      </c>
      <c r="D3087" s="17">
        <f>[1]!s_dq_high(FED风险溢价模型测算!$B$1,$A3087,1)</f>
        <v>4052.6878000000002</v>
      </c>
      <c r="E3087" s="17">
        <f>[1]!s_dq_low(FED风险溢价模型测算!$B$1,$A$2,1)</f>
        <v>979.529</v>
      </c>
      <c r="F3087" s="18">
        <f>[1]!s_dq_amount(FED风险溢价模型测算!$B$1,$A3087,1)</f>
        <v>115006383360</v>
      </c>
    </row>
    <row r="3088" spans="1:6">
      <c r="A3088" s="16">
        <f>FED风险溢价模型测算!A3088</f>
        <v>43083</v>
      </c>
      <c r="B3088" s="17">
        <f>[1]!s_dq_open(FED风险溢价模型测算!$B$1,$A3088,1)</f>
        <v>4050.9027999999998</v>
      </c>
      <c r="C3088" s="17">
        <f>[1]!s_dq_close(FED风险溢价模型测算!$B$1,$A3088,1)</f>
        <v>4026.1516000000001</v>
      </c>
      <c r="D3088" s="17">
        <f>[1]!s_dq_high(FED风险溢价模型测算!$B$1,$A3088,1)</f>
        <v>4057.6244999999999</v>
      </c>
      <c r="E3088" s="17">
        <f>[1]!s_dq_low(FED风险溢价模型测算!$B$1,$A$2,1)</f>
        <v>979.529</v>
      </c>
      <c r="F3088" s="18">
        <f>[1]!s_dq_amount(FED风险溢价模型测算!$B$1,$A3088,1)</f>
        <v>115086944924</v>
      </c>
    </row>
    <row r="3089" spans="1:6">
      <c r="A3089" s="16">
        <f>FED风险溢价模型测算!A3089</f>
        <v>43084</v>
      </c>
      <c r="B3089" s="17">
        <f>[1]!s_dq_open(FED风险溢价模型测算!$B$1,$A3089,1)</f>
        <v>4018.7312999999999</v>
      </c>
      <c r="C3089" s="17">
        <f>[1]!s_dq_close(FED风险溢价模型测算!$B$1,$A3089,1)</f>
        <v>3980.8557999999998</v>
      </c>
      <c r="D3089" s="17">
        <f>[1]!s_dq_high(FED风险溢价模型测算!$B$1,$A3089,1)</f>
        <v>4020.2667999999999</v>
      </c>
      <c r="E3089" s="17">
        <f>[1]!s_dq_low(FED风险溢价模型测算!$B$1,$A$2,1)</f>
        <v>979.529</v>
      </c>
      <c r="F3089" s="18">
        <f>[1]!s_dq_amount(FED风险溢价模型测算!$B$1,$A3089,1)</f>
        <v>118474144231</v>
      </c>
    </row>
    <row r="3090" spans="1:6">
      <c r="A3090" s="16">
        <f>FED风险溢价模型测算!A3090</f>
        <v>43087</v>
      </c>
      <c r="B3090" s="17">
        <f>[1]!s_dq_open(FED风险溢价模型测算!$B$1,$A3090,1)</f>
        <v>3983.2964999999999</v>
      </c>
      <c r="C3090" s="17">
        <f>[1]!s_dq_close(FED风险溢价模型测算!$B$1,$A3090,1)</f>
        <v>3985.2914000000001</v>
      </c>
      <c r="D3090" s="17">
        <f>[1]!s_dq_high(FED风险溢价模型测算!$B$1,$A3090,1)</f>
        <v>4008.0688</v>
      </c>
      <c r="E3090" s="17">
        <f>[1]!s_dq_low(FED风险溢价模型测算!$B$1,$A$2,1)</f>
        <v>979.529</v>
      </c>
      <c r="F3090" s="18">
        <f>[1]!s_dq_amount(FED风险溢价模型测算!$B$1,$A3090,1)</f>
        <v>111724349856</v>
      </c>
    </row>
    <row r="3091" spans="1:6">
      <c r="A3091" s="16">
        <f>FED风险溢价模型测算!A3091</f>
        <v>43088</v>
      </c>
      <c r="B3091" s="17">
        <f>[1]!s_dq_open(FED风险溢价模型测算!$B$1,$A3091,1)</f>
        <v>3985.8233</v>
      </c>
      <c r="C3091" s="17">
        <f>[1]!s_dq_close(FED风险溢价模型测算!$B$1,$A3091,1)</f>
        <v>4035.3294000000001</v>
      </c>
      <c r="D3091" s="17">
        <f>[1]!s_dq_high(FED风险溢价模型测算!$B$1,$A3091,1)</f>
        <v>4035.6296000000002</v>
      </c>
      <c r="E3091" s="17">
        <f>[1]!s_dq_low(FED风险溢价模型测算!$B$1,$A$2,1)</f>
        <v>979.529</v>
      </c>
      <c r="F3091" s="18">
        <f>[1]!s_dq_amount(FED风险溢价模型测算!$B$1,$A3091,1)</f>
        <v>115998204342</v>
      </c>
    </row>
    <row r="3092" spans="1:6">
      <c r="A3092" s="16">
        <f>FED风险溢价模型测算!A3092</f>
        <v>43089</v>
      </c>
      <c r="B3092" s="17">
        <f>[1]!s_dq_open(FED风险溢价模型测算!$B$1,$A3092,1)</f>
        <v>4036.0189999999998</v>
      </c>
      <c r="C3092" s="17">
        <f>[1]!s_dq_close(FED风险溢价模型测算!$B$1,$A3092,1)</f>
        <v>4030.4897999999998</v>
      </c>
      <c r="D3092" s="17">
        <f>[1]!s_dq_high(FED风险溢价模型测算!$B$1,$A3092,1)</f>
        <v>4044.8485000000001</v>
      </c>
      <c r="E3092" s="17">
        <f>[1]!s_dq_low(FED风险溢价模型测算!$B$1,$A$2,1)</f>
        <v>979.529</v>
      </c>
      <c r="F3092" s="18">
        <f>[1]!s_dq_amount(FED风险溢价模型测算!$B$1,$A3092,1)</f>
        <v>126812878124</v>
      </c>
    </row>
    <row r="3093" spans="1:6">
      <c r="A3093" s="16">
        <f>FED风险溢价模型测算!A3093</f>
        <v>43090</v>
      </c>
      <c r="B3093" s="17">
        <f>[1]!s_dq_open(FED风险溢价模型测算!$B$1,$A3093,1)</f>
        <v>4023.076</v>
      </c>
      <c r="C3093" s="17">
        <f>[1]!s_dq_close(FED风险溢价模型测算!$B$1,$A3093,1)</f>
        <v>4067.8485000000001</v>
      </c>
      <c r="D3093" s="17">
        <f>[1]!s_dq_high(FED风险溢价模型测算!$B$1,$A3093,1)</f>
        <v>4080.7809999999999</v>
      </c>
      <c r="E3093" s="17">
        <f>[1]!s_dq_low(FED风险溢价模型测算!$B$1,$A$2,1)</f>
        <v>979.529</v>
      </c>
      <c r="F3093" s="18">
        <f>[1]!s_dq_amount(FED风险溢价模型测算!$B$1,$A3093,1)</f>
        <v>137819520871</v>
      </c>
    </row>
    <row r="3094" spans="1:6">
      <c r="A3094" s="16">
        <f>FED风险溢价模型测算!A3094</f>
        <v>43091</v>
      </c>
      <c r="B3094" s="17">
        <f>[1]!s_dq_open(FED风险溢价模型测算!$B$1,$A3094,1)</f>
        <v>4064.9131000000002</v>
      </c>
      <c r="C3094" s="17">
        <f>[1]!s_dq_close(FED风险溢价模型测算!$B$1,$A3094,1)</f>
        <v>4054.5983999999999</v>
      </c>
      <c r="D3094" s="17">
        <f>[1]!s_dq_high(FED风险溢价模型测算!$B$1,$A3094,1)</f>
        <v>4076.8027999999999</v>
      </c>
      <c r="E3094" s="17">
        <f>[1]!s_dq_low(FED风险溢价模型测算!$B$1,$A$2,1)</f>
        <v>979.529</v>
      </c>
      <c r="F3094" s="18">
        <f>[1]!s_dq_amount(FED风险溢价模型测算!$B$1,$A3094,1)</f>
        <v>104426496022</v>
      </c>
    </row>
    <row r="3095" spans="1:6">
      <c r="A3095" s="16">
        <f>FED风险溢价模型测算!A3095</f>
        <v>43094</v>
      </c>
      <c r="B3095" s="17">
        <f>[1]!s_dq_open(FED风险溢价模型测算!$B$1,$A3095,1)</f>
        <v>4057.4173000000001</v>
      </c>
      <c r="C3095" s="17">
        <f>[1]!s_dq_close(FED风险溢价模型测算!$B$1,$A3095,1)</f>
        <v>4041.5401000000002</v>
      </c>
      <c r="D3095" s="17">
        <f>[1]!s_dq_high(FED风险溢价模型测算!$B$1,$A3095,1)</f>
        <v>4086.9342000000001</v>
      </c>
      <c r="E3095" s="17">
        <f>[1]!s_dq_low(FED风险溢价模型测算!$B$1,$A$2,1)</f>
        <v>979.529</v>
      </c>
      <c r="F3095" s="18">
        <f>[1]!s_dq_amount(FED风险溢价模型测算!$B$1,$A3095,1)</f>
        <v>129938839152</v>
      </c>
    </row>
    <row r="3096" spans="1:6">
      <c r="A3096" s="16">
        <f>FED风险溢价模型测算!A3096</f>
        <v>43095</v>
      </c>
      <c r="B3096" s="17">
        <f>[1]!s_dq_open(FED风险溢价模型测算!$B$1,$A3096,1)</f>
        <v>4040.6172999999999</v>
      </c>
      <c r="C3096" s="17">
        <f>[1]!s_dq_close(FED风险溢价模型测算!$B$1,$A3096,1)</f>
        <v>4053.6224000000002</v>
      </c>
      <c r="D3096" s="17">
        <f>[1]!s_dq_high(FED风险溢价模型测算!$B$1,$A3096,1)</f>
        <v>4056.8553999999999</v>
      </c>
      <c r="E3096" s="17">
        <f>[1]!s_dq_low(FED风险溢价模型测算!$B$1,$A$2,1)</f>
        <v>979.529</v>
      </c>
      <c r="F3096" s="18">
        <f>[1]!s_dq_amount(FED风险溢价模型测算!$B$1,$A3096,1)</f>
        <v>119725100617</v>
      </c>
    </row>
    <row r="3097" spans="1:6">
      <c r="A3097" s="16">
        <f>FED风险溢价模型测算!A3097</f>
        <v>43096</v>
      </c>
      <c r="B3097" s="17">
        <f>[1]!s_dq_open(FED风险溢价模型测算!$B$1,$A3097,1)</f>
        <v>4045.2793000000001</v>
      </c>
      <c r="C3097" s="17">
        <f>[1]!s_dq_close(FED风险溢价模型测算!$B$1,$A3097,1)</f>
        <v>3991.2075</v>
      </c>
      <c r="D3097" s="17">
        <f>[1]!s_dq_high(FED风险溢价模型测算!$B$1,$A3097,1)</f>
        <v>4047.7366000000002</v>
      </c>
      <c r="E3097" s="17">
        <f>[1]!s_dq_low(FED风险溢价模型测算!$B$1,$A$2,1)</f>
        <v>979.529</v>
      </c>
      <c r="F3097" s="18">
        <f>[1]!s_dq_amount(FED风险溢价模型测算!$B$1,$A3097,1)</f>
        <v>140516907102</v>
      </c>
    </row>
    <row r="3098" spans="1:6">
      <c r="A3098" s="16">
        <f>FED风险溢价模型测算!A3098</f>
        <v>43097</v>
      </c>
      <c r="B3098" s="17">
        <f>[1]!s_dq_open(FED风险溢价模型测算!$B$1,$A3098,1)</f>
        <v>3992.9969999999998</v>
      </c>
      <c r="C3098" s="17">
        <f>[1]!s_dq_close(FED风险溢价模型测算!$B$1,$A3098,1)</f>
        <v>4018.8973999999998</v>
      </c>
      <c r="D3098" s="17">
        <f>[1]!s_dq_high(FED风险溢价模型测算!$B$1,$A3098,1)</f>
        <v>4036.6975000000002</v>
      </c>
      <c r="E3098" s="17">
        <f>[1]!s_dq_low(FED风险溢价模型测算!$B$1,$A$2,1)</f>
        <v>979.529</v>
      </c>
      <c r="F3098" s="18">
        <f>[1]!s_dq_amount(FED风险溢价模型测算!$B$1,$A3098,1)</f>
        <v>153636695762</v>
      </c>
    </row>
    <row r="3099" spans="1:6">
      <c r="A3099" s="16">
        <f>FED风险溢价模型测算!A3099</f>
        <v>43098</v>
      </c>
      <c r="B3099" s="17">
        <f>[1]!s_dq_open(FED风险溢价模型测算!$B$1,$A3099,1)</f>
        <v>4022.8825999999999</v>
      </c>
      <c r="C3099" s="17">
        <f>[1]!s_dq_close(FED风险溢价模型测算!$B$1,$A3099,1)</f>
        <v>4030.8548999999998</v>
      </c>
      <c r="D3099" s="17">
        <f>[1]!s_dq_high(FED风险溢价模型测算!$B$1,$A3099,1)</f>
        <v>4043.14</v>
      </c>
      <c r="E3099" s="17">
        <f>[1]!s_dq_low(FED风险溢价模型测算!$B$1,$A$2,1)</f>
        <v>979.529</v>
      </c>
      <c r="F3099" s="18">
        <f>[1]!s_dq_amount(FED风险溢价模型测算!$B$1,$A3099,1)</f>
        <v>121257038529</v>
      </c>
    </row>
    <row r="3100" spans="1:6">
      <c r="A3100" s="16">
        <f>FED风险溢价模型测算!A3100</f>
        <v>43102</v>
      </c>
      <c r="B3100" s="17">
        <f>[1]!s_dq_open(FED风险溢价模型测算!$B$1,$A3100,1)</f>
        <v>4045.2085999999999</v>
      </c>
      <c r="C3100" s="17">
        <f>[1]!s_dq_close(FED风险溢价模型测算!$B$1,$A3100,1)</f>
        <v>4087.4011999999998</v>
      </c>
      <c r="D3100" s="17">
        <f>[1]!s_dq_high(FED风险溢价模型测算!$B$1,$A3100,1)</f>
        <v>4087.7788999999998</v>
      </c>
      <c r="E3100" s="17">
        <f>[1]!s_dq_low(FED风险溢价模型测算!$B$1,$A$2,1)</f>
        <v>979.529</v>
      </c>
      <c r="F3100" s="18">
        <f>[1]!s_dq_amount(FED风险溢价模型测算!$B$1,$A3100,1)</f>
        <v>178402032875</v>
      </c>
    </row>
    <row r="3101" spans="1:6">
      <c r="A3101" s="16">
        <f>FED风险溢价模型测算!A3101</f>
        <v>43103</v>
      </c>
      <c r="B3101" s="17">
        <f>[1]!s_dq_open(FED风险溢价模型测算!$B$1,$A3101,1)</f>
        <v>4091.4607000000001</v>
      </c>
      <c r="C3101" s="17">
        <f>[1]!s_dq_close(FED风险溢价模型测算!$B$1,$A3101,1)</f>
        <v>4111.3924999999999</v>
      </c>
      <c r="D3101" s="17">
        <f>[1]!s_dq_high(FED风险溢价模型测算!$B$1,$A3101,1)</f>
        <v>4140.0542999999998</v>
      </c>
      <c r="E3101" s="17">
        <f>[1]!s_dq_low(FED风险溢价模型测算!$B$1,$A$2,1)</f>
        <v>979.529</v>
      </c>
      <c r="F3101" s="18">
        <f>[1]!s_dq_amount(FED风险溢价模型测算!$B$1,$A3101,1)</f>
        <v>205726889556</v>
      </c>
    </row>
    <row r="3102" spans="1:6">
      <c r="A3102" s="16">
        <f>FED风险溢价模型测算!A3102</f>
        <v>43104</v>
      </c>
      <c r="B3102" s="17">
        <f>[1]!s_dq_open(FED风险溢价模型测算!$B$1,$A3102,1)</f>
        <v>4114.1212999999998</v>
      </c>
      <c r="C3102" s="17">
        <f>[1]!s_dq_close(FED风险溢价模型测算!$B$1,$A3102,1)</f>
        <v>4128.8118999999997</v>
      </c>
      <c r="D3102" s="17">
        <f>[1]!s_dq_high(FED风险溢价模型测算!$B$1,$A3102,1)</f>
        <v>4137.6419999999998</v>
      </c>
      <c r="E3102" s="17">
        <f>[1]!s_dq_low(FED风险溢价模型测算!$B$1,$A$2,1)</f>
        <v>979.529</v>
      </c>
      <c r="F3102" s="18">
        <f>[1]!s_dq_amount(FED风险溢价模型测算!$B$1,$A3102,1)</f>
        <v>174523556133</v>
      </c>
    </row>
    <row r="3103" spans="1:6">
      <c r="A3103" s="16">
        <f>FED风险溢价模型测算!A3103</f>
        <v>43105</v>
      </c>
      <c r="B3103" s="17">
        <f>[1]!s_dq_open(FED风险溢价模型测算!$B$1,$A3103,1)</f>
        <v>4133.3438999999998</v>
      </c>
      <c r="C3103" s="17">
        <f>[1]!s_dq_close(FED风险溢价模型测算!$B$1,$A3103,1)</f>
        <v>4138.7505000000001</v>
      </c>
      <c r="D3103" s="17">
        <f>[1]!s_dq_high(FED风险溢价模型测算!$B$1,$A3103,1)</f>
        <v>4151.2817999999997</v>
      </c>
      <c r="E3103" s="17">
        <f>[1]!s_dq_low(FED风险溢价模型测算!$B$1,$A$2,1)</f>
        <v>979.529</v>
      </c>
      <c r="F3103" s="18">
        <f>[1]!s_dq_amount(FED风险溢价模型测算!$B$1,$A3103,1)</f>
        <v>185206293226</v>
      </c>
    </row>
    <row r="3104" spans="1:6">
      <c r="A3104" s="16">
        <f>FED风险溢价模型测算!A3104</f>
        <v>43108</v>
      </c>
      <c r="B3104" s="17">
        <f>[1]!s_dq_open(FED风险溢价模型测算!$B$1,$A3104,1)</f>
        <v>4140.8545000000004</v>
      </c>
      <c r="C3104" s="17">
        <f>[1]!s_dq_close(FED风险溢价模型测算!$B$1,$A3104,1)</f>
        <v>4160.1594999999998</v>
      </c>
      <c r="D3104" s="17">
        <f>[1]!s_dq_high(FED风险溢价模型测算!$B$1,$A3104,1)</f>
        <v>4166.3181999999997</v>
      </c>
      <c r="E3104" s="17">
        <f>[1]!s_dq_low(FED风险溢价模型测算!$B$1,$A$2,1)</f>
        <v>979.529</v>
      </c>
      <c r="F3104" s="18">
        <f>[1]!s_dq_amount(FED风险溢价模型测算!$B$1,$A3104,1)</f>
        <v>226403872932</v>
      </c>
    </row>
    <row r="3105" spans="1:6">
      <c r="A3105" s="16">
        <f>FED风险溢价模型测算!A3105</f>
        <v>43109</v>
      </c>
      <c r="B3105" s="17">
        <f>[1]!s_dq_open(FED风险溢价模型测算!$B$1,$A3105,1)</f>
        <v>4157.5393999999997</v>
      </c>
      <c r="C3105" s="17">
        <f>[1]!s_dq_close(FED风险溢价模型测算!$B$1,$A3105,1)</f>
        <v>4189.2977000000001</v>
      </c>
      <c r="D3105" s="17">
        <f>[1]!s_dq_high(FED风险溢价模型测算!$B$1,$A3105,1)</f>
        <v>4191.2843000000003</v>
      </c>
      <c r="E3105" s="17">
        <f>[1]!s_dq_low(FED风险溢价模型测算!$B$1,$A$2,1)</f>
        <v>979.529</v>
      </c>
      <c r="F3105" s="18">
        <f>[1]!s_dq_amount(FED风险溢价模型测算!$B$1,$A3105,1)</f>
        <v>181975079758</v>
      </c>
    </row>
    <row r="3106" spans="1:6">
      <c r="A3106" s="16">
        <f>FED风险溢价模型测算!A3106</f>
        <v>43110</v>
      </c>
      <c r="B3106" s="17">
        <f>[1]!s_dq_open(FED风险溢价模型测算!$B$1,$A3106,1)</f>
        <v>4187.2043999999996</v>
      </c>
      <c r="C3106" s="17">
        <f>[1]!s_dq_close(FED风险溢价模型测算!$B$1,$A3106,1)</f>
        <v>4207.8131999999996</v>
      </c>
      <c r="D3106" s="17">
        <f>[1]!s_dq_high(FED风险溢价模型测算!$B$1,$A3106,1)</f>
        <v>4211.0549000000001</v>
      </c>
      <c r="E3106" s="17">
        <f>[1]!s_dq_low(FED风险溢价模型测算!$B$1,$A$2,1)</f>
        <v>979.529</v>
      </c>
      <c r="F3106" s="18">
        <f>[1]!s_dq_amount(FED风险溢价模型测算!$B$1,$A3106,1)</f>
        <v>194850253886</v>
      </c>
    </row>
    <row r="3107" spans="1:6">
      <c r="A3107" s="16">
        <f>FED风险溢价模型测算!A3107</f>
        <v>43111</v>
      </c>
      <c r="B3107" s="17">
        <f>[1]!s_dq_open(FED风险溢价模型测算!$B$1,$A3107,1)</f>
        <v>4197.1135999999997</v>
      </c>
      <c r="C3107" s="17">
        <f>[1]!s_dq_close(FED风险溢价模型测算!$B$1,$A3107,1)</f>
        <v>4205.5862999999999</v>
      </c>
      <c r="D3107" s="17">
        <f>[1]!s_dq_high(FED风险溢价模型测算!$B$1,$A3107,1)</f>
        <v>4211.799</v>
      </c>
      <c r="E3107" s="17">
        <f>[1]!s_dq_low(FED风险溢价模型测算!$B$1,$A$2,1)</f>
        <v>979.529</v>
      </c>
      <c r="F3107" s="18">
        <f>[1]!s_dq_amount(FED风险溢价模型测算!$B$1,$A3107,1)</f>
        <v>170407305946</v>
      </c>
    </row>
    <row r="3108" spans="1:6">
      <c r="A3108" s="16">
        <f>FED风险溢价模型测算!A3108</f>
        <v>43112</v>
      </c>
      <c r="B3108" s="17">
        <f>[1]!s_dq_open(FED风险溢价模型测算!$B$1,$A3108,1)</f>
        <v>4205.1444000000001</v>
      </c>
      <c r="C3108" s="17">
        <f>[1]!s_dq_close(FED风险溢价模型测算!$B$1,$A3108,1)</f>
        <v>4225.0010000000002</v>
      </c>
      <c r="D3108" s="17">
        <f>[1]!s_dq_high(FED风险溢价模型测算!$B$1,$A3108,1)</f>
        <v>4227.3923000000004</v>
      </c>
      <c r="E3108" s="17">
        <f>[1]!s_dq_low(FED风险溢价模型测算!$B$1,$A$2,1)</f>
        <v>979.529</v>
      </c>
      <c r="F3108" s="18">
        <f>[1]!s_dq_amount(FED风险溢价模型测算!$B$1,$A3108,1)</f>
        <v>157606210635</v>
      </c>
    </row>
    <row r="3109" spans="1:6">
      <c r="A3109" s="16">
        <f>FED风险溢价模型测算!A3109</f>
        <v>43115</v>
      </c>
      <c r="B3109" s="17">
        <f>[1]!s_dq_open(FED风险溢价模型测算!$B$1,$A3109,1)</f>
        <v>4229.8356999999996</v>
      </c>
      <c r="C3109" s="17">
        <f>[1]!s_dq_close(FED风险溢价模型测算!$B$1,$A3109,1)</f>
        <v>4225.2393000000002</v>
      </c>
      <c r="D3109" s="17">
        <f>[1]!s_dq_high(FED风险溢价模型测算!$B$1,$A3109,1)</f>
        <v>4262.9314000000004</v>
      </c>
      <c r="E3109" s="17">
        <f>[1]!s_dq_low(FED风险溢价模型测算!$B$1,$A$2,1)</f>
        <v>979.529</v>
      </c>
      <c r="F3109" s="18">
        <f>[1]!s_dq_amount(FED风险溢价模型测算!$B$1,$A3109,1)</f>
        <v>234986586088</v>
      </c>
    </row>
    <row r="3110" spans="1:6">
      <c r="A3110" s="16">
        <f>FED风险溢价模型测算!A3110</f>
        <v>43116</v>
      </c>
      <c r="B3110" s="17">
        <f>[1]!s_dq_open(FED风险溢价模型测算!$B$1,$A3110,1)</f>
        <v>4215.6247000000003</v>
      </c>
      <c r="C3110" s="17">
        <f>[1]!s_dq_close(FED风险溢价模型测算!$B$1,$A3110,1)</f>
        <v>4258.473</v>
      </c>
      <c r="D3110" s="17">
        <f>[1]!s_dq_high(FED风险溢价模型测算!$B$1,$A3110,1)</f>
        <v>4260.2118</v>
      </c>
      <c r="E3110" s="17">
        <f>[1]!s_dq_low(FED风险溢价模型测算!$B$1,$A$2,1)</f>
        <v>979.529</v>
      </c>
      <c r="F3110" s="18">
        <f>[1]!s_dq_amount(FED风险溢价模型测算!$B$1,$A3110,1)</f>
        <v>228271224756</v>
      </c>
    </row>
    <row r="3111" spans="1:6">
      <c r="A3111" s="16">
        <f>FED风险溢价模型测算!A3111</f>
        <v>43117</v>
      </c>
      <c r="B3111" s="17">
        <f>[1]!s_dq_open(FED风险溢价模型测算!$B$1,$A3111,1)</f>
        <v>4261.7833000000001</v>
      </c>
      <c r="C3111" s="17">
        <f>[1]!s_dq_close(FED风险溢价模型测算!$B$1,$A3111,1)</f>
        <v>4248.1163999999999</v>
      </c>
      <c r="D3111" s="17">
        <f>[1]!s_dq_high(FED风险溢价模型测算!$B$1,$A3111,1)</f>
        <v>4283.3449000000001</v>
      </c>
      <c r="E3111" s="17">
        <f>[1]!s_dq_low(FED风险溢价模型测算!$B$1,$A$2,1)</f>
        <v>979.529</v>
      </c>
      <c r="F3111" s="18">
        <f>[1]!s_dq_amount(FED风险溢价模型测算!$B$1,$A3111,1)</f>
        <v>284554359815</v>
      </c>
    </row>
    <row r="3112" spans="1:6">
      <c r="A3112" s="16">
        <f>FED风险溢价模型测算!A3112</f>
        <v>43118</v>
      </c>
      <c r="B3112" s="17">
        <f>[1]!s_dq_open(FED风险溢价模型测算!$B$1,$A3112,1)</f>
        <v>4259.375</v>
      </c>
      <c r="C3112" s="17">
        <f>[1]!s_dq_close(FED风险溢价模型测算!$B$1,$A3112,1)</f>
        <v>4271.4168</v>
      </c>
      <c r="D3112" s="17">
        <f>[1]!s_dq_high(FED风险溢价模型测算!$B$1,$A3112,1)</f>
        <v>4292.6372000000001</v>
      </c>
      <c r="E3112" s="17">
        <f>[1]!s_dq_low(FED风险溢价模型测算!$B$1,$A$2,1)</f>
        <v>979.529</v>
      </c>
      <c r="F3112" s="18">
        <f>[1]!s_dq_amount(FED风险溢价模型测算!$B$1,$A3112,1)</f>
        <v>225289688909</v>
      </c>
    </row>
    <row r="3113" spans="1:6">
      <c r="A3113" s="16">
        <f>FED风险溢价模型测算!A3113</f>
        <v>43119</v>
      </c>
      <c r="B3113" s="17">
        <f>[1]!s_dq_open(FED风险溢价模型测算!$B$1,$A3113,1)</f>
        <v>4281.9371000000001</v>
      </c>
      <c r="C3113" s="17">
        <f>[1]!s_dq_close(FED风险溢价模型测算!$B$1,$A3113,1)</f>
        <v>4285.3950000000004</v>
      </c>
      <c r="D3113" s="17">
        <f>[1]!s_dq_high(FED风险溢价模型测算!$B$1,$A3113,1)</f>
        <v>4316.5713999999998</v>
      </c>
      <c r="E3113" s="17">
        <f>[1]!s_dq_low(FED风险溢价模型测算!$B$1,$A$2,1)</f>
        <v>979.529</v>
      </c>
      <c r="F3113" s="18">
        <f>[1]!s_dq_amount(FED风险溢价模型测算!$B$1,$A3113,1)</f>
        <v>258554725360</v>
      </c>
    </row>
    <row r="3114" spans="1:6">
      <c r="A3114" s="16">
        <f>FED风险溢价模型测算!A3114</f>
        <v>43122</v>
      </c>
      <c r="B3114" s="17">
        <f>[1]!s_dq_open(FED风险溢价模型测算!$B$1,$A3114,1)</f>
        <v>4276.4811</v>
      </c>
      <c r="C3114" s="17">
        <f>[1]!s_dq_close(FED风险溢价模型测算!$B$1,$A3114,1)</f>
        <v>4336.5973999999997</v>
      </c>
      <c r="D3114" s="17">
        <f>[1]!s_dq_high(FED风险溢价模型测算!$B$1,$A3114,1)</f>
        <v>4338.4831999999997</v>
      </c>
      <c r="E3114" s="17">
        <f>[1]!s_dq_low(FED风险溢价模型测算!$B$1,$A$2,1)</f>
        <v>979.529</v>
      </c>
      <c r="F3114" s="18">
        <f>[1]!s_dq_amount(FED风险溢价模型测算!$B$1,$A3114,1)</f>
        <v>233960223311</v>
      </c>
    </row>
    <row r="3115" spans="1:6">
      <c r="A3115" s="16">
        <f>FED风险溢价模型测算!A3115</f>
        <v>43123</v>
      </c>
      <c r="B3115" s="17">
        <f>[1]!s_dq_open(FED风险溢价模型测算!$B$1,$A3115,1)</f>
        <v>4346.8885</v>
      </c>
      <c r="C3115" s="17">
        <f>[1]!s_dq_close(FED风险溢价模型测算!$B$1,$A3115,1)</f>
        <v>4382.6129000000001</v>
      </c>
      <c r="D3115" s="17">
        <f>[1]!s_dq_high(FED风险溢价模型测算!$B$1,$A3115,1)</f>
        <v>4383.5721999999996</v>
      </c>
      <c r="E3115" s="17">
        <f>[1]!s_dq_low(FED风险溢价模型测算!$B$1,$A$2,1)</f>
        <v>979.529</v>
      </c>
      <c r="F3115" s="18">
        <f>[1]!s_dq_amount(FED风险溢价模型测算!$B$1,$A3115,1)</f>
        <v>257113359897</v>
      </c>
    </row>
    <row r="3116" spans="1:6">
      <c r="A3116" s="16">
        <f>FED风险溢价模型测算!A3116</f>
        <v>43124</v>
      </c>
      <c r="B3116" s="17">
        <f>[1]!s_dq_open(FED风险溢价模型测算!$B$1,$A3116,1)</f>
        <v>4389.4547000000002</v>
      </c>
      <c r="C3116" s="17">
        <f>[1]!s_dq_close(FED风险溢价模型测算!$B$1,$A3116,1)</f>
        <v>4389.8852999999999</v>
      </c>
      <c r="D3116" s="17">
        <f>[1]!s_dq_high(FED风险溢价模型测算!$B$1,$A3116,1)</f>
        <v>4397.8195999999998</v>
      </c>
      <c r="E3116" s="17">
        <f>[1]!s_dq_low(FED风险溢价模型测算!$B$1,$A$2,1)</f>
        <v>979.529</v>
      </c>
      <c r="F3116" s="18">
        <f>[1]!s_dq_amount(FED风险溢价模型测算!$B$1,$A3116,1)</f>
        <v>284470809530</v>
      </c>
    </row>
    <row r="3117" spans="1:6">
      <c r="A3117" s="16">
        <f>FED风险溢价模型测算!A3117</f>
        <v>43125</v>
      </c>
      <c r="B3117" s="17">
        <f>[1]!s_dq_open(FED风险溢价模型测算!$B$1,$A3117,1)</f>
        <v>4381.9768000000004</v>
      </c>
      <c r="C3117" s="17">
        <f>[1]!s_dq_close(FED风险溢价模型测算!$B$1,$A3117,1)</f>
        <v>4365.0793999999996</v>
      </c>
      <c r="D3117" s="17">
        <f>[1]!s_dq_high(FED风险溢价模型测算!$B$1,$A3117,1)</f>
        <v>4392.1962999999996</v>
      </c>
      <c r="E3117" s="17">
        <f>[1]!s_dq_low(FED风险溢价模型测算!$B$1,$A$2,1)</f>
        <v>979.529</v>
      </c>
      <c r="F3117" s="18">
        <f>[1]!s_dq_amount(FED风险溢价模型测算!$B$1,$A3117,1)</f>
        <v>250308091870</v>
      </c>
    </row>
    <row r="3118" spans="1:6">
      <c r="A3118" s="16">
        <f>FED风险溢价模型测算!A3118</f>
        <v>43126</v>
      </c>
      <c r="B3118" s="17">
        <f>[1]!s_dq_open(FED风险溢价模型测算!$B$1,$A3118,1)</f>
        <v>4352.2210999999998</v>
      </c>
      <c r="C3118" s="17">
        <f>[1]!s_dq_close(FED风险溢价模型测算!$B$1,$A3118,1)</f>
        <v>4381.2996000000003</v>
      </c>
      <c r="D3118" s="17">
        <f>[1]!s_dq_high(FED风险溢价模型测算!$B$1,$A3118,1)</f>
        <v>4403.3374999999996</v>
      </c>
      <c r="E3118" s="17">
        <f>[1]!s_dq_low(FED风险溢价模型测算!$B$1,$A$2,1)</f>
        <v>979.529</v>
      </c>
      <c r="F3118" s="18">
        <f>[1]!s_dq_amount(FED风险溢价模型测算!$B$1,$A3118,1)</f>
        <v>223331309122</v>
      </c>
    </row>
    <row r="3119" spans="1:6">
      <c r="A3119" s="16">
        <f>FED风险溢价模型测算!A3119</f>
        <v>43129</v>
      </c>
      <c r="B3119" s="17">
        <f>[1]!s_dq_open(FED风险溢价模型测算!$B$1,$A3119,1)</f>
        <v>4387.0577000000003</v>
      </c>
      <c r="C3119" s="17">
        <f>[1]!s_dq_close(FED风险溢价模型测算!$B$1,$A3119,1)</f>
        <v>4302.0181000000002</v>
      </c>
      <c r="D3119" s="17">
        <f>[1]!s_dq_high(FED风险溢价模型测算!$B$1,$A3119,1)</f>
        <v>4395.9053000000004</v>
      </c>
      <c r="E3119" s="17">
        <f>[1]!s_dq_low(FED风险溢价模型测算!$B$1,$A$2,1)</f>
        <v>979.529</v>
      </c>
      <c r="F3119" s="18">
        <f>[1]!s_dq_amount(FED风险溢价模型测算!$B$1,$A3119,1)</f>
        <v>256176323789</v>
      </c>
    </row>
    <row r="3120" spans="1:6">
      <c r="A3120" s="16">
        <f>FED风险溢价模型测算!A3120</f>
        <v>43130</v>
      </c>
      <c r="B3120" s="17">
        <f>[1]!s_dq_open(FED风险溢价模型测算!$B$1,$A3120,1)</f>
        <v>4286.6833999999999</v>
      </c>
      <c r="C3120" s="17">
        <f>[1]!s_dq_close(FED风险溢价模型测算!$B$1,$A3120,1)</f>
        <v>4256.1021000000001</v>
      </c>
      <c r="D3120" s="17">
        <f>[1]!s_dq_high(FED风险溢价模型测算!$B$1,$A3120,1)</f>
        <v>4308.5114999999996</v>
      </c>
      <c r="E3120" s="17">
        <f>[1]!s_dq_low(FED风险溢价模型测算!$B$1,$A$2,1)</f>
        <v>979.529</v>
      </c>
      <c r="F3120" s="18">
        <f>[1]!s_dq_amount(FED风险溢价模型测算!$B$1,$A3120,1)</f>
        <v>186650566155</v>
      </c>
    </row>
    <row r="3121" spans="1:6">
      <c r="A3121" s="16">
        <f>FED风险溢价模型测算!A3121</f>
        <v>43131</v>
      </c>
      <c r="B3121" s="17">
        <f>[1]!s_dq_open(FED风险溢价模型测算!$B$1,$A3121,1)</f>
        <v>4234.1100999999999</v>
      </c>
      <c r="C3121" s="17">
        <f>[1]!s_dq_close(FED风险溢价模型测算!$B$1,$A3121,1)</f>
        <v>4275.8986000000004</v>
      </c>
      <c r="D3121" s="17">
        <f>[1]!s_dq_high(FED风险溢价模型测算!$B$1,$A3121,1)</f>
        <v>4287.8576000000003</v>
      </c>
      <c r="E3121" s="17">
        <f>[1]!s_dq_low(FED风险溢价模型测算!$B$1,$A$2,1)</f>
        <v>979.529</v>
      </c>
      <c r="F3121" s="18">
        <f>[1]!s_dq_amount(FED风险溢价模型测算!$B$1,$A3121,1)</f>
        <v>194401798025</v>
      </c>
    </row>
    <row r="3122" spans="1:6">
      <c r="A3122" s="16">
        <f>FED风险溢价模型测算!A3122</f>
        <v>43132</v>
      </c>
      <c r="B3122" s="17">
        <f>[1]!s_dq_open(FED风险溢价模型测算!$B$1,$A3122,1)</f>
        <v>4276.3424999999997</v>
      </c>
      <c r="C3122" s="17">
        <f>[1]!s_dq_close(FED风险溢价模型测算!$B$1,$A3122,1)</f>
        <v>4245.8977999999997</v>
      </c>
      <c r="D3122" s="17">
        <f>[1]!s_dq_high(FED风险溢价模型测算!$B$1,$A3122,1)</f>
        <v>4287.3887999999997</v>
      </c>
      <c r="E3122" s="17">
        <f>[1]!s_dq_low(FED风险溢价模型测算!$B$1,$A$2,1)</f>
        <v>979.529</v>
      </c>
      <c r="F3122" s="18">
        <f>[1]!s_dq_amount(FED风险溢价模型测算!$B$1,$A3122,1)</f>
        <v>239230298933</v>
      </c>
    </row>
    <row r="3123" spans="1:6">
      <c r="A3123" s="16">
        <f>FED风险溢价模型测算!A3123</f>
        <v>43133</v>
      </c>
      <c r="B3123" s="17">
        <f>[1]!s_dq_open(FED风险溢价模型测算!$B$1,$A3123,1)</f>
        <v>4213.9386000000004</v>
      </c>
      <c r="C3123" s="17">
        <f>[1]!s_dq_close(FED风险溢价模型测算!$B$1,$A3123,1)</f>
        <v>4271.2326000000003</v>
      </c>
      <c r="D3123" s="17">
        <f>[1]!s_dq_high(FED风险溢价模型测算!$B$1,$A3123,1)</f>
        <v>4271.7646999999997</v>
      </c>
      <c r="E3123" s="17">
        <f>[1]!s_dq_low(FED风险溢价模型测算!$B$1,$A$2,1)</f>
        <v>979.529</v>
      </c>
      <c r="F3123" s="18">
        <f>[1]!s_dq_amount(FED风险溢价模型测算!$B$1,$A3123,1)</f>
        <v>191169867288</v>
      </c>
    </row>
    <row r="3124" spans="1:6">
      <c r="A3124" s="16">
        <f>FED风险溢价模型测算!A3124</f>
        <v>43136</v>
      </c>
      <c r="B3124" s="17">
        <f>[1]!s_dq_open(FED风险溢价模型测算!$B$1,$A3124,1)</f>
        <v>4204.4579999999996</v>
      </c>
      <c r="C3124" s="17">
        <f>[1]!s_dq_close(FED风险溢价模型测算!$B$1,$A3124,1)</f>
        <v>4274.1463999999996</v>
      </c>
      <c r="D3124" s="17">
        <f>[1]!s_dq_high(FED风险溢价模型测算!$B$1,$A3124,1)</f>
        <v>4274.1463999999996</v>
      </c>
      <c r="E3124" s="17">
        <f>[1]!s_dq_low(FED风险溢价模型测算!$B$1,$A$2,1)</f>
        <v>979.529</v>
      </c>
      <c r="F3124" s="18">
        <f>[1]!s_dq_amount(FED风险溢价模型测算!$B$1,$A3124,1)</f>
        <v>217360144504</v>
      </c>
    </row>
    <row r="3125" spans="1:6">
      <c r="A3125" s="16">
        <f>FED风险溢价模型测算!A3125</f>
        <v>43137</v>
      </c>
      <c r="B3125" s="17">
        <f>[1]!s_dq_open(FED风险溢价模型测算!$B$1,$A3125,1)</f>
        <v>4182.3257000000003</v>
      </c>
      <c r="C3125" s="17">
        <f>[1]!s_dq_close(FED风险溢价模型测算!$B$1,$A3125,1)</f>
        <v>4148.8855999999996</v>
      </c>
      <c r="D3125" s="17">
        <f>[1]!s_dq_high(FED风险溢价模型测算!$B$1,$A3125,1)</f>
        <v>4211.5234</v>
      </c>
      <c r="E3125" s="17">
        <f>[1]!s_dq_low(FED风险溢价模型测算!$B$1,$A$2,1)</f>
        <v>979.529</v>
      </c>
      <c r="F3125" s="18">
        <f>[1]!s_dq_amount(FED风险溢价模型测算!$B$1,$A3125,1)</f>
        <v>279415083155</v>
      </c>
    </row>
    <row r="3126" spans="1:6">
      <c r="A3126" s="16">
        <f>FED风险溢价模型测算!A3126</f>
        <v>43138</v>
      </c>
      <c r="B3126" s="17">
        <f>[1]!s_dq_open(FED风险溢价模型测算!$B$1,$A3126,1)</f>
        <v>4205.7365</v>
      </c>
      <c r="C3126" s="17">
        <f>[1]!s_dq_close(FED风险溢价模型测算!$B$1,$A3126,1)</f>
        <v>4050.4971999999998</v>
      </c>
      <c r="D3126" s="17">
        <f>[1]!s_dq_high(FED风险溢价模型测算!$B$1,$A3126,1)</f>
        <v>4212.5676999999996</v>
      </c>
      <c r="E3126" s="17">
        <f>[1]!s_dq_low(FED风险溢价模型测算!$B$1,$A$2,1)</f>
        <v>979.529</v>
      </c>
      <c r="F3126" s="18">
        <f>[1]!s_dq_amount(FED风险溢价模型测算!$B$1,$A3126,1)</f>
        <v>261507027391</v>
      </c>
    </row>
    <row r="3127" spans="1:6">
      <c r="A3127" s="16">
        <f>FED风险溢价模型测算!A3127</f>
        <v>43139</v>
      </c>
      <c r="B3127" s="17">
        <f>[1]!s_dq_open(FED风险溢价模型测算!$B$1,$A3127,1)</f>
        <v>4022.8802000000001</v>
      </c>
      <c r="C3127" s="17">
        <f>[1]!s_dq_close(FED风险溢价模型测算!$B$1,$A3127,1)</f>
        <v>4012.0472</v>
      </c>
      <c r="D3127" s="17">
        <f>[1]!s_dq_high(FED风险溢价模型测算!$B$1,$A3127,1)</f>
        <v>4071.6653000000001</v>
      </c>
      <c r="E3127" s="17">
        <f>[1]!s_dq_low(FED风险溢价模型测算!$B$1,$A$2,1)</f>
        <v>979.529</v>
      </c>
      <c r="F3127" s="18">
        <f>[1]!s_dq_amount(FED风险溢价模型测算!$B$1,$A3127,1)</f>
        <v>199061771955</v>
      </c>
    </row>
    <row r="3128" spans="1:6">
      <c r="A3128" s="16">
        <f>FED风险溢价模型测算!A3128</f>
        <v>43140</v>
      </c>
      <c r="B3128" s="17">
        <f>[1]!s_dq_open(FED风险溢价模型测算!$B$1,$A3128,1)</f>
        <v>3896.1691000000001</v>
      </c>
      <c r="C3128" s="17">
        <f>[1]!s_dq_close(FED风险溢价模型测算!$B$1,$A3128,1)</f>
        <v>3840.6527000000001</v>
      </c>
      <c r="D3128" s="17">
        <f>[1]!s_dq_high(FED风险溢价模型测算!$B$1,$A3128,1)</f>
        <v>3911.2917000000002</v>
      </c>
      <c r="E3128" s="17">
        <f>[1]!s_dq_low(FED风险溢价模型测算!$B$1,$A$2,1)</f>
        <v>979.529</v>
      </c>
      <c r="F3128" s="18">
        <f>[1]!s_dq_amount(FED风险溢价模型测算!$B$1,$A3128,1)</f>
        <v>246774828431</v>
      </c>
    </row>
    <row r="3129" spans="1:6">
      <c r="A3129" s="16">
        <f>FED风险溢价模型测算!A3129</f>
        <v>43143</v>
      </c>
      <c r="B3129" s="17">
        <f>[1]!s_dq_open(FED风险溢价模型测算!$B$1,$A3129,1)</f>
        <v>3846.2671</v>
      </c>
      <c r="C3129" s="17">
        <f>[1]!s_dq_close(FED风险溢价模型测算!$B$1,$A3129,1)</f>
        <v>3890.1046000000001</v>
      </c>
      <c r="D3129" s="17">
        <f>[1]!s_dq_high(FED风险溢价模型测算!$B$1,$A3129,1)</f>
        <v>3907.8429999999998</v>
      </c>
      <c r="E3129" s="17">
        <f>[1]!s_dq_low(FED风险溢价模型测算!$B$1,$A$2,1)</f>
        <v>979.529</v>
      </c>
      <c r="F3129" s="18">
        <f>[1]!s_dq_amount(FED风险溢价模型测算!$B$1,$A3129,1)</f>
        <v>149858043556</v>
      </c>
    </row>
    <row r="3130" spans="1:6">
      <c r="A3130" s="16">
        <f>FED风险溢价模型测算!A3130</f>
        <v>43144</v>
      </c>
      <c r="B3130" s="17">
        <f>[1]!s_dq_open(FED风险溢价模型测算!$B$1,$A3130,1)</f>
        <v>3925.5954999999999</v>
      </c>
      <c r="C3130" s="17">
        <f>[1]!s_dq_close(FED风险溢价模型测算!$B$1,$A3130,1)</f>
        <v>3935.6324</v>
      </c>
      <c r="D3130" s="17">
        <f>[1]!s_dq_high(FED风险溢价模型测算!$B$1,$A3130,1)</f>
        <v>3986.9807000000001</v>
      </c>
      <c r="E3130" s="17">
        <f>[1]!s_dq_low(FED风险溢价模型测算!$B$1,$A$2,1)</f>
        <v>979.529</v>
      </c>
      <c r="F3130" s="18">
        <f>[1]!s_dq_amount(FED风险溢价模型测算!$B$1,$A3130,1)</f>
        <v>144479354377</v>
      </c>
    </row>
    <row r="3131" spans="1:6">
      <c r="A3131" s="16">
        <f>FED风险溢价模型测算!A3131</f>
        <v>43145</v>
      </c>
      <c r="B3131" s="17">
        <f>[1]!s_dq_open(FED风险溢价模型测算!$B$1,$A3131,1)</f>
        <v>3945.0943000000002</v>
      </c>
      <c r="C3131" s="17">
        <f>[1]!s_dq_close(FED风险溢价模型测算!$B$1,$A3131,1)</f>
        <v>3966.9614000000001</v>
      </c>
      <c r="D3131" s="17">
        <f>[1]!s_dq_high(FED风险溢价模型测算!$B$1,$A3131,1)</f>
        <v>3971.4041000000002</v>
      </c>
      <c r="E3131" s="17">
        <f>[1]!s_dq_low(FED风险溢价模型测算!$B$1,$A$2,1)</f>
        <v>979.529</v>
      </c>
      <c r="F3131" s="18">
        <f>[1]!s_dq_amount(FED风险溢价模型测算!$B$1,$A3131,1)</f>
        <v>93110201390</v>
      </c>
    </row>
    <row r="3132" spans="1:6">
      <c r="A3132" s="16">
        <f>FED风险溢价模型测算!A3132</f>
        <v>43153</v>
      </c>
      <c r="B3132" s="17">
        <f>[1]!s_dq_open(FED风险溢价模型测算!$B$1,$A3132,1)</f>
        <v>4020.9731000000002</v>
      </c>
      <c r="C3132" s="17">
        <f>[1]!s_dq_close(FED风险溢价模型测算!$B$1,$A3132,1)</f>
        <v>4052.7332000000001</v>
      </c>
      <c r="D3132" s="17">
        <f>[1]!s_dq_high(FED风险溢价模型测算!$B$1,$A3132,1)</f>
        <v>4058.7878000000001</v>
      </c>
      <c r="E3132" s="17">
        <f>[1]!s_dq_low(FED风险溢价模型测算!$B$1,$A$2,1)</f>
        <v>979.529</v>
      </c>
      <c r="F3132" s="18">
        <f>[1]!s_dq_amount(FED风险溢价模型测算!$B$1,$A3132,1)</f>
        <v>138334361735</v>
      </c>
    </row>
    <row r="3133" spans="1:6">
      <c r="A3133" s="16">
        <f>FED风险溢价模型测算!A3133</f>
        <v>43154</v>
      </c>
      <c r="B3133" s="17">
        <f>[1]!s_dq_open(FED风险溢价模型测算!$B$1,$A3133,1)</f>
        <v>4061.7545</v>
      </c>
      <c r="C3133" s="17">
        <f>[1]!s_dq_close(FED风险溢价模型测算!$B$1,$A3133,1)</f>
        <v>4071.0889000000002</v>
      </c>
      <c r="D3133" s="17">
        <f>[1]!s_dq_high(FED风险溢价模型测算!$B$1,$A3133,1)</f>
        <v>4085.2008000000001</v>
      </c>
      <c r="E3133" s="17">
        <f>[1]!s_dq_low(FED风险溢价模型测算!$B$1,$A$2,1)</f>
        <v>979.529</v>
      </c>
      <c r="F3133" s="18">
        <f>[1]!s_dq_amount(FED风险溢价模型测算!$B$1,$A3133,1)</f>
        <v>128195835194</v>
      </c>
    </row>
    <row r="3134" spans="1:6">
      <c r="A3134" s="16">
        <f>FED风险溢价模型测算!A3134</f>
        <v>43157</v>
      </c>
      <c r="B3134" s="17">
        <f>[1]!s_dq_open(FED风险溢价模型测算!$B$1,$A3134,1)</f>
        <v>4093.3987999999999</v>
      </c>
      <c r="C3134" s="17">
        <f>[1]!s_dq_close(FED风险溢价模型测算!$B$1,$A3134,1)</f>
        <v>4118.4186</v>
      </c>
      <c r="D3134" s="17">
        <f>[1]!s_dq_high(FED风险溢价模型测算!$B$1,$A3134,1)</f>
        <v>4128.7434999999996</v>
      </c>
      <c r="E3134" s="17">
        <f>[1]!s_dq_low(FED风险溢价模型测算!$B$1,$A$2,1)</f>
        <v>979.529</v>
      </c>
      <c r="F3134" s="18">
        <f>[1]!s_dq_amount(FED风险溢价模型测算!$B$1,$A3134,1)</f>
        <v>179013093605</v>
      </c>
    </row>
    <row r="3135" spans="1:6">
      <c r="A3135" s="16">
        <f>FED风险溢价模型测算!A3135</f>
        <v>43158</v>
      </c>
      <c r="B3135" s="17">
        <f>[1]!s_dq_open(FED风险溢价模型测算!$B$1,$A3135,1)</f>
        <v>4120.8711999999996</v>
      </c>
      <c r="C3135" s="17">
        <f>[1]!s_dq_close(FED风险溢价模型测算!$B$1,$A3135,1)</f>
        <v>4058.9805999999999</v>
      </c>
      <c r="D3135" s="17">
        <f>[1]!s_dq_high(FED风险溢价模型测算!$B$1,$A3135,1)</f>
        <v>4120.8711999999996</v>
      </c>
      <c r="E3135" s="17">
        <f>[1]!s_dq_low(FED风险溢价模型测算!$B$1,$A$2,1)</f>
        <v>979.529</v>
      </c>
      <c r="F3135" s="18">
        <f>[1]!s_dq_amount(FED风险溢价模型测算!$B$1,$A3135,1)</f>
        <v>169684900954</v>
      </c>
    </row>
    <row r="3136" spans="1:6">
      <c r="A3136" s="16">
        <f>FED风险溢价模型测算!A3136</f>
        <v>43159</v>
      </c>
      <c r="B3136" s="17">
        <f>[1]!s_dq_open(FED风险溢价模型测算!$B$1,$A3136,1)</f>
        <v>4016.7910999999999</v>
      </c>
      <c r="C3136" s="17">
        <f>[1]!s_dq_close(FED风险溢价模型测算!$B$1,$A3136,1)</f>
        <v>4023.6415000000002</v>
      </c>
      <c r="D3136" s="17">
        <f>[1]!s_dq_high(FED风险溢价模型测算!$B$1,$A3136,1)</f>
        <v>4051.7123999999999</v>
      </c>
      <c r="E3136" s="17">
        <f>[1]!s_dq_low(FED风险溢价模型测算!$B$1,$A$2,1)</f>
        <v>979.529</v>
      </c>
      <c r="F3136" s="18">
        <f>[1]!s_dq_amount(FED风险溢价模型测算!$B$1,$A3136,1)</f>
        <v>152493909262</v>
      </c>
    </row>
    <row r="3137" spans="1:6">
      <c r="A3137" s="16">
        <f>FED风险溢价模型测算!A3137</f>
        <v>43160</v>
      </c>
      <c r="B3137" s="17">
        <f>[1]!s_dq_open(FED风险溢价模型测算!$B$1,$A3137,1)</f>
        <v>3994.8685999999998</v>
      </c>
      <c r="C3137" s="17">
        <f>[1]!s_dq_close(FED风险溢价模型测算!$B$1,$A3137,1)</f>
        <v>4049.0862999999999</v>
      </c>
      <c r="D3137" s="17">
        <f>[1]!s_dq_high(FED风险溢价模型测算!$B$1,$A3137,1)</f>
        <v>4061.0328</v>
      </c>
      <c r="E3137" s="17">
        <f>[1]!s_dq_low(FED风险溢价模型测算!$B$1,$A$2,1)</f>
        <v>979.529</v>
      </c>
      <c r="F3137" s="18">
        <f>[1]!s_dq_amount(FED风险溢价模型测算!$B$1,$A3137,1)</f>
        <v>146003456663</v>
      </c>
    </row>
    <row r="3138" spans="1:6">
      <c r="A3138" s="16">
        <f>FED风险溢价模型测算!A3138</f>
        <v>43161</v>
      </c>
      <c r="B3138" s="17">
        <f>[1]!s_dq_open(FED风险溢价模型测算!$B$1,$A3138,1)</f>
        <v>4014.951</v>
      </c>
      <c r="C3138" s="17">
        <f>[1]!s_dq_close(FED风险溢价模型测算!$B$1,$A3138,1)</f>
        <v>4016.4609999999998</v>
      </c>
      <c r="D3138" s="17">
        <f>[1]!s_dq_high(FED风险溢价模型测算!$B$1,$A3138,1)</f>
        <v>4044.4182999999998</v>
      </c>
      <c r="E3138" s="17">
        <f>[1]!s_dq_low(FED风险溢价模型测算!$B$1,$A$2,1)</f>
        <v>979.529</v>
      </c>
      <c r="F3138" s="18">
        <f>[1]!s_dq_amount(FED风险溢价模型测算!$B$1,$A3138,1)</f>
        <v>130931181201</v>
      </c>
    </row>
    <row r="3139" spans="1:6">
      <c r="A3139" s="16">
        <f>FED风险溢价模型测算!A3139</f>
        <v>43164</v>
      </c>
      <c r="B3139" s="17">
        <f>[1]!s_dq_open(FED风险溢价模型测算!$B$1,$A3139,1)</f>
        <v>4021.6574999999998</v>
      </c>
      <c r="C3139" s="17">
        <f>[1]!s_dq_close(FED风险溢价模型测算!$B$1,$A3139,1)</f>
        <v>4018.0970000000002</v>
      </c>
      <c r="D3139" s="17">
        <f>[1]!s_dq_high(FED风险溢价模型测算!$B$1,$A3139,1)</f>
        <v>4042.8346000000001</v>
      </c>
      <c r="E3139" s="17">
        <f>[1]!s_dq_low(FED风险溢价模型测算!$B$1,$A$2,1)</f>
        <v>979.529</v>
      </c>
      <c r="F3139" s="18">
        <f>[1]!s_dq_amount(FED风险溢价模型测算!$B$1,$A3139,1)</f>
        <v>118197859452</v>
      </c>
    </row>
    <row r="3140" spans="1:6">
      <c r="A3140" s="16">
        <f>FED风险溢价模型测算!A3140</f>
        <v>43165</v>
      </c>
      <c r="B3140" s="17">
        <f>[1]!s_dq_open(FED风险溢价模型测算!$B$1,$A3140,1)</f>
        <v>4034.9854</v>
      </c>
      <c r="C3140" s="17">
        <f>[1]!s_dq_close(FED风险溢价模型测算!$B$1,$A3140,1)</f>
        <v>4066.5646999999999</v>
      </c>
      <c r="D3140" s="17">
        <f>[1]!s_dq_high(FED风险溢价模型测算!$B$1,$A3140,1)</f>
        <v>4067.5524999999998</v>
      </c>
      <c r="E3140" s="17">
        <f>[1]!s_dq_low(FED风险溢价模型测算!$B$1,$A$2,1)</f>
        <v>979.529</v>
      </c>
      <c r="F3140" s="18">
        <f>[1]!s_dq_amount(FED风险溢价模型测算!$B$1,$A3140,1)</f>
        <v>171370654136</v>
      </c>
    </row>
    <row r="3141" spans="1:6">
      <c r="A3141" s="16">
        <f>FED风险溢价模型测算!A3141</f>
        <v>43166</v>
      </c>
      <c r="B3141" s="17">
        <f>[1]!s_dq_open(FED风险溢价模型测算!$B$1,$A3141,1)</f>
        <v>4063.5028000000002</v>
      </c>
      <c r="C3141" s="17">
        <f>[1]!s_dq_close(FED风险溢价模型测算!$B$1,$A3141,1)</f>
        <v>4036.6536000000001</v>
      </c>
      <c r="D3141" s="17">
        <f>[1]!s_dq_high(FED风险溢价模型测算!$B$1,$A3141,1)</f>
        <v>4089.6963999999998</v>
      </c>
      <c r="E3141" s="17">
        <f>[1]!s_dq_low(FED风险溢价模型测算!$B$1,$A$2,1)</f>
        <v>979.529</v>
      </c>
      <c r="F3141" s="18">
        <f>[1]!s_dq_amount(FED风险溢价模型测算!$B$1,$A3141,1)</f>
        <v>136572305560</v>
      </c>
    </row>
    <row r="3142" spans="1:6">
      <c r="A3142" s="16">
        <f>FED风险溢价模型测算!A3142</f>
        <v>43167</v>
      </c>
      <c r="B3142" s="17">
        <f>[1]!s_dq_open(FED风险溢价模型测算!$B$1,$A3142,1)</f>
        <v>4038.9526999999998</v>
      </c>
      <c r="C3142" s="17">
        <f>[1]!s_dq_close(FED风险溢价模型测算!$B$1,$A3142,1)</f>
        <v>4077.6001000000001</v>
      </c>
      <c r="D3142" s="17">
        <f>[1]!s_dq_high(FED风险溢价模型测算!$B$1,$A3142,1)</f>
        <v>4078.2262999999998</v>
      </c>
      <c r="E3142" s="17">
        <f>[1]!s_dq_low(FED风险溢价模型测算!$B$1,$A$2,1)</f>
        <v>979.529</v>
      </c>
      <c r="F3142" s="18">
        <f>[1]!s_dq_amount(FED风险溢价模型测算!$B$1,$A3142,1)</f>
        <v>123634637120</v>
      </c>
    </row>
    <row r="3143" spans="1:6">
      <c r="A3143" s="16">
        <f>FED风险溢价模型测算!A3143</f>
        <v>43168</v>
      </c>
      <c r="B3143" s="17">
        <f>[1]!s_dq_open(FED风险溢价模型测算!$B$1,$A3143,1)</f>
        <v>4088.0704000000001</v>
      </c>
      <c r="C3143" s="17">
        <f>[1]!s_dq_close(FED风险溢价模型测算!$B$1,$A3143,1)</f>
        <v>4108.8652000000002</v>
      </c>
      <c r="D3143" s="17">
        <f>[1]!s_dq_high(FED风险溢价模型测算!$B$1,$A3143,1)</f>
        <v>4110.6737999999996</v>
      </c>
      <c r="E3143" s="17">
        <f>[1]!s_dq_low(FED风险溢价模型测算!$B$1,$A$2,1)</f>
        <v>979.529</v>
      </c>
      <c r="F3143" s="18">
        <f>[1]!s_dq_amount(FED风险溢价模型测算!$B$1,$A3143,1)</f>
        <v>150024119651</v>
      </c>
    </row>
    <row r="3144" spans="1:6">
      <c r="A3144" s="16">
        <f>FED风险溢价模型测算!A3144</f>
        <v>43171</v>
      </c>
      <c r="B3144" s="17">
        <f>[1]!s_dq_open(FED风险溢价模型测算!$B$1,$A3144,1)</f>
        <v>4130.7082</v>
      </c>
      <c r="C3144" s="17">
        <f>[1]!s_dq_close(FED风险溢价模型测算!$B$1,$A3144,1)</f>
        <v>4127.6661999999997</v>
      </c>
      <c r="D3144" s="17">
        <f>[1]!s_dq_high(FED风险溢价模型测算!$B$1,$A3144,1)</f>
        <v>4139.5258999999996</v>
      </c>
      <c r="E3144" s="17">
        <f>[1]!s_dq_low(FED风险溢价模型测算!$B$1,$A$2,1)</f>
        <v>979.529</v>
      </c>
      <c r="F3144" s="18">
        <f>[1]!s_dq_amount(FED风险溢价模型测算!$B$1,$A3144,1)</f>
        <v>190367593786</v>
      </c>
    </row>
    <row r="3145" spans="1:6">
      <c r="A3145" s="16">
        <f>FED风险溢价模型测算!A3145</f>
        <v>43172</v>
      </c>
      <c r="B3145" s="17">
        <f>[1]!s_dq_open(FED风险溢价模型测算!$B$1,$A3145,1)</f>
        <v>4124.3311999999996</v>
      </c>
      <c r="C3145" s="17">
        <f>[1]!s_dq_close(FED风险溢价模型测算!$B$1,$A3145,1)</f>
        <v>4091.2532999999999</v>
      </c>
      <c r="D3145" s="17">
        <f>[1]!s_dq_high(FED风险溢价模型测算!$B$1,$A3145,1)</f>
        <v>4130.2829000000002</v>
      </c>
      <c r="E3145" s="17">
        <f>[1]!s_dq_low(FED风险溢价模型测算!$B$1,$A$2,1)</f>
        <v>979.529</v>
      </c>
      <c r="F3145" s="18">
        <f>[1]!s_dq_amount(FED风险溢价模型测算!$B$1,$A3145,1)</f>
        <v>141174160638</v>
      </c>
    </row>
    <row r="3146" spans="1:6">
      <c r="A3146" s="16">
        <f>FED风险溢价模型测算!A3146</f>
        <v>43173</v>
      </c>
      <c r="B3146" s="17">
        <f>[1]!s_dq_open(FED风险溢价模型测算!$B$1,$A3146,1)</f>
        <v>4076.0626000000002</v>
      </c>
      <c r="C3146" s="17">
        <f>[1]!s_dq_close(FED风险溢价模型测算!$B$1,$A3146,1)</f>
        <v>4073.3447000000001</v>
      </c>
      <c r="D3146" s="17">
        <f>[1]!s_dq_high(FED风险溢价模型测算!$B$1,$A3146,1)</f>
        <v>4089.0942</v>
      </c>
      <c r="E3146" s="17">
        <f>[1]!s_dq_low(FED风险溢价模型测算!$B$1,$A$2,1)</f>
        <v>979.529</v>
      </c>
      <c r="F3146" s="18">
        <f>[1]!s_dq_amount(FED风险溢价模型测算!$B$1,$A3146,1)</f>
        <v>131537959370</v>
      </c>
    </row>
    <row r="3147" spans="1:6">
      <c r="A3147" s="16">
        <f>FED风险溢价模型测算!A3147</f>
        <v>43174</v>
      </c>
      <c r="B3147" s="17">
        <f>[1]!s_dq_open(FED风险溢价模型测算!$B$1,$A3147,1)</f>
        <v>4058.7058000000002</v>
      </c>
      <c r="C3147" s="17">
        <f>[1]!s_dq_close(FED风险溢价模型测算!$B$1,$A3147,1)</f>
        <v>4096.1626999999999</v>
      </c>
      <c r="D3147" s="17">
        <f>[1]!s_dq_high(FED风险溢价模型测算!$B$1,$A3147,1)</f>
        <v>4098.9889999999996</v>
      </c>
      <c r="E3147" s="17">
        <f>[1]!s_dq_low(FED风险溢价模型测算!$B$1,$A$2,1)</f>
        <v>979.529</v>
      </c>
      <c r="F3147" s="18">
        <f>[1]!s_dq_amount(FED风险溢价模型测算!$B$1,$A3147,1)</f>
        <v>126882452702</v>
      </c>
    </row>
    <row r="3148" spans="1:6">
      <c r="A3148" s="16">
        <f>FED风险溢价模型测算!A3148</f>
        <v>43175</v>
      </c>
      <c r="B3148" s="17">
        <f>[1]!s_dq_open(FED风险溢价模型测算!$B$1,$A3148,1)</f>
        <v>4096.8856999999998</v>
      </c>
      <c r="C3148" s="17">
        <f>[1]!s_dq_close(FED风险溢价模型测算!$B$1,$A3148,1)</f>
        <v>4056.4225999999999</v>
      </c>
      <c r="D3148" s="17">
        <f>[1]!s_dq_high(FED风险溢价模型测算!$B$1,$A3148,1)</f>
        <v>4110.0451000000003</v>
      </c>
      <c r="E3148" s="17">
        <f>[1]!s_dq_low(FED风险溢价模型测算!$B$1,$A$2,1)</f>
        <v>979.529</v>
      </c>
      <c r="F3148" s="18">
        <f>[1]!s_dq_amount(FED风险溢价模型测算!$B$1,$A3148,1)</f>
        <v>122125342027</v>
      </c>
    </row>
    <row r="3149" spans="1:6">
      <c r="A3149" s="16">
        <f>FED风险溢价模型测算!A3149</f>
        <v>43178</v>
      </c>
      <c r="B3149" s="17">
        <f>[1]!s_dq_open(FED风险溢价模型测算!$B$1,$A3149,1)</f>
        <v>4054.6167</v>
      </c>
      <c r="C3149" s="17">
        <f>[1]!s_dq_close(FED风险溢价模型测算!$B$1,$A3149,1)</f>
        <v>4074.2478999999998</v>
      </c>
      <c r="D3149" s="17">
        <f>[1]!s_dq_high(FED风险溢价模型测算!$B$1,$A3149,1)</f>
        <v>4074.518</v>
      </c>
      <c r="E3149" s="17">
        <f>[1]!s_dq_low(FED风险溢价模型测算!$B$1,$A$2,1)</f>
        <v>979.529</v>
      </c>
      <c r="F3149" s="18">
        <f>[1]!s_dq_amount(FED风险溢价模型测算!$B$1,$A3149,1)</f>
        <v>118183815140</v>
      </c>
    </row>
    <row r="3150" spans="1:6">
      <c r="A3150" s="16">
        <f>FED风险溢价模型测算!A3150</f>
        <v>43179</v>
      </c>
      <c r="B3150" s="17">
        <f>[1]!s_dq_open(FED风险溢价模型测算!$B$1,$A3150,1)</f>
        <v>4045.7428</v>
      </c>
      <c r="C3150" s="17">
        <f>[1]!s_dq_close(FED风险溢价模型测算!$B$1,$A3150,1)</f>
        <v>4077.7040999999999</v>
      </c>
      <c r="D3150" s="17">
        <f>[1]!s_dq_high(FED风险溢价模型测算!$B$1,$A3150,1)</f>
        <v>4080.1925000000001</v>
      </c>
      <c r="E3150" s="17">
        <f>[1]!s_dq_low(FED风险溢价模型测算!$B$1,$A$2,1)</f>
        <v>979.529</v>
      </c>
      <c r="F3150" s="18">
        <f>[1]!s_dq_amount(FED风险溢价模型测算!$B$1,$A3150,1)</f>
        <v>111980234031</v>
      </c>
    </row>
    <row r="3151" spans="1:6">
      <c r="A3151" s="16">
        <f>FED风险溢价模型测算!A3151</f>
        <v>43180</v>
      </c>
      <c r="B3151" s="17">
        <f>[1]!s_dq_open(FED风险溢价模型测算!$B$1,$A3151,1)</f>
        <v>4097.0243</v>
      </c>
      <c r="C3151" s="17">
        <f>[1]!s_dq_close(FED风险溢价模型测算!$B$1,$A3151,1)</f>
        <v>4061.0502000000001</v>
      </c>
      <c r="D3151" s="17">
        <f>[1]!s_dq_high(FED风险溢价模型测算!$B$1,$A3151,1)</f>
        <v>4110.1157999999996</v>
      </c>
      <c r="E3151" s="17">
        <f>[1]!s_dq_low(FED风险溢价模型测算!$B$1,$A$2,1)</f>
        <v>979.529</v>
      </c>
      <c r="F3151" s="18">
        <f>[1]!s_dq_amount(FED风险溢价模型测算!$B$1,$A3151,1)</f>
        <v>139330411871</v>
      </c>
    </row>
    <row r="3152" spans="1:6">
      <c r="A3152" s="16">
        <f>FED风险溢价模型测算!A3152</f>
        <v>43181</v>
      </c>
      <c r="B3152" s="17">
        <f>[1]!s_dq_open(FED风险溢价模型测算!$B$1,$A3152,1)</f>
        <v>4062.0668000000001</v>
      </c>
      <c r="C3152" s="17">
        <f>[1]!s_dq_close(FED风险溢价模型测算!$B$1,$A3152,1)</f>
        <v>4020.3490000000002</v>
      </c>
      <c r="D3152" s="17">
        <f>[1]!s_dq_high(FED风险溢价模型测算!$B$1,$A3152,1)</f>
        <v>4072.3771000000002</v>
      </c>
      <c r="E3152" s="17">
        <f>[1]!s_dq_low(FED风险溢价模型测算!$B$1,$A$2,1)</f>
        <v>979.529</v>
      </c>
      <c r="F3152" s="18">
        <f>[1]!s_dq_amount(FED风险溢价模型测算!$B$1,$A3152,1)</f>
        <v>127664337990</v>
      </c>
    </row>
    <row r="3153" spans="1:6">
      <c r="A3153" s="16">
        <f>FED风险溢价模型测算!A3153</f>
        <v>43182</v>
      </c>
      <c r="B3153" s="17">
        <f>[1]!s_dq_open(FED风险溢价模型测算!$B$1,$A3153,1)</f>
        <v>3896.7359000000001</v>
      </c>
      <c r="C3153" s="17">
        <f>[1]!s_dq_close(FED风险溢价模型测算!$B$1,$A3153,1)</f>
        <v>3904.9355</v>
      </c>
      <c r="D3153" s="17">
        <f>[1]!s_dq_high(FED风险溢价模型测算!$B$1,$A3153,1)</f>
        <v>3928.5113999999999</v>
      </c>
      <c r="E3153" s="17">
        <f>[1]!s_dq_low(FED风险溢价模型测算!$B$1,$A$2,1)</f>
        <v>979.529</v>
      </c>
      <c r="F3153" s="18">
        <f>[1]!s_dq_amount(FED风险溢价模型测算!$B$1,$A3153,1)</f>
        <v>218905031317</v>
      </c>
    </row>
    <row r="3154" spans="1:6">
      <c r="A3154" s="16">
        <f>FED风险溢价模型测算!A3154</f>
        <v>43185</v>
      </c>
      <c r="B3154" s="17">
        <f>[1]!s_dq_open(FED风险溢价模型测算!$B$1,$A3154,1)</f>
        <v>3862.6948000000002</v>
      </c>
      <c r="C3154" s="17">
        <f>[1]!s_dq_close(FED风险溢价模型测算!$B$1,$A3154,1)</f>
        <v>3879.893</v>
      </c>
      <c r="D3154" s="17">
        <f>[1]!s_dq_high(FED风险溢价模型测算!$B$1,$A3154,1)</f>
        <v>3883.9009999999998</v>
      </c>
      <c r="E3154" s="17">
        <f>[1]!s_dq_low(FED风险溢价模型测算!$B$1,$A$2,1)</f>
        <v>979.529</v>
      </c>
      <c r="F3154" s="18">
        <f>[1]!s_dq_amount(FED风险溢价模型测算!$B$1,$A3154,1)</f>
        <v>156604527227</v>
      </c>
    </row>
    <row r="3155" spans="1:6">
      <c r="A3155" s="16">
        <f>FED风险溢价模型测算!A3155</f>
        <v>43186</v>
      </c>
      <c r="B3155" s="17">
        <f>[1]!s_dq_open(FED风险溢价模型测算!$B$1,$A3155,1)</f>
        <v>3927.4920000000002</v>
      </c>
      <c r="C3155" s="17">
        <f>[1]!s_dq_close(FED风险溢价模型测算!$B$1,$A3155,1)</f>
        <v>3913.2689</v>
      </c>
      <c r="D3155" s="17">
        <f>[1]!s_dq_high(FED风险溢价模型测算!$B$1,$A3155,1)</f>
        <v>3936.7779999999998</v>
      </c>
      <c r="E3155" s="17">
        <f>[1]!s_dq_low(FED风险溢价模型测算!$B$1,$A$2,1)</f>
        <v>979.529</v>
      </c>
      <c r="F3155" s="18">
        <f>[1]!s_dq_amount(FED风险溢价模型测算!$B$1,$A3155,1)</f>
        <v>162291546573</v>
      </c>
    </row>
    <row r="3156" spans="1:6">
      <c r="A3156" s="16">
        <f>FED风险溢价模型测算!A3156</f>
        <v>43187</v>
      </c>
      <c r="B3156" s="17">
        <f>[1]!s_dq_open(FED风险溢价模型测算!$B$1,$A3156,1)</f>
        <v>3865.0454</v>
      </c>
      <c r="C3156" s="17">
        <f>[1]!s_dq_close(FED风险溢价模型测算!$B$1,$A3156,1)</f>
        <v>3842.7154999999998</v>
      </c>
      <c r="D3156" s="17">
        <f>[1]!s_dq_high(FED风险溢价模型测算!$B$1,$A3156,1)</f>
        <v>3907.2811000000002</v>
      </c>
      <c r="E3156" s="17">
        <f>[1]!s_dq_low(FED风险溢价模型测算!$B$1,$A$2,1)</f>
        <v>979.529</v>
      </c>
      <c r="F3156" s="18">
        <f>[1]!s_dq_amount(FED风险溢价模型测算!$B$1,$A3156,1)</f>
        <v>155848951057</v>
      </c>
    </row>
    <row r="3157" spans="1:6">
      <c r="A3157" s="16">
        <f>FED风险溢价模型测算!A3157</f>
        <v>43188</v>
      </c>
      <c r="B3157" s="17">
        <f>[1]!s_dq_open(FED风险溢价模型测算!$B$1,$A3157,1)</f>
        <v>3854.5913999999998</v>
      </c>
      <c r="C3157" s="17">
        <f>[1]!s_dq_close(FED风险溢价模型测算!$B$1,$A3157,1)</f>
        <v>3894.0497999999998</v>
      </c>
      <c r="D3157" s="17">
        <f>[1]!s_dq_high(FED风险溢价模型测算!$B$1,$A3157,1)</f>
        <v>3913.9578000000001</v>
      </c>
      <c r="E3157" s="17">
        <f>[1]!s_dq_low(FED风险溢价模型测算!$B$1,$A$2,1)</f>
        <v>979.529</v>
      </c>
      <c r="F3157" s="18">
        <f>[1]!s_dq_amount(FED风险溢价模型测算!$B$1,$A3157,1)</f>
        <v>164996782981</v>
      </c>
    </row>
    <row r="3158" spans="1:6">
      <c r="A3158" s="16">
        <f>FED风险溢价模型测算!A3158</f>
        <v>43189</v>
      </c>
      <c r="B3158" s="17">
        <f>[1]!s_dq_open(FED风险溢价模型测算!$B$1,$A3158,1)</f>
        <v>3893.7467999999999</v>
      </c>
      <c r="C3158" s="17">
        <f>[1]!s_dq_close(FED风险溢价模型测算!$B$1,$A3158,1)</f>
        <v>3898.4976999999999</v>
      </c>
      <c r="D3158" s="17">
        <f>[1]!s_dq_high(FED风险溢价模型测算!$B$1,$A3158,1)</f>
        <v>3915.3472999999999</v>
      </c>
      <c r="E3158" s="17">
        <f>[1]!s_dq_low(FED风险溢价模型测算!$B$1,$A$2,1)</f>
        <v>979.529</v>
      </c>
      <c r="F3158" s="18">
        <f>[1]!s_dq_amount(FED风险溢价模型测算!$B$1,$A3158,1)</f>
        <v>137959280455</v>
      </c>
    </row>
    <row r="3159" spans="1:6">
      <c r="A3159" s="16">
        <f>FED风险溢价模型测算!A3159</f>
        <v>43192</v>
      </c>
      <c r="B3159" s="17">
        <f>[1]!s_dq_open(FED风险溢价模型测算!$B$1,$A3159,1)</f>
        <v>3897.0052000000001</v>
      </c>
      <c r="C3159" s="17">
        <f>[1]!s_dq_close(FED风险溢价模型测算!$B$1,$A3159,1)</f>
        <v>3886.9189000000001</v>
      </c>
      <c r="D3159" s="17">
        <f>[1]!s_dq_high(FED风险溢价模型测算!$B$1,$A3159,1)</f>
        <v>3937.0183000000002</v>
      </c>
      <c r="E3159" s="17">
        <f>[1]!s_dq_low(FED风险溢价模型测算!$B$1,$A$2,1)</f>
        <v>979.529</v>
      </c>
      <c r="F3159" s="18">
        <f>[1]!s_dq_amount(FED风险溢价模型测算!$B$1,$A3159,1)</f>
        <v>159356080038</v>
      </c>
    </row>
    <row r="3160" spans="1:6">
      <c r="A3160" s="16">
        <f>FED风险溢价模型测算!A3160</f>
        <v>43193</v>
      </c>
      <c r="B3160" s="17">
        <f>[1]!s_dq_open(FED风险溢价模型测算!$B$1,$A3160,1)</f>
        <v>3850.1545999999998</v>
      </c>
      <c r="C3160" s="17">
        <f>[1]!s_dq_close(FED风险溢价模型测算!$B$1,$A3160,1)</f>
        <v>3862.4796000000001</v>
      </c>
      <c r="D3160" s="17">
        <f>[1]!s_dq_high(FED风险溢价模型测算!$B$1,$A3160,1)</f>
        <v>3878.1504</v>
      </c>
      <c r="E3160" s="17">
        <f>[1]!s_dq_low(FED风险溢价模型测算!$B$1,$A$2,1)</f>
        <v>979.529</v>
      </c>
      <c r="F3160" s="18">
        <f>[1]!s_dq_amount(FED风险溢价模型测算!$B$1,$A3160,1)</f>
        <v>132049936105</v>
      </c>
    </row>
    <row r="3161" spans="1:6">
      <c r="A3161" s="16">
        <f>FED风险溢价模型测算!A3161</f>
        <v>43194</v>
      </c>
      <c r="B3161" s="17">
        <f>[1]!s_dq_open(FED风险溢价模型测算!$B$1,$A3161,1)</f>
        <v>3873.6266999999998</v>
      </c>
      <c r="C3161" s="17">
        <f>[1]!s_dq_close(FED风险溢价模型测算!$B$1,$A3161,1)</f>
        <v>3854.8625000000002</v>
      </c>
      <c r="D3161" s="17">
        <f>[1]!s_dq_high(FED风险溢价模型测算!$B$1,$A3161,1)</f>
        <v>3898.6125999999999</v>
      </c>
      <c r="E3161" s="17">
        <f>[1]!s_dq_low(FED风险溢价模型测算!$B$1,$A$2,1)</f>
        <v>979.529</v>
      </c>
      <c r="F3161" s="18">
        <f>[1]!s_dq_amount(FED风险溢价模型测算!$B$1,$A3161,1)</f>
        <v>131593067938</v>
      </c>
    </row>
    <row r="3162" spans="1:6">
      <c r="A3162" s="16">
        <f>FED风险溢价模型测算!A3162</f>
        <v>43199</v>
      </c>
      <c r="B3162" s="17">
        <f>[1]!s_dq_open(FED风险溢价模型测算!$B$1,$A3162,1)</f>
        <v>3851.9548</v>
      </c>
      <c r="C3162" s="17">
        <f>[1]!s_dq_close(FED风险溢价模型测算!$B$1,$A3162,1)</f>
        <v>3852.9292</v>
      </c>
      <c r="D3162" s="17">
        <f>[1]!s_dq_high(FED风险溢价模型测算!$B$1,$A3162,1)</f>
        <v>3870.6736000000001</v>
      </c>
      <c r="E3162" s="17">
        <f>[1]!s_dq_low(FED风险溢价模型测算!$B$1,$A$2,1)</f>
        <v>979.529</v>
      </c>
      <c r="F3162" s="18">
        <f>[1]!s_dq_amount(FED风险溢价模型测算!$B$1,$A3162,1)</f>
        <v>118167273509</v>
      </c>
    </row>
    <row r="3163" spans="1:6">
      <c r="A3163" s="16">
        <f>FED风险溢价模型测算!A3163</f>
        <v>43200</v>
      </c>
      <c r="B3163" s="17">
        <f>[1]!s_dq_open(FED风险溢价模型测算!$B$1,$A3163,1)</f>
        <v>3860.7224999999999</v>
      </c>
      <c r="C3163" s="17">
        <f>[1]!s_dq_close(FED风险溢价模型测算!$B$1,$A3163,1)</f>
        <v>3927.1729</v>
      </c>
      <c r="D3163" s="17">
        <f>[1]!s_dq_high(FED风险溢价模型测算!$B$1,$A3163,1)</f>
        <v>3927.4247</v>
      </c>
      <c r="E3163" s="17">
        <f>[1]!s_dq_low(FED风险溢价模型测算!$B$1,$A$2,1)</f>
        <v>979.529</v>
      </c>
      <c r="F3163" s="18">
        <f>[1]!s_dq_amount(FED风险溢价模型测算!$B$1,$A3163,1)</f>
        <v>137941300225</v>
      </c>
    </row>
    <row r="3164" spans="1:6">
      <c r="A3164" s="16">
        <f>FED风险溢价模型测算!A3164</f>
        <v>43201</v>
      </c>
      <c r="B3164" s="17">
        <f>[1]!s_dq_open(FED风险溢价模型测算!$B$1,$A3164,1)</f>
        <v>3934.1698000000001</v>
      </c>
      <c r="C3164" s="17">
        <f>[1]!s_dq_close(FED风险溢价模型测算!$B$1,$A3164,1)</f>
        <v>3938.3434000000002</v>
      </c>
      <c r="D3164" s="17">
        <f>[1]!s_dq_high(FED风险溢价模型测算!$B$1,$A3164,1)</f>
        <v>3958.7071000000001</v>
      </c>
      <c r="E3164" s="17">
        <f>[1]!s_dq_low(FED风险溢价模型测算!$B$1,$A$2,1)</f>
        <v>979.529</v>
      </c>
      <c r="F3164" s="18">
        <f>[1]!s_dq_amount(FED风险溢价模型测算!$B$1,$A3164,1)</f>
        <v>139989290630</v>
      </c>
    </row>
    <row r="3165" spans="1:6">
      <c r="A3165" s="16">
        <f>FED风险溢价模型测算!A3165</f>
        <v>43202</v>
      </c>
      <c r="B3165" s="17">
        <f>[1]!s_dq_open(FED风险溢价模型测算!$B$1,$A3165,1)</f>
        <v>3935.6729999999998</v>
      </c>
      <c r="C3165" s="17">
        <f>[1]!s_dq_close(FED风险溢价模型测算!$B$1,$A3165,1)</f>
        <v>3898.6354000000001</v>
      </c>
      <c r="D3165" s="17">
        <f>[1]!s_dq_high(FED风险溢价模型测算!$B$1,$A3165,1)</f>
        <v>3937.7837</v>
      </c>
      <c r="E3165" s="17">
        <f>[1]!s_dq_low(FED风险溢价模型测算!$B$1,$A$2,1)</f>
        <v>979.529</v>
      </c>
      <c r="F3165" s="18">
        <f>[1]!s_dq_amount(FED风险溢价模型测算!$B$1,$A3165,1)</f>
        <v>108075565476</v>
      </c>
    </row>
    <row r="3166" spans="1:6">
      <c r="A3166" s="16">
        <f>FED风险溢价模型测算!A3166</f>
        <v>43203</v>
      </c>
      <c r="B3166" s="17">
        <f>[1]!s_dq_open(FED风险溢价模型测算!$B$1,$A3166,1)</f>
        <v>3920.7375000000002</v>
      </c>
      <c r="C3166" s="17">
        <f>[1]!s_dq_close(FED风险溢价模型测算!$B$1,$A3166,1)</f>
        <v>3871.1442999999999</v>
      </c>
      <c r="D3166" s="17">
        <f>[1]!s_dq_high(FED风险溢价模型测算!$B$1,$A3166,1)</f>
        <v>3929.9520000000002</v>
      </c>
      <c r="E3166" s="17">
        <f>[1]!s_dq_low(FED风险溢价模型测算!$B$1,$A$2,1)</f>
        <v>979.529</v>
      </c>
      <c r="F3166" s="18">
        <f>[1]!s_dq_amount(FED风险溢价模型测算!$B$1,$A3166,1)</f>
        <v>98921826969</v>
      </c>
    </row>
    <row r="3167" spans="1:6">
      <c r="A3167" s="16">
        <f>FED风险溢价模型测算!A3167</f>
        <v>43206</v>
      </c>
      <c r="B3167" s="17">
        <f>[1]!s_dq_open(FED风险溢价模型测算!$B$1,$A3167,1)</f>
        <v>3862.4738000000002</v>
      </c>
      <c r="C3167" s="17">
        <f>[1]!s_dq_close(FED风险溢价模型测算!$B$1,$A3167,1)</f>
        <v>3808.8629999999998</v>
      </c>
      <c r="D3167" s="17">
        <f>[1]!s_dq_high(FED风险溢价模型测算!$B$1,$A3167,1)</f>
        <v>3869.1559999999999</v>
      </c>
      <c r="E3167" s="17">
        <f>[1]!s_dq_low(FED风险溢价模型测算!$B$1,$A$2,1)</f>
        <v>979.529</v>
      </c>
      <c r="F3167" s="18">
        <f>[1]!s_dq_amount(FED风险溢价模型测算!$B$1,$A3167,1)</f>
        <v>131566866868</v>
      </c>
    </row>
    <row r="3168" spans="1:6">
      <c r="A3168" s="16">
        <f>FED风险溢价模型测算!A3168</f>
        <v>43207</v>
      </c>
      <c r="B3168" s="17">
        <f>[1]!s_dq_open(FED风险溢价模型测算!$B$1,$A3168,1)</f>
        <v>3812.8746000000001</v>
      </c>
      <c r="C3168" s="17">
        <f>[1]!s_dq_close(FED风险溢价模型测算!$B$1,$A3168,1)</f>
        <v>3748.6412</v>
      </c>
      <c r="D3168" s="17">
        <f>[1]!s_dq_high(FED风险溢价模型测算!$B$1,$A3168,1)</f>
        <v>3822.6264000000001</v>
      </c>
      <c r="E3168" s="17">
        <f>[1]!s_dq_low(FED风险溢价模型测算!$B$1,$A$2,1)</f>
        <v>979.529</v>
      </c>
      <c r="F3168" s="18">
        <f>[1]!s_dq_amount(FED风险溢价模型测算!$B$1,$A3168,1)</f>
        <v>126518751972</v>
      </c>
    </row>
    <row r="3169" spans="1:6">
      <c r="A3169" s="16">
        <f>FED风险溢价模型测算!A3169</f>
        <v>43208</v>
      </c>
      <c r="B3169" s="17">
        <f>[1]!s_dq_open(FED风险溢价模型测算!$B$1,$A3169,1)</f>
        <v>3785.3058999999998</v>
      </c>
      <c r="C3169" s="17">
        <f>[1]!s_dq_close(FED风险溢价模型测算!$B$1,$A3169,1)</f>
        <v>3766.2820000000002</v>
      </c>
      <c r="D3169" s="17">
        <f>[1]!s_dq_high(FED风险溢价模型测算!$B$1,$A3169,1)</f>
        <v>3789.6590999999999</v>
      </c>
      <c r="E3169" s="17">
        <f>[1]!s_dq_low(FED风险溢价模型测算!$B$1,$A$2,1)</f>
        <v>979.529</v>
      </c>
      <c r="F3169" s="18">
        <f>[1]!s_dq_amount(FED风险溢价模型测算!$B$1,$A3169,1)</f>
        <v>143077676004</v>
      </c>
    </row>
    <row r="3170" spans="1:6">
      <c r="A3170" s="16">
        <f>FED风险溢价模型测算!A3170</f>
        <v>43209</v>
      </c>
      <c r="B3170" s="17">
        <f>[1]!s_dq_open(FED风险溢价模型测算!$B$1,$A3170,1)</f>
        <v>3774.7840000000001</v>
      </c>
      <c r="C3170" s="17">
        <f>[1]!s_dq_close(FED风险溢价模型测算!$B$1,$A3170,1)</f>
        <v>3811.8429999999998</v>
      </c>
      <c r="D3170" s="17">
        <f>[1]!s_dq_high(FED风险溢价模型测算!$B$1,$A3170,1)</f>
        <v>3824.0320999999999</v>
      </c>
      <c r="E3170" s="17">
        <f>[1]!s_dq_low(FED风险溢价模型测算!$B$1,$A$2,1)</f>
        <v>979.529</v>
      </c>
      <c r="F3170" s="18">
        <f>[1]!s_dq_amount(FED风险溢价模型测算!$B$1,$A3170,1)</f>
        <v>127520121562</v>
      </c>
    </row>
    <row r="3171" spans="1:6">
      <c r="A3171" s="16">
        <f>FED风险溢价模型测算!A3171</f>
        <v>43210</v>
      </c>
      <c r="B3171" s="17">
        <f>[1]!s_dq_open(FED风险溢价模型测算!$B$1,$A3171,1)</f>
        <v>3801.2075</v>
      </c>
      <c r="C3171" s="17">
        <f>[1]!s_dq_close(FED风险溢价模型测算!$B$1,$A3171,1)</f>
        <v>3760.8543</v>
      </c>
      <c r="D3171" s="17">
        <f>[1]!s_dq_high(FED风险溢价模型测算!$B$1,$A3171,1)</f>
        <v>3815.444</v>
      </c>
      <c r="E3171" s="17">
        <f>[1]!s_dq_low(FED风险溢价模型测算!$B$1,$A$2,1)</f>
        <v>979.529</v>
      </c>
      <c r="F3171" s="18">
        <f>[1]!s_dq_amount(FED风险溢价模型测算!$B$1,$A3171,1)</f>
        <v>123550664541</v>
      </c>
    </row>
    <row r="3172" spans="1:6">
      <c r="A3172" s="16">
        <f>FED风险溢价模型测算!A3172</f>
        <v>43213</v>
      </c>
      <c r="B3172" s="17">
        <f>[1]!s_dq_open(FED风险溢价模型测算!$B$1,$A3172,1)</f>
        <v>3754.6896000000002</v>
      </c>
      <c r="C3172" s="17">
        <f>[1]!s_dq_close(FED风险溢价模型测算!$B$1,$A3172,1)</f>
        <v>3766.3256999999999</v>
      </c>
      <c r="D3172" s="17">
        <f>[1]!s_dq_high(FED风险溢价模型测算!$B$1,$A3172,1)</f>
        <v>3787.3951000000002</v>
      </c>
      <c r="E3172" s="17">
        <f>[1]!s_dq_low(FED风险溢价模型测算!$B$1,$A$2,1)</f>
        <v>979.529</v>
      </c>
      <c r="F3172" s="18">
        <f>[1]!s_dq_amount(FED风险溢价模型测算!$B$1,$A3172,1)</f>
        <v>111763031500</v>
      </c>
    </row>
    <row r="3173" spans="1:6">
      <c r="A3173" s="16">
        <f>FED风险溢价模型测算!A3173</f>
        <v>43214</v>
      </c>
      <c r="B3173" s="17">
        <f>[1]!s_dq_open(FED风险溢价模型测算!$B$1,$A3173,1)</f>
        <v>3769.8787000000002</v>
      </c>
      <c r="C3173" s="17">
        <f>[1]!s_dq_close(FED风险溢价模型测算!$B$1,$A3173,1)</f>
        <v>3843.4886000000001</v>
      </c>
      <c r="D3173" s="17">
        <f>[1]!s_dq_high(FED风险溢价模型测算!$B$1,$A3173,1)</f>
        <v>3854.4292</v>
      </c>
      <c r="E3173" s="17">
        <f>[1]!s_dq_low(FED风险溢价模型测算!$B$1,$A$2,1)</f>
        <v>979.529</v>
      </c>
      <c r="F3173" s="18">
        <f>[1]!s_dq_amount(FED风险溢价模型测算!$B$1,$A3173,1)</f>
        <v>145700512791</v>
      </c>
    </row>
    <row r="3174" spans="1:6">
      <c r="A3174" s="16">
        <f>FED风险溢价模型测算!A3174</f>
        <v>43215</v>
      </c>
      <c r="B3174" s="17">
        <f>[1]!s_dq_open(FED风险溢价模型测算!$B$1,$A3174,1)</f>
        <v>3824.5929000000001</v>
      </c>
      <c r="C3174" s="17">
        <f>[1]!s_dq_close(FED风险溢价模型测算!$B$1,$A3174,1)</f>
        <v>3828.7015000000001</v>
      </c>
      <c r="D3174" s="17">
        <f>[1]!s_dq_high(FED风险溢价模型测算!$B$1,$A3174,1)</f>
        <v>3838.6921000000002</v>
      </c>
      <c r="E3174" s="17">
        <f>[1]!s_dq_low(FED风险溢价模型测算!$B$1,$A$2,1)</f>
        <v>979.529</v>
      </c>
      <c r="F3174" s="18">
        <f>[1]!s_dq_amount(FED风险溢价模型测算!$B$1,$A3174,1)</f>
        <v>105750449452</v>
      </c>
    </row>
    <row r="3175" spans="1:6">
      <c r="A3175" s="16">
        <f>FED风险溢价模型测算!A3175</f>
        <v>43216</v>
      </c>
      <c r="B3175" s="17">
        <f>[1]!s_dq_open(FED风险溢价模型测算!$B$1,$A3175,1)</f>
        <v>3823.3921</v>
      </c>
      <c r="C3175" s="17">
        <f>[1]!s_dq_close(FED风险溢价模型测算!$B$1,$A3175,1)</f>
        <v>3755.4940999999999</v>
      </c>
      <c r="D3175" s="17">
        <f>[1]!s_dq_high(FED风险溢价模型测算!$B$1,$A3175,1)</f>
        <v>3828.7129</v>
      </c>
      <c r="E3175" s="17">
        <f>[1]!s_dq_low(FED风险溢价模型测算!$B$1,$A$2,1)</f>
        <v>979.529</v>
      </c>
      <c r="F3175" s="18">
        <f>[1]!s_dq_amount(FED风险溢价模型测算!$B$1,$A3175,1)</f>
        <v>125772304515</v>
      </c>
    </row>
    <row r="3176" spans="1:6">
      <c r="A3176" s="16">
        <f>FED风险溢价模型测算!A3176</f>
        <v>43217</v>
      </c>
      <c r="B3176" s="17">
        <f>[1]!s_dq_open(FED风险溢价模型测算!$B$1,$A3176,1)</f>
        <v>3771.0369000000001</v>
      </c>
      <c r="C3176" s="17">
        <f>[1]!s_dq_close(FED风险溢价模型测算!$B$1,$A3176,1)</f>
        <v>3756.8764999999999</v>
      </c>
      <c r="D3176" s="17">
        <f>[1]!s_dq_high(FED风险溢价模型测算!$B$1,$A3176,1)</f>
        <v>3776.9751000000001</v>
      </c>
      <c r="E3176" s="17">
        <f>[1]!s_dq_low(FED风险溢价模型测算!$B$1,$A$2,1)</f>
        <v>979.529</v>
      </c>
      <c r="F3176" s="18">
        <f>[1]!s_dq_amount(FED风险溢价模型测算!$B$1,$A3176,1)</f>
        <v>142113627600</v>
      </c>
    </row>
    <row r="3177" spans="1:6">
      <c r="A3177" s="16">
        <f>FED风险溢价模型测算!A3177</f>
        <v>43222</v>
      </c>
      <c r="B3177" s="17">
        <f>[1]!s_dq_open(FED风险溢价模型测算!$B$1,$A3177,1)</f>
        <v>3769.9250999999999</v>
      </c>
      <c r="C3177" s="17">
        <f>[1]!s_dq_close(FED风险溢价模型测算!$B$1,$A3177,1)</f>
        <v>3763.6460999999999</v>
      </c>
      <c r="D3177" s="17">
        <f>[1]!s_dq_high(FED风险溢价模型测算!$B$1,$A3177,1)</f>
        <v>3787.3024999999998</v>
      </c>
      <c r="E3177" s="17">
        <f>[1]!s_dq_low(FED风险溢价模型测算!$B$1,$A$2,1)</f>
        <v>979.529</v>
      </c>
      <c r="F3177" s="18">
        <f>[1]!s_dq_amount(FED风险溢价模型测算!$B$1,$A3177,1)</f>
        <v>120083483290</v>
      </c>
    </row>
    <row r="3178" spans="1:6">
      <c r="A3178" s="16">
        <f>FED风险溢价模型测算!A3178</f>
        <v>43223</v>
      </c>
      <c r="B3178" s="17">
        <f>[1]!s_dq_open(FED风险溢价模型测算!$B$1,$A3178,1)</f>
        <v>3756.1657</v>
      </c>
      <c r="C3178" s="17">
        <f>[1]!s_dq_close(FED风险溢价模型测算!$B$1,$A3178,1)</f>
        <v>3793.0001000000002</v>
      </c>
      <c r="D3178" s="17">
        <f>[1]!s_dq_high(FED风险溢价模型测算!$B$1,$A3178,1)</f>
        <v>3797.5268999999998</v>
      </c>
      <c r="E3178" s="17">
        <f>[1]!s_dq_low(FED风险溢价模型测算!$B$1,$A$2,1)</f>
        <v>979.529</v>
      </c>
      <c r="F3178" s="18">
        <f>[1]!s_dq_amount(FED风险溢价模型测算!$B$1,$A3178,1)</f>
        <v>122740168864</v>
      </c>
    </row>
    <row r="3179" spans="1:6">
      <c r="A3179" s="16">
        <f>FED风险溢价模型测算!A3179</f>
        <v>43224</v>
      </c>
      <c r="B3179" s="17">
        <f>[1]!s_dq_open(FED风险溢价模型测算!$B$1,$A3179,1)</f>
        <v>3784.3161</v>
      </c>
      <c r="C3179" s="17">
        <f>[1]!s_dq_close(FED风险溢价模型测算!$B$1,$A3179,1)</f>
        <v>3774.5981000000002</v>
      </c>
      <c r="D3179" s="17">
        <f>[1]!s_dq_high(FED风险溢价模型测算!$B$1,$A3179,1)</f>
        <v>3801.5243</v>
      </c>
      <c r="E3179" s="17">
        <f>[1]!s_dq_low(FED风险溢价模型测算!$B$1,$A$2,1)</f>
        <v>979.529</v>
      </c>
      <c r="F3179" s="18">
        <f>[1]!s_dq_amount(FED风险溢价模型测算!$B$1,$A3179,1)</f>
        <v>98315254609</v>
      </c>
    </row>
    <row r="3180" spans="1:6">
      <c r="A3180" s="16">
        <f>FED风险溢价模型测算!A3180</f>
        <v>43227</v>
      </c>
      <c r="B3180" s="17">
        <f>[1]!s_dq_open(FED风险溢价模型测算!$B$1,$A3180,1)</f>
        <v>3782.5403999999999</v>
      </c>
      <c r="C3180" s="17">
        <f>[1]!s_dq_close(FED风险溢价模型测算!$B$1,$A3180,1)</f>
        <v>3834.1876999999999</v>
      </c>
      <c r="D3180" s="17">
        <f>[1]!s_dq_high(FED风险溢价模型测算!$B$1,$A3180,1)</f>
        <v>3834.5871999999999</v>
      </c>
      <c r="E3180" s="17">
        <f>[1]!s_dq_low(FED风险溢价模型测算!$B$1,$A$2,1)</f>
        <v>979.529</v>
      </c>
      <c r="F3180" s="18">
        <f>[1]!s_dq_amount(FED风险溢价模型测算!$B$1,$A3180,1)</f>
        <v>126354800811</v>
      </c>
    </row>
    <row r="3181" spans="1:6">
      <c r="A3181" s="16">
        <f>FED风险溢价模型测算!A3181</f>
        <v>43228</v>
      </c>
      <c r="B3181" s="17">
        <f>[1]!s_dq_open(FED风险溢价模型测算!$B$1,$A3181,1)</f>
        <v>3834.6140999999998</v>
      </c>
      <c r="C3181" s="17">
        <f>[1]!s_dq_close(FED风险溢价模型测算!$B$1,$A3181,1)</f>
        <v>3878.6767</v>
      </c>
      <c r="D3181" s="17">
        <f>[1]!s_dq_high(FED风险溢价模型测算!$B$1,$A3181,1)</f>
        <v>3892.0731999999998</v>
      </c>
      <c r="E3181" s="17">
        <f>[1]!s_dq_low(FED风险溢价模型测算!$B$1,$A$2,1)</f>
        <v>979.529</v>
      </c>
      <c r="F3181" s="18">
        <f>[1]!s_dq_amount(FED风险溢价模型测算!$B$1,$A3181,1)</f>
        <v>135445862529.00002</v>
      </c>
    </row>
    <row r="3182" spans="1:6">
      <c r="A3182" s="16">
        <f>FED风险溢价模型测算!A3182</f>
        <v>43229</v>
      </c>
      <c r="B3182" s="17">
        <f>[1]!s_dq_open(FED风险溢价模型测算!$B$1,$A3182,1)</f>
        <v>3876.1296000000002</v>
      </c>
      <c r="C3182" s="17">
        <f>[1]!s_dq_close(FED风险溢价模型测算!$B$1,$A3182,1)</f>
        <v>3871.6152000000002</v>
      </c>
      <c r="D3182" s="17">
        <f>[1]!s_dq_high(FED风险溢价模型测算!$B$1,$A3182,1)</f>
        <v>3878.9382000000001</v>
      </c>
      <c r="E3182" s="17">
        <f>[1]!s_dq_low(FED风险溢价模型测算!$B$1,$A$2,1)</f>
        <v>979.529</v>
      </c>
      <c r="F3182" s="18">
        <f>[1]!s_dq_amount(FED风险溢价模型测算!$B$1,$A3182,1)</f>
        <v>92322896271</v>
      </c>
    </row>
    <row r="3183" spans="1:6">
      <c r="A3183" s="16">
        <f>FED风险溢价模型测算!A3183</f>
        <v>43230</v>
      </c>
      <c r="B3183" s="17">
        <f>[1]!s_dq_open(FED风险溢价模型测算!$B$1,$A3183,1)</f>
        <v>3882.8357000000001</v>
      </c>
      <c r="C3183" s="17">
        <f>[1]!s_dq_close(FED风险溢价模型测算!$B$1,$A3183,1)</f>
        <v>3893.0565000000001</v>
      </c>
      <c r="D3183" s="17">
        <f>[1]!s_dq_high(FED风险溢价模型测算!$B$1,$A3183,1)</f>
        <v>3894.4902000000002</v>
      </c>
      <c r="E3183" s="17">
        <f>[1]!s_dq_low(FED风险溢价模型测算!$B$1,$A$2,1)</f>
        <v>979.529</v>
      </c>
      <c r="F3183" s="18">
        <f>[1]!s_dq_amount(FED风险溢价模型测算!$B$1,$A3183,1)</f>
        <v>103255140585</v>
      </c>
    </row>
    <row r="3184" spans="1:6">
      <c r="A3184" s="16">
        <f>FED风险溢价模型测算!A3184</f>
        <v>43231</v>
      </c>
      <c r="B3184" s="17">
        <f>[1]!s_dq_open(FED风险溢价模型测算!$B$1,$A3184,1)</f>
        <v>3902.1480999999999</v>
      </c>
      <c r="C3184" s="17">
        <f>[1]!s_dq_close(FED风险溢价模型测算!$B$1,$A3184,1)</f>
        <v>3872.8382999999999</v>
      </c>
      <c r="D3184" s="17">
        <f>[1]!s_dq_high(FED风险溢价模型测算!$B$1,$A3184,1)</f>
        <v>3903.3377999999998</v>
      </c>
      <c r="E3184" s="17">
        <f>[1]!s_dq_low(FED风险溢价模型测算!$B$1,$A$2,1)</f>
        <v>979.529</v>
      </c>
      <c r="F3184" s="18">
        <f>[1]!s_dq_amount(FED风险溢价模型测算!$B$1,$A3184,1)</f>
        <v>107715457040</v>
      </c>
    </row>
    <row r="3185" spans="1:6">
      <c r="A3185" s="16">
        <f>FED风险溢价模型测算!A3185</f>
        <v>43234</v>
      </c>
      <c r="B3185" s="17">
        <f>[1]!s_dq_open(FED风险溢价模型测算!$B$1,$A3185,1)</f>
        <v>3886.8735999999999</v>
      </c>
      <c r="C3185" s="17">
        <f>[1]!s_dq_close(FED风险溢价模型测算!$B$1,$A3185,1)</f>
        <v>3909.2932999999998</v>
      </c>
      <c r="D3185" s="17">
        <f>[1]!s_dq_high(FED风险溢价模型测算!$B$1,$A3185,1)</f>
        <v>3919.2999</v>
      </c>
      <c r="E3185" s="17">
        <f>[1]!s_dq_low(FED风险溢价模型测算!$B$1,$A$2,1)</f>
        <v>979.529</v>
      </c>
      <c r="F3185" s="18">
        <f>[1]!s_dq_amount(FED风险溢价模型测算!$B$1,$A3185,1)</f>
        <v>122520047995</v>
      </c>
    </row>
    <row r="3186" spans="1:6">
      <c r="A3186" s="16">
        <f>FED风险溢价模型测算!A3186</f>
        <v>43235</v>
      </c>
      <c r="B3186" s="17">
        <f>[1]!s_dq_open(FED风险溢价模型测算!$B$1,$A3186,1)</f>
        <v>3920.1395000000002</v>
      </c>
      <c r="C3186" s="17">
        <f>[1]!s_dq_close(FED风险溢价模型测算!$B$1,$A3186,1)</f>
        <v>3924.0974999999999</v>
      </c>
      <c r="D3186" s="17">
        <f>[1]!s_dq_high(FED风险溢价模型测算!$B$1,$A3186,1)</f>
        <v>3924.3427000000001</v>
      </c>
      <c r="E3186" s="17">
        <f>[1]!s_dq_low(FED风险溢价模型测算!$B$1,$A$2,1)</f>
        <v>979.529</v>
      </c>
      <c r="F3186" s="18">
        <f>[1]!s_dq_amount(FED风险溢价模型测算!$B$1,$A3186,1)</f>
        <v>106091905845</v>
      </c>
    </row>
    <row r="3187" spans="1:6">
      <c r="A3187" s="16">
        <f>FED风险溢价模型测算!A3187</f>
        <v>43236</v>
      </c>
      <c r="B3187" s="17">
        <f>[1]!s_dq_open(FED风险溢价模型测算!$B$1,$A3187,1)</f>
        <v>3909.8182999999999</v>
      </c>
      <c r="C3187" s="17">
        <f>[1]!s_dq_close(FED风险溢价模型测算!$B$1,$A3187,1)</f>
        <v>3892.8442</v>
      </c>
      <c r="D3187" s="17">
        <f>[1]!s_dq_high(FED风险溢价模型测算!$B$1,$A3187,1)</f>
        <v>3923.3433</v>
      </c>
      <c r="E3187" s="17">
        <f>[1]!s_dq_low(FED风险溢价模型测算!$B$1,$A$2,1)</f>
        <v>979.529</v>
      </c>
      <c r="F3187" s="18">
        <f>[1]!s_dq_amount(FED风险溢价模型测算!$B$1,$A3187,1)</f>
        <v>106533930265</v>
      </c>
    </row>
    <row r="3188" spans="1:6">
      <c r="A3188" s="16">
        <f>FED风险溢价模型测算!A3188</f>
        <v>43237</v>
      </c>
      <c r="B3188" s="17">
        <f>[1]!s_dq_open(FED风险溢价模型测算!$B$1,$A3188,1)</f>
        <v>3895.4895000000001</v>
      </c>
      <c r="C3188" s="17">
        <f>[1]!s_dq_close(FED风险溢价模型测算!$B$1,$A3188,1)</f>
        <v>3864.0506999999998</v>
      </c>
      <c r="D3188" s="17">
        <f>[1]!s_dq_high(FED风险溢价模型测算!$B$1,$A3188,1)</f>
        <v>3899.5137</v>
      </c>
      <c r="E3188" s="17">
        <f>[1]!s_dq_low(FED风险溢价模型测算!$B$1,$A$2,1)</f>
        <v>979.529</v>
      </c>
      <c r="F3188" s="18">
        <f>[1]!s_dq_amount(FED风险溢价模型测算!$B$1,$A3188,1)</f>
        <v>87104164680</v>
      </c>
    </row>
    <row r="3189" spans="1:6">
      <c r="A3189" s="16">
        <f>FED风险溢价模型测算!A3189</f>
        <v>43238</v>
      </c>
      <c r="B3189" s="17">
        <f>[1]!s_dq_open(FED风险溢价模型测算!$B$1,$A3189,1)</f>
        <v>3860.1644000000001</v>
      </c>
      <c r="C3189" s="17">
        <f>[1]!s_dq_close(FED风险溢价模型测算!$B$1,$A3189,1)</f>
        <v>3903.0637000000002</v>
      </c>
      <c r="D3189" s="17">
        <f>[1]!s_dq_high(FED风险溢价模型测算!$B$1,$A3189,1)</f>
        <v>3903.0637000000002</v>
      </c>
      <c r="E3189" s="17">
        <f>[1]!s_dq_low(FED风险溢价模型测算!$B$1,$A$2,1)</f>
        <v>979.529</v>
      </c>
      <c r="F3189" s="18">
        <f>[1]!s_dq_amount(FED风险溢价模型测算!$B$1,$A3189,1)</f>
        <v>96823851809</v>
      </c>
    </row>
    <row r="3190" spans="1:6">
      <c r="A3190" s="16">
        <f>FED风险溢价模型测算!A3190</f>
        <v>43241</v>
      </c>
      <c r="B3190" s="17">
        <f>[1]!s_dq_open(FED风险溢价模型测算!$B$1,$A3190,1)</f>
        <v>3925.5394000000001</v>
      </c>
      <c r="C3190" s="17">
        <f>[1]!s_dq_close(FED风险溢价模型测算!$B$1,$A3190,1)</f>
        <v>3921.2420999999999</v>
      </c>
      <c r="D3190" s="17">
        <f>[1]!s_dq_high(FED风险溢价模型测算!$B$1,$A3190,1)</f>
        <v>3937.4607000000001</v>
      </c>
      <c r="E3190" s="17">
        <f>[1]!s_dq_low(FED风险溢价模型测算!$B$1,$A$2,1)</f>
        <v>979.529</v>
      </c>
      <c r="F3190" s="18">
        <f>[1]!s_dq_amount(FED风险溢价模型测算!$B$1,$A3190,1)</f>
        <v>120528726019</v>
      </c>
    </row>
    <row r="3191" spans="1:6">
      <c r="A3191" s="16">
        <f>FED风险溢价模型测算!A3191</f>
        <v>43242</v>
      </c>
      <c r="B3191" s="17">
        <f>[1]!s_dq_open(FED风险溢价模型测算!$B$1,$A3191,1)</f>
        <v>3918.8153000000002</v>
      </c>
      <c r="C3191" s="17">
        <f>[1]!s_dq_close(FED风险溢价模型测算!$B$1,$A3191,1)</f>
        <v>3906.2080999999998</v>
      </c>
      <c r="D3191" s="17">
        <f>[1]!s_dq_high(FED风险溢价模型测算!$B$1,$A3191,1)</f>
        <v>3918.8153000000002</v>
      </c>
      <c r="E3191" s="17">
        <f>[1]!s_dq_low(FED风险溢价模型测算!$B$1,$A$2,1)</f>
        <v>979.529</v>
      </c>
      <c r="F3191" s="18">
        <f>[1]!s_dq_amount(FED风险溢价模型测算!$B$1,$A3191,1)</f>
        <v>102883344897</v>
      </c>
    </row>
    <row r="3192" spans="1:6">
      <c r="A3192" s="16">
        <f>FED风险溢价模型测算!A3192</f>
        <v>43243</v>
      </c>
      <c r="B3192" s="17">
        <f>[1]!s_dq_open(FED风险溢价模型测算!$B$1,$A3192,1)</f>
        <v>3898.2683000000002</v>
      </c>
      <c r="C3192" s="17">
        <f>[1]!s_dq_close(FED风险溢价模型测算!$B$1,$A3192,1)</f>
        <v>3854.5825</v>
      </c>
      <c r="D3192" s="17">
        <f>[1]!s_dq_high(FED风险溢价模型测算!$B$1,$A3192,1)</f>
        <v>3898.2683000000002</v>
      </c>
      <c r="E3192" s="17">
        <f>[1]!s_dq_low(FED风险溢价模型测算!$B$1,$A$2,1)</f>
        <v>979.529</v>
      </c>
      <c r="F3192" s="18">
        <f>[1]!s_dq_amount(FED风险溢价模型测算!$B$1,$A3192,1)</f>
        <v>110684503206</v>
      </c>
    </row>
    <row r="3193" spans="1:6">
      <c r="A3193" s="16">
        <f>FED风险溢价模型测算!A3193</f>
        <v>43244</v>
      </c>
      <c r="B3193" s="17">
        <f>[1]!s_dq_open(FED风险溢价模型测算!$B$1,$A3193,1)</f>
        <v>3853.2916</v>
      </c>
      <c r="C3193" s="17">
        <f>[1]!s_dq_close(FED风险溢价模型测算!$B$1,$A3193,1)</f>
        <v>3827.2170000000001</v>
      </c>
      <c r="D3193" s="17">
        <f>[1]!s_dq_high(FED风险溢价模型测算!$B$1,$A3193,1)</f>
        <v>3859.1034</v>
      </c>
      <c r="E3193" s="17">
        <f>[1]!s_dq_low(FED风险溢价模型测算!$B$1,$A$2,1)</f>
        <v>979.529</v>
      </c>
      <c r="F3193" s="18">
        <f>[1]!s_dq_amount(FED风险溢价模型测算!$B$1,$A3193,1)</f>
        <v>93408219637</v>
      </c>
    </row>
    <row r="3194" spans="1:6">
      <c r="A3194" s="16">
        <f>FED风险溢价模型测算!A3194</f>
        <v>43245</v>
      </c>
      <c r="B3194" s="17">
        <f>[1]!s_dq_open(FED风险溢价模型测算!$B$1,$A3194,1)</f>
        <v>3823.7447999999999</v>
      </c>
      <c r="C3194" s="17">
        <f>[1]!s_dq_close(FED风险溢价模型测算!$B$1,$A3194,1)</f>
        <v>3816.498</v>
      </c>
      <c r="D3194" s="17">
        <f>[1]!s_dq_high(FED风险溢价模型测算!$B$1,$A3194,1)</f>
        <v>3841.1244000000002</v>
      </c>
      <c r="E3194" s="17">
        <f>[1]!s_dq_low(FED风险溢价模型测算!$B$1,$A$2,1)</f>
        <v>979.529</v>
      </c>
      <c r="F3194" s="18">
        <f>[1]!s_dq_amount(FED风险溢价模型测算!$B$1,$A3194,1)</f>
        <v>95667543827</v>
      </c>
    </row>
    <row r="3195" spans="1:6">
      <c r="A3195" s="16">
        <f>FED风险溢价模型测算!A3195</f>
        <v>43248</v>
      </c>
      <c r="B3195" s="17">
        <f>[1]!s_dq_open(FED风险溢价模型测算!$B$1,$A3195,1)</f>
        <v>3816.2649000000001</v>
      </c>
      <c r="C3195" s="17">
        <f>[1]!s_dq_close(FED风险溢价模型测算!$B$1,$A3195,1)</f>
        <v>3833.2599</v>
      </c>
      <c r="D3195" s="17">
        <f>[1]!s_dq_high(FED风险溢价模型测算!$B$1,$A3195,1)</f>
        <v>3846.5524999999998</v>
      </c>
      <c r="E3195" s="17">
        <f>[1]!s_dq_low(FED风险溢价模型测算!$B$1,$A$2,1)</f>
        <v>979.529</v>
      </c>
      <c r="F3195" s="18">
        <f>[1]!s_dq_amount(FED风险溢价模型测算!$B$1,$A3195,1)</f>
        <v>100001639047</v>
      </c>
    </row>
    <row r="3196" spans="1:6">
      <c r="A3196" s="16">
        <f>FED风险溢价模型测算!A3196</f>
        <v>43249</v>
      </c>
      <c r="B3196" s="17">
        <f>[1]!s_dq_open(FED风险溢价模型测算!$B$1,$A3196,1)</f>
        <v>3824.1909000000001</v>
      </c>
      <c r="C3196" s="17">
        <f>[1]!s_dq_close(FED风险溢价模型测算!$B$1,$A3196,1)</f>
        <v>3804.0093000000002</v>
      </c>
      <c r="D3196" s="17">
        <f>[1]!s_dq_high(FED风险溢价模型测算!$B$1,$A3196,1)</f>
        <v>3841.7793999999999</v>
      </c>
      <c r="E3196" s="17">
        <f>[1]!s_dq_low(FED风险溢价模型测算!$B$1,$A$2,1)</f>
        <v>979.529</v>
      </c>
      <c r="F3196" s="18">
        <f>[1]!s_dq_amount(FED风险溢价模型测算!$B$1,$A3196,1)</f>
        <v>117288580582</v>
      </c>
    </row>
    <row r="3197" spans="1:6">
      <c r="A3197" s="16">
        <f>FED风险溢价模型测算!A3197</f>
        <v>43250</v>
      </c>
      <c r="B3197" s="17">
        <f>[1]!s_dq_open(FED风险溢价模型测算!$B$1,$A3197,1)</f>
        <v>3755.1763999999998</v>
      </c>
      <c r="C3197" s="17">
        <f>[1]!s_dq_close(FED风险溢价模型测算!$B$1,$A3197,1)</f>
        <v>3723.3724000000002</v>
      </c>
      <c r="D3197" s="17">
        <f>[1]!s_dq_high(FED风险溢价模型测算!$B$1,$A3197,1)</f>
        <v>3767.8872000000001</v>
      </c>
      <c r="E3197" s="17">
        <f>[1]!s_dq_low(FED风险溢价模型测算!$B$1,$A$2,1)</f>
        <v>979.529</v>
      </c>
      <c r="F3197" s="18">
        <f>[1]!s_dq_amount(FED风险溢价模型测算!$B$1,$A3197,1)</f>
        <v>115858975810</v>
      </c>
    </row>
    <row r="3198" spans="1:6">
      <c r="A3198" s="16">
        <f>FED风险溢价模型测算!A3198</f>
        <v>43251</v>
      </c>
      <c r="B3198" s="17">
        <f>[1]!s_dq_open(FED风险溢价模型测算!$B$1,$A3198,1)</f>
        <v>3749.2954</v>
      </c>
      <c r="C3198" s="17">
        <f>[1]!s_dq_close(FED风险溢价模型测算!$B$1,$A3198,1)</f>
        <v>3802.3759</v>
      </c>
      <c r="D3198" s="17">
        <f>[1]!s_dq_high(FED风险溢价模型测算!$B$1,$A3198,1)</f>
        <v>3804.7919000000002</v>
      </c>
      <c r="E3198" s="17">
        <f>[1]!s_dq_low(FED风险溢价模型测算!$B$1,$A$2,1)</f>
        <v>979.529</v>
      </c>
      <c r="F3198" s="18">
        <f>[1]!s_dq_amount(FED风险溢价模型测算!$B$1,$A3198,1)</f>
        <v>130545422180</v>
      </c>
    </row>
    <row r="3199" spans="1:6">
      <c r="A3199" s="16">
        <f>FED风险溢价模型测算!A3199</f>
        <v>43252</v>
      </c>
      <c r="B3199" s="17">
        <f>[1]!s_dq_open(FED风险溢价模型测算!$B$1,$A3199,1)</f>
        <v>3789.6716000000001</v>
      </c>
      <c r="C3199" s="17">
        <f>[1]!s_dq_close(FED风险溢价模型测算!$B$1,$A3199,1)</f>
        <v>3770.5891000000001</v>
      </c>
      <c r="D3199" s="17">
        <f>[1]!s_dq_high(FED风险溢价模型测算!$B$1,$A3199,1)</f>
        <v>3802.5365999999999</v>
      </c>
      <c r="E3199" s="17">
        <f>[1]!s_dq_low(FED风险溢价模型测算!$B$1,$A$2,1)</f>
        <v>979.529</v>
      </c>
      <c r="F3199" s="18">
        <f>[1]!s_dq_amount(FED风险溢价模型测算!$B$1,$A3199,1)</f>
        <v>105934865863</v>
      </c>
    </row>
    <row r="3200" spans="1:6">
      <c r="A3200" s="16">
        <f>FED风险溢价模型测算!A3200</f>
        <v>43255</v>
      </c>
      <c r="B3200" s="17">
        <f>[1]!s_dq_open(FED风险溢价模型测算!$B$1,$A3200,1)</f>
        <v>3785.1869000000002</v>
      </c>
      <c r="C3200" s="17">
        <f>[1]!s_dq_close(FED风险溢价模型测算!$B$1,$A3200,1)</f>
        <v>3807.5781000000002</v>
      </c>
      <c r="D3200" s="17">
        <f>[1]!s_dq_high(FED风险溢价模型测算!$B$1,$A3200,1)</f>
        <v>3813.4065000000001</v>
      </c>
      <c r="E3200" s="17">
        <f>[1]!s_dq_low(FED风险溢价模型测算!$B$1,$A$2,1)</f>
        <v>979.529</v>
      </c>
      <c r="F3200" s="18">
        <f>[1]!s_dq_amount(FED风险溢价模型测算!$B$1,$A3200,1)</f>
        <v>115146468450</v>
      </c>
    </row>
    <row r="3201" spans="1:6">
      <c r="A3201" s="16">
        <f>FED风险溢价模型测算!A3201</f>
        <v>43256</v>
      </c>
      <c r="B3201" s="17">
        <f>[1]!s_dq_open(FED风险溢价模型测算!$B$1,$A3201,1)</f>
        <v>3811.2851999999998</v>
      </c>
      <c r="C3201" s="17">
        <f>[1]!s_dq_close(FED风险溢价模型测算!$B$1,$A3201,1)</f>
        <v>3845.3164000000002</v>
      </c>
      <c r="D3201" s="17">
        <f>[1]!s_dq_high(FED风险溢价模型测算!$B$1,$A3201,1)</f>
        <v>3845.5648000000001</v>
      </c>
      <c r="E3201" s="17">
        <f>[1]!s_dq_low(FED风险溢价模型测算!$B$1,$A$2,1)</f>
        <v>979.529</v>
      </c>
      <c r="F3201" s="18">
        <f>[1]!s_dq_amount(FED风险溢价模型测算!$B$1,$A3201,1)</f>
        <v>121261467224</v>
      </c>
    </row>
    <row r="3202" spans="1:6">
      <c r="A3202" s="16">
        <f>FED风险溢价模型测算!A3202</f>
        <v>43257</v>
      </c>
      <c r="B3202" s="17">
        <f>[1]!s_dq_open(FED风险溢价模型测算!$B$1,$A3202,1)</f>
        <v>3839.683</v>
      </c>
      <c r="C3202" s="17">
        <f>[1]!s_dq_close(FED风险溢价模型测算!$B$1,$A3202,1)</f>
        <v>3837.3510999999999</v>
      </c>
      <c r="D3202" s="17">
        <f>[1]!s_dq_high(FED风险溢价模型测算!$B$1,$A3202,1)</f>
        <v>3848.3294999999998</v>
      </c>
      <c r="E3202" s="17">
        <f>[1]!s_dq_low(FED风险溢价模型测算!$B$1,$A$2,1)</f>
        <v>979.529</v>
      </c>
      <c r="F3202" s="18">
        <f>[1]!s_dq_amount(FED风险溢价模型测算!$B$1,$A3202,1)</f>
        <v>107142041766</v>
      </c>
    </row>
    <row r="3203" spans="1:6">
      <c r="A3203" s="16">
        <f>FED风险溢价模型测算!A3203</f>
        <v>43258</v>
      </c>
      <c r="B3203" s="17">
        <f>[1]!s_dq_open(FED风险溢价模型测算!$B$1,$A3203,1)</f>
        <v>3846.9367000000002</v>
      </c>
      <c r="C3203" s="17">
        <f>[1]!s_dq_close(FED风险溢价模型测算!$B$1,$A3203,1)</f>
        <v>3831.0128</v>
      </c>
      <c r="D3203" s="17">
        <f>[1]!s_dq_high(FED风险溢价模型测算!$B$1,$A3203,1)</f>
        <v>3859.8476000000001</v>
      </c>
      <c r="E3203" s="17">
        <f>[1]!s_dq_low(FED风险溢价模型测算!$B$1,$A$2,1)</f>
        <v>979.529</v>
      </c>
      <c r="F3203" s="18">
        <f>[1]!s_dq_amount(FED风险溢价模型测算!$B$1,$A3203,1)</f>
        <v>112365710702</v>
      </c>
    </row>
    <row r="3204" spans="1:6">
      <c r="A3204" s="16">
        <f>FED风险溢价模型测算!A3204</f>
        <v>43259</v>
      </c>
      <c r="B3204" s="17">
        <f>[1]!s_dq_open(FED风险溢价模型测算!$B$1,$A3204,1)</f>
        <v>3819.4477000000002</v>
      </c>
      <c r="C3204" s="17">
        <f>[1]!s_dq_close(FED风险溢价模型测算!$B$1,$A3204,1)</f>
        <v>3779.6158999999998</v>
      </c>
      <c r="D3204" s="17">
        <f>[1]!s_dq_high(FED风险溢价模型测算!$B$1,$A3204,1)</f>
        <v>3819.4607000000001</v>
      </c>
      <c r="E3204" s="17">
        <f>[1]!s_dq_low(FED风险溢价模型测算!$B$1,$A$2,1)</f>
        <v>979.529</v>
      </c>
      <c r="F3204" s="18">
        <f>[1]!s_dq_amount(FED风险溢价模型测算!$B$1,$A3204,1)</f>
        <v>107818798321</v>
      </c>
    </row>
    <row r="3205" spans="1:6">
      <c r="A3205" s="16">
        <f>FED风险溢价模型测算!A3205</f>
        <v>43262</v>
      </c>
      <c r="B3205" s="17">
        <f>[1]!s_dq_open(FED风险溢价模型测算!$B$1,$A3205,1)</f>
        <v>3770.2080000000001</v>
      </c>
      <c r="C3205" s="17">
        <f>[1]!s_dq_close(FED风险溢价模型测算!$B$1,$A3205,1)</f>
        <v>3779.9818</v>
      </c>
      <c r="D3205" s="17">
        <f>[1]!s_dq_high(FED风险溢价模型测算!$B$1,$A3205,1)</f>
        <v>3792.5479999999998</v>
      </c>
      <c r="E3205" s="17">
        <f>[1]!s_dq_low(FED风险溢价模型测算!$B$1,$A$2,1)</f>
        <v>979.529</v>
      </c>
      <c r="F3205" s="18">
        <f>[1]!s_dq_amount(FED风险溢价模型测算!$B$1,$A3205,1)</f>
        <v>105597924649</v>
      </c>
    </row>
    <row r="3206" spans="1:6">
      <c r="A3206" s="16">
        <f>FED风险溢价模型测算!A3206</f>
        <v>43263</v>
      </c>
      <c r="B3206" s="17">
        <f>[1]!s_dq_open(FED风险溢价模型测算!$B$1,$A3206,1)</f>
        <v>3783.1858000000002</v>
      </c>
      <c r="C3206" s="17">
        <f>[1]!s_dq_close(FED风险溢价模型测算!$B$1,$A3206,1)</f>
        <v>3825.9533999999999</v>
      </c>
      <c r="D3206" s="17">
        <f>[1]!s_dq_high(FED风险溢价模型测算!$B$1,$A3206,1)</f>
        <v>3830.471</v>
      </c>
      <c r="E3206" s="17">
        <f>[1]!s_dq_low(FED风险溢价模型测算!$B$1,$A$2,1)</f>
        <v>979.529</v>
      </c>
      <c r="F3206" s="18">
        <f>[1]!s_dq_amount(FED风险溢价模型测算!$B$1,$A3206,1)</f>
        <v>116217139615</v>
      </c>
    </row>
    <row r="3207" spans="1:6">
      <c r="A3207" s="16">
        <f>FED风险溢价模型测算!A3207</f>
        <v>43264</v>
      </c>
      <c r="B3207" s="17">
        <f>[1]!s_dq_open(FED风险溢价模型测算!$B$1,$A3207,1)</f>
        <v>3814.6174000000001</v>
      </c>
      <c r="C3207" s="17">
        <f>[1]!s_dq_close(FED风险溢价模型测算!$B$1,$A3207,1)</f>
        <v>3788.3391000000001</v>
      </c>
      <c r="D3207" s="17">
        <f>[1]!s_dq_high(FED风险溢价模型测算!$B$1,$A3207,1)</f>
        <v>3817.4528</v>
      </c>
      <c r="E3207" s="17">
        <f>[1]!s_dq_low(FED风险溢价模型测算!$B$1,$A$2,1)</f>
        <v>979.529</v>
      </c>
      <c r="F3207" s="18">
        <f>[1]!s_dq_amount(FED风险溢价模型测算!$B$1,$A3207,1)</f>
        <v>97185498920</v>
      </c>
    </row>
    <row r="3208" spans="1:6">
      <c r="A3208" s="16">
        <f>FED风险溢价模型测算!A3208</f>
        <v>43265</v>
      </c>
      <c r="B3208" s="17">
        <f>[1]!s_dq_open(FED风险溢价模型测算!$B$1,$A3208,1)</f>
        <v>3774.6396</v>
      </c>
      <c r="C3208" s="17">
        <f>[1]!s_dq_close(FED风险溢价模型测算!$B$1,$A3208,1)</f>
        <v>3773.3654999999999</v>
      </c>
      <c r="D3208" s="17">
        <f>[1]!s_dq_high(FED风险溢价模型测算!$B$1,$A3208,1)</f>
        <v>3808.1615999999999</v>
      </c>
      <c r="E3208" s="17">
        <f>[1]!s_dq_low(FED风险溢价模型测算!$B$1,$A$2,1)</f>
        <v>979.529</v>
      </c>
      <c r="F3208" s="18">
        <f>[1]!s_dq_amount(FED风险溢价模型测算!$B$1,$A3208,1)</f>
        <v>99234014984</v>
      </c>
    </row>
    <row r="3209" spans="1:6">
      <c r="A3209" s="16">
        <f>FED风险溢价模型测算!A3209</f>
        <v>43266</v>
      </c>
      <c r="B3209" s="17">
        <f>[1]!s_dq_open(FED风险溢价模型测算!$B$1,$A3209,1)</f>
        <v>3763.0405000000001</v>
      </c>
      <c r="C3209" s="17">
        <f>[1]!s_dq_close(FED风险溢价模型测算!$B$1,$A3209,1)</f>
        <v>3753.4337999999998</v>
      </c>
      <c r="D3209" s="17">
        <f>[1]!s_dq_high(FED风险溢价模型测算!$B$1,$A3209,1)</f>
        <v>3780.3368</v>
      </c>
      <c r="E3209" s="17">
        <f>[1]!s_dq_low(FED风险溢价模型测算!$B$1,$A$2,1)</f>
        <v>979.529</v>
      </c>
      <c r="F3209" s="18">
        <f>[1]!s_dq_amount(FED风险溢价模型测算!$B$1,$A3209,1)</f>
        <v>109534900847</v>
      </c>
    </row>
    <row r="3210" spans="1:6">
      <c r="A3210" s="16">
        <f>FED风险溢价模型测算!A3210</f>
        <v>43270</v>
      </c>
      <c r="B3210" s="17">
        <f>[1]!s_dq_open(FED风险溢价模型测算!$B$1,$A3210,1)</f>
        <v>3702.6680999999999</v>
      </c>
      <c r="C3210" s="17">
        <f>[1]!s_dq_close(FED风险溢价模型测算!$B$1,$A3210,1)</f>
        <v>3621.1165999999998</v>
      </c>
      <c r="D3210" s="17">
        <f>[1]!s_dq_high(FED风险溢价模型测算!$B$1,$A3210,1)</f>
        <v>3712.8162000000002</v>
      </c>
      <c r="E3210" s="17">
        <f>[1]!s_dq_low(FED风险溢价模型测算!$B$1,$A$2,1)</f>
        <v>979.529</v>
      </c>
      <c r="F3210" s="18">
        <f>[1]!s_dq_amount(FED风险溢价模型测算!$B$1,$A3210,1)</f>
        <v>193848797293</v>
      </c>
    </row>
    <row r="3211" spans="1:6">
      <c r="A3211" s="16">
        <f>FED风险溢价模型测算!A3211</f>
        <v>43271</v>
      </c>
      <c r="B3211" s="17">
        <f>[1]!s_dq_open(FED风险溢价模型测算!$B$1,$A3211,1)</f>
        <v>3602.5511999999999</v>
      </c>
      <c r="C3211" s="17">
        <f>[1]!s_dq_close(FED风险溢价模型测算!$B$1,$A3211,1)</f>
        <v>3635.4436000000001</v>
      </c>
      <c r="D3211" s="17">
        <f>[1]!s_dq_high(FED风险溢价模型测算!$B$1,$A3211,1)</f>
        <v>3649.3359</v>
      </c>
      <c r="E3211" s="17">
        <f>[1]!s_dq_low(FED风险溢价模型测算!$B$1,$A$2,1)</f>
        <v>979.529</v>
      </c>
      <c r="F3211" s="18">
        <f>[1]!s_dq_amount(FED风险溢价模型测算!$B$1,$A3211,1)</f>
        <v>112804812786</v>
      </c>
    </row>
    <row r="3212" spans="1:6">
      <c r="A3212" s="16">
        <f>FED风险溢价模型测算!A3212</f>
        <v>43272</v>
      </c>
      <c r="B3212" s="17">
        <f>[1]!s_dq_open(FED风险溢价模型测算!$B$1,$A3212,1)</f>
        <v>3633.5558000000001</v>
      </c>
      <c r="C3212" s="17">
        <f>[1]!s_dq_close(FED风险溢价模型测算!$B$1,$A3212,1)</f>
        <v>3592.9650000000001</v>
      </c>
      <c r="D3212" s="17">
        <f>[1]!s_dq_high(FED风险溢价模型测算!$B$1,$A3212,1)</f>
        <v>3673.5625</v>
      </c>
      <c r="E3212" s="17">
        <f>[1]!s_dq_low(FED风险溢价模型测算!$B$1,$A$2,1)</f>
        <v>979.529</v>
      </c>
      <c r="F3212" s="18">
        <f>[1]!s_dq_amount(FED风险溢价模型测算!$B$1,$A3212,1)</f>
        <v>115584149028</v>
      </c>
    </row>
    <row r="3213" spans="1:6">
      <c r="A3213" s="16">
        <f>FED风险溢价模型测算!A3213</f>
        <v>43273</v>
      </c>
      <c r="B3213" s="17">
        <f>[1]!s_dq_open(FED风险溢价模型测算!$B$1,$A3213,1)</f>
        <v>3567.8939</v>
      </c>
      <c r="C3213" s="17">
        <f>[1]!s_dq_close(FED风险溢价模型测算!$B$1,$A3213,1)</f>
        <v>3608.9045999999998</v>
      </c>
      <c r="D3213" s="17">
        <f>[1]!s_dq_high(FED风险溢价模型测算!$B$1,$A3213,1)</f>
        <v>3609.0751</v>
      </c>
      <c r="E3213" s="17">
        <f>[1]!s_dq_low(FED风险溢价模型测算!$B$1,$A$2,1)</f>
        <v>979.529</v>
      </c>
      <c r="F3213" s="18">
        <f>[1]!s_dq_amount(FED风险溢价模型测算!$B$1,$A3213,1)</f>
        <v>89687282053</v>
      </c>
    </row>
    <row r="3214" spans="1:6">
      <c r="A3214" s="16">
        <f>FED风险溢价模型测算!A3214</f>
        <v>43276</v>
      </c>
      <c r="B3214" s="17">
        <f>[1]!s_dq_open(FED风险溢价模型测算!$B$1,$A3214,1)</f>
        <v>3625.7984000000001</v>
      </c>
      <c r="C3214" s="17">
        <f>[1]!s_dq_close(FED风险溢价模型测算!$B$1,$A3214,1)</f>
        <v>3560.4776999999999</v>
      </c>
      <c r="D3214" s="17">
        <f>[1]!s_dq_high(FED风险溢价模型测算!$B$1,$A3214,1)</f>
        <v>3631.0252999999998</v>
      </c>
      <c r="E3214" s="17">
        <f>[1]!s_dq_low(FED风险溢价模型测算!$B$1,$A$2,1)</f>
        <v>979.529</v>
      </c>
      <c r="F3214" s="18">
        <f>[1]!s_dq_amount(FED风险溢价模型测算!$B$1,$A3214,1)</f>
        <v>106690345317</v>
      </c>
    </row>
    <row r="3215" spans="1:6">
      <c r="A3215" s="16">
        <f>FED风险溢价模型测算!A3215</f>
        <v>43277</v>
      </c>
      <c r="B3215" s="17">
        <f>[1]!s_dq_open(FED风险溢价模型测算!$B$1,$A3215,1)</f>
        <v>3521.5875999999998</v>
      </c>
      <c r="C3215" s="17">
        <f>[1]!s_dq_close(FED风险溢价模型测算!$B$1,$A3215,1)</f>
        <v>3531.1111999999998</v>
      </c>
      <c r="D3215" s="17">
        <f>[1]!s_dq_high(FED风险溢价模型测算!$B$1,$A3215,1)</f>
        <v>3541.7820000000002</v>
      </c>
      <c r="E3215" s="17">
        <f>[1]!s_dq_low(FED风险溢价模型测算!$B$1,$A$2,1)</f>
        <v>979.529</v>
      </c>
      <c r="F3215" s="18">
        <f>[1]!s_dq_amount(FED风险溢价模型测算!$B$1,$A3215,1)</f>
        <v>108132167346</v>
      </c>
    </row>
    <row r="3216" spans="1:6">
      <c r="A3216" s="16">
        <f>FED风险溢价模型测算!A3216</f>
        <v>43278</v>
      </c>
      <c r="B3216" s="17">
        <f>[1]!s_dq_open(FED风险溢价模型测算!$B$1,$A3216,1)</f>
        <v>3525.1323000000002</v>
      </c>
      <c r="C3216" s="17">
        <f>[1]!s_dq_close(FED风险溢价模型测算!$B$1,$A3216,1)</f>
        <v>3459.2620999999999</v>
      </c>
      <c r="D3216" s="17">
        <f>[1]!s_dq_high(FED风险溢价模型测算!$B$1,$A3216,1)</f>
        <v>3537.6569</v>
      </c>
      <c r="E3216" s="17">
        <f>[1]!s_dq_low(FED风险溢价模型测算!$B$1,$A$2,1)</f>
        <v>979.529</v>
      </c>
      <c r="F3216" s="18">
        <f>[1]!s_dq_amount(FED风险溢价模型测算!$B$1,$A3216,1)</f>
        <v>107628896582</v>
      </c>
    </row>
    <row r="3217" spans="1:6">
      <c r="A3217" s="16">
        <f>FED风险溢价模型测算!A3217</f>
        <v>43279</v>
      </c>
      <c r="B3217" s="17">
        <f>[1]!s_dq_open(FED风险溢价模型测算!$B$1,$A3217,1)</f>
        <v>3434.9441000000002</v>
      </c>
      <c r="C3217" s="17">
        <f>[1]!s_dq_close(FED风险溢价模型测算!$B$1,$A3217,1)</f>
        <v>3423.5255000000002</v>
      </c>
      <c r="D3217" s="17">
        <f>[1]!s_dq_high(FED风险溢价模型测算!$B$1,$A3217,1)</f>
        <v>3477.0565000000001</v>
      </c>
      <c r="E3217" s="17">
        <f>[1]!s_dq_low(FED风险溢价模型测算!$B$1,$A$2,1)</f>
        <v>979.529</v>
      </c>
      <c r="F3217" s="18">
        <f>[1]!s_dq_amount(FED风险溢价模型测算!$B$1,$A3217,1)</f>
        <v>98570527345</v>
      </c>
    </row>
    <row r="3218" spans="1:6">
      <c r="A3218" s="16">
        <f>FED风险溢价模型测算!A3218</f>
        <v>43280</v>
      </c>
      <c r="B3218" s="17">
        <f>[1]!s_dq_open(FED风险溢价模型测算!$B$1,$A3218,1)</f>
        <v>3431.9618999999998</v>
      </c>
      <c r="C3218" s="17">
        <f>[1]!s_dq_close(FED风险溢价模型测算!$B$1,$A3218,1)</f>
        <v>3510.9845</v>
      </c>
      <c r="D3218" s="17">
        <f>[1]!s_dq_high(FED风险溢价模型测算!$B$1,$A3218,1)</f>
        <v>3512.3834000000002</v>
      </c>
      <c r="E3218" s="17">
        <f>[1]!s_dq_low(FED风险溢价模型测算!$B$1,$A$2,1)</f>
        <v>979.529</v>
      </c>
      <c r="F3218" s="18">
        <f>[1]!s_dq_amount(FED风险溢价模型测算!$B$1,$A3218,1)</f>
        <v>97616367299</v>
      </c>
    </row>
    <row r="3219" spans="1:6">
      <c r="A3219" s="16">
        <f>FED风险溢价模型测算!A3219</f>
        <v>43283</v>
      </c>
      <c r="B3219" s="17">
        <f>[1]!s_dq_open(FED风险溢价模型测算!$B$1,$A3219,1)</f>
        <v>3504.4571000000001</v>
      </c>
      <c r="C3219" s="17">
        <f>[1]!s_dq_close(FED风险溢价模型测算!$B$1,$A3219,1)</f>
        <v>3407.9638</v>
      </c>
      <c r="D3219" s="17">
        <f>[1]!s_dq_high(FED风险溢价模型测算!$B$1,$A3219,1)</f>
        <v>3506.8996000000002</v>
      </c>
      <c r="E3219" s="17">
        <f>[1]!s_dq_low(FED风险溢价模型测算!$B$1,$A$2,1)</f>
        <v>979.529</v>
      </c>
      <c r="F3219" s="18">
        <f>[1]!s_dq_amount(FED风险溢价模型测算!$B$1,$A3219,1)</f>
        <v>107601540659</v>
      </c>
    </row>
    <row r="3220" spans="1:6">
      <c r="A3220" s="16">
        <f>FED风险溢价模型测算!A3220</f>
        <v>43284</v>
      </c>
      <c r="B3220" s="17">
        <f>[1]!s_dq_open(FED风险溢价模型测算!$B$1,$A3220,1)</f>
        <v>3410.4767000000002</v>
      </c>
      <c r="C3220" s="17">
        <f>[1]!s_dq_close(FED风险溢价模型测算!$B$1,$A3220,1)</f>
        <v>3409.2800999999999</v>
      </c>
      <c r="D3220" s="17">
        <f>[1]!s_dq_high(FED风险溢价模型测算!$B$1,$A3220,1)</f>
        <v>3422.0398</v>
      </c>
      <c r="E3220" s="17">
        <f>[1]!s_dq_low(FED风险溢价模型测算!$B$1,$A$2,1)</f>
        <v>979.529</v>
      </c>
      <c r="F3220" s="18">
        <f>[1]!s_dq_amount(FED风险溢价模型测算!$B$1,$A3220,1)</f>
        <v>129898019347</v>
      </c>
    </row>
    <row r="3221" spans="1:6">
      <c r="A3221" s="16">
        <f>FED风险溢价模型测算!A3221</f>
        <v>43285</v>
      </c>
      <c r="B3221" s="17">
        <f>[1]!s_dq_open(FED风险溢价模型测算!$B$1,$A3221,1)</f>
        <v>3398.7788</v>
      </c>
      <c r="C3221" s="17">
        <f>[1]!s_dq_close(FED风险溢价模型测算!$B$1,$A3221,1)</f>
        <v>3363.7473</v>
      </c>
      <c r="D3221" s="17">
        <f>[1]!s_dq_high(FED风险溢价模型测算!$B$1,$A3221,1)</f>
        <v>3418.3310999999999</v>
      </c>
      <c r="E3221" s="17">
        <f>[1]!s_dq_low(FED风险溢价模型测算!$B$1,$A$2,1)</f>
        <v>979.529</v>
      </c>
      <c r="F3221" s="18">
        <f>[1]!s_dq_amount(FED风险溢价模型测算!$B$1,$A3221,1)</f>
        <v>93648559089</v>
      </c>
    </row>
    <row r="3222" spans="1:6">
      <c r="A3222" s="16">
        <f>FED风险溢价模型测算!A3222</f>
        <v>43286</v>
      </c>
      <c r="B3222" s="17">
        <f>[1]!s_dq_open(FED风险溢价模型测算!$B$1,$A3222,1)</f>
        <v>3365.5547000000001</v>
      </c>
      <c r="C3222" s="17">
        <f>[1]!s_dq_close(FED风险溢价模型测算!$B$1,$A3222,1)</f>
        <v>3342.4378999999999</v>
      </c>
      <c r="D3222" s="17">
        <f>[1]!s_dq_high(FED风险溢价模型测算!$B$1,$A3222,1)</f>
        <v>3398.4852000000001</v>
      </c>
      <c r="E3222" s="17">
        <f>[1]!s_dq_low(FED风险溢价模型测算!$B$1,$A$2,1)</f>
        <v>979.529</v>
      </c>
      <c r="F3222" s="18">
        <f>[1]!s_dq_amount(FED风险溢价模型测算!$B$1,$A3222,1)</f>
        <v>97544619590</v>
      </c>
    </row>
    <row r="3223" spans="1:6">
      <c r="A3223" s="16">
        <f>FED风险溢价模型测算!A3223</f>
        <v>43287</v>
      </c>
      <c r="B3223" s="17">
        <f>[1]!s_dq_open(FED风险溢价模型测算!$B$1,$A3223,1)</f>
        <v>3347.0623999999998</v>
      </c>
      <c r="C3223" s="17">
        <f>[1]!s_dq_close(FED风险溢价模型测算!$B$1,$A3223,1)</f>
        <v>3365.1226999999999</v>
      </c>
      <c r="D3223" s="17">
        <f>[1]!s_dq_high(FED风险溢价模型测算!$B$1,$A3223,1)</f>
        <v>3396.2458000000001</v>
      </c>
      <c r="E3223" s="17">
        <f>[1]!s_dq_low(FED风险溢价模型测算!$B$1,$A$2,1)</f>
        <v>979.529</v>
      </c>
      <c r="F3223" s="18">
        <f>[1]!s_dq_amount(FED风险溢价模型测算!$B$1,$A3223,1)</f>
        <v>109481942501</v>
      </c>
    </row>
    <row r="3224" spans="1:6">
      <c r="A3224" s="16">
        <f>FED风险溢价模型测算!A3224</f>
        <v>43290</v>
      </c>
      <c r="B3224" s="17">
        <f>[1]!s_dq_open(FED风险溢价模型测算!$B$1,$A3224,1)</f>
        <v>3378.9056</v>
      </c>
      <c r="C3224" s="17">
        <f>[1]!s_dq_close(FED风险溢价模型测算!$B$1,$A3224,1)</f>
        <v>3459.1837</v>
      </c>
      <c r="D3224" s="17">
        <f>[1]!s_dq_high(FED风险溢价模型测算!$B$1,$A3224,1)</f>
        <v>3459.3153000000002</v>
      </c>
      <c r="E3224" s="17">
        <f>[1]!s_dq_low(FED风险溢价模型测算!$B$1,$A$2,1)</f>
        <v>979.529</v>
      </c>
      <c r="F3224" s="18">
        <f>[1]!s_dq_amount(FED风险溢价模型测算!$B$1,$A3224,1)</f>
        <v>100918863679</v>
      </c>
    </row>
    <row r="3225" spans="1:6">
      <c r="A3225" s="16">
        <f>FED风险溢价模型测算!A3225</f>
        <v>43291</v>
      </c>
      <c r="B3225" s="17">
        <f>[1]!s_dq_open(FED风险溢价模型测算!$B$1,$A3225,1)</f>
        <v>3464.9063999999998</v>
      </c>
      <c r="C3225" s="17">
        <f>[1]!s_dq_close(FED风险溢价模型测算!$B$1,$A3225,1)</f>
        <v>3467.5155</v>
      </c>
      <c r="D3225" s="17">
        <f>[1]!s_dq_high(FED风险溢价模型测算!$B$1,$A3225,1)</f>
        <v>3474.1396</v>
      </c>
      <c r="E3225" s="17">
        <f>[1]!s_dq_low(FED风险溢价模型测算!$B$1,$A$2,1)</f>
        <v>979.529</v>
      </c>
      <c r="F3225" s="18">
        <f>[1]!s_dq_amount(FED风险溢价模型测算!$B$1,$A3225,1)</f>
        <v>90127445728</v>
      </c>
    </row>
    <row r="3226" spans="1:6">
      <c r="A3226" s="16">
        <f>FED风险溢价模型测算!A3226</f>
        <v>43292</v>
      </c>
      <c r="B3226" s="17">
        <f>[1]!s_dq_open(FED风险溢价模型测算!$B$1,$A3226,1)</f>
        <v>3398.9265</v>
      </c>
      <c r="C3226" s="17">
        <f>[1]!s_dq_close(FED风险溢价模型测算!$B$1,$A3226,1)</f>
        <v>3407.5297</v>
      </c>
      <c r="D3226" s="17">
        <f>[1]!s_dq_high(FED风险溢价模型测算!$B$1,$A3226,1)</f>
        <v>3427.5704999999998</v>
      </c>
      <c r="E3226" s="17">
        <f>[1]!s_dq_low(FED风险溢价模型测算!$B$1,$A$2,1)</f>
        <v>979.529</v>
      </c>
      <c r="F3226" s="18">
        <f>[1]!s_dq_amount(FED风险溢价模型测算!$B$1,$A3226,1)</f>
        <v>89661507129</v>
      </c>
    </row>
    <row r="3227" spans="1:6">
      <c r="A3227" s="16">
        <f>FED风险溢价模型测算!A3227</f>
        <v>43293</v>
      </c>
      <c r="B3227" s="17">
        <f>[1]!s_dq_open(FED风险溢价模型测算!$B$1,$A3227,1)</f>
        <v>3403.3301999999999</v>
      </c>
      <c r="C3227" s="17">
        <f>[1]!s_dq_close(FED风险溢价模型测算!$B$1,$A3227,1)</f>
        <v>3481.0558999999998</v>
      </c>
      <c r="D3227" s="17">
        <f>[1]!s_dq_high(FED风险溢价模型测算!$B$1,$A3227,1)</f>
        <v>3499.0970000000002</v>
      </c>
      <c r="E3227" s="17">
        <f>[1]!s_dq_low(FED风险溢价模型测算!$B$1,$A$2,1)</f>
        <v>979.529</v>
      </c>
      <c r="F3227" s="18">
        <f>[1]!s_dq_amount(FED风险溢价模型测算!$B$1,$A3227,1)</f>
        <v>117805514793</v>
      </c>
    </row>
    <row r="3228" spans="1:6">
      <c r="A3228" s="16">
        <f>FED风险溢价模型测算!A3228</f>
        <v>43294</v>
      </c>
      <c r="B3228" s="17">
        <f>[1]!s_dq_open(FED风险溢价模型测算!$B$1,$A3228,1)</f>
        <v>3488.4965999999999</v>
      </c>
      <c r="C3228" s="17">
        <f>[1]!s_dq_close(FED风险溢价模型测算!$B$1,$A3228,1)</f>
        <v>3492.6896999999999</v>
      </c>
      <c r="D3228" s="17">
        <f>[1]!s_dq_high(FED风险溢价模型测算!$B$1,$A3228,1)</f>
        <v>3499.7642999999998</v>
      </c>
      <c r="E3228" s="17">
        <f>[1]!s_dq_low(FED风险溢价模型测算!$B$1,$A$2,1)</f>
        <v>979.529</v>
      </c>
      <c r="F3228" s="18">
        <f>[1]!s_dq_amount(FED风险溢价模型测算!$B$1,$A3228,1)</f>
        <v>99800184924</v>
      </c>
    </row>
    <row r="3229" spans="1:6">
      <c r="A3229" s="16">
        <f>FED风险溢价模型测算!A3229</f>
        <v>43297</v>
      </c>
      <c r="B3229" s="17">
        <f>[1]!s_dq_open(FED风险溢价模型测算!$B$1,$A3229,1)</f>
        <v>3488.9670000000001</v>
      </c>
      <c r="C3229" s="17">
        <f>[1]!s_dq_close(FED风险溢价模型测算!$B$1,$A3229,1)</f>
        <v>3472.0859</v>
      </c>
      <c r="D3229" s="17">
        <f>[1]!s_dq_high(FED风险溢价模型测算!$B$1,$A3229,1)</f>
        <v>3506.2354999999998</v>
      </c>
      <c r="E3229" s="17">
        <f>[1]!s_dq_low(FED风险溢价模型测算!$B$1,$A$2,1)</f>
        <v>979.529</v>
      </c>
      <c r="F3229" s="18">
        <f>[1]!s_dq_amount(FED风险溢价模型测算!$B$1,$A3229,1)</f>
        <v>90754288081</v>
      </c>
    </row>
    <row r="3230" spans="1:6">
      <c r="A3230" s="16">
        <f>FED风险溢价模型测算!A3230</f>
        <v>43298</v>
      </c>
      <c r="B3230" s="17">
        <f>[1]!s_dq_open(FED风险溢价模型测算!$B$1,$A3230,1)</f>
        <v>3466.4236000000001</v>
      </c>
      <c r="C3230" s="17">
        <f>[1]!s_dq_close(FED风险溢价模型测算!$B$1,$A3230,1)</f>
        <v>3449.3773000000001</v>
      </c>
      <c r="D3230" s="17">
        <f>[1]!s_dq_high(FED风险溢价模型测算!$B$1,$A3230,1)</f>
        <v>3467.1851999999999</v>
      </c>
      <c r="E3230" s="17">
        <f>[1]!s_dq_low(FED风险溢价模型测算!$B$1,$A$2,1)</f>
        <v>979.529</v>
      </c>
      <c r="F3230" s="18">
        <f>[1]!s_dq_amount(FED风险溢价模型测算!$B$1,$A3230,1)</f>
        <v>85720563654</v>
      </c>
    </row>
    <row r="3231" spans="1:6">
      <c r="A3231" s="16">
        <f>FED风险溢价模型测算!A3231</f>
        <v>43299</v>
      </c>
      <c r="B3231" s="17">
        <f>[1]!s_dq_open(FED风险溢价模型测算!$B$1,$A3231,1)</f>
        <v>3456.6064999999999</v>
      </c>
      <c r="C3231" s="17">
        <f>[1]!s_dq_close(FED风险溢价模型测算!$B$1,$A3231,1)</f>
        <v>3431.3227000000002</v>
      </c>
      <c r="D3231" s="17">
        <f>[1]!s_dq_high(FED风险溢价模型测算!$B$1,$A3231,1)</f>
        <v>3479.2635</v>
      </c>
      <c r="E3231" s="17">
        <f>[1]!s_dq_low(FED风险溢价模型测算!$B$1,$A$2,1)</f>
        <v>979.529</v>
      </c>
      <c r="F3231" s="18">
        <f>[1]!s_dq_amount(FED风险溢价模型测算!$B$1,$A3231,1)</f>
        <v>88556873195</v>
      </c>
    </row>
    <row r="3232" spans="1:6">
      <c r="A3232" s="16">
        <f>FED风险溢价模型测算!A3232</f>
        <v>43300</v>
      </c>
      <c r="B3232" s="17">
        <f>[1]!s_dq_open(FED风险溢价模型测算!$B$1,$A3232,1)</f>
        <v>3444.8031999999998</v>
      </c>
      <c r="C3232" s="17">
        <f>[1]!s_dq_close(FED风险溢价模型测算!$B$1,$A3232,1)</f>
        <v>3428.3429999999998</v>
      </c>
      <c r="D3232" s="17">
        <f>[1]!s_dq_high(FED风险溢价模型测算!$B$1,$A3232,1)</f>
        <v>3466.5056</v>
      </c>
      <c r="E3232" s="17">
        <f>[1]!s_dq_low(FED风险溢价模型测算!$B$1,$A$2,1)</f>
        <v>979.529</v>
      </c>
      <c r="F3232" s="18">
        <f>[1]!s_dq_amount(FED风险溢价模型测算!$B$1,$A3232,1)</f>
        <v>88804907805</v>
      </c>
    </row>
    <row r="3233" spans="1:6">
      <c r="A3233" s="16">
        <f>FED风险溢价模型测算!A3233</f>
        <v>43301</v>
      </c>
      <c r="B3233" s="17">
        <f>[1]!s_dq_open(FED风险溢价模型测算!$B$1,$A3233,1)</f>
        <v>3426.4558000000002</v>
      </c>
      <c r="C3233" s="17">
        <f>[1]!s_dq_close(FED风险溢价模型测算!$B$1,$A3233,1)</f>
        <v>3492.8937999999998</v>
      </c>
      <c r="D3233" s="17">
        <f>[1]!s_dq_high(FED风险溢价模型测算!$B$1,$A3233,1)</f>
        <v>3505.9279999999999</v>
      </c>
      <c r="E3233" s="17">
        <f>[1]!s_dq_low(FED风险溢价模型测算!$B$1,$A$2,1)</f>
        <v>979.529</v>
      </c>
      <c r="F3233" s="18">
        <f>[1]!s_dq_amount(FED风险溢价模型测算!$B$1,$A3233,1)</f>
        <v>122196953815</v>
      </c>
    </row>
    <row r="3234" spans="1:6">
      <c r="A3234" s="16">
        <f>FED风险溢价模型测算!A3234</f>
        <v>43304</v>
      </c>
      <c r="B3234" s="17">
        <f>[1]!s_dq_open(FED风险溢价模型测算!$B$1,$A3234,1)</f>
        <v>3471.8555000000001</v>
      </c>
      <c r="C3234" s="17">
        <f>[1]!s_dq_close(FED风险溢价模型测算!$B$1,$A3234,1)</f>
        <v>3525.7503000000002</v>
      </c>
      <c r="D3234" s="17">
        <f>[1]!s_dq_high(FED风险溢价模型测算!$B$1,$A3234,1)</f>
        <v>3527.5335</v>
      </c>
      <c r="E3234" s="17">
        <f>[1]!s_dq_low(FED风险溢价模型测算!$B$1,$A$2,1)</f>
        <v>979.529</v>
      </c>
      <c r="F3234" s="18">
        <f>[1]!s_dq_amount(FED风险溢价模型测算!$B$1,$A3234,1)</f>
        <v>143960930682</v>
      </c>
    </row>
    <row r="3235" spans="1:6">
      <c r="A3235" s="16">
        <f>FED风险溢价模型测算!A3235</f>
        <v>43305</v>
      </c>
      <c r="B3235" s="17">
        <f>[1]!s_dq_open(FED风险溢价模型测算!$B$1,$A3235,1)</f>
        <v>3530.6641</v>
      </c>
      <c r="C3235" s="17">
        <f>[1]!s_dq_close(FED风险溢价模型测算!$B$1,$A3235,1)</f>
        <v>3581.7057</v>
      </c>
      <c r="D3235" s="17">
        <f>[1]!s_dq_high(FED风险溢价模型测算!$B$1,$A3235,1)</f>
        <v>3596.5128</v>
      </c>
      <c r="E3235" s="17">
        <f>[1]!s_dq_low(FED风险溢价模型测算!$B$1,$A$2,1)</f>
        <v>979.529</v>
      </c>
      <c r="F3235" s="18">
        <f>[1]!s_dq_amount(FED风险溢价模型测算!$B$1,$A3235,1)</f>
        <v>177448954019</v>
      </c>
    </row>
    <row r="3236" spans="1:6">
      <c r="A3236" s="16">
        <f>FED风险溢价模型测算!A3236</f>
        <v>43306</v>
      </c>
      <c r="B3236" s="17">
        <f>[1]!s_dq_open(FED风险溢价模型测算!$B$1,$A3236,1)</f>
        <v>3589.5055000000002</v>
      </c>
      <c r="C3236" s="17">
        <f>[1]!s_dq_close(FED风险溢价模型测算!$B$1,$A3236,1)</f>
        <v>3577.7521999999999</v>
      </c>
      <c r="D3236" s="17">
        <f>[1]!s_dq_high(FED风险溢价模型测算!$B$1,$A3236,1)</f>
        <v>3589.9841000000001</v>
      </c>
      <c r="E3236" s="17">
        <f>[1]!s_dq_low(FED风险溢价模型测算!$B$1,$A$2,1)</f>
        <v>979.529</v>
      </c>
      <c r="F3236" s="18">
        <f>[1]!s_dq_amount(FED风险溢价模型测算!$B$1,$A3236,1)</f>
        <v>112176694173</v>
      </c>
    </row>
    <row r="3237" spans="1:6">
      <c r="A3237" s="16">
        <f>FED风险溢价模型测算!A3237</f>
        <v>43307</v>
      </c>
      <c r="B3237" s="17">
        <f>[1]!s_dq_open(FED风险溢价模型测算!$B$1,$A3237,1)</f>
        <v>3583.3173000000002</v>
      </c>
      <c r="C3237" s="17">
        <f>[1]!s_dq_close(FED风险溢价模型测算!$B$1,$A3237,1)</f>
        <v>3536.2456000000002</v>
      </c>
      <c r="D3237" s="17">
        <f>[1]!s_dq_high(FED风险溢价模型测算!$B$1,$A3237,1)</f>
        <v>3593.9227000000001</v>
      </c>
      <c r="E3237" s="17">
        <f>[1]!s_dq_low(FED风险溢价模型测算!$B$1,$A$2,1)</f>
        <v>979.529</v>
      </c>
      <c r="F3237" s="18">
        <f>[1]!s_dq_amount(FED风险溢价模型测算!$B$1,$A3237,1)</f>
        <v>105577285189</v>
      </c>
    </row>
    <row r="3238" spans="1:6">
      <c r="A3238" s="16">
        <f>FED风险溢价模型测算!A3238</f>
        <v>43308</v>
      </c>
      <c r="B3238" s="17">
        <f>[1]!s_dq_open(FED风险溢价模型测算!$B$1,$A3238,1)</f>
        <v>3533.7714000000001</v>
      </c>
      <c r="C3238" s="17">
        <f>[1]!s_dq_close(FED风险溢价模型测算!$B$1,$A3238,1)</f>
        <v>3521.2269000000001</v>
      </c>
      <c r="D3238" s="17">
        <f>[1]!s_dq_high(FED风险溢价模型测算!$B$1,$A3238,1)</f>
        <v>3545.4058</v>
      </c>
      <c r="E3238" s="17">
        <f>[1]!s_dq_low(FED风险溢价模型测算!$B$1,$A$2,1)</f>
        <v>979.529</v>
      </c>
      <c r="F3238" s="18">
        <f>[1]!s_dq_amount(FED风险溢价模型测算!$B$1,$A3238,1)</f>
        <v>81192174902</v>
      </c>
    </row>
    <row r="3239" spans="1:6">
      <c r="A3239" s="16">
        <f>FED风险溢价模型测算!A3239</f>
        <v>43311</v>
      </c>
      <c r="B3239" s="17">
        <f>[1]!s_dq_open(FED风险溢价模型测算!$B$1,$A3239,1)</f>
        <v>3520.8537999999999</v>
      </c>
      <c r="C3239" s="17">
        <f>[1]!s_dq_close(FED风险溢价模型测算!$B$1,$A3239,1)</f>
        <v>3515.0794000000001</v>
      </c>
      <c r="D3239" s="17">
        <f>[1]!s_dq_high(FED风险溢价模型测算!$B$1,$A3239,1)</f>
        <v>3550.902</v>
      </c>
      <c r="E3239" s="17">
        <f>[1]!s_dq_low(FED风险溢价模型测算!$B$1,$A$2,1)</f>
        <v>979.529</v>
      </c>
      <c r="F3239" s="18">
        <f>[1]!s_dq_amount(FED风险溢价模型测算!$B$1,$A3239,1)</f>
        <v>96183097601</v>
      </c>
    </row>
    <row r="3240" spans="1:6">
      <c r="A3240" s="16">
        <f>FED风险溢价模型测算!A3240</f>
        <v>43312</v>
      </c>
      <c r="B3240" s="17">
        <f>[1]!s_dq_open(FED风险溢价模型测算!$B$1,$A3240,1)</f>
        <v>3510.4744000000001</v>
      </c>
      <c r="C3240" s="17">
        <f>[1]!s_dq_close(FED风险溢价模型测算!$B$1,$A3240,1)</f>
        <v>3517.6568000000002</v>
      </c>
      <c r="D3240" s="17">
        <f>[1]!s_dq_high(FED风险溢价模型测算!$B$1,$A3240,1)</f>
        <v>3528.154</v>
      </c>
      <c r="E3240" s="17">
        <f>[1]!s_dq_low(FED风险溢价模型测算!$B$1,$A$2,1)</f>
        <v>979.529</v>
      </c>
      <c r="F3240" s="18">
        <f>[1]!s_dq_amount(FED风险溢价模型测算!$B$1,$A3240,1)</f>
        <v>80022152109</v>
      </c>
    </row>
    <row r="3241" spans="1:6">
      <c r="A3241" s="16">
        <f>FED风险溢价模型测算!A3241</f>
        <v>43313</v>
      </c>
      <c r="B3241" s="17">
        <f>[1]!s_dq_open(FED风险溢价模型测算!$B$1,$A3241,1)</f>
        <v>3530.0297999999998</v>
      </c>
      <c r="C3241" s="17">
        <f>[1]!s_dq_close(FED风险溢价模型测算!$B$1,$A3241,1)</f>
        <v>3447.3881999999999</v>
      </c>
      <c r="D3241" s="17">
        <f>[1]!s_dq_high(FED风险溢价模型测算!$B$1,$A3241,1)</f>
        <v>3543.6060000000002</v>
      </c>
      <c r="E3241" s="17">
        <f>[1]!s_dq_low(FED风险溢价模型测算!$B$1,$A$2,1)</f>
        <v>979.529</v>
      </c>
      <c r="F3241" s="18">
        <f>[1]!s_dq_amount(FED风险溢价模型测算!$B$1,$A3241,1)</f>
        <v>107477214866</v>
      </c>
    </row>
    <row r="3242" spans="1:6">
      <c r="A3242" s="16">
        <f>FED风险溢价模型测算!A3242</f>
        <v>43314</v>
      </c>
      <c r="B3242" s="17">
        <f>[1]!s_dq_open(FED风险溢价模型测算!$B$1,$A3242,1)</f>
        <v>3434.3516</v>
      </c>
      <c r="C3242" s="17">
        <f>[1]!s_dq_close(FED风险溢价模型测算!$B$1,$A3242,1)</f>
        <v>3370.9578999999999</v>
      </c>
      <c r="D3242" s="17">
        <f>[1]!s_dq_high(FED风险溢价模型测算!$B$1,$A3242,1)</f>
        <v>3434.3516</v>
      </c>
      <c r="E3242" s="17">
        <f>[1]!s_dq_low(FED风险溢价模型测算!$B$1,$A$2,1)</f>
        <v>979.529</v>
      </c>
      <c r="F3242" s="18">
        <f>[1]!s_dq_amount(FED风险溢价模型测算!$B$1,$A3242,1)</f>
        <v>122401283623</v>
      </c>
    </row>
    <row r="3243" spans="1:6">
      <c r="A3243" s="16">
        <f>FED风险溢价模型测算!A3243</f>
        <v>43315</v>
      </c>
      <c r="B3243" s="17">
        <f>[1]!s_dq_open(FED风险溢价模型测算!$B$1,$A3243,1)</f>
        <v>3366.6637000000001</v>
      </c>
      <c r="C3243" s="17">
        <f>[1]!s_dq_close(FED风险溢价模型测算!$B$1,$A3243,1)</f>
        <v>3315.2838999999999</v>
      </c>
      <c r="D3243" s="17">
        <f>[1]!s_dq_high(FED风险溢价模型测算!$B$1,$A3243,1)</f>
        <v>3381.3416999999999</v>
      </c>
      <c r="E3243" s="17">
        <f>[1]!s_dq_low(FED风险溢价模型测算!$B$1,$A$2,1)</f>
        <v>979.529</v>
      </c>
      <c r="F3243" s="18">
        <f>[1]!s_dq_amount(FED风险溢价模型测算!$B$1,$A3243,1)</f>
        <v>91395987151</v>
      </c>
    </row>
    <row r="3244" spans="1:6">
      <c r="A3244" s="16">
        <f>FED风险溢价模型测算!A3244</f>
        <v>43318</v>
      </c>
      <c r="B3244" s="17">
        <f>[1]!s_dq_open(FED风险溢价模型测算!$B$1,$A3244,1)</f>
        <v>3312.8153000000002</v>
      </c>
      <c r="C3244" s="17">
        <f>[1]!s_dq_close(FED风险溢价模型测算!$B$1,$A3244,1)</f>
        <v>3273.2728000000002</v>
      </c>
      <c r="D3244" s="17">
        <f>[1]!s_dq_high(FED风险溢价模型测算!$B$1,$A3244,1)</f>
        <v>3344.2460000000001</v>
      </c>
      <c r="E3244" s="17">
        <f>[1]!s_dq_low(FED风险溢价模型测算!$B$1,$A$2,1)</f>
        <v>979.529</v>
      </c>
      <c r="F3244" s="18">
        <f>[1]!s_dq_amount(FED风险溢价模型测算!$B$1,$A3244,1)</f>
        <v>97517991022</v>
      </c>
    </row>
    <row r="3245" spans="1:6">
      <c r="A3245" s="16">
        <f>FED风险溢价模型测算!A3245</f>
        <v>43319</v>
      </c>
      <c r="B3245" s="17">
        <f>[1]!s_dq_open(FED风险溢价模型测算!$B$1,$A3245,1)</f>
        <v>3284.9785000000002</v>
      </c>
      <c r="C3245" s="17">
        <f>[1]!s_dq_close(FED风险溢价模型测算!$B$1,$A3245,1)</f>
        <v>3368.8694999999998</v>
      </c>
      <c r="D3245" s="17">
        <f>[1]!s_dq_high(FED风险溢价模型测算!$B$1,$A3245,1)</f>
        <v>3368.962</v>
      </c>
      <c r="E3245" s="17">
        <f>[1]!s_dq_low(FED风险溢价模型测算!$B$1,$A$2,1)</f>
        <v>979.529</v>
      </c>
      <c r="F3245" s="18">
        <f>[1]!s_dq_amount(FED风险溢价模型测算!$B$1,$A3245,1)</f>
        <v>107512223951</v>
      </c>
    </row>
    <row r="3246" spans="1:6">
      <c r="A3246" s="16">
        <f>FED风险溢价模型测算!A3246</f>
        <v>43320</v>
      </c>
      <c r="B3246" s="17">
        <f>[1]!s_dq_open(FED风险溢价模型测算!$B$1,$A3246,1)</f>
        <v>3362.1484999999998</v>
      </c>
      <c r="C3246" s="17">
        <f>[1]!s_dq_close(FED风险溢价模型测算!$B$1,$A3246,1)</f>
        <v>3314.5075000000002</v>
      </c>
      <c r="D3246" s="17">
        <f>[1]!s_dq_high(FED风险溢价模型测算!$B$1,$A3246,1)</f>
        <v>3368.1601999999998</v>
      </c>
      <c r="E3246" s="17">
        <f>[1]!s_dq_low(FED风险溢价模型测算!$B$1,$A$2,1)</f>
        <v>979.529</v>
      </c>
      <c r="F3246" s="18">
        <f>[1]!s_dq_amount(FED风险溢价模型测算!$B$1,$A3246,1)</f>
        <v>90958912013</v>
      </c>
    </row>
    <row r="3247" spans="1:6">
      <c r="A3247" s="16">
        <f>FED风险溢价模型测算!A3247</f>
        <v>43321</v>
      </c>
      <c r="B3247" s="17">
        <f>[1]!s_dq_open(FED风险溢价模型测算!$B$1,$A3247,1)</f>
        <v>3303.4765000000002</v>
      </c>
      <c r="C3247" s="17">
        <f>[1]!s_dq_close(FED风险溢价模型测算!$B$1,$A3247,1)</f>
        <v>3397.5297999999998</v>
      </c>
      <c r="D3247" s="17">
        <f>[1]!s_dq_high(FED风险溢价模型测算!$B$1,$A3247,1)</f>
        <v>3408.3910999999998</v>
      </c>
      <c r="E3247" s="17">
        <f>[1]!s_dq_low(FED风险溢价模型测算!$B$1,$A$2,1)</f>
        <v>979.529</v>
      </c>
      <c r="F3247" s="18">
        <f>[1]!s_dq_amount(FED风险溢价模型测算!$B$1,$A3247,1)</f>
        <v>108802315182</v>
      </c>
    </row>
    <row r="3248" spans="1:6">
      <c r="A3248" s="16">
        <f>FED风险溢价模型测算!A3248</f>
        <v>43322</v>
      </c>
      <c r="B3248" s="17">
        <f>[1]!s_dq_open(FED风险溢价模型测算!$B$1,$A3248,1)</f>
        <v>3398.4139</v>
      </c>
      <c r="C3248" s="17">
        <f>[1]!s_dq_close(FED风险溢价模型测算!$B$1,$A3248,1)</f>
        <v>3405.0191</v>
      </c>
      <c r="D3248" s="17">
        <f>[1]!s_dq_high(FED风险溢价模型测算!$B$1,$A3248,1)</f>
        <v>3424.0410999999999</v>
      </c>
      <c r="E3248" s="17">
        <f>[1]!s_dq_low(FED风险溢价模型测算!$B$1,$A$2,1)</f>
        <v>979.529</v>
      </c>
      <c r="F3248" s="18">
        <f>[1]!s_dq_amount(FED风险溢价模型测算!$B$1,$A3248,1)</f>
        <v>85634522136</v>
      </c>
    </row>
    <row r="3249" spans="1:6">
      <c r="A3249" s="16">
        <f>FED风险溢价模型测算!A3249</f>
        <v>43325</v>
      </c>
      <c r="B3249" s="17">
        <f>[1]!s_dq_open(FED风险溢价模型测算!$B$1,$A3249,1)</f>
        <v>3369.9812000000002</v>
      </c>
      <c r="C3249" s="17">
        <f>[1]!s_dq_close(FED风险溢价模型测算!$B$1,$A3249,1)</f>
        <v>3390.3440999999998</v>
      </c>
      <c r="D3249" s="17">
        <f>[1]!s_dq_high(FED风险溢价模型测算!$B$1,$A3249,1)</f>
        <v>3396.1882999999998</v>
      </c>
      <c r="E3249" s="17">
        <f>[1]!s_dq_low(FED风险溢价模型测算!$B$1,$A$2,1)</f>
        <v>979.529</v>
      </c>
      <c r="F3249" s="18">
        <f>[1]!s_dq_amount(FED风险溢价模型测算!$B$1,$A3249,1)</f>
        <v>90869290864</v>
      </c>
    </row>
    <row r="3250" spans="1:6">
      <c r="A3250" s="16">
        <f>FED风险溢价模型测算!A3250</f>
        <v>43326</v>
      </c>
      <c r="B3250" s="17">
        <f>[1]!s_dq_open(FED风险溢价模型测算!$B$1,$A3250,1)</f>
        <v>3386.4832000000001</v>
      </c>
      <c r="C3250" s="17">
        <f>[1]!s_dq_close(FED风险溢价模型测算!$B$1,$A3250,1)</f>
        <v>3372.9137000000001</v>
      </c>
      <c r="D3250" s="17">
        <f>[1]!s_dq_high(FED风险溢价模型测算!$B$1,$A3250,1)</f>
        <v>3391.7289999999998</v>
      </c>
      <c r="E3250" s="17">
        <f>[1]!s_dq_low(FED风险溢价模型测算!$B$1,$A$2,1)</f>
        <v>979.529</v>
      </c>
      <c r="F3250" s="18">
        <f>[1]!s_dq_amount(FED风险溢价模型测算!$B$1,$A3250,1)</f>
        <v>72121992610</v>
      </c>
    </row>
    <row r="3251" spans="1:6">
      <c r="A3251" s="16">
        <f>FED风险溢价模型测算!A3251</f>
        <v>43327</v>
      </c>
      <c r="B3251" s="17">
        <f>[1]!s_dq_open(FED风险溢价模型测算!$B$1,$A3251,1)</f>
        <v>3371.9589999999998</v>
      </c>
      <c r="C3251" s="17">
        <f>[1]!s_dq_close(FED风险溢价模型测算!$B$1,$A3251,1)</f>
        <v>3291.9760000000001</v>
      </c>
      <c r="D3251" s="17">
        <f>[1]!s_dq_high(FED风险溢价模型测算!$B$1,$A3251,1)</f>
        <v>3372.1369</v>
      </c>
      <c r="E3251" s="17">
        <f>[1]!s_dq_low(FED风险溢价模型测算!$B$1,$A$2,1)</f>
        <v>979.529</v>
      </c>
      <c r="F3251" s="18">
        <f>[1]!s_dq_amount(FED风险溢价模型测算!$B$1,$A3251,1)</f>
        <v>83402193917</v>
      </c>
    </row>
    <row r="3252" spans="1:6">
      <c r="A3252" s="16">
        <f>FED风险溢价模型测算!A3252</f>
        <v>43328</v>
      </c>
      <c r="B3252" s="17">
        <f>[1]!s_dq_open(FED风险溢价模型测算!$B$1,$A3252,1)</f>
        <v>3251.8555999999999</v>
      </c>
      <c r="C3252" s="17">
        <f>[1]!s_dq_close(FED风险溢价模型测算!$B$1,$A3252,1)</f>
        <v>3276.7276000000002</v>
      </c>
      <c r="D3252" s="17">
        <f>[1]!s_dq_high(FED风险溢价模型测算!$B$1,$A3252,1)</f>
        <v>3315.2031000000002</v>
      </c>
      <c r="E3252" s="17">
        <f>[1]!s_dq_low(FED风险溢价模型测算!$B$1,$A$2,1)</f>
        <v>979.529</v>
      </c>
      <c r="F3252" s="18">
        <f>[1]!s_dq_amount(FED风险溢价模型测算!$B$1,$A3252,1)</f>
        <v>89269175663</v>
      </c>
    </row>
    <row r="3253" spans="1:6">
      <c r="A3253" s="16">
        <f>FED风险溢价模型测算!A3253</f>
        <v>43329</v>
      </c>
      <c r="B3253" s="17">
        <f>[1]!s_dq_open(FED风险溢价模型测算!$B$1,$A3253,1)</f>
        <v>3305.8953999999999</v>
      </c>
      <c r="C3253" s="17">
        <f>[1]!s_dq_close(FED风险溢价模型测算!$B$1,$A3253,1)</f>
        <v>3229.6197999999999</v>
      </c>
      <c r="D3253" s="17">
        <f>[1]!s_dq_high(FED风险溢价模型测算!$B$1,$A3253,1)</f>
        <v>3311.5729000000001</v>
      </c>
      <c r="E3253" s="17">
        <f>[1]!s_dq_low(FED风险溢价模型测算!$B$1,$A$2,1)</f>
        <v>979.529</v>
      </c>
      <c r="F3253" s="18">
        <f>[1]!s_dq_amount(FED风险溢价模型测算!$B$1,$A3253,1)</f>
        <v>84452452538</v>
      </c>
    </row>
    <row r="3254" spans="1:6">
      <c r="A3254" s="16">
        <f>FED风险溢价模型测算!A3254</f>
        <v>43332</v>
      </c>
      <c r="B3254" s="17">
        <f>[1]!s_dq_open(FED风险溢价模型测算!$B$1,$A3254,1)</f>
        <v>3238.2150000000001</v>
      </c>
      <c r="C3254" s="17">
        <f>[1]!s_dq_close(FED风险溢价模型测算!$B$1,$A3254,1)</f>
        <v>3267.2498000000001</v>
      </c>
      <c r="D3254" s="17">
        <f>[1]!s_dq_high(FED风险溢价模型测算!$B$1,$A3254,1)</f>
        <v>3267.2498000000001</v>
      </c>
      <c r="E3254" s="17">
        <f>[1]!s_dq_low(FED风险溢价模型测算!$B$1,$A$2,1)</f>
        <v>979.529</v>
      </c>
      <c r="F3254" s="18">
        <f>[1]!s_dq_amount(FED风险溢价模型测算!$B$1,$A3254,1)</f>
        <v>88963382602</v>
      </c>
    </row>
    <row r="3255" spans="1:6">
      <c r="A3255" s="16">
        <f>FED风险溢价模型测算!A3255</f>
        <v>43333</v>
      </c>
      <c r="B3255" s="17">
        <f>[1]!s_dq_open(FED风险溢价模型测算!$B$1,$A3255,1)</f>
        <v>3271.8402000000001</v>
      </c>
      <c r="C3255" s="17">
        <f>[1]!s_dq_close(FED风险溢价模型测算!$B$1,$A3255,1)</f>
        <v>3326.6489000000001</v>
      </c>
      <c r="D3255" s="17">
        <f>[1]!s_dq_high(FED风险溢价模型测算!$B$1,$A3255,1)</f>
        <v>3331.7076999999999</v>
      </c>
      <c r="E3255" s="17">
        <f>[1]!s_dq_low(FED风险溢价模型测算!$B$1,$A$2,1)</f>
        <v>979.529</v>
      </c>
      <c r="F3255" s="18">
        <f>[1]!s_dq_amount(FED风险溢价模型测算!$B$1,$A3255,1)</f>
        <v>97925840442</v>
      </c>
    </row>
    <row r="3256" spans="1:6">
      <c r="A3256" s="16">
        <f>FED风险溢价模型测算!A3256</f>
        <v>43334</v>
      </c>
      <c r="B3256" s="17">
        <f>[1]!s_dq_open(FED风险溢价模型测算!$B$1,$A3256,1)</f>
        <v>3328.9693000000002</v>
      </c>
      <c r="C3256" s="17">
        <f>[1]!s_dq_close(FED风险溢价模型测算!$B$1,$A3256,1)</f>
        <v>3307.9544999999998</v>
      </c>
      <c r="D3256" s="17">
        <f>[1]!s_dq_high(FED风险溢价模型测算!$B$1,$A3256,1)</f>
        <v>3328.9693000000002</v>
      </c>
      <c r="E3256" s="17">
        <f>[1]!s_dq_low(FED风险溢价模型测算!$B$1,$A$2,1)</f>
        <v>979.529</v>
      </c>
      <c r="F3256" s="18">
        <f>[1]!s_dq_amount(FED风险溢价模型测算!$B$1,$A3256,1)</f>
        <v>66548536184</v>
      </c>
    </row>
    <row r="3257" spans="1:6">
      <c r="A3257" s="16">
        <f>FED风险溢价模型测算!A3257</f>
        <v>43335</v>
      </c>
      <c r="B3257" s="17">
        <f>[1]!s_dq_open(FED风险溢价模型测算!$B$1,$A3257,1)</f>
        <v>3308.4589000000001</v>
      </c>
      <c r="C3257" s="17">
        <f>[1]!s_dq_close(FED风险溢价模型测算!$B$1,$A3257,1)</f>
        <v>3320.0257000000001</v>
      </c>
      <c r="D3257" s="17">
        <f>[1]!s_dq_high(FED风险溢价模型测算!$B$1,$A3257,1)</f>
        <v>3336.1122999999998</v>
      </c>
      <c r="E3257" s="17">
        <f>[1]!s_dq_low(FED风险溢价模型测算!$B$1,$A$2,1)</f>
        <v>979.529</v>
      </c>
      <c r="F3257" s="18">
        <f>[1]!s_dq_amount(FED风险溢价模型测算!$B$1,$A3257,1)</f>
        <v>80212785558</v>
      </c>
    </row>
    <row r="3258" spans="1:6">
      <c r="A3258" s="16">
        <f>FED风险溢价模型测算!A3258</f>
        <v>43336</v>
      </c>
      <c r="B3258" s="17">
        <f>[1]!s_dq_open(FED风险溢价模型测算!$B$1,$A3258,1)</f>
        <v>3308.4778000000001</v>
      </c>
      <c r="C3258" s="17">
        <f>[1]!s_dq_close(FED风险溢价模型测算!$B$1,$A3258,1)</f>
        <v>3325.3346999999999</v>
      </c>
      <c r="D3258" s="17">
        <f>[1]!s_dq_high(FED风险溢价模型测算!$B$1,$A3258,1)</f>
        <v>3353.0445</v>
      </c>
      <c r="E3258" s="17">
        <f>[1]!s_dq_low(FED风险溢价模型测算!$B$1,$A$2,1)</f>
        <v>979.529</v>
      </c>
      <c r="F3258" s="18">
        <f>[1]!s_dq_amount(FED风险溢价模型测算!$B$1,$A3258,1)</f>
        <v>77197847852</v>
      </c>
    </row>
    <row r="3259" spans="1:6">
      <c r="A3259" s="16">
        <f>FED风险溢价模型测算!A3259</f>
        <v>43339</v>
      </c>
      <c r="B3259" s="17">
        <f>[1]!s_dq_open(FED风险溢价模型测算!$B$1,$A3259,1)</f>
        <v>3339.3894</v>
      </c>
      <c r="C3259" s="17">
        <f>[1]!s_dq_close(FED风险溢价模型测算!$B$1,$A3259,1)</f>
        <v>3406.5735</v>
      </c>
      <c r="D3259" s="17">
        <f>[1]!s_dq_high(FED风险溢价模型测算!$B$1,$A3259,1)</f>
        <v>3406.5735</v>
      </c>
      <c r="E3259" s="17">
        <f>[1]!s_dq_low(FED风险溢价模型测算!$B$1,$A$2,1)</f>
        <v>979.529</v>
      </c>
      <c r="F3259" s="18">
        <f>[1]!s_dq_amount(FED风险溢价模型测算!$B$1,$A3259,1)</f>
        <v>114960964551</v>
      </c>
    </row>
    <row r="3260" spans="1:6">
      <c r="A3260" s="16">
        <f>FED风险溢价模型测算!A3260</f>
        <v>43340</v>
      </c>
      <c r="B3260" s="17">
        <f>[1]!s_dq_open(FED风险溢价模型测算!$B$1,$A3260,1)</f>
        <v>3408.1502</v>
      </c>
      <c r="C3260" s="17">
        <f>[1]!s_dq_close(FED风险溢价模型测算!$B$1,$A3260,1)</f>
        <v>3400.1705000000002</v>
      </c>
      <c r="D3260" s="17">
        <f>[1]!s_dq_high(FED风险溢价模型测算!$B$1,$A3260,1)</f>
        <v>3416.5929000000001</v>
      </c>
      <c r="E3260" s="17">
        <f>[1]!s_dq_low(FED风险溢价模型测算!$B$1,$A$2,1)</f>
        <v>979.529</v>
      </c>
      <c r="F3260" s="18">
        <f>[1]!s_dq_amount(FED风险溢价模型测算!$B$1,$A3260,1)</f>
        <v>94945949810</v>
      </c>
    </row>
    <row r="3261" spans="1:6">
      <c r="A3261" s="16">
        <f>FED风险溢价模型测算!A3261</f>
        <v>43341</v>
      </c>
      <c r="B3261" s="17">
        <f>[1]!s_dq_open(FED风险溢价模型测算!$B$1,$A3261,1)</f>
        <v>3393.0527000000002</v>
      </c>
      <c r="C3261" s="17">
        <f>[1]!s_dq_close(FED风险溢价模型测算!$B$1,$A3261,1)</f>
        <v>3386.5736000000002</v>
      </c>
      <c r="D3261" s="17">
        <f>[1]!s_dq_high(FED风险溢价模型测算!$B$1,$A3261,1)</f>
        <v>3398.7139000000002</v>
      </c>
      <c r="E3261" s="17">
        <f>[1]!s_dq_low(FED风险溢价模型测算!$B$1,$A$2,1)</f>
        <v>979.529</v>
      </c>
      <c r="F3261" s="18">
        <f>[1]!s_dq_amount(FED风险溢价模型测算!$B$1,$A3261,1)</f>
        <v>79072300213</v>
      </c>
    </row>
    <row r="3262" spans="1:6">
      <c r="A3262" s="16">
        <f>FED风险溢价模型测算!A3262</f>
        <v>43342</v>
      </c>
      <c r="B3262" s="17">
        <f>[1]!s_dq_open(FED风险溢价模型测算!$B$1,$A3262,1)</f>
        <v>3385.8051999999998</v>
      </c>
      <c r="C3262" s="17">
        <f>[1]!s_dq_close(FED风险溢价模型测算!$B$1,$A3262,1)</f>
        <v>3351.0942</v>
      </c>
      <c r="D3262" s="17">
        <f>[1]!s_dq_high(FED风险溢价模型测算!$B$1,$A3262,1)</f>
        <v>3402.5626000000002</v>
      </c>
      <c r="E3262" s="17">
        <f>[1]!s_dq_low(FED风险溢价模型测算!$B$1,$A$2,1)</f>
        <v>979.529</v>
      </c>
      <c r="F3262" s="18">
        <f>[1]!s_dq_amount(FED风险溢价模型测算!$B$1,$A3262,1)</f>
        <v>80226052652</v>
      </c>
    </row>
    <row r="3263" spans="1:6">
      <c r="A3263" s="16">
        <f>FED风险溢价模型测算!A3263</f>
        <v>43343</v>
      </c>
      <c r="B3263" s="17">
        <f>[1]!s_dq_open(FED风险溢价模型测算!$B$1,$A3263,1)</f>
        <v>3333.3800999999999</v>
      </c>
      <c r="C3263" s="17">
        <f>[1]!s_dq_close(FED风险溢价模型测算!$B$1,$A3263,1)</f>
        <v>3334.5036</v>
      </c>
      <c r="D3263" s="17">
        <f>[1]!s_dq_high(FED风险溢价模型测算!$B$1,$A3263,1)</f>
        <v>3356.5756999999999</v>
      </c>
      <c r="E3263" s="17">
        <f>[1]!s_dq_low(FED风险溢价模型测算!$B$1,$A$2,1)</f>
        <v>979.529</v>
      </c>
      <c r="F3263" s="18">
        <f>[1]!s_dq_amount(FED风险溢价模型测算!$B$1,$A3263,1)</f>
        <v>96091892858</v>
      </c>
    </row>
    <row r="3264" spans="1:6">
      <c r="A3264" s="16">
        <f>FED风险溢价模型测算!A3264</f>
        <v>43346</v>
      </c>
      <c r="B3264" s="17">
        <f>[1]!s_dq_open(FED风险溢价模型测算!$B$1,$A3264,1)</f>
        <v>3320.6898000000001</v>
      </c>
      <c r="C3264" s="17">
        <f>[1]!s_dq_close(FED风险溢价模型测算!$B$1,$A3264,1)</f>
        <v>3321.8247999999999</v>
      </c>
      <c r="D3264" s="17">
        <f>[1]!s_dq_high(FED风险溢价模型测算!$B$1,$A3264,1)</f>
        <v>3325.607</v>
      </c>
      <c r="E3264" s="17">
        <f>[1]!s_dq_low(FED风险溢价模型测算!$B$1,$A$2,1)</f>
        <v>979.529</v>
      </c>
      <c r="F3264" s="18">
        <f>[1]!s_dq_amount(FED风险溢价模型测算!$B$1,$A3264,1)</f>
        <v>81305681453</v>
      </c>
    </row>
    <row r="3265" spans="1:6">
      <c r="A3265" s="16">
        <f>FED风险溢价模型测算!A3265</f>
        <v>43347</v>
      </c>
      <c r="B3265" s="17">
        <f>[1]!s_dq_open(FED风险溢价模型测算!$B$1,$A3265,1)</f>
        <v>3324.1860000000001</v>
      </c>
      <c r="C3265" s="17">
        <f>[1]!s_dq_close(FED风险溢价模型测算!$B$1,$A3265,1)</f>
        <v>3363.8984</v>
      </c>
      <c r="D3265" s="17">
        <f>[1]!s_dq_high(FED风险溢价模型测算!$B$1,$A3265,1)</f>
        <v>3370.9630000000002</v>
      </c>
      <c r="E3265" s="17">
        <f>[1]!s_dq_low(FED风险溢价模型测算!$B$1,$A$2,1)</f>
        <v>979.529</v>
      </c>
      <c r="F3265" s="18">
        <f>[1]!s_dq_amount(FED风险溢价模型测算!$B$1,$A3265,1)</f>
        <v>85892034874</v>
      </c>
    </row>
    <row r="3266" spans="1:6">
      <c r="A3266" s="16">
        <f>FED风险溢价模型测算!A3266</f>
        <v>43348</v>
      </c>
      <c r="B3266" s="17">
        <f>[1]!s_dq_open(FED风险溢价模型测算!$B$1,$A3266,1)</f>
        <v>3349.6983</v>
      </c>
      <c r="C3266" s="17">
        <f>[1]!s_dq_close(FED风险溢价模型测算!$B$1,$A3266,1)</f>
        <v>3298.1412</v>
      </c>
      <c r="D3266" s="17">
        <f>[1]!s_dq_high(FED风险溢价模型测算!$B$1,$A3266,1)</f>
        <v>3354.1990999999998</v>
      </c>
      <c r="E3266" s="17">
        <f>[1]!s_dq_low(FED风险溢价模型测算!$B$1,$A$2,1)</f>
        <v>979.529</v>
      </c>
      <c r="F3266" s="18">
        <f>[1]!s_dq_amount(FED风险溢价模型测算!$B$1,$A3266,1)</f>
        <v>80656675217</v>
      </c>
    </row>
    <row r="3267" spans="1:6">
      <c r="A3267" s="16">
        <f>FED风险溢价模型测算!A3267</f>
        <v>43349</v>
      </c>
      <c r="B3267" s="17">
        <f>[1]!s_dq_open(FED风险溢价模型测算!$B$1,$A3267,1)</f>
        <v>3286.6644999999999</v>
      </c>
      <c r="C3267" s="17">
        <f>[1]!s_dq_close(FED风险溢价模型测算!$B$1,$A3267,1)</f>
        <v>3262.8807999999999</v>
      </c>
      <c r="D3267" s="17">
        <f>[1]!s_dq_high(FED风险溢价模型测算!$B$1,$A3267,1)</f>
        <v>3311.4973</v>
      </c>
      <c r="E3267" s="17">
        <f>[1]!s_dq_low(FED风险溢价模型测算!$B$1,$A$2,1)</f>
        <v>979.529</v>
      </c>
      <c r="F3267" s="18">
        <f>[1]!s_dq_amount(FED风险溢价模型测算!$B$1,$A3267,1)</f>
        <v>79373138216</v>
      </c>
    </row>
    <row r="3268" spans="1:6">
      <c r="A3268" s="16">
        <f>FED风险溢价模型测算!A3268</f>
        <v>43350</v>
      </c>
      <c r="B3268" s="17">
        <f>[1]!s_dq_open(FED风险溢价模型测算!$B$1,$A3268,1)</f>
        <v>3273.8906000000002</v>
      </c>
      <c r="C3268" s="17">
        <f>[1]!s_dq_close(FED风险溢价模型测算!$B$1,$A3268,1)</f>
        <v>3277.6437999999998</v>
      </c>
      <c r="D3268" s="17">
        <f>[1]!s_dq_high(FED风险溢价模型测算!$B$1,$A3268,1)</f>
        <v>3316.6149</v>
      </c>
      <c r="E3268" s="17">
        <f>[1]!s_dq_low(FED风险溢价模型测算!$B$1,$A$2,1)</f>
        <v>979.529</v>
      </c>
      <c r="F3268" s="18">
        <f>[1]!s_dq_amount(FED风险溢价模型测算!$B$1,$A3268,1)</f>
        <v>81263439990</v>
      </c>
    </row>
    <row r="3269" spans="1:6">
      <c r="A3269" s="16">
        <f>FED风险溢价模型测算!A3269</f>
        <v>43353</v>
      </c>
      <c r="B3269" s="17">
        <f>[1]!s_dq_open(FED风险溢价模型测算!$B$1,$A3269,1)</f>
        <v>3271.3818000000001</v>
      </c>
      <c r="C3269" s="17">
        <f>[1]!s_dq_close(FED风险溢价模型测算!$B$1,$A3269,1)</f>
        <v>3230.0681</v>
      </c>
      <c r="D3269" s="17">
        <f>[1]!s_dq_high(FED风险溢价模型测算!$B$1,$A3269,1)</f>
        <v>3277.884</v>
      </c>
      <c r="E3269" s="17">
        <f>[1]!s_dq_low(FED风险溢价模型测算!$B$1,$A$2,1)</f>
        <v>979.529</v>
      </c>
      <c r="F3269" s="18">
        <f>[1]!s_dq_amount(FED风险溢价模型测算!$B$1,$A3269,1)</f>
        <v>76175580337</v>
      </c>
    </row>
    <row r="3270" spans="1:6">
      <c r="A3270" s="16">
        <f>FED风险溢价模型测算!A3270</f>
        <v>43354</v>
      </c>
      <c r="B3270" s="17">
        <f>[1]!s_dq_open(FED风险溢价模型测算!$B$1,$A3270,1)</f>
        <v>3229.7051999999999</v>
      </c>
      <c r="C3270" s="17">
        <f>[1]!s_dq_close(FED风险溢价模型测算!$B$1,$A3270,1)</f>
        <v>3224.2116000000001</v>
      </c>
      <c r="D3270" s="17">
        <f>[1]!s_dq_high(FED风险溢价模型测算!$B$1,$A3270,1)</f>
        <v>3245.6170000000002</v>
      </c>
      <c r="E3270" s="17">
        <f>[1]!s_dq_low(FED风险溢价模型测算!$B$1,$A$2,1)</f>
        <v>979.529</v>
      </c>
      <c r="F3270" s="18">
        <f>[1]!s_dq_amount(FED风险溢价模型测算!$B$1,$A3270,1)</f>
        <v>67722118922.999992</v>
      </c>
    </row>
    <row r="3271" spans="1:6">
      <c r="A3271" s="16">
        <f>FED风险溢价模型测算!A3271</f>
        <v>43355</v>
      </c>
      <c r="B3271" s="17">
        <f>[1]!s_dq_open(FED风险溢价模型测算!$B$1,$A3271,1)</f>
        <v>3216.9911000000002</v>
      </c>
      <c r="C3271" s="17">
        <f>[1]!s_dq_close(FED风险溢价模型测算!$B$1,$A3271,1)</f>
        <v>3202.0248000000001</v>
      </c>
      <c r="D3271" s="17">
        <f>[1]!s_dq_high(FED风险溢价模型测算!$B$1,$A3271,1)</f>
        <v>3225.6014</v>
      </c>
      <c r="E3271" s="17">
        <f>[1]!s_dq_low(FED风险溢价模型测算!$B$1,$A$2,1)</f>
        <v>979.529</v>
      </c>
      <c r="F3271" s="18">
        <f>[1]!s_dq_amount(FED风险溢价模型测算!$B$1,$A3271,1)</f>
        <v>68887020056</v>
      </c>
    </row>
    <row r="3272" spans="1:6">
      <c r="A3272" s="16">
        <f>FED风险溢价模型测算!A3272</f>
        <v>43356</v>
      </c>
      <c r="B3272" s="17">
        <f>[1]!s_dq_open(FED风险溢价模型测算!$B$1,$A3272,1)</f>
        <v>3239.6851999999999</v>
      </c>
      <c r="C3272" s="17">
        <f>[1]!s_dq_close(FED风险溢价模型测算!$B$1,$A3272,1)</f>
        <v>3236.5662000000002</v>
      </c>
      <c r="D3272" s="17">
        <f>[1]!s_dq_high(FED风险溢价模型测算!$B$1,$A3272,1)</f>
        <v>3249.5929999999998</v>
      </c>
      <c r="E3272" s="17">
        <f>[1]!s_dq_low(FED风险溢价模型测算!$B$1,$A$2,1)</f>
        <v>979.529</v>
      </c>
      <c r="F3272" s="18">
        <f>[1]!s_dq_amount(FED风险溢价模型测算!$B$1,$A3272,1)</f>
        <v>85887962113</v>
      </c>
    </row>
    <row r="3273" spans="1:6">
      <c r="A3273" s="16">
        <f>FED风险溢价模型测算!A3273</f>
        <v>43357</v>
      </c>
      <c r="B3273" s="17">
        <f>[1]!s_dq_open(FED风险溢价模型测算!$B$1,$A3273,1)</f>
        <v>3242.8307</v>
      </c>
      <c r="C3273" s="17">
        <f>[1]!s_dq_close(FED风险溢价模型测算!$B$1,$A3273,1)</f>
        <v>3242.0902000000001</v>
      </c>
      <c r="D3273" s="17">
        <f>[1]!s_dq_high(FED风险溢价模型测算!$B$1,$A3273,1)</f>
        <v>3254.1043</v>
      </c>
      <c r="E3273" s="17">
        <f>[1]!s_dq_low(FED风险溢价模型测算!$B$1,$A$2,1)</f>
        <v>979.529</v>
      </c>
      <c r="F3273" s="18">
        <f>[1]!s_dq_amount(FED风险溢价模型测算!$B$1,$A3273,1)</f>
        <v>76481211956</v>
      </c>
    </row>
    <row r="3274" spans="1:6">
      <c r="A3274" s="16">
        <f>FED风险溢价模型测算!A3274</f>
        <v>43360</v>
      </c>
      <c r="B3274" s="17">
        <f>[1]!s_dq_open(FED风险溢价模型测算!$B$1,$A3274,1)</f>
        <v>3224.9267</v>
      </c>
      <c r="C3274" s="17">
        <f>[1]!s_dq_close(FED风险溢价模型测算!$B$1,$A3274,1)</f>
        <v>3204.9223999999999</v>
      </c>
      <c r="D3274" s="17">
        <f>[1]!s_dq_high(FED风险溢价模型测算!$B$1,$A3274,1)</f>
        <v>3230.7878000000001</v>
      </c>
      <c r="E3274" s="17">
        <f>[1]!s_dq_low(FED风险溢价模型测算!$B$1,$A$2,1)</f>
        <v>979.529</v>
      </c>
      <c r="F3274" s="18">
        <f>[1]!s_dq_amount(FED风险溢价模型测算!$B$1,$A3274,1)</f>
        <v>60650940908</v>
      </c>
    </row>
    <row r="3275" spans="1:6">
      <c r="A3275" s="16">
        <f>FED风险溢价模型测算!A3275</f>
        <v>43361</v>
      </c>
      <c r="B3275" s="17">
        <f>[1]!s_dq_open(FED风险溢价模型测算!$B$1,$A3275,1)</f>
        <v>3193.6423</v>
      </c>
      <c r="C3275" s="17">
        <f>[1]!s_dq_close(FED风险溢价模型测算!$B$1,$A3275,1)</f>
        <v>3269.4319</v>
      </c>
      <c r="D3275" s="17">
        <f>[1]!s_dq_high(FED风险溢价模型测算!$B$1,$A3275,1)</f>
        <v>3270.107</v>
      </c>
      <c r="E3275" s="17">
        <f>[1]!s_dq_low(FED风险溢价模型测算!$B$1,$A$2,1)</f>
        <v>979.529</v>
      </c>
      <c r="F3275" s="18">
        <f>[1]!s_dq_amount(FED风险溢价模型测算!$B$1,$A3275,1)</f>
        <v>83899137593</v>
      </c>
    </row>
    <row r="3276" spans="1:6">
      <c r="A3276" s="16">
        <f>FED风险溢价模型测算!A3276</f>
        <v>43362</v>
      </c>
      <c r="B3276" s="17">
        <f>[1]!s_dq_open(FED风险溢价模型测算!$B$1,$A3276,1)</f>
        <v>3261.9969999999998</v>
      </c>
      <c r="C3276" s="17">
        <f>[1]!s_dq_close(FED风险溢价模型测算!$B$1,$A3276,1)</f>
        <v>3312.4823000000001</v>
      </c>
      <c r="D3276" s="17">
        <f>[1]!s_dq_high(FED风险溢价模型测算!$B$1,$A3276,1)</f>
        <v>3335.9913000000001</v>
      </c>
      <c r="E3276" s="17">
        <f>[1]!s_dq_low(FED风险溢价模型测算!$B$1,$A$2,1)</f>
        <v>979.529</v>
      </c>
      <c r="F3276" s="18">
        <f>[1]!s_dq_amount(FED风险溢价模型测算!$B$1,$A3276,1)</f>
        <v>109395423838</v>
      </c>
    </row>
    <row r="3277" spans="1:6">
      <c r="A3277" s="16">
        <f>FED风险溢价模型测算!A3277</f>
        <v>43363</v>
      </c>
      <c r="B3277" s="17">
        <f>[1]!s_dq_open(FED风险溢价模型测算!$B$1,$A3277,1)</f>
        <v>3314.8757999999998</v>
      </c>
      <c r="C3277" s="17">
        <f>[1]!s_dq_close(FED风险溢价模型测算!$B$1,$A3277,1)</f>
        <v>3310.1257999999998</v>
      </c>
      <c r="D3277" s="17">
        <f>[1]!s_dq_high(FED风险溢价模型测算!$B$1,$A3277,1)</f>
        <v>3332.3092999999999</v>
      </c>
      <c r="E3277" s="17">
        <f>[1]!s_dq_low(FED风险溢价模型测算!$B$1,$A$2,1)</f>
        <v>979.529</v>
      </c>
      <c r="F3277" s="18">
        <f>[1]!s_dq_amount(FED风险溢价模型测算!$B$1,$A3277,1)</f>
        <v>76660845175</v>
      </c>
    </row>
    <row r="3278" spans="1:6">
      <c r="A3278" s="16">
        <f>FED风险溢价模型测算!A3278</f>
        <v>43364</v>
      </c>
      <c r="B3278" s="17">
        <f>[1]!s_dq_open(FED风险溢价模型测算!$B$1,$A3278,1)</f>
        <v>3320.6958</v>
      </c>
      <c r="C3278" s="17">
        <f>[1]!s_dq_close(FED风险溢价模型测算!$B$1,$A3278,1)</f>
        <v>3410.4856</v>
      </c>
      <c r="D3278" s="17">
        <f>[1]!s_dq_high(FED风险溢价模型测算!$B$1,$A3278,1)</f>
        <v>3410.4856</v>
      </c>
      <c r="E3278" s="17">
        <f>[1]!s_dq_low(FED风险溢价模型测算!$B$1,$A$2,1)</f>
        <v>979.529</v>
      </c>
      <c r="F3278" s="18">
        <f>[1]!s_dq_amount(FED风险溢价模型测算!$B$1,$A3278,1)</f>
        <v>123573117858</v>
      </c>
    </row>
    <row r="3279" spans="1:6">
      <c r="A3279" s="16">
        <f>FED风险溢价模型测算!A3279</f>
        <v>43368</v>
      </c>
      <c r="B3279" s="17">
        <f>[1]!s_dq_open(FED风险溢价模型测算!$B$1,$A3279,1)</f>
        <v>3375.9717000000001</v>
      </c>
      <c r="C3279" s="17">
        <f>[1]!s_dq_close(FED风险溢价模型测算!$B$1,$A3279,1)</f>
        <v>3379.8042999999998</v>
      </c>
      <c r="D3279" s="17">
        <f>[1]!s_dq_high(FED风险溢价模型测算!$B$1,$A3279,1)</f>
        <v>3394.3771000000002</v>
      </c>
      <c r="E3279" s="17">
        <f>[1]!s_dq_low(FED风险溢价模型测算!$B$1,$A$2,1)</f>
        <v>979.529</v>
      </c>
      <c r="F3279" s="18">
        <f>[1]!s_dq_amount(FED风险溢价模型测算!$B$1,$A3279,1)</f>
        <v>82870029933</v>
      </c>
    </row>
    <row r="3280" spans="1:6">
      <c r="A3280" s="16">
        <f>FED风险溢价模型测算!A3280</f>
        <v>43369</v>
      </c>
      <c r="B3280" s="17">
        <f>[1]!s_dq_open(FED风险溢价模型测算!$B$1,$A3280,1)</f>
        <v>3388.5576000000001</v>
      </c>
      <c r="C3280" s="17">
        <f>[1]!s_dq_close(FED风险溢价模型测算!$B$1,$A3280,1)</f>
        <v>3417.2413000000001</v>
      </c>
      <c r="D3280" s="17">
        <f>[1]!s_dq_high(FED风险溢价模型测算!$B$1,$A3280,1)</f>
        <v>3448.2595000000001</v>
      </c>
      <c r="E3280" s="17">
        <f>[1]!s_dq_low(FED风险溢价模型测算!$B$1,$A$2,1)</f>
        <v>979.529</v>
      </c>
      <c r="F3280" s="18">
        <f>[1]!s_dq_amount(FED风险溢价模型测算!$B$1,$A3280,1)</f>
        <v>119113319089</v>
      </c>
    </row>
    <row r="3281" spans="1:6">
      <c r="A3281" s="16">
        <f>FED风险溢价模型测算!A3281</f>
        <v>43370</v>
      </c>
      <c r="B3281" s="17">
        <f>[1]!s_dq_open(FED风险溢价模型测算!$B$1,$A3281,1)</f>
        <v>3415.9531999999999</v>
      </c>
      <c r="C3281" s="17">
        <f>[1]!s_dq_close(FED风险溢价模型测算!$B$1,$A3281,1)</f>
        <v>3403.5902000000001</v>
      </c>
      <c r="D3281" s="17">
        <f>[1]!s_dq_high(FED风险溢价模型测算!$B$1,$A3281,1)</f>
        <v>3423.71</v>
      </c>
      <c r="E3281" s="17">
        <f>[1]!s_dq_low(FED风险溢价模型测算!$B$1,$A$2,1)</f>
        <v>979.529</v>
      </c>
      <c r="F3281" s="18">
        <f>[1]!s_dq_amount(FED风险溢价模型测算!$B$1,$A3281,1)</f>
        <v>87573300845</v>
      </c>
    </row>
    <row r="3282" spans="1:6">
      <c r="A3282" s="16">
        <f>FED风险溢价模型测算!A3282</f>
        <v>43371</v>
      </c>
      <c r="B3282" s="17">
        <f>[1]!s_dq_open(FED风险溢价模型测算!$B$1,$A3282,1)</f>
        <v>3409.9598000000001</v>
      </c>
      <c r="C3282" s="17">
        <f>[1]!s_dq_close(FED风险溢价模型测算!$B$1,$A3282,1)</f>
        <v>3438.8649</v>
      </c>
      <c r="D3282" s="17">
        <f>[1]!s_dq_high(FED风险溢价模型测算!$B$1,$A3282,1)</f>
        <v>3444.9884000000002</v>
      </c>
      <c r="E3282" s="17">
        <f>[1]!s_dq_low(FED风险溢价模型测算!$B$1,$A$2,1)</f>
        <v>979.529</v>
      </c>
      <c r="F3282" s="18">
        <f>[1]!s_dq_amount(FED风险溢价模型测算!$B$1,$A3282,1)</f>
        <v>94880274572</v>
      </c>
    </row>
    <row r="3283" spans="1:6">
      <c r="A3283" s="16">
        <f>FED风险溢价模型测算!A3283</f>
        <v>43381</v>
      </c>
      <c r="B3283" s="17">
        <f>[1]!s_dq_open(FED风险溢价模型测算!$B$1,$A3283,1)</f>
        <v>3361.5594000000001</v>
      </c>
      <c r="C3283" s="17">
        <f>[1]!s_dq_close(FED风险溢价模型测算!$B$1,$A3283,1)</f>
        <v>3290.8987999999999</v>
      </c>
      <c r="D3283" s="17">
        <f>[1]!s_dq_high(FED风险溢价模型测算!$B$1,$A3283,1)</f>
        <v>3364.4641000000001</v>
      </c>
      <c r="E3283" s="17">
        <f>[1]!s_dq_low(FED风险溢价模型测算!$B$1,$A$2,1)</f>
        <v>979.529</v>
      </c>
      <c r="F3283" s="18">
        <f>[1]!s_dq_amount(FED风险溢价模型测算!$B$1,$A3283,1)</f>
        <v>114164218382</v>
      </c>
    </row>
    <row r="3284" spans="1:6">
      <c r="A3284" s="16">
        <f>FED风险溢价模型测算!A3284</f>
        <v>43382</v>
      </c>
      <c r="B3284" s="17">
        <f>[1]!s_dq_open(FED风险溢价模型测算!$B$1,$A3284,1)</f>
        <v>3290.1705000000002</v>
      </c>
      <c r="C3284" s="17">
        <f>[1]!s_dq_close(FED风险溢价模型测算!$B$1,$A3284,1)</f>
        <v>3288.6905999999999</v>
      </c>
      <c r="D3284" s="17">
        <f>[1]!s_dq_high(FED风险溢价模型测算!$B$1,$A3284,1)</f>
        <v>3309.7977999999998</v>
      </c>
      <c r="E3284" s="17">
        <f>[1]!s_dq_low(FED风险溢价模型测算!$B$1,$A$2,1)</f>
        <v>979.529</v>
      </c>
      <c r="F3284" s="18">
        <f>[1]!s_dq_amount(FED风险溢价模型测算!$B$1,$A3284,1)</f>
        <v>78372941345</v>
      </c>
    </row>
    <row r="3285" spans="1:6">
      <c r="A3285" s="16">
        <f>FED风险溢价模型测算!A3285</f>
        <v>43383</v>
      </c>
      <c r="B3285" s="17">
        <f>[1]!s_dq_open(FED风险溢价模型测算!$B$1,$A3285,1)</f>
        <v>3295.4288000000001</v>
      </c>
      <c r="C3285" s="17">
        <f>[1]!s_dq_close(FED风险溢价模型测算!$B$1,$A3285,1)</f>
        <v>3281.5978</v>
      </c>
      <c r="D3285" s="17">
        <f>[1]!s_dq_high(FED风险溢价模型测算!$B$1,$A3285,1)</f>
        <v>3315.7310000000002</v>
      </c>
      <c r="E3285" s="17">
        <f>[1]!s_dq_low(FED风险溢价模型测算!$B$1,$A$2,1)</f>
        <v>979.529</v>
      </c>
      <c r="F3285" s="18">
        <f>[1]!s_dq_amount(FED风险溢价模型测算!$B$1,$A3285,1)</f>
        <v>79166808585</v>
      </c>
    </row>
    <row r="3286" spans="1:6">
      <c r="A3286" s="16">
        <f>FED风险溢价模型测算!A3286</f>
        <v>43384</v>
      </c>
      <c r="B3286" s="17">
        <f>[1]!s_dq_open(FED风险溢价模型测算!$B$1,$A3286,1)</f>
        <v>3179.5408000000002</v>
      </c>
      <c r="C3286" s="17">
        <f>[1]!s_dq_close(FED风险溢价模型测算!$B$1,$A3286,1)</f>
        <v>3124.1138999999998</v>
      </c>
      <c r="D3286" s="17">
        <f>[1]!s_dq_high(FED风险溢价模型测算!$B$1,$A3286,1)</f>
        <v>3209.5201999999999</v>
      </c>
      <c r="E3286" s="17">
        <f>[1]!s_dq_low(FED风险溢价模型测算!$B$1,$A$2,1)</f>
        <v>979.529</v>
      </c>
      <c r="F3286" s="18">
        <f>[1]!s_dq_amount(FED风险溢价模型测算!$B$1,$A3286,1)</f>
        <v>125723084486</v>
      </c>
    </row>
    <row r="3287" spans="1:6">
      <c r="A3287" s="16">
        <f>FED风险溢价模型测算!A3287</f>
        <v>43385</v>
      </c>
      <c r="B3287" s="17">
        <f>[1]!s_dq_open(FED风险溢价模型测算!$B$1,$A3287,1)</f>
        <v>3123.3715000000002</v>
      </c>
      <c r="C3287" s="17">
        <f>[1]!s_dq_close(FED风险溢价模型测算!$B$1,$A3287,1)</f>
        <v>3170.7262000000001</v>
      </c>
      <c r="D3287" s="17">
        <f>[1]!s_dq_high(FED风险溢价模型测算!$B$1,$A3287,1)</f>
        <v>3184.1219999999998</v>
      </c>
      <c r="E3287" s="17">
        <f>[1]!s_dq_low(FED风险溢价模型测算!$B$1,$A$2,1)</f>
        <v>979.529</v>
      </c>
      <c r="F3287" s="18">
        <f>[1]!s_dq_amount(FED风险溢价模型测算!$B$1,$A3287,1)</f>
        <v>104423076623</v>
      </c>
    </row>
    <row r="3288" spans="1:6">
      <c r="A3288" s="16">
        <f>FED风险溢价模型测算!A3288</f>
        <v>43388</v>
      </c>
      <c r="B3288" s="17">
        <f>[1]!s_dq_open(FED风险溢价模型测算!$B$1,$A3288,1)</f>
        <v>3173.8467000000001</v>
      </c>
      <c r="C3288" s="17">
        <f>[1]!s_dq_close(FED风险溢价模型测算!$B$1,$A3288,1)</f>
        <v>3126.4515999999999</v>
      </c>
      <c r="D3288" s="17">
        <f>[1]!s_dq_high(FED风险溢价模型测算!$B$1,$A3288,1)</f>
        <v>3183.1297</v>
      </c>
      <c r="E3288" s="17">
        <f>[1]!s_dq_low(FED风险溢价模型测算!$B$1,$A$2,1)</f>
        <v>979.529</v>
      </c>
      <c r="F3288" s="18">
        <f>[1]!s_dq_amount(FED风险溢价模型测算!$B$1,$A3288,1)</f>
        <v>77137696800</v>
      </c>
    </row>
    <row r="3289" spans="1:6">
      <c r="A3289" s="16">
        <f>FED风险溢价模型测算!A3289</f>
        <v>43389</v>
      </c>
      <c r="B3289" s="17">
        <f>[1]!s_dq_open(FED风险溢价模型测算!$B$1,$A3289,1)</f>
        <v>3128.5763999999999</v>
      </c>
      <c r="C3289" s="17">
        <f>[1]!s_dq_close(FED风险溢价模型测算!$B$1,$A3289,1)</f>
        <v>3100.9738000000002</v>
      </c>
      <c r="D3289" s="17">
        <f>[1]!s_dq_high(FED风险溢价模型测算!$B$1,$A3289,1)</f>
        <v>3166.0918000000001</v>
      </c>
      <c r="E3289" s="17">
        <f>[1]!s_dq_low(FED风险溢价模型测算!$B$1,$A$2,1)</f>
        <v>979.529</v>
      </c>
      <c r="F3289" s="18">
        <f>[1]!s_dq_amount(FED风险溢价模型测算!$B$1,$A3289,1)</f>
        <v>75206470956</v>
      </c>
    </row>
    <row r="3290" spans="1:6">
      <c r="A3290" s="16">
        <f>FED风险溢价模型测算!A3290</f>
        <v>43390</v>
      </c>
      <c r="B3290" s="17">
        <f>[1]!s_dq_open(FED风险溢价模型测算!$B$1,$A3290,1)</f>
        <v>3140.6837999999998</v>
      </c>
      <c r="C3290" s="17">
        <f>[1]!s_dq_close(FED风险溢价模型测算!$B$1,$A3290,1)</f>
        <v>3118.2462999999998</v>
      </c>
      <c r="D3290" s="17">
        <f>[1]!s_dq_high(FED风险溢价模型测算!$B$1,$A3290,1)</f>
        <v>3149.1343999999999</v>
      </c>
      <c r="E3290" s="17">
        <f>[1]!s_dq_low(FED风险溢价模型测算!$B$1,$A$2,1)</f>
        <v>979.529</v>
      </c>
      <c r="F3290" s="18">
        <f>[1]!s_dq_amount(FED风险溢价模型测算!$B$1,$A3290,1)</f>
        <v>86132695913</v>
      </c>
    </row>
    <row r="3291" spans="1:6">
      <c r="A3291" s="16">
        <f>FED风险溢价模型测算!A3291</f>
        <v>43391</v>
      </c>
      <c r="B3291" s="17">
        <f>[1]!s_dq_open(FED风险溢价模型测算!$B$1,$A3291,1)</f>
        <v>3097.7903000000001</v>
      </c>
      <c r="C3291" s="17">
        <f>[1]!s_dq_close(FED风险溢价模型测算!$B$1,$A3291,1)</f>
        <v>3044.3917999999999</v>
      </c>
      <c r="D3291" s="17">
        <f>[1]!s_dq_high(FED风险溢价模型测算!$B$1,$A3291,1)</f>
        <v>3097.7903000000001</v>
      </c>
      <c r="E3291" s="17">
        <f>[1]!s_dq_low(FED风险溢价模型测算!$B$1,$A$2,1)</f>
        <v>979.529</v>
      </c>
      <c r="F3291" s="18">
        <f>[1]!s_dq_amount(FED风险溢价模型测算!$B$1,$A3291,1)</f>
        <v>79703731919</v>
      </c>
    </row>
    <row r="3292" spans="1:6">
      <c r="A3292" s="16">
        <f>FED风险溢价模型测算!A3292</f>
        <v>43392</v>
      </c>
      <c r="B3292" s="17">
        <f>[1]!s_dq_open(FED风险溢价模型测算!$B$1,$A3292,1)</f>
        <v>3017.7487999999998</v>
      </c>
      <c r="C3292" s="17">
        <f>[1]!s_dq_close(FED风险溢价模型测算!$B$1,$A3292,1)</f>
        <v>3134.9454999999998</v>
      </c>
      <c r="D3292" s="17">
        <f>[1]!s_dq_high(FED风险溢价模型测算!$B$1,$A3292,1)</f>
        <v>3137.7474999999999</v>
      </c>
      <c r="E3292" s="17">
        <f>[1]!s_dq_low(FED风险溢价模型测算!$B$1,$A$2,1)</f>
        <v>979.529</v>
      </c>
      <c r="F3292" s="18">
        <f>[1]!s_dq_amount(FED风险溢价模型测算!$B$1,$A3292,1)</f>
        <v>110951369122</v>
      </c>
    </row>
    <row r="3293" spans="1:6">
      <c r="A3293" s="16">
        <f>FED风险溢价模型测算!A3293</f>
        <v>43395</v>
      </c>
      <c r="B3293" s="17">
        <f>[1]!s_dq_open(FED风险溢价模型测算!$B$1,$A3293,1)</f>
        <v>3159.5614</v>
      </c>
      <c r="C3293" s="17">
        <f>[1]!s_dq_close(FED风险溢价模型测算!$B$1,$A3293,1)</f>
        <v>3270.2732000000001</v>
      </c>
      <c r="D3293" s="17">
        <f>[1]!s_dq_high(FED风险溢价模型测算!$B$1,$A3293,1)</f>
        <v>3297.3802999999998</v>
      </c>
      <c r="E3293" s="17">
        <f>[1]!s_dq_low(FED风险溢价模型测算!$B$1,$A$2,1)</f>
        <v>979.529</v>
      </c>
      <c r="F3293" s="18">
        <f>[1]!s_dq_amount(FED风险溢价模型测算!$B$1,$A3293,1)</f>
        <v>170651306178</v>
      </c>
    </row>
    <row r="3294" spans="1:6">
      <c r="A3294" s="16">
        <f>FED风险溢价模型测算!A3294</f>
        <v>43396</v>
      </c>
      <c r="B3294" s="17">
        <f>[1]!s_dq_open(FED风险溢价模型测算!$B$1,$A3294,1)</f>
        <v>3273.1271000000002</v>
      </c>
      <c r="C3294" s="17">
        <f>[1]!s_dq_close(FED风险溢价模型测算!$B$1,$A3294,1)</f>
        <v>3183.4256999999998</v>
      </c>
      <c r="D3294" s="17">
        <f>[1]!s_dq_high(FED风险溢价模型测算!$B$1,$A3294,1)</f>
        <v>3276.0205000000001</v>
      </c>
      <c r="E3294" s="17">
        <f>[1]!s_dq_low(FED风险溢价模型测算!$B$1,$A$2,1)</f>
        <v>979.529</v>
      </c>
      <c r="F3294" s="18">
        <f>[1]!s_dq_amount(FED风险溢价模型测算!$B$1,$A3294,1)</f>
        <v>142589176815</v>
      </c>
    </row>
    <row r="3295" spans="1:6">
      <c r="A3295" s="16">
        <f>FED风险溢价模型测算!A3295</f>
        <v>43397</v>
      </c>
      <c r="B3295" s="17">
        <f>[1]!s_dq_open(FED风险溢价模型测算!$B$1,$A3295,1)</f>
        <v>3169.4571000000001</v>
      </c>
      <c r="C3295" s="17">
        <f>[1]!s_dq_close(FED风险溢价模型测算!$B$1,$A3295,1)</f>
        <v>3188.2017999999998</v>
      </c>
      <c r="D3295" s="17">
        <f>[1]!s_dq_high(FED风险溢价模型测算!$B$1,$A3295,1)</f>
        <v>3245.3971000000001</v>
      </c>
      <c r="E3295" s="17">
        <f>[1]!s_dq_low(FED风险溢价模型测算!$B$1,$A$2,1)</f>
        <v>979.529</v>
      </c>
      <c r="F3295" s="18">
        <f>[1]!s_dq_amount(FED风险溢价模型测算!$B$1,$A3295,1)</f>
        <v>120954387288</v>
      </c>
    </row>
    <row r="3296" spans="1:6">
      <c r="A3296" s="16">
        <f>FED风险溢价模型测算!A3296</f>
        <v>43398</v>
      </c>
      <c r="B3296" s="17">
        <f>[1]!s_dq_open(FED风险溢价模型测算!$B$1,$A3296,1)</f>
        <v>3107.8402000000001</v>
      </c>
      <c r="C3296" s="17">
        <f>[1]!s_dq_close(FED风险溢价模型测算!$B$1,$A3296,1)</f>
        <v>3194.3083999999999</v>
      </c>
      <c r="D3296" s="17">
        <f>[1]!s_dq_high(FED风险溢价模型测算!$B$1,$A3296,1)</f>
        <v>3197.3211999999999</v>
      </c>
      <c r="E3296" s="17">
        <f>[1]!s_dq_low(FED风险溢价模型测算!$B$1,$A$2,1)</f>
        <v>979.529</v>
      </c>
      <c r="F3296" s="18">
        <f>[1]!s_dq_amount(FED风险溢价模型测算!$B$1,$A3296,1)</f>
        <v>113291746430</v>
      </c>
    </row>
    <row r="3297" spans="1:6">
      <c r="A3297" s="16">
        <f>FED风险溢价模型测算!A3297</f>
        <v>43399</v>
      </c>
      <c r="B3297" s="17">
        <f>[1]!s_dq_open(FED风险溢价模型测算!$B$1,$A3297,1)</f>
        <v>3204.2845000000002</v>
      </c>
      <c r="C3297" s="17">
        <f>[1]!s_dq_close(FED风险溢价模型测算!$B$1,$A3297,1)</f>
        <v>3173.6350000000002</v>
      </c>
      <c r="D3297" s="17">
        <f>[1]!s_dq_high(FED风险溢价模型测算!$B$1,$A3297,1)</f>
        <v>3218.1021000000001</v>
      </c>
      <c r="E3297" s="17">
        <f>[1]!s_dq_low(FED风险溢价模型测算!$B$1,$A$2,1)</f>
        <v>979.529</v>
      </c>
      <c r="F3297" s="18">
        <f>[1]!s_dq_amount(FED风险溢价模型测算!$B$1,$A3297,1)</f>
        <v>106070366760</v>
      </c>
    </row>
    <row r="3298" spans="1:6">
      <c r="A3298" s="16">
        <f>FED风险溢价模型测算!A3298</f>
        <v>43402</v>
      </c>
      <c r="B3298" s="17">
        <f>[1]!s_dq_open(FED风险溢价模型测算!$B$1,$A3298,1)</f>
        <v>3157.4879000000001</v>
      </c>
      <c r="C3298" s="17">
        <f>[1]!s_dq_close(FED风险溢价模型测算!$B$1,$A3298,1)</f>
        <v>3076.8888999999999</v>
      </c>
      <c r="D3298" s="17">
        <f>[1]!s_dq_high(FED风险溢价模型测算!$B$1,$A3298,1)</f>
        <v>3158.8114</v>
      </c>
      <c r="E3298" s="17">
        <f>[1]!s_dq_low(FED风险溢价模型测算!$B$1,$A$2,1)</f>
        <v>979.529</v>
      </c>
      <c r="F3298" s="18">
        <f>[1]!s_dq_amount(FED风险溢价模型测算!$B$1,$A3298,1)</f>
        <v>108479490211</v>
      </c>
    </row>
    <row r="3299" spans="1:6">
      <c r="A3299" s="16">
        <f>FED风险溢价模型测算!A3299</f>
        <v>43403</v>
      </c>
      <c r="B3299" s="17">
        <f>[1]!s_dq_open(FED风险溢价模型测算!$B$1,$A3299,1)</f>
        <v>3061.93</v>
      </c>
      <c r="C3299" s="17">
        <f>[1]!s_dq_close(FED风险溢价模型测算!$B$1,$A3299,1)</f>
        <v>3110.2604999999999</v>
      </c>
      <c r="D3299" s="17">
        <f>[1]!s_dq_high(FED风险溢价模型测算!$B$1,$A3299,1)</f>
        <v>3146.6275999999998</v>
      </c>
      <c r="E3299" s="17">
        <f>[1]!s_dq_low(FED风险溢价模型测算!$B$1,$A$2,1)</f>
        <v>979.529</v>
      </c>
      <c r="F3299" s="18">
        <f>[1]!s_dq_amount(FED风险溢价模型测算!$B$1,$A3299,1)</f>
        <v>131767102719</v>
      </c>
    </row>
    <row r="3300" spans="1:6">
      <c r="A3300" s="16">
        <f>FED风险溢价模型测算!A3300</f>
        <v>43404</v>
      </c>
      <c r="B3300" s="17">
        <f>[1]!s_dq_open(FED风险溢价模型测算!$B$1,$A3300,1)</f>
        <v>3116.6581999999999</v>
      </c>
      <c r="C3300" s="17">
        <f>[1]!s_dq_close(FED风险溢价模型测算!$B$1,$A3300,1)</f>
        <v>3153.8234000000002</v>
      </c>
      <c r="D3300" s="17">
        <f>[1]!s_dq_high(FED风险溢价模型测算!$B$1,$A3300,1)</f>
        <v>3168.9187000000002</v>
      </c>
      <c r="E3300" s="17">
        <f>[1]!s_dq_low(FED风险溢价模型测算!$B$1,$A$2,1)</f>
        <v>979.529</v>
      </c>
      <c r="F3300" s="18">
        <f>[1]!s_dq_amount(FED风险溢价模型测算!$B$1,$A3300,1)</f>
        <v>117099697836</v>
      </c>
    </row>
    <row r="3301" spans="1:6">
      <c r="A3301" s="16">
        <f>FED风险溢价模型测算!A3301</f>
        <v>43405</v>
      </c>
      <c r="B3301" s="17">
        <f>[1]!s_dq_open(FED风险溢价模型测算!$B$1,$A3301,1)</f>
        <v>3185.2020000000002</v>
      </c>
      <c r="C3301" s="17">
        <f>[1]!s_dq_close(FED风险溢价模型测算!$B$1,$A3301,1)</f>
        <v>3177.0338000000002</v>
      </c>
      <c r="D3301" s="17">
        <f>[1]!s_dq_high(FED风险溢价模型测算!$B$1,$A3301,1)</f>
        <v>3217.8033999999998</v>
      </c>
      <c r="E3301" s="17">
        <f>[1]!s_dq_low(FED风险溢价模型测算!$B$1,$A$2,1)</f>
        <v>979.529</v>
      </c>
      <c r="F3301" s="18">
        <f>[1]!s_dq_amount(FED风险溢价模型测算!$B$1,$A3301,1)</f>
        <v>145919304280</v>
      </c>
    </row>
    <row r="3302" spans="1:6">
      <c r="A3302" s="16">
        <f>FED风险溢价模型测算!A3302</f>
        <v>43406</v>
      </c>
      <c r="B3302" s="17">
        <f>[1]!s_dq_open(FED风险溢价模型测算!$B$1,$A3302,1)</f>
        <v>3258.6093000000001</v>
      </c>
      <c r="C3302" s="17">
        <f>[1]!s_dq_close(FED风险溢价模型测算!$B$1,$A3302,1)</f>
        <v>3290.2455</v>
      </c>
      <c r="D3302" s="17">
        <f>[1]!s_dq_high(FED风险溢价模型测算!$B$1,$A3302,1)</f>
        <v>3290.2455</v>
      </c>
      <c r="E3302" s="17">
        <f>[1]!s_dq_low(FED风险溢价模型测算!$B$1,$A$2,1)</f>
        <v>979.529</v>
      </c>
      <c r="F3302" s="18">
        <f>[1]!s_dq_amount(FED风险溢价模型测算!$B$1,$A3302,1)</f>
        <v>178340643411</v>
      </c>
    </row>
    <row r="3303" spans="1:6">
      <c r="A3303" s="16">
        <f>FED风险溢价模型测算!A3303</f>
        <v>43409</v>
      </c>
      <c r="B3303" s="17">
        <f>[1]!s_dq_open(FED风险溢价模型测算!$B$1,$A3303,1)</f>
        <v>3269.4695000000002</v>
      </c>
      <c r="C3303" s="17">
        <f>[1]!s_dq_close(FED风险溢价模型测算!$B$1,$A3303,1)</f>
        <v>3262.8350999999998</v>
      </c>
      <c r="D3303" s="17">
        <f>[1]!s_dq_high(FED风险溢价模型测算!$B$1,$A3303,1)</f>
        <v>3279.8780999999999</v>
      </c>
      <c r="E3303" s="17">
        <f>[1]!s_dq_low(FED风险溢价模型测算!$B$1,$A$2,1)</f>
        <v>979.529</v>
      </c>
      <c r="F3303" s="18">
        <f>[1]!s_dq_amount(FED风险溢价模型测算!$B$1,$A3303,1)</f>
        <v>123630922689</v>
      </c>
    </row>
    <row r="3304" spans="1:6">
      <c r="A3304" s="16">
        <f>FED风险溢价模型测算!A3304</f>
        <v>43410</v>
      </c>
      <c r="B3304" s="17">
        <f>[1]!s_dq_open(FED风险溢价模型测算!$B$1,$A3304,1)</f>
        <v>3254.9778000000001</v>
      </c>
      <c r="C3304" s="17">
        <f>[1]!s_dq_close(FED风险溢价模型测算!$B$1,$A3304,1)</f>
        <v>3243.1504</v>
      </c>
      <c r="D3304" s="17">
        <f>[1]!s_dq_high(FED风险溢价模型测算!$B$1,$A3304,1)</f>
        <v>3254.9778000000001</v>
      </c>
      <c r="E3304" s="17">
        <f>[1]!s_dq_low(FED风险溢价模型测算!$B$1,$A$2,1)</f>
        <v>979.529</v>
      </c>
      <c r="F3304" s="18">
        <f>[1]!s_dq_amount(FED风险溢价模型测算!$B$1,$A3304,1)</f>
        <v>91703898055</v>
      </c>
    </row>
    <row r="3305" spans="1:6">
      <c r="A3305" s="16">
        <f>FED风险溢价模型测算!A3305</f>
        <v>43411</v>
      </c>
      <c r="B3305" s="17">
        <f>[1]!s_dq_open(FED风险溢价模型测算!$B$1,$A3305,1)</f>
        <v>3243.8775000000001</v>
      </c>
      <c r="C3305" s="17">
        <f>[1]!s_dq_close(FED风险溢价模型测算!$B$1,$A3305,1)</f>
        <v>3221.9101000000001</v>
      </c>
      <c r="D3305" s="17">
        <f>[1]!s_dq_high(FED风险溢价模型测算!$B$1,$A3305,1)</f>
        <v>3270.5003000000002</v>
      </c>
      <c r="E3305" s="17">
        <f>[1]!s_dq_low(FED风险溢价模型测算!$B$1,$A$2,1)</f>
        <v>979.529</v>
      </c>
      <c r="F3305" s="18">
        <f>[1]!s_dq_amount(FED风险溢价模型测算!$B$1,$A3305,1)</f>
        <v>101814918975</v>
      </c>
    </row>
    <row r="3306" spans="1:6">
      <c r="A3306" s="16">
        <f>FED风险溢价模型测算!A3306</f>
        <v>43412</v>
      </c>
      <c r="B3306" s="17">
        <f>[1]!s_dq_open(FED风险溢价模型测算!$B$1,$A3306,1)</f>
        <v>3251.7280999999998</v>
      </c>
      <c r="C3306" s="17">
        <f>[1]!s_dq_close(FED风险溢价模型测算!$B$1,$A3306,1)</f>
        <v>3212.7737000000002</v>
      </c>
      <c r="D3306" s="17">
        <f>[1]!s_dq_high(FED风险溢价模型测算!$B$1,$A3306,1)</f>
        <v>3253.5735</v>
      </c>
      <c r="E3306" s="17">
        <f>[1]!s_dq_low(FED风险溢价模型测算!$B$1,$A$2,1)</f>
        <v>979.529</v>
      </c>
      <c r="F3306" s="18">
        <f>[1]!s_dq_amount(FED风险溢价模型测算!$B$1,$A3306,1)</f>
        <v>85221664741</v>
      </c>
    </row>
    <row r="3307" spans="1:6">
      <c r="A3307" s="16">
        <f>FED风险溢价模型测算!A3307</f>
        <v>43413</v>
      </c>
      <c r="B3307" s="17">
        <f>[1]!s_dq_open(FED风险溢价模型测算!$B$1,$A3307,1)</f>
        <v>3193.3038999999999</v>
      </c>
      <c r="C3307" s="17">
        <f>[1]!s_dq_close(FED风险溢价模型测算!$B$1,$A3307,1)</f>
        <v>3167.4441999999999</v>
      </c>
      <c r="D3307" s="17">
        <f>[1]!s_dq_high(FED风险溢价模型测算!$B$1,$A3307,1)</f>
        <v>3193.3038999999999</v>
      </c>
      <c r="E3307" s="17">
        <f>[1]!s_dq_low(FED风险溢价模型测算!$B$1,$A$2,1)</f>
        <v>979.529</v>
      </c>
      <c r="F3307" s="18">
        <f>[1]!s_dq_amount(FED风险溢价模型测算!$B$1,$A3307,1)</f>
        <v>88194192202</v>
      </c>
    </row>
    <row r="3308" spans="1:6">
      <c r="A3308" s="16">
        <f>FED风险溢价模型测算!A3308</f>
        <v>43416</v>
      </c>
      <c r="B3308" s="17">
        <f>[1]!s_dq_open(FED风险溢价模型测算!$B$1,$A3308,1)</f>
        <v>3160.2465000000002</v>
      </c>
      <c r="C3308" s="17">
        <f>[1]!s_dq_close(FED风险溢价模型测算!$B$1,$A3308,1)</f>
        <v>3205.1406999999999</v>
      </c>
      <c r="D3308" s="17">
        <f>[1]!s_dq_high(FED风险溢价模型测算!$B$1,$A3308,1)</f>
        <v>3206.5127000000002</v>
      </c>
      <c r="E3308" s="17">
        <f>[1]!s_dq_low(FED风险溢价模型测算!$B$1,$A$2,1)</f>
        <v>979.529</v>
      </c>
      <c r="F3308" s="18">
        <f>[1]!s_dq_amount(FED风险溢价模型测算!$B$1,$A3308,1)</f>
        <v>97363052032</v>
      </c>
    </row>
    <row r="3309" spans="1:6">
      <c r="A3309" s="16">
        <f>FED风险溢价模型测算!A3309</f>
        <v>43417</v>
      </c>
      <c r="B3309" s="17">
        <f>[1]!s_dq_open(FED风险溢价模型测算!$B$1,$A3309,1)</f>
        <v>3164.9222</v>
      </c>
      <c r="C3309" s="17">
        <f>[1]!s_dq_close(FED风险溢价模型测算!$B$1,$A3309,1)</f>
        <v>3237.3823000000002</v>
      </c>
      <c r="D3309" s="17">
        <f>[1]!s_dq_high(FED风险溢价模型测算!$B$1,$A3309,1)</f>
        <v>3254.7683999999999</v>
      </c>
      <c r="E3309" s="17">
        <f>[1]!s_dq_low(FED风险溢价模型测算!$B$1,$A$2,1)</f>
        <v>979.529</v>
      </c>
      <c r="F3309" s="18">
        <f>[1]!s_dq_amount(FED风险溢价模型测算!$B$1,$A3309,1)</f>
        <v>125603047265</v>
      </c>
    </row>
    <row r="3310" spans="1:6">
      <c r="A3310" s="16">
        <f>FED风险溢价模型测算!A3310</f>
        <v>43418</v>
      </c>
      <c r="B3310" s="17">
        <f>[1]!s_dq_open(FED风险溢价模型测算!$B$1,$A3310,1)</f>
        <v>3233.6408999999999</v>
      </c>
      <c r="C3310" s="17">
        <f>[1]!s_dq_close(FED风险溢价模型测算!$B$1,$A3310,1)</f>
        <v>3204.9427000000001</v>
      </c>
      <c r="D3310" s="17">
        <f>[1]!s_dq_high(FED风险溢价模型测算!$B$1,$A3310,1)</f>
        <v>3239.2447999999999</v>
      </c>
      <c r="E3310" s="17">
        <f>[1]!s_dq_low(FED风险溢价模型测算!$B$1,$A$2,1)</f>
        <v>979.529</v>
      </c>
      <c r="F3310" s="18">
        <f>[1]!s_dq_amount(FED风险溢价模型测算!$B$1,$A3310,1)</f>
        <v>105386565968</v>
      </c>
    </row>
    <row r="3311" spans="1:6">
      <c r="A3311" s="16">
        <f>FED风险溢价模型测算!A3311</f>
        <v>43419</v>
      </c>
      <c r="B3311" s="17">
        <f>[1]!s_dq_open(FED风险溢价模型测算!$B$1,$A3311,1)</f>
        <v>3201.2813999999998</v>
      </c>
      <c r="C3311" s="17">
        <f>[1]!s_dq_close(FED风险溢价模型测算!$B$1,$A3311,1)</f>
        <v>3242.3715000000002</v>
      </c>
      <c r="D3311" s="17">
        <f>[1]!s_dq_high(FED风险溢价模型测算!$B$1,$A3311,1)</f>
        <v>3242.3836000000001</v>
      </c>
      <c r="E3311" s="17">
        <f>[1]!s_dq_low(FED风险溢价模型测算!$B$1,$A$2,1)</f>
        <v>979.529</v>
      </c>
      <c r="F3311" s="18">
        <f>[1]!s_dq_amount(FED风险溢价模型测算!$B$1,$A3311,1)</f>
        <v>100119192332</v>
      </c>
    </row>
    <row r="3312" spans="1:6">
      <c r="A3312" s="16">
        <f>FED风险溢价模型测算!A3312</f>
        <v>43420</v>
      </c>
      <c r="B3312" s="17">
        <f>[1]!s_dq_open(FED风险溢价模型测算!$B$1,$A3312,1)</f>
        <v>3242.8789999999999</v>
      </c>
      <c r="C3312" s="17">
        <f>[1]!s_dq_close(FED风险溢价模型测算!$B$1,$A3312,1)</f>
        <v>3257.6734999999999</v>
      </c>
      <c r="D3312" s="17">
        <f>[1]!s_dq_high(FED风险溢价模型测算!$B$1,$A3312,1)</f>
        <v>3282.39</v>
      </c>
      <c r="E3312" s="17">
        <f>[1]!s_dq_low(FED风险溢价模型测算!$B$1,$A$2,1)</f>
        <v>979.529</v>
      </c>
      <c r="F3312" s="18">
        <f>[1]!s_dq_amount(FED风险溢价模型测算!$B$1,$A3312,1)</f>
        <v>135379803919</v>
      </c>
    </row>
    <row r="3313" spans="1:6">
      <c r="A3313" s="16">
        <f>FED风险溢价模型测算!A3313</f>
        <v>43423</v>
      </c>
      <c r="B3313" s="17">
        <f>[1]!s_dq_open(FED风险溢价模型测算!$B$1,$A3313,1)</f>
        <v>3258.7919000000002</v>
      </c>
      <c r="C3313" s="17">
        <f>[1]!s_dq_close(FED风险溢价模型测算!$B$1,$A3313,1)</f>
        <v>3294.6030999999998</v>
      </c>
      <c r="D3313" s="17">
        <f>[1]!s_dq_high(FED风险溢价模型测算!$B$1,$A3313,1)</f>
        <v>3294.6030999999998</v>
      </c>
      <c r="E3313" s="17">
        <f>[1]!s_dq_low(FED风险溢价模型测算!$B$1,$A$2,1)</f>
        <v>979.529</v>
      </c>
      <c r="F3313" s="18">
        <f>[1]!s_dq_amount(FED风险溢价模型测算!$B$1,$A3313,1)</f>
        <v>123188777592</v>
      </c>
    </row>
    <row r="3314" spans="1:6">
      <c r="A3314" s="16">
        <f>FED风险溢价模型测算!A3314</f>
        <v>43424</v>
      </c>
      <c r="B3314" s="17">
        <f>[1]!s_dq_open(FED风险溢价模型测算!$B$1,$A3314,1)</f>
        <v>3268.0767999999998</v>
      </c>
      <c r="C3314" s="17">
        <f>[1]!s_dq_close(FED风险溢价模型测算!$B$1,$A3314,1)</f>
        <v>3218.4076</v>
      </c>
      <c r="D3314" s="17">
        <f>[1]!s_dq_high(FED风险溢价模型测算!$B$1,$A3314,1)</f>
        <v>3278.7845000000002</v>
      </c>
      <c r="E3314" s="17">
        <f>[1]!s_dq_low(FED风险溢价模型测算!$B$1,$A$2,1)</f>
        <v>979.529</v>
      </c>
      <c r="F3314" s="18">
        <f>[1]!s_dq_amount(FED风险溢价模型测算!$B$1,$A3314,1)</f>
        <v>114155066806</v>
      </c>
    </row>
    <row r="3315" spans="1:6">
      <c r="A3315" s="16">
        <f>FED风险溢价模型测算!A3315</f>
        <v>43425</v>
      </c>
      <c r="B3315" s="17">
        <f>[1]!s_dq_open(FED风险溢价模型测算!$B$1,$A3315,1)</f>
        <v>3187.1025</v>
      </c>
      <c r="C3315" s="17">
        <f>[1]!s_dq_close(FED风险溢价模型测算!$B$1,$A3315,1)</f>
        <v>3226.4917999999998</v>
      </c>
      <c r="D3315" s="17">
        <f>[1]!s_dq_high(FED风险溢价模型测算!$B$1,$A3315,1)</f>
        <v>3230.2577999999999</v>
      </c>
      <c r="E3315" s="17">
        <f>[1]!s_dq_low(FED风险溢价模型测算!$B$1,$A$2,1)</f>
        <v>979.529</v>
      </c>
      <c r="F3315" s="18">
        <f>[1]!s_dq_amount(FED风险溢价模型测算!$B$1,$A3315,1)</f>
        <v>87813273908</v>
      </c>
    </row>
    <row r="3316" spans="1:6">
      <c r="A3316" s="16">
        <f>FED风险溢价模型测算!A3316</f>
        <v>43426</v>
      </c>
      <c r="B3316" s="17">
        <f>[1]!s_dq_open(FED风险溢价模型测算!$B$1,$A3316,1)</f>
        <v>3232.9731000000002</v>
      </c>
      <c r="C3316" s="17">
        <f>[1]!s_dq_close(FED风险溢价模型测算!$B$1,$A3316,1)</f>
        <v>3214.4272999999998</v>
      </c>
      <c r="D3316" s="17">
        <f>[1]!s_dq_high(FED风险溢价模型测算!$B$1,$A3316,1)</f>
        <v>3235.4524000000001</v>
      </c>
      <c r="E3316" s="17">
        <f>[1]!s_dq_low(FED风险溢价模型测算!$B$1,$A$2,1)</f>
        <v>979.529</v>
      </c>
      <c r="F3316" s="18">
        <f>[1]!s_dq_amount(FED风险溢价模型测算!$B$1,$A3316,1)</f>
        <v>70083372615</v>
      </c>
    </row>
    <row r="3317" spans="1:6">
      <c r="A3317" s="16">
        <f>FED风险溢价模型测算!A3317</f>
        <v>43427</v>
      </c>
      <c r="B3317" s="17">
        <f>[1]!s_dq_open(FED风险溢价模型测算!$B$1,$A3317,1)</f>
        <v>3208.5929999999998</v>
      </c>
      <c r="C3317" s="17">
        <f>[1]!s_dq_close(FED风险溢价模型测算!$B$1,$A3317,1)</f>
        <v>3143.4751999999999</v>
      </c>
      <c r="D3317" s="17">
        <f>[1]!s_dq_high(FED风险溢价模型测算!$B$1,$A3317,1)</f>
        <v>3212.1952000000001</v>
      </c>
      <c r="E3317" s="17">
        <f>[1]!s_dq_low(FED风险溢价模型测算!$B$1,$A$2,1)</f>
        <v>979.529</v>
      </c>
      <c r="F3317" s="18">
        <f>[1]!s_dq_amount(FED风险溢价模型测算!$B$1,$A3317,1)</f>
        <v>86864946184</v>
      </c>
    </row>
    <row r="3318" spans="1:6">
      <c r="A3318" s="16">
        <f>FED风险溢价模型测算!A3318</f>
        <v>43430</v>
      </c>
      <c r="B3318" s="17">
        <f>[1]!s_dq_open(FED风险溢价模型测算!$B$1,$A3318,1)</f>
        <v>3148.6720999999998</v>
      </c>
      <c r="C3318" s="17">
        <f>[1]!s_dq_close(FED风险溢价模型测算!$B$1,$A3318,1)</f>
        <v>3141.2433999999998</v>
      </c>
      <c r="D3318" s="17">
        <f>[1]!s_dq_high(FED风险溢价模型测算!$B$1,$A3318,1)</f>
        <v>3169.4418000000001</v>
      </c>
      <c r="E3318" s="17">
        <f>[1]!s_dq_low(FED风险溢价模型测算!$B$1,$A$2,1)</f>
        <v>979.529</v>
      </c>
      <c r="F3318" s="18">
        <f>[1]!s_dq_amount(FED风险溢价模型测算!$B$1,$A3318,1)</f>
        <v>61899479599</v>
      </c>
    </row>
    <row r="3319" spans="1:6">
      <c r="A3319" s="16">
        <f>FED风险溢价模型测算!A3319</f>
        <v>43431</v>
      </c>
      <c r="B3319" s="17">
        <f>[1]!s_dq_open(FED风险溢价模型测算!$B$1,$A3319,1)</f>
        <v>3152.7743</v>
      </c>
      <c r="C3319" s="17">
        <f>[1]!s_dq_close(FED风险溢价模型测算!$B$1,$A3319,1)</f>
        <v>3137.2413000000001</v>
      </c>
      <c r="D3319" s="17">
        <f>[1]!s_dq_high(FED风险溢价模型测算!$B$1,$A3319,1)</f>
        <v>3162.0120999999999</v>
      </c>
      <c r="E3319" s="17">
        <f>[1]!s_dq_low(FED风险溢价模型测算!$B$1,$A$2,1)</f>
        <v>979.529</v>
      </c>
      <c r="F3319" s="18">
        <f>[1]!s_dq_amount(FED风险溢价模型测算!$B$1,$A3319,1)</f>
        <v>61946261110</v>
      </c>
    </row>
    <row r="3320" spans="1:6">
      <c r="A3320" s="16">
        <f>FED风险溢价模型测算!A3320</f>
        <v>43432</v>
      </c>
      <c r="B3320" s="17">
        <f>[1]!s_dq_open(FED风险溢价模型测算!$B$1,$A3320,1)</f>
        <v>3137.7476999999999</v>
      </c>
      <c r="C3320" s="17">
        <f>[1]!s_dq_close(FED风险溢价模型测算!$B$1,$A3320,1)</f>
        <v>3178.9326000000001</v>
      </c>
      <c r="D3320" s="17">
        <f>[1]!s_dq_high(FED风险溢价模型测算!$B$1,$A3320,1)</f>
        <v>3179.4108000000001</v>
      </c>
      <c r="E3320" s="17">
        <f>[1]!s_dq_low(FED风险溢价模型测算!$B$1,$A$2,1)</f>
        <v>979.529</v>
      </c>
      <c r="F3320" s="18">
        <f>[1]!s_dq_amount(FED风险溢价模型测算!$B$1,$A3320,1)</f>
        <v>77620553113</v>
      </c>
    </row>
    <row r="3321" spans="1:6">
      <c r="A3321" s="16">
        <f>FED风险溢价模型测算!A3321</f>
        <v>43433</v>
      </c>
      <c r="B3321" s="17">
        <f>[1]!s_dq_open(FED风险溢价模型测算!$B$1,$A3321,1)</f>
        <v>3198.8258999999998</v>
      </c>
      <c r="C3321" s="17">
        <f>[1]!s_dq_close(FED风险溢价模型测算!$B$1,$A3321,1)</f>
        <v>3137.6541999999999</v>
      </c>
      <c r="D3321" s="17">
        <f>[1]!s_dq_high(FED风险溢价模型测算!$B$1,$A3321,1)</f>
        <v>3204.8564999999999</v>
      </c>
      <c r="E3321" s="17">
        <f>[1]!s_dq_low(FED风险溢价模型测算!$B$1,$A$2,1)</f>
        <v>979.529</v>
      </c>
      <c r="F3321" s="18">
        <f>[1]!s_dq_amount(FED风险溢价模型测算!$B$1,$A3321,1)</f>
        <v>86927611883</v>
      </c>
    </row>
    <row r="3322" spans="1:6">
      <c r="A3322" s="16">
        <f>FED风险溢价模型测算!A3322</f>
        <v>43434</v>
      </c>
      <c r="B3322" s="17">
        <f>[1]!s_dq_open(FED风险溢价模型测算!$B$1,$A3322,1)</f>
        <v>3136.1961999999999</v>
      </c>
      <c r="C3322" s="17">
        <f>[1]!s_dq_close(FED风险溢价模型测算!$B$1,$A3322,1)</f>
        <v>3172.69</v>
      </c>
      <c r="D3322" s="17">
        <f>[1]!s_dq_high(FED风险溢价模型测算!$B$1,$A3322,1)</f>
        <v>3175.154</v>
      </c>
      <c r="E3322" s="17">
        <f>[1]!s_dq_low(FED风险溢价模型测算!$B$1,$A$2,1)</f>
        <v>979.529</v>
      </c>
      <c r="F3322" s="18">
        <f>[1]!s_dq_amount(FED风险溢价模型测算!$B$1,$A3322,1)</f>
        <v>77297697684</v>
      </c>
    </row>
    <row r="3323" spans="1:6">
      <c r="A3323" s="16">
        <f>FED风险溢价模型测算!A3323</f>
        <v>43437</v>
      </c>
      <c r="B3323" s="17">
        <f>[1]!s_dq_open(FED风险溢价模型测算!$B$1,$A3323,1)</f>
        <v>3260.6862000000001</v>
      </c>
      <c r="C3323" s="17">
        <f>[1]!s_dq_close(FED风险溢价模型测算!$B$1,$A3323,1)</f>
        <v>3260.9502000000002</v>
      </c>
      <c r="D3323" s="17">
        <f>[1]!s_dq_high(FED风险溢价模型测算!$B$1,$A3323,1)</f>
        <v>3273.6397000000002</v>
      </c>
      <c r="E3323" s="17">
        <f>[1]!s_dq_low(FED风险溢价模型测算!$B$1,$A$2,1)</f>
        <v>979.529</v>
      </c>
      <c r="F3323" s="18">
        <f>[1]!s_dq_amount(FED风险溢价模型测算!$B$1,$A3323,1)</f>
        <v>145828416490</v>
      </c>
    </row>
    <row r="3324" spans="1:6">
      <c r="A3324" s="16">
        <f>FED风险溢价模型测算!A3324</f>
        <v>43438</v>
      </c>
      <c r="B3324" s="17">
        <f>[1]!s_dq_open(FED风险溢价模型测算!$B$1,$A3324,1)</f>
        <v>3256.2282</v>
      </c>
      <c r="C3324" s="17">
        <f>[1]!s_dq_close(FED风险溢价模型测算!$B$1,$A3324,1)</f>
        <v>3267.7094999999999</v>
      </c>
      <c r="D3324" s="17">
        <f>[1]!s_dq_high(FED风险溢价模型测算!$B$1,$A3324,1)</f>
        <v>3267.94</v>
      </c>
      <c r="E3324" s="17">
        <f>[1]!s_dq_low(FED风险溢价模型测算!$B$1,$A$2,1)</f>
        <v>979.529</v>
      </c>
      <c r="F3324" s="18">
        <f>[1]!s_dq_amount(FED风险溢价模型测算!$B$1,$A3324,1)</f>
        <v>90543600274</v>
      </c>
    </row>
    <row r="3325" spans="1:6">
      <c r="A3325" s="16">
        <f>FED风险溢价模型测算!A3325</f>
        <v>43439</v>
      </c>
      <c r="B3325" s="17">
        <f>[1]!s_dq_open(FED风险溢价模型测算!$B$1,$A3325,1)</f>
        <v>3224.2556</v>
      </c>
      <c r="C3325" s="17">
        <f>[1]!s_dq_close(FED风险溢价模型测算!$B$1,$A3325,1)</f>
        <v>3252.0041000000001</v>
      </c>
      <c r="D3325" s="17">
        <f>[1]!s_dq_high(FED风险溢价模型测算!$B$1,$A3325,1)</f>
        <v>3266.9038999999998</v>
      </c>
      <c r="E3325" s="17">
        <f>[1]!s_dq_low(FED风险溢价模型测算!$B$1,$A$2,1)</f>
        <v>979.529</v>
      </c>
      <c r="F3325" s="18">
        <f>[1]!s_dq_amount(FED风险溢价模型测算!$B$1,$A3325,1)</f>
        <v>90909093830</v>
      </c>
    </row>
    <row r="3326" spans="1:6">
      <c r="A3326" s="16">
        <f>FED风险溢价模型测算!A3326</f>
        <v>43440</v>
      </c>
      <c r="B3326" s="17">
        <f>[1]!s_dq_open(FED风险溢价模型测算!$B$1,$A3326,1)</f>
        <v>3218.1129999999998</v>
      </c>
      <c r="C3326" s="17">
        <f>[1]!s_dq_close(FED风险溢价模型测算!$B$1,$A3326,1)</f>
        <v>3181.6729999999998</v>
      </c>
      <c r="D3326" s="17">
        <f>[1]!s_dq_high(FED风险溢价模型测算!$B$1,$A3326,1)</f>
        <v>3223.5219000000002</v>
      </c>
      <c r="E3326" s="17">
        <f>[1]!s_dq_low(FED风险溢价模型测算!$B$1,$A$2,1)</f>
        <v>979.529</v>
      </c>
      <c r="F3326" s="18">
        <f>[1]!s_dq_amount(FED风险溢价模型测算!$B$1,$A3326,1)</f>
        <v>95678883444</v>
      </c>
    </row>
    <row r="3327" spans="1:6">
      <c r="A3327" s="16">
        <f>FED风险溢价模型测算!A3327</f>
        <v>43441</v>
      </c>
      <c r="B3327" s="17">
        <f>[1]!s_dq_open(FED风险溢价模型测算!$B$1,$A3327,1)</f>
        <v>3187.4919</v>
      </c>
      <c r="C3327" s="17">
        <f>[1]!s_dq_close(FED风险溢价模型测算!$B$1,$A3327,1)</f>
        <v>3181.5646000000002</v>
      </c>
      <c r="D3327" s="17">
        <f>[1]!s_dq_high(FED风险溢价模型测算!$B$1,$A3327,1)</f>
        <v>3193.8191000000002</v>
      </c>
      <c r="E3327" s="17">
        <f>[1]!s_dq_low(FED风险溢价模型测算!$B$1,$A$2,1)</f>
        <v>979.529</v>
      </c>
      <c r="F3327" s="18">
        <f>[1]!s_dq_amount(FED风险溢价模型测算!$B$1,$A3327,1)</f>
        <v>66323970657</v>
      </c>
    </row>
    <row r="3328" spans="1:6">
      <c r="A3328" s="16">
        <f>FED风险溢价模型测算!A3328</f>
        <v>43444</v>
      </c>
      <c r="B3328" s="17">
        <f>[1]!s_dq_open(FED风险溢价模型测算!$B$1,$A3328,1)</f>
        <v>3153.5228000000002</v>
      </c>
      <c r="C3328" s="17">
        <f>[1]!s_dq_close(FED风险溢价模型测算!$B$1,$A3328,1)</f>
        <v>3144.7631000000001</v>
      </c>
      <c r="D3328" s="17">
        <f>[1]!s_dq_high(FED风险溢价模型测算!$B$1,$A3328,1)</f>
        <v>3170.1523000000002</v>
      </c>
      <c r="E3328" s="17">
        <f>[1]!s_dq_low(FED风险溢价模型测算!$B$1,$A$2,1)</f>
        <v>979.529</v>
      </c>
      <c r="F3328" s="18">
        <f>[1]!s_dq_amount(FED风险溢价模型测算!$B$1,$A3328,1)</f>
        <v>73717204733</v>
      </c>
    </row>
    <row r="3329" spans="1:6">
      <c r="A3329" s="16">
        <f>FED风险溢价模型测算!A3329</f>
        <v>43445</v>
      </c>
      <c r="B3329" s="17">
        <f>[1]!s_dq_open(FED风险溢价模型测算!$B$1,$A3329,1)</f>
        <v>3148.2256000000002</v>
      </c>
      <c r="C3329" s="17">
        <f>[1]!s_dq_close(FED风险溢价模型测算!$B$1,$A3329,1)</f>
        <v>3159.8157999999999</v>
      </c>
      <c r="D3329" s="17">
        <f>[1]!s_dq_high(FED风险溢价模型测算!$B$1,$A3329,1)</f>
        <v>3161.9557</v>
      </c>
      <c r="E3329" s="17">
        <f>[1]!s_dq_low(FED风险溢价模型测算!$B$1,$A$2,1)</f>
        <v>979.529</v>
      </c>
      <c r="F3329" s="18">
        <f>[1]!s_dq_amount(FED风险溢价模型测算!$B$1,$A3329,1)</f>
        <v>60014969779</v>
      </c>
    </row>
    <row r="3330" spans="1:6">
      <c r="A3330" s="16">
        <f>FED风险溢价模型测算!A3330</f>
        <v>43446</v>
      </c>
      <c r="B3330" s="17">
        <f>[1]!s_dq_open(FED风险溢价模型测算!$B$1,$A3330,1)</f>
        <v>3181.5659999999998</v>
      </c>
      <c r="C3330" s="17">
        <f>[1]!s_dq_close(FED风险溢价模型测算!$B$1,$A3330,1)</f>
        <v>3170.6091999999999</v>
      </c>
      <c r="D3330" s="17">
        <f>[1]!s_dq_high(FED风险溢价模型测算!$B$1,$A3330,1)</f>
        <v>3182.2107000000001</v>
      </c>
      <c r="E3330" s="17">
        <f>[1]!s_dq_low(FED风险溢价模型测算!$B$1,$A$2,1)</f>
        <v>979.529</v>
      </c>
      <c r="F3330" s="18">
        <f>[1]!s_dq_amount(FED风险溢价模型测算!$B$1,$A3330,1)</f>
        <v>60536223474</v>
      </c>
    </row>
    <row r="3331" spans="1:6">
      <c r="A3331" s="16">
        <f>FED风险溢价模型测算!A3331</f>
        <v>43447</v>
      </c>
      <c r="B3331" s="17">
        <f>[1]!s_dq_open(FED风险溢价模型测算!$B$1,$A3331,1)</f>
        <v>3178.8910000000001</v>
      </c>
      <c r="C3331" s="17">
        <f>[1]!s_dq_close(FED风险溢价模型测算!$B$1,$A3331,1)</f>
        <v>3219.6923999999999</v>
      </c>
      <c r="D3331" s="17">
        <f>[1]!s_dq_high(FED风险溢价模型测算!$B$1,$A3331,1)</f>
        <v>3234.0817000000002</v>
      </c>
      <c r="E3331" s="17">
        <f>[1]!s_dq_low(FED风险溢价模型测算!$B$1,$A$2,1)</f>
        <v>979.529</v>
      </c>
      <c r="F3331" s="18">
        <f>[1]!s_dq_amount(FED风险溢价模型测算!$B$1,$A3331,1)</f>
        <v>103375478637</v>
      </c>
    </row>
    <row r="3332" spans="1:6">
      <c r="A3332" s="16">
        <f>FED风险溢价模型测算!A3332</f>
        <v>43448</v>
      </c>
      <c r="B3332" s="17">
        <f>[1]!s_dq_open(FED风险溢价模型测算!$B$1,$A3332,1)</f>
        <v>3207.3481000000002</v>
      </c>
      <c r="C3332" s="17">
        <f>[1]!s_dq_close(FED风险溢价模型测算!$B$1,$A3332,1)</f>
        <v>3165.9108999999999</v>
      </c>
      <c r="D3332" s="17">
        <f>[1]!s_dq_high(FED风险溢价模型测算!$B$1,$A3332,1)</f>
        <v>3210.7221</v>
      </c>
      <c r="E3332" s="17">
        <f>[1]!s_dq_low(FED风险溢价模型测算!$B$1,$A$2,1)</f>
        <v>979.529</v>
      </c>
      <c r="F3332" s="18">
        <f>[1]!s_dq_amount(FED风险溢价模型测算!$B$1,$A3332,1)</f>
        <v>91576900505</v>
      </c>
    </row>
    <row r="3333" spans="1:6">
      <c r="A3333" s="16">
        <f>FED风险溢价模型测算!A3333</f>
        <v>43451</v>
      </c>
      <c r="B3333" s="17">
        <f>[1]!s_dq_open(FED风险溢价模型测算!$B$1,$A3333,1)</f>
        <v>3158.2844</v>
      </c>
      <c r="C3333" s="17">
        <f>[1]!s_dq_close(FED风险溢价模型测算!$B$1,$A3333,1)</f>
        <v>3161.1966000000002</v>
      </c>
      <c r="D3333" s="17">
        <f>[1]!s_dq_high(FED风险溢价模型测算!$B$1,$A3333,1)</f>
        <v>3167.5124999999998</v>
      </c>
      <c r="E3333" s="17">
        <f>[1]!s_dq_low(FED风险溢价模型测算!$B$1,$A$2,1)</f>
        <v>979.529</v>
      </c>
      <c r="F3333" s="18">
        <f>[1]!s_dq_amount(FED风险溢价模型测算!$B$1,$A3333,1)</f>
        <v>77151490858</v>
      </c>
    </row>
    <row r="3334" spans="1:6">
      <c r="A3334" s="16">
        <f>FED风险溢价模型测算!A3334</f>
        <v>43452</v>
      </c>
      <c r="B3334" s="17">
        <f>[1]!s_dq_open(FED风险溢价模型测算!$B$1,$A3334,1)</f>
        <v>3139.9493000000002</v>
      </c>
      <c r="C3334" s="17">
        <f>[1]!s_dq_close(FED风险溢价模型测算!$B$1,$A3334,1)</f>
        <v>3128.4265</v>
      </c>
      <c r="D3334" s="17">
        <f>[1]!s_dq_high(FED风险溢价模型测算!$B$1,$A3334,1)</f>
        <v>3165.0018</v>
      </c>
      <c r="E3334" s="17">
        <f>[1]!s_dq_low(FED风险溢价模型测算!$B$1,$A$2,1)</f>
        <v>979.529</v>
      </c>
      <c r="F3334" s="18">
        <f>[1]!s_dq_amount(FED风险溢价模型测算!$B$1,$A3334,1)</f>
        <v>72035451400</v>
      </c>
    </row>
    <row r="3335" spans="1:6">
      <c r="A3335" s="16">
        <f>FED风险溢价模型测算!A3335</f>
        <v>43453</v>
      </c>
      <c r="B3335" s="17">
        <f>[1]!s_dq_open(FED风险溢价模型测算!$B$1,$A3335,1)</f>
        <v>3133.7415999999998</v>
      </c>
      <c r="C3335" s="17">
        <f>[1]!s_dq_close(FED风险溢价模型测算!$B$1,$A3335,1)</f>
        <v>3091.1255000000001</v>
      </c>
      <c r="D3335" s="17">
        <f>[1]!s_dq_high(FED风险溢价模型测算!$B$1,$A3335,1)</f>
        <v>3137.0099</v>
      </c>
      <c r="E3335" s="17">
        <f>[1]!s_dq_low(FED风险溢价模型测算!$B$1,$A$2,1)</f>
        <v>979.529</v>
      </c>
      <c r="F3335" s="18">
        <f>[1]!s_dq_amount(FED风险溢价模型测算!$B$1,$A3335,1)</f>
        <v>67872922422.999992</v>
      </c>
    </row>
    <row r="3336" spans="1:6">
      <c r="A3336" s="16">
        <f>FED风险溢价模型测算!A3336</f>
        <v>43454</v>
      </c>
      <c r="B3336" s="17">
        <f>[1]!s_dq_open(FED风险溢价模型测算!$B$1,$A3336,1)</f>
        <v>3083.5441000000001</v>
      </c>
      <c r="C3336" s="17">
        <f>[1]!s_dq_close(FED风险溢价模型测算!$B$1,$A3336,1)</f>
        <v>3067.4169000000002</v>
      </c>
      <c r="D3336" s="17">
        <f>[1]!s_dq_high(FED风险溢价模型测算!$B$1,$A3336,1)</f>
        <v>3097.7202000000002</v>
      </c>
      <c r="E3336" s="17">
        <f>[1]!s_dq_low(FED风险溢价模型测算!$B$1,$A$2,1)</f>
        <v>979.529</v>
      </c>
      <c r="F3336" s="18">
        <f>[1]!s_dq_amount(FED风险溢价模型测算!$B$1,$A3336,1)</f>
        <v>78181426504</v>
      </c>
    </row>
    <row r="3337" spans="1:6">
      <c r="A3337" s="16">
        <f>FED风险溢价模型测算!A3337</f>
        <v>43455</v>
      </c>
      <c r="B3337" s="17">
        <f>[1]!s_dq_open(FED风险溢价模型测算!$B$1,$A3337,1)</f>
        <v>3055.3258000000001</v>
      </c>
      <c r="C3337" s="17">
        <f>[1]!s_dq_close(FED风险溢价模型测算!$B$1,$A3337,1)</f>
        <v>3029.3951000000002</v>
      </c>
      <c r="D3337" s="17">
        <f>[1]!s_dq_high(FED风险溢价模型测算!$B$1,$A3337,1)</f>
        <v>3057.4007000000001</v>
      </c>
      <c r="E3337" s="17">
        <f>[1]!s_dq_low(FED风险溢价模型测算!$B$1,$A$2,1)</f>
        <v>979.529</v>
      </c>
      <c r="F3337" s="18">
        <f>[1]!s_dq_amount(FED风险溢价模型测算!$B$1,$A3337,1)</f>
        <v>84824064753</v>
      </c>
    </row>
    <row r="3338" spans="1:6">
      <c r="A3338" s="16">
        <f>FED风险溢价模型测算!A3338</f>
        <v>43458</v>
      </c>
      <c r="B3338" s="17">
        <f>[1]!s_dq_open(FED风险溢价模型测算!$B$1,$A3338,1)</f>
        <v>3015.4974000000002</v>
      </c>
      <c r="C3338" s="17">
        <f>[1]!s_dq_close(FED风险溢价模型测算!$B$1,$A3338,1)</f>
        <v>3038.1981000000001</v>
      </c>
      <c r="D3338" s="17">
        <f>[1]!s_dq_high(FED风险溢价模型测算!$B$1,$A3338,1)</f>
        <v>3040.3524000000002</v>
      </c>
      <c r="E3338" s="17">
        <f>[1]!s_dq_low(FED风险溢价模型测算!$B$1,$A$2,1)</f>
        <v>979.529</v>
      </c>
      <c r="F3338" s="18">
        <f>[1]!s_dq_amount(FED风险溢价模型测算!$B$1,$A3338,1)</f>
        <v>63880740605</v>
      </c>
    </row>
    <row r="3339" spans="1:6">
      <c r="A3339" s="16">
        <f>FED风险溢价模型测算!A3339</f>
        <v>43459</v>
      </c>
      <c r="B3339" s="17">
        <f>[1]!s_dq_open(FED风险溢价模型测算!$B$1,$A3339,1)</f>
        <v>3006.8787000000002</v>
      </c>
      <c r="C3339" s="17">
        <f>[1]!s_dq_close(FED风险溢价模型测算!$B$1,$A3339,1)</f>
        <v>3017.2815000000001</v>
      </c>
      <c r="D3339" s="17">
        <f>[1]!s_dq_high(FED风险溢价模型测算!$B$1,$A3339,1)</f>
        <v>3030.1417999999999</v>
      </c>
      <c r="E3339" s="17">
        <f>[1]!s_dq_low(FED风险溢价模型测算!$B$1,$A$2,1)</f>
        <v>979.529</v>
      </c>
      <c r="F3339" s="18">
        <f>[1]!s_dq_amount(FED风险溢价模型测算!$B$1,$A3339,1)</f>
        <v>80413567307</v>
      </c>
    </row>
    <row r="3340" spans="1:6">
      <c r="A3340" s="16">
        <f>FED风险溢价模型测算!A3340</f>
        <v>43460</v>
      </c>
      <c r="B3340" s="17">
        <f>[1]!s_dq_open(FED风险溢价模型测算!$B$1,$A3340,1)</f>
        <v>3012.8690000000001</v>
      </c>
      <c r="C3340" s="17">
        <f>[1]!s_dq_close(FED风险溢价模型测算!$B$1,$A3340,1)</f>
        <v>3002.0327000000002</v>
      </c>
      <c r="D3340" s="17">
        <f>[1]!s_dq_high(FED风险溢价模型测算!$B$1,$A3340,1)</f>
        <v>3029.0608000000002</v>
      </c>
      <c r="E3340" s="17">
        <f>[1]!s_dq_low(FED风险溢价模型测算!$B$1,$A$2,1)</f>
        <v>979.529</v>
      </c>
      <c r="F3340" s="18">
        <f>[1]!s_dq_amount(FED风险溢价模型测算!$B$1,$A3340,1)</f>
        <v>58574968998</v>
      </c>
    </row>
    <row r="3341" spans="1:6">
      <c r="A3341" s="16">
        <f>FED风险溢价模型测算!A3341</f>
        <v>43461</v>
      </c>
      <c r="B3341" s="17">
        <f>[1]!s_dq_open(FED风险溢价模型测算!$B$1,$A3341,1)</f>
        <v>3042.9490999999998</v>
      </c>
      <c r="C3341" s="17">
        <f>[1]!s_dq_close(FED风险溢价模型测算!$B$1,$A3341,1)</f>
        <v>2990.5057000000002</v>
      </c>
      <c r="D3341" s="17">
        <f>[1]!s_dq_high(FED风险溢价模型测算!$B$1,$A3341,1)</f>
        <v>3047.2348000000002</v>
      </c>
      <c r="E3341" s="17">
        <f>[1]!s_dq_low(FED风险溢价模型测算!$B$1,$A$2,1)</f>
        <v>979.529</v>
      </c>
      <c r="F3341" s="18">
        <f>[1]!s_dq_amount(FED风险溢价模型测算!$B$1,$A3341,1)</f>
        <v>81159269974</v>
      </c>
    </row>
    <row r="3342" spans="1:6">
      <c r="A3342" s="16">
        <f>FED风险溢价模型测算!A3342</f>
        <v>43462</v>
      </c>
      <c r="B3342" s="17">
        <f>[1]!s_dq_open(FED风险溢价模型测算!$B$1,$A3342,1)</f>
        <v>2994.7950000000001</v>
      </c>
      <c r="C3342" s="17">
        <f>[1]!s_dq_close(FED风险溢价模型测算!$B$1,$A3342,1)</f>
        <v>3010.6536000000001</v>
      </c>
      <c r="D3342" s="17">
        <f>[1]!s_dq_high(FED风险溢价模型测算!$B$1,$A3342,1)</f>
        <v>3024.3525</v>
      </c>
      <c r="E3342" s="17">
        <f>[1]!s_dq_low(FED风险溢价模型测算!$B$1,$A$2,1)</f>
        <v>979.529</v>
      </c>
      <c r="F3342" s="18">
        <f>[1]!s_dq_amount(FED风险溢价模型测算!$B$1,$A3342,1)</f>
        <v>78145310042</v>
      </c>
    </row>
    <row r="3343" spans="1:6">
      <c r="A3343" s="16">
        <f>FED风险溢价模型测算!A3343</f>
        <v>43467</v>
      </c>
      <c r="B3343" s="17">
        <f>[1]!s_dq_open(FED风险溢价模型测算!$B$1,$A3343,1)</f>
        <v>3017.0673999999999</v>
      </c>
      <c r="C3343" s="17">
        <f>[1]!s_dq_close(FED风险溢价模型测算!$B$1,$A3343,1)</f>
        <v>2969.5353</v>
      </c>
      <c r="D3343" s="17">
        <f>[1]!s_dq_high(FED风险溢价模型测算!$B$1,$A3343,1)</f>
        <v>3018.7759000000001</v>
      </c>
      <c r="E3343" s="17">
        <f>[1]!s_dq_low(FED风险溢价模型测算!$B$1,$A$2,1)</f>
        <v>979.529</v>
      </c>
      <c r="F3343" s="18">
        <f>[1]!s_dq_amount(FED风险溢价模型测算!$B$1,$A3343,1)</f>
        <v>76105571278</v>
      </c>
    </row>
    <row r="3344" spans="1:6">
      <c r="A3344" s="16">
        <f>FED风险溢价模型测算!A3344</f>
        <v>43468</v>
      </c>
      <c r="B3344" s="17">
        <f>[1]!s_dq_open(FED风险溢价模型测算!$B$1,$A3344,1)</f>
        <v>2963.0185999999999</v>
      </c>
      <c r="C3344" s="17">
        <f>[1]!s_dq_close(FED风险溢价模型测算!$B$1,$A3344,1)</f>
        <v>2964.8420999999998</v>
      </c>
      <c r="D3344" s="17">
        <f>[1]!s_dq_high(FED风险溢价模型测算!$B$1,$A3344,1)</f>
        <v>3000.4413</v>
      </c>
      <c r="E3344" s="17">
        <f>[1]!s_dq_low(FED风险溢价模型测算!$B$1,$A$2,1)</f>
        <v>979.529</v>
      </c>
      <c r="F3344" s="18">
        <f>[1]!s_dq_amount(FED风险溢价模型测算!$B$1,$A3344,1)</f>
        <v>76664797393</v>
      </c>
    </row>
    <row r="3345" spans="1:6">
      <c r="A3345" s="16">
        <f>FED风险溢价模型测算!A3345</f>
        <v>43469</v>
      </c>
      <c r="B3345" s="17">
        <f>[1]!s_dq_open(FED风险溢价模型测算!$B$1,$A3345,1)</f>
        <v>2940.1916000000001</v>
      </c>
      <c r="C3345" s="17">
        <f>[1]!s_dq_close(FED风险溢价模型测算!$B$1,$A3345,1)</f>
        <v>3035.8741</v>
      </c>
      <c r="D3345" s="17">
        <f>[1]!s_dq_high(FED风险溢价模型测算!$B$1,$A3345,1)</f>
        <v>3036.8146999999999</v>
      </c>
      <c r="E3345" s="17">
        <f>[1]!s_dq_low(FED风险溢价模型测算!$B$1,$A$2,1)</f>
        <v>979.529</v>
      </c>
      <c r="F3345" s="18">
        <f>[1]!s_dq_amount(FED风险溢价模型测算!$B$1,$A3345,1)</f>
        <v>107141037088</v>
      </c>
    </row>
    <row r="3346" spans="1:6">
      <c r="A3346" s="16">
        <f>FED风险溢价模型测算!A3346</f>
        <v>43472</v>
      </c>
      <c r="B3346" s="17">
        <f>[1]!s_dq_open(FED风险溢价模型测算!$B$1,$A3346,1)</f>
        <v>3055.1534999999999</v>
      </c>
      <c r="C3346" s="17">
        <f>[1]!s_dq_close(FED风险溢价模型测算!$B$1,$A3346,1)</f>
        <v>3054.3029999999999</v>
      </c>
      <c r="D3346" s="17">
        <f>[1]!s_dq_high(FED风险溢价模型测算!$B$1,$A3346,1)</f>
        <v>3061.7489999999998</v>
      </c>
      <c r="E3346" s="17">
        <f>[1]!s_dq_low(FED风险溢价模型测算!$B$1,$A$2,1)</f>
        <v>979.529</v>
      </c>
      <c r="F3346" s="18">
        <f>[1]!s_dq_amount(FED风险溢价模型测算!$B$1,$A3346,1)</f>
        <v>105703940791</v>
      </c>
    </row>
    <row r="3347" spans="1:6">
      <c r="A3347" s="16">
        <f>FED风险溢价模型测算!A3347</f>
        <v>43473</v>
      </c>
      <c r="B3347" s="17">
        <f>[1]!s_dq_open(FED风险溢价模型测算!$B$1,$A3347,1)</f>
        <v>3049.8746999999998</v>
      </c>
      <c r="C3347" s="17">
        <f>[1]!s_dq_close(FED风险溢价模型测算!$B$1,$A3347,1)</f>
        <v>3047.7035000000001</v>
      </c>
      <c r="D3347" s="17">
        <f>[1]!s_dq_high(FED风险溢价模型测算!$B$1,$A3347,1)</f>
        <v>3055.51</v>
      </c>
      <c r="E3347" s="17">
        <f>[1]!s_dq_low(FED风险溢价模型测算!$B$1,$A$2,1)</f>
        <v>979.529</v>
      </c>
      <c r="F3347" s="18">
        <f>[1]!s_dq_amount(FED风险溢价模型测算!$B$1,$A3347,1)</f>
        <v>79628882664</v>
      </c>
    </row>
    <row r="3348" spans="1:6">
      <c r="A3348" s="16">
        <f>FED风险溢价模型测算!A3348</f>
        <v>43474</v>
      </c>
      <c r="B3348" s="17">
        <f>[1]!s_dq_open(FED风险溢价模型测算!$B$1,$A3348,1)</f>
        <v>3065.2307000000001</v>
      </c>
      <c r="C3348" s="17">
        <f>[1]!s_dq_close(FED风险溢价模型测算!$B$1,$A3348,1)</f>
        <v>3078.4758999999999</v>
      </c>
      <c r="D3348" s="17">
        <f>[1]!s_dq_high(FED风险溢价模型测算!$B$1,$A3348,1)</f>
        <v>3117.9614000000001</v>
      </c>
      <c r="E3348" s="17">
        <f>[1]!s_dq_low(FED风险溢价模型测算!$B$1,$A$2,1)</f>
        <v>979.529</v>
      </c>
      <c r="F3348" s="18">
        <f>[1]!s_dq_amount(FED风险溢价模型测算!$B$1,$A3348,1)</f>
        <v>117129678906</v>
      </c>
    </row>
    <row r="3349" spans="1:6">
      <c r="A3349" s="16">
        <f>FED风险溢价模型测算!A3349</f>
        <v>43475</v>
      </c>
      <c r="B3349" s="17">
        <f>[1]!s_dq_open(FED风险溢价模型测算!$B$1,$A3349,1)</f>
        <v>3077.4816999999998</v>
      </c>
      <c r="C3349" s="17">
        <f>[1]!s_dq_close(FED风险溢价模型测算!$B$1,$A3349,1)</f>
        <v>3072.6864</v>
      </c>
      <c r="D3349" s="17">
        <f>[1]!s_dq_high(FED风险溢价模型测算!$B$1,$A3349,1)</f>
        <v>3092.5410999999999</v>
      </c>
      <c r="E3349" s="17">
        <f>[1]!s_dq_low(FED风险溢价模型测算!$B$1,$A$2,1)</f>
        <v>979.529</v>
      </c>
      <c r="F3349" s="18">
        <f>[1]!s_dq_amount(FED风险溢价模型测算!$B$1,$A3349,1)</f>
        <v>90206871737</v>
      </c>
    </row>
    <row r="3350" spans="1:6">
      <c r="A3350" s="16">
        <f>FED风险溢价模型测算!A3350</f>
        <v>43476</v>
      </c>
      <c r="B3350" s="17">
        <f>[1]!s_dq_open(FED风险溢价模型测算!$B$1,$A3350,1)</f>
        <v>3082.2615000000001</v>
      </c>
      <c r="C3350" s="17">
        <f>[1]!s_dq_close(FED风险溢价模型测算!$B$1,$A3350,1)</f>
        <v>3094.7782000000002</v>
      </c>
      <c r="D3350" s="17">
        <f>[1]!s_dq_high(FED风险溢价模型测算!$B$1,$A3350,1)</f>
        <v>3102.8332999999998</v>
      </c>
      <c r="E3350" s="17">
        <f>[1]!s_dq_low(FED风险溢价模型测算!$B$1,$A$2,1)</f>
        <v>979.529</v>
      </c>
      <c r="F3350" s="18">
        <f>[1]!s_dq_amount(FED风险溢价模型测算!$B$1,$A3350,1)</f>
        <v>77420239579</v>
      </c>
    </row>
    <row r="3351" spans="1:6">
      <c r="A3351" s="16">
        <f>FED风险溢价模型测算!A3351</f>
        <v>43479</v>
      </c>
      <c r="B3351" s="17">
        <f>[1]!s_dq_open(FED风险溢价模型测算!$B$1,$A3351,1)</f>
        <v>3092.4983999999999</v>
      </c>
      <c r="C3351" s="17">
        <f>[1]!s_dq_close(FED风险溢价模型测算!$B$1,$A3351,1)</f>
        <v>3067.7845000000002</v>
      </c>
      <c r="D3351" s="17">
        <f>[1]!s_dq_high(FED风险溢价模型测算!$B$1,$A3351,1)</f>
        <v>3097.4063999999998</v>
      </c>
      <c r="E3351" s="17">
        <f>[1]!s_dq_low(FED风险溢价模型测算!$B$1,$A$2,1)</f>
        <v>979.529</v>
      </c>
      <c r="F3351" s="18">
        <f>[1]!s_dq_amount(FED风险溢价模型测算!$B$1,$A3351,1)</f>
        <v>68115969095</v>
      </c>
    </row>
    <row r="3352" spans="1:6">
      <c r="A3352" s="16">
        <f>FED风险溢价模型测算!A3352</f>
        <v>43480</v>
      </c>
      <c r="B3352" s="17">
        <f>[1]!s_dq_open(FED风险溢价模型测算!$B$1,$A3352,1)</f>
        <v>3071.5185000000001</v>
      </c>
      <c r="C3352" s="17">
        <f>[1]!s_dq_close(FED风险溢价模型测算!$B$1,$A3352,1)</f>
        <v>3127.9904000000001</v>
      </c>
      <c r="D3352" s="17">
        <f>[1]!s_dq_high(FED风险溢价模型测算!$B$1,$A3352,1)</f>
        <v>3129.3708000000001</v>
      </c>
      <c r="E3352" s="17">
        <f>[1]!s_dq_low(FED风险溢价模型测算!$B$1,$A$2,1)</f>
        <v>979.529</v>
      </c>
      <c r="F3352" s="18">
        <f>[1]!s_dq_amount(FED风险溢价模型测算!$B$1,$A3352,1)</f>
        <v>99976891144</v>
      </c>
    </row>
    <row r="3353" spans="1:6">
      <c r="A3353" s="16">
        <f>FED风险溢价模型测算!A3353</f>
        <v>43481</v>
      </c>
      <c r="B3353" s="17">
        <f>[1]!s_dq_open(FED风险溢价模型测算!$B$1,$A3353,1)</f>
        <v>3126.1347000000001</v>
      </c>
      <c r="C3353" s="17">
        <f>[1]!s_dq_close(FED风险溢价模型测算!$B$1,$A3353,1)</f>
        <v>3128.6516999999999</v>
      </c>
      <c r="D3353" s="17">
        <f>[1]!s_dq_high(FED风险溢价模型测算!$B$1,$A3353,1)</f>
        <v>3135.0117</v>
      </c>
      <c r="E3353" s="17">
        <f>[1]!s_dq_low(FED风险溢价模型测算!$B$1,$A$2,1)</f>
        <v>979.529</v>
      </c>
      <c r="F3353" s="18">
        <f>[1]!s_dq_amount(FED风险溢价模型测算!$B$1,$A3353,1)</f>
        <v>85781591791</v>
      </c>
    </row>
    <row r="3354" spans="1:6">
      <c r="A3354" s="16">
        <f>FED风险溢价模型测算!A3354</f>
        <v>43482</v>
      </c>
      <c r="B3354" s="17">
        <f>[1]!s_dq_open(FED风险溢价模型测算!$B$1,$A3354,1)</f>
        <v>3132.6284999999998</v>
      </c>
      <c r="C3354" s="17">
        <f>[1]!s_dq_close(FED风险溢价模型测算!$B$1,$A3354,1)</f>
        <v>3111.4168</v>
      </c>
      <c r="D3354" s="17">
        <f>[1]!s_dq_high(FED风险溢价模型测算!$B$1,$A3354,1)</f>
        <v>3141.7098999999998</v>
      </c>
      <c r="E3354" s="17">
        <f>[1]!s_dq_low(FED风险溢价模型测算!$B$1,$A$2,1)</f>
        <v>979.529</v>
      </c>
      <c r="F3354" s="18">
        <f>[1]!s_dq_amount(FED风险溢价模型测算!$B$1,$A3354,1)</f>
        <v>82888206986</v>
      </c>
    </row>
    <row r="3355" spans="1:6">
      <c r="A3355" s="16">
        <f>FED风险溢价模型测算!A3355</f>
        <v>43483</v>
      </c>
      <c r="B3355" s="17">
        <f>[1]!s_dq_open(FED风险溢价模型测算!$B$1,$A3355,1)</f>
        <v>3124.5025000000001</v>
      </c>
      <c r="C3355" s="17">
        <f>[1]!s_dq_close(FED风险溢价模型测算!$B$1,$A3355,1)</f>
        <v>3168.1738999999998</v>
      </c>
      <c r="D3355" s="17">
        <f>[1]!s_dq_high(FED风险溢价模型测算!$B$1,$A3355,1)</f>
        <v>3171.6864</v>
      </c>
      <c r="E3355" s="17">
        <f>[1]!s_dq_low(FED风险溢价模型测算!$B$1,$A$2,1)</f>
        <v>979.529</v>
      </c>
      <c r="F3355" s="18">
        <f>[1]!s_dq_amount(FED风险溢价模型测算!$B$1,$A3355,1)</f>
        <v>106780658491</v>
      </c>
    </row>
    <row r="3356" spans="1:6">
      <c r="A3356" s="16">
        <f>FED风险溢价模型测算!A3356</f>
        <v>43486</v>
      </c>
      <c r="B3356" s="17">
        <f>[1]!s_dq_open(FED风险溢价模型测算!$B$1,$A3356,1)</f>
        <v>3170.8773000000001</v>
      </c>
      <c r="C3356" s="17">
        <f>[1]!s_dq_close(FED风险溢价模型测算!$B$1,$A3356,1)</f>
        <v>3185.6363999999999</v>
      </c>
      <c r="D3356" s="17">
        <f>[1]!s_dq_high(FED风险溢价模型测算!$B$1,$A3356,1)</f>
        <v>3199.2134000000001</v>
      </c>
      <c r="E3356" s="17">
        <f>[1]!s_dq_low(FED风险溢价模型测算!$B$1,$A$2,1)</f>
        <v>979.529</v>
      </c>
      <c r="F3356" s="18">
        <f>[1]!s_dq_amount(FED风险溢价模型测算!$B$1,$A3356,1)</f>
        <v>105536986580</v>
      </c>
    </row>
    <row r="3357" spans="1:6">
      <c r="A3357" s="16">
        <f>FED风险溢价模型测算!A3357</f>
        <v>43487</v>
      </c>
      <c r="B3357" s="17">
        <f>[1]!s_dq_open(FED风险溢价模型测算!$B$1,$A3357,1)</f>
        <v>3181.9494</v>
      </c>
      <c r="C3357" s="17">
        <f>[1]!s_dq_close(FED风险溢价模型测算!$B$1,$A3357,1)</f>
        <v>3143.3171000000002</v>
      </c>
      <c r="D3357" s="17">
        <f>[1]!s_dq_high(FED风险溢价模型测算!$B$1,$A3357,1)</f>
        <v>3181.9494</v>
      </c>
      <c r="E3357" s="17">
        <f>[1]!s_dq_low(FED风险溢价模型测算!$B$1,$A$2,1)</f>
        <v>979.529</v>
      </c>
      <c r="F3357" s="18">
        <f>[1]!s_dq_amount(FED风险溢价模型测算!$B$1,$A3357,1)</f>
        <v>78150876313</v>
      </c>
    </row>
    <row r="3358" spans="1:6">
      <c r="A3358" s="16">
        <f>FED风险溢价模型测算!A3358</f>
        <v>43488</v>
      </c>
      <c r="B3358" s="17">
        <f>[1]!s_dq_open(FED风险溢价模型测算!$B$1,$A3358,1)</f>
        <v>3136.096</v>
      </c>
      <c r="C3358" s="17">
        <f>[1]!s_dq_close(FED风险溢价模型测算!$B$1,$A3358,1)</f>
        <v>3141.0531999999998</v>
      </c>
      <c r="D3358" s="17">
        <f>[1]!s_dq_high(FED风险溢价模型测算!$B$1,$A3358,1)</f>
        <v>3157.6269000000002</v>
      </c>
      <c r="E3358" s="17">
        <f>[1]!s_dq_low(FED风险溢价模型测算!$B$1,$A$2,1)</f>
        <v>979.529</v>
      </c>
      <c r="F3358" s="18">
        <f>[1]!s_dq_amount(FED风险溢价模型测算!$B$1,$A3358,1)</f>
        <v>62669652004</v>
      </c>
    </row>
    <row r="3359" spans="1:6">
      <c r="A3359" s="16">
        <f>FED风险溢价模型测算!A3359</f>
        <v>43489</v>
      </c>
      <c r="B3359" s="17">
        <f>[1]!s_dq_open(FED风险溢价模型测算!$B$1,$A3359,1)</f>
        <v>3146.6046000000001</v>
      </c>
      <c r="C3359" s="17">
        <f>[1]!s_dq_close(FED风险溢价模型测算!$B$1,$A3359,1)</f>
        <v>3158.7817</v>
      </c>
      <c r="D3359" s="17">
        <f>[1]!s_dq_high(FED风险溢价模型测算!$B$1,$A3359,1)</f>
        <v>3165.6296000000002</v>
      </c>
      <c r="E3359" s="17">
        <f>[1]!s_dq_low(FED风险溢价模型测算!$B$1,$A$2,1)</f>
        <v>979.529</v>
      </c>
      <c r="F3359" s="18">
        <f>[1]!s_dq_amount(FED风险溢价模型测算!$B$1,$A3359,1)</f>
        <v>80963877219</v>
      </c>
    </row>
    <row r="3360" spans="1:6">
      <c r="A3360" s="16">
        <f>FED风险溢价模型测算!A3360</f>
        <v>43490</v>
      </c>
      <c r="B3360" s="17">
        <f>[1]!s_dq_open(FED风险溢价模型测算!$B$1,$A3360,1)</f>
        <v>3165.1813999999999</v>
      </c>
      <c r="C3360" s="17">
        <f>[1]!s_dq_close(FED风险溢价模型测算!$B$1,$A3360,1)</f>
        <v>3184.4695999999999</v>
      </c>
      <c r="D3360" s="17">
        <f>[1]!s_dq_high(FED风险溢价模型测算!$B$1,$A3360,1)</f>
        <v>3203.1747</v>
      </c>
      <c r="E3360" s="17">
        <f>[1]!s_dq_low(FED风险溢价模型测算!$B$1,$A$2,1)</f>
        <v>979.529</v>
      </c>
      <c r="F3360" s="18">
        <f>[1]!s_dq_amount(FED风险溢价模型测算!$B$1,$A3360,1)</f>
        <v>93207954748</v>
      </c>
    </row>
    <row r="3361" spans="1:6">
      <c r="A3361" s="16">
        <f>FED风险溢价模型测算!A3361</f>
        <v>43493</v>
      </c>
      <c r="B3361" s="17">
        <f>[1]!s_dq_open(FED风险溢价模型测算!$B$1,$A3361,1)</f>
        <v>3203.1188999999999</v>
      </c>
      <c r="C3361" s="17">
        <f>[1]!s_dq_close(FED风险溢价模型测算!$B$1,$A3361,1)</f>
        <v>3183.7777000000001</v>
      </c>
      <c r="D3361" s="17">
        <f>[1]!s_dq_high(FED风险溢价模型测算!$B$1,$A3361,1)</f>
        <v>3228.8678</v>
      </c>
      <c r="E3361" s="17">
        <f>[1]!s_dq_low(FED风险溢价模型测算!$B$1,$A$2,1)</f>
        <v>979.529</v>
      </c>
      <c r="F3361" s="18">
        <f>[1]!s_dq_amount(FED风险溢价模型测算!$B$1,$A3361,1)</f>
        <v>97371496147</v>
      </c>
    </row>
    <row r="3362" spans="1:6">
      <c r="A3362" s="16">
        <f>FED风险溢价模型测算!A3362</f>
        <v>43494</v>
      </c>
      <c r="B3362" s="17">
        <f>[1]!s_dq_open(FED风险溢价模型测算!$B$1,$A3362,1)</f>
        <v>3177.261</v>
      </c>
      <c r="C3362" s="17">
        <f>[1]!s_dq_close(FED风险溢价模型测算!$B$1,$A3362,1)</f>
        <v>3193.9697999999999</v>
      </c>
      <c r="D3362" s="17">
        <f>[1]!s_dq_high(FED风险溢价模型测算!$B$1,$A3362,1)</f>
        <v>3200.9897999999998</v>
      </c>
      <c r="E3362" s="17">
        <f>[1]!s_dq_low(FED风险溢价模型测算!$B$1,$A$2,1)</f>
        <v>979.529</v>
      </c>
      <c r="F3362" s="18">
        <f>[1]!s_dq_amount(FED风险溢价模型测算!$B$1,$A3362,1)</f>
        <v>85943908590</v>
      </c>
    </row>
    <row r="3363" spans="1:6">
      <c r="A3363" s="16">
        <f>FED风险溢价模型测算!A3363</f>
        <v>43495</v>
      </c>
      <c r="B3363" s="17">
        <f>[1]!s_dq_open(FED风险溢价模型测算!$B$1,$A3363,1)</f>
        <v>3181.6550999999999</v>
      </c>
      <c r="C3363" s="17">
        <f>[1]!s_dq_close(FED风险溢价模型测算!$B$1,$A3363,1)</f>
        <v>3168.4829</v>
      </c>
      <c r="D3363" s="17">
        <f>[1]!s_dq_high(FED风险溢价模型测算!$B$1,$A3363,1)</f>
        <v>3202.8960000000002</v>
      </c>
      <c r="E3363" s="17">
        <f>[1]!s_dq_low(FED风险溢价模型测算!$B$1,$A$2,1)</f>
        <v>979.529</v>
      </c>
      <c r="F3363" s="18">
        <f>[1]!s_dq_amount(FED风险溢价模型测算!$B$1,$A3363,1)</f>
        <v>73005123447</v>
      </c>
    </row>
    <row r="3364" spans="1:6">
      <c r="A3364" s="16">
        <f>FED风险溢价模型测算!A3364</f>
        <v>43496</v>
      </c>
      <c r="B3364" s="17">
        <f>[1]!s_dq_open(FED风险溢价模型测算!$B$1,$A3364,1)</f>
        <v>3182.6986999999999</v>
      </c>
      <c r="C3364" s="17">
        <f>[1]!s_dq_close(FED风险溢价模型测算!$B$1,$A3364,1)</f>
        <v>3201.6331</v>
      </c>
      <c r="D3364" s="17">
        <f>[1]!s_dq_high(FED风险溢价模型测算!$B$1,$A3364,1)</f>
        <v>3216.0673000000002</v>
      </c>
      <c r="E3364" s="17">
        <f>[1]!s_dq_low(FED风险溢价模型测算!$B$1,$A$2,1)</f>
        <v>979.529</v>
      </c>
      <c r="F3364" s="18">
        <f>[1]!s_dq_amount(FED风险溢价模型测算!$B$1,$A3364,1)</f>
        <v>97509924771</v>
      </c>
    </row>
    <row r="3365" spans="1:6">
      <c r="A3365" s="16">
        <f>FED风险溢价模型测算!A3365</f>
        <v>43497</v>
      </c>
      <c r="B3365" s="17">
        <f>[1]!s_dq_open(FED风险溢价模型测算!$B$1,$A3365,1)</f>
        <v>3225.7334999999998</v>
      </c>
      <c r="C3365" s="17">
        <f>[1]!s_dq_close(FED风险溢价模型测算!$B$1,$A3365,1)</f>
        <v>3247.3971000000001</v>
      </c>
      <c r="D3365" s="17">
        <f>[1]!s_dq_high(FED风险溢价模型测算!$B$1,$A3365,1)</f>
        <v>3247.4956000000002</v>
      </c>
      <c r="E3365" s="17">
        <f>[1]!s_dq_low(FED风险溢价模型测算!$B$1,$A$2,1)</f>
        <v>979.529</v>
      </c>
      <c r="F3365" s="18">
        <f>[1]!s_dq_amount(FED风险溢价模型测算!$B$1,$A3365,1)</f>
        <v>94766412763</v>
      </c>
    </row>
    <row r="3366" spans="1:6">
      <c r="A3366" s="16">
        <f>FED风险溢价模型测算!A3366</f>
        <v>43507</v>
      </c>
      <c r="B3366" s="17">
        <f>[1]!s_dq_open(FED风险溢价模型测算!$B$1,$A3366,1)</f>
        <v>3239.8078999999998</v>
      </c>
      <c r="C3366" s="17">
        <f>[1]!s_dq_close(FED风险溢价模型测算!$B$1,$A3366,1)</f>
        <v>3306.4724999999999</v>
      </c>
      <c r="D3366" s="17">
        <f>[1]!s_dq_high(FED风险溢价模型测算!$B$1,$A3366,1)</f>
        <v>3307.0637999999999</v>
      </c>
      <c r="E3366" s="17">
        <f>[1]!s_dq_low(FED风险溢价模型测算!$B$1,$A$2,1)</f>
        <v>979.529</v>
      </c>
      <c r="F3366" s="18">
        <f>[1]!s_dq_amount(FED风险溢价模型测算!$B$1,$A3366,1)</f>
        <v>114752354821</v>
      </c>
    </row>
    <row r="3367" spans="1:6">
      <c r="A3367" s="16">
        <f>FED风险溢价模型测算!A3367</f>
        <v>43508</v>
      </c>
      <c r="B3367" s="17">
        <f>[1]!s_dq_open(FED风险溢价模型测算!$B$1,$A3367,1)</f>
        <v>3306.3523</v>
      </c>
      <c r="C3367" s="17">
        <f>[1]!s_dq_close(FED风险溢价模型测算!$B$1,$A3367,1)</f>
        <v>3330.3353000000002</v>
      </c>
      <c r="D3367" s="17">
        <f>[1]!s_dq_high(FED风险溢价模型测算!$B$1,$A3367,1)</f>
        <v>3335.3606</v>
      </c>
      <c r="E3367" s="17">
        <f>[1]!s_dq_low(FED风险溢价模型测算!$B$1,$A$2,1)</f>
        <v>979.529</v>
      </c>
      <c r="F3367" s="18">
        <f>[1]!s_dq_amount(FED风险溢价模型测算!$B$1,$A3367,1)</f>
        <v>122834101007</v>
      </c>
    </row>
    <row r="3368" spans="1:6">
      <c r="A3368" s="16">
        <f>FED风险溢价模型测算!A3368</f>
        <v>43509</v>
      </c>
      <c r="B3368" s="17">
        <f>[1]!s_dq_open(FED风险溢价模型测算!$B$1,$A3368,1)</f>
        <v>3337.7793999999999</v>
      </c>
      <c r="C3368" s="17">
        <f>[1]!s_dq_close(FED风险溢价模型测算!$B$1,$A3368,1)</f>
        <v>3397.0275999999999</v>
      </c>
      <c r="D3368" s="17">
        <f>[1]!s_dq_high(FED风险溢价模型测算!$B$1,$A3368,1)</f>
        <v>3405.5772999999999</v>
      </c>
      <c r="E3368" s="17">
        <f>[1]!s_dq_low(FED风险溢价模型测算!$B$1,$A$2,1)</f>
        <v>979.529</v>
      </c>
      <c r="F3368" s="18">
        <f>[1]!s_dq_amount(FED风险溢价模型测算!$B$1,$A3368,1)</f>
        <v>168866262062</v>
      </c>
    </row>
    <row r="3369" spans="1:6">
      <c r="A3369" s="16">
        <f>FED风险溢价模型测算!A3369</f>
        <v>43510</v>
      </c>
      <c r="B3369" s="17">
        <f>[1]!s_dq_open(FED风险溢价模型测算!$B$1,$A3369,1)</f>
        <v>3392.8546999999999</v>
      </c>
      <c r="C3369" s="17">
        <f>[1]!s_dq_close(FED风险溢价模型测算!$B$1,$A3369,1)</f>
        <v>3402.1403</v>
      </c>
      <c r="D3369" s="17">
        <f>[1]!s_dq_high(FED风险溢价模型测算!$B$1,$A3369,1)</f>
        <v>3415.3993999999998</v>
      </c>
      <c r="E3369" s="17">
        <f>[1]!s_dq_low(FED风险溢价模型测算!$B$1,$A$2,1)</f>
        <v>979.529</v>
      </c>
      <c r="F3369" s="18">
        <f>[1]!s_dq_amount(FED风险溢价模型测算!$B$1,$A3369,1)</f>
        <v>138649287971</v>
      </c>
    </row>
    <row r="3370" spans="1:6">
      <c r="A3370" s="16">
        <f>FED风险溢价模型测算!A3370</f>
        <v>43511</v>
      </c>
      <c r="B3370" s="17">
        <f>[1]!s_dq_open(FED风险溢价模型测算!$B$1,$A3370,1)</f>
        <v>3391.2420000000002</v>
      </c>
      <c r="C3370" s="17">
        <f>[1]!s_dq_close(FED风险溢价模型测算!$B$1,$A3370,1)</f>
        <v>3338.7046999999998</v>
      </c>
      <c r="D3370" s="17">
        <f>[1]!s_dq_high(FED风险溢价模型测算!$B$1,$A3370,1)</f>
        <v>3395.0293999999999</v>
      </c>
      <c r="E3370" s="17">
        <f>[1]!s_dq_low(FED风险溢价模型测算!$B$1,$A$2,1)</f>
        <v>979.529</v>
      </c>
      <c r="F3370" s="18">
        <f>[1]!s_dq_amount(FED风险溢价模型测算!$B$1,$A3370,1)</f>
        <v>141555060948</v>
      </c>
    </row>
    <row r="3371" spans="1:6">
      <c r="A3371" s="16">
        <f>FED风险溢价模型测算!A3371</f>
        <v>43514</v>
      </c>
      <c r="B3371" s="17">
        <f>[1]!s_dq_open(FED风险溢价模型测算!$B$1,$A3371,1)</f>
        <v>3366.4229999999998</v>
      </c>
      <c r="C3371" s="17">
        <f>[1]!s_dq_close(FED风险溢价模型测算!$B$1,$A3371,1)</f>
        <v>3445.7447999999999</v>
      </c>
      <c r="D3371" s="17">
        <f>[1]!s_dq_high(FED风险溢价模型测算!$B$1,$A3371,1)</f>
        <v>3445.7447999999999</v>
      </c>
      <c r="E3371" s="17">
        <f>[1]!s_dq_low(FED风险溢价模型测算!$B$1,$A$2,1)</f>
        <v>979.529</v>
      </c>
      <c r="F3371" s="18">
        <f>[1]!s_dq_amount(FED风险溢价模型测算!$B$1,$A3371,1)</f>
        <v>180449742544</v>
      </c>
    </row>
    <row r="3372" spans="1:6">
      <c r="A3372" s="16">
        <f>FED风险溢价模型测算!A3372</f>
        <v>43515</v>
      </c>
      <c r="B3372" s="17">
        <f>[1]!s_dq_open(FED风险溢价模型测算!$B$1,$A3372,1)</f>
        <v>3454.7215999999999</v>
      </c>
      <c r="C3372" s="17">
        <f>[1]!s_dq_close(FED风险溢价模型测算!$B$1,$A3372,1)</f>
        <v>3439.6078000000002</v>
      </c>
      <c r="D3372" s="17">
        <f>[1]!s_dq_high(FED风险溢价模型测算!$B$1,$A3372,1)</f>
        <v>3480.7937999999999</v>
      </c>
      <c r="E3372" s="17">
        <f>[1]!s_dq_low(FED风险溢价模型测算!$B$1,$A$2,1)</f>
        <v>979.529</v>
      </c>
      <c r="F3372" s="18">
        <f>[1]!s_dq_amount(FED风险溢价模型测算!$B$1,$A3372,1)</f>
        <v>185762746553</v>
      </c>
    </row>
    <row r="3373" spans="1:6">
      <c r="A3373" s="16">
        <f>FED风险溢价模型测算!A3373</f>
        <v>43516</v>
      </c>
      <c r="B3373" s="17">
        <f>[1]!s_dq_open(FED风险溢价模型测算!$B$1,$A3373,1)</f>
        <v>3449.9321</v>
      </c>
      <c r="C3373" s="17">
        <f>[1]!s_dq_close(FED风险溢价模型测算!$B$1,$A3373,1)</f>
        <v>3451.9272999999998</v>
      </c>
      <c r="D3373" s="17">
        <f>[1]!s_dq_high(FED风险溢价模型测算!$B$1,$A3373,1)</f>
        <v>3463.7734999999998</v>
      </c>
      <c r="E3373" s="17">
        <f>[1]!s_dq_low(FED风险溢价模型测算!$B$1,$A$2,1)</f>
        <v>979.529</v>
      </c>
      <c r="F3373" s="18">
        <f>[1]!s_dq_amount(FED风险溢价模型测算!$B$1,$A3373,1)</f>
        <v>145570263070</v>
      </c>
    </row>
    <row r="3374" spans="1:6">
      <c r="A3374" s="16">
        <f>FED风险溢价模型测算!A3374</f>
        <v>43517</v>
      </c>
      <c r="B3374" s="17">
        <f>[1]!s_dq_open(FED风险溢价模型测算!$B$1,$A3374,1)</f>
        <v>3450.1410999999998</v>
      </c>
      <c r="C3374" s="17">
        <f>[1]!s_dq_close(FED风险溢价模型测算!$B$1,$A3374,1)</f>
        <v>3442.7055999999998</v>
      </c>
      <c r="D3374" s="17">
        <f>[1]!s_dq_high(FED风险溢价模型测算!$B$1,$A3374,1)</f>
        <v>3500.2519000000002</v>
      </c>
      <c r="E3374" s="17">
        <f>[1]!s_dq_low(FED风险溢价模型测算!$B$1,$A$2,1)</f>
        <v>979.529</v>
      </c>
      <c r="F3374" s="18">
        <f>[1]!s_dq_amount(FED风险溢价模型测算!$B$1,$A3374,1)</f>
        <v>185197154785</v>
      </c>
    </row>
    <row r="3375" spans="1:6">
      <c r="A3375" s="16">
        <f>FED风险溢价模型测算!A3375</f>
        <v>43518</v>
      </c>
      <c r="B3375" s="17">
        <f>[1]!s_dq_open(FED风险溢价模型测算!$B$1,$A3375,1)</f>
        <v>3439.3780999999999</v>
      </c>
      <c r="C3375" s="17">
        <f>[1]!s_dq_close(FED风险溢价模型测算!$B$1,$A3375,1)</f>
        <v>3520.1181999999999</v>
      </c>
      <c r="D3375" s="17">
        <f>[1]!s_dq_high(FED风险溢价模型测算!$B$1,$A3375,1)</f>
        <v>3520.1181999999999</v>
      </c>
      <c r="E3375" s="17">
        <f>[1]!s_dq_low(FED风险溢价模型测算!$B$1,$A$2,1)</f>
        <v>979.529</v>
      </c>
      <c r="F3375" s="18">
        <f>[1]!s_dq_amount(FED风险溢价模型测算!$B$1,$A3375,1)</f>
        <v>202869288708</v>
      </c>
    </row>
    <row r="3376" spans="1:6">
      <c r="A3376" s="16">
        <f>FED风险溢价模型测算!A3376</f>
        <v>43521</v>
      </c>
      <c r="B3376" s="17">
        <f>[1]!s_dq_open(FED风险溢价模型测算!$B$1,$A3376,1)</f>
        <v>3575.8528000000001</v>
      </c>
      <c r="C3376" s="17">
        <f>[1]!s_dq_close(FED风险溢价模型测算!$B$1,$A3376,1)</f>
        <v>3729.4830999999999</v>
      </c>
      <c r="D3376" s="17">
        <f>[1]!s_dq_high(FED风险溢价模型测算!$B$1,$A3376,1)</f>
        <v>3729.4830999999999</v>
      </c>
      <c r="E3376" s="17">
        <f>[1]!s_dq_low(FED风险溢价模型测算!$B$1,$A$2,1)</f>
        <v>979.529</v>
      </c>
      <c r="F3376" s="18">
        <f>[1]!s_dq_amount(FED风险溢价模型测算!$B$1,$A3376,1)</f>
        <v>376382393433</v>
      </c>
    </row>
    <row r="3377" spans="1:6">
      <c r="A3377" s="16">
        <f>FED风险溢价模型测算!A3377</f>
        <v>43522</v>
      </c>
      <c r="B3377" s="17">
        <f>[1]!s_dq_open(FED风险溢价模型测算!$B$1,$A3377,1)</f>
        <v>3734.7058999999999</v>
      </c>
      <c r="C3377" s="17">
        <f>[1]!s_dq_close(FED风险溢价模型测算!$B$1,$A3377,1)</f>
        <v>3684.6934999999999</v>
      </c>
      <c r="D3377" s="17">
        <f>[1]!s_dq_high(FED风险溢价模型测算!$B$1,$A3377,1)</f>
        <v>3762.1127999999999</v>
      </c>
      <c r="E3377" s="17">
        <f>[1]!s_dq_low(FED风险溢价模型测算!$B$1,$A$2,1)</f>
        <v>979.529</v>
      </c>
      <c r="F3377" s="18">
        <f>[1]!s_dq_amount(FED风险溢价模型测算!$B$1,$A3377,1)</f>
        <v>387632860075</v>
      </c>
    </row>
    <row r="3378" spans="1:6">
      <c r="A3378" s="16">
        <f>FED风险溢价模型测算!A3378</f>
        <v>43523</v>
      </c>
      <c r="B3378" s="17">
        <f>[1]!s_dq_open(FED风险溢价模型测算!$B$1,$A3378,1)</f>
        <v>3682.8116</v>
      </c>
      <c r="C3378" s="17">
        <f>[1]!s_dq_close(FED风险溢价模型测算!$B$1,$A3378,1)</f>
        <v>3678.3921</v>
      </c>
      <c r="D3378" s="17">
        <f>[1]!s_dq_high(FED风险溢价模型测算!$B$1,$A3378,1)</f>
        <v>3737.6316999999999</v>
      </c>
      <c r="E3378" s="17">
        <f>[1]!s_dq_low(FED风险溢价模型测算!$B$1,$A$2,1)</f>
        <v>979.529</v>
      </c>
      <c r="F3378" s="18">
        <f>[1]!s_dq_amount(FED风险溢价模型测算!$B$1,$A3378,1)</f>
        <v>307306148139</v>
      </c>
    </row>
    <row r="3379" spans="1:6">
      <c r="A3379" s="16">
        <f>FED风险溢价模型测算!A3379</f>
        <v>43524</v>
      </c>
      <c r="B3379" s="17">
        <f>[1]!s_dq_open(FED风险溢价模型测算!$B$1,$A3379,1)</f>
        <v>3675.2642000000001</v>
      </c>
      <c r="C3379" s="17">
        <f>[1]!s_dq_close(FED风险溢价模型测算!$B$1,$A3379,1)</f>
        <v>3669.3703</v>
      </c>
      <c r="D3379" s="17">
        <f>[1]!s_dq_high(FED风险溢价模型测算!$B$1,$A3379,1)</f>
        <v>3695.4645999999998</v>
      </c>
      <c r="E3379" s="17">
        <f>[1]!s_dq_low(FED风险溢价模型测算!$B$1,$A$2,1)</f>
        <v>979.529</v>
      </c>
      <c r="F3379" s="18">
        <f>[1]!s_dq_amount(FED风险溢价模型测算!$B$1,$A3379,1)</f>
        <v>206010958185</v>
      </c>
    </row>
    <row r="3380" spans="1:6">
      <c r="A3380" s="16">
        <f>FED风险溢价模型测算!A3380</f>
        <v>43525</v>
      </c>
      <c r="B3380" s="17">
        <f>[1]!s_dq_open(FED风险溢价模型测算!$B$1,$A3380,1)</f>
        <v>3699.2157000000002</v>
      </c>
      <c r="C3380" s="17">
        <f>[1]!s_dq_close(FED风险溢价模型测算!$B$1,$A3380,1)</f>
        <v>3749.7143000000001</v>
      </c>
      <c r="D3380" s="17">
        <f>[1]!s_dq_high(FED风险溢价模型测算!$B$1,$A3380,1)</f>
        <v>3749.7143000000001</v>
      </c>
      <c r="E3380" s="17">
        <f>[1]!s_dq_low(FED风险溢价模型测算!$B$1,$A$2,1)</f>
        <v>979.529</v>
      </c>
      <c r="F3380" s="18">
        <f>[1]!s_dq_amount(FED风险溢价模型测算!$B$1,$A3380,1)</f>
        <v>235620623488</v>
      </c>
    </row>
    <row r="3381" spans="1:6">
      <c r="A3381" s="16">
        <f>FED风险溢价模型测算!A3381</f>
        <v>43528</v>
      </c>
      <c r="B3381" s="17">
        <f>[1]!s_dq_open(FED风险溢价模型测算!$B$1,$A3381,1)</f>
        <v>3783.0367000000001</v>
      </c>
      <c r="C3381" s="17">
        <f>[1]!s_dq_close(FED风险溢价模型测算!$B$1,$A3381,1)</f>
        <v>3794.1039999999998</v>
      </c>
      <c r="D3381" s="17">
        <f>[1]!s_dq_high(FED风险溢价模型测算!$B$1,$A3381,1)</f>
        <v>3886.5796999999998</v>
      </c>
      <c r="E3381" s="17">
        <f>[1]!s_dq_low(FED风险溢价模型测算!$B$1,$A$2,1)</f>
        <v>979.529</v>
      </c>
      <c r="F3381" s="18">
        <f>[1]!s_dq_amount(FED风险溢价模型测算!$B$1,$A3381,1)</f>
        <v>376397284706</v>
      </c>
    </row>
    <row r="3382" spans="1:6">
      <c r="A3382" s="16">
        <f>FED风险溢价模型测算!A3382</f>
        <v>43529</v>
      </c>
      <c r="B3382" s="17">
        <f>[1]!s_dq_open(FED风险溢价模型测算!$B$1,$A3382,1)</f>
        <v>3785.3762000000002</v>
      </c>
      <c r="C3382" s="17">
        <f>[1]!s_dq_close(FED风险溢价模型测算!$B$1,$A3382,1)</f>
        <v>3816.0131999999999</v>
      </c>
      <c r="D3382" s="17">
        <f>[1]!s_dq_high(FED风险溢价模型测算!$B$1,$A3382,1)</f>
        <v>3816.1621</v>
      </c>
      <c r="E3382" s="17">
        <f>[1]!s_dq_low(FED风险溢价模型测算!$B$1,$A$2,1)</f>
        <v>979.529</v>
      </c>
      <c r="F3382" s="18">
        <f>[1]!s_dq_amount(FED风险溢价模型测算!$B$1,$A3382,1)</f>
        <v>261464122212</v>
      </c>
    </row>
    <row r="3383" spans="1:6">
      <c r="A3383" s="16">
        <f>FED风险溢价模型测算!A3383</f>
        <v>43530</v>
      </c>
      <c r="B3383" s="17">
        <f>[1]!s_dq_open(FED风险溢价模型测算!$B$1,$A3383,1)</f>
        <v>3822.8588</v>
      </c>
      <c r="C3383" s="17">
        <f>[1]!s_dq_close(FED风险溢价模型测算!$B$1,$A3383,1)</f>
        <v>3848.0902999999998</v>
      </c>
      <c r="D3383" s="17">
        <f>[1]!s_dq_high(FED风险溢价模型测算!$B$1,$A3383,1)</f>
        <v>3855.1556</v>
      </c>
      <c r="E3383" s="17">
        <f>[1]!s_dq_low(FED风险溢价模型测算!$B$1,$A$2,1)</f>
        <v>979.529</v>
      </c>
      <c r="F3383" s="18">
        <f>[1]!s_dq_amount(FED风险溢价模型测算!$B$1,$A3383,1)</f>
        <v>331155616598</v>
      </c>
    </row>
    <row r="3384" spans="1:6">
      <c r="A3384" s="16">
        <f>FED风险溢价模型测算!A3384</f>
        <v>43531</v>
      </c>
      <c r="B3384" s="17">
        <f>[1]!s_dq_open(FED风险溢价模型测算!$B$1,$A3384,1)</f>
        <v>3841.1455999999998</v>
      </c>
      <c r="C3384" s="17">
        <f>[1]!s_dq_close(FED风险溢价模型测算!$B$1,$A3384,1)</f>
        <v>3808.8497000000002</v>
      </c>
      <c r="D3384" s="17">
        <f>[1]!s_dq_high(FED风险溢价模型测算!$B$1,$A3384,1)</f>
        <v>3845.1819999999998</v>
      </c>
      <c r="E3384" s="17">
        <f>[1]!s_dq_low(FED风险溢价模型测算!$B$1,$A$2,1)</f>
        <v>979.529</v>
      </c>
      <c r="F3384" s="18">
        <f>[1]!s_dq_amount(FED风险溢价模型测算!$B$1,$A3384,1)</f>
        <v>359339152916</v>
      </c>
    </row>
    <row r="3385" spans="1:6">
      <c r="A3385" s="16">
        <f>FED风险溢价模型测算!A3385</f>
        <v>43532</v>
      </c>
      <c r="B3385" s="17">
        <f>[1]!s_dq_open(FED风险溢价模型测算!$B$1,$A3385,1)</f>
        <v>3721.4016000000001</v>
      </c>
      <c r="C3385" s="17">
        <f>[1]!s_dq_close(FED风险溢价模型测算!$B$1,$A3385,1)</f>
        <v>3657.5790000000002</v>
      </c>
      <c r="D3385" s="17">
        <f>[1]!s_dq_high(FED风险溢价模型测算!$B$1,$A3385,1)</f>
        <v>3774.5430999999999</v>
      </c>
      <c r="E3385" s="17">
        <f>[1]!s_dq_low(FED风险溢价模型测算!$B$1,$A$2,1)</f>
        <v>979.529</v>
      </c>
      <c r="F3385" s="18">
        <f>[1]!s_dq_amount(FED风险溢价模型测算!$B$1,$A3385,1)</f>
        <v>349296691227</v>
      </c>
    </row>
    <row r="3386" spans="1:6">
      <c r="A3386" s="16">
        <f>FED风险溢价模型测算!A3386</f>
        <v>43535</v>
      </c>
      <c r="B3386" s="17">
        <f>[1]!s_dq_open(FED风险溢价模型测算!$B$1,$A3386,1)</f>
        <v>3663.9771999999998</v>
      </c>
      <c r="C3386" s="17">
        <f>[1]!s_dq_close(FED风险溢价模型测算!$B$1,$A3386,1)</f>
        <v>3729.9546</v>
      </c>
      <c r="D3386" s="17">
        <f>[1]!s_dq_high(FED风险溢价模型测算!$B$1,$A3386,1)</f>
        <v>3731.9090999999999</v>
      </c>
      <c r="E3386" s="17">
        <f>[1]!s_dq_low(FED风险溢价模型测算!$B$1,$A$2,1)</f>
        <v>979.529</v>
      </c>
      <c r="F3386" s="18">
        <f>[1]!s_dq_amount(FED风险溢价模型测算!$B$1,$A3386,1)</f>
        <v>268718458805</v>
      </c>
    </row>
    <row r="3387" spans="1:6">
      <c r="A3387" s="16">
        <f>FED风险溢价模型测算!A3387</f>
        <v>43536</v>
      </c>
      <c r="B3387" s="17">
        <f>[1]!s_dq_open(FED风险溢价模型测算!$B$1,$A3387,1)</f>
        <v>3758.3150999999998</v>
      </c>
      <c r="C3387" s="17">
        <f>[1]!s_dq_close(FED风险溢价模型测算!$B$1,$A3387,1)</f>
        <v>3755.3519000000001</v>
      </c>
      <c r="D3387" s="17">
        <f>[1]!s_dq_high(FED风险溢价模型测算!$B$1,$A3387,1)</f>
        <v>3804.72</v>
      </c>
      <c r="E3387" s="17">
        <f>[1]!s_dq_low(FED风险溢价模型测算!$B$1,$A$2,1)</f>
        <v>979.529</v>
      </c>
      <c r="F3387" s="18">
        <f>[1]!s_dq_amount(FED风险溢价模型测算!$B$1,$A3387,1)</f>
        <v>325180619759</v>
      </c>
    </row>
    <row r="3388" spans="1:6">
      <c r="A3388" s="16">
        <f>FED风险溢价模型测算!A3388</f>
        <v>43537</v>
      </c>
      <c r="B3388" s="17">
        <f>[1]!s_dq_open(FED风险溢价模型测算!$B$1,$A3388,1)</f>
        <v>3758.7130000000002</v>
      </c>
      <c r="C3388" s="17">
        <f>[1]!s_dq_close(FED风险溢价模型测算!$B$1,$A3388,1)</f>
        <v>3724.1941000000002</v>
      </c>
      <c r="D3388" s="17">
        <f>[1]!s_dq_high(FED风险溢价模型测算!$B$1,$A3388,1)</f>
        <v>3763.0925999999999</v>
      </c>
      <c r="E3388" s="17">
        <f>[1]!s_dq_low(FED风险溢价模型测算!$B$1,$A$2,1)</f>
        <v>979.529</v>
      </c>
      <c r="F3388" s="18">
        <f>[1]!s_dq_amount(FED风险溢价模型测算!$B$1,$A3388,1)</f>
        <v>286171048160</v>
      </c>
    </row>
    <row r="3389" spans="1:6">
      <c r="A3389" s="16">
        <f>FED风险溢价模型测算!A3389</f>
        <v>43538</v>
      </c>
      <c r="B3389" s="17">
        <f>[1]!s_dq_open(FED风险溢价模型测算!$B$1,$A3389,1)</f>
        <v>3710.2934</v>
      </c>
      <c r="C3389" s="17">
        <f>[1]!s_dq_close(FED风险溢价模型测算!$B$1,$A3389,1)</f>
        <v>3698.4857999999999</v>
      </c>
      <c r="D3389" s="17">
        <f>[1]!s_dq_high(FED风险溢价模型测算!$B$1,$A3389,1)</f>
        <v>3747.819</v>
      </c>
      <c r="E3389" s="17">
        <f>[1]!s_dq_low(FED风险溢价模型测算!$B$1,$A$2,1)</f>
        <v>979.529</v>
      </c>
      <c r="F3389" s="18">
        <f>[1]!s_dq_amount(FED风险溢价模型测算!$B$1,$A3389,1)</f>
        <v>231820149390</v>
      </c>
    </row>
    <row r="3390" spans="1:6">
      <c r="A3390" s="16">
        <f>FED风险溢价模型测算!A3390</f>
        <v>43539</v>
      </c>
      <c r="B3390" s="17">
        <f>[1]!s_dq_open(FED风险溢价模型测算!$B$1,$A3390,1)</f>
        <v>3713.9360000000001</v>
      </c>
      <c r="C3390" s="17">
        <f>[1]!s_dq_close(FED风险溢价模型测算!$B$1,$A3390,1)</f>
        <v>3745.0050000000001</v>
      </c>
      <c r="D3390" s="17">
        <f>[1]!s_dq_high(FED风险溢价模型测算!$B$1,$A3390,1)</f>
        <v>3782.2363999999998</v>
      </c>
      <c r="E3390" s="17">
        <f>[1]!s_dq_low(FED风险溢价模型测算!$B$1,$A$2,1)</f>
        <v>979.529</v>
      </c>
      <c r="F3390" s="18">
        <f>[1]!s_dq_amount(FED风险溢价模型测算!$B$1,$A3390,1)</f>
        <v>224194362925</v>
      </c>
    </row>
    <row r="3391" spans="1:6">
      <c r="A3391" s="16">
        <f>FED风险溢价模型测算!A3391</f>
        <v>43542</v>
      </c>
      <c r="B3391" s="17">
        <f>[1]!s_dq_open(FED风险溢价模型测算!$B$1,$A3391,1)</f>
        <v>3753.6435999999999</v>
      </c>
      <c r="C3391" s="17">
        <f>[1]!s_dq_close(FED风险溢价模型测算!$B$1,$A3391,1)</f>
        <v>3851.7478999999998</v>
      </c>
      <c r="D3391" s="17">
        <f>[1]!s_dq_high(FED风险溢价模型测算!$B$1,$A3391,1)</f>
        <v>3851.7478999999998</v>
      </c>
      <c r="E3391" s="17">
        <f>[1]!s_dq_low(FED风险溢价模型测算!$B$1,$A$2,1)</f>
        <v>979.529</v>
      </c>
      <c r="F3391" s="18">
        <f>[1]!s_dq_amount(FED风险溢价模型测算!$B$1,$A3391,1)</f>
        <v>276473448870</v>
      </c>
    </row>
    <row r="3392" spans="1:6">
      <c r="A3392" s="16">
        <f>FED风险溢价模型测算!A3392</f>
        <v>43543</v>
      </c>
      <c r="B3392" s="17">
        <f>[1]!s_dq_open(FED风险溢价模型测算!$B$1,$A3392,1)</f>
        <v>3856.5884999999998</v>
      </c>
      <c r="C3392" s="17">
        <f>[1]!s_dq_close(FED风险溢价模型测算!$B$1,$A3392,1)</f>
        <v>3833.9625999999998</v>
      </c>
      <c r="D3392" s="17">
        <f>[1]!s_dq_high(FED风险溢价模型测算!$B$1,$A3392,1)</f>
        <v>3868.335</v>
      </c>
      <c r="E3392" s="17">
        <f>[1]!s_dq_low(FED风险溢价模型测算!$B$1,$A$2,1)</f>
        <v>979.529</v>
      </c>
      <c r="F3392" s="18">
        <f>[1]!s_dq_amount(FED风险溢价模型测算!$B$1,$A3392,1)</f>
        <v>224096889634</v>
      </c>
    </row>
    <row r="3393" spans="1:6">
      <c r="A3393" s="16">
        <f>FED风险溢价模型测算!A3393</f>
        <v>43544</v>
      </c>
      <c r="B3393" s="17">
        <f>[1]!s_dq_open(FED风险溢价模型测算!$B$1,$A3393,1)</f>
        <v>3825.3355999999999</v>
      </c>
      <c r="C3393" s="17">
        <f>[1]!s_dq_close(FED风险溢价模型测算!$B$1,$A3393,1)</f>
        <v>3835.4396999999999</v>
      </c>
      <c r="D3393" s="17">
        <f>[1]!s_dq_high(FED风险溢价模型测算!$B$1,$A3393,1)</f>
        <v>3855.1464999999998</v>
      </c>
      <c r="E3393" s="17">
        <f>[1]!s_dq_low(FED风险溢价模型测算!$B$1,$A$2,1)</f>
        <v>979.529</v>
      </c>
      <c r="F3393" s="18">
        <f>[1]!s_dq_amount(FED风险溢价模型测算!$B$1,$A3393,1)</f>
        <v>215406993602</v>
      </c>
    </row>
    <row r="3394" spans="1:6">
      <c r="A3394" s="16">
        <f>FED风险溢价模型测算!A3394</f>
        <v>43545</v>
      </c>
      <c r="B3394" s="17">
        <f>[1]!s_dq_open(FED风险溢价模型测算!$B$1,$A3394,1)</f>
        <v>3840.2782999999999</v>
      </c>
      <c r="C3394" s="17">
        <f>[1]!s_dq_close(FED风险溢价模型测算!$B$1,$A3394,1)</f>
        <v>3836.8912999999998</v>
      </c>
      <c r="D3394" s="17">
        <f>[1]!s_dq_high(FED风险溢价模型测算!$B$1,$A3394,1)</f>
        <v>3864.0695999999998</v>
      </c>
      <c r="E3394" s="17">
        <f>[1]!s_dq_low(FED风险溢价模型测算!$B$1,$A$2,1)</f>
        <v>979.529</v>
      </c>
      <c r="F3394" s="18">
        <f>[1]!s_dq_amount(FED风险溢价模型测算!$B$1,$A3394,1)</f>
        <v>231993445602</v>
      </c>
    </row>
    <row r="3395" spans="1:6">
      <c r="A3395" s="16">
        <f>FED风险溢价模型测算!A3395</f>
        <v>43546</v>
      </c>
      <c r="B3395" s="17">
        <f>[1]!s_dq_open(FED风险溢价模型测算!$B$1,$A3395,1)</f>
        <v>3838.1255000000001</v>
      </c>
      <c r="C3395" s="17">
        <f>[1]!s_dq_close(FED风险溢价模型测算!$B$1,$A3395,1)</f>
        <v>3833.8013000000001</v>
      </c>
      <c r="D3395" s="17">
        <f>[1]!s_dq_high(FED风险溢价模型测算!$B$1,$A3395,1)</f>
        <v>3845.5808000000002</v>
      </c>
      <c r="E3395" s="17">
        <f>[1]!s_dq_low(FED风险溢价模型测算!$B$1,$A$2,1)</f>
        <v>979.529</v>
      </c>
      <c r="F3395" s="18">
        <f>[1]!s_dq_amount(FED风险溢价模型测算!$B$1,$A3395,1)</f>
        <v>198518386319</v>
      </c>
    </row>
    <row r="3396" spans="1:6">
      <c r="A3396" s="16">
        <f>FED风险溢价模型测算!A3396</f>
        <v>43549</v>
      </c>
      <c r="B3396" s="17">
        <f>[1]!s_dq_open(FED风险溢价模型测算!$B$1,$A3396,1)</f>
        <v>3776.4425999999999</v>
      </c>
      <c r="C3396" s="17">
        <f>[1]!s_dq_close(FED风险溢价模型测算!$B$1,$A3396,1)</f>
        <v>3742.8252000000002</v>
      </c>
      <c r="D3396" s="17">
        <f>[1]!s_dq_high(FED风险溢价模型测算!$B$1,$A3396,1)</f>
        <v>3807.1792999999998</v>
      </c>
      <c r="E3396" s="17">
        <f>[1]!s_dq_low(FED风险溢价模型测算!$B$1,$A$2,1)</f>
        <v>979.529</v>
      </c>
      <c r="F3396" s="18">
        <f>[1]!s_dq_amount(FED风险溢价模型测算!$B$1,$A3396,1)</f>
        <v>223396564361</v>
      </c>
    </row>
    <row r="3397" spans="1:6">
      <c r="A3397" s="16">
        <f>FED风险溢价模型测算!A3397</f>
        <v>43550</v>
      </c>
      <c r="B3397" s="17">
        <f>[1]!s_dq_open(FED风险溢价模型测算!$B$1,$A3397,1)</f>
        <v>3766.5286999999998</v>
      </c>
      <c r="C3397" s="17">
        <f>[1]!s_dq_close(FED风险溢价模型测算!$B$1,$A3397,1)</f>
        <v>3700.4387999999999</v>
      </c>
      <c r="D3397" s="17">
        <f>[1]!s_dq_high(FED风险溢价模型测算!$B$1,$A3397,1)</f>
        <v>3770.8429999999998</v>
      </c>
      <c r="E3397" s="17">
        <f>[1]!s_dq_low(FED风险溢价模型测算!$B$1,$A$2,1)</f>
        <v>979.529</v>
      </c>
      <c r="F3397" s="18">
        <f>[1]!s_dq_amount(FED风险溢价模型测算!$B$1,$A3397,1)</f>
        <v>196547811179</v>
      </c>
    </row>
    <row r="3398" spans="1:6">
      <c r="A3398" s="16">
        <f>FED风险溢价模型测算!A3398</f>
        <v>43551</v>
      </c>
      <c r="B3398" s="17">
        <f>[1]!s_dq_open(FED风险溢价模型测算!$B$1,$A3398,1)</f>
        <v>3724.4058</v>
      </c>
      <c r="C3398" s="17">
        <f>[1]!s_dq_close(FED风险溢价模型测算!$B$1,$A3398,1)</f>
        <v>3743.3878</v>
      </c>
      <c r="D3398" s="17">
        <f>[1]!s_dq_high(FED风险溢价模型测算!$B$1,$A3398,1)</f>
        <v>3750.2642000000001</v>
      </c>
      <c r="E3398" s="17">
        <f>[1]!s_dq_low(FED风险溢价模型测算!$B$1,$A$2,1)</f>
        <v>979.529</v>
      </c>
      <c r="F3398" s="18">
        <f>[1]!s_dq_amount(FED风险溢价模型测算!$B$1,$A3398,1)</f>
        <v>177507528442</v>
      </c>
    </row>
    <row r="3399" spans="1:6">
      <c r="A3399" s="16">
        <f>FED风险溢价模型测算!A3399</f>
        <v>43552</v>
      </c>
      <c r="B3399" s="17">
        <f>[1]!s_dq_open(FED风险溢价模型测算!$B$1,$A3399,1)</f>
        <v>3731.0612000000001</v>
      </c>
      <c r="C3399" s="17">
        <f>[1]!s_dq_close(FED风险溢价模型测算!$B$1,$A3399,1)</f>
        <v>3728.3953000000001</v>
      </c>
      <c r="D3399" s="17">
        <f>[1]!s_dq_high(FED风险溢价模型测算!$B$1,$A3399,1)</f>
        <v>3755.7159999999999</v>
      </c>
      <c r="E3399" s="17">
        <f>[1]!s_dq_low(FED风险溢价模型测算!$B$1,$A$2,1)</f>
        <v>979.529</v>
      </c>
      <c r="F3399" s="18">
        <f>[1]!s_dq_amount(FED风险溢价模型测算!$B$1,$A3399,1)</f>
        <v>172604392908</v>
      </c>
    </row>
    <row r="3400" spans="1:6">
      <c r="A3400" s="16">
        <f>FED风险溢价模型测算!A3400</f>
        <v>43553</v>
      </c>
      <c r="B3400" s="17">
        <f>[1]!s_dq_open(FED风险溢价模型测算!$B$1,$A3400,1)</f>
        <v>3739.7739000000001</v>
      </c>
      <c r="C3400" s="17">
        <f>[1]!s_dq_close(FED风险溢价模型测算!$B$1,$A3400,1)</f>
        <v>3872.3411999999998</v>
      </c>
      <c r="D3400" s="17">
        <f>[1]!s_dq_high(FED风险溢价模型测算!$B$1,$A3400,1)</f>
        <v>3876.3789999999999</v>
      </c>
      <c r="E3400" s="17">
        <f>[1]!s_dq_low(FED风险溢价模型测算!$B$1,$A$2,1)</f>
        <v>979.529</v>
      </c>
      <c r="F3400" s="18">
        <f>[1]!s_dq_amount(FED风险溢价模型测算!$B$1,$A3400,1)</f>
        <v>283022298648</v>
      </c>
    </row>
    <row r="3401" spans="1:6">
      <c r="A3401" s="16">
        <f>FED风险溢价模型测算!A3401</f>
        <v>43556</v>
      </c>
      <c r="B3401" s="17">
        <f>[1]!s_dq_open(FED风险溢价模型测算!$B$1,$A3401,1)</f>
        <v>3901.1698000000001</v>
      </c>
      <c r="C3401" s="17">
        <f>[1]!s_dq_close(FED风险溢价模型测算!$B$1,$A3401,1)</f>
        <v>3973.9279999999999</v>
      </c>
      <c r="D3401" s="17">
        <f>[1]!s_dq_high(FED风险溢价模型测算!$B$1,$A3401,1)</f>
        <v>3982.9090999999999</v>
      </c>
      <c r="E3401" s="17">
        <f>[1]!s_dq_low(FED风险溢价模型测算!$B$1,$A$2,1)</f>
        <v>979.529</v>
      </c>
      <c r="F3401" s="18">
        <f>[1]!s_dq_amount(FED风险溢价模型测算!$B$1,$A3401,1)</f>
        <v>340799403573</v>
      </c>
    </row>
    <row r="3402" spans="1:6">
      <c r="A3402" s="16">
        <f>FED风险溢价模型测算!A3402</f>
        <v>43557</v>
      </c>
      <c r="B3402" s="17">
        <f>[1]!s_dq_open(FED风险溢价模型测算!$B$1,$A3402,1)</f>
        <v>3986.3443000000002</v>
      </c>
      <c r="C3402" s="17">
        <f>[1]!s_dq_close(FED风险溢价模型测算!$B$1,$A3402,1)</f>
        <v>3971.2851999999998</v>
      </c>
      <c r="D3402" s="17">
        <f>[1]!s_dq_high(FED风险溢价模型测算!$B$1,$A3402,1)</f>
        <v>3988.0974999999999</v>
      </c>
      <c r="E3402" s="17">
        <f>[1]!s_dq_low(FED风险溢价模型测算!$B$1,$A$2,1)</f>
        <v>979.529</v>
      </c>
      <c r="F3402" s="18">
        <f>[1]!s_dq_amount(FED风险溢价模型测算!$B$1,$A3402,1)</f>
        <v>281892057021</v>
      </c>
    </row>
    <row r="3403" spans="1:6">
      <c r="A3403" s="16">
        <f>FED风险溢价模型测算!A3403</f>
        <v>43558</v>
      </c>
      <c r="B3403" s="17">
        <f>[1]!s_dq_open(FED风险溢价模型测算!$B$1,$A3403,1)</f>
        <v>3947.8697000000002</v>
      </c>
      <c r="C3403" s="17">
        <f>[1]!s_dq_close(FED风险溢价模型测算!$B$1,$A3403,1)</f>
        <v>4022.1565999999998</v>
      </c>
      <c r="D3403" s="17">
        <f>[1]!s_dq_high(FED风险溢价模型测算!$B$1,$A3403,1)</f>
        <v>4026.4971999999998</v>
      </c>
      <c r="E3403" s="17">
        <f>[1]!s_dq_low(FED风险溢价模型测算!$B$1,$A$2,1)</f>
        <v>979.529</v>
      </c>
      <c r="F3403" s="18">
        <f>[1]!s_dq_amount(FED风险溢价模型测算!$B$1,$A3403,1)</f>
        <v>284826495445</v>
      </c>
    </row>
    <row r="3404" spans="1:6">
      <c r="A3404" s="16">
        <f>FED风险溢价模型测算!A3404</f>
        <v>43559</v>
      </c>
      <c r="B3404" s="17">
        <f>[1]!s_dq_open(FED风险溢价模型测算!$B$1,$A3404,1)</f>
        <v>4039.7415000000001</v>
      </c>
      <c r="C3404" s="17">
        <f>[1]!s_dq_close(FED风险溢价模型测算!$B$1,$A3404,1)</f>
        <v>4062.2309</v>
      </c>
      <c r="D3404" s="17">
        <f>[1]!s_dq_high(FED风险溢价模型测算!$B$1,$A3404,1)</f>
        <v>4072.1138000000001</v>
      </c>
      <c r="E3404" s="17">
        <f>[1]!s_dq_low(FED风险溢价模型测算!$B$1,$A$2,1)</f>
        <v>979.529</v>
      </c>
      <c r="F3404" s="18">
        <f>[1]!s_dq_amount(FED风险溢价模型测算!$B$1,$A3404,1)</f>
        <v>313539431378</v>
      </c>
    </row>
    <row r="3405" spans="1:6">
      <c r="A3405" s="16">
        <f>FED风险溢价模型测算!A3405</f>
        <v>43563</v>
      </c>
      <c r="B3405" s="17">
        <f>[1]!s_dq_open(FED风险溢价模型测算!$B$1,$A3405,1)</f>
        <v>4097.1027000000004</v>
      </c>
      <c r="C3405" s="17">
        <f>[1]!s_dq_close(FED风险溢价模型测算!$B$1,$A3405,1)</f>
        <v>4057.2285999999999</v>
      </c>
      <c r="D3405" s="17">
        <f>[1]!s_dq_high(FED风险溢价模型测算!$B$1,$A3405,1)</f>
        <v>4122.6034</v>
      </c>
      <c r="E3405" s="17">
        <f>[1]!s_dq_low(FED风险溢价模型测算!$B$1,$A$2,1)</f>
        <v>979.529</v>
      </c>
      <c r="F3405" s="18">
        <f>[1]!s_dq_amount(FED风险溢价模型测算!$B$1,$A3405,1)</f>
        <v>324670452523</v>
      </c>
    </row>
    <row r="3406" spans="1:6">
      <c r="A3406" s="16">
        <f>FED风险溢价模型测算!A3406</f>
        <v>43564</v>
      </c>
      <c r="B3406" s="17">
        <f>[1]!s_dq_open(FED风险溢价模型测算!$B$1,$A3406,1)</f>
        <v>4063.8139000000001</v>
      </c>
      <c r="C3406" s="17">
        <f>[1]!s_dq_close(FED风险溢价模型测算!$B$1,$A3406,1)</f>
        <v>4075.4301</v>
      </c>
      <c r="D3406" s="17">
        <f>[1]!s_dq_high(FED风险溢价模型测算!$B$1,$A3406,1)</f>
        <v>4084.2429999999999</v>
      </c>
      <c r="E3406" s="17">
        <f>[1]!s_dq_low(FED风险溢价模型测算!$B$1,$A$2,1)</f>
        <v>979.529</v>
      </c>
      <c r="F3406" s="18">
        <f>[1]!s_dq_amount(FED风险溢价模型测算!$B$1,$A3406,1)</f>
        <v>243187913128</v>
      </c>
    </row>
    <row r="3407" spans="1:6">
      <c r="A3407" s="16">
        <f>FED风险溢价模型测算!A3407</f>
        <v>43565</v>
      </c>
      <c r="B3407" s="17">
        <f>[1]!s_dq_open(FED风险溢价模型测算!$B$1,$A3407,1)</f>
        <v>4062.4425000000001</v>
      </c>
      <c r="C3407" s="17">
        <f>[1]!s_dq_close(FED风险溢价模型测算!$B$1,$A3407,1)</f>
        <v>4085.8470000000002</v>
      </c>
      <c r="D3407" s="17">
        <f>[1]!s_dq_high(FED风险溢价模型测算!$B$1,$A3407,1)</f>
        <v>4115.3779999999997</v>
      </c>
      <c r="E3407" s="17">
        <f>[1]!s_dq_low(FED风险溢价模型测算!$B$1,$A$2,1)</f>
        <v>979.529</v>
      </c>
      <c r="F3407" s="18">
        <f>[1]!s_dq_amount(FED风险溢价模型测算!$B$1,$A3407,1)</f>
        <v>278282025052</v>
      </c>
    </row>
    <row r="3408" spans="1:6">
      <c r="A3408" s="16">
        <f>FED风险溢价模型测算!A3408</f>
        <v>43566</v>
      </c>
      <c r="B3408" s="17">
        <f>[1]!s_dq_open(FED风险溢价模型测算!$B$1,$A3408,1)</f>
        <v>4083.4618</v>
      </c>
      <c r="C3408" s="17">
        <f>[1]!s_dq_close(FED风险溢价模型测算!$B$1,$A3408,1)</f>
        <v>3997.5778</v>
      </c>
      <c r="D3408" s="17">
        <f>[1]!s_dq_high(FED风险溢价模型测算!$B$1,$A3408,1)</f>
        <v>4097.1248999999998</v>
      </c>
      <c r="E3408" s="17">
        <f>[1]!s_dq_low(FED风险溢价模型测算!$B$1,$A$2,1)</f>
        <v>979.529</v>
      </c>
      <c r="F3408" s="18">
        <f>[1]!s_dq_amount(FED风险溢价模型测算!$B$1,$A3408,1)</f>
        <v>236259156719</v>
      </c>
    </row>
    <row r="3409" spans="1:6">
      <c r="A3409" s="16">
        <f>FED风险溢价模型测算!A3409</f>
        <v>43567</v>
      </c>
      <c r="B3409" s="17">
        <f>[1]!s_dq_open(FED风险溢价模型测算!$B$1,$A3409,1)</f>
        <v>3986.7822000000001</v>
      </c>
      <c r="C3409" s="17">
        <f>[1]!s_dq_close(FED风险溢价模型测算!$B$1,$A3409,1)</f>
        <v>3988.6167999999998</v>
      </c>
      <c r="D3409" s="17">
        <f>[1]!s_dq_high(FED风险溢价模型测算!$B$1,$A3409,1)</f>
        <v>4006.9335000000001</v>
      </c>
      <c r="E3409" s="17">
        <f>[1]!s_dq_low(FED风险溢价模型测算!$B$1,$A$2,1)</f>
        <v>979.529</v>
      </c>
      <c r="F3409" s="18">
        <f>[1]!s_dq_amount(FED风险溢价模型测算!$B$1,$A3409,1)</f>
        <v>178795939062</v>
      </c>
    </row>
    <row r="3410" spans="1:6">
      <c r="A3410" s="16">
        <f>FED风险溢价模型测算!A3410</f>
        <v>43570</v>
      </c>
      <c r="B3410" s="17">
        <f>[1]!s_dq_open(FED风险溢价模型测算!$B$1,$A3410,1)</f>
        <v>4056.4919</v>
      </c>
      <c r="C3410" s="17">
        <f>[1]!s_dq_close(FED风险溢价模型测算!$B$1,$A3410,1)</f>
        <v>3975.5243999999998</v>
      </c>
      <c r="D3410" s="17">
        <f>[1]!s_dq_high(FED风险溢价模型测算!$B$1,$A3410,1)</f>
        <v>4085.3881999999999</v>
      </c>
      <c r="E3410" s="17">
        <f>[1]!s_dq_low(FED风险溢价模型测算!$B$1,$A$2,1)</f>
        <v>979.529</v>
      </c>
      <c r="F3410" s="18">
        <f>[1]!s_dq_amount(FED风险溢价模型测算!$B$1,$A3410,1)</f>
        <v>236298721391</v>
      </c>
    </row>
    <row r="3411" spans="1:6">
      <c r="A3411" s="16">
        <f>FED风险溢价模型测算!A3411</f>
        <v>43571</v>
      </c>
      <c r="B3411" s="17">
        <f>[1]!s_dq_open(FED风险溢价模型测算!$B$1,$A3411,1)</f>
        <v>3958.0963000000002</v>
      </c>
      <c r="C3411" s="17">
        <f>[1]!s_dq_close(FED风险溢价模型测算!$B$1,$A3411,1)</f>
        <v>4085.7891</v>
      </c>
      <c r="D3411" s="17">
        <f>[1]!s_dq_high(FED风险溢价模型测算!$B$1,$A3411,1)</f>
        <v>4085.7891</v>
      </c>
      <c r="E3411" s="17">
        <f>[1]!s_dq_low(FED风险溢价模型测算!$B$1,$A$2,1)</f>
        <v>979.529</v>
      </c>
      <c r="F3411" s="18">
        <f>[1]!s_dq_amount(FED风险溢价模型测算!$B$1,$A3411,1)</f>
        <v>250569206656</v>
      </c>
    </row>
    <row r="3412" spans="1:6">
      <c r="A3412" s="16">
        <f>FED风险溢价模型测算!A3412</f>
        <v>43572</v>
      </c>
      <c r="B3412" s="17">
        <f>[1]!s_dq_open(FED风险溢价模型测算!$B$1,$A3412,1)</f>
        <v>4080.7172</v>
      </c>
      <c r="C3412" s="17">
        <f>[1]!s_dq_close(FED风险溢价模型测算!$B$1,$A3412,1)</f>
        <v>4087.2397999999998</v>
      </c>
      <c r="D3412" s="17">
        <f>[1]!s_dq_high(FED风险溢价模型测算!$B$1,$A3412,1)</f>
        <v>4106.6157999999996</v>
      </c>
      <c r="E3412" s="17">
        <f>[1]!s_dq_low(FED风险溢价模型测算!$B$1,$A$2,1)</f>
        <v>979.529</v>
      </c>
      <c r="F3412" s="18">
        <f>[1]!s_dq_amount(FED风险溢价模型测算!$B$1,$A3412,1)</f>
        <v>228824429887</v>
      </c>
    </row>
    <row r="3413" spans="1:6">
      <c r="A3413" s="16">
        <f>FED风险溢价模型测算!A3413</f>
        <v>43573</v>
      </c>
      <c r="B3413" s="17">
        <f>[1]!s_dq_open(FED风险溢价模型测算!$B$1,$A3413,1)</f>
        <v>4085.1147999999998</v>
      </c>
      <c r="C3413" s="17">
        <f>[1]!s_dq_close(FED风险溢价模型测算!$B$1,$A3413,1)</f>
        <v>4072.0753</v>
      </c>
      <c r="D3413" s="17">
        <f>[1]!s_dq_high(FED风险溢价模型测算!$B$1,$A3413,1)</f>
        <v>4094.0533</v>
      </c>
      <c r="E3413" s="17">
        <f>[1]!s_dq_low(FED风险溢价模型测算!$B$1,$A$2,1)</f>
        <v>979.529</v>
      </c>
      <c r="F3413" s="18">
        <f>[1]!s_dq_amount(FED风险溢价模型测算!$B$1,$A3413,1)</f>
        <v>187812687767</v>
      </c>
    </row>
    <row r="3414" spans="1:6">
      <c r="A3414" s="16">
        <f>FED风险溢价模型测算!A3414</f>
        <v>43574</v>
      </c>
      <c r="B3414" s="17">
        <f>[1]!s_dq_open(FED风险溢价模型测算!$B$1,$A3414,1)</f>
        <v>4076.2953000000002</v>
      </c>
      <c r="C3414" s="17">
        <f>[1]!s_dq_close(FED风险溢价模型测算!$B$1,$A3414,1)</f>
        <v>4120.6077999999998</v>
      </c>
      <c r="D3414" s="17">
        <f>[1]!s_dq_high(FED风险溢价模型测算!$B$1,$A3414,1)</f>
        <v>4120.6355999999996</v>
      </c>
      <c r="E3414" s="17">
        <f>[1]!s_dq_low(FED风险溢价模型测算!$B$1,$A$2,1)</f>
        <v>979.529</v>
      </c>
      <c r="F3414" s="18">
        <f>[1]!s_dq_amount(FED风险溢价模型测算!$B$1,$A3414,1)</f>
        <v>194701690763</v>
      </c>
    </row>
    <row r="3415" spans="1:6">
      <c r="A3415" s="16">
        <f>FED风险溢价模型测算!A3415</f>
        <v>43577</v>
      </c>
      <c r="B3415" s="17">
        <f>[1]!s_dq_open(FED风险溢价模型测算!$B$1,$A3415,1)</f>
        <v>4125.9717000000001</v>
      </c>
      <c r="C3415" s="17">
        <f>[1]!s_dq_close(FED风险溢价模型测算!$B$1,$A3415,1)</f>
        <v>4025.6109000000001</v>
      </c>
      <c r="D3415" s="17">
        <f>[1]!s_dq_high(FED风险溢价模型测算!$B$1,$A3415,1)</f>
        <v>4126.0906999999997</v>
      </c>
      <c r="E3415" s="17">
        <f>[1]!s_dq_low(FED风险溢价模型测算!$B$1,$A$2,1)</f>
        <v>979.529</v>
      </c>
      <c r="F3415" s="18">
        <f>[1]!s_dq_amount(FED风险溢价模型测算!$B$1,$A3415,1)</f>
        <v>244380549239</v>
      </c>
    </row>
    <row r="3416" spans="1:6">
      <c r="A3416" s="16">
        <f>FED风险溢价模型测算!A3416</f>
        <v>43578</v>
      </c>
      <c r="B3416" s="17">
        <f>[1]!s_dq_open(FED风险溢价模型测算!$B$1,$A3416,1)</f>
        <v>4021.6277</v>
      </c>
      <c r="C3416" s="17">
        <f>[1]!s_dq_close(FED风险溢价模型测算!$B$1,$A3416,1)</f>
        <v>4019.0052999999998</v>
      </c>
      <c r="D3416" s="17">
        <f>[1]!s_dq_high(FED风险溢价模型测算!$B$1,$A3416,1)</f>
        <v>4061.0857999999998</v>
      </c>
      <c r="E3416" s="17">
        <f>[1]!s_dq_low(FED风险溢价模型测算!$B$1,$A$2,1)</f>
        <v>979.529</v>
      </c>
      <c r="F3416" s="18">
        <f>[1]!s_dq_amount(FED风险溢价模型测算!$B$1,$A3416,1)</f>
        <v>204121505816</v>
      </c>
    </row>
    <row r="3417" spans="1:6">
      <c r="A3417" s="16">
        <f>FED风险溢价模型测算!A3417</f>
        <v>43579</v>
      </c>
      <c r="B3417" s="17">
        <f>[1]!s_dq_open(FED风险溢价模型测算!$B$1,$A3417,1)</f>
        <v>4033.6291999999999</v>
      </c>
      <c r="C3417" s="17">
        <f>[1]!s_dq_close(FED风险溢价模型测算!$B$1,$A3417,1)</f>
        <v>4030.0886999999998</v>
      </c>
      <c r="D3417" s="17">
        <f>[1]!s_dq_high(FED风险溢价模型测算!$B$1,$A3417,1)</f>
        <v>4044.3375000000001</v>
      </c>
      <c r="E3417" s="17">
        <f>[1]!s_dq_low(FED风险溢价模型测算!$B$1,$A$2,1)</f>
        <v>979.529</v>
      </c>
      <c r="F3417" s="18">
        <f>[1]!s_dq_amount(FED风险溢价模型测算!$B$1,$A3417,1)</f>
        <v>186497961652</v>
      </c>
    </row>
    <row r="3418" spans="1:6">
      <c r="A3418" s="16">
        <f>FED风险溢价模型测算!A3418</f>
        <v>43580</v>
      </c>
      <c r="B3418" s="17">
        <f>[1]!s_dq_open(FED风险溢价模型测算!$B$1,$A3418,1)</f>
        <v>4013.6026999999999</v>
      </c>
      <c r="C3418" s="17">
        <f>[1]!s_dq_close(FED风险溢价模型测算!$B$1,$A3418,1)</f>
        <v>3941.8159999999998</v>
      </c>
      <c r="D3418" s="17">
        <f>[1]!s_dq_high(FED风险溢价模型测算!$B$1,$A3418,1)</f>
        <v>4022.5630999999998</v>
      </c>
      <c r="E3418" s="17">
        <f>[1]!s_dq_low(FED风险溢价模型测算!$B$1,$A$2,1)</f>
        <v>979.529</v>
      </c>
      <c r="F3418" s="18">
        <f>[1]!s_dq_amount(FED风险溢价模型测算!$B$1,$A3418,1)</f>
        <v>197530997752</v>
      </c>
    </row>
    <row r="3419" spans="1:6">
      <c r="A3419" s="16">
        <f>FED风险溢价模型测算!A3419</f>
        <v>43581</v>
      </c>
      <c r="B3419" s="17">
        <f>[1]!s_dq_open(FED风险溢价模型测算!$B$1,$A3419,1)</f>
        <v>3921.8908999999999</v>
      </c>
      <c r="C3419" s="17">
        <f>[1]!s_dq_close(FED风险溢价模型测算!$B$1,$A3419,1)</f>
        <v>3889.2748000000001</v>
      </c>
      <c r="D3419" s="17">
        <f>[1]!s_dq_high(FED风险溢价模型测算!$B$1,$A3419,1)</f>
        <v>3943.8330999999998</v>
      </c>
      <c r="E3419" s="17">
        <f>[1]!s_dq_low(FED风险溢价模型测算!$B$1,$A$2,1)</f>
        <v>979.529</v>
      </c>
      <c r="F3419" s="18">
        <f>[1]!s_dq_amount(FED风险溢价模型测算!$B$1,$A3419,1)</f>
        <v>186572137127</v>
      </c>
    </row>
    <row r="3420" spans="1:6">
      <c r="A3420" s="16">
        <f>FED风险溢价模型测算!A3420</f>
        <v>43584</v>
      </c>
      <c r="B3420" s="17">
        <f>[1]!s_dq_open(FED风险溢价模型测算!$B$1,$A3420,1)</f>
        <v>3896.5823999999998</v>
      </c>
      <c r="C3420" s="17">
        <f>[1]!s_dq_close(FED风险溢价模型测算!$B$1,$A3420,1)</f>
        <v>3900.3339000000001</v>
      </c>
      <c r="D3420" s="17">
        <f>[1]!s_dq_high(FED风险溢价模型测算!$B$1,$A3420,1)</f>
        <v>3953.2287999999999</v>
      </c>
      <c r="E3420" s="17">
        <f>[1]!s_dq_low(FED风险溢价模型测算!$B$1,$A$2,1)</f>
        <v>979.529</v>
      </c>
      <c r="F3420" s="18">
        <f>[1]!s_dq_amount(FED风险溢价模型测算!$B$1,$A3420,1)</f>
        <v>203946553152</v>
      </c>
    </row>
    <row r="3421" spans="1:6">
      <c r="A3421" s="16">
        <f>FED风险溢价模型测算!A3421</f>
        <v>43585</v>
      </c>
      <c r="B3421" s="17">
        <f>[1]!s_dq_open(FED风险溢价模型测算!$B$1,$A3421,1)</f>
        <v>3887.1799000000001</v>
      </c>
      <c r="C3421" s="17">
        <f>[1]!s_dq_close(FED风险溢价模型测算!$B$1,$A3421,1)</f>
        <v>3913.2109999999998</v>
      </c>
      <c r="D3421" s="17">
        <f>[1]!s_dq_high(FED风险溢价模型测算!$B$1,$A3421,1)</f>
        <v>3923.1082000000001</v>
      </c>
      <c r="E3421" s="17">
        <f>[1]!s_dq_low(FED风险溢价模型测算!$B$1,$A$2,1)</f>
        <v>979.529</v>
      </c>
      <c r="F3421" s="18">
        <f>[1]!s_dq_amount(FED风险溢价模型测算!$B$1,$A3421,1)</f>
        <v>161665923924</v>
      </c>
    </row>
    <row r="3422" spans="1:6">
      <c r="A3422" s="16">
        <f>FED风险溢价模型测算!A3422</f>
        <v>43591</v>
      </c>
      <c r="B3422" s="17">
        <f>[1]!s_dq_open(FED风险溢价模型测算!$B$1,$A3422,1)</f>
        <v>3775.0765000000001</v>
      </c>
      <c r="C3422" s="17">
        <f>[1]!s_dq_close(FED风险溢价模型测算!$B$1,$A3422,1)</f>
        <v>3684.6167999999998</v>
      </c>
      <c r="D3422" s="17">
        <f>[1]!s_dq_high(FED风险溢价模型测算!$B$1,$A3422,1)</f>
        <v>3791.6118999999999</v>
      </c>
      <c r="E3422" s="17">
        <f>[1]!s_dq_low(FED风险溢价模型测算!$B$1,$A$2,1)</f>
        <v>979.529</v>
      </c>
      <c r="F3422" s="18">
        <f>[1]!s_dq_amount(FED风险溢价模型测算!$B$1,$A3422,1)</f>
        <v>254115400089</v>
      </c>
    </row>
    <row r="3423" spans="1:6">
      <c r="A3423" s="16">
        <f>FED风险溢价模型测算!A3423</f>
        <v>43592</v>
      </c>
      <c r="B3423" s="17">
        <f>[1]!s_dq_open(FED风险溢价模型测算!$B$1,$A3423,1)</f>
        <v>3702.2656000000002</v>
      </c>
      <c r="C3423" s="17">
        <f>[1]!s_dq_close(FED风险溢价模型测算!$B$1,$A3423,1)</f>
        <v>3720.6684</v>
      </c>
      <c r="D3423" s="17">
        <f>[1]!s_dq_high(FED风险溢价模型测算!$B$1,$A3423,1)</f>
        <v>3738.1767</v>
      </c>
      <c r="E3423" s="17">
        <f>[1]!s_dq_low(FED风险溢价模型测算!$B$1,$A$2,1)</f>
        <v>979.529</v>
      </c>
      <c r="F3423" s="18">
        <f>[1]!s_dq_amount(FED风险溢价模型测算!$B$1,$A3423,1)</f>
        <v>183659159181</v>
      </c>
    </row>
    <row r="3424" spans="1:6">
      <c r="A3424" s="16">
        <f>FED风险溢价模型测算!A3424</f>
        <v>43593</v>
      </c>
      <c r="B3424" s="17">
        <f>[1]!s_dq_open(FED风险溢价模型测算!$B$1,$A3424,1)</f>
        <v>3648.5488999999998</v>
      </c>
      <c r="C3424" s="17">
        <f>[1]!s_dq_close(FED风险溢价模型测算!$B$1,$A3424,1)</f>
        <v>3667.4573999999998</v>
      </c>
      <c r="D3424" s="17">
        <f>[1]!s_dq_high(FED风险溢价模型测算!$B$1,$A3424,1)</f>
        <v>3722.9324999999999</v>
      </c>
      <c r="E3424" s="17">
        <f>[1]!s_dq_low(FED风险溢价模型测算!$B$1,$A$2,1)</f>
        <v>979.529</v>
      </c>
      <c r="F3424" s="18">
        <f>[1]!s_dq_amount(FED风险溢价模型测算!$B$1,$A3424,1)</f>
        <v>145058486354</v>
      </c>
    </row>
    <row r="3425" spans="1:6">
      <c r="A3425" s="16">
        <f>FED风险溢价模型测算!A3425</f>
        <v>43594</v>
      </c>
      <c r="B3425" s="17">
        <f>[1]!s_dq_open(FED风险溢价模型测算!$B$1,$A3425,1)</f>
        <v>3637.346</v>
      </c>
      <c r="C3425" s="17">
        <f>[1]!s_dq_close(FED风险溢价模型测算!$B$1,$A3425,1)</f>
        <v>3599.7001</v>
      </c>
      <c r="D3425" s="17">
        <f>[1]!s_dq_high(FED风险溢价模型测算!$B$1,$A3425,1)</f>
        <v>3656.8966</v>
      </c>
      <c r="E3425" s="17">
        <f>[1]!s_dq_low(FED风险溢价模型测算!$B$1,$A$2,1)</f>
        <v>979.529</v>
      </c>
      <c r="F3425" s="18">
        <f>[1]!s_dq_amount(FED风险溢价模型测算!$B$1,$A3425,1)</f>
        <v>141829095760</v>
      </c>
    </row>
    <row r="3426" spans="1:6">
      <c r="A3426" s="16">
        <f>FED风险溢价模型测算!A3426</f>
        <v>43595</v>
      </c>
      <c r="B3426" s="17">
        <f>[1]!s_dq_open(FED风险溢价模型测算!$B$1,$A3426,1)</f>
        <v>3643.0556999999999</v>
      </c>
      <c r="C3426" s="17">
        <f>[1]!s_dq_close(FED风险溢价模型测算!$B$1,$A3426,1)</f>
        <v>3730.4513000000002</v>
      </c>
      <c r="D3426" s="17">
        <f>[1]!s_dq_high(FED风险溢价模型测算!$B$1,$A3426,1)</f>
        <v>3732.9238</v>
      </c>
      <c r="E3426" s="17">
        <f>[1]!s_dq_low(FED风险溢价模型测算!$B$1,$A$2,1)</f>
        <v>979.529</v>
      </c>
      <c r="F3426" s="18">
        <f>[1]!s_dq_amount(FED风险溢价模型测算!$B$1,$A3426,1)</f>
        <v>195067170793</v>
      </c>
    </row>
    <row r="3427" spans="1:6">
      <c r="A3427" s="16">
        <f>FED风险溢价模型测算!A3427</f>
        <v>43598</v>
      </c>
      <c r="B3427" s="17">
        <f>[1]!s_dq_open(FED风险溢价模型测算!$B$1,$A3427,1)</f>
        <v>3675.7597000000001</v>
      </c>
      <c r="C3427" s="17">
        <f>[1]!s_dq_close(FED风险溢价模型测算!$B$1,$A3427,1)</f>
        <v>3668.7255</v>
      </c>
      <c r="D3427" s="17">
        <f>[1]!s_dq_high(FED风险溢价模型测算!$B$1,$A3427,1)</f>
        <v>3702.9011999999998</v>
      </c>
      <c r="E3427" s="17">
        <f>[1]!s_dq_low(FED风险溢价模型测算!$B$1,$A$2,1)</f>
        <v>979.529</v>
      </c>
      <c r="F3427" s="18">
        <f>[1]!s_dq_amount(FED风险溢价模型测算!$B$1,$A3427,1)</f>
        <v>135053926706.99998</v>
      </c>
    </row>
    <row r="3428" spans="1:6">
      <c r="A3428" s="16">
        <f>FED风险溢价模型测算!A3428</f>
        <v>43599</v>
      </c>
      <c r="B3428" s="17">
        <f>[1]!s_dq_open(FED风险溢价模型测算!$B$1,$A3428,1)</f>
        <v>3630.4387999999999</v>
      </c>
      <c r="C3428" s="17">
        <f>[1]!s_dq_close(FED风险溢价模型测算!$B$1,$A3428,1)</f>
        <v>3645.1502999999998</v>
      </c>
      <c r="D3428" s="17">
        <f>[1]!s_dq_high(FED风险溢价模型测算!$B$1,$A3428,1)</f>
        <v>3683.2619</v>
      </c>
      <c r="E3428" s="17">
        <f>[1]!s_dq_low(FED风险溢价模型测算!$B$1,$A$2,1)</f>
        <v>979.529</v>
      </c>
      <c r="F3428" s="18">
        <f>[1]!s_dq_amount(FED风险溢价模型测算!$B$1,$A3428,1)</f>
        <v>135262868908</v>
      </c>
    </row>
    <row r="3429" spans="1:6">
      <c r="A3429" s="16">
        <f>FED风险溢价模型测算!A3429</f>
        <v>43600</v>
      </c>
      <c r="B3429" s="17">
        <f>[1]!s_dq_open(FED风险溢价模型测算!$B$1,$A3429,1)</f>
        <v>3674.9931000000001</v>
      </c>
      <c r="C3429" s="17">
        <f>[1]!s_dq_close(FED风险溢价模型测算!$B$1,$A3429,1)</f>
        <v>3727.0922999999998</v>
      </c>
      <c r="D3429" s="17">
        <f>[1]!s_dq_high(FED风险溢价模型测算!$B$1,$A3429,1)</f>
        <v>3741.0405999999998</v>
      </c>
      <c r="E3429" s="17">
        <f>[1]!s_dq_low(FED风险溢价模型测算!$B$1,$A$2,1)</f>
        <v>979.529</v>
      </c>
      <c r="F3429" s="18">
        <f>[1]!s_dq_amount(FED风险溢价模型测算!$B$1,$A3429,1)</f>
        <v>152534546781</v>
      </c>
    </row>
    <row r="3430" spans="1:6">
      <c r="A3430" s="16">
        <f>FED风险溢价模型测算!A3430</f>
        <v>43601</v>
      </c>
      <c r="B3430" s="17">
        <f>[1]!s_dq_open(FED风险溢价模型测算!$B$1,$A3430,1)</f>
        <v>3720.0390000000002</v>
      </c>
      <c r="C3430" s="17">
        <f>[1]!s_dq_close(FED风险溢价模型测算!$B$1,$A3430,1)</f>
        <v>3743.9634999999998</v>
      </c>
      <c r="D3430" s="17">
        <f>[1]!s_dq_high(FED风险溢价模型测算!$B$1,$A3430,1)</f>
        <v>3745.1405</v>
      </c>
      <c r="E3430" s="17">
        <f>[1]!s_dq_low(FED风险溢价模型测算!$B$1,$A$2,1)</f>
        <v>979.529</v>
      </c>
      <c r="F3430" s="18">
        <f>[1]!s_dq_amount(FED风险溢价模型测算!$B$1,$A3430,1)</f>
        <v>139851940057</v>
      </c>
    </row>
    <row r="3431" spans="1:6">
      <c r="A3431" s="16">
        <f>FED风险溢价模型测算!A3431</f>
        <v>43602</v>
      </c>
      <c r="B3431" s="17">
        <f>[1]!s_dq_open(FED风险溢价模型测算!$B$1,$A3431,1)</f>
        <v>3744.8751000000002</v>
      </c>
      <c r="C3431" s="17">
        <f>[1]!s_dq_close(FED风险溢价模型测算!$B$1,$A3431,1)</f>
        <v>3648.7609000000002</v>
      </c>
      <c r="D3431" s="17">
        <f>[1]!s_dq_high(FED风险溢价模型测算!$B$1,$A3431,1)</f>
        <v>3745.3555000000001</v>
      </c>
      <c r="E3431" s="17">
        <f>[1]!s_dq_low(FED风险溢价模型测算!$B$1,$A$2,1)</f>
        <v>979.529</v>
      </c>
      <c r="F3431" s="18">
        <f>[1]!s_dq_amount(FED风险溢价模型测算!$B$1,$A3431,1)</f>
        <v>154092349652</v>
      </c>
    </row>
    <row r="3432" spans="1:6">
      <c r="A3432" s="16">
        <f>FED风险溢价模型测算!A3432</f>
        <v>43605</v>
      </c>
      <c r="B3432" s="17">
        <f>[1]!s_dq_open(FED风险溢价模型测算!$B$1,$A3432,1)</f>
        <v>3635.7357000000002</v>
      </c>
      <c r="C3432" s="17">
        <f>[1]!s_dq_close(FED风险溢价模型测算!$B$1,$A3432,1)</f>
        <v>3617.7923999999998</v>
      </c>
      <c r="D3432" s="17">
        <f>[1]!s_dq_high(FED风险溢价模型测算!$B$1,$A3432,1)</f>
        <v>3644.5</v>
      </c>
      <c r="E3432" s="17">
        <f>[1]!s_dq_low(FED风险溢价模型测算!$B$1,$A$2,1)</f>
        <v>979.529</v>
      </c>
      <c r="F3432" s="18">
        <f>[1]!s_dq_amount(FED风险溢价模型测算!$B$1,$A3432,1)</f>
        <v>134194262584</v>
      </c>
    </row>
    <row r="3433" spans="1:6">
      <c r="A3433" s="16">
        <f>FED风险溢价模型测算!A3433</f>
        <v>43606</v>
      </c>
      <c r="B3433" s="17">
        <f>[1]!s_dq_open(FED风险溢价模型测算!$B$1,$A3433,1)</f>
        <v>3619.4369000000002</v>
      </c>
      <c r="C3433" s="17">
        <f>[1]!s_dq_close(FED风险溢价模型测算!$B$1,$A3433,1)</f>
        <v>3666.7761999999998</v>
      </c>
      <c r="D3433" s="17">
        <f>[1]!s_dq_high(FED风险溢价模型测算!$B$1,$A3433,1)</f>
        <v>3690.0884000000001</v>
      </c>
      <c r="E3433" s="17">
        <f>[1]!s_dq_low(FED风险溢价模型测算!$B$1,$A$2,1)</f>
        <v>979.529</v>
      </c>
      <c r="F3433" s="18">
        <f>[1]!s_dq_amount(FED风险溢价模型测算!$B$1,$A3433,1)</f>
        <v>133071381089</v>
      </c>
    </row>
    <row r="3434" spans="1:6">
      <c r="A3434" s="16">
        <f>FED风险溢价模型测算!A3434</f>
        <v>43607</v>
      </c>
      <c r="B3434" s="17">
        <f>[1]!s_dq_open(FED风险溢价模型测算!$B$1,$A3434,1)</f>
        <v>3663.1532999999999</v>
      </c>
      <c r="C3434" s="17">
        <f>[1]!s_dq_close(FED风险溢价模型测算!$B$1,$A3434,1)</f>
        <v>3649.3796000000002</v>
      </c>
      <c r="D3434" s="17">
        <f>[1]!s_dq_high(FED风险溢价模型测算!$B$1,$A3434,1)</f>
        <v>3679.2727</v>
      </c>
      <c r="E3434" s="17">
        <f>[1]!s_dq_low(FED风险溢价模型测算!$B$1,$A$2,1)</f>
        <v>979.529</v>
      </c>
      <c r="F3434" s="18">
        <f>[1]!s_dq_amount(FED风险溢价模型测算!$B$1,$A3434,1)</f>
        <v>121775244163</v>
      </c>
    </row>
    <row r="3435" spans="1:6">
      <c r="A3435" s="16">
        <f>FED风险溢价模型测算!A3435</f>
        <v>43608</v>
      </c>
      <c r="B3435" s="17">
        <f>[1]!s_dq_open(FED风险溢价模型测算!$B$1,$A3435,1)</f>
        <v>3629.5284000000001</v>
      </c>
      <c r="C3435" s="17">
        <f>[1]!s_dq_close(FED风险溢价模型测算!$B$1,$A3435,1)</f>
        <v>3583.9645999999998</v>
      </c>
      <c r="D3435" s="17">
        <f>[1]!s_dq_high(FED风险溢价模型测算!$B$1,$A3435,1)</f>
        <v>3631.4742999999999</v>
      </c>
      <c r="E3435" s="17">
        <f>[1]!s_dq_low(FED风险溢价模型测算!$B$1,$A$2,1)</f>
        <v>979.529</v>
      </c>
      <c r="F3435" s="18">
        <f>[1]!s_dq_amount(FED风险溢价模型测算!$B$1,$A3435,1)</f>
        <v>125611969477</v>
      </c>
    </row>
    <row r="3436" spans="1:6">
      <c r="A3436" s="16">
        <f>FED风险溢价模型测算!A3436</f>
        <v>43609</v>
      </c>
      <c r="B3436" s="17">
        <f>[1]!s_dq_open(FED风险溢价模型测算!$B$1,$A3436,1)</f>
        <v>3584.9016000000001</v>
      </c>
      <c r="C3436" s="17">
        <f>[1]!s_dq_close(FED风险溢价模型测算!$B$1,$A3436,1)</f>
        <v>3593.9139</v>
      </c>
      <c r="D3436" s="17">
        <f>[1]!s_dq_high(FED风险溢价模型测算!$B$1,$A3436,1)</f>
        <v>3623.3904000000002</v>
      </c>
      <c r="E3436" s="17">
        <f>[1]!s_dq_low(FED风险溢价模型测算!$B$1,$A$2,1)</f>
        <v>979.529</v>
      </c>
      <c r="F3436" s="18">
        <f>[1]!s_dq_amount(FED风险溢价模型测算!$B$1,$A3436,1)</f>
        <v>101337496380</v>
      </c>
    </row>
    <row r="3437" spans="1:6">
      <c r="A3437" s="16">
        <f>FED风险溢价模型测算!A3437</f>
        <v>43612</v>
      </c>
      <c r="B3437" s="17">
        <f>[1]!s_dq_open(FED风险溢价模型测算!$B$1,$A3437,1)</f>
        <v>3592.6026999999999</v>
      </c>
      <c r="C3437" s="17">
        <f>[1]!s_dq_close(FED风险溢价模型测算!$B$1,$A3437,1)</f>
        <v>3637.1970999999999</v>
      </c>
      <c r="D3437" s="17">
        <f>[1]!s_dq_high(FED风险溢价模型测算!$B$1,$A3437,1)</f>
        <v>3648.0266999999999</v>
      </c>
      <c r="E3437" s="17">
        <f>[1]!s_dq_low(FED风险溢价模型测算!$B$1,$A$2,1)</f>
        <v>979.529</v>
      </c>
      <c r="F3437" s="18">
        <f>[1]!s_dq_amount(FED风险溢价模型测算!$B$1,$A3437,1)</f>
        <v>133399053908</v>
      </c>
    </row>
    <row r="3438" spans="1:6">
      <c r="A3438" s="16">
        <f>FED风险溢价模型测算!A3438</f>
        <v>43613</v>
      </c>
      <c r="B3438" s="17">
        <f>[1]!s_dq_open(FED风险溢价模型测算!$B$1,$A3438,1)</f>
        <v>3633.0182</v>
      </c>
      <c r="C3438" s="17">
        <f>[1]!s_dq_close(FED风险溢价模型测算!$B$1,$A3438,1)</f>
        <v>3672.2604999999999</v>
      </c>
      <c r="D3438" s="17">
        <f>[1]!s_dq_high(FED风险溢价模型测算!$B$1,$A3438,1)</f>
        <v>3683.2305999999999</v>
      </c>
      <c r="E3438" s="17">
        <f>[1]!s_dq_low(FED风险溢价模型测算!$B$1,$A$2,1)</f>
        <v>979.529</v>
      </c>
      <c r="F3438" s="18">
        <f>[1]!s_dq_amount(FED风险溢价模型测算!$B$1,$A3438,1)</f>
        <v>148966334657</v>
      </c>
    </row>
    <row r="3439" spans="1:6">
      <c r="A3439" s="16">
        <f>FED风险溢价模型测算!A3439</f>
        <v>43614</v>
      </c>
      <c r="B3439" s="17">
        <f>[1]!s_dq_open(FED风险溢价模型测算!$B$1,$A3439,1)</f>
        <v>3642.5414999999998</v>
      </c>
      <c r="C3439" s="17">
        <f>[1]!s_dq_close(FED风险溢价模型测算!$B$1,$A3439,1)</f>
        <v>3663.9090000000001</v>
      </c>
      <c r="D3439" s="17">
        <f>[1]!s_dq_high(FED风险溢价模型测算!$B$1,$A3439,1)</f>
        <v>3693.2273</v>
      </c>
      <c r="E3439" s="17">
        <f>[1]!s_dq_low(FED风险溢价模型测算!$B$1,$A$2,1)</f>
        <v>979.529</v>
      </c>
      <c r="F3439" s="18">
        <f>[1]!s_dq_amount(FED风险溢价模型测算!$B$1,$A3439,1)</f>
        <v>120002034237</v>
      </c>
    </row>
    <row r="3440" spans="1:6">
      <c r="A3440" s="16">
        <f>FED风险溢价模型测算!A3440</f>
        <v>43615</v>
      </c>
      <c r="B3440" s="17">
        <f>[1]!s_dq_open(FED风险溢价模型测算!$B$1,$A3440,1)</f>
        <v>3648.8494999999998</v>
      </c>
      <c r="C3440" s="17">
        <f>[1]!s_dq_close(FED风险溢价模型测算!$B$1,$A3440,1)</f>
        <v>3641.1833000000001</v>
      </c>
      <c r="D3440" s="17">
        <f>[1]!s_dq_high(FED风险溢价模型测算!$B$1,$A3440,1)</f>
        <v>3650.9717999999998</v>
      </c>
      <c r="E3440" s="17">
        <f>[1]!s_dq_low(FED风险溢价模型测算!$B$1,$A$2,1)</f>
        <v>979.529</v>
      </c>
      <c r="F3440" s="18">
        <f>[1]!s_dq_amount(FED风险溢价模型测算!$B$1,$A3440,1)</f>
        <v>112864079305</v>
      </c>
    </row>
    <row r="3441" spans="1:6">
      <c r="A3441" s="16">
        <f>FED风险溢价模型测算!A3441</f>
        <v>43616</v>
      </c>
      <c r="B3441" s="17">
        <f>[1]!s_dq_open(FED风险溢价模型测算!$B$1,$A3441,1)</f>
        <v>3640.9962999999998</v>
      </c>
      <c r="C3441" s="17">
        <f>[1]!s_dq_close(FED风险溢价模型测算!$B$1,$A3441,1)</f>
        <v>3629.7892999999999</v>
      </c>
      <c r="D3441" s="17">
        <f>[1]!s_dq_high(FED风险溢价模型测算!$B$1,$A3441,1)</f>
        <v>3668.1795999999999</v>
      </c>
      <c r="E3441" s="17">
        <f>[1]!s_dq_low(FED风险溢价模型测算!$B$1,$A$2,1)</f>
        <v>979.529</v>
      </c>
      <c r="F3441" s="18">
        <f>[1]!s_dq_amount(FED风险溢价模型测算!$B$1,$A3441,1)</f>
        <v>108264201339</v>
      </c>
    </row>
    <row r="3442" spans="1:6">
      <c r="A3442" s="16">
        <f>FED风险溢价模型测算!A3442</f>
        <v>43619</v>
      </c>
      <c r="B3442" s="17">
        <f>[1]!s_dq_open(FED风险溢价模型测算!$B$1,$A3442,1)</f>
        <v>3640.6125999999999</v>
      </c>
      <c r="C3442" s="17">
        <f>[1]!s_dq_close(FED风险溢价模型测算!$B$1,$A3442,1)</f>
        <v>3632.0127000000002</v>
      </c>
      <c r="D3442" s="17">
        <f>[1]!s_dq_high(FED风险溢价模型测算!$B$1,$A3442,1)</f>
        <v>3672.8136</v>
      </c>
      <c r="E3442" s="17">
        <f>[1]!s_dq_low(FED风险溢价模型测算!$B$1,$A$2,1)</f>
        <v>979.529</v>
      </c>
      <c r="F3442" s="18">
        <f>[1]!s_dq_amount(FED风险溢价模型测算!$B$1,$A3442,1)</f>
        <v>123902446407</v>
      </c>
    </row>
    <row r="3443" spans="1:6">
      <c r="A3443" s="16">
        <f>FED风险溢价模型测算!A3443</f>
        <v>43620</v>
      </c>
      <c r="B3443" s="17">
        <f>[1]!s_dq_open(FED风险溢价模型测算!$B$1,$A3443,1)</f>
        <v>3632.5601999999999</v>
      </c>
      <c r="C3443" s="17">
        <f>[1]!s_dq_close(FED风险溢价模型测算!$B$1,$A3443,1)</f>
        <v>3598.4666000000002</v>
      </c>
      <c r="D3443" s="17">
        <f>[1]!s_dq_high(FED风险溢价模型测算!$B$1,$A3443,1)</f>
        <v>3636.1280000000002</v>
      </c>
      <c r="E3443" s="17">
        <f>[1]!s_dq_low(FED风险溢价模型测算!$B$1,$A$2,1)</f>
        <v>979.529</v>
      </c>
      <c r="F3443" s="18">
        <f>[1]!s_dq_amount(FED风险溢价模型测算!$B$1,$A3443,1)</f>
        <v>109467236536</v>
      </c>
    </row>
    <row r="3444" spans="1:6">
      <c r="A3444" s="16">
        <f>FED风险溢价模型测算!A3444</f>
        <v>43621</v>
      </c>
      <c r="B3444" s="17">
        <f>[1]!s_dq_open(FED风险溢价模型测算!$B$1,$A3444,1)</f>
        <v>3627.7946999999999</v>
      </c>
      <c r="C3444" s="17">
        <f>[1]!s_dq_close(FED风险溢价模型测算!$B$1,$A3444,1)</f>
        <v>3597.105</v>
      </c>
      <c r="D3444" s="17">
        <f>[1]!s_dq_high(FED风险溢价模型测算!$B$1,$A3444,1)</f>
        <v>3634.4535999999998</v>
      </c>
      <c r="E3444" s="17">
        <f>[1]!s_dq_low(FED风险溢价模型测算!$B$1,$A$2,1)</f>
        <v>979.529</v>
      </c>
      <c r="F3444" s="18">
        <f>[1]!s_dq_amount(FED风险溢价模型测算!$B$1,$A3444,1)</f>
        <v>114634228239</v>
      </c>
    </row>
    <row r="3445" spans="1:6">
      <c r="A3445" s="16">
        <f>FED风险溢价模型测算!A3445</f>
        <v>43622</v>
      </c>
      <c r="B3445" s="17">
        <f>[1]!s_dq_open(FED风险溢价模型测算!$B$1,$A3445,1)</f>
        <v>3601.0356000000002</v>
      </c>
      <c r="C3445" s="17">
        <f>[1]!s_dq_close(FED风险溢价模型测算!$B$1,$A3445,1)</f>
        <v>3564.6777999999999</v>
      </c>
      <c r="D3445" s="17">
        <f>[1]!s_dq_high(FED风险溢价模型测算!$B$1,$A3445,1)</f>
        <v>3601.0356000000002</v>
      </c>
      <c r="E3445" s="17">
        <f>[1]!s_dq_low(FED风险溢价模型测算!$B$1,$A$2,1)</f>
        <v>979.529</v>
      </c>
      <c r="F3445" s="18">
        <f>[1]!s_dq_amount(FED风险溢价模型测算!$B$1,$A3445,1)</f>
        <v>104367267724</v>
      </c>
    </row>
    <row r="3446" spans="1:6">
      <c r="A3446" s="16">
        <f>FED风险溢价模型测算!A3446</f>
        <v>43626</v>
      </c>
      <c r="B3446" s="17">
        <f>[1]!s_dq_open(FED风险溢价模型测算!$B$1,$A3446,1)</f>
        <v>3578.0084000000002</v>
      </c>
      <c r="C3446" s="17">
        <f>[1]!s_dq_close(FED风险溢价模型测算!$B$1,$A3446,1)</f>
        <v>3610.7435</v>
      </c>
      <c r="D3446" s="17">
        <f>[1]!s_dq_high(FED风险溢价模型测算!$B$1,$A3446,1)</f>
        <v>3623.7301000000002</v>
      </c>
      <c r="E3446" s="17">
        <f>[1]!s_dq_low(FED风险溢价模型测算!$B$1,$A$2,1)</f>
        <v>979.529</v>
      </c>
      <c r="F3446" s="18">
        <f>[1]!s_dq_amount(FED风险溢价模型测算!$B$1,$A3446,1)</f>
        <v>117346608913</v>
      </c>
    </row>
    <row r="3447" spans="1:6">
      <c r="A3447" s="16">
        <f>FED风险溢价模型测算!A3447</f>
        <v>43627</v>
      </c>
      <c r="B3447" s="17">
        <f>[1]!s_dq_open(FED风险溢价模型测算!$B$1,$A3447,1)</f>
        <v>3617.5239000000001</v>
      </c>
      <c r="C3447" s="17">
        <f>[1]!s_dq_close(FED风险溢价模型测算!$B$1,$A3447,1)</f>
        <v>3719.2759000000001</v>
      </c>
      <c r="D3447" s="17">
        <f>[1]!s_dq_high(FED风险溢价模型测算!$B$1,$A3447,1)</f>
        <v>3723.1419000000001</v>
      </c>
      <c r="E3447" s="17">
        <f>[1]!s_dq_low(FED风险溢价模型测算!$B$1,$A$2,1)</f>
        <v>979.529</v>
      </c>
      <c r="F3447" s="18">
        <f>[1]!s_dq_amount(FED风险溢价模型测算!$B$1,$A3447,1)</f>
        <v>180899072311</v>
      </c>
    </row>
    <row r="3448" spans="1:6">
      <c r="A3448" s="16">
        <f>FED风险溢价模型测算!A3448</f>
        <v>43628</v>
      </c>
      <c r="B3448" s="17">
        <f>[1]!s_dq_open(FED风险溢价模型测算!$B$1,$A3448,1)</f>
        <v>3706.8634999999999</v>
      </c>
      <c r="C3448" s="17">
        <f>[1]!s_dq_close(FED风险溢价模型测算!$B$1,$A3448,1)</f>
        <v>3691.0956999999999</v>
      </c>
      <c r="D3448" s="17">
        <f>[1]!s_dq_high(FED风险溢价模型测算!$B$1,$A3448,1)</f>
        <v>3711.8793000000001</v>
      </c>
      <c r="E3448" s="17">
        <f>[1]!s_dq_low(FED风险溢价模型测算!$B$1,$A$2,1)</f>
        <v>979.529</v>
      </c>
      <c r="F3448" s="18">
        <f>[1]!s_dq_amount(FED风险溢价模型测算!$B$1,$A3448,1)</f>
        <v>132296097905</v>
      </c>
    </row>
    <row r="3449" spans="1:6">
      <c r="A3449" s="16">
        <f>FED风险溢价模型测算!A3449</f>
        <v>43629</v>
      </c>
      <c r="B3449" s="17">
        <f>[1]!s_dq_open(FED风险溢价模型测算!$B$1,$A3449,1)</f>
        <v>3689.5834</v>
      </c>
      <c r="C3449" s="17">
        <f>[1]!s_dq_close(FED风险溢价模型测算!$B$1,$A3449,1)</f>
        <v>3685.3933000000002</v>
      </c>
      <c r="D3449" s="17">
        <f>[1]!s_dq_high(FED风险溢价模型测算!$B$1,$A3449,1)</f>
        <v>3697.5916999999999</v>
      </c>
      <c r="E3449" s="17">
        <f>[1]!s_dq_low(FED风险溢价模型测算!$B$1,$A$2,1)</f>
        <v>979.529</v>
      </c>
      <c r="F3449" s="18">
        <f>[1]!s_dq_amount(FED风险溢价模型测算!$B$1,$A3449,1)</f>
        <v>110459901918</v>
      </c>
    </row>
    <row r="3450" spans="1:6">
      <c r="A3450" s="16">
        <f>FED风险溢价模型测算!A3450</f>
        <v>43630</v>
      </c>
      <c r="B3450" s="17">
        <f>[1]!s_dq_open(FED风险溢价模型测算!$B$1,$A3450,1)</f>
        <v>3690.4762999999998</v>
      </c>
      <c r="C3450" s="17">
        <f>[1]!s_dq_close(FED风险溢价模型测算!$B$1,$A3450,1)</f>
        <v>3654.8798999999999</v>
      </c>
      <c r="D3450" s="17">
        <f>[1]!s_dq_high(FED风险溢价模型测算!$B$1,$A3450,1)</f>
        <v>3709.6520999999998</v>
      </c>
      <c r="E3450" s="17">
        <f>[1]!s_dq_low(FED风险溢价模型测算!$B$1,$A$2,1)</f>
        <v>979.529</v>
      </c>
      <c r="F3450" s="18">
        <f>[1]!s_dq_amount(FED风险溢价模型测算!$B$1,$A3450,1)</f>
        <v>116584260575</v>
      </c>
    </row>
    <row r="3451" spans="1:6">
      <c r="A3451" s="16">
        <f>FED风险溢价模型测算!A3451</f>
        <v>43633</v>
      </c>
      <c r="B3451" s="17">
        <f>[1]!s_dq_open(FED风险溢价模型测算!$B$1,$A3451,1)</f>
        <v>3654.4432999999999</v>
      </c>
      <c r="C3451" s="17">
        <f>[1]!s_dq_close(FED风险溢价模型测算!$B$1,$A3451,1)</f>
        <v>3654.8247999999999</v>
      </c>
      <c r="D3451" s="17">
        <f>[1]!s_dq_high(FED风险溢价模型测算!$B$1,$A3451,1)</f>
        <v>3683.7743</v>
      </c>
      <c r="E3451" s="17">
        <f>[1]!s_dq_low(FED风险溢价模型测算!$B$1,$A$2,1)</f>
        <v>979.529</v>
      </c>
      <c r="F3451" s="18">
        <f>[1]!s_dq_amount(FED风险溢价模型测算!$B$1,$A3451,1)</f>
        <v>93092581298</v>
      </c>
    </row>
    <row r="3452" spans="1:6">
      <c r="A3452" s="16">
        <f>FED风险溢价模型测算!A3452</f>
        <v>43634</v>
      </c>
      <c r="B3452" s="17">
        <f>[1]!s_dq_open(FED风险溢价模型测算!$B$1,$A3452,1)</f>
        <v>3661.1298999999999</v>
      </c>
      <c r="C3452" s="17">
        <f>[1]!s_dq_close(FED风险溢价模型测算!$B$1,$A3452,1)</f>
        <v>3667.6185</v>
      </c>
      <c r="D3452" s="17">
        <f>[1]!s_dq_high(FED风险溢价模型测算!$B$1,$A3452,1)</f>
        <v>3675.6451999999999</v>
      </c>
      <c r="E3452" s="17">
        <f>[1]!s_dq_low(FED风险溢价模型测算!$B$1,$A$2,1)</f>
        <v>979.529</v>
      </c>
      <c r="F3452" s="18">
        <f>[1]!s_dq_amount(FED风险溢价模型测算!$B$1,$A3452,1)</f>
        <v>89472839848</v>
      </c>
    </row>
    <row r="3453" spans="1:6">
      <c r="A3453" s="16">
        <f>FED风险溢价模型测算!A3453</f>
        <v>43635</v>
      </c>
      <c r="B3453" s="17">
        <f>[1]!s_dq_open(FED风险溢价模型测算!$B$1,$A3453,1)</f>
        <v>3761.3380999999999</v>
      </c>
      <c r="C3453" s="17">
        <f>[1]!s_dq_close(FED风险溢价模型测算!$B$1,$A3453,1)</f>
        <v>3715.9380999999998</v>
      </c>
      <c r="D3453" s="17">
        <f>[1]!s_dq_high(FED风险溢价模型测算!$B$1,$A3453,1)</f>
        <v>3771.3470000000002</v>
      </c>
      <c r="E3453" s="17">
        <f>[1]!s_dq_low(FED风险溢价模型测算!$B$1,$A$2,1)</f>
        <v>979.529</v>
      </c>
      <c r="F3453" s="18">
        <f>[1]!s_dq_amount(FED风险溢价模型测算!$B$1,$A3453,1)</f>
        <v>172574177792</v>
      </c>
    </row>
    <row r="3454" spans="1:6">
      <c r="A3454" s="16">
        <f>FED风险溢价模型测算!A3454</f>
        <v>43636</v>
      </c>
      <c r="B3454" s="17">
        <f>[1]!s_dq_open(FED风险溢价模型测算!$B$1,$A3454,1)</f>
        <v>3718.9416000000001</v>
      </c>
      <c r="C3454" s="17">
        <f>[1]!s_dq_close(FED风险溢价模型测算!$B$1,$A3454,1)</f>
        <v>3828.5183000000002</v>
      </c>
      <c r="D3454" s="17">
        <f>[1]!s_dq_high(FED风险溢价模型测算!$B$1,$A3454,1)</f>
        <v>3845.7912000000001</v>
      </c>
      <c r="E3454" s="17">
        <f>[1]!s_dq_low(FED风险溢价模型测算!$B$1,$A$2,1)</f>
        <v>979.529</v>
      </c>
      <c r="F3454" s="18">
        <f>[1]!s_dq_amount(FED风险溢价模型测算!$B$1,$A3454,1)</f>
        <v>227726981966</v>
      </c>
    </row>
    <row r="3455" spans="1:6">
      <c r="A3455" s="16">
        <f>FED风险溢价模型测算!A3455</f>
        <v>43637</v>
      </c>
      <c r="B3455" s="17">
        <f>[1]!s_dq_open(FED风险溢价模型测算!$B$1,$A3455,1)</f>
        <v>3832.7321000000002</v>
      </c>
      <c r="C3455" s="17">
        <f>[1]!s_dq_close(FED风险溢价模型测算!$B$1,$A3455,1)</f>
        <v>3833.9382999999998</v>
      </c>
      <c r="D3455" s="17">
        <f>[1]!s_dq_high(FED风险溢价模型测算!$B$1,$A3455,1)</f>
        <v>3856.0855999999999</v>
      </c>
      <c r="E3455" s="17">
        <f>[1]!s_dq_low(FED风险溢价模型测算!$B$1,$A$2,1)</f>
        <v>979.529</v>
      </c>
      <c r="F3455" s="18">
        <f>[1]!s_dq_amount(FED风险溢价模型测算!$B$1,$A3455,1)</f>
        <v>199961617616</v>
      </c>
    </row>
    <row r="3456" spans="1:6">
      <c r="A3456" s="16">
        <f>FED风险溢价模型测算!A3456</f>
        <v>43640</v>
      </c>
      <c r="B3456" s="17">
        <f>[1]!s_dq_open(FED风险溢价模型测算!$B$1,$A3456,1)</f>
        <v>3836.3051</v>
      </c>
      <c r="C3456" s="17">
        <f>[1]!s_dq_close(FED风险溢价模型测算!$B$1,$A3456,1)</f>
        <v>3841.2658999999999</v>
      </c>
      <c r="D3456" s="17">
        <f>[1]!s_dq_high(FED风险溢价模型测算!$B$1,$A3456,1)</f>
        <v>3853.5452</v>
      </c>
      <c r="E3456" s="17">
        <f>[1]!s_dq_low(FED风险溢价模型测算!$B$1,$A$2,1)</f>
        <v>979.529</v>
      </c>
      <c r="F3456" s="18">
        <f>[1]!s_dq_amount(FED风险溢价模型测算!$B$1,$A3456,1)</f>
        <v>143644731704</v>
      </c>
    </row>
    <row r="3457" spans="1:6">
      <c r="A3457" s="16">
        <f>FED风险溢价模型测算!A3457</f>
        <v>43641</v>
      </c>
      <c r="B3457" s="17">
        <f>[1]!s_dq_open(FED风险溢价模型测算!$B$1,$A3457,1)</f>
        <v>3837.4259000000002</v>
      </c>
      <c r="C3457" s="17">
        <f>[1]!s_dq_close(FED风险溢价模型测算!$B$1,$A3457,1)</f>
        <v>3801.3098</v>
      </c>
      <c r="D3457" s="17">
        <f>[1]!s_dq_high(FED风险溢价模型测算!$B$1,$A3457,1)</f>
        <v>3838.0578</v>
      </c>
      <c r="E3457" s="17">
        <f>[1]!s_dq_low(FED风险溢价模型测算!$B$1,$A$2,1)</f>
        <v>979.529</v>
      </c>
      <c r="F3457" s="18">
        <f>[1]!s_dq_amount(FED风险溢价模型测算!$B$1,$A3457,1)</f>
        <v>169358793347</v>
      </c>
    </row>
    <row r="3458" spans="1:6">
      <c r="A3458" s="16">
        <f>FED风险溢价模型测算!A3458</f>
        <v>43642</v>
      </c>
      <c r="B3458" s="17">
        <f>[1]!s_dq_open(FED风险溢价模型测算!$B$1,$A3458,1)</f>
        <v>3779.5124999999998</v>
      </c>
      <c r="C3458" s="17">
        <f>[1]!s_dq_close(FED风险溢价模型测算!$B$1,$A3458,1)</f>
        <v>3794.3310000000001</v>
      </c>
      <c r="D3458" s="17">
        <f>[1]!s_dq_high(FED风险溢价模型测算!$B$1,$A3458,1)</f>
        <v>3809.7579999999998</v>
      </c>
      <c r="E3458" s="17">
        <f>[1]!s_dq_low(FED风险溢价模型测算!$B$1,$A$2,1)</f>
        <v>979.529</v>
      </c>
      <c r="F3458" s="18">
        <f>[1]!s_dq_amount(FED风险溢价模型测算!$B$1,$A3458,1)</f>
        <v>112106859022</v>
      </c>
    </row>
    <row r="3459" spans="1:6">
      <c r="A3459" s="16">
        <f>FED风险溢价模型测算!A3459</f>
        <v>43643</v>
      </c>
      <c r="B3459" s="17">
        <f>[1]!s_dq_open(FED风险溢价模型测算!$B$1,$A3459,1)</f>
        <v>3807.5376000000001</v>
      </c>
      <c r="C3459" s="17">
        <f>[1]!s_dq_close(FED风险溢价模型测算!$B$1,$A3459,1)</f>
        <v>3834.8172</v>
      </c>
      <c r="D3459" s="17">
        <f>[1]!s_dq_high(FED风险溢价模型测算!$B$1,$A3459,1)</f>
        <v>3854.0801000000001</v>
      </c>
      <c r="E3459" s="17">
        <f>[1]!s_dq_low(FED风险溢价模型测算!$B$1,$A$2,1)</f>
        <v>979.529</v>
      </c>
      <c r="F3459" s="18">
        <f>[1]!s_dq_amount(FED风险溢价模型测算!$B$1,$A3459,1)</f>
        <v>156483418190</v>
      </c>
    </row>
    <row r="3460" spans="1:6">
      <c r="A3460" s="16">
        <f>FED风险溢价模型测算!A3460</f>
        <v>43644</v>
      </c>
      <c r="B3460" s="17">
        <f>[1]!s_dq_open(FED风险溢价模型测算!$B$1,$A3460,1)</f>
        <v>3832.0599000000002</v>
      </c>
      <c r="C3460" s="17">
        <f>[1]!s_dq_close(FED风险溢价模型测算!$B$1,$A3460,1)</f>
        <v>3825.5873000000001</v>
      </c>
      <c r="D3460" s="17">
        <f>[1]!s_dq_high(FED风险溢价模型测算!$B$1,$A3460,1)</f>
        <v>3835.2325999999998</v>
      </c>
      <c r="E3460" s="17">
        <f>[1]!s_dq_low(FED风险溢价模型测算!$B$1,$A$2,1)</f>
        <v>979.529</v>
      </c>
      <c r="F3460" s="18">
        <f>[1]!s_dq_amount(FED风险溢价模型测算!$B$1,$A3460,1)</f>
        <v>116512050674</v>
      </c>
    </row>
    <row r="3461" spans="1:6">
      <c r="A3461" s="16">
        <f>FED风险溢价模型测算!A3461</f>
        <v>43647</v>
      </c>
      <c r="B3461" s="17">
        <f>[1]!s_dq_open(FED风险溢价模型测算!$B$1,$A3461,1)</f>
        <v>3899.3312999999998</v>
      </c>
      <c r="C3461" s="17">
        <f>[1]!s_dq_close(FED风险溢价模型测算!$B$1,$A3461,1)</f>
        <v>3935.8116</v>
      </c>
      <c r="D3461" s="17">
        <f>[1]!s_dq_high(FED风险溢价模型测算!$B$1,$A3461,1)</f>
        <v>3936.6680000000001</v>
      </c>
      <c r="E3461" s="17">
        <f>[1]!s_dq_low(FED风险溢价模型测算!$B$1,$A$2,1)</f>
        <v>979.529</v>
      </c>
      <c r="F3461" s="18">
        <f>[1]!s_dq_amount(FED风险溢价模型测算!$B$1,$A3461,1)</f>
        <v>217470251111</v>
      </c>
    </row>
    <row r="3462" spans="1:6">
      <c r="A3462" s="16">
        <f>FED风险溢价模型测算!A3462</f>
        <v>43648</v>
      </c>
      <c r="B3462" s="17">
        <f>[1]!s_dq_open(FED风险溢价模型测算!$B$1,$A3462,1)</f>
        <v>3931.0486000000001</v>
      </c>
      <c r="C3462" s="17">
        <f>[1]!s_dq_close(FED风险溢价模型测算!$B$1,$A3462,1)</f>
        <v>3937.1691000000001</v>
      </c>
      <c r="D3462" s="17">
        <f>[1]!s_dq_high(FED风险溢价模型测算!$B$1,$A3462,1)</f>
        <v>3942.4256999999998</v>
      </c>
      <c r="E3462" s="17">
        <f>[1]!s_dq_low(FED风险溢价模型测算!$B$1,$A$2,1)</f>
        <v>979.529</v>
      </c>
      <c r="F3462" s="18">
        <f>[1]!s_dq_amount(FED风险溢价模型测算!$B$1,$A3462,1)</f>
        <v>173997045123</v>
      </c>
    </row>
    <row r="3463" spans="1:6">
      <c r="A3463" s="16">
        <f>FED风险溢价模型测算!A3463</f>
        <v>43649</v>
      </c>
      <c r="B3463" s="17">
        <f>[1]!s_dq_open(FED风险溢价模型测算!$B$1,$A3463,1)</f>
        <v>3927.4364999999998</v>
      </c>
      <c r="C3463" s="17">
        <f>[1]!s_dq_close(FED风险溢价模型测算!$B$1,$A3463,1)</f>
        <v>3893.5340999999999</v>
      </c>
      <c r="D3463" s="17">
        <f>[1]!s_dq_high(FED风险溢价模型测算!$B$1,$A3463,1)</f>
        <v>3927.4364999999998</v>
      </c>
      <c r="E3463" s="17">
        <f>[1]!s_dq_low(FED风险溢价模型测算!$B$1,$A$2,1)</f>
        <v>979.529</v>
      </c>
      <c r="F3463" s="18">
        <f>[1]!s_dq_amount(FED风险溢价模型测算!$B$1,$A3463,1)</f>
        <v>163145730935</v>
      </c>
    </row>
    <row r="3464" spans="1:6">
      <c r="A3464" s="16">
        <f>FED风险溢价模型测算!A3464</f>
        <v>43650</v>
      </c>
      <c r="B3464" s="17">
        <f>[1]!s_dq_open(FED风险溢价模型测算!$B$1,$A3464,1)</f>
        <v>3895.1977999999999</v>
      </c>
      <c r="C3464" s="17">
        <f>[1]!s_dq_close(FED风险溢价模型测算!$B$1,$A3464,1)</f>
        <v>3873.1019000000001</v>
      </c>
      <c r="D3464" s="17">
        <f>[1]!s_dq_high(FED风险溢价模型测算!$B$1,$A3464,1)</f>
        <v>3906.8894</v>
      </c>
      <c r="E3464" s="17">
        <f>[1]!s_dq_low(FED风险溢价模型测算!$B$1,$A$2,1)</f>
        <v>979.529</v>
      </c>
      <c r="F3464" s="18">
        <f>[1]!s_dq_amount(FED风险溢价模型测算!$B$1,$A3464,1)</f>
        <v>142669255177</v>
      </c>
    </row>
    <row r="3465" spans="1:6">
      <c r="A3465" s="16">
        <f>FED风险溢价模型测算!A3465</f>
        <v>43651</v>
      </c>
      <c r="B3465" s="17">
        <f>[1]!s_dq_open(FED风险溢价模型测算!$B$1,$A3465,1)</f>
        <v>3875.3735999999999</v>
      </c>
      <c r="C3465" s="17">
        <f>[1]!s_dq_close(FED风险溢价模型测算!$B$1,$A3465,1)</f>
        <v>3893.2024999999999</v>
      </c>
      <c r="D3465" s="17">
        <f>[1]!s_dq_high(FED风险溢价模型测算!$B$1,$A3465,1)</f>
        <v>3900.3094999999998</v>
      </c>
      <c r="E3465" s="17">
        <f>[1]!s_dq_low(FED风险溢价模型测算!$B$1,$A$2,1)</f>
        <v>979.529</v>
      </c>
      <c r="F3465" s="18">
        <f>[1]!s_dq_amount(FED风险溢价模型测算!$B$1,$A3465,1)</f>
        <v>116236522103</v>
      </c>
    </row>
    <row r="3466" spans="1:6">
      <c r="A3466" s="16">
        <f>FED风险溢价模型测算!A3466</f>
        <v>43654</v>
      </c>
      <c r="B3466" s="17">
        <f>[1]!s_dq_open(FED风险溢价模型测算!$B$1,$A3466,1)</f>
        <v>3875.7547</v>
      </c>
      <c r="C3466" s="17">
        <f>[1]!s_dq_close(FED风险溢价模型测算!$B$1,$A3466,1)</f>
        <v>3802.7896999999998</v>
      </c>
      <c r="D3466" s="17">
        <f>[1]!s_dq_high(FED风险溢价模型测算!$B$1,$A3466,1)</f>
        <v>3875.7547</v>
      </c>
      <c r="E3466" s="17">
        <f>[1]!s_dq_low(FED风险溢价模型测算!$B$1,$A$2,1)</f>
        <v>979.529</v>
      </c>
      <c r="F3466" s="18">
        <f>[1]!s_dq_amount(FED风险溢价模型测算!$B$1,$A3466,1)</f>
        <v>147198419380</v>
      </c>
    </row>
    <row r="3467" spans="1:6">
      <c r="A3467" s="16">
        <f>FED风险溢价模型测算!A3467</f>
        <v>43655</v>
      </c>
      <c r="B3467" s="17">
        <f>[1]!s_dq_open(FED风险溢价模型测算!$B$1,$A3467,1)</f>
        <v>3798.0954000000002</v>
      </c>
      <c r="C3467" s="17">
        <f>[1]!s_dq_close(FED风险溢价模型测算!$B$1,$A3467,1)</f>
        <v>3793.1297</v>
      </c>
      <c r="D3467" s="17">
        <f>[1]!s_dq_high(FED风险溢价模型测算!$B$1,$A3467,1)</f>
        <v>3811.0992999999999</v>
      </c>
      <c r="E3467" s="17">
        <f>[1]!s_dq_low(FED风险溢价模型测算!$B$1,$A$2,1)</f>
        <v>979.529</v>
      </c>
      <c r="F3467" s="18">
        <f>[1]!s_dq_amount(FED风险溢价模型测算!$B$1,$A3467,1)</f>
        <v>113147602951</v>
      </c>
    </row>
    <row r="3468" spans="1:6">
      <c r="A3468" s="16">
        <f>FED风险溢价模型测算!A3468</f>
        <v>43656</v>
      </c>
      <c r="B3468" s="17">
        <f>[1]!s_dq_open(FED风险溢价模型测算!$B$1,$A3468,1)</f>
        <v>3807.9497000000001</v>
      </c>
      <c r="C3468" s="17">
        <f>[1]!s_dq_close(FED风险溢价模型测算!$B$1,$A3468,1)</f>
        <v>3786.739</v>
      </c>
      <c r="D3468" s="17">
        <f>[1]!s_dq_high(FED风险溢价模型测算!$B$1,$A3468,1)</f>
        <v>3810.3960000000002</v>
      </c>
      <c r="E3468" s="17">
        <f>[1]!s_dq_low(FED风险溢价模型测算!$B$1,$A$2,1)</f>
        <v>979.529</v>
      </c>
      <c r="F3468" s="18">
        <f>[1]!s_dq_amount(FED风险溢价模型测算!$B$1,$A3468,1)</f>
        <v>101355477030</v>
      </c>
    </row>
    <row r="3469" spans="1:6">
      <c r="A3469" s="16">
        <f>FED风险溢价模型测算!A3469</f>
        <v>43657</v>
      </c>
      <c r="B3469" s="17">
        <f>[1]!s_dq_open(FED风险溢价模型测算!$B$1,$A3469,1)</f>
        <v>3806.1855</v>
      </c>
      <c r="C3469" s="17">
        <f>[1]!s_dq_close(FED风险溢价模型测算!$B$1,$A3469,1)</f>
        <v>3785.221</v>
      </c>
      <c r="D3469" s="17">
        <f>[1]!s_dq_high(FED风险溢价模型测算!$B$1,$A3469,1)</f>
        <v>3830.7386999999999</v>
      </c>
      <c r="E3469" s="17">
        <f>[1]!s_dq_low(FED风险溢价模型测算!$B$1,$A$2,1)</f>
        <v>979.529</v>
      </c>
      <c r="F3469" s="18">
        <f>[1]!s_dq_amount(FED风险溢价模型测算!$B$1,$A3469,1)</f>
        <v>113674616215</v>
      </c>
    </row>
    <row r="3470" spans="1:6">
      <c r="A3470" s="16">
        <f>FED风险溢价模型测算!A3470</f>
        <v>43658</v>
      </c>
      <c r="B3470" s="17">
        <f>[1]!s_dq_open(FED风险溢价模型测算!$B$1,$A3470,1)</f>
        <v>3783.0733</v>
      </c>
      <c r="C3470" s="17">
        <f>[1]!s_dq_close(FED风险溢价模型测算!$B$1,$A3470,1)</f>
        <v>3808.7311</v>
      </c>
      <c r="D3470" s="17">
        <f>[1]!s_dq_high(FED风险溢价模型测算!$B$1,$A3470,1)</f>
        <v>3820.2354</v>
      </c>
      <c r="E3470" s="17">
        <f>[1]!s_dq_low(FED风险溢价模型测算!$B$1,$A$2,1)</f>
        <v>979.529</v>
      </c>
      <c r="F3470" s="18">
        <f>[1]!s_dq_amount(FED风险溢价模型测算!$B$1,$A3470,1)</f>
        <v>107007923971</v>
      </c>
    </row>
    <row r="3471" spans="1:6">
      <c r="A3471" s="16">
        <f>FED风险溢价模型测算!A3471</f>
        <v>43661</v>
      </c>
      <c r="B3471" s="17">
        <f>[1]!s_dq_open(FED风险溢价模型测算!$B$1,$A3471,1)</f>
        <v>3792.6408999999999</v>
      </c>
      <c r="C3471" s="17">
        <f>[1]!s_dq_close(FED风险溢价模型测算!$B$1,$A3471,1)</f>
        <v>3824.1878000000002</v>
      </c>
      <c r="D3471" s="17">
        <f>[1]!s_dq_high(FED风险溢价模型测算!$B$1,$A3471,1)</f>
        <v>3844.8683000000001</v>
      </c>
      <c r="E3471" s="17">
        <f>[1]!s_dq_low(FED风险溢价模型测算!$B$1,$A$2,1)</f>
        <v>979.529</v>
      </c>
      <c r="F3471" s="18">
        <f>[1]!s_dq_amount(FED风险溢价模型测算!$B$1,$A3471,1)</f>
        <v>142493046610</v>
      </c>
    </row>
    <row r="3472" spans="1:6">
      <c r="A3472" s="16">
        <f>FED风险溢价模型测算!A3472</f>
        <v>43662</v>
      </c>
      <c r="B3472" s="17">
        <f>[1]!s_dq_open(FED风险溢价模型测算!$B$1,$A3472,1)</f>
        <v>3819.2474000000002</v>
      </c>
      <c r="C3472" s="17">
        <f>[1]!s_dq_close(FED风险溢价模型测算!$B$1,$A3472,1)</f>
        <v>3806.8449000000001</v>
      </c>
      <c r="D3472" s="17">
        <f>[1]!s_dq_high(FED风险溢价模型测算!$B$1,$A3472,1)</f>
        <v>3828.3256000000001</v>
      </c>
      <c r="E3472" s="17">
        <f>[1]!s_dq_low(FED风险溢价模型测算!$B$1,$A$2,1)</f>
        <v>979.529</v>
      </c>
      <c r="F3472" s="18">
        <f>[1]!s_dq_amount(FED风险溢价模型测算!$B$1,$A3472,1)</f>
        <v>108449682784</v>
      </c>
    </row>
    <row r="3473" spans="1:6">
      <c r="A3473" s="16">
        <f>FED风险溢价模型测算!A3473</f>
        <v>43663</v>
      </c>
      <c r="B3473" s="17">
        <f>[1]!s_dq_open(FED风险溢价模型测算!$B$1,$A3473,1)</f>
        <v>3800.1064000000001</v>
      </c>
      <c r="C3473" s="17">
        <f>[1]!s_dq_close(FED风险溢价模型测算!$B$1,$A3473,1)</f>
        <v>3804.6383999999998</v>
      </c>
      <c r="D3473" s="17">
        <f>[1]!s_dq_high(FED风险溢价模型测算!$B$1,$A3473,1)</f>
        <v>3820.2712999999999</v>
      </c>
      <c r="E3473" s="17">
        <f>[1]!s_dq_low(FED风险溢价模型测算!$B$1,$A$2,1)</f>
        <v>979.529</v>
      </c>
      <c r="F3473" s="18">
        <f>[1]!s_dq_amount(FED风险溢价模型测算!$B$1,$A3473,1)</f>
        <v>116766781138</v>
      </c>
    </row>
    <row r="3474" spans="1:6">
      <c r="A3474" s="16">
        <f>FED风险溢价模型测算!A3474</f>
        <v>43664</v>
      </c>
      <c r="B3474" s="17">
        <f>[1]!s_dq_open(FED风险溢价模型测算!$B$1,$A3474,1)</f>
        <v>3793.1893</v>
      </c>
      <c r="C3474" s="17">
        <f>[1]!s_dq_close(FED风险溢价模型测算!$B$1,$A3474,1)</f>
        <v>3768.4018999999998</v>
      </c>
      <c r="D3474" s="17">
        <f>[1]!s_dq_high(FED风险溢价模型测算!$B$1,$A3474,1)</f>
        <v>3793.3915999999999</v>
      </c>
      <c r="E3474" s="17">
        <f>[1]!s_dq_low(FED风险溢价模型测算!$B$1,$A$2,1)</f>
        <v>979.529</v>
      </c>
      <c r="F3474" s="18">
        <f>[1]!s_dq_amount(FED风险溢价模型测算!$B$1,$A3474,1)</f>
        <v>111669365488</v>
      </c>
    </row>
    <row r="3475" spans="1:6">
      <c r="A3475" s="16">
        <f>FED风险溢价模型测算!A3475</f>
        <v>43665</v>
      </c>
      <c r="B3475" s="17">
        <f>[1]!s_dq_open(FED风险溢价模型测算!$B$1,$A3475,1)</f>
        <v>3787.5079000000001</v>
      </c>
      <c r="C3475" s="17">
        <f>[1]!s_dq_close(FED风险溢价模型测算!$B$1,$A3475,1)</f>
        <v>3807.9551000000001</v>
      </c>
      <c r="D3475" s="17">
        <f>[1]!s_dq_high(FED风险溢价模型测算!$B$1,$A3475,1)</f>
        <v>3828.1514000000002</v>
      </c>
      <c r="E3475" s="17">
        <f>[1]!s_dq_low(FED风险溢价模型测算!$B$1,$A$2,1)</f>
        <v>979.529</v>
      </c>
      <c r="F3475" s="18">
        <f>[1]!s_dq_amount(FED风险溢价模型测算!$B$1,$A3475,1)</f>
        <v>117797528166</v>
      </c>
    </row>
    <row r="3476" spans="1:6">
      <c r="A3476" s="16">
        <f>FED风险溢价模型测算!A3476</f>
        <v>43668</v>
      </c>
      <c r="B3476" s="17">
        <f>[1]!s_dq_open(FED风险溢价模型测算!$B$1,$A3476,1)</f>
        <v>3813.5021999999999</v>
      </c>
      <c r="C3476" s="17">
        <f>[1]!s_dq_close(FED风险溢价模型测算!$B$1,$A3476,1)</f>
        <v>3781.6831999999999</v>
      </c>
      <c r="D3476" s="17">
        <f>[1]!s_dq_high(FED风险溢价模型测算!$B$1,$A3476,1)</f>
        <v>3816.5387000000001</v>
      </c>
      <c r="E3476" s="17">
        <f>[1]!s_dq_low(FED风险溢价模型测算!$B$1,$A$2,1)</f>
        <v>979.529</v>
      </c>
      <c r="F3476" s="18">
        <f>[1]!s_dq_amount(FED风险溢价模型测算!$B$1,$A3476,1)</f>
        <v>117810448146</v>
      </c>
    </row>
    <row r="3477" spans="1:6">
      <c r="A3477" s="16">
        <f>FED风险溢价模型测算!A3477</f>
        <v>43669</v>
      </c>
      <c r="B3477" s="17">
        <f>[1]!s_dq_open(FED风险溢价模型测算!$B$1,$A3477,1)</f>
        <v>3783.5410999999999</v>
      </c>
      <c r="C3477" s="17">
        <f>[1]!s_dq_close(FED风险溢价模型测算!$B$1,$A3477,1)</f>
        <v>3789.9135000000001</v>
      </c>
      <c r="D3477" s="17">
        <f>[1]!s_dq_high(FED风险溢价模型测算!$B$1,$A3477,1)</f>
        <v>3792.9647</v>
      </c>
      <c r="E3477" s="17">
        <f>[1]!s_dq_low(FED风险溢价模型测算!$B$1,$A$2,1)</f>
        <v>979.529</v>
      </c>
      <c r="F3477" s="18">
        <f>[1]!s_dq_amount(FED风险溢价模型测算!$B$1,$A3477,1)</f>
        <v>103866608769</v>
      </c>
    </row>
    <row r="3478" spans="1:6">
      <c r="A3478" s="16">
        <f>FED风险溢价模型测算!A3478</f>
        <v>43670</v>
      </c>
      <c r="B3478" s="17">
        <f>[1]!s_dq_open(FED风险溢价模型测算!$B$1,$A3478,1)</f>
        <v>3803.5866999999998</v>
      </c>
      <c r="C3478" s="17">
        <f>[1]!s_dq_close(FED风险溢价模型测算!$B$1,$A3478,1)</f>
        <v>3819.8325</v>
      </c>
      <c r="D3478" s="17">
        <f>[1]!s_dq_high(FED风险溢价模型测算!$B$1,$A3478,1)</f>
        <v>3840.0578999999998</v>
      </c>
      <c r="E3478" s="17">
        <f>[1]!s_dq_low(FED风险溢价模型测算!$B$1,$A$2,1)</f>
        <v>979.529</v>
      </c>
      <c r="F3478" s="18">
        <f>[1]!s_dq_amount(FED风险溢价模型测算!$B$1,$A3478,1)</f>
        <v>129940587223</v>
      </c>
    </row>
    <row r="3479" spans="1:6">
      <c r="A3479" s="16">
        <f>FED风险溢价模型测算!A3479</f>
        <v>43671</v>
      </c>
      <c r="B3479" s="17">
        <f>[1]!s_dq_open(FED风险溢价模型测算!$B$1,$A3479,1)</f>
        <v>3821.3897999999999</v>
      </c>
      <c r="C3479" s="17">
        <f>[1]!s_dq_close(FED风险溢价模型测算!$B$1,$A3479,1)</f>
        <v>3851.0664999999999</v>
      </c>
      <c r="D3479" s="17">
        <f>[1]!s_dq_high(FED风险溢价模型测算!$B$1,$A3479,1)</f>
        <v>3851.0664999999999</v>
      </c>
      <c r="E3479" s="17">
        <f>[1]!s_dq_low(FED风险溢价模型测算!$B$1,$A$2,1)</f>
        <v>979.529</v>
      </c>
      <c r="F3479" s="18">
        <f>[1]!s_dq_amount(FED风险溢价模型测算!$B$1,$A3479,1)</f>
        <v>125899502555</v>
      </c>
    </row>
    <row r="3480" spans="1:6">
      <c r="A3480" s="16">
        <f>FED风险溢价模型测算!A3480</f>
        <v>43672</v>
      </c>
      <c r="B3480" s="17">
        <f>[1]!s_dq_open(FED风险溢价模型测算!$B$1,$A3480,1)</f>
        <v>3835.2280999999998</v>
      </c>
      <c r="C3480" s="17">
        <f>[1]!s_dq_close(FED风险溢价模型测算!$B$1,$A3480,1)</f>
        <v>3858.5688</v>
      </c>
      <c r="D3480" s="17">
        <f>[1]!s_dq_high(FED风险溢价模型测算!$B$1,$A3480,1)</f>
        <v>3863.5877999999998</v>
      </c>
      <c r="E3480" s="17">
        <f>[1]!s_dq_low(FED风险溢价模型测算!$B$1,$A$2,1)</f>
        <v>979.529</v>
      </c>
      <c r="F3480" s="18">
        <f>[1]!s_dq_amount(FED风险溢价模型测算!$B$1,$A3480,1)</f>
        <v>110929728704</v>
      </c>
    </row>
    <row r="3481" spans="1:6">
      <c r="A3481" s="16">
        <f>FED风险溢价模型测算!A3481</f>
        <v>43675</v>
      </c>
      <c r="B3481" s="17">
        <f>[1]!s_dq_open(FED风险溢价模型测算!$B$1,$A3481,1)</f>
        <v>3857.9394000000002</v>
      </c>
      <c r="C3481" s="17">
        <f>[1]!s_dq_close(FED风险溢价模型测算!$B$1,$A3481,1)</f>
        <v>3854.2703999999999</v>
      </c>
      <c r="D3481" s="17">
        <f>[1]!s_dq_high(FED风险溢价模型测算!$B$1,$A3481,1)</f>
        <v>3862.7467000000001</v>
      </c>
      <c r="E3481" s="17">
        <f>[1]!s_dq_low(FED风险溢价模型测算!$B$1,$A$2,1)</f>
        <v>979.529</v>
      </c>
      <c r="F3481" s="18">
        <f>[1]!s_dq_amount(FED风险溢价模型测算!$B$1,$A3481,1)</f>
        <v>111679108840</v>
      </c>
    </row>
    <row r="3482" spans="1:6">
      <c r="A3482" s="16">
        <f>FED风险溢价模型测算!A3482</f>
        <v>43676</v>
      </c>
      <c r="B3482" s="17">
        <f>[1]!s_dq_open(FED风险溢价模型测算!$B$1,$A3482,1)</f>
        <v>3861.5698000000002</v>
      </c>
      <c r="C3482" s="17">
        <f>[1]!s_dq_close(FED风险溢价模型测算!$B$1,$A3482,1)</f>
        <v>3870.3175999999999</v>
      </c>
      <c r="D3482" s="17">
        <f>[1]!s_dq_high(FED风险溢价模型测算!$B$1,$A3482,1)</f>
        <v>3890.7298000000001</v>
      </c>
      <c r="E3482" s="17">
        <f>[1]!s_dq_low(FED风险溢价模型测算!$B$1,$A$2,1)</f>
        <v>979.529</v>
      </c>
      <c r="F3482" s="18">
        <f>[1]!s_dq_amount(FED风险溢价模型测算!$B$1,$A3482,1)</f>
        <v>120480280020</v>
      </c>
    </row>
    <row r="3483" spans="1:6">
      <c r="A3483" s="16">
        <f>FED风险溢价模型测算!A3483</f>
        <v>43677</v>
      </c>
      <c r="B3483" s="17">
        <f>[1]!s_dq_open(FED风险溢价模型测算!$B$1,$A3483,1)</f>
        <v>3856.7449999999999</v>
      </c>
      <c r="C3483" s="17">
        <f>[1]!s_dq_close(FED风险溢价模型测算!$B$1,$A3483,1)</f>
        <v>3835.3589000000002</v>
      </c>
      <c r="D3483" s="17">
        <f>[1]!s_dq_high(FED风险溢价模型测算!$B$1,$A3483,1)</f>
        <v>3856.7449999999999</v>
      </c>
      <c r="E3483" s="17">
        <f>[1]!s_dq_low(FED风险溢价模型测算!$B$1,$A$2,1)</f>
        <v>979.529</v>
      </c>
      <c r="F3483" s="18">
        <f>[1]!s_dq_amount(FED风险溢价模型测算!$B$1,$A3483,1)</f>
        <v>111083892777</v>
      </c>
    </row>
    <row r="3484" spans="1:6">
      <c r="A3484" s="16">
        <f>FED风险溢价模型测算!A3484</f>
        <v>43678</v>
      </c>
      <c r="B3484" s="17">
        <f>[1]!s_dq_open(FED风险溢价模型测算!$B$1,$A3484,1)</f>
        <v>3819.3242</v>
      </c>
      <c r="C3484" s="17">
        <f>[1]!s_dq_close(FED风险溢价模型测算!$B$1,$A3484,1)</f>
        <v>3803.4694</v>
      </c>
      <c r="D3484" s="17">
        <f>[1]!s_dq_high(FED风险溢价模型测算!$B$1,$A3484,1)</f>
        <v>3831.2640999999999</v>
      </c>
      <c r="E3484" s="17">
        <f>[1]!s_dq_low(FED风险溢价模型测算!$B$1,$A$2,1)</f>
        <v>979.529</v>
      </c>
      <c r="F3484" s="18">
        <f>[1]!s_dq_amount(FED风险溢价模型测算!$B$1,$A3484,1)</f>
        <v>117649163850</v>
      </c>
    </row>
    <row r="3485" spans="1:6">
      <c r="A3485" s="16">
        <f>FED风险溢价模型测算!A3485</f>
        <v>43679</v>
      </c>
      <c r="B3485" s="17">
        <f>[1]!s_dq_open(FED风险溢价模型测算!$B$1,$A3485,1)</f>
        <v>3729.1309000000001</v>
      </c>
      <c r="C3485" s="17">
        <f>[1]!s_dq_close(FED风险溢价模型测算!$B$1,$A3485,1)</f>
        <v>3747.4378999999999</v>
      </c>
      <c r="D3485" s="17">
        <f>[1]!s_dq_high(FED风险溢价模型测算!$B$1,$A3485,1)</f>
        <v>3754.5326</v>
      </c>
      <c r="E3485" s="17">
        <f>[1]!s_dq_low(FED风险溢价模型测算!$B$1,$A$2,1)</f>
        <v>979.529</v>
      </c>
      <c r="F3485" s="18">
        <f>[1]!s_dq_amount(FED风险溢价模型测算!$B$1,$A3485,1)</f>
        <v>141874787569</v>
      </c>
    </row>
    <row r="3486" spans="1:6">
      <c r="A3486" s="16">
        <f>FED风险溢价模型测算!A3486</f>
        <v>43682</v>
      </c>
      <c r="B3486" s="17">
        <f>[1]!s_dq_open(FED风险溢价模型测算!$B$1,$A3486,1)</f>
        <v>3724.4097000000002</v>
      </c>
      <c r="C3486" s="17">
        <f>[1]!s_dq_close(FED风险溢价模型测算!$B$1,$A3486,1)</f>
        <v>3675.6884</v>
      </c>
      <c r="D3486" s="17">
        <f>[1]!s_dq_high(FED风险溢价模型测算!$B$1,$A3486,1)</f>
        <v>3739.5030999999999</v>
      </c>
      <c r="E3486" s="17">
        <f>[1]!s_dq_low(FED风险溢价模型测算!$B$1,$A$2,1)</f>
        <v>979.529</v>
      </c>
      <c r="F3486" s="18">
        <f>[1]!s_dq_amount(FED风险溢价模型测算!$B$1,$A3486,1)</f>
        <v>133061101376</v>
      </c>
    </row>
    <row r="3487" spans="1:6">
      <c r="A3487" s="16">
        <f>FED风险溢价模型测算!A3487</f>
        <v>43683</v>
      </c>
      <c r="B3487" s="17">
        <f>[1]!s_dq_open(FED风险溢价模型测算!$B$1,$A3487,1)</f>
        <v>3609.1118000000001</v>
      </c>
      <c r="C3487" s="17">
        <f>[1]!s_dq_close(FED风险溢价模型测算!$B$1,$A3487,1)</f>
        <v>3636.3289</v>
      </c>
      <c r="D3487" s="17">
        <f>[1]!s_dq_high(FED风险溢价模型测算!$B$1,$A3487,1)</f>
        <v>3649.8953000000001</v>
      </c>
      <c r="E3487" s="17">
        <f>[1]!s_dq_low(FED风险溢价模型测算!$B$1,$A$2,1)</f>
        <v>979.529</v>
      </c>
      <c r="F3487" s="18">
        <f>[1]!s_dq_amount(FED风险溢价模型测算!$B$1,$A3487,1)</f>
        <v>167267479639</v>
      </c>
    </row>
    <row r="3488" spans="1:6">
      <c r="A3488" s="16">
        <f>FED风险溢价模型测算!A3488</f>
        <v>43684</v>
      </c>
      <c r="B3488" s="17">
        <f>[1]!s_dq_open(FED风险溢价模型测算!$B$1,$A3488,1)</f>
        <v>3654.6323000000002</v>
      </c>
      <c r="C3488" s="17">
        <f>[1]!s_dq_close(FED风险溢价模型测算!$B$1,$A3488,1)</f>
        <v>3621.431</v>
      </c>
      <c r="D3488" s="17">
        <f>[1]!s_dq_high(FED风险溢价模型测算!$B$1,$A3488,1)</f>
        <v>3659.0778</v>
      </c>
      <c r="E3488" s="17">
        <f>[1]!s_dq_low(FED风险溢价模型测算!$B$1,$A$2,1)</f>
        <v>979.529</v>
      </c>
      <c r="F3488" s="18">
        <f>[1]!s_dq_amount(FED风险溢价模型测算!$B$1,$A3488,1)</f>
        <v>108667668030</v>
      </c>
    </row>
    <row r="3489" spans="1:6">
      <c r="A3489" s="16">
        <f>FED风险溢价模型测算!A3489</f>
        <v>43685</v>
      </c>
      <c r="B3489" s="17">
        <f>[1]!s_dq_open(FED风险溢价模型测算!$B$1,$A3489,1)</f>
        <v>3651.3571000000002</v>
      </c>
      <c r="C3489" s="17">
        <f>[1]!s_dq_close(FED风险溢价模型测算!$B$1,$A3489,1)</f>
        <v>3669.2936</v>
      </c>
      <c r="D3489" s="17">
        <f>[1]!s_dq_high(FED风险溢价模型测算!$B$1,$A3489,1)</f>
        <v>3675.4603000000002</v>
      </c>
      <c r="E3489" s="17">
        <f>[1]!s_dq_low(FED风险溢价模型测算!$B$1,$A$2,1)</f>
        <v>979.529</v>
      </c>
      <c r="F3489" s="18">
        <f>[1]!s_dq_amount(FED风险溢价模型测算!$B$1,$A3489,1)</f>
        <v>114981616121</v>
      </c>
    </row>
    <row r="3490" spans="1:6">
      <c r="A3490" s="16">
        <f>FED风险溢价模型测算!A3490</f>
        <v>43686</v>
      </c>
      <c r="B3490" s="17">
        <f>[1]!s_dq_open(FED风险溢价模型测算!$B$1,$A3490,1)</f>
        <v>3686.7492999999999</v>
      </c>
      <c r="C3490" s="17">
        <f>[1]!s_dq_close(FED风险溢价模型测算!$B$1,$A3490,1)</f>
        <v>3633.5295999999998</v>
      </c>
      <c r="D3490" s="17">
        <f>[1]!s_dq_high(FED风险溢价模型测算!$B$1,$A3490,1)</f>
        <v>3689.1774</v>
      </c>
      <c r="E3490" s="17">
        <f>[1]!s_dq_low(FED风险溢价模型测算!$B$1,$A$2,1)</f>
        <v>979.529</v>
      </c>
      <c r="F3490" s="18">
        <f>[1]!s_dq_amount(FED风险溢价模型测算!$B$1,$A3490,1)</f>
        <v>116355689959</v>
      </c>
    </row>
    <row r="3491" spans="1:6">
      <c r="A3491" s="16">
        <f>FED风险溢价模型测算!A3491</f>
        <v>43689</v>
      </c>
      <c r="B3491" s="17">
        <f>[1]!s_dq_open(FED风险溢价模型测算!$B$1,$A3491,1)</f>
        <v>3647.8661000000002</v>
      </c>
      <c r="C3491" s="17">
        <f>[1]!s_dq_close(FED风险溢价模型测算!$B$1,$A3491,1)</f>
        <v>3699.1046999999999</v>
      </c>
      <c r="D3491" s="17">
        <f>[1]!s_dq_high(FED风险溢价模型测算!$B$1,$A3491,1)</f>
        <v>3699.1046999999999</v>
      </c>
      <c r="E3491" s="17">
        <f>[1]!s_dq_low(FED风险溢价模型测算!$B$1,$A$2,1)</f>
        <v>979.529</v>
      </c>
      <c r="F3491" s="18">
        <f>[1]!s_dq_amount(FED风险溢价模型测算!$B$1,$A3491,1)</f>
        <v>121129345184</v>
      </c>
    </row>
    <row r="3492" spans="1:6">
      <c r="A3492" s="16">
        <f>FED风险溢价模型测算!A3492</f>
        <v>43690</v>
      </c>
      <c r="B3492" s="17">
        <f>[1]!s_dq_open(FED风险溢价模型测算!$B$1,$A3492,1)</f>
        <v>3675.5868</v>
      </c>
      <c r="C3492" s="17">
        <f>[1]!s_dq_close(FED风险溢价模型测算!$B$1,$A3492,1)</f>
        <v>3665.7514999999999</v>
      </c>
      <c r="D3492" s="17">
        <f>[1]!s_dq_high(FED风险溢价模型测算!$B$1,$A3492,1)</f>
        <v>3686.4301999999998</v>
      </c>
      <c r="E3492" s="17">
        <f>[1]!s_dq_low(FED风险溢价模型测算!$B$1,$A$2,1)</f>
        <v>979.529</v>
      </c>
      <c r="F3492" s="18">
        <f>[1]!s_dq_amount(FED风险溢价模型测算!$B$1,$A3492,1)</f>
        <v>103764319441</v>
      </c>
    </row>
    <row r="3493" spans="1:6">
      <c r="A3493" s="16">
        <f>FED风险溢价模型测算!A3493</f>
        <v>43691</v>
      </c>
      <c r="B3493" s="17">
        <f>[1]!s_dq_open(FED风险溢价模型测算!$B$1,$A3493,1)</f>
        <v>3712.0657000000001</v>
      </c>
      <c r="C3493" s="17">
        <f>[1]!s_dq_close(FED风险溢价模型测算!$B$1,$A3493,1)</f>
        <v>3682.4014999999999</v>
      </c>
      <c r="D3493" s="17">
        <f>[1]!s_dq_high(FED风险溢价模型测算!$B$1,$A3493,1)</f>
        <v>3717.5578999999998</v>
      </c>
      <c r="E3493" s="17">
        <f>[1]!s_dq_low(FED风险溢价模型测算!$B$1,$A$2,1)</f>
        <v>979.529</v>
      </c>
      <c r="F3493" s="18">
        <f>[1]!s_dq_amount(FED风险溢价模型测算!$B$1,$A3493,1)</f>
        <v>128301671073</v>
      </c>
    </row>
    <row r="3494" spans="1:6">
      <c r="A3494" s="16">
        <f>FED风险溢价模型测算!A3494</f>
        <v>43692</v>
      </c>
      <c r="B3494" s="17">
        <f>[1]!s_dq_open(FED风险溢价模型测算!$B$1,$A3494,1)</f>
        <v>3618.0092</v>
      </c>
      <c r="C3494" s="17">
        <f>[1]!s_dq_close(FED风险溢价模型测算!$B$1,$A3494,1)</f>
        <v>3694.0005999999998</v>
      </c>
      <c r="D3494" s="17">
        <f>[1]!s_dq_high(FED风险溢价模型测算!$B$1,$A3494,1)</f>
        <v>3694.2984999999999</v>
      </c>
      <c r="E3494" s="17">
        <f>[1]!s_dq_low(FED风险溢价模型测算!$B$1,$A$2,1)</f>
        <v>979.529</v>
      </c>
      <c r="F3494" s="18">
        <f>[1]!s_dq_amount(FED风险溢价模型测算!$B$1,$A3494,1)</f>
        <v>119241082583</v>
      </c>
    </row>
    <row r="3495" spans="1:6">
      <c r="A3495" s="16">
        <f>FED风险溢价模型测算!A3495</f>
        <v>43693</v>
      </c>
      <c r="B3495" s="17">
        <f>[1]!s_dq_open(FED风险溢价模型测算!$B$1,$A3495,1)</f>
        <v>3697.9407000000001</v>
      </c>
      <c r="C3495" s="17">
        <f>[1]!s_dq_close(FED风险溢价模型测算!$B$1,$A3495,1)</f>
        <v>3710.5385999999999</v>
      </c>
      <c r="D3495" s="17">
        <f>[1]!s_dq_high(FED风险溢价模型测算!$B$1,$A3495,1)</f>
        <v>3738.0963999999999</v>
      </c>
      <c r="E3495" s="17">
        <f>[1]!s_dq_low(FED风险溢价模型测算!$B$1,$A$2,1)</f>
        <v>979.529</v>
      </c>
      <c r="F3495" s="18">
        <f>[1]!s_dq_amount(FED风险溢价模型测算!$B$1,$A3495,1)</f>
        <v>132696910341</v>
      </c>
    </row>
    <row r="3496" spans="1:6">
      <c r="A3496" s="16">
        <f>FED风险溢价模型测算!A3496</f>
        <v>43696</v>
      </c>
      <c r="B3496" s="17">
        <f>[1]!s_dq_open(FED风险溢价模型测算!$B$1,$A3496,1)</f>
        <v>3736.0344</v>
      </c>
      <c r="C3496" s="17">
        <f>[1]!s_dq_close(FED风险溢价模型测算!$B$1,$A3496,1)</f>
        <v>3791.0945999999999</v>
      </c>
      <c r="D3496" s="17">
        <f>[1]!s_dq_high(FED风险溢价模型测算!$B$1,$A3496,1)</f>
        <v>3791.0945999999999</v>
      </c>
      <c r="E3496" s="17">
        <f>[1]!s_dq_low(FED风险溢价模型测算!$B$1,$A$2,1)</f>
        <v>979.529</v>
      </c>
      <c r="F3496" s="18">
        <f>[1]!s_dq_amount(FED风险溢价模型测算!$B$1,$A3496,1)</f>
        <v>195448939476</v>
      </c>
    </row>
    <row r="3497" spans="1:6">
      <c r="A3497" s="16">
        <f>FED风险溢价模型测算!A3497</f>
        <v>43697</v>
      </c>
      <c r="B3497" s="17">
        <f>[1]!s_dq_open(FED风险溢价模型测算!$B$1,$A3497,1)</f>
        <v>3786.0259999999998</v>
      </c>
      <c r="C3497" s="17">
        <f>[1]!s_dq_close(FED风险溢价模型测算!$B$1,$A3497,1)</f>
        <v>3787.7323999999999</v>
      </c>
      <c r="D3497" s="17">
        <f>[1]!s_dq_high(FED风险溢价模型测算!$B$1,$A3497,1)</f>
        <v>3799.8977</v>
      </c>
      <c r="E3497" s="17">
        <f>[1]!s_dq_low(FED风险溢价模型测算!$B$1,$A$2,1)</f>
        <v>979.529</v>
      </c>
      <c r="F3497" s="18">
        <f>[1]!s_dq_amount(FED风险溢价模型测算!$B$1,$A3497,1)</f>
        <v>149115340695</v>
      </c>
    </row>
    <row r="3498" spans="1:6">
      <c r="A3498" s="16">
        <f>FED风险溢价模型测算!A3498</f>
        <v>43698</v>
      </c>
      <c r="B3498" s="17">
        <f>[1]!s_dq_open(FED风险溢价模型测算!$B$1,$A3498,1)</f>
        <v>3778.3090999999999</v>
      </c>
      <c r="C3498" s="17">
        <f>[1]!s_dq_close(FED风险溢价模型测算!$B$1,$A3498,1)</f>
        <v>3781.7579000000001</v>
      </c>
      <c r="D3498" s="17">
        <f>[1]!s_dq_high(FED风险溢价模型测算!$B$1,$A3498,1)</f>
        <v>3792.5954999999999</v>
      </c>
      <c r="E3498" s="17">
        <f>[1]!s_dq_low(FED风险溢价模型测算!$B$1,$A$2,1)</f>
        <v>979.529</v>
      </c>
      <c r="F3498" s="18">
        <f>[1]!s_dq_amount(FED风险溢价模型测算!$B$1,$A3498,1)</f>
        <v>121688505095</v>
      </c>
    </row>
    <row r="3499" spans="1:6">
      <c r="A3499" s="16">
        <f>FED风险溢价模型测算!A3499</f>
        <v>43699</v>
      </c>
      <c r="B3499" s="17">
        <f>[1]!s_dq_open(FED风险溢价模型测算!$B$1,$A3499,1)</f>
        <v>3793.8552</v>
      </c>
      <c r="C3499" s="17">
        <f>[1]!s_dq_close(FED风险溢价模型测算!$B$1,$A3499,1)</f>
        <v>3793.5061000000001</v>
      </c>
      <c r="D3499" s="17">
        <f>[1]!s_dq_high(FED风险溢价模型测算!$B$1,$A3499,1)</f>
        <v>3797.3290000000002</v>
      </c>
      <c r="E3499" s="17">
        <f>[1]!s_dq_low(FED风险溢价模型测算!$B$1,$A$2,1)</f>
        <v>979.529</v>
      </c>
      <c r="F3499" s="18">
        <f>[1]!s_dq_amount(FED风险溢价模型测算!$B$1,$A3499,1)</f>
        <v>120708136081</v>
      </c>
    </row>
    <row r="3500" spans="1:6">
      <c r="A3500" s="16">
        <f>FED风险溢价模型测算!A3500</f>
        <v>43700</v>
      </c>
      <c r="B3500" s="17">
        <f>[1]!s_dq_open(FED风险溢价模型测算!$B$1,$A3500,1)</f>
        <v>3796.8820999999998</v>
      </c>
      <c r="C3500" s="17">
        <f>[1]!s_dq_close(FED风险溢价模型测算!$B$1,$A3500,1)</f>
        <v>3820.8638000000001</v>
      </c>
      <c r="D3500" s="17">
        <f>[1]!s_dq_high(FED风险溢价模型测算!$B$1,$A3500,1)</f>
        <v>3829.3607000000002</v>
      </c>
      <c r="E3500" s="17">
        <f>[1]!s_dq_low(FED风险溢价模型测算!$B$1,$A$2,1)</f>
        <v>979.529</v>
      </c>
      <c r="F3500" s="18">
        <f>[1]!s_dq_amount(FED风险溢价模型测算!$B$1,$A3500,1)</f>
        <v>137802154001</v>
      </c>
    </row>
    <row r="3501" spans="1:6">
      <c r="A3501" s="16">
        <f>FED风险溢价模型测算!A3501</f>
        <v>43703</v>
      </c>
      <c r="B3501" s="17">
        <f>[1]!s_dq_open(FED风险溢价模型测算!$B$1,$A3501,1)</f>
        <v>3756.3618000000001</v>
      </c>
      <c r="C3501" s="17">
        <f>[1]!s_dq_close(FED风险溢价模型测算!$B$1,$A3501,1)</f>
        <v>3765.9105</v>
      </c>
      <c r="D3501" s="17">
        <f>[1]!s_dq_high(FED风险溢价模型测算!$B$1,$A3501,1)</f>
        <v>3778.8665000000001</v>
      </c>
      <c r="E3501" s="17">
        <f>[1]!s_dq_low(FED风险溢价模型测算!$B$1,$A$2,1)</f>
        <v>979.529</v>
      </c>
      <c r="F3501" s="18">
        <f>[1]!s_dq_amount(FED风险溢价模型测算!$B$1,$A3501,1)</f>
        <v>142350985497</v>
      </c>
    </row>
    <row r="3502" spans="1:6">
      <c r="A3502" s="16">
        <f>FED风险溢价模型测算!A3502</f>
        <v>43704</v>
      </c>
      <c r="B3502" s="17">
        <f>[1]!s_dq_open(FED风险溢价模型测算!$B$1,$A3502,1)</f>
        <v>3791.4587000000001</v>
      </c>
      <c r="C3502" s="17">
        <f>[1]!s_dq_close(FED风险溢价模型测算!$B$1,$A3502,1)</f>
        <v>3816.9459000000002</v>
      </c>
      <c r="D3502" s="17">
        <f>[1]!s_dq_high(FED风险溢价模型测算!$B$1,$A3502,1)</f>
        <v>3848.2357999999999</v>
      </c>
      <c r="E3502" s="17">
        <f>[1]!s_dq_low(FED风险溢价模型测算!$B$1,$A$2,1)</f>
        <v>979.529</v>
      </c>
      <c r="F3502" s="18">
        <f>[1]!s_dq_amount(FED风险溢价模型测算!$B$1,$A3502,1)</f>
        <v>181748784079</v>
      </c>
    </row>
    <row r="3503" spans="1:6">
      <c r="A3503" s="16">
        <f>FED风险溢价模型测算!A3503</f>
        <v>43705</v>
      </c>
      <c r="B3503" s="17">
        <f>[1]!s_dq_open(FED风险溢价模型测算!$B$1,$A3503,1)</f>
        <v>3818.8125</v>
      </c>
      <c r="C3503" s="17">
        <f>[1]!s_dq_close(FED风险溢价模型测算!$B$1,$A3503,1)</f>
        <v>3802.5844000000002</v>
      </c>
      <c r="D3503" s="17">
        <f>[1]!s_dq_high(FED风险溢价模型测算!$B$1,$A3503,1)</f>
        <v>3822.5882999999999</v>
      </c>
      <c r="E3503" s="17">
        <f>[1]!s_dq_low(FED风险溢价模型测算!$B$1,$A$2,1)</f>
        <v>979.529</v>
      </c>
      <c r="F3503" s="18">
        <f>[1]!s_dq_amount(FED风险溢价模型测算!$B$1,$A3503,1)</f>
        <v>137667277244</v>
      </c>
    </row>
    <row r="3504" spans="1:6">
      <c r="A3504" s="16">
        <f>FED风险溢价模型测算!A3504</f>
        <v>43706</v>
      </c>
      <c r="B3504" s="17">
        <f>[1]!s_dq_open(FED风险溢价模型测算!$B$1,$A3504,1)</f>
        <v>3805.4940000000001</v>
      </c>
      <c r="C3504" s="17">
        <f>[1]!s_dq_close(FED风险溢价模型测算!$B$1,$A3504,1)</f>
        <v>3790.1867000000002</v>
      </c>
      <c r="D3504" s="17">
        <f>[1]!s_dq_high(FED风险溢价模型测算!$B$1,$A3504,1)</f>
        <v>3808.5954000000002</v>
      </c>
      <c r="E3504" s="17">
        <f>[1]!s_dq_low(FED风险溢价模型测算!$B$1,$A$2,1)</f>
        <v>979.529</v>
      </c>
      <c r="F3504" s="18">
        <f>[1]!s_dq_amount(FED风险溢价模型测算!$B$1,$A3504,1)</f>
        <v>126475676638</v>
      </c>
    </row>
    <row r="3505" spans="1:6">
      <c r="A3505" s="16">
        <f>FED风险溢价模型测算!A3505</f>
        <v>43707</v>
      </c>
      <c r="B3505" s="17">
        <f>[1]!s_dq_open(FED风险溢价模型测算!$B$1,$A3505,1)</f>
        <v>3816.6779999999999</v>
      </c>
      <c r="C3505" s="17">
        <f>[1]!s_dq_close(FED风险溢价模型测算!$B$1,$A3505,1)</f>
        <v>3799.5862999999999</v>
      </c>
      <c r="D3505" s="17">
        <f>[1]!s_dq_high(FED风险溢价模型测算!$B$1,$A3505,1)</f>
        <v>3828.9697999999999</v>
      </c>
      <c r="E3505" s="17">
        <f>[1]!s_dq_low(FED风险溢价模型测算!$B$1,$A$2,1)</f>
        <v>979.529</v>
      </c>
      <c r="F3505" s="18">
        <f>[1]!s_dq_amount(FED风险溢价模型测算!$B$1,$A3505,1)</f>
        <v>152408668676</v>
      </c>
    </row>
    <row r="3506" spans="1:6">
      <c r="A3506" s="16">
        <f>FED风险溢价模型测算!A3506</f>
        <v>43710</v>
      </c>
      <c r="B3506" s="17">
        <f>[1]!s_dq_open(FED风险溢价模型测算!$B$1,$A3506,1)</f>
        <v>3803.6889999999999</v>
      </c>
      <c r="C3506" s="17">
        <f>[1]!s_dq_close(FED风险溢价模型测算!$B$1,$A3506,1)</f>
        <v>3848.3198000000002</v>
      </c>
      <c r="D3506" s="17">
        <f>[1]!s_dq_high(FED风险溢价模型测算!$B$1,$A3506,1)</f>
        <v>3855.7768000000001</v>
      </c>
      <c r="E3506" s="17">
        <f>[1]!s_dq_low(FED风险溢价模型测算!$B$1,$A$2,1)</f>
        <v>979.529</v>
      </c>
      <c r="F3506" s="18">
        <f>[1]!s_dq_amount(FED风险溢价模型测算!$B$1,$A3506,1)</f>
        <v>164994458613</v>
      </c>
    </row>
    <row r="3507" spans="1:6">
      <c r="A3507" s="16">
        <f>FED风险溢价模型测算!A3507</f>
        <v>43711</v>
      </c>
      <c r="B3507" s="17">
        <f>[1]!s_dq_open(FED风险溢价模型测算!$B$1,$A3507,1)</f>
        <v>3852.5794000000001</v>
      </c>
      <c r="C3507" s="17">
        <f>[1]!s_dq_close(FED风险溢价模型测算!$B$1,$A3507,1)</f>
        <v>3853.6106</v>
      </c>
      <c r="D3507" s="17">
        <f>[1]!s_dq_high(FED风险溢价模型测算!$B$1,$A3507,1)</f>
        <v>3856.6813000000002</v>
      </c>
      <c r="E3507" s="17">
        <f>[1]!s_dq_low(FED风险溢价模型测算!$B$1,$A$2,1)</f>
        <v>979.529</v>
      </c>
      <c r="F3507" s="18">
        <f>[1]!s_dq_amount(FED风险溢价模型测算!$B$1,$A3507,1)</f>
        <v>146270633849</v>
      </c>
    </row>
    <row r="3508" spans="1:6">
      <c r="A3508" s="16">
        <f>FED风险溢价模型测算!A3508</f>
        <v>43712</v>
      </c>
      <c r="B3508" s="17">
        <f>[1]!s_dq_open(FED风险溢价模型测算!$B$1,$A3508,1)</f>
        <v>3848.6482999999998</v>
      </c>
      <c r="C3508" s="17">
        <f>[1]!s_dq_close(FED风险溢价模型测算!$B$1,$A3508,1)</f>
        <v>3886.0012000000002</v>
      </c>
      <c r="D3508" s="17">
        <f>[1]!s_dq_high(FED风险溢价模型测算!$B$1,$A3508,1)</f>
        <v>3886.0012000000002</v>
      </c>
      <c r="E3508" s="17">
        <f>[1]!s_dq_low(FED风险溢价模型测算!$B$1,$A$2,1)</f>
        <v>979.529</v>
      </c>
      <c r="F3508" s="18">
        <f>[1]!s_dq_amount(FED风险溢价模型测算!$B$1,$A3508,1)</f>
        <v>176839744819</v>
      </c>
    </row>
    <row r="3509" spans="1:6">
      <c r="A3509" s="16">
        <f>FED风险溢价模型测算!A3509</f>
        <v>43713</v>
      </c>
      <c r="B3509" s="17">
        <f>[1]!s_dq_open(FED风险溢价模型测算!$B$1,$A3509,1)</f>
        <v>3909.2087000000001</v>
      </c>
      <c r="C3509" s="17">
        <f>[1]!s_dq_close(FED风险溢价模型测算!$B$1,$A3509,1)</f>
        <v>3925.3229999999999</v>
      </c>
      <c r="D3509" s="17">
        <f>[1]!s_dq_high(FED风险溢价模型测算!$B$1,$A3509,1)</f>
        <v>3970.0038</v>
      </c>
      <c r="E3509" s="17">
        <f>[1]!s_dq_low(FED风险溢价模型测算!$B$1,$A$2,1)</f>
        <v>979.529</v>
      </c>
      <c r="F3509" s="18">
        <f>[1]!s_dq_amount(FED风险溢价模型测算!$B$1,$A3509,1)</f>
        <v>244681225481</v>
      </c>
    </row>
    <row r="3510" spans="1:6">
      <c r="A3510" s="16">
        <f>FED风险溢价模型测算!A3510</f>
        <v>43714</v>
      </c>
      <c r="B3510" s="17">
        <f>[1]!s_dq_open(FED风险溢价模型测算!$B$1,$A3510,1)</f>
        <v>3946.6853999999998</v>
      </c>
      <c r="C3510" s="17">
        <f>[1]!s_dq_close(FED风险溢价模型测算!$B$1,$A3510,1)</f>
        <v>3948.5075000000002</v>
      </c>
      <c r="D3510" s="17">
        <f>[1]!s_dq_high(FED风险溢价模型测算!$B$1,$A3510,1)</f>
        <v>3948.5396999999998</v>
      </c>
      <c r="E3510" s="17">
        <f>[1]!s_dq_low(FED风险溢价模型测算!$B$1,$A$2,1)</f>
        <v>979.529</v>
      </c>
      <c r="F3510" s="18">
        <f>[1]!s_dq_amount(FED风险溢价模型测算!$B$1,$A3510,1)</f>
        <v>181718270031</v>
      </c>
    </row>
    <row r="3511" spans="1:6">
      <c r="A3511" s="16">
        <f>FED风险溢价模型测算!A3511</f>
        <v>43717</v>
      </c>
      <c r="B3511" s="17">
        <f>[1]!s_dq_open(FED风险溢价模型测算!$B$1,$A3511,1)</f>
        <v>3980.9576999999999</v>
      </c>
      <c r="C3511" s="17">
        <f>[1]!s_dq_close(FED风险溢价模型测算!$B$1,$A3511,1)</f>
        <v>3972.9484000000002</v>
      </c>
      <c r="D3511" s="17">
        <f>[1]!s_dq_high(FED风险溢价模型测算!$B$1,$A3511,1)</f>
        <v>3985.239</v>
      </c>
      <c r="E3511" s="17">
        <f>[1]!s_dq_low(FED风险溢价模型测算!$B$1,$A$2,1)</f>
        <v>979.529</v>
      </c>
      <c r="F3511" s="18">
        <f>[1]!s_dq_amount(FED风险溢价模型测算!$B$1,$A3511,1)</f>
        <v>209545387191</v>
      </c>
    </row>
    <row r="3512" spans="1:6">
      <c r="A3512" s="16">
        <f>FED风险溢价模型测算!A3512</f>
        <v>43718</v>
      </c>
      <c r="B3512" s="17">
        <f>[1]!s_dq_open(FED风险溢价模型测算!$B$1,$A3512,1)</f>
        <v>3976.8697000000002</v>
      </c>
      <c r="C3512" s="17">
        <f>[1]!s_dq_close(FED风险溢价模型测算!$B$1,$A3512,1)</f>
        <v>3959.2649999999999</v>
      </c>
      <c r="D3512" s="17">
        <f>[1]!s_dq_high(FED风险溢价模型测算!$B$1,$A3512,1)</f>
        <v>3976.9225000000001</v>
      </c>
      <c r="E3512" s="17">
        <f>[1]!s_dq_low(FED风险溢价模型测算!$B$1,$A$2,1)</f>
        <v>979.529</v>
      </c>
      <c r="F3512" s="18">
        <f>[1]!s_dq_amount(FED风险溢价模型测算!$B$1,$A3512,1)</f>
        <v>184494349874</v>
      </c>
    </row>
    <row r="3513" spans="1:6">
      <c r="A3513" s="16">
        <f>FED风险溢价模型测算!A3513</f>
        <v>43719</v>
      </c>
      <c r="B3513" s="17">
        <f>[1]!s_dq_open(FED风险溢价模型测算!$B$1,$A3513,1)</f>
        <v>3969.6756999999998</v>
      </c>
      <c r="C3513" s="17">
        <f>[1]!s_dq_close(FED风险溢价模型测算!$B$1,$A3513,1)</f>
        <v>3930.0999000000002</v>
      </c>
      <c r="D3513" s="17">
        <f>[1]!s_dq_high(FED风险溢价模型测算!$B$1,$A3513,1)</f>
        <v>3971.2237</v>
      </c>
      <c r="E3513" s="17">
        <f>[1]!s_dq_low(FED风险溢价模型测算!$B$1,$A$2,1)</f>
        <v>979.529</v>
      </c>
      <c r="F3513" s="18">
        <f>[1]!s_dq_amount(FED风险溢价模型测算!$B$1,$A3513,1)</f>
        <v>190165007512</v>
      </c>
    </row>
    <row r="3514" spans="1:6">
      <c r="A3514" s="16">
        <f>FED风险溢价模型测算!A3514</f>
        <v>43720</v>
      </c>
      <c r="B3514" s="17">
        <f>[1]!s_dq_open(FED风险溢价模型测算!$B$1,$A3514,1)</f>
        <v>3944.6916999999999</v>
      </c>
      <c r="C3514" s="17">
        <f>[1]!s_dq_close(FED风险溢价模型测算!$B$1,$A3514,1)</f>
        <v>3972.3798999999999</v>
      </c>
      <c r="D3514" s="17">
        <f>[1]!s_dq_high(FED风险溢价模型测算!$B$1,$A3514,1)</f>
        <v>3975.9310999999998</v>
      </c>
      <c r="E3514" s="17">
        <f>[1]!s_dq_low(FED风险溢价模型测算!$B$1,$A$2,1)</f>
        <v>979.529</v>
      </c>
      <c r="F3514" s="18">
        <f>[1]!s_dq_amount(FED风险溢价模型测算!$B$1,$A3514,1)</f>
        <v>156750653138</v>
      </c>
    </row>
    <row r="3515" spans="1:6">
      <c r="A3515" s="16">
        <f>FED风险溢价模型测算!A3515</f>
        <v>43724</v>
      </c>
      <c r="B3515" s="17">
        <f>[1]!s_dq_open(FED风险溢价模型测算!$B$1,$A3515,1)</f>
        <v>3981.3616000000002</v>
      </c>
      <c r="C3515" s="17">
        <f>[1]!s_dq_close(FED风险溢价模型测算!$B$1,$A3515,1)</f>
        <v>3957.7154</v>
      </c>
      <c r="D3515" s="17">
        <f>[1]!s_dq_high(FED风险溢价模型测算!$B$1,$A3515,1)</f>
        <v>3982.2040000000002</v>
      </c>
      <c r="E3515" s="17">
        <f>[1]!s_dq_low(FED风险溢价模型测算!$B$1,$A$2,1)</f>
        <v>979.529</v>
      </c>
      <c r="F3515" s="18">
        <f>[1]!s_dq_amount(FED风险溢价模型测算!$B$1,$A3515,1)</f>
        <v>154736552348</v>
      </c>
    </row>
    <row r="3516" spans="1:6">
      <c r="A3516" s="16">
        <f>FED风险溢价模型测算!A3516</f>
        <v>43725</v>
      </c>
      <c r="B3516" s="17">
        <f>[1]!s_dq_open(FED风险溢价模型测算!$B$1,$A3516,1)</f>
        <v>3947.1577000000002</v>
      </c>
      <c r="C3516" s="17">
        <f>[1]!s_dq_close(FED风险溢价模型测算!$B$1,$A3516,1)</f>
        <v>3891.2208000000001</v>
      </c>
      <c r="D3516" s="17">
        <f>[1]!s_dq_high(FED风险溢价模型测算!$B$1,$A3516,1)</f>
        <v>3947.1577000000002</v>
      </c>
      <c r="E3516" s="17">
        <f>[1]!s_dq_low(FED风险溢价模型测算!$B$1,$A$2,1)</f>
        <v>979.529</v>
      </c>
      <c r="F3516" s="18">
        <f>[1]!s_dq_amount(FED风险溢价模型测算!$B$1,$A3516,1)</f>
        <v>154899299888</v>
      </c>
    </row>
    <row r="3517" spans="1:6">
      <c r="A3517" s="16">
        <f>FED风险溢价模型测算!A3517</f>
        <v>43726</v>
      </c>
      <c r="B3517" s="17">
        <f>[1]!s_dq_open(FED风险溢价模型测算!$B$1,$A3517,1)</f>
        <v>3902.9947000000002</v>
      </c>
      <c r="C3517" s="17">
        <f>[1]!s_dq_close(FED风险溢价模型测算!$B$1,$A3517,1)</f>
        <v>3910.0837000000001</v>
      </c>
      <c r="D3517" s="17">
        <f>[1]!s_dq_high(FED风险溢价模型测算!$B$1,$A3517,1)</f>
        <v>3923.1462000000001</v>
      </c>
      <c r="E3517" s="17">
        <f>[1]!s_dq_low(FED风险溢价模型测算!$B$1,$A$2,1)</f>
        <v>979.529</v>
      </c>
      <c r="F3517" s="18">
        <f>[1]!s_dq_amount(FED风险溢价模型测算!$B$1,$A3517,1)</f>
        <v>130159557672</v>
      </c>
    </row>
    <row r="3518" spans="1:6">
      <c r="A3518" s="16">
        <f>FED风险溢价模型测算!A3518</f>
        <v>43727</v>
      </c>
      <c r="B3518" s="17">
        <f>[1]!s_dq_open(FED风险溢价模型测算!$B$1,$A3518,1)</f>
        <v>3923.9630999999999</v>
      </c>
      <c r="C3518" s="17">
        <f>[1]!s_dq_close(FED风险溢价模型测算!$B$1,$A3518,1)</f>
        <v>3924.3823000000002</v>
      </c>
      <c r="D3518" s="17">
        <f>[1]!s_dq_high(FED风险溢价模型测算!$B$1,$A3518,1)</f>
        <v>3924.3823000000002</v>
      </c>
      <c r="E3518" s="17">
        <f>[1]!s_dq_low(FED风险溢价模型测算!$B$1,$A$2,1)</f>
        <v>979.529</v>
      </c>
      <c r="F3518" s="18">
        <f>[1]!s_dq_amount(FED风险溢价模型测算!$B$1,$A3518,1)</f>
        <v>127421791159</v>
      </c>
    </row>
    <row r="3519" spans="1:6">
      <c r="A3519" s="16">
        <f>FED风险溢价模型测算!A3519</f>
        <v>43728</v>
      </c>
      <c r="B3519" s="17">
        <f>[1]!s_dq_open(FED风险溢价模型测算!$B$1,$A3519,1)</f>
        <v>3933.4594000000002</v>
      </c>
      <c r="C3519" s="17">
        <f>[1]!s_dq_close(FED风险溢价模型测算!$B$1,$A3519,1)</f>
        <v>3935.6511</v>
      </c>
      <c r="D3519" s="17">
        <f>[1]!s_dq_high(FED风险溢价模型测算!$B$1,$A3519,1)</f>
        <v>3942.2240000000002</v>
      </c>
      <c r="E3519" s="17">
        <f>[1]!s_dq_low(FED风险溢价模型测算!$B$1,$A$2,1)</f>
        <v>979.529</v>
      </c>
      <c r="F3519" s="18">
        <f>[1]!s_dq_amount(FED风险溢价模型测算!$B$1,$A3519,1)</f>
        <v>153162588495</v>
      </c>
    </row>
    <row r="3520" spans="1:6">
      <c r="A3520" s="16">
        <f>FED风险溢价模型测算!A3520</f>
        <v>43731</v>
      </c>
      <c r="B3520" s="17">
        <f>[1]!s_dq_open(FED风险溢价模型测算!$B$1,$A3520,1)</f>
        <v>3925.1858000000002</v>
      </c>
      <c r="C3520" s="17">
        <f>[1]!s_dq_close(FED风险溢价模型测算!$B$1,$A3520,1)</f>
        <v>3890.6615999999999</v>
      </c>
      <c r="D3520" s="17">
        <f>[1]!s_dq_high(FED风险溢价模型测算!$B$1,$A3520,1)</f>
        <v>3925.1858000000002</v>
      </c>
      <c r="E3520" s="17">
        <f>[1]!s_dq_low(FED风险溢价模型测算!$B$1,$A$2,1)</f>
        <v>979.529</v>
      </c>
      <c r="F3520" s="18">
        <f>[1]!s_dq_amount(FED风险溢价模型测算!$B$1,$A3520,1)</f>
        <v>139223506453</v>
      </c>
    </row>
    <row r="3521" spans="1:6">
      <c r="A3521" s="16">
        <f>FED风险溢价模型测算!A3521</f>
        <v>43732</v>
      </c>
      <c r="B3521" s="17">
        <f>[1]!s_dq_open(FED风险溢价模型测算!$B$1,$A3521,1)</f>
        <v>3895.8661000000002</v>
      </c>
      <c r="C3521" s="17">
        <f>[1]!s_dq_close(FED风险溢价模型测算!$B$1,$A3521,1)</f>
        <v>3901.0758000000001</v>
      </c>
      <c r="D3521" s="17">
        <f>[1]!s_dq_high(FED风险溢价模型测算!$B$1,$A3521,1)</f>
        <v>3927.0115000000001</v>
      </c>
      <c r="E3521" s="17">
        <f>[1]!s_dq_low(FED风险溢价模型测算!$B$1,$A$2,1)</f>
        <v>979.529</v>
      </c>
      <c r="F3521" s="18">
        <f>[1]!s_dq_amount(FED风险溢价模型测算!$B$1,$A3521,1)</f>
        <v>142341399679</v>
      </c>
    </row>
    <row r="3522" spans="1:6">
      <c r="A3522" s="16">
        <f>FED风险溢价模型测算!A3522</f>
        <v>43733</v>
      </c>
      <c r="B3522" s="17">
        <f>[1]!s_dq_open(FED风险溢价模型测算!$B$1,$A3522,1)</f>
        <v>3887.5547999999999</v>
      </c>
      <c r="C3522" s="17">
        <f>[1]!s_dq_close(FED风险溢价模型测算!$B$1,$A3522,1)</f>
        <v>3870.9837000000002</v>
      </c>
      <c r="D3522" s="17">
        <f>[1]!s_dq_high(FED风险溢价模型测算!$B$1,$A3522,1)</f>
        <v>3889.8389999999999</v>
      </c>
      <c r="E3522" s="17">
        <f>[1]!s_dq_low(FED风险溢价模型测算!$B$1,$A$2,1)</f>
        <v>979.529</v>
      </c>
      <c r="F3522" s="18">
        <f>[1]!s_dq_amount(FED风险溢价模型测算!$B$1,$A3522,1)</f>
        <v>133224463638</v>
      </c>
    </row>
    <row r="3523" spans="1:6">
      <c r="A3523" s="16">
        <f>FED风险溢价模型测算!A3523</f>
        <v>43734</v>
      </c>
      <c r="B3523" s="17">
        <f>[1]!s_dq_open(FED风险溢价模型测算!$B$1,$A3523,1)</f>
        <v>3884.7022000000002</v>
      </c>
      <c r="C3523" s="17">
        <f>[1]!s_dq_close(FED风险溢价模型测算!$B$1,$A3523,1)</f>
        <v>3841.1388000000002</v>
      </c>
      <c r="D3523" s="17">
        <f>[1]!s_dq_high(FED风险溢价模型测算!$B$1,$A3523,1)</f>
        <v>3890.7451999999998</v>
      </c>
      <c r="E3523" s="17">
        <f>[1]!s_dq_low(FED风险溢价模型测算!$B$1,$A$2,1)</f>
        <v>979.529</v>
      </c>
      <c r="F3523" s="18">
        <f>[1]!s_dq_amount(FED风险溢价模型测算!$B$1,$A3523,1)</f>
        <v>150806750013</v>
      </c>
    </row>
    <row r="3524" spans="1:6">
      <c r="A3524" s="16">
        <f>FED风险溢价模型测算!A3524</f>
        <v>43735</v>
      </c>
      <c r="B3524" s="17">
        <f>[1]!s_dq_open(FED风险溢价模型测算!$B$1,$A3524,1)</f>
        <v>3843.4584</v>
      </c>
      <c r="C3524" s="17">
        <f>[1]!s_dq_close(FED风险溢价模型测算!$B$1,$A3524,1)</f>
        <v>3852.6534000000001</v>
      </c>
      <c r="D3524" s="17">
        <f>[1]!s_dq_high(FED风险溢价模型测算!$B$1,$A3524,1)</f>
        <v>3859.5003000000002</v>
      </c>
      <c r="E3524" s="17">
        <f>[1]!s_dq_low(FED风险溢价模型测算!$B$1,$A$2,1)</f>
        <v>979.529</v>
      </c>
      <c r="F3524" s="18">
        <f>[1]!s_dq_amount(FED风险溢价模型测算!$B$1,$A3524,1)</f>
        <v>109130484004</v>
      </c>
    </row>
    <row r="3525" spans="1:6">
      <c r="A3525" s="16">
        <f>FED风险溢价模型测算!A3525</f>
        <v>43738</v>
      </c>
      <c r="B3525" s="17">
        <f>[1]!s_dq_open(FED风险溢价模型测算!$B$1,$A3525,1)</f>
        <v>3842.0740999999998</v>
      </c>
      <c r="C3525" s="17">
        <f>[1]!s_dq_close(FED风险溢价模型测算!$B$1,$A3525,1)</f>
        <v>3814.5282000000002</v>
      </c>
      <c r="D3525" s="17">
        <f>[1]!s_dq_high(FED风险溢价模型测算!$B$1,$A3525,1)</f>
        <v>3857.2319000000002</v>
      </c>
      <c r="E3525" s="17">
        <f>[1]!s_dq_low(FED风险溢价模型测算!$B$1,$A$2,1)</f>
        <v>979.529</v>
      </c>
      <c r="F3525" s="18">
        <f>[1]!s_dq_amount(FED风险溢价模型测算!$B$1,$A3525,1)</f>
        <v>100487271138</v>
      </c>
    </row>
    <row r="3526" spans="1:6">
      <c r="A3526" s="16">
        <f>FED风险溢价模型测算!A3526</f>
        <v>43746</v>
      </c>
      <c r="B3526" s="17">
        <f>[1]!s_dq_open(FED风险溢价模型测算!$B$1,$A3526,1)</f>
        <v>3818.5893999999998</v>
      </c>
      <c r="C3526" s="17">
        <f>[1]!s_dq_close(FED风险溢价模型测算!$B$1,$A3526,1)</f>
        <v>3837.6790999999998</v>
      </c>
      <c r="D3526" s="17">
        <f>[1]!s_dq_high(FED风险溢价模型测算!$B$1,$A3526,1)</f>
        <v>3861.6428999999998</v>
      </c>
      <c r="E3526" s="17">
        <f>[1]!s_dq_low(FED风险溢价模型测算!$B$1,$A$2,1)</f>
        <v>979.529</v>
      </c>
      <c r="F3526" s="18">
        <f>[1]!s_dq_amount(FED风险溢价模型测算!$B$1,$A3526,1)</f>
        <v>118365682515</v>
      </c>
    </row>
    <row r="3527" spans="1:6">
      <c r="A3527" s="16">
        <f>FED风险溢价模型测算!A3527</f>
        <v>43747</v>
      </c>
      <c r="B3527" s="17">
        <f>[1]!s_dq_open(FED风险溢价模型测算!$B$1,$A3527,1)</f>
        <v>3822.6068</v>
      </c>
      <c r="C3527" s="17">
        <f>[1]!s_dq_close(FED风险溢价模型测算!$B$1,$A3527,1)</f>
        <v>3843.2392</v>
      </c>
      <c r="D3527" s="17">
        <f>[1]!s_dq_high(FED风险溢价模型测算!$B$1,$A3527,1)</f>
        <v>3845.3402999999998</v>
      </c>
      <c r="E3527" s="17">
        <f>[1]!s_dq_low(FED风险溢价模型测算!$B$1,$A$2,1)</f>
        <v>979.529</v>
      </c>
      <c r="F3527" s="18">
        <f>[1]!s_dq_amount(FED风险溢价模型测算!$B$1,$A3527,1)</f>
        <v>112406207028</v>
      </c>
    </row>
    <row r="3528" spans="1:6">
      <c r="A3528" s="16">
        <f>FED风险溢价模型测算!A3528</f>
        <v>43748</v>
      </c>
      <c r="B3528" s="17">
        <f>[1]!s_dq_open(FED风险溢价模型测算!$B$1,$A3528,1)</f>
        <v>3838.4865</v>
      </c>
      <c r="C3528" s="17">
        <f>[1]!s_dq_close(FED风险溢价模型测算!$B$1,$A3528,1)</f>
        <v>3874.6390999999999</v>
      </c>
      <c r="D3528" s="17">
        <f>[1]!s_dq_high(FED风险溢价模型测算!$B$1,$A3528,1)</f>
        <v>3877.1419999999998</v>
      </c>
      <c r="E3528" s="17">
        <f>[1]!s_dq_low(FED风险溢价模型测算!$B$1,$A$2,1)</f>
        <v>979.529</v>
      </c>
      <c r="F3528" s="18">
        <f>[1]!s_dq_amount(FED风险溢价模型测算!$B$1,$A3528,1)</f>
        <v>127474042853</v>
      </c>
    </row>
    <row r="3529" spans="1:6">
      <c r="A3529" s="16">
        <f>FED风险溢价模型测算!A3529</f>
        <v>43749</v>
      </c>
      <c r="B3529" s="17">
        <f>[1]!s_dq_open(FED风险溢价模型测算!$B$1,$A3529,1)</f>
        <v>3885.5198</v>
      </c>
      <c r="C3529" s="17">
        <f>[1]!s_dq_close(FED风险溢价模型测算!$B$1,$A3529,1)</f>
        <v>3911.7253000000001</v>
      </c>
      <c r="D3529" s="17">
        <f>[1]!s_dq_high(FED风险溢价模型测算!$B$1,$A3529,1)</f>
        <v>3922.3694</v>
      </c>
      <c r="E3529" s="17">
        <f>[1]!s_dq_low(FED风险溢价模型测算!$B$1,$A$2,1)</f>
        <v>979.529</v>
      </c>
      <c r="F3529" s="18">
        <f>[1]!s_dq_amount(FED风险溢价模型测算!$B$1,$A3529,1)</f>
        <v>139817298256</v>
      </c>
    </row>
    <row r="3530" spans="1:6">
      <c r="A3530" s="16">
        <f>FED风险溢价模型测算!A3530</f>
        <v>43752</v>
      </c>
      <c r="B3530" s="17">
        <f>[1]!s_dq_open(FED风险溢价模型测算!$B$1,$A3530,1)</f>
        <v>3944.8593000000001</v>
      </c>
      <c r="C3530" s="17">
        <f>[1]!s_dq_close(FED风险溢价模型测算!$B$1,$A3530,1)</f>
        <v>3953.2411000000002</v>
      </c>
      <c r="D3530" s="17">
        <f>[1]!s_dq_high(FED风险溢价模型测算!$B$1,$A3530,1)</f>
        <v>3983.8117000000002</v>
      </c>
      <c r="E3530" s="17">
        <f>[1]!s_dq_low(FED风险溢价模型测算!$B$1,$A$2,1)</f>
        <v>979.529</v>
      </c>
      <c r="F3530" s="18">
        <f>[1]!s_dq_amount(FED风险溢价模型测算!$B$1,$A3530,1)</f>
        <v>167857131154</v>
      </c>
    </row>
    <row r="3531" spans="1:6">
      <c r="A3531" s="16">
        <f>FED风险溢价模型测算!A3531</f>
        <v>43753</v>
      </c>
      <c r="B3531" s="17">
        <f>[1]!s_dq_open(FED风险溢价模型测算!$B$1,$A3531,1)</f>
        <v>3953.1644999999999</v>
      </c>
      <c r="C3531" s="17">
        <f>[1]!s_dq_close(FED风险溢价模型测算!$B$1,$A3531,1)</f>
        <v>3936.2498000000001</v>
      </c>
      <c r="D3531" s="17">
        <f>[1]!s_dq_high(FED风险溢价模型测算!$B$1,$A3531,1)</f>
        <v>3953.1644999999999</v>
      </c>
      <c r="E3531" s="17">
        <f>[1]!s_dq_low(FED风险溢价模型测算!$B$1,$A$2,1)</f>
        <v>979.529</v>
      </c>
      <c r="F3531" s="18">
        <f>[1]!s_dq_amount(FED风险溢价模型测算!$B$1,$A3531,1)</f>
        <v>125117107011</v>
      </c>
    </row>
    <row r="3532" spans="1:6">
      <c r="A3532" s="16">
        <f>FED风险溢价模型测算!A3532</f>
        <v>43754</v>
      </c>
      <c r="B3532" s="17">
        <f>[1]!s_dq_open(FED风险溢价模型测算!$B$1,$A3532,1)</f>
        <v>3939.2759999999998</v>
      </c>
      <c r="C3532" s="17">
        <f>[1]!s_dq_close(FED风险溢价模型测算!$B$1,$A3532,1)</f>
        <v>3922.6853999999998</v>
      </c>
      <c r="D3532" s="17">
        <f>[1]!s_dq_high(FED风险溢价模型测算!$B$1,$A3532,1)</f>
        <v>3964.0455999999999</v>
      </c>
      <c r="E3532" s="17">
        <f>[1]!s_dq_low(FED风险溢价模型测算!$B$1,$A$2,1)</f>
        <v>979.529</v>
      </c>
      <c r="F3532" s="18">
        <f>[1]!s_dq_amount(FED风险溢价模型测算!$B$1,$A3532,1)</f>
        <v>128558533503</v>
      </c>
    </row>
    <row r="3533" spans="1:6">
      <c r="A3533" s="16">
        <f>FED风险溢价模型测算!A3533</f>
        <v>43755</v>
      </c>
      <c r="B3533" s="17">
        <f>[1]!s_dq_open(FED风险溢价模型测算!$B$1,$A3533,1)</f>
        <v>3929.386</v>
      </c>
      <c r="C3533" s="17">
        <f>[1]!s_dq_close(FED风险溢价模型测算!$B$1,$A3533,1)</f>
        <v>3925.2215999999999</v>
      </c>
      <c r="D3533" s="17">
        <f>[1]!s_dq_high(FED风险溢价模型测算!$B$1,$A3533,1)</f>
        <v>3935.8123000000001</v>
      </c>
      <c r="E3533" s="17">
        <f>[1]!s_dq_low(FED风险溢价模型测算!$B$1,$A$2,1)</f>
        <v>979.529</v>
      </c>
      <c r="F3533" s="18">
        <f>[1]!s_dq_amount(FED风险溢价模型测算!$B$1,$A3533,1)</f>
        <v>99991850409</v>
      </c>
    </row>
    <row r="3534" spans="1:6">
      <c r="A3534" s="16">
        <f>FED风险溢价模型测算!A3534</f>
        <v>43756</v>
      </c>
      <c r="B3534" s="17">
        <f>[1]!s_dq_open(FED风险溢价模型测算!$B$1,$A3534,1)</f>
        <v>3935.4198999999999</v>
      </c>
      <c r="C3534" s="17">
        <f>[1]!s_dq_close(FED风险溢价模型测算!$B$1,$A3534,1)</f>
        <v>3869.3777</v>
      </c>
      <c r="D3534" s="17">
        <f>[1]!s_dq_high(FED风险溢价模型测算!$B$1,$A3534,1)</f>
        <v>3940.5409</v>
      </c>
      <c r="E3534" s="17">
        <f>[1]!s_dq_low(FED风险溢价模型测算!$B$1,$A$2,1)</f>
        <v>979.529</v>
      </c>
      <c r="F3534" s="18">
        <f>[1]!s_dq_amount(FED风险溢价模型测算!$B$1,$A3534,1)</f>
        <v>122186927130</v>
      </c>
    </row>
    <row r="3535" spans="1:6">
      <c r="A3535" s="16">
        <f>FED风险溢价模型测算!A3535</f>
        <v>43759</v>
      </c>
      <c r="B3535" s="17">
        <f>[1]!s_dq_open(FED风险溢价模型测算!$B$1,$A3535,1)</f>
        <v>3865.3436000000002</v>
      </c>
      <c r="C3535" s="17">
        <f>[1]!s_dq_close(FED风险溢价模型测算!$B$1,$A3535,1)</f>
        <v>3880.8398000000002</v>
      </c>
      <c r="D3535" s="17">
        <f>[1]!s_dq_high(FED风险溢价模型测算!$B$1,$A3535,1)</f>
        <v>3884.7447000000002</v>
      </c>
      <c r="E3535" s="17">
        <f>[1]!s_dq_low(FED风险溢价模型测算!$B$1,$A$2,1)</f>
        <v>979.529</v>
      </c>
      <c r="F3535" s="18">
        <f>[1]!s_dq_amount(FED风险溢价模型测算!$B$1,$A3535,1)</f>
        <v>110858235839</v>
      </c>
    </row>
    <row r="3536" spans="1:6">
      <c r="A3536" s="16">
        <f>FED风险溢价模型测算!A3536</f>
        <v>43760</v>
      </c>
      <c r="B3536" s="17">
        <f>[1]!s_dq_open(FED风险溢价模型测算!$B$1,$A3536,1)</f>
        <v>3896.3148999999999</v>
      </c>
      <c r="C3536" s="17">
        <f>[1]!s_dq_close(FED风险溢价模型测算!$B$1,$A3536,1)</f>
        <v>3895.8809000000001</v>
      </c>
      <c r="D3536" s="17">
        <f>[1]!s_dq_high(FED风险溢价模型测算!$B$1,$A3536,1)</f>
        <v>3897.4351999999999</v>
      </c>
      <c r="E3536" s="17">
        <f>[1]!s_dq_low(FED风险溢价模型测算!$B$1,$A$2,1)</f>
        <v>979.529</v>
      </c>
      <c r="F3536" s="18">
        <f>[1]!s_dq_amount(FED风险溢价模型测算!$B$1,$A3536,1)</f>
        <v>102843371161</v>
      </c>
    </row>
    <row r="3537" spans="1:6">
      <c r="A3537" s="16">
        <f>FED风险溢价模型测算!A3537</f>
        <v>43761</v>
      </c>
      <c r="B3537" s="17">
        <f>[1]!s_dq_open(FED风险溢价模型测算!$B$1,$A3537,1)</f>
        <v>3892.6765999999998</v>
      </c>
      <c r="C3537" s="17">
        <f>[1]!s_dq_close(FED风险溢价模型测算!$B$1,$A3537,1)</f>
        <v>3871.0848000000001</v>
      </c>
      <c r="D3537" s="17">
        <f>[1]!s_dq_high(FED风险溢价模型测算!$B$1,$A3537,1)</f>
        <v>3901.4243000000001</v>
      </c>
      <c r="E3537" s="17">
        <f>[1]!s_dq_low(FED风险溢价模型测算!$B$1,$A$2,1)</f>
        <v>979.529</v>
      </c>
      <c r="F3537" s="18">
        <f>[1]!s_dq_amount(FED风险溢价模型测算!$B$1,$A3537,1)</f>
        <v>99733598353</v>
      </c>
    </row>
    <row r="3538" spans="1:6">
      <c r="A3538" s="16">
        <f>FED风险溢价模型测算!A3538</f>
        <v>43762</v>
      </c>
      <c r="B3538" s="17">
        <f>[1]!s_dq_open(FED风险溢价模型测算!$B$1,$A3538,1)</f>
        <v>3877.9238999999998</v>
      </c>
      <c r="C3538" s="17">
        <f>[1]!s_dq_close(FED风险溢价模型测算!$B$1,$A3538,1)</f>
        <v>3870.6678000000002</v>
      </c>
      <c r="D3538" s="17">
        <f>[1]!s_dq_high(FED风险溢价模型测算!$B$1,$A3538,1)</f>
        <v>3890.1954999999998</v>
      </c>
      <c r="E3538" s="17">
        <f>[1]!s_dq_low(FED风险溢价模型测算!$B$1,$A$2,1)</f>
        <v>979.529</v>
      </c>
      <c r="F3538" s="18">
        <f>[1]!s_dq_amount(FED风险溢价模型测算!$B$1,$A3538,1)</f>
        <v>105096951647</v>
      </c>
    </row>
    <row r="3539" spans="1:6">
      <c r="A3539" s="16">
        <f>FED风险溢价模型测算!A3539</f>
        <v>43763</v>
      </c>
      <c r="B3539" s="17">
        <f>[1]!s_dq_open(FED风险溢价模型测算!$B$1,$A3539,1)</f>
        <v>3871.7687000000001</v>
      </c>
      <c r="C3539" s="17">
        <f>[1]!s_dq_close(FED风险溢价模型测算!$B$1,$A3539,1)</f>
        <v>3896.7923000000001</v>
      </c>
      <c r="D3539" s="17">
        <f>[1]!s_dq_high(FED风险溢价模型测算!$B$1,$A3539,1)</f>
        <v>3899.7222999999999</v>
      </c>
      <c r="E3539" s="17">
        <f>[1]!s_dq_low(FED风险溢价模型测算!$B$1,$A$2,1)</f>
        <v>979.529</v>
      </c>
      <c r="F3539" s="18">
        <f>[1]!s_dq_amount(FED风险溢价模型测算!$B$1,$A3539,1)</f>
        <v>126677483957</v>
      </c>
    </row>
    <row r="3540" spans="1:6">
      <c r="A3540" s="16">
        <f>FED风险溢价模型测算!A3540</f>
        <v>43766</v>
      </c>
      <c r="B3540" s="17">
        <f>[1]!s_dq_open(FED风险溢价模型测算!$B$1,$A3540,1)</f>
        <v>3904.9823999999999</v>
      </c>
      <c r="C3540" s="17">
        <f>[1]!s_dq_close(FED风险溢价模型测算!$B$1,$A3540,1)</f>
        <v>3926.585</v>
      </c>
      <c r="D3540" s="17">
        <f>[1]!s_dq_high(FED风险溢价模型测算!$B$1,$A3540,1)</f>
        <v>3927.7959000000001</v>
      </c>
      <c r="E3540" s="17">
        <f>[1]!s_dq_low(FED风险溢价模型测算!$B$1,$A$2,1)</f>
        <v>979.529</v>
      </c>
      <c r="F3540" s="18">
        <f>[1]!s_dq_amount(FED风险溢价模型测算!$B$1,$A3540,1)</f>
        <v>150762201737</v>
      </c>
    </row>
    <row r="3541" spans="1:6">
      <c r="A3541" s="16">
        <f>FED风险溢价模型测算!A3541</f>
        <v>43767</v>
      </c>
      <c r="B3541" s="17">
        <f>[1]!s_dq_open(FED风险溢价模型测算!$B$1,$A3541,1)</f>
        <v>3929.7076999999999</v>
      </c>
      <c r="C3541" s="17">
        <f>[1]!s_dq_close(FED风险溢价模型测算!$B$1,$A3541,1)</f>
        <v>3910.2260000000001</v>
      </c>
      <c r="D3541" s="17">
        <f>[1]!s_dq_high(FED风险溢价模型测算!$B$1,$A3541,1)</f>
        <v>3932.3744999999999</v>
      </c>
      <c r="E3541" s="17">
        <f>[1]!s_dq_low(FED风险溢价模型测算!$B$1,$A$2,1)</f>
        <v>979.529</v>
      </c>
      <c r="F3541" s="18">
        <f>[1]!s_dq_amount(FED风险溢价模型测算!$B$1,$A3541,1)</f>
        <v>139611420266</v>
      </c>
    </row>
    <row r="3542" spans="1:6">
      <c r="A3542" s="16">
        <f>FED风险溢价模型测算!A3542</f>
        <v>43768</v>
      </c>
      <c r="B3542" s="17">
        <f>[1]!s_dq_open(FED风险溢价模型测算!$B$1,$A3542,1)</f>
        <v>3904.7172</v>
      </c>
      <c r="C3542" s="17">
        <f>[1]!s_dq_close(FED风险溢价模型测算!$B$1,$A3542,1)</f>
        <v>3891.2255</v>
      </c>
      <c r="D3542" s="17">
        <f>[1]!s_dq_high(FED风险溢价模型测算!$B$1,$A3542,1)</f>
        <v>3908.0999000000002</v>
      </c>
      <c r="E3542" s="17">
        <f>[1]!s_dq_low(FED风险溢价模型测算!$B$1,$A$2,1)</f>
        <v>979.529</v>
      </c>
      <c r="F3542" s="18">
        <f>[1]!s_dq_amount(FED风险溢价模型测算!$B$1,$A3542,1)</f>
        <v>122610501731</v>
      </c>
    </row>
    <row r="3543" spans="1:6">
      <c r="A3543" s="16">
        <f>FED风险溢价模型测算!A3543</f>
        <v>43769</v>
      </c>
      <c r="B3543" s="17">
        <f>[1]!s_dq_open(FED风险溢价模型测算!$B$1,$A3543,1)</f>
        <v>3906.8593000000001</v>
      </c>
      <c r="C3543" s="17">
        <f>[1]!s_dq_close(FED风险溢价模型测算!$B$1,$A3543,1)</f>
        <v>3886.7519000000002</v>
      </c>
      <c r="D3543" s="17">
        <f>[1]!s_dq_high(FED风险溢价模型测算!$B$1,$A3543,1)</f>
        <v>3907.1505000000002</v>
      </c>
      <c r="E3543" s="17">
        <f>[1]!s_dq_low(FED风险溢价模型测算!$B$1,$A$2,1)</f>
        <v>979.529</v>
      </c>
      <c r="F3543" s="18">
        <f>[1]!s_dq_amount(FED风险溢价模型测算!$B$1,$A3543,1)</f>
        <v>135012425539</v>
      </c>
    </row>
    <row r="3544" spans="1:6">
      <c r="A3544" s="16">
        <f>FED风险溢价模型测算!A3544</f>
        <v>43770</v>
      </c>
      <c r="B3544" s="17">
        <f>[1]!s_dq_open(FED风险溢价模型测算!$B$1,$A3544,1)</f>
        <v>3883.8083999999999</v>
      </c>
      <c r="C3544" s="17">
        <f>[1]!s_dq_close(FED风险溢价模型测算!$B$1,$A3544,1)</f>
        <v>3952.3872000000001</v>
      </c>
      <c r="D3544" s="17">
        <f>[1]!s_dq_high(FED风险溢价模型测算!$B$1,$A3544,1)</f>
        <v>3956.0796999999998</v>
      </c>
      <c r="E3544" s="17">
        <f>[1]!s_dq_low(FED风险溢价模型测算!$B$1,$A$2,1)</f>
        <v>979.529</v>
      </c>
      <c r="F3544" s="18">
        <f>[1]!s_dq_amount(FED风险溢价模型测算!$B$1,$A3544,1)</f>
        <v>151471061323</v>
      </c>
    </row>
    <row r="3545" spans="1:6">
      <c r="A3545" s="16">
        <f>FED风险溢价模型测算!A3545</f>
        <v>43773</v>
      </c>
      <c r="B3545" s="17">
        <f>[1]!s_dq_open(FED风险溢价模型测算!$B$1,$A3545,1)</f>
        <v>3964.0052000000001</v>
      </c>
      <c r="C3545" s="17">
        <f>[1]!s_dq_close(FED风险溢价模型测算!$B$1,$A3545,1)</f>
        <v>3978.1215999999999</v>
      </c>
      <c r="D3545" s="17">
        <f>[1]!s_dq_high(FED风险溢价模型测算!$B$1,$A3545,1)</f>
        <v>3985.3573000000001</v>
      </c>
      <c r="E3545" s="17">
        <f>[1]!s_dq_low(FED风险溢价模型测算!$B$1,$A$2,1)</f>
        <v>979.529</v>
      </c>
      <c r="F3545" s="18">
        <f>[1]!s_dq_amount(FED风险溢价模型测算!$B$1,$A3545,1)</f>
        <v>154485361812</v>
      </c>
    </row>
    <row r="3546" spans="1:6">
      <c r="A3546" s="16">
        <f>FED风险溢价模型测算!A3546</f>
        <v>43774</v>
      </c>
      <c r="B3546" s="17">
        <f>[1]!s_dq_open(FED风险溢价模型测算!$B$1,$A3546,1)</f>
        <v>3982.1154999999999</v>
      </c>
      <c r="C3546" s="17">
        <f>[1]!s_dq_close(FED风险溢价模型测算!$B$1,$A3546,1)</f>
        <v>4002.8128000000002</v>
      </c>
      <c r="D3546" s="17">
        <f>[1]!s_dq_high(FED风险溢价模型测算!$B$1,$A3546,1)</f>
        <v>4030.6381000000001</v>
      </c>
      <c r="E3546" s="17">
        <f>[1]!s_dq_low(FED风险溢价模型测算!$B$1,$A$2,1)</f>
        <v>979.529</v>
      </c>
      <c r="F3546" s="18">
        <f>[1]!s_dq_amount(FED风险溢价模型测算!$B$1,$A3546,1)</f>
        <v>163317856089</v>
      </c>
    </row>
    <row r="3547" spans="1:6">
      <c r="A3547" s="16">
        <f>FED风险溢价模型测算!A3547</f>
        <v>43775</v>
      </c>
      <c r="B3547" s="17">
        <f>[1]!s_dq_open(FED风险溢价模型测算!$B$1,$A3547,1)</f>
        <v>4006.3270000000002</v>
      </c>
      <c r="C3547" s="17">
        <f>[1]!s_dq_close(FED风险溢价模型测算!$B$1,$A3547,1)</f>
        <v>3984.8816000000002</v>
      </c>
      <c r="D3547" s="17">
        <f>[1]!s_dq_high(FED风险溢价模型测算!$B$1,$A3547,1)</f>
        <v>4007.5012000000002</v>
      </c>
      <c r="E3547" s="17">
        <f>[1]!s_dq_low(FED风险溢价模型测算!$B$1,$A$2,1)</f>
        <v>979.529</v>
      </c>
      <c r="F3547" s="18">
        <f>[1]!s_dq_amount(FED风险溢价模型测算!$B$1,$A3547,1)</f>
        <v>139859763470</v>
      </c>
    </row>
    <row r="3548" spans="1:6">
      <c r="A3548" s="16">
        <f>FED风险溢价模型测算!A3548</f>
        <v>43776</v>
      </c>
      <c r="B3548" s="17">
        <f>[1]!s_dq_open(FED风险溢价模型测算!$B$1,$A3548,1)</f>
        <v>3984.5529000000001</v>
      </c>
      <c r="C3548" s="17">
        <f>[1]!s_dq_close(FED风险溢价模型测算!$B$1,$A3548,1)</f>
        <v>3991.8748999999998</v>
      </c>
      <c r="D3548" s="17">
        <f>[1]!s_dq_high(FED风险溢价模型测算!$B$1,$A3548,1)</f>
        <v>4005.3829000000001</v>
      </c>
      <c r="E3548" s="17">
        <f>[1]!s_dq_low(FED风险溢价模型测算!$B$1,$A$2,1)</f>
        <v>979.529</v>
      </c>
      <c r="F3548" s="18">
        <f>[1]!s_dq_amount(FED风险溢价模型测算!$B$1,$A3548,1)</f>
        <v>117751554347</v>
      </c>
    </row>
    <row r="3549" spans="1:6">
      <c r="A3549" s="16">
        <f>FED风险溢价模型测算!A3549</f>
        <v>43777</v>
      </c>
      <c r="B3549" s="17">
        <f>[1]!s_dq_open(FED风险溢价模型测算!$B$1,$A3549,1)</f>
        <v>4017.6741999999999</v>
      </c>
      <c r="C3549" s="17">
        <f>[1]!s_dq_close(FED风险溢价模型测算!$B$1,$A3549,1)</f>
        <v>3973.0106999999998</v>
      </c>
      <c r="D3549" s="17">
        <f>[1]!s_dq_high(FED风险溢价模型测算!$B$1,$A3549,1)</f>
        <v>4022.0362</v>
      </c>
      <c r="E3549" s="17">
        <f>[1]!s_dq_low(FED风险溢价模型测算!$B$1,$A$2,1)</f>
        <v>979.529</v>
      </c>
      <c r="F3549" s="18">
        <f>[1]!s_dq_amount(FED风险溢价模型测算!$B$1,$A3549,1)</f>
        <v>139026673427</v>
      </c>
    </row>
    <row r="3550" spans="1:6">
      <c r="A3550" s="16">
        <f>FED风险溢价模型测算!A3550</f>
        <v>43780</v>
      </c>
      <c r="B3550" s="17">
        <f>[1]!s_dq_open(FED风险溢价模型测算!$B$1,$A3550,1)</f>
        <v>3948.6185999999998</v>
      </c>
      <c r="C3550" s="17">
        <f>[1]!s_dq_close(FED风险溢价模型测算!$B$1,$A3550,1)</f>
        <v>3902.9783000000002</v>
      </c>
      <c r="D3550" s="17">
        <f>[1]!s_dq_high(FED风险溢价模型测算!$B$1,$A3550,1)</f>
        <v>3948.6185999999998</v>
      </c>
      <c r="E3550" s="17">
        <f>[1]!s_dq_low(FED风险溢价模型测算!$B$1,$A$2,1)</f>
        <v>979.529</v>
      </c>
      <c r="F3550" s="18">
        <f>[1]!s_dq_amount(FED风险溢价模型测算!$B$1,$A3550,1)</f>
        <v>130330082289</v>
      </c>
    </row>
    <row r="3551" spans="1:6">
      <c r="A3551" s="16">
        <f>FED风险溢价模型测算!A3551</f>
        <v>43781</v>
      </c>
      <c r="B3551" s="17">
        <f>[1]!s_dq_open(FED风险溢价模型测算!$B$1,$A3551,1)</f>
        <v>3905.9584</v>
      </c>
      <c r="C3551" s="17">
        <f>[1]!s_dq_close(FED风险溢价模型测算!$B$1,$A3551,1)</f>
        <v>3903.6887999999999</v>
      </c>
      <c r="D3551" s="17">
        <f>[1]!s_dq_high(FED风险溢价模型测算!$B$1,$A3551,1)</f>
        <v>3914.8820999999998</v>
      </c>
      <c r="E3551" s="17">
        <f>[1]!s_dq_low(FED风险溢价模型测算!$B$1,$A$2,1)</f>
        <v>979.529</v>
      </c>
      <c r="F3551" s="18">
        <f>[1]!s_dq_amount(FED风险溢价模型测算!$B$1,$A3551,1)</f>
        <v>108828235839</v>
      </c>
    </row>
    <row r="3552" spans="1:6">
      <c r="A3552" s="16">
        <f>FED风险溢价模型测算!A3552</f>
        <v>43782</v>
      </c>
      <c r="B3552" s="17">
        <f>[1]!s_dq_open(FED风险溢价模型测算!$B$1,$A3552,1)</f>
        <v>3905.2831000000001</v>
      </c>
      <c r="C3552" s="17">
        <f>[1]!s_dq_close(FED风险溢价模型测算!$B$1,$A3552,1)</f>
        <v>3899.9814999999999</v>
      </c>
      <c r="D3552" s="17">
        <f>[1]!s_dq_high(FED风险溢价模型测算!$B$1,$A3552,1)</f>
        <v>3908.4196000000002</v>
      </c>
      <c r="E3552" s="17">
        <f>[1]!s_dq_low(FED风险溢价模型测算!$B$1,$A$2,1)</f>
        <v>979.529</v>
      </c>
      <c r="F3552" s="18">
        <f>[1]!s_dq_amount(FED风险溢价模型测算!$B$1,$A3552,1)</f>
        <v>112057146508</v>
      </c>
    </row>
    <row r="3553" spans="1:6">
      <c r="A3553" s="16">
        <f>FED风险溢价模型测算!A3553</f>
        <v>43783</v>
      </c>
      <c r="B3553" s="17">
        <f>[1]!s_dq_open(FED风险溢价模型测算!$B$1,$A3553,1)</f>
        <v>3905.9283999999998</v>
      </c>
      <c r="C3553" s="17">
        <f>[1]!s_dq_close(FED风险溢价模型测算!$B$1,$A3553,1)</f>
        <v>3905.857</v>
      </c>
      <c r="D3553" s="17">
        <f>[1]!s_dq_high(FED风险溢价模型测算!$B$1,$A3553,1)</f>
        <v>3916.9459000000002</v>
      </c>
      <c r="E3553" s="17">
        <f>[1]!s_dq_low(FED风险溢价模型测算!$B$1,$A$2,1)</f>
        <v>979.529</v>
      </c>
      <c r="F3553" s="18">
        <f>[1]!s_dq_amount(FED风险溢价模型测算!$B$1,$A3553,1)</f>
        <v>119791566839</v>
      </c>
    </row>
    <row r="3554" spans="1:6">
      <c r="A3554" s="16">
        <f>FED风险溢价模型测算!A3554</f>
        <v>43784</v>
      </c>
      <c r="B3554" s="17">
        <f>[1]!s_dq_open(FED风险溢价模型测算!$B$1,$A3554,1)</f>
        <v>3908.4890999999998</v>
      </c>
      <c r="C3554" s="17">
        <f>[1]!s_dq_close(FED风险溢价模型测算!$B$1,$A3554,1)</f>
        <v>3877.0891999999999</v>
      </c>
      <c r="D3554" s="17">
        <f>[1]!s_dq_high(FED风险溢价模型测算!$B$1,$A3554,1)</f>
        <v>3915.1048999999998</v>
      </c>
      <c r="E3554" s="17">
        <f>[1]!s_dq_low(FED风险溢价模型测算!$B$1,$A$2,1)</f>
        <v>979.529</v>
      </c>
      <c r="F3554" s="18">
        <f>[1]!s_dq_amount(FED风险溢价模型测算!$B$1,$A3554,1)</f>
        <v>115423020917</v>
      </c>
    </row>
    <row r="3555" spans="1:6">
      <c r="A3555" s="16">
        <f>FED风险溢价模型测算!A3555</f>
        <v>43787</v>
      </c>
      <c r="B3555" s="17">
        <f>[1]!s_dq_open(FED风险溢价模型测算!$B$1,$A3555,1)</f>
        <v>3874.4405000000002</v>
      </c>
      <c r="C3555" s="17">
        <f>[1]!s_dq_close(FED风险溢价模型测算!$B$1,$A3555,1)</f>
        <v>3907.9290999999998</v>
      </c>
      <c r="D3555" s="17">
        <f>[1]!s_dq_high(FED风险溢价模型测算!$B$1,$A3555,1)</f>
        <v>3913.1028999999999</v>
      </c>
      <c r="E3555" s="17">
        <f>[1]!s_dq_low(FED风险溢价模型测算!$B$1,$A$2,1)</f>
        <v>979.529</v>
      </c>
      <c r="F3555" s="18">
        <f>[1]!s_dq_amount(FED风险溢价模型测算!$B$1,$A3555,1)</f>
        <v>107085819889</v>
      </c>
    </row>
    <row r="3556" spans="1:6">
      <c r="A3556" s="16">
        <f>FED风险溢价模型测算!A3556</f>
        <v>43788</v>
      </c>
      <c r="B3556" s="17">
        <f>[1]!s_dq_open(FED风险溢价模型测算!$B$1,$A3556,1)</f>
        <v>3904.0996</v>
      </c>
      <c r="C3556" s="17">
        <f>[1]!s_dq_close(FED风险溢价模型测算!$B$1,$A3556,1)</f>
        <v>3947.0392000000002</v>
      </c>
      <c r="D3556" s="17">
        <f>[1]!s_dq_high(FED风险溢价模型测算!$B$1,$A3556,1)</f>
        <v>3947.0392000000002</v>
      </c>
      <c r="E3556" s="17">
        <f>[1]!s_dq_low(FED风险溢价模型测算!$B$1,$A$2,1)</f>
        <v>979.529</v>
      </c>
      <c r="F3556" s="18">
        <f>[1]!s_dq_amount(FED风险溢价模型测算!$B$1,$A3556,1)</f>
        <v>123227172612</v>
      </c>
    </row>
    <row r="3557" spans="1:6">
      <c r="A3557" s="16">
        <f>FED风险溢价模型测算!A3557</f>
        <v>43789</v>
      </c>
      <c r="B3557" s="17">
        <f>[1]!s_dq_open(FED风险溢价模型测算!$B$1,$A3557,1)</f>
        <v>3940.1343999999999</v>
      </c>
      <c r="C3557" s="17">
        <f>[1]!s_dq_close(FED风险溢价模型测算!$B$1,$A3557,1)</f>
        <v>3907.8640999999998</v>
      </c>
      <c r="D3557" s="17">
        <f>[1]!s_dq_high(FED风险溢价模型测算!$B$1,$A3557,1)</f>
        <v>3943.2273</v>
      </c>
      <c r="E3557" s="17">
        <f>[1]!s_dq_low(FED风险溢价模型测算!$B$1,$A$2,1)</f>
        <v>979.529</v>
      </c>
      <c r="F3557" s="18">
        <f>[1]!s_dq_amount(FED风险溢价模型测算!$B$1,$A3557,1)</f>
        <v>118003062733</v>
      </c>
    </row>
    <row r="3558" spans="1:6">
      <c r="A3558" s="16">
        <f>FED风险溢价模型测算!A3558</f>
        <v>43790</v>
      </c>
      <c r="B3558" s="17">
        <f>[1]!s_dq_open(FED风险溢价模型测算!$B$1,$A3558,1)</f>
        <v>3894.5390000000002</v>
      </c>
      <c r="C3558" s="17">
        <f>[1]!s_dq_close(FED风险溢价模型测算!$B$1,$A3558,1)</f>
        <v>3889.598</v>
      </c>
      <c r="D3558" s="17">
        <f>[1]!s_dq_high(FED风险溢价模型测算!$B$1,$A3558,1)</f>
        <v>3901.8262</v>
      </c>
      <c r="E3558" s="17">
        <f>[1]!s_dq_low(FED风险溢价模型测算!$B$1,$A$2,1)</f>
        <v>979.529</v>
      </c>
      <c r="F3558" s="18">
        <f>[1]!s_dq_amount(FED风险溢价模型测算!$B$1,$A3558,1)</f>
        <v>104147769298</v>
      </c>
    </row>
    <row r="3559" spans="1:6">
      <c r="A3559" s="16">
        <f>FED风险溢价模型测算!A3559</f>
        <v>43791</v>
      </c>
      <c r="B3559" s="17">
        <f>[1]!s_dq_open(FED风险溢价模型测算!$B$1,$A3559,1)</f>
        <v>3894.1741999999999</v>
      </c>
      <c r="C3559" s="17">
        <f>[1]!s_dq_close(FED风险溢价模型测算!$B$1,$A3559,1)</f>
        <v>3849.9947999999999</v>
      </c>
      <c r="D3559" s="17">
        <f>[1]!s_dq_high(FED风险溢价模型测算!$B$1,$A3559,1)</f>
        <v>3918.8384999999998</v>
      </c>
      <c r="E3559" s="17">
        <f>[1]!s_dq_low(FED风险溢价模型测算!$B$1,$A$2,1)</f>
        <v>979.529</v>
      </c>
      <c r="F3559" s="18">
        <f>[1]!s_dq_amount(FED风险溢价模型测算!$B$1,$A3559,1)</f>
        <v>146981162090</v>
      </c>
    </row>
    <row r="3560" spans="1:6">
      <c r="A3560" s="16">
        <f>FED风险溢价模型测算!A3560</f>
        <v>43794</v>
      </c>
      <c r="B3560" s="17">
        <f>[1]!s_dq_open(FED风险溢价模型测算!$B$1,$A3560,1)</f>
        <v>3850.9659999999999</v>
      </c>
      <c r="C3560" s="17">
        <f>[1]!s_dq_close(FED风险溢价模型测算!$B$1,$A3560,1)</f>
        <v>3878.2060999999999</v>
      </c>
      <c r="D3560" s="17">
        <f>[1]!s_dq_high(FED风险溢价模型测算!$B$1,$A3560,1)</f>
        <v>3878.2507000000001</v>
      </c>
      <c r="E3560" s="17">
        <f>[1]!s_dq_low(FED风险溢价模型测算!$B$1,$A$2,1)</f>
        <v>979.529</v>
      </c>
      <c r="F3560" s="18">
        <f>[1]!s_dq_amount(FED风险溢价模型测算!$B$1,$A3560,1)</f>
        <v>140851076272</v>
      </c>
    </row>
    <row r="3561" spans="1:6">
      <c r="A3561" s="16">
        <f>FED风险溢价模型测算!A3561</f>
        <v>43795</v>
      </c>
      <c r="B3561" s="17">
        <f>[1]!s_dq_open(FED风险溢价模型测算!$B$1,$A3561,1)</f>
        <v>3893.4349000000002</v>
      </c>
      <c r="C3561" s="17">
        <f>[1]!s_dq_close(FED风险溢价模型测算!$B$1,$A3561,1)</f>
        <v>3891.6532999999999</v>
      </c>
      <c r="D3561" s="17">
        <f>[1]!s_dq_high(FED风险溢价模型测算!$B$1,$A3561,1)</f>
        <v>3899.1097</v>
      </c>
      <c r="E3561" s="17">
        <f>[1]!s_dq_low(FED风险溢价模型测算!$B$1,$A$2,1)</f>
        <v>979.529</v>
      </c>
      <c r="F3561" s="18">
        <f>[1]!s_dq_amount(FED风险溢价模型测算!$B$1,$A3561,1)</f>
        <v>140213633065</v>
      </c>
    </row>
    <row r="3562" spans="1:6">
      <c r="A3562" s="16">
        <f>FED风险溢价模型测算!A3562</f>
        <v>43796</v>
      </c>
      <c r="B3562" s="17">
        <f>[1]!s_dq_open(FED风险溢价模型测算!$B$1,$A3562,1)</f>
        <v>3883.4290000000001</v>
      </c>
      <c r="C3562" s="17">
        <f>[1]!s_dq_close(FED风险溢价模型测算!$B$1,$A3562,1)</f>
        <v>3875.6185999999998</v>
      </c>
      <c r="D3562" s="17">
        <f>[1]!s_dq_high(FED风险溢价模型测算!$B$1,$A3562,1)</f>
        <v>3889.9783000000002</v>
      </c>
      <c r="E3562" s="17">
        <f>[1]!s_dq_low(FED风险溢价模型测算!$B$1,$A$2,1)</f>
        <v>979.529</v>
      </c>
      <c r="F3562" s="18">
        <f>[1]!s_dq_amount(FED风险溢价模型测算!$B$1,$A3562,1)</f>
        <v>107238822033</v>
      </c>
    </row>
    <row r="3563" spans="1:6">
      <c r="A3563" s="16">
        <f>FED风险溢价模型测算!A3563</f>
        <v>43797</v>
      </c>
      <c r="B3563" s="17">
        <f>[1]!s_dq_open(FED风险溢价模型测算!$B$1,$A3563,1)</f>
        <v>3877.9011999999998</v>
      </c>
      <c r="C3563" s="17">
        <f>[1]!s_dq_close(FED风险溢价模型测算!$B$1,$A3563,1)</f>
        <v>3862.3029000000001</v>
      </c>
      <c r="D3563" s="17">
        <f>[1]!s_dq_high(FED风险溢价模型测算!$B$1,$A3563,1)</f>
        <v>3887.6903000000002</v>
      </c>
      <c r="E3563" s="17">
        <f>[1]!s_dq_low(FED风险溢价模型测算!$B$1,$A$2,1)</f>
        <v>979.529</v>
      </c>
      <c r="F3563" s="18">
        <f>[1]!s_dq_amount(FED风险溢价模型测算!$B$1,$A3563,1)</f>
        <v>87081788912</v>
      </c>
    </row>
    <row r="3564" spans="1:6">
      <c r="A3564" s="16">
        <f>FED风险溢价模型测算!A3564</f>
        <v>43798</v>
      </c>
      <c r="B3564" s="17">
        <f>[1]!s_dq_open(FED风险溢价模型测算!$B$1,$A3564,1)</f>
        <v>3857.1882999999998</v>
      </c>
      <c r="C3564" s="17">
        <f>[1]!s_dq_close(FED风险溢价模型测算!$B$1,$A3564,1)</f>
        <v>3828.6705999999999</v>
      </c>
      <c r="D3564" s="17">
        <f>[1]!s_dq_high(FED风险溢价模型测算!$B$1,$A3564,1)</f>
        <v>3861.6583999999998</v>
      </c>
      <c r="E3564" s="17">
        <f>[1]!s_dq_low(FED风险溢价模型测算!$B$1,$A$2,1)</f>
        <v>979.529</v>
      </c>
      <c r="F3564" s="18">
        <f>[1]!s_dq_amount(FED风险溢价模型测算!$B$1,$A3564,1)</f>
        <v>116200556869</v>
      </c>
    </row>
    <row r="3565" spans="1:6">
      <c r="A3565" s="16">
        <f>FED风险溢价模型测算!A3565</f>
        <v>43801</v>
      </c>
      <c r="B3565" s="17">
        <f>[1]!s_dq_open(FED风险溢价模型测算!$B$1,$A3565,1)</f>
        <v>3835.5128</v>
      </c>
      <c r="C3565" s="17">
        <f>[1]!s_dq_close(FED风险溢价模型测算!$B$1,$A3565,1)</f>
        <v>3836.0589</v>
      </c>
      <c r="D3565" s="17">
        <f>[1]!s_dq_high(FED风险溢价模型测算!$B$1,$A3565,1)</f>
        <v>3854.7509</v>
      </c>
      <c r="E3565" s="17">
        <f>[1]!s_dq_low(FED风险溢价模型测算!$B$1,$A$2,1)</f>
        <v>979.529</v>
      </c>
      <c r="F3565" s="18">
        <f>[1]!s_dq_amount(FED风险溢价模型测算!$B$1,$A3565,1)</f>
        <v>109992592541</v>
      </c>
    </row>
    <row r="3566" spans="1:6">
      <c r="A3566" s="16">
        <f>FED风险溢价模型测算!A3566</f>
        <v>43802</v>
      </c>
      <c r="B3566" s="17">
        <f>[1]!s_dq_open(FED风险溢价模型测算!$B$1,$A3566,1)</f>
        <v>3829.212</v>
      </c>
      <c r="C3566" s="17">
        <f>[1]!s_dq_close(FED风险溢价模型测算!$B$1,$A3566,1)</f>
        <v>3851.0873000000001</v>
      </c>
      <c r="D3566" s="17">
        <f>[1]!s_dq_high(FED风险溢价模型测算!$B$1,$A3566,1)</f>
        <v>3851.1205</v>
      </c>
      <c r="E3566" s="17">
        <f>[1]!s_dq_low(FED风险溢价模型测算!$B$1,$A$2,1)</f>
        <v>979.529</v>
      </c>
      <c r="F3566" s="18">
        <f>[1]!s_dq_amount(FED风险溢价模型测算!$B$1,$A3566,1)</f>
        <v>108703714965</v>
      </c>
    </row>
    <row r="3567" spans="1:6">
      <c r="A3567" s="16">
        <f>FED风险溢价模型测算!A3567</f>
        <v>43803</v>
      </c>
      <c r="B3567" s="17">
        <f>[1]!s_dq_open(FED风险溢价模型测算!$B$1,$A3567,1)</f>
        <v>3841.6626999999999</v>
      </c>
      <c r="C3567" s="17">
        <f>[1]!s_dq_close(FED风险溢价模型测算!$B$1,$A3567,1)</f>
        <v>3849.819</v>
      </c>
      <c r="D3567" s="17">
        <f>[1]!s_dq_high(FED风险溢价模型测算!$B$1,$A3567,1)</f>
        <v>3852.9922000000001</v>
      </c>
      <c r="E3567" s="17">
        <f>[1]!s_dq_low(FED风险溢价模型测算!$B$1,$A$2,1)</f>
        <v>979.529</v>
      </c>
      <c r="F3567" s="18">
        <f>[1]!s_dq_amount(FED风险溢价模型测算!$B$1,$A3567,1)</f>
        <v>109646342796</v>
      </c>
    </row>
    <row r="3568" spans="1:6">
      <c r="A3568" s="16">
        <f>FED风险溢价模型测算!A3568</f>
        <v>43804</v>
      </c>
      <c r="B3568" s="17">
        <f>[1]!s_dq_open(FED风险溢价模型测算!$B$1,$A3568,1)</f>
        <v>3863.6086</v>
      </c>
      <c r="C3568" s="17">
        <f>[1]!s_dq_close(FED风险溢价模型测算!$B$1,$A3568,1)</f>
        <v>3879.3638000000001</v>
      </c>
      <c r="D3568" s="17">
        <f>[1]!s_dq_high(FED风险溢价模型测算!$B$1,$A3568,1)</f>
        <v>3883.4031</v>
      </c>
      <c r="E3568" s="17">
        <f>[1]!s_dq_low(FED风险溢价模型测算!$B$1,$A$2,1)</f>
        <v>979.529</v>
      </c>
      <c r="F3568" s="18">
        <f>[1]!s_dq_amount(FED风险溢价模型测算!$B$1,$A3568,1)</f>
        <v>129357592812</v>
      </c>
    </row>
    <row r="3569" spans="1:6">
      <c r="A3569" s="16">
        <f>FED风险溢价模型测算!A3569</f>
        <v>43805</v>
      </c>
      <c r="B3569" s="17">
        <f>[1]!s_dq_open(FED风险溢价模型测算!$B$1,$A3569,1)</f>
        <v>3885.0581999999999</v>
      </c>
      <c r="C3569" s="17">
        <f>[1]!s_dq_close(FED风险溢价模型测算!$B$1,$A3569,1)</f>
        <v>3902.3852999999999</v>
      </c>
      <c r="D3569" s="17">
        <f>[1]!s_dq_high(FED风险溢价模型测算!$B$1,$A3569,1)</f>
        <v>3902.3852999999999</v>
      </c>
      <c r="E3569" s="17">
        <f>[1]!s_dq_low(FED风险溢价模型测算!$B$1,$A$2,1)</f>
        <v>979.529</v>
      </c>
      <c r="F3569" s="18">
        <f>[1]!s_dq_amount(FED风险溢价模型测算!$B$1,$A3569,1)</f>
        <v>116424775802</v>
      </c>
    </row>
    <row r="3570" spans="1:6">
      <c r="A3570" s="16">
        <f>FED风险溢价模型测算!A3570</f>
        <v>43808</v>
      </c>
      <c r="B3570" s="17">
        <f>[1]!s_dq_open(FED风险溢价模型测算!$B$1,$A3570,1)</f>
        <v>3909.5297</v>
      </c>
      <c r="C3570" s="17">
        <f>[1]!s_dq_close(FED风险溢价模型测算!$B$1,$A3570,1)</f>
        <v>3895.4468000000002</v>
      </c>
      <c r="D3570" s="17">
        <f>[1]!s_dq_high(FED风险溢价模型测算!$B$1,$A3570,1)</f>
        <v>3911.9681999999998</v>
      </c>
      <c r="E3570" s="17">
        <f>[1]!s_dq_low(FED风险溢价模型测算!$B$1,$A$2,1)</f>
        <v>979.529</v>
      </c>
      <c r="F3570" s="18">
        <f>[1]!s_dq_amount(FED风险溢价模型测算!$B$1,$A3570,1)</f>
        <v>130873098246</v>
      </c>
    </row>
    <row r="3571" spans="1:6">
      <c r="A3571" s="16">
        <f>FED风险溢价模型测算!A3571</f>
        <v>43809</v>
      </c>
      <c r="B3571" s="17">
        <f>[1]!s_dq_open(FED风险溢价模型测算!$B$1,$A3571,1)</f>
        <v>3886.444</v>
      </c>
      <c r="C3571" s="17">
        <f>[1]!s_dq_close(FED风险溢价模型测算!$B$1,$A3571,1)</f>
        <v>3900.3843000000002</v>
      </c>
      <c r="D3571" s="17">
        <f>[1]!s_dq_high(FED风险溢价模型测算!$B$1,$A3571,1)</f>
        <v>3900.9589999999998</v>
      </c>
      <c r="E3571" s="17">
        <f>[1]!s_dq_low(FED风险溢价模型测算!$B$1,$A$2,1)</f>
        <v>979.529</v>
      </c>
      <c r="F3571" s="18">
        <f>[1]!s_dq_amount(FED风险溢价模型测算!$B$1,$A3571,1)</f>
        <v>121118412751</v>
      </c>
    </row>
    <row r="3572" spans="1:6">
      <c r="A3572" s="16">
        <f>FED风险溢价模型测算!A3572</f>
        <v>43810</v>
      </c>
      <c r="B3572" s="17">
        <f>[1]!s_dq_open(FED风险溢价模型测算!$B$1,$A3572,1)</f>
        <v>3907.1592000000001</v>
      </c>
      <c r="C3572" s="17">
        <f>[1]!s_dq_close(FED风险溢价模型测算!$B$1,$A3572,1)</f>
        <v>3902.7492000000002</v>
      </c>
      <c r="D3572" s="17">
        <f>[1]!s_dq_high(FED风险溢价模型测算!$B$1,$A3572,1)</f>
        <v>3909.3854000000001</v>
      </c>
      <c r="E3572" s="17">
        <f>[1]!s_dq_low(FED风险溢价模型测算!$B$1,$A$2,1)</f>
        <v>979.529</v>
      </c>
      <c r="F3572" s="18">
        <f>[1]!s_dq_amount(FED风险溢价模型测算!$B$1,$A3572,1)</f>
        <v>127690403434</v>
      </c>
    </row>
    <row r="3573" spans="1:6">
      <c r="A3573" s="16">
        <f>FED风险溢价模型测算!A3573</f>
        <v>43811</v>
      </c>
      <c r="B3573" s="17">
        <f>[1]!s_dq_open(FED风险溢价模型测算!$B$1,$A3573,1)</f>
        <v>3908.4537</v>
      </c>
      <c r="C3573" s="17">
        <f>[1]!s_dq_close(FED风险溢价模型测算!$B$1,$A3573,1)</f>
        <v>3891.0241999999998</v>
      </c>
      <c r="D3573" s="17">
        <f>[1]!s_dq_high(FED风险溢价模型测算!$B$1,$A3573,1)</f>
        <v>3908.4537</v>
      </c>
      <c r="E3573" s="17">
        <f>[1]!s_dq_low(FED风险溢价模型测算!$B$1,$A$2,1)</f>
        <v>979.529</v>
      </c>
      <c r="F3573" s="18">
        <f>[1]!s_dq_amount(FED风险溢价模型测算!$B$1,$A3573,1)</f>
        <v>117874313734</v>
      </c>
    </row>
    <row r="3574" spans="1:6">
      <c r="A3574" s="16">
        <f>FED风险溢价模型测算!A3574</f>
        <v>43812</v>
      </c>
      <c r="B3574" s="17">
        <f>[1]!s_dq_open(FED风险溢价模型测算!$B$1,$A3574,1)</f>
        <v>3928.0043999999998</v>
      </c>
      <c r="C3574" s="17">
        <f>[1]!s_dq_close(FED风险溢价模型测算!$B$1,$A3574,1)</f>
        <v>3968.2211000000002</v>
      </c>
      <c r="D3574" s="17">
        <f>[1]!s_dq_high(FED风险溢价模型测算!$B$1,$A3574,1)</f>
        <v>3969.4567999999999</v>
      </c>
      <c r="E3574" s="17">
        <f>[1]!s_dq_low(FED风险溢价模型测算!$B$1,$A$2,1)</f>
        <v>979.529</v>
      </c>
      <c r="F3574" s="18">
        <f>[1]!s_dq_amount(FED风险溢价模型测算!$B$1,$A3574,1)</f>
        <v>201018885799</v>
      </c>
    </row>
    <row r="3575" spans="1:6">
      <c r="A3575" s="16">
        <f>FED风险溢价模型测算!A3575</f>
        <v>43815</v>
      </c>
      <c r="B3575" s="17">
        <f>[1]!s_dq_open(FED风险溢价模型测算!$B$1,$A3575,1)</f>
        <v>3970.7091999999998</v>
      </c>
      <c r="C3575" s="17">
        <f>[1]!s_dq_close(FED风险溢价模型测算!$B$1,$A3575,1)</f>
        <v>3987.5464000000002</v>
      </c>
      <c r="D3575" s="17">
        <f>[1]!s_dq_high(FED风险溢价模型测算!$B$1,$A3575,1)</f>
        <v>3987.5866000000001</v>
      </c>
      <c r="E3575" s="17">
        <f>[1]!s_dq_low(FED风险溢价模型测算!$B$1,$A$2,1)</f>
        <v>979.529</v>
      </c>
      <c r="F3575" s="18">
        <f>[1]!s_dq_amount(FED风险溢价模型测算!$B$1,$A3575,1)</f>
        <v>202154895254</v>
      </c>
    </row>
    <row r="3576" spans="1:6">
      <c r="A3576" s="16">
        <f>FED风险溢价模型测算!A3576</f>
        <v>43816</v>
      </c>
      <c r="B3576" s="17">
        <f>[1]!s_dq_open(FED风险溢价模型测算!$B$1,$A3576,1)</f>
        <v>3987.7426</v>
      </c>
      <c r="C3576" s="17">
        <f>[1]!s_dq_close(FED风险溢价模型测算!$B$1,$A3576,1)</f>
        <v>4041.7995999999998</v>
      </c>
      <c r="D3576" s="17">
        <f>[1]!s_dq_high(FED风险溢价模型测算!$B$1,$A3576,1)</f>
        <v>4067.1354999999999</v>
      </c>
      <c r="E3576" s="17">
        <f>[1]!s_dq_low(FED风险溢价模型测算!$B$1,$A$2,1)</f>
        <v>979.529</v>
      </c>
      <c r="F3576" s="18">
        <f>[1]!s_dq_amount(FED风险溢价模型测算!$B$1,$A3576,1)</f>
        <v>251637865288</v>
      </c>
    </row>
    <row r="3577" spans="1:6">
      <c r="A3577" s="16">
        <f>FED风险溢价模型测算!A3577</f>
        <v>43817</v>
      </c>
      <c r="B3577" s="17">
        <f>[1]!s_dq_open(FED风险溢价模型测算!$B$1,$A3577,1)</f>
        <v>4039.7240000000002</v>
      </c>
      <c r="C3577" s="17">
        <f>[1]!s_dq_close(FED风险溢价模型测算!$B$1,$A3577,1)</f>
        <v>4032.7826</v>
      </c>
      <c r="D3577" s="17">
        <f>[1]!s_dq_high(FED风险溢价模型测算!$B$1,$A3577,1)</f>
        <v>4057.64</v>
      </c>
      <c r="E3577" s="17">
        <f>[1]!s_dq_low(FED风险溢价模型测算!$B$1,$A$2,1)</f>
        <v>979.529</v>
      </c>
      <c r="F3577" s="18">
        <f>[1]!s_dq_amount(FED风险溢价模型测算!$B$1,$A3577,1)</f>
        <v>197620207485</v>
      </c>
    </row>
    <row r="3578" spans="1:6">
      <c r="A3578" s="16">
        <f>FED风险溢价模型测算!A3578</f>
        <v>43818</v>
      </c>
      <c r="B3578" s="17">
        <f>[1]!s_dq_open(FED风险溢价模型测算!$B$1,$A3578,1)</f>
        <v>4034.6158999999998</v>
      </c>
      <c r="C3578" s="17">
        <f>[1]!s_dq_close(FED风险溢价模型测算!$B$1,$A3578,1)</f>
        <v>4027.1495</v>
      </c>
      <c r="D3578" s="17">
        <f>[1]!s_dq_high(FED风险溢价模型测算!$B$1,$A3578,1)</f>
        <v>4038.5435000000002</v>
      </c>
      <c r="E3578" s="17">
        <f>[1]!s_dq_low(FED风险溢价模型测算!$B$1,$A$2,1)</f>
        <v>979.529</v>
      </c>
      <c r="F3578" s="18">
        <f>[1]!s_dq_amount(FED风险溢价模型测算!$B$1,$A3578,1)</f>
        <v>152553809117</v>
      </c>
    </row>
    <row r="3579" spans="1:6">
      <c r="A3579" s="16">
        <f>FED风险溢价模型测算!A3579</f>
        <v>43819</v>
      </c>
      <c r="B3579" s="17">
        <f>[1]!s_dq_open(FED风险溢价模型测算!$B$1,$A3579,1)</f>
        <v>4032.1518999999998</v>
      </c>
      <c r="C3579" s="17">
        <f>[1]!s_dq_close(FED风险溢价模型测算!$B$1,$A3579,1)</f>
        <v>4017.2527</v>
      </c>
      <c r="D3579" s="17">
        <f>[1]!s_dq_high(FED风险溢价模型测算!$B$1,$A3579,1)</f>
        <v>4046.7260999999999</v>
      </c>
      <c r="E3579" s="17">
        <f>[1]!s_dq_low(FED风险溢价模型测算!$B$1,$A$2,1)</f>
        <v>979.529</v>
      </c>
      <c r="F3579" s="18">
        <f>[1]!s_dq_amount(FED风险溢价模型测算!$B$1,$A3579,1)</f>
        <v>158460232417</v>
      </c>
    </row>
    <row r="3580" spans="1:6">
      <c r="A3580" s="16">
        <f>FED风险溢价模型测算!A3580</f>
        <v>43822</v>
      </c>
      <c r="B3580" s="17">
        <f>[1]!s_dq_open(FED风险溢价模型测算!$B$1,$A3580,1)</f>
        <v>4014.6929</v>
      </c>
      <c r="C3580" s="17">
        <f>[1]!s_dq_close(FED风险溢价模型测算!$B$1,$A3580,1)</f>
        <v>3967.0962</v>
      </c>
      <c r="D3580" s="17">
        <f>[1]!s_dq_high(FED风险溢价模型测算!$B$1,$A3580,1)</f>
        <v>4032.1720999999998</v>
      </c>
      <c r="E3580" s="17">
        <f>[1]!s_dq_low(FED风险溢价模型测算!$B$1,$A$2,1)</f>
        <v>979.529</v>
      </c>
      <c r="F3580" s="18">
        <f>[1]!s_dq_amount(FED风险溢价模型测算!$B$1,$A3580,1)</f>
        <v>162048261474</v>
      </c>
    </row>
    <row r="3581" spans="1:6">
      <c r="A3581" s="16">
        <f>FED风险溢价模型测算!A3581</f>
        <v>43823</v>
      </c>
      <c r="B3581" s="17">
        <f>[1]!s_dq_open(FED风险溢价模型测算!$B$1,$A3581,1)</f>
        <v>3971.56</v>
      </c>
      <c r="C3581" s="17">
        <f>[1]!s_dq_close(FED风险溢价模型测算!$B$1,$A3581,1)</f>
        <v>3992.9580999999998</v>
      </c>
      <c r="D3581" s="17">
        <f>[1]!s_dq_high(FED风险溢价模型测算!$B$1,$A3581,1)</f>
        <v>3994.5092</v>
      </c>
      <c r="E3581" s="17">
        <f>[1]!s_dq_low(FED风险溢价模型测算!$B$1,$A$2,1)</f>
        <v>979.529</v>
      </c>
      <c r="F3581" s="18">
        <f>[1]!s_dq_amount(FED风险溢价模型测算!$B$1,$A3581,1)</f>
        <v>122499163329</v>
      </c>
    </row>
    <row r="3582" spans="1:6">
      <c r="A3582" s="16">
        <f>FED风险溢价模型测算!A3582</f>
        <v>43824</v>
      </c>
      <c r="B3582" s="17">
        <f>[1]!s_dq_open(FED风险溢价模型测算!$B$1,$A3582,1)</f>
        <v>3988.6574000000001</v>
      </c>
      <c r="C3582" s="17">
        <f>[1]!s_dq_close(FED风险溢价模型测算!$B$1,$A3582,1)</f>
        <v>3990.8670999999999</v>
      </c>
      <c r="D3582" s="17">
        <f>[1]!s_dq_high(FED风险溢价模型测算!$B$1,$A3582,1)</f>
        <v>4000.5556000000001</v>
      </c>
      <c r="E3582" s="17">
        <f>[1]!s_dq_low(FED风险溢价模型测算!$B$1,$A$2,1)</f>
        <v>979.529</v>
      </c>
      <c r="F3582" s="18">
        <f>[1]!s_dq_amount(FED风险溢价模型测算!$B$1,$A3582,1)</f>
        <v>131896466969</v>
      </c>
    </row>
    <row r="3583" spans="1:6">
      <c r="A3583" s="16">
        <f>FED风险溢价模型测算!A3583</f>
        <v>43825</v>
      </c>
      <c r="B3583" s="17">
        <f>[1]!s_dq_open(FED风险溢价模型测算!$B$1,$A3583,1)</f>
        <v>3993.6686</v>
      </c>
      <c r="C3583" s="17">
        <f>[1]!s_dq_close(FED风险溢价模型测算!$B$1,$A3583,1)</f>
        <v>4025.9879000000001</v>
      </c>
      <c r="D3583" s="17">
        <f>[1]!s_dq_high(FED风险溢价模型测算!$B$1,$A3583,1)</f>
        <v>4025.9879000000001</v>
      </c>
      <c r="E3583" s="17">
        <f>[1]!s_dq_low(FED风险溢价模型测算!$B$1,$A$2,1)</f>
        <v>979.529</v>
      </c>
      <c r="F3583" s="18">
        <f>[1]!s_dq_amount(FED风险溢价模型测算!$B$1,$A3583,1)</f>
        <v>140814968243</v>
      </c>
    </row>
    <row r="3584" spans="1:6">
      <c r="A3584" s="16">
        <f>FED风险溢价模型测算!A3584</f>
        <v>43826</v>
      </c>
      <c r="B3584" s="17">
        <f>[1]!s_dq_open(FED风险溢价模型测算!$B$1,$A3584,1)</f>
        <v>4029.2453999999998</v>
      </c>
      <c r="C3584" s="17">
        <f>[1]!s_dq_close(FED风险溢价模型测算!$B$1,$A3584,1)</f>
        <v>4022.0277999999998</v>
      </c>
      <c r="D3584" s="17">
        <f>[1]!s_dq_high(FED风险溢价模型测算!$B$1,$A3584,1)</f>
        <v>4066.7964000000002</v>
      </c>
      <c r="E3584" s="17">
        <f>[1]!s_dq_low(FED风险溢价模型测算!$B$1,$A$2,1)</f>
        <v>979.529</v>
      </c>
      <c r="F3584" s="18">
        <f>[1]!s_dq_amount(FED风险溢价模型测算!$B$1,$A3584,1)</f>
        <v>195090417042</v>
      </c>
    </row>
    <row r="3585" spans="1:6">
      <c r="A3585" s="16">
        <f>FED风险溢价模型测算!A3585</f>
        <v>43829</v>
      </c>
      <c r="B3585" s="17">
        <f>[1]!s_dq_open(FED风险溢价模型测算!$B$1,$A3585,1)</f>
        <v>4015.5194999999999</v>
      </c>
      <c r="C3585" s="17">
        <f>[1]!s_dq_close(FED风险溢价模型测算!$B$1,$A3585,1)</f>
        <v>4081.6334000000002</v>
      </c>
      <c r="D3585" s="17">
        <f>[1]!s_dq_high(FED风险溢价模型测算!$B$1,$A3585,1)</f>
        <v>4083.6900999999998</v>
      </c>
      <c r="E3585" s="17">
        <f>[1]!s_dq_low(FED风险溢价模型测算!$B$1,$A$2,1)</f>
        <v>979.529</v>
      </c>
      <c r="F3585" s="18">
        <f>[1]!s_dq_amount(FED风险溢价模型测算!$B$1,$A3585,1)</f>
        <v>216814660017</v>
      </c>
    </row>
    <row r="3586" spans="1:6">
      <c r="A3586" s="16">
        <f>FED风险溢价模型测算!A3586</f>
        <v>43830</v>
      </c>
      <c r="B3586" s="17">
        <f>[1]!s_dq_open(FED风险溢价模型测算!$B$1,$A3586,1)</f>
        <v>4077.7519000000002</v>
      </c>
      <c r="C3586" s="17">
        <f>[1]!s_dq_close(FED风险溢价模型测算!$B$1,$A3586,1)</f>
        <v>4096.5820999999996</v>
      </c>
      <c r="D3586" s="17">
        <f>[1]!s_dq_high(FED风险溢价模型测算!$B$1,$A3586,1)</f>
        <v>4098.1444000000001</v>
      </c>
      <c r="E3586" s="17">
        <f>[1]!s_dq_low(FED风险溢价模型测算!$B$1,$A$2,1)</f>
        <v>979.529</v>
      </c>
      <c r="F3586" s="18">
        <f>[1]!s_dq_amount(FED风险溢价模型测算!$B$1,$A3586,1)</f>
        <v>173119348510</v>
      </c>
    </row>
    <row r="3587" spans="1:6">
      <c r="A3587" s="16">
        <f>FED风险溢价模型测算!A3587</f>
        <v>43832</v>
      </c>
      <c r="B3587" s="17">
        <f>[1]!s_dq_open(FED风险溢价模型测算!$B$1,$A3587,1)</f>
        <v>4121.3486999999996</v>
      </c>
      <c r="C3587" s="17">
        <f>[1]!s_dq_close(FED风险溢价模型测算!$B$1,$A3587,1)</f>
        <v>4152.2407999999996</v>
      </c>
      <c r="D3587" s="17">
        <f>[1]!s_dq_high(FED风险溢价模型测算!$B$1,$A3587,1)</f>
        <v>4172.6554999999998</v>
      </c>
      <c r="E3587" s="17">
        <f>[1]!s_dq_low(FED风险溢价模型测算!$B$1,$A$2,1)</f>
        <v>979.529</v>
      </c>
      <c r="F3587" s="18">
        <f>[1]!s_dq_amount(FED风险溢价模型测算!$B$1,$A3587,1)</f>
        <v>270105532028</v>
      </c>
    </row>
    <row r="3588" spans="1:6">
      <c r="A3588" s="16">
        <f>FED风险溢价模型测算!A3588</f>
        <v>43833</v>
      </c>
      <c r="B3588" s="17">
        <f>[1]!s_dq_open(FED风险溢价模型测算!$B$1,$A3588,1)</f>
        <v>4161.2184999999999</v>
      </c>
      <c r="C3588" s="17">
        <f>[1]!s_dq_close(FED风险溢价模型测算!$B$1,$A3588,1)</f>
        <v>4144.9648999999999</v>
      </c>
      <c r="D3588" s="17">
        <f>[1]!s_dq_high(FED风险溢价模型测算!$B$1,$A3588,1)</f>
        <v>4164.2988999999998</v>
      </c>
      <c r="E3588" s="17">
        <f>[1]!s_dq_low(FED风险溢价模型测算!$B$1,$A$2,1)</f>
        <v>979.529</v>
      </c>
      <c r="F3588" s="18">
        <f>[1]!s_dq_amount(FED风险溢价模型测算!$B$1,$A3588,1)</f>
        <v>215216288331</v>
      </c>
    </row>
    <row r="3589" spans="1:6">
      <c r="A3589" s="16">
        <f>FED风险溢价模型测算!A3589</f>
        <v>43836</v>
      </c>
      <c r="B3589" s="17">
        <f>[1]!s_dq_open(FED风险溢价模型测算!$B$1,$A3589,1)</f>
        <v>4120.5210999999999</v>
      </c>
      <c r="C3589" s="17">
        <f>[1]!s_dq_close(FED风险溢价模型测算!$B$1,$A3589,1)</f>
        <v>4129.2954</v>
      </c>
      <c r="D3589" s="17">
        <f>[1]!s_dq_high(FED风险溢价模型测算!$B$1,$A3589,1)</f>
        <v>4170.6383999999998</v>
      </c>
      <c r="E3589" s="17">
        <f>[1]!s_dq_low(FED风险溢价模型测算!$B$1,$A$2,1)</f>
        <v>979.529</v>
      </c>
      <c r="F3589" s="18">
        <f>[1]!s_dq_amount(FED风险溢价模型测算!$B$1,$A3589,1)</f>
        <v>250182071294</v>
      </c>
    </row>
    <row r="3590" spans="1:6">
      <c r="A3590" s="16">
        <f>FED风险溢价模型测算!A3590</f>
        <v>43837</v>
      </c>
      <c r="B3590" s="17">
        <f>[1]!s_dq_open(FED风险溢价模型测算!$B$1,$A3590,1)</f>
        <v>4137.4018999999998</v>
      </c>
      <c r="C3590" s="17">
        <f>[1]!s_dq_close(FED风险溢价模型测算!$B$1,$A3590,1)</f>
        <v>4160.2273999999998</v>
      </c>
      <c r="D3590" s="17">
        <f>[1]!s_dq_high(FED风险溢价模型测算!$B$1,$A3590,1)</f>
        <v>4161.2503999999999</v>
      </c>
      <c r="E3590" s="17">
        <f>[1]!s_dq_low(FED风险溢价模型测算!$B$1,$A$2,1)</f>
        <v>979.529</v>
      </c>
      <c r="F3590" s="18">
        <f>[1]!s_dq_amount(FED风险溢价模型测算!$B$1,$A3590,1)</f>
        <v>196389059715</v>
      </c>
    </row>
    <row r="3591" spans="1:6">
      <c r="A3591" s="16">
        <f>FED风险溢价模型测算!A3591</f>
        <v>43838</v>
      </c>
      <c r="B3591" s="17">
        <f>[1]!s_dq_open(FED风险溢价模型测算!$B$1,$A3591,1)</f>
        <v>4139.6315000000004</v>
      </c>
      <c r="C3591" s="17">
        <f>[1]!s_dq_close(FED风险溢价模型测算!$B$1,$A3591,1)</f>
        <v>4112.3172000000004</v>
      </c>
      <c r="D3591" s="17">
        <f>[1]!s_dq_high(FED风险溢价模型测算!$B$1,$A3591,1)</f>
        <v>4149.8130000000001</v>
      </c>
      <c r="E3591" s="17">
        <f>[1]!s_dq_low(FED风险溢价模型测算!$B$1,$A$2,1)</f>
        <v>979.529</v>
      </c>
      <c r="F3591" s="18">
        <f>[1]!s_dq_amount(FED风险溢价模型测算!$B$1,$A3591,1)</f>
        <v>212406263857</v>
      </c>
    </row>
    <row r="3592" spans="1:6">
      <c r="A3592" s="16">
        <f>FED风险溢价模型测算!A3592</f>
        <v>43839</v>
      </c>
      <c r="B3592" s="17">
        <f>[1]!s_dq_open(FED风险溢价模型测算!$B$1,$A3592,1)</f>
        <v>4145.5344999999998</v>
      </c>
      <c r="C3592" s="17">
        <f>[1]!s_dq_close(FED风险溢价模型测算!$B$1,$A3592,1)</f>
        <v>4164.3697000000002</v>
      </c>
      <c r="D3592" s="17">
        <f>[1]!s_dq_high(FED风险溢价模型测算!$B$1,$A3592,1)</f>
        <v>4165.6574000000001</v>
      </c>
      <c r="E3592" s="17">
        <f>[1]!s_dq_low(FED风险溢价模型测算!$B$1,$A$2,1)</f>
        <v>979.529</v>
      </c>
      <c r="F3592" s="18">
        <f>[1]!s_dq_amount(FED风险溢价模型测算!$B$1,$A3592,1)</f>
        <v>200150352942</v>
      </c>
    </row>
    <row r="3593" spans="1:6">
      <c r="A3593" s="16">
        <f>FED风险溢价模型测算!A3593</f>
        <v>43840</v>
      </c>
      <c r="B3593" s="17">
        <f>[1]!s_dq_open(FED风险溢价模型测算!$B$1,$A3593,1)</f>
        <v>4177.5776999999998</v>
      </c>
      <c r="C3593" s="17">
        <f>[1]!s_dq_close(FED风险溢价模型测算!$B$1,$A3593,1)</f>
        <v>4163.1849000000002</v>
      </c>
      <c r="D3593" s="17">
        <f>[1]!s_dq_high(FED风险溢价模型测算!$B$1,$A3593,1)</f>
        <v>4180.9771000000001</v>
      </c>
      <c r="E3593" s="17">
        <f>[1]!s_dq_low(FED风险溢价模型测算!$B$1,$A$2,1)</f>
        <v>979.529</v>
      </c>
      <c r="F3593" s="18">
        <f>[1]!s_dq_amount(FED风险溢价模型测算!$B$1,$A3593,1)</f>
        <v>177827413709</v>
      </c>
    </row>
    <row r="3594" spans="1:6">
      <c r="A3594" s="16">
        <f>FED风险溢价模型测算!A3594</f>
        <v>43843</v>
      </c>
      <c r="B3594" s="17">
        <f>[1]!s_dq_open(FED风险溢价模型测算!$B$1,$A3594,1)</f>
        <v>4166.9254000000001</v>
      </c>
      <c r="C3594" s="17">
        <f>[1]!s_dq_close(FED风险溢价模型测算!$B$1,$A3594,1)</f>
        <v>4203.9883</v>
      </c>
      <c r="D3594" s="17">
        <f>[1]!s_dq_high(FED风险溢价模型测算!$B$1,$A3594,1)</f>
        <v>4203.9883</v>
      </c>
      <c r="E3594" s="17">
        <f>[1]!s_dq_low(FED风险溢价模型测算!$B$1,$A$2,1)</f>
        <v>979.529</v>
      </c>
      <c r="F3594" s="18">
        <f>[1]!s_dq_amount(FED风险溢价模型测算!$B$1,$A3594,1)</f>
        <v>199795489709</v>
      </c>
    </row>
    <row r="3595" spans="1:6">
      <c r="A3595" s="16">
        <f>FED风险溢价模型测算!A3595</f>
        <v>43844</v>
      </c>
      <c r="B3595" s="17">
        <f>[1]!s_dq_open(FED风险溢价模型测算!$B$1,$A3595,1)</f>
        <v>4215.1578</v>
      </c>
      <c r="C3595" s="17">
        <f>[1]!s_dq_close(FED风险溢价模型测算!$B$1,$A3595,1)</f>
        <v>4189.8861999999999</v>
      </c>
      <c r="D3595" s="17">
        <f>[1]!s_dq_high(FED风险溢价模型测算!$B$1,$A3595,1)</f>
        <v>4223.5078000000003</v>
      </c>
      <c r="E3595" s="17">
        <f>[1]!s_dq_low(FED风险溢价模型测算!$B$1,$A$2,1)</f>
        <v>979.529</v>
      </c>
      <c r="F3595" s="18">
        <f>[1]!s_dq_amount(FED风险溢价模型测算!$B$1,$A3595,1)</f>
        <v>196221263396</v>
      </c>
    </row>
    <row r="3596" spans="1:6">
      <c r="A3596" s="16">
        <f>FED风险溢价模型测算!A3596</f>
        <v>43845</v>
      </c>
      <c r="B3596" s="17">
        <f>[1]!s_dq_open(FED风险溢价模型测算!$B$1,$A3596,1)</f>
        <v>4186.8810000000003</v>
      </c>
      <c r="C3596" s="17">
        <f>[1]!s_dq_close(FED风险溢价模型测算!$B$1,$A3596,1)</f>
        <v>4166.7344000000003</v>
      </c>
      <c r="D3596" s="17">
        <f>[1]!s_dq_high(FED风险溢价模型测算!$B$1,$A3596,1)</f>
        <v>4193.8685999999998</v>
      </c>
      <c r="E3596" s="17">
        <f>[1]!s_dq_low(FED风险溢价模型测算!$B$1,$A$2,1)</f>
        <v>979.529</v>
      </c>
      <c r="F3596" s="18">
        <f>[1]!s_dq_amount(FED风险溢价模型测算!$B$1,$A3596,1)</f>
        <v>163081930622</v>
      </c>
    </row>
    <row r="3597" spans="1:6">
      <c r="A3597" s="16">
        <f>FED风险溢价模型测算!A3597</f>
        <v>43846</v>
      </c>
      <c r="B3597" s="17">
        <f>[1]!s_dq_open(FED风险溢价模型测算!$B$1,$A3597,1)</f>
        <v>4174.8172000000004</v>
      </c>
      <c r="C3597" s="17">
        <f>[1]!s_dq_close(FED风险溢价模型测算!$B$1,$A3597,1)</f>
        <v>4149.0433999999996</v>
      </c>
      <c r="D3597" s="17">
        <f>[1]!s_dq_high(FED风险溢价模型测算!$B$1,$A3597,1)</f>
        <v>4175.2938000000004</v>
      </c>
      <c r="E3597" s="17">
        <f>[1]!s_dq_low(FED风险溢价模型测算!$B$1,$A$2,1)</f>
        <v>979.529</v>
      </c>
      <c r="F3597" s="18">
        <f>[1]!s_dq_amount(FED风险溢价模型测算!$B$1,$A3597,1)</f>
        <v>156242505812</v>
      </c>
    </row>
    <row r="3598" spans="1:6">
      <c r="A3598" s="16">
        <f>FED风险溢价模型测算!A3598</f>
        <v>43847</v>
      </c>
      <c r="B3598" s="17">
        <f>[1]!s_dq_open(FED风险溢价模型测算!$B$1,$A3598,1)</f>
        <v>4162.1939000000002</v>
      </c>
      <c r="C3598" s="17">
        <f>[1]!s_dq_close(FED风险溢价模型测算!$B$1,$A3598,1)</f>
        <v>4154.8530000000001</v>
      </c>
      <c r="D3598" s="17">
        <f>[1]!s_dq_high(FED风险溢价模型测算!$B$1,$A3598,1)</f>
        <v>4177.0281999999997</v>
      </c>
      <c r="E3598" s="17">
        <f>[1]!s_dq_low(FED风险溢价模型测算!$B$1,$A$2,1)</f>
        <v>979.529</v>
      </c>
      <c r="F3598" s="18">
        <f>[1]!s_dq_amount(FED风险溢价模型测算!$B$1,$A3598,1)</f>
        <v>166591591594</v>
      </c>
    </row>
    <row r="3599" spans="1:6">
      <c r="A3599" s="16">
        <f>FED风险溢价模型测算!A3599</f>
        <v>43850</v>
      </c>
      <c r="B3599" s="17">
        <f>[1]!s_dq_open(FED风险溢价模型测算!$B$1,$A3599,1)</f>
        <v>4170.7365</v>
      </c>
      <c r="C3599" s="17">
        <f>[1]!s_dq_close(FED风险溢价模型测算!$B$1,$A3599,1)</f>
        <v>4185.8303999999998</v>
      </c>
      <c r="D3599" s="17">
        <f>[1]!s_dq_high(FED风险溢价模型测算!$B$1,$A3599,1)</f>
        <v>4185.9629000000004</v>
      </c>
      <c r="E3599" s="17">
        <f>[1]!s_dq_low(FED风险溢价模型测算!$B$1,$A$2,1)</f>
        <v>979.529</v>
      </c>
      <c r="F3599" s="18">
        <f>[1]!s_dq_amount(FED风险溢价模型测算!$B$1,$A3599,1)</f>
        <v>202692287442</v>
      </c>
    </row>
    <row r="3600" spans="1:6">
      <c r="A3600" s="16">
        <f>FED风险溢价模型测算!A3600</f>
        <v>43851</v>
      </c>
      <c r="B3600" s="17">
        <f>[1]!s_dq_open(FED风险溢价模型测算!$B$1,$A3600,1)</f>
        <v>4165.0203000000001</v>
      </c>
      <c r="C3600" s="17">
        <f>[1]!s_dq_close(FED风险溢价模型测算!$B$1,$A3600,1)</f>
        <v>4114.3085000000001</v>
      </c>
      <c r="D3600" s="17">
        <f>[1]!s_dq_high(FED风险溢价模型测算!$B$1,$A3600,1)</f>
        <v>4165.0203000000001</v>
      </c>
      <c r="E3600" s="17">
        <f>[1]!s_dq_low(FED风险溢价模型测算!$B$1,$A$2,1)</f>
        <v>979.529</v>
      </c>
      <c r="F3600" s="18">
        <f>[1]!s_dq_amount(FED风险溢价模型测算!$B$1,$A3600,1)</f>
        <v>204586880494</v>
      </c>
    </row>
    <row r="3601" spans="1:6">
      <c r="A3601" s="16">
        <f>FED风险溢价模型测算!A3601</f>
        <v>43852</v>
      </c>
      <c r="B3601" s="17">
        <f>[1]!s_dq_open(FED风险溢价模型测算!$B$1,$A3601,1)</f>
        <v>4093.8009000000002</v>
      </c>
      <c r="C3601" s="17">
        <f>[1]!s_dq_close(FED风险溢价模型测算!$B$1,$A3601,1)</f>
        <v>4131.9310999999998</v>
      </c>
      <c r="D3601" s="17">
        <f>[1]!s_dq_high(FED风险溢价模型测算!$B$1,$A3601,1)</f>
        <v>4141.1772000000001</v>
      </c>
      <c r="E3601" s="17">
        <f>[1]!s_dq_low(FED风险溢价模型测算!$B$1,$A$2,1)</f>
        <v>979.529</v>
      </c>
      <c r="F3601" s="18">
        <f>[1]!s_dq_amount(FED风险溢价模型测算!$B$1,$A3601,1)</f>
        <v>208136150792</v>
      </c>
    </row>
    <row r="3602" spans="1:6">
      <c r="A3602" s="16">
        <f>FED风险溢价模型测算!A3602</f>
        <v>43853</v>
      </c>
      <c r="B3602" s="17">
        <f>[1]!s_dq_open(FED风险溢价模型测算!$B$1,$A3602,1)</f>
        <v>4093.3229000000001</v>
      </c>
      <c r="C3602" s="17">
        <f>[1]!s_dq_close(FED风险溢价模型测算!$B$1,$A3602,1)</f>
        <v>4003.9013</v>
      </c>
      <c r="D3602" s="17">
        <f>[1]!s_dq_high(FED风险溢价模型测算!$B$1,$A3602,1)</f>
        <v>4103.5244000000002</v>
      </c>
      <c r="E3602" s="17">
        <f>[1]!s_dq_low(FED风险溢价模型测算!$B$1,$A$2,1)</f>
        <v>979.529</v>
      </c>
      <c r="F3602" s="18">
        <f>[1]!s_dq_amount(FED风险溢价模型测算!$B$1,$A3602,1)</f>
        <v>250409357701</v>
      </c>
    </row>
    <row r="3603" spans="1:6">
      <c r="A3603" s="16">
        <f>FED风险溢价模型测算!A3603</f>
        <v>43864</v>
      </c>
      <c r="B3603" s="17">
        <f>[1]!s_dq_open(FED风险溢价模型测算!$B$1,$A3603,1)</f>
        <v>3639.9088999999999</v>
      </c>
      <c r="C3603" s="17">
        <f>[1]!s_dq_close(FED风险溢价模型测算!$B$1,$A3603,1)</f>
        <v>3688.3578000000002</v>
      </c>
      <c r="D3603" s="17">
        <f>[1]!s_dq_high(FED风险溢价模型测算!$B$1,$A3603,1)</f>
        <v>3732.1572000000001</v>
      </c>
      <c r="E3603" s="17">
        <f>[1]!s_dq_low(FED风险溢价模型测算!$B$1,$A$2,1)</f>
        <v>979.529</v>
      </c>
      <c r="F3603" s="18">
        <f>[1]!s_dq_amount(FED风险溢价模型测算!$B$1,$A3603,1)</f>
        <v>243303105386</v>
      </c>
    </row>
    <row r="3604" spans="1:6">
      <c r="A3604" s="16">
        <f>FED风险溢价模型测算!A3604</f>
        <v>43865</v>
      </c>
      <c r="B3604" s="17">
        <f>[1]!s_dq_open(FED风险溢价模型测算!$B$1,$A3604,1)</f>
        <v>3652.0034999999998</v>
      </c>
      <c r="C3604" s="17">
        <f>[1]!s_dq_close(FED风险溢价模型测算!$B$1,$A3604,1)</f>
        <v>3785.6376</v>
      </c>
      <c r="D3604" s="17">
        <f>[1]!s_dq_high(FED风险溢价模型测算!$B$1,$A3604,1)</f>
        <v>3786.8629000000001</v>
      </c>
      <c r="E3604" s="17">
        <f>[1]!s_dq_low(FED风险溢价模型测算!$B$1,$A$2,1)</f>
        <v>979.529</v>
      </c>
      <c r="F3604" s="18">
        <f>[1]!s_dq_amount(FED风险溢价模型测算!$B$1,$A3604,1)</f>
        <v>298165767621</v>
      </c>
    </row>
    <row r="3605" spans="1:6">
      <c r="A3605" s="16">
        <f>FED风险溢价模型测算!A3605</f>
        <v>43866</v>
      </c>
      <c r="B3605" s="17">
        <f>[1]!s_dq_open(FED风险溢价模型测算!$B$1,$A3605,1)</f>
        <v>3801.0990000000002</v>
      </c>
      <c r="C3605" s="17">
        <f>[1]!s_dq_close(FED风险溢价模型测算!$B$1,$A3605,1)</f>
        <v>3828.5272</v>
      </c>
      <c r="D3605" s="17">
        <f>[1]!s_dq_high(FED风险溢价模型测算!$B$1,$A3605,1)</f>
        <v>3866.0108</v>
      </c>
      <c r="E3605" s="17">
        <f>[1]!s_dq_low(FED风险溢价模型测算!$B$1,$A$2,1)</f>
        <v>979.529</v>
      </c>
      <c r="F3605" s="18">
        <f>[1]!s_dq_amount(FED风险溢价模型测算!$B$1,$A3605,1)</f>
        <v>264042920866</v>
      </c>
    </row>
    <row r="3606" spans="1:6">
      <c r="A3606" s="16">
        <f>FED风险溢价模型测算!A3606</f>
        <v>43867</v>
      </c>
      <c r="B3606" s="17">
        <f>[1]!s_dq_open(FED风险溢价模型测算!$B$1,$A3606,1)</f>
        <v>3841.7537000000002</v>
      </c>
      <c r="C3606" s="17">
        <f>[1]!s_dq_close(FED风险溢价模型测算!$B$1,$A3606,1)</f>
        <v>3899.7750999999998</v>
      </c>
      <c r="D3606" s="17">
        <f>[1]!s_dq_high(FED风险溢价模型测算!$B$1,$A3606,1)</f>
        <v>3914.915</v>
      </c>
      <c r="E3606" s="17">
        <f>[1]!s_dq_low(FED风险溢价模型测算!$B$1,$A$2,1)</f>
        <v>979.529</v>
      </c>
      <c r="F3606" s="18">
        <f>[1]!s_dq_amount(FED风险溢价模型测算!$B$1,$A3606,1)</f>
        <v>262820088452</v>
      </c>
    </row>
    <row r="3607" spans="1:6">
      <c r="A3607" s="16">
        <f>FED风险溢价模型测算!A3607</f>
        <v>43868</v>
      </c>
      <c r="B3607" s="17">
        <f>[1]!s_dq_open(FED风险溢价模型测算!$B$1,$A3607,1)</f>
        <v>3879.5531000000001</v>
      </c>
      <c r="C3607" s="17">
        <f>[1]!s_dq_close(FED风险溢价模型测算!$B$1,$A3607,1)</f>
        <v>3899.8692999999998</v>
      </c>
      <c r="D3607" s="17">
        <f>[1]!s_dq_high(FED风险溢价模型测算!$B$1,$A3607,1)</f>
        <v>3899.8836999999999</v>
      </c>
      <c r="E3607" s="17">
        <f>[1]!s_dq_low(FED风险溢价模型测算!$B$1,$A$2,1)</f>
        <v>979.529</v>
      </c>
      <c r="F3607" s="18">
        <f>[1]!s_dq_amount(FED风险溢价模型测算!$B$1,$A3607,1)</f>
        <v>237508816256</v>
      </c>
    </row>
    <row r="3608" spans="1:6">
      <c r="A3608" s="16">
        <f>FED风险溢价模型测算!A3608</f>
        <v>43871</v>
      </c>
      <c r="B3608" s="17">
        <f>[1]!s_dq_open(FED风险溢价模型测算!$B$1,$A3608,1)</f>
        <v>3872.3737999999998</v>
      </c>
      <c r="C3608" s="17">
        <f>[1]!s_dq_close(FED风险溢价模型测算!$B$1,$A3608,1)</f>
        <v>3916.0052000000001</v>
      </c>
      <c r="D3608" s="17">
        <f>[1]!s_dq_high(FED风险溢价模型测算!$B$1,$A3608,1)</f>
        <v>3920.1667000000002</v>
      </c>
      <c r="E3608" s="17">
        <f>[1]!s_dq_low(FED风险溢价模型测算!$B$1,$A$2,1)</f>
        <v>979.529</v>
      </c>
      <c r="F3608" s="18">
        <f>[1]!s_dq_amount(FED风险溢价模型测算!$B$1,$A3608,1)</f>
        <v>229625441896</v>
      </c>
    </row>
    <row r="3609" spans="1:6">
      <c r="A3609" s="16">
        <f>FED风险溢价模型测算!A3609</f>
        <v>43872</v>
      </c>
      <c r="B3609" s="17">
        <f>[1]!s_dq_open(FED风险溢价模型测算!$B$1,$A3609,1)</f>
        <v>3926.4204</v>
      </c>
      <c r="C3609" s="17">
        <f>[1]!s_dq_close(FED风险溢价模型测算!$B$1,$A3609,1)</f>
        <v>3952.4643000000001</v>
      </c>
      <c r="D3609" s="17">
        <f>[1]!s_dq_high(FED风险溢价模型测算!$B$1,$A3609,1)</f>
        <v>3970.5221000000001</v>
      </c>
      <c r="E3609" s="17">
        <f>[1]!s_dq_low(FED风险溢价模型测算!$B$1,$A$2,1)</f>
        <v>979.529</v>
      </c>
      <c r="F3609" s="18">
        <f>[1]!s_dq_amount(FED风险溢价模型测算!$B$1,$A3609,1)</f>
        <v>219307119361</v>
      </c>
    </row>
    <row r="3610" spans="1:6">
      <c r="A3610" s="16">
        <f>FED风险溢价模型测算!A3610</f>
        <v>43873</v>
      </c>
      <c r="B3610" s="17">
        <f>[1]!s_dq_open(FED风险溢价模型测算!$B$1,$A3610,1)</f>
        <v>3945.6662999999999</v>
      </c>
      <c r="C3610" s="17">
        <f>[1]!s_dq_close(FED风险溢价模型测算!$B$1,$A3610,1)</f>
        <v>3984.4324999999999</v>
      </c>
      <c r="D3610" s="17">
        <f>[1]!s_dq_high(FED风险溢价模型测算!$B$1,$A3610,1)</f>
        <v>3984.4324999999999</v>
      </c>
      <c r="E3610" s="17">
        <f>[1]!s_dq_low(FED风险溢价模型测算!$B$1,$A$2,1)</f>
        <v>979.529</v>
      </c>
      <c r="F3610" s="18">
        <f>[1]!s_dq_amount(FED风险溢价模型测算!$B$1,$A3610,1)</f>
        <v>200776706550</v>
      </c>
    </row>
    <row r="3611" spans="1:6">
      <c r="A3611" s="16">
        <f>FED风险溢价模型测算!A3611</f>
        <v>43874</v>
      </c>
      <c r="B3611" s="17">
        <f>[1]!s_dq_open(FED风险溢价模型测算!$B$1,$A3611,1)</f>
        <v>3985.8757000000001</v>
      </c>
      <c r="C3611" s="17">
        <f>[1]!s_dq_close(FED风险溢价模型测算!$B$1,$A3611,1)</f>
        <v>3959.9187999999999</v>
      </c>
      <c r="D3611" s="17">
        <f>[1]!s_dq_high(FED风险溢价模型测算!$B$1,$A3611,1)</f>
        <v>3999.5495000000001</v>
      </c>
      <c r="E3611" s="17">
        <f>[1]!s_dq_low(FED风险溢价模型测算!$B$1,$A$2,1)</f>
        <v>979.529</v>
      </c>
      <c r="F3611" s="18">
        <f>[1]!s_dq_amount(FED风险溢价模型测算!$B$1,$A3611,1)</f>
        <v>228605964793</v>
      </c>
    </row>
    <row r="3612" spans="1:6">
      <c r="A3612" s="16">
        <f>FED风险溢价模型测算!A3612</f>
        <v>43875</v>
      </c>
      <c r="B3612" s="17">
        <f>[1]!s_dq_open(FED风险溢价模型测算!$B$1,$A3612,1)</f>
        <v>3954.2339999999999</v>
      </c>
      <c r="C3612" s="17">
        <f>[1]!s_dq_close(FED风险溢价模型测算!$B$1,$A3612,1)</f>
        <v>3987.7341999999999</v>
      </c>
      <c r="D3612" s="17">
        <f>[1]!s_dq_high(FED风险溢价模型测算!$B$1,$A3612,1)</f>
        <v>4001.5626999999999</v>
      </c>
      <c r="E3612" s="17">
        <f>[1]!s_dq_low(FED风险溢价模型测算!$B$1,$A$2,1)</f>
        <v>979.529</v>
      </c>
      <c r="F3612" s="18">
        <f>[1]!s_dq_amount(FED风险溢价模型测算!$B$1,$A3612,1)</f>
        <v>222895073625</v>
      </c>
    </row>
    <row r="3613" spans="1:6">
      <c r="A3613" s="16">
        <f>FED风险溢价模型测算!A3613</f>
        <v>43878</v>
      </c>
      <c r="B3613" s="17">
        <f>[1]!s_dq_open(FED风险溢价模型测算!$B$1,$A3613,1)</f>
        <v>3999.6511</v>
      </c>
      <c r="C3613" s="17">
        <f>[1]!s_dq_close(FED风险溢价模型测算!$B$1,$A3613,1)</f>
        <v>4077.4241000000002</v>
      </c>
      <c r="D3613" s="17">
        <f>[1]!s_dq_high(FED风险溢价模型测算!$B$1,$A3613,1)</f>
        <v>4077.4463999999998</v>
      </c>
      <c r="E3613" s="17">
        <f>[1]!s_dq_low(FED风险溢价模型测算!$B$1,$A$2,1)</f>
        <v>979.529</v>
      </c>
      <c r="F3613" s="18">
        <f>[1]!s_dq_amount(FED风险溢价模型测算!$B$1,$A3613,1)</f>
        <v>273067817278</v>
      </c>
    </row>
    <row r="3614" spans="1:6">
      <c r="A3614" s="16">
        <f>FED风险溢价模型测算!A3614</f>
        <v>43879</v>
      </c>
      <c r="B3614" s="17">
        <f>[1]!s_dq_open(FED风险溢价模型测算!$B$1,$A3614,1)</f>
        <v>4069.8314999999998</v>
      </c>
      <c r="C3614" s="17">
        <f>[1]!s_dq_close(FED风险溢价模型测算!$B$1,$A3614,1)</f>
        <v>4057.5108</v>
      </c>
      <c r="D3614" s="17">
        <f>[1]!s_dq_high(FED风险溢价模型测算!$B$1,$A3614,1)</f>
        <v>4076.3879999999999</v>
      </c>
      <c r="E3614" s="17">
        <f>[1]!s_dq_low(FED风险溢价模型测算!$B$1,$A$2,1)</f>
        <v>979.529</v>
      </c>
      <c r="F3614" s="18">
        <f>[1]!s_dq_amount(FED风险溢价模型测算!$B$1,$A3614,1)</f>
        <v>242552517334</v>
      </c>
    </row>
    <row r="3615" spans="1:6">
      <c r="A3615" s="16">
        <f>FED风险溢价模型测算!A3615</f>
        <v>43880</v>
      </c>
      <c r="B3615" s="17">
        <f>[1]!s_dq_open(FED风险溢价模型测算!$B$1,$A3615,1)</f>
        <v>4049.5862000000002</v>
      </c>
      <c r="C3615" s="17">
        <f>[1]!s_dq_close(FED风险溢价模型测算!$B$1,$A3615,1)</f>
        <v>4051.3107</v>
      </c>
      <c r="D3615" s="17">
        <f>[1]!s_dq_high(FED风险溢价模型测算!$B$1,$A3615,1)</f>
        <v>4085.1704</v>
      </c>
      <c r="E3615" s="17">
        <f>[1]!s_dq_low(FED风险溢价模型测算!$B$1,$A$2,1)</f>
        <v>979.529</v>
      </c>
      <c r="F3615" s="18">
        <f>[1]!s_dq_amount(FED风险溢价模型测算!$B$1,$A3615,1)</f>
        <v>257554535730</v>
      </c>
    </row>
    <row r="3616" spans="1:6">
      <c r="A3616" s="16">
        <f>FED风险溢价模型测算!A3616</f>
        <v>43881</v>
      </c>
      <c r="B3616" s="17">
        <f>[1]!s_dq_open(FED风险溢价模型测算!$B$1,$A3616,1)</f>
        <v>4062.8968</v>
      </c>
      <c r="C3616" s="17">
        <f>[1]!s_dq_close(FED风险溢价模型测算!$B$1,$A3616,1)</f>
        <v>4144.6561000000002</v>
      </c>
      <c r="D3616" s="17">
        <f>[1]!s_dq_high(FED风险溢价模型测算!$B$1,$A3616,1)</f>
        <v>4148.5286999999998</v>
      </c>
      <c r="E3616" s="17">
        <f>[1]!s_dq_low(FED风险溢价模型测算!$B$1,$A$2,1)</f>
        <v>979.529</v>
      </c>
      <c r="F3616" s="18">
        <f>[1]!s_dq_amount(FED风险溢价模型测算!$B$1,$A3616,1)</f>
        <v>310835589162</v>
      </c>
    </row>
    <row r="3617" spans="1:6">
      <c r="A3617" s="16">
        <f>FED风险溢价模型测算!A3617</f>
        <v>43882</v>
      </c>
      <c r="B3617" s="17">
        <f>[1]!s_dq_open(FED风险溢价模型测算!$B$1,$A3617,1)</f>
        <v>4134.8747000000003</v>
      </c>
      <c r="C3617" s="17">
        <f>[1]!s_dq_close(FED风险溢价模型测算!$B$1,$A3617,1)</f>
        <v>4149.4903000000004</v>
      </c>
      <c r="D3617" s="17">
        <f>[1]!s_dq_high(FED风险溢价模型测算!$B$1,$A3617,1)</f>
        <v>4184.4378999999999</v>
      </c>
      <c r="E3617" s="17">
        <f>[1]!s_dq_low(FED风险溢价模型测算!$B$1,$A$2,1)</f>
        <v>979.529</v>
      </c>
      <c r="F3617" s="18">
        <f>[1]!s_dq_amount(FED风险溢价模型测算!$B$1,$A3617,1)</f>
        <v>326564003559</v>
      </c>
    </row>
    <row r="3618" spans="1:6">
      <c r="A3618" s="16">
        <f>FED风险溢价模型测算!A3618</f>
        <v>43885</v>
      </c>
      <c r="B3618" s="17">
        <f>[1]!s_dq_open(FED风险溢价模型测算!$B$1,$A3618,1)</f>
        <v>4131.8364000000001</v>
      </c>
      <c r="C3618" s="17">
        <f>[1]!s_dq_close(FED风险溢价模型测算!$B$1,$A3618,1)</f>
        <v>4132.8388000000004</v>
      </c>
      <c r="D3618" s="17">
        <f>[1]!s_dq_high(FED风险溢价模型测算!$B$1,$A3618,1)</f>
        <v>4149.0101999999997</v>
      </c>
      <c r="E3618" s="17">
        <f>[1]!s_dq_low(FED风险溢价模型测算!$B$1,$A$2,1)</f>
        <v>979.529</v>
      </c>
      <c r="F3618" s="18">
        <f>[1]!s_dq_amount(FED风险溢价模型测算!$B$1,$A3618,1)</f>
        <v>326387800606</v>
      </c>
    </row>
    <row r="3619" spans="1:6">
      <c r="A3619" s="16">
        <f>FED风险溢价模型测算!A3619</f>
        <v>43886</v>
      </c>
      <c r="B3619" s="17">
        <f>[1]!s_dq_open(FED风险溢价模型测算!$B$1,$A3619,1)</f>
        <v>4066.3020000000001</v>
      </c>
      <c r="C3619" s="17">
        <f>[1]!s_dq_close(FED风险溢价模型测算!$B$1,$A3619,1)</f>
        <v>4123.8543</v>
      </c>
      <c r="D3619" s="17">
        <f>[1]!s_dq_high(FED风险溢价模型测算!$B$1,$A3619,1)</f>
        <v>4126.7075000000004</v>
      </c>
      <c r="E3619" s="17">
        <f>[1]!s_dq_low(FED风险溢价模型测算!$B$1,$A$2,1)</f>
        <v>979.529</v>
      </c>
      <c r="F3619" s="18">
        <f>[1]!s_dq_amount(FED风险溢价模型测算!$B$1,$A3619,1)</f>
        <v>372213717030</v>
      </c>
    </row>
    <row r="3620" spans="1:6">
      <c r="A3620" s="16">
        <f>FED风险溢价模型测算!A3620</f>
        <v>43887</v>
      </c>
      <c r="B3620" s="17">
        <f>[1]!s_dq_open(FED风险溢价模型测算!$B$1,$A3620,1)</f>
        <v>4070.0994000000001</v>
      </c>
      <c r="C3620" s="17">
        <f>[1]!s_dq_close(FED风险溢价模型测算!$B$1,$A3620,1)</f>
        <v>4073.0151999999998</v>
      </c>
      <c r="D3620" s="17">
        <f>[1]!s_dq_high(FED风险溢价模型测算!$B$1,$A3620,1)</f>
        <v>4132.7816999999995</v>
      </c>
      <c r="E3620" s="17">
        <f>[1]!s_dq_low(FED风险溢价模型测算!$B$1,$A$2,1)</f>
        <v>979.529</v>
      </c>
      <c r="F3620" s="18">
        <f>[1]!s_dq_amount(FED风险溢价模型测算!$B$1,$A3620,1)</f>
        <v>366022417907</v>
      </c>
    </row>
    <row r="3621" spans="1:6">
      <c r="A3621" s="16">
        <f>FED风险溢价模型测算!A3621</f>
        <v>43888</v>
      </c>
      <c r="B3621" s="17">
        <f>[1]!s_dq_open(FED风险溢价模型测算!$B$1,$A3621,1)</f>
        <v>4084.0781999999999</v>
      </c>
      <c r="C3621" s="17">
        <f>[1]!s_dq_close(FED风险溢价模型测算!$B$1,$A3621,1)</f>
        <v>4084.8759</v>
      </c>
      <c r="D3621" s="17">
        <f>[1]!s_dq_high(FED风险溢价模型测算!$B$1,$A3621,1)</f>
        <v>4110.5275000000001</v>
      </c>
      <c r="E3621" s="17">
        <f>[1]!s_dq_low(FED风险溢价模型测算!$B$1,$A$2,1)</f>
        <v>979.529</v>
      </c>
      <c r="F3621" s="18">
        <f>[1]!s_dq_amount(FED风险溢价模型测算!$B$1,$A3621,1)</f>
        <v>282050206371</v>
      </c>
    </row>
    <row r="3622" spans="1:6">
      <c r="A3622" s="16">
        <f>FED风险溢价模型测算!A3622</f>
        <v>43889</v>
      </c>
      <c r="B3622" s="17">
        <f>[1]!s_dq_open(FED风险溢价模型测算!$B$1,$A3622,1)</f>
        <v>3988.7274000000002</v>
      </c>
      <c r="C3622" s="17">
        <f>[1]!s_dq_close(FED风险溢价模型测算!$B$1,$A3622,1)</f>
        <v>3940.0488</v>
      </c>
      <c r="D3622" s="17">
        <f>[1]!s_dq_high(FED风险溢价模型测算!$B$1,$A3622,1)</f>
        <v>4031.1453000000001</v>
      </c>
      <c r="E3622" s="17">
        <f>[1]!s_dq_low(FED风险溢价模型测算!$B$1,$A$2,1)</f>
        <v>979.529</v>
      </c>
      <c r="F3622" s="18">
        <f>[1]!s_dq_amount(FED风险溢价模型测算!$B$1,$A3622,1)</f>
        <v>330358907266</v>
      </c>
    </row>
    <row r="3623" spans="1:6">
      <c r="A3623" s="16">
        <f>FED风险溢价模型测算!A3623</f>
        <v>43892</v>
      </c>
      <c r="B3623" s="17">
        <f>[1]!s_dq_open(FED风险溢价模型测算!$B$1,$A3623,1)</f>
        <v>3968.8434999999999</v>
      </c>
      <c r="C3623" s="17">
        <f>[1]!s_dq_close(FED风险溢价模型测算!$B$1,$A3623,1)</f>
        <v>4069.6662000000001</v>
      </c>
      <c r="D3623" s="17">
        <f>[1]!s_dq_high(FED风险溢价模型测算!$B$1,$A3623,1)</f>
        <v>4092.5394000000001</v>
      </c>
      <c r="E3623" s="17">
        <f>[1]!s_dq_low(FED风险溢价模型测算!$B$1,$A$2,1)</f>
        <v>979.529</v>
      </c>
      <c r="F3623" s="18">
        <f>[1]!s_dq_amount(FED风险溢价模型测算!$B$1,$A3623,1)</f>
        <v>317426205457</v>
      </c>
    </row>
    <row r="3624" spans="1:6">
      <c r="A3624" s="16">
        <f>FED风险溢价模型测算!A3624</f>
        <v>43893</v>
      </c>
      <c r="B3624" s="17">
        <f>[1]!s_dq_open(FED风险溢价模型测算!$B$1,$A3624,1)</f>
        <v>4125.1355999999996</v>
      </c>
      <c r="C3624" s="17">
        <f>[1]!s_dq_close(FED风险溢价模型测算!$B$1,$A3624,1)</f>
        <v>4091.3615</v>
      </c>
      <c r="D3624" s="17">
        <f>[1]!s_dq_high(FED风险溢价模型测算!$B$1,$A3624,1)</f>
        <v>4147.6525000000001</v>
      </c>
      <c r="E3624" s="17">
        <f>[1]!s_dq_low(FED风险溢价模型测算!$B$1,$A$2,1)</f>
        <v>979.529</v>
      </c>
      <c r="F3624" s="18">
        <f>[1]!s_dq_amount(FED风险溢价模型测算!$B$1,$A3624,1)</f>
        <v>330802584619</v>
      </c>
    </row>
    <row r="3625" spans="1:6">
      <c r="A3625" s="16">
        <f>FED风险溢价模型测算!A3625</f>
        <v>43894</v>
      </c>
      <c r="B3625" s="17">
        <f>[1]!s_dq_open(FED风险溢价模型测算!$B$1,$A3625,1)</f>
        <v>4078.4998000000001</v>
      </c>
      <c r="C3625" s="17">
        <f>[1]!s_dq_close(FED风险溢价模型测算!$B$1,$A3625,1)</f>
        <v>4115.0523999999996</v>
      </c>
      <c r="D3625" s="17">
        <f>[1]!s_dq_high(FED风险溢价模型测算!$B$1,$A3625,1)</f>
        <v>4115.2618000000002</v>
      </c>
      <c r="E3625" s="17">
        <f>[1]!s_dq_low(FED风险溢价模型测算!$B$1,$A$2,1)</f>
        <v>979.529</v>
      </c>
      <c r="F3625" s="18">
        <f>[1]!s_dq_amount(FED风险溢价模型测算!$B$1,$A3625,1)</f>
        <v>281784863845</v>
      </c>
    </row>
    <row r="3626" spans="1:6">
      <c r="A3626" s="16">
        <f>FED风险溢价模型测算!A3626</f>
        <v>43895</v>
      </c>
      <c r="B3626" s="17">
        <f>[1]!s_dq_open(FED风险溢价模型测算!$B$1,$A3626,1)</f>
        <v>4150.21</v>
      </c>
      <c r="C3626" s="17">
        <f>[1]!s_dq_close(FED风险溢价模型测算!$B$1,$A3626,1)</f>
        <v>4206.7250999999997</v>
      </c>
      <c r="D3626" s="17">
        <f>[1]!s_dq_high(FED风险溢价模型测算!$B$1,$A3626,1)</f>
        <v>4215.8513000000003</v>
      </c>
      <c r="E3626" s="17">
        <f>[1]!s_dq_low(FED风险溢价模型测算!$B$1,$A$2,1)</f>
        <v>979.529</v>
      </c>
      <c r="F3626" s="18">
        <f>[1]!s_dq_amount(FED风险溢价模型测算!$B$1,$A3626,1)</f>
        <v>362838831776</v>
      </c>
    </row>
    <row r="3627" spans="1:6">
      <c r="A3627" s="16">
        <f>FED风险溢价模型测算!A3627</f>
        <v>43896</v>
      </c>
      <c r="B3627" s="17">
        <f>[1]!s_dq_open(FED风险溢价模型测算!$B$1,$A3627,1)</f>
        <v>4158.2021000000004</v>
      </c>
      <c r="C3627" s="17">
        <f>[1]!s_dq_close(FED风险溢价模型测算!$B$1,$A3627,1)</f>
        <v>4138.5072</v>
      </c>
      <c r="D3627" s="17">
        <f>[1]!s_dq_high(FED风险溢价模型测算!$B$1,$A3627,1)</f>
        <v>4181.3101999999999</v>
      </c>
      <c r="E3627" s="17">
        <f>[1]!s_dq_low(FED风险溢价模型测算!$B$1,$A$2,1)</f>
        <v>979.529</v>
      </c>
      <c r="F3627" s="18">
        <f>[1]!s_dq_amount(FED风险溢价模型测算!$B$1,$A3627,1)</f>
        <v>253168631959</v>
      </c>
    </row>
    <row r="3628" spans="1:6">
      <c r="A3628" s="16">
        <f>FED风险溢价模型测算!A3628</f>
        <v>43899</v>
      </c>
      <c r="B3628" s="17">
        <f>[1]!s_dq_open(FED风险溢价模型测算!$B$1,$A3628,1)</f>
        <v>4063.076</v>
      </c>
      <c r="C3628" s="17">
        <f>[1]!s_dq_close(FED风险溢价模型测算!$B$1,$A3628,1)</f>
        <v>3997.1325000000002</v>
      </c>
      <c r="D3628" s="17">
        <f>[1]!s_dq_high(FED风险溢价模型测算!$B$1,$A3628,1)</f>
        <v>4063.076</v>
      </c>
      <c r="E3628" s="17">
        <f>[1]!s_dq_low(FED风险溢价模型测算!$B$1,$A$2,1)</f>
        <v>979.529</v>
      </c>
      <c r="F3628" s="18">
        <f>[1]!s_dq_amount(FED风险溢价模型测算!$B$1,$A3628,1)</f>
        <v>305428730304</v>
      </c>
    </row>
    <row r="3629" spans="1:6">
      <c r="A3629" s="16">
        <f>FED风险溢价模型测算!A3629</f>
        <v>43900</v>
      </c>
      <c r="B3629" s="17">
        <f>[1]!s_dq_open(FED风险溢价模型测算!$B$1,$A3629,1)</f>
        <v>3975.2287999999999</v>
      </c>
      <c r="C3629" s="17">
        <f>[1]!s_dq_close(FED风险溢价模型测算!$B$1,$A3629,1)</f>
        <v>4082.7314999999999</v>
      </c>
      <c r="D3629" s="17">
        <f>[1]!s_dq_high(FED风险溢价模型测算!$B$1,$A3629,1)</f>
        <v>4093.0023999999999</v>
      </c>
      <c r="E3629" s="17">
        <f>[1]!s_dq_low(FED风险溢价模型测算!$B$1,$A$2,1)</f>
        <v>979.529</v>
      </c>
      <c r="F3629" s="18">
        <f>[1]!s_dq_amount(FED风险溢价模型测算!$B$1,$A3629,1)</f>
        <v>296184435851</v>
      </c>
    </row>
    <row r="3630" spans="1:6">
      <c r="A3630" s="16">
        <f>FED风险溢价模型测算!A3630</f>
        <v>43901</v>
      </c>
      <c r="B3630" s="17">
        <f>[1]!s_dq_open(FED风险溢价模型测算!$B$1,$A3630,1)</f>
        <v>4090.9348</v>
      </c>
      <c r="C3630" s="17">
        <f>[1]!s_dq_close(FED风险溢价模型测算!$B$1,$A3630,1)</f>
        <v>4028.4288999999999</v>
      </c>
      <c r="D3630" s="17">
        <f>[1]!s_dq_high(FED风险溢价模型测算!$B$1,$A3630,1)</f>
        <v>4091.2703999999999</v>
      </c>
      <c r="E3630" s="17">
        <f>[1]!s_dq_low(FED风险溢价模型测算!$B$1,$A$2,1)</f>
        <v>979.529</v>
      </c>
      <c r="F3630" s="18">
        <f>[1]!s_dq_amount(FED风险溢价模型测算!$B$1,$A3630,1)</f>
        <v>244990872686</v>
      </c>
    </row>
    <row r="3631" spans="1:6">
      <c r="A3631" s="16">
        <f>FED风险溢价模型测算!A3631</f>
        <v>43902</v>
      </c>
      <c r="B3631" s="17">
        <f>[1]!s_dq_open(FED风险溢价模型测算!$B$1,$A3631,1)</f>
        <v>3976.1138999999998</v>
      </c>
      <c r="C3631" s="17">
        <f>[1]!s_dq_close(FED风险溢价模型测算!$B$1,$A3631,1)</f>
        <v>3950.9110999999998</v>
      </c>
      <c r="D3631" s="17">
        <f>[1]!s_dq_high(FED风险溢价模型测算!$B$1,$A3631,1)</f>
        <v>3987.4335999999998</v>
      </c>
      <c r="E3631" s="17">
        <f>[1]!s_dq_low(FED风险溢价模型测算!$B$1,$A$2,1)</f>
        <v>979.529</v>
      </c>
      <c r="F3631" s="18">
        <f>[1]!s_dq_amount(FED风险溢价模型测算!$B$1,$A3631,1)</f>
        <v>233152848759</v>
      </c>
    </row>
    <row r="3632" spans="1:6">
      <c r="A3632" s="16">
        <f>FED风险溢价模型测算!A3632</f>
        <v>43903</v>
      </c>
      <c r="B3632" s="17">
        <f>[1]!s_dq_open(FED风险溢价模型测算!$B$1,$A3632,1)</f>
        <v>3771.0138999999999</v>
      </c>
      <c r="C3632" s="17">
        <f>[1]!s_dq_close(FED风险溢价模型测算!$B$1,$A3632,1)</f>
        <v>3895.3128000000002</v>
      </c>
      <c r="D3632" s="17">
        <f>[1]!s_dq_high(FED风险溢价模型测算!$B$1,$A3632,1)</f>
        <v>3937.1806000000001</v>
      </c>
      <c r="E3632" s="17">
        <f>[1]!s_dq_low(FED风险溢价模型测算!$B$1,$A$2,1)</f>
        <v>979.529</v>
      </c>
      <c r="F3632" s="18">
        <f>[1]!s_dq_amount(FED风险溢价模型测算!$B$1,$A3632,1)</f>
        <v>280213453214</v>
      </c>
    </row>
    <row r="3633" spans="1:6">
      <c r="A3633" s="16">
        <f>FED风险溢价模型测算!A3633</f>
        <v>43906</v>
      </c>
      <c r="B3633" s="17">
        <f>[1]!s_dq_open(FED风险溢价模型测算!$B$1,$A3633,1)</f>
        <v>3899.8598000000002</v>
      </c>
      <c r="C3633" s="17">
        <f>[1]!s_dq_close(FED风险溢价模型测算!$B$1,$A3633,1)</f>
        <v>3727.8398000000002</v>
      </c>
      <c r="D3633" s="17">
        <f>[1]!s_dq_high(FED风险溢价模型测算!$B$1,$A3633,1)</f>
        <v>3899.8598000000002</v>
      </c>
      <c r="E3633" s="17">
        <f>[1]!s_dq_low(FED风险溢价模型测算!$B$1,$A$2,1)</f>
        <v>979.529</v>
      </c>
      <c r="F3633" s="18">
        <f>[1]!s_dq_amount(FED风险溢价模型测算!$B$1,$A3633,1)</f>
        <v>282836238271</v>
      </c>
    </row>
    <row r="3634" spans="1:6">
      <c r="A3634" s="16">
        <f>FED风险溢价模型测算!A3634</f>
        <v>43907</v>
      </c>
      <c r="B3634" s="17">
        <f>[1]!s_dq_open(FED风险溢价模型测算!$B$1,$A3634,1)</f>
        <v>3739.7833000000001</v>
      </c>
      <c r="C3634" s="17">
        <f>[1]!s_dq_close(FED风险溢价模型测算!$B$1,$A3634,1)</f>
        <v>3709.6822000000002</v>
      </c>
      <c r="D3634" s="17">
        <f>[1]!s_dq_high(FED风险溢价模型测算!$B$1,$A3634,1)</f>
        <v>3786.8908000000001</v>
      </c>
      <c r="E3634" s="17">
        <f>[1]!s_dq_low(FED风险溢价模型测算!$B$1,$A$2,1)</f>
        <v>979.529</v>
      </c>
      <c r="F3634" s="18">
        <f>[1]!s_dq_amount(FED风险溢价模型测算!$B$1,$A3634,1)</f>
        <v>250824025697</v>
      </c>
    </row>
    <row r="3635" spans="1:6">
      <c r="A3635" s="16">
        <f>FED风险溢价模型测算!A3635</f>
        <v>43908</v>
      </c>
      <c r="B3635" s="17">
        <f>[1]!s_dq_open(FED风险溢价模型测算!$B$1,$A3635,1)</f>
        <v>3729.6853000000001</v>
      </c>
      <c r="C3635" s="17">
        <f>[1]!s_dq_close(FED风险溢价模型测算!$B$1,$A3635,1)</f>
        <v>3636.2565</v>
      </c>
      <c r="D3635" s="17">
        <f>[1]!s_dq_high(FED风险溢价模型测算!$B$1,$A3635,1)</f>
        <v>3775.8506000000002</v>
      </c>
      <c r="E3635" s="17">
        <f>[1]!s_dq_low(FED风险溢价模型测算!$B$1,$A$2,1)</f>
        <v>979.529</v>
      </c>
      <c r="F3635" s="18">
        <f>[1]!s_dq_amount(FED风险溢价模型测算!$B$1,$A3635,1)</f>
        <v>244127161535</v>
      </c>
    </row>
    <row r="3636" spans="1:6">
      <c r="A3636" s="16">
        <f>FED风险溢价模型测算!A3636</f>
        <v>43909</v>
      </c>
      <c r="B3636" s="17">
        <f>[1]!s_dq_open(FED风险溢价模型测算!$B$1,$A3636,1)</f>
        <v>3623.7890000000002</v>
      </c>
      <c r="C3636" s="17">
        <f>[1]!s_dq_close(FED风险溢价模型测算!$B$1,$A3636,1)</f>
        <v>3589.0925999999999</v>
      </c>
      <c r="D3636" s="17">
        <f>[1]!s_dq_high(FED风险溢价模型测算!$B$1,$A3636,1)</f>
        <v>3647.9874</v>
      </c>
      <c r="E3636" s="17">
        <f>[1]!s_dq_low(FED风险溢价模型测算!$B$1,$A$2,1)</f>
        <v>979.529</v>
      </c>
      <c r="F3636" s="18">
        <f>[1]!s_dq_amount(FED风险溢价模型测算!$B$1,$A3636,1)</f>
        <v>271827467962</v>
      </c>
    </row>
    <row r="3637" spans="1:6">
      <c r="A3637" s="16">
        <f>FED风险溢价模型测算!A3637</f>
        <v>43910</v>
      </c>
      <c r="B3637" s="17">
        <f>[1]!s_dq_open(FED风险溢价模型测算!$B$1,$A3637,1)</f>
        <v>3629.5126</v>
      </c>
      <c r="C3637" s="17">
        <f>[1]!s_dq_close(FED风险溢价模型测算!$B$1,$A3637,1)</f>
        <v>3653.2239</v>
      </c>
      <c r="D3637" s="17">
        <f>[1]!s_dq_high(FED风险溢价模型测算!$B$1,$A3637,1)</f>
        <v>3663.9517000000001</v>
      </c>
      <c r="E3637" s="17">
        <f>[1]!s_dq_low(FED风险溢价模型测算!$B$1,$A$2,1)</f>
        <v>979.529</v>
      </c>
      <c r="F3637" s="18">
        <f>[1]!s_dq_amount(FED风险溢价模型测算!$B$1,$A3637,1)</f>
        <v>211223073323</v>
      </c>
    </row>
    <row r="3638" spans="1:6">
      <c r="A3638" s="16">
        <f>FED风险溢价模型测算!A3638</f>
        <v>43913</v>
      </c>
      <c r="B3638" s="17">
        <f>[1]!s_dq_open(FED风险溢价模型测算!$B$1,$A3638,1)</f>
        <v>3542.6837</v>
      </c>
      <c r="C3638" s="17">
        <f>[1]!s_dq_close(FED风险溢价模型测算!$B$1,$A3638,1)</f>
        <v>3530.3058000000001</v>
      </c>
      <c r="D3638" s="17">
        <f>[1]!s_dq_high(FED风险溢价模型测算!$B$1,$A3638,1)</f>
        <v>3585.8013999999998</v>
      </c>
      <c r="E3638" s="17">
        <f>[1]!s_dq_low(FED风险溢价模型测算!$B$1,$A$2,1)</f>
        <v>979.529</v>
      </c>
      <c r="F3638" s="18">
        <f>[1]!s_dq_amount(FED风险溢价模型测算!$B$1,$A3638,1)</f>
        <v>197669624970</v>
      </c>
    </row>
    <row r="3639" spans="1:6">
      <c r="A3639" s="16">
        <f>FED风险溢价模型测算!A3639</f>
        <v>43914</v>
      </c>
      <c r="B3639" s="17">
        <f>[1]!s_dq_open(FED风险溢价模型测算!$B$1,$A3639,1)</f>
        <v>3598.6547999999998</v>
      </c>
      <c r="C3639" s="17">
        <f>[1]!s_dq_close(FED风险溢价模型测算!$B$1,$A3639,1)</f>
        <v>3625.1145999999999</v>
      </c>
      <c r="D3639" s="17">
        <f>[1]!s_dq_high(FED风险溢价模型测算!$B$1,$A3639,1)</f>
        <v>3627.7592</v>
      </c>
      <c r="E3639" s="17">
        <f>[1]!s_dq_low(FED风险溢价模型测算!$B$1,$A$2,1)</f>
        <v>979.529</v>
      </c>
      <c r="F3639" s="18">
        <f>[1]!s_dq_amount(FED风险溢价模型测算!$B$1,$A3639,1)</f>
        <v>208553840689</v>
      </c>
    </row>
    <row r="3640" spans="1:6">
      <c r="A3640" s="16">
        <f>FED风险溢价模型测算!A3640</f>
        <v>43915</v>
      </c>
      <c r="B3640" s="17">
        <f>[1]!s_dq_open(FED风险溢价模型测算!$B$1,$A3640,1)</f>
        <v>3711.4753000000001</v>
      </c>
      <c r="C3640" s="17">
        <f>[1]!s_dq_close(FED风险溢价模型测算!$B$1,$A3640,1)</f>
        <v>3722.5180999999998</v>
      </c>
      <c r="D3640" s="17">
        <f>[1]!s_dq_high(FED风险溢价模型测算!$B$1,$A3640,1)</f>
        <v>3732.6536000000001</v>
      </c>
      <c r="E3640" s="17">
        <f>[1]!s_dq_low(FED风险溢价模型测算!$B$1,$A$2,1)</f>
        <v>979.529</v>
      </c>
      <c r="F3640" s="18">
        <f>[1]!s_dq_amount(FED风险溢价模型测算!$B$1,$A3640,1)</f>
        <v>231561518761</v>
      </c>
    </row>
    <row r="3641" spans="1:6">
      <c r="A3641" s="16">
        <f>FED风险溢价模型测算!A3641</f>
        <v>43916</v>
      </c>
      <c r="B3641" s="17">
        <f>[1]!s_dq_open(FED风险溢价模型测算!$B$1,$A3641,1)</f>
        <v>3692.6082999999999</v>
      </c>
      <c r="C3641" s="17">
        <f>[1]!s_dq_close(FED风险溢价模型测算!$B$1,$A3641,1)</f>
        <v>3698.0472</v>
      </c>
      <c r="D3641" s="17">
        <f>[1]!s_dq_high(FED风险溢价模型测算!$B$1,$A3641,1)</f>
        <v>3736.2536</v>
      </c>
      <c r="E3641" s="17">
        <f>[1]!s_dq_low(FED风险溢价模型测算!$B$1,$A$2,1)</f>
        <v>979.529</v>
      </c>
      <c r="F3641" s="18">
        <f>[1]!s_dq_amount(FED风险溢价模型测算!$B$1,$A3641,1)</f>
        <v>169336311861</v>
      </c>
    </row>
    <row r="3642" spans="1:6">
      <c r="A3642" s="16">
        <f>FED风险溢价模型测算!A3642</f>
        <v>43917</v>
      </c>
      <c r="B3642" s="17">
        <f>[1]!s_dq_open(FED风险溢价模型测算!$B$1,$A3642,1)</f>
        <v>3746.3914</v>
      </c>
      <c r="C3642" s="17">
        <f>[1]!s_dq_close(FED风险溢价模型测算!$B$1,$A3642,1)</f>
        <v>3710.0605</v>
      </c>
      <c r="D3642" s="17">
        <f>[1]!s_dq_high(FED风险溢价模型测算!$B$1,$A3642,1)</f>
        <v>3758.7827000000002</v>
      </c>
      <c r="E3642" s="17">
        <f>[1]!s_dq_low(FED风险溢价模型测算!$B$1,$A$2,1)</f>
        <v>979.529</v>
      </c>
      <c r="F3642" s="18">
        <f>[1]!s_dq_amount(FED风险溢价模型测算!$B$1,$A3642,1)</f>
        <v>186103426335</v>
      </c>
    </row>
    <row r="3643" spans="1:6">
      <c r="A3643" s="16">
        <f>FED风险溢价模型测算!A3643</f>
        <v>43920</v>
      </c>
      <c r="B3643" s="17">
        <f>[1]!s_dq_open(FED风险溢价模型测算!$B$1,$A3643,1)</f>
        <v>3657.4623999999999</v>
      </c>
      <c r="C3643" s="17">
        <f>[1]!s_dq_close(FED风险溢价模型测算!$B$1,$A3643,1)</f>
        <v>3674.1107999999999</v>
      </c>
      <c r="D3643" s="17">
        <f>[1]!s_dq_high(FED风险溢价模型测算!$B$1,$A3643,1)</f>
        <v>3690.6388000000002</v>
      </c>
      <c r="E3643" s="17">
        <f>[1]!s_dq_low(FED风险溢价模型测算!$B$1,$A$2,1)</f>
        <v>979.529</v>
      </c>
      <c r="F3643" s="18">
        <f>[1]!s_dq_amount(FED风险溢价模型测算!$B$1,$A3643,1)</f>
        <v>180640799409</v>
      </c>
    </row>
    <row r="3644" spans="1:6">
      <c r="A3644" s="16">
        <f>FED风险溢价模型测算!A3644</f>
        <v>43921</v>
      </c>
      <c r="B3644" s="17">
        <f>[1]!s_dq_open(FED风险溢价模型测算!$B$1,$A3644,1)</f>
        <v>3708.1404000000002</v>
      </c>
      <c r="C3644" s="17">
        <f>[1]!s_dq_close(FED风险溢价模型测算!$B$1,$A3644,1)</f>
        <v>3686.1550999999999</v>
      </c>
      <c r="D3644" s="17">
        <f>[1]!s_dq_high(FED风险溢价模型测算!$B$1,$A3644,1)</f>
        <v>3716.0707000000002</v>
      </c>
      <c r="E3644" s="17">
        <f>[1]!s_dq_low(FED风险溢价模型测算!$B$1,$A$2,1)</f>
        <v>979.529</v>
      </c>
      <c r="F3644" s="18">
        <f>[1]!s_dq_amount(FED风险溢价模型测算!$B$1,$A3644,1)</f>
        <v>161595510008</v>
      </c>
    </row>
    <row r="3645" spans="1:6">
      <c r="A3645" s="16">
        <f>FED风险溢价模型测算!A3645</f>
        <v>43922</v>
      </c>
      <c r="B3645" s="17">
        <f>[1]!s_dq_open(FED风险溢价模型测算!$B$1,$A3645,1)</f>
        <v>3682.2966000000001</v>
      </c>
      <c r="C3645" s="17">
        <f>[1]!s_dq_close(FED风险溢价模型测算!$B$1,$A3645,1)</f>
        <v>3675.0758000000001</v>
      </c>
      <c r="D3645" s="17">
        <f>[1]!s_dq_high(FED风险溢价模型测算!$B$1,$A3645,1)</f>
        <v>3731.7799</v>
      </c>
      <c r="E3645" s="17">
        <f>[1]!s_dq_low(FED风险溢价模型测算!$B$1,$A$2,1)</f>
        <v>979.529</v>
      </c>
      <c r="F3645" s="18">
        <f>[1]!s_dq_amount(FED风险溢价模型测算!$B$1,$A3645,1)</f>
        <v>170422568804</v>
      </c>
    </row>
    <row r="3646" spans="1:6">
      <c r="A3646" s="16">
        <f>FED风险溢价模型测算!A3646</f>
        <v>43923</v>
      </c>
      <c r="B3646" s="17">
        <f>[1]!s_dq_open(FED风险溢价模型测算!$B$1,$A3646,1)</f>
        <v>3656.3225000000002</v>
      </c>
      <c r="C3646" s="17">
        <f>[1]!s_dq_close(FED风险溢价模型测算!$B$1,$A3646,1)</f>
        <v>3734.5306</v>
      </c>
      <c r="D3646" s="17">
        <f>[1]!s_dq_high(FED风险溢价模型测算!$B$1,$A3646,1)</f>
        <v>3734.5306</v>
      </c>
      <c r="E3646" s="17">
        <f>[1]!s_dq_low(FED风险溢价模型测算!$B$1,$A$2,1)</f>
        <v>979.529</v>
      </c>
      <c r="F3646" s="18">
        <f>[1]!s_dq_amount(FED风险溢价模型测算!$B$1,$A3646,1)</f>
        <v>168893255657</v>
      </c>
    </row>
    <row r="3647" spans="1:6">
      <c r="A3647" s="16">
        <f>FED风险溢价模型测算!A3647</f>
        <v>43924</v>
      </c>
      <c r="B3647" s="17">
        <f>[1]!s_dq_open(FED风险溢价模型测算!$B$1,$A3647,1)</f>
        <v>3721.4814999999999</v>
      </c>
      <c r="C3647" s="17">
        <f>[1]!s_dq_close(FED风险溢价模型测算!$B$1,$A3647,1)</f>
        <v>3713.2183</v>
      </c>
      <c r="D3647" s="17">
        <f>[1]!s_dq_high(FED风险溢价模型测算!$B$1,$A3647,1)</f>
        <v>3738.8323</v>
      </c>
      <c r="E3647" s="17">
        <f>[1]!s_dq_low(FED风险溢价模型测算!$B$1,$A$2,1)</f>
        <v>979.529</v>
      </c>
      <c r="F3647" s="18">
        <f>[1]!s_dq_amount(FED风险溢价模型测算!$B$1,$A3647,1)</f>
        <v>150132815029</v>
      </c>
    </row>
    <row r="3648" spans="1:6">
      <c r="A3648" s="16">
        <f>FED风险溢价模型测算!A3648</f>
        <v>43928</v>
      </c>
      <c r="B3648" s="17">
        <f>[1]!s_dq_open(FED风险溢价模型测算!$B$1,$A3648,1)</f>
        <v>3779.9076</v>
      </c>
      <c r="C3648" s="17">
        <f>[1]!s_dq_close(FED风险溢价模型测算!$B$1,$A3648,1)</f>
        <v>3798.0214000000001</v>
      </c>
      <c r="D3648" s="17">
        <f>[1]!s_dq_high(FED风险溢价模型测算!$B$1,$A3648,1)</f>
        <v>3803.6286</v>
      </c>
      <c r="E3648" s="17">
        <f>[1]!s_dq_low(FED风险溢价模型测算!$B$1,$A$2,1)</f>
        <v>979.529</v>
      </c>
      <c r="F3648" s="18">
        <f>[1]!s_dq_amount(FED风险溢价模型测算!$B$1,$A3648,1)</f>
        <v>207642820317</v>
      </c>
    </row>
    <row r="3649" spans="1:6">
      <c r="A3649" s="16">
        <f>FED风险溢价模型测算!A3649</f>
        <v>43929</v>
      </c>
      <c r="B3649" s="17">
        <f>[1]!s_dq_open(FED风险溢价模型测算!$B$1,$A3649,1)</f>
        <v>3776.4171000000001</v>
      </c>
      <c r="C3649" s="17">
        <f>[1]!s_dq_close(FED风险溢价模型测算!$B$1,$A3649,1)</f>
        <v>3780.3445000000002</v>
      </c>
      <c r="D3649" s="17">
        <f>[1]!s_dq_high(FED风险溢价模型测算!$B$1,$A3649,1)</f>
        <v>3793.0023000000001</v>
      </c>
      <c r="E3649" s="17">
        <f>[1]!s_dq_low(FED风险溢价模型测算!$B$1,$A$2,1)</f>
        <v>979.529</v>
      </c>
      <c r="F3649" s="18">
        <f>[1]!s_dq_amount(FED风险溢价模型测算!$B$1,$A3649,1)</f>
        <v>161576772320</v>
      </c>
    </row>
    <row r="3650" spans="1:6">
      <c r="A3650" s="16">
        <f>FED风险溢价模型测算!A3650</f>
        <v>43930</v>
      </c>
      <c r="B3650" s="17">
        <f>[1]!s_dq_open(FED风险溢价模型测算!$B$1,$A3650,1)</f>
        <v>3798.4879000000001</v>
      </c>
      <c r="C3650" s="17">
        <f>[1]!s_dq_close(FED风险溢价模型测算!$B$1,$A3650,1)</f>
        <v>3792.8105</v>
      </c>
      <c r="D3650" s="17">
        <f>[1]!s_dq_high(FED风险溢价模型测算!$B$1,$A3650,1)</f>
        <v>3801.7244999999998</v>
      </c>
      <c r="E3650" s="17">
        <f>[1]!s_dq_low(FED风险溢价模型测算!$B$1,$A$2,1)</f>
        <v>979.529</v>
      </c>
      <c r="F3650" s="18">
        <f>[1]!s_dq_amount(FED风险溢价模型测算!$B$1,$A3650,1)</f>
        <v>154595318813</v>
      </c>
    </row>
    <row r="3651" spans="1:6">
      <c r="A3651" s="16">
        <f>FED风险溢价模型测算!A3651</f>
        <v>43931</v>
      </c>
      <c r="B3651" s="17">
        <f>[1]!s_dq_open(FED风险溢价模型测算!$B$1,$A3651,1)</f>
        <v>3794.8429000000001</v>
      </c>
      <c r="C3651" s="17">
        <f>[1]!s_dq_close(FED风险溢价模型测算!$B$1,$A3651,1)</f>
        <v>3769.1781999999998</v>
      </c>
      <c r="D3651" s="17">
        <f>[1]!s_dq_high(FED风险溢价模型测算!$B$1,$A3651,1)</f>
        <v>3824.7440999999999</v>
      </c>
      <c r="E3651" s="17">
        <f>[1]!s_dq_low(FED风险溢价模型测算!$B$1,$A$2,1)</f>
        <v>979.529</v>
      </c>
      <c r="F3651" s="18">
        <f>[1]!s_dq_amount(FED风险溢价模型测算!$B$1,$A3651,1)</f>
        <v>162251233801</v>
      </c>
    </row>
    <row r="3652" spans="1:6">
      <c r="A3652" s="16">
        <f>FED风险溢价模型测算!A3652</f>
        <v>43934</v>
      </c>
      <c r="B3652" s="17">
        <f>[1]!s_dq_open(FED风险溢价模型测算!$B$1,$A3652,1)</f>
        <v>3751.7093</v>
      </c>
      <c r="C3652" s="17">
        <f>[1]!s_dq_close(FED风险溢价模型测算!$B$1,$A3652,1)</f>
        <v>3753.2566000000002</v>
      </c>
      <c r="D3652" s="17">
        <f>[1]!s_dq_high(FED风险溢价模型测算!$B$1,$A3652,1)</f>
        <v>3769.8764000000001</v>
      </c>
      <c r="E3652" s="17">
        <f>[1]!s_dq_low(FED风险溢价模型测算!$B$1,$A$2,1)</f>
        <v>979.529</v>
      </c>
      <c r="F3652" s="18">
        <f>[1]!s_dq_amount(FED风险溢价模型测算!$B$1,$A3652,1)</f>
        <v>119874303205</v>
      </c>
    </row>
    <row r="3653" spans="1:6">
      <c r="A3653" s="16">
        <f>FED风险溢价模型测算!A3653</f>
        <v>43935</v>
      </c>
      <c r="B3653" s="17">
        <f>[1]!s_dq_open(FED风险溢价模型测算!$B$1,$A3653,1)</f>
        <v>3777.8343</v>
      </c>
      <c r="C3653" s="17">
        <f>[1]!s_dq_close(FED风险溢价模型测算!$B$1,$A3653,1)</f>
        <v>3825.6990999999998</v>
      </c>
      <c r="D3653" s="17">
        <f>[1]!s_dq_high(FED风险溢价模型测算!$B$1,$A3653,1)</f>
        <v>3825.7599</v>
      </c>
      <c r="E3653" s="17">
        <f>[1]!s_dq_low(FED风险溢价模型测算!$B$1,$A$2,1)</f>
        <v>979.529</v>
      </c>
      <c r="F3653" s="18">
        <f>[1]!s_dq_amount(FED风险溢价模型测算!$B$1,$A3653,1)</f>
        <v>170612579792</v>
      </c>
    </row>
    <row r="3654" spans="1:6">
      <c r="A3654" s="16">
        <f>FED风险溢价模型测算!A3654</f>
        <v>43936</v>
      </c>
      <c r="B3654" s="17">
        <f>[1]!s_dq_open(FED风险溢价模型测算!$B$1,$A3654,1)</f>
        <v>3820.8506000000002</v>
      </c>
      <c r="C3654" s="17">
        <f>[1]!s_dq_close(FED风险溢价模型测算!$B$1,$A3654,1)</f>
        <v>3797.3622999999998</v>
      </c>
      <c r="D3654" s="17">
        <f>[1]!s_dq_high(FED风险溢价模型测算!$B$1,$A3654,1)</f>
        <v>3829.8009000000002</v>
      </c>
      <c r="E3654" s="17">
        <f>[1]!s_dq_low(FED风险溢价模型测算!$B$1,$A$2,1)</f>
        <v>979.529</v>
      </c>
      <c r="F3654" s="18">
        <f>[1]!s_dq_amount(FED风险溢价模型测算!$B$1,$A3654,1)</f>
        <v>169700216633</v>
      </c>
    </row>
    <row r="3655" spans="1:6">
      <c r="A3655" s="16">
        <f>FED风险溢价模型测算!A3655</f>
        <v>43937</v>
      </c>
      <c r="B3655" s="17">
        <f>[1]!s_dq_open(FED风险溢价模型测算!$B$1,$A3655,1)</f>
        <v>3777.7986000000001</v>
      </c>
      <c r="C3655" s="17">
        <f>[1]!s_dq_close(FED风险溢价模型测算!$B$1,$A3655,1)</f>
        <v>3802.3806</v>
      </c>
      <c r="D3655" s="17">
        <f>[1]!s_dq_high(FED风险溢价模型测算!$B$1,$A3655,1)</f>
        <v>3807.3569000000002</v>
      </c>
      <c r="E3655" s="17">
        <f>[1]!s_dq_low(FED风险溢价模型测算!$B$1,$A$2,1)</f>
        <v>979.529</v>
      </c>
      <c r="F3655" s="18">
        <f>[1]!s_dq_amount(FED风险溢价模型测算!$B$1,$A3655,1)</f>
        <v>147164302057</v>
      </c>
    </row>
    <row r="3656" spans="1:6">
      <c r="A3656" s="16">
        <f>FED风险溢价模型测算!A3656</f>
        <v>43938</v>
      </c>
      <c r="B3656" s="17">
        <f>[1]!s_dq_open(FED风险溢价模型测算!$B$1,$A3656,1)</f>
        <v>3831.9232000000002</v>
      </c>
      <c r="C3656" s="17">
        <f>[1]!s_dq_close(FED风险溢价模型测算!$B$1,$A3656,1)</f>
        <v>3839.4870999999998</v>
      </c>
      <c r="D3656" s="17">
        <f>[1]!s_dq_high(FED风险溢价模型测算!$B$1,$A3656,1)</f>
        <v>3863.4521</v>
      </c>
      <c r="E3656" s="17">
        <f>[1]!s_dq_low(FED风险溢价模型测算!$B$1,$A$2,1)</f>
        <v>979.529</v>
      </c>
      <c r="F3656" s="18">
        <f>[1]!s_dq_amount(FED风险溢价模型测算!$B$1,$A3656,1)</f>
        <v>203595267034</v>
      </c>
    </row>
    <row r="3657" spans="1:6">
      <c r="A3657" s="16">
        <f>FED风险溢价模型测算!A3657</f>
        <v>43941</v>
      </c>
      <c r="B3657" s="17">
        <f>[1]!s_dq_open(FED风险溢价模型测算!$B$1,$A3657,1)</f>
        <v>3845.4598000000001</v>
      </c>
      <c r="C3657" s="17">
        <f>[1]!s_dq_close(FED风险溢价模型测算!$B$1,$A3657,1)</f>
        <v>3853.4551000000001</v>
      </c>
      <c r="D3657" s="17">
        <f>[1]!s_dq_high(FED风险溢价模型测算!$B$1,$A3657,1)</f>
        <v>3853.7984000000001</v>
      </c>
      <c r="E3657" s="17">
        <f>[1]!s_dq_low(FED风险溢价模型测算!$B$1,$A$2,1)</f>
        <v>979.529</v>
      </c>
      <c r="F3657" s="18">
        <f>[1]!s_dq_amount(FED风险溢价模型测算!$B$1,$A3657,1)</f>
        <v>151924090117</v>
      </c>
    </row>
    <row r="3658" spans="1:6">
      <c r="A3658" s="16">
        <f>FED风险溢价模型测算!A3658</f>
        <v>43942</v>
      </c>
      <c r="B3658" s="17">
        <f>[1]!s_dq_open(FED风险溢价模型测算!$B$1,$A3658,1)</f>
        <v>3838.2314000000001</v>
      </c>
      <c r="C3658" s="17">
        <f>[1]!s_dq_close(FED风险溢价模型测算!$B$1,$A3658,1)</f>
        <v>3808.0473999999999</v>
      </c>
      <c r="D3658" s="17">
        <f>[1]!s_dq_high(FED风险溢价模型测算!$B$1,$A3658,1)</f>
        <v>3838.2314000000001</v>
      </c>
      <c r="E3658" s="17">
        <f>[1]!s_dq_low(FED风险溢价模型测算!$B$1,$A$2,1)</f>
        <v>979.529</v>
      </c>
      <c r="F3658" s="18">
        <f>[1]!s_dq_amount(FED风险溢价模型测算!$B$1,$A3658,1)</f>
        <v>155077454132</v>
      </c>
    </row>
    <row r="3659" spans="1:6">
      <c r="A3659" s="16">
        <f>FED风险溢价模型测算!A3659</f>
        <v>43943</v>
      </c>
      <c r="B3659" s="17">
        <f>[1]!s_dq_open(FED风险溢价模型测算!$B$1,$A3659,1)</f>
        <v>3789.1297</v>
      </c>
      <c r="C3659" s="17">
        <f>[1]!s_dq_close(FED风险溢价模型测算!$B$1,$A3659,1)</f>
        <v>3839.3834000000002</v>
      </c>
      <c r="D3659" s="17">
        <f>[1]!s_dq_high(FED风险溢价模型测算!$B$1,$A3659,1)</f>
        <v>3839.3834000000002</v>
      </c>
      <c r="E3659" s="17">
        <f>[1]!s_dq_low(FED风险溢价模型测算!$B$1,$A$2,1)</f>
        <v>979.529</v>
      </c>
      <c r="F3659" s="18">
        <f>[1]!s_dq_amount(FED风险溢价模型测算!$B$1,$A3659,1)</f>
        <v>135547280789.99998</v>
      </c>
    </row>
    <row r="3660" spans="1:6">
      <c r="A3660" s="16">
        <f>FED风险溢价模型测算!A3660</f>
        <v>43944</v>
      </c>
      <c r="B3660" s="17">
        <f>[1]!s_dq_open(FED风险溢价模型测算!$B$1,$A3660,1)</f>
        <v>3851.9132</v>
      </c>
      <c r="C3660" s="17">
        <f>[1]!s_dq_close(FED风险溢价模型测算!$B$1,$A3660,1)</f>
        <v>3829.7525000000001</v>
      </c>
      <c r="D3660" s="17">
        <f>[1]!s_dq_high(FED风险溢价模型测算!$B$1,$A3660,1)</f>
        <v>3857.4708999999998</v>
      </c>
      <c r="E3660" s="17">
        <f>[1]!s_dq_low(FED风险溢价模型测算!$B$1,$A$2,1)</f>
        <v>979.529</v>
      </c>
      <c r="F3660" s="18">
        <f>[1]!s_dq_amount(FED风险溢价模型测算!$B$1,$A3660,1)</f>
        <v>142122548832</v>
      </c>
    </row>
    <row r="3661" spans="1:6">
      <c r="A3661" s="16">
        <f>FED风险溢价模型测算!A3661</f>
        <v>43945</v>
      </c>
      <c r="B3661" s="17">
        <f>[1]!s_dq_open(FED风险溢价模型测算!$B$1,$A3661,1)</f>
        <v>3826.3116</v>
      </c>
      <c r="C3661" s="17">
        <f>[1]!s_dq_close(FED风险溢价模型测算!$B$1,$A3661,1)</f>
        <v>3796.9721</v>
      </c>
      <c r="D3661" s="17">
        <f>[1]!s_dq_high(FED风险溢价模型测算!$B$1,$A3661,1)</f>
        <v>3827.212</v>
      </c>
      <c r="E3661" s="17">
        <f>[1]!s_dq_low(FED风险溢价模型测算!$B$1,$A$2,1)</f>
        <v>979.529</v>
      </c>
      <c r="F3661" s="18">
        <f>[1]!s_dq_amount(FED风险溢价模型测算!$B$1,$A3661,1)</f>
        <v>138961200283</v>
      </c>
    </row>
    <row r="3662" spans="1:6">
      <c r="A3662" s="16">
        <f>FED风险溢价模型测算!A3662</f>
        <v>43948</v>
      </c>
      <c r="B3662" s="17">
        <f>[1]!s_dq_open(FED风险溢价模型测算!$B$1,$A3662,1)</f>
        <v>3808.0171</v>
      </c>
      <c r="C3662" s="17">
        <f>[1]!s_dq_close(FED风险溢价模型测算!$B$1,$A3662,1)</f>
        <v>3822.7689999999998</v>
      </c>
      <c r="D3662" s="17">
        <f>[1]!s_dq_high(FED风险溢价模型测算!$B$1,$A3662,1)</f>
        <v>3842.8706000000002</v>
      </c>
      <c r="E3662" s="17">
        <f>[1]!s_dq_low(FED风险溢价模型测算!$B$1,$A$2,1)</f>
        <v>979.529</v>
      </c>
      <c r="F3662" s="18">
        <f>[1]!s_dq_amount(FED风险溢价模型测算!$B$1,$A3662,1)</f>
        <v>145301151875</v>
      </c>
    </row>
    <row r="3663" spans="1:6">
      <c r="A3663" s="16">
        <f>FED风险溢价模型测算!A3663</f>
        <v>43949</v>
      </c>
      <c r="B3663" s="17">
        <f>[1]!s_dq_open(FED风险溢价模型测算!$B$1,$A3663,1)</f>
        <v>3835.348</v>
      </c>
      <c r="C3663" s="17">
        <f>[1]!s_dq_close(FED风险溢价模型测算!$B$1,$A3663,1)</f>
        <v>3849.1464999999998</v>
      </c>
      <c r="D3663" s="17">
        <f>[1]!s_dq_high(FED风险溢价模型测算!$B$1,$A3663,1)</f>
        <v>3859.6754000000001</v>
      </c>
      <c r="E3663" s="17">
        <f>[1]!s_dq_low(FED风险溢价模型测算!$B$1,$A$2,1)</f>
        <v>979.529</v>
      </c>
      <c r="F3663" s="18">
        <f>[1]!s_dq_amount(FED风险溢价模型测算!$B$1,$A3663,1)</f>
        <v>184179759240</v>
      </c>
    </row>
    <row r="3664" spans="1:6">
      <c r="A3664" s="16">
        <f>FED风险溢价模型测算!A3664</f>
        <v>43950</v>
      </c>
      <c r="B3664" s="17">
        <f>[1]!s_dq_open(FED风险溢价模型测算!$B$1,$A3664,1)</f>
        <v>3837.5135</v>
      </c>
      <c r="C3664" s="17">
        <f>[1]!s_dq_close(FED风险溢价模型测算!$B$1,$A3664,1)</f>
        <v>3867.0320000000002</v>
      </c>
      <c r="D3664" s="17">
        <f>[1]!s_dq_high(FED风险溢价模型测算!$B$1,$A3664,1)</f>
        <v>3880.7444</v>
      </c>
      <c r="E3664" s="17">
        <f>[1]!s_dq_low(FED风险溢价模型测算!$B$1,$A$2,1)</f>
        <v>979.529</v>
      </c>
      <c r="F3664" s="18">
        <f>[1]!s_dq_amount(FED风险溢价模型测算!$B$1,$A3664,1)</f>
        <v>151282103744</v>
      </c>
    </row>
    <row r="3665" spans="1:6">
      <c r="A3665" s="16">
        <f>FED风险溢价模型测算!A3665</f>
        <v>43951</v>
      </c>
      <c r="B3665" s="17">
        <f>[1]!s_dq_open(FED风险溢价模型测算!$B$1,$A3665,1)</f>
        <v>3880.4094</v>
      </c>
      <c r="C3665" s="17">
        <f>[1]!s_dq_close(FED风险溢价模型测算!$B$1,$A3665,1)</f>
        <v>3912.5772000000002</v>
      </c>
      <c r="D3665" s="17">
        <f>[1]!s_dq_high(FED风险溢价模型测算!$B$1,$A3665,1)</f>
        <v>3921.7004000000002</v>
      </c>
      <c r="E3665" s="17">
        <f>[1]!s_dq_low(FED风险溢价模型测算!$B$1,$A$2,1)</f>
        <v>979.529</v>
      </c>
      <c r="F3665" s="18">
        <f>[1]!s_dq_amount(FED风险溢价模型测算!$B$1,$A3665,1)</f>
        <v>202268288802</v>
      </c>
    </row>
    <row r="3666" spans="1:6">
      <c r="A3666" s="16">
        <f>FED风险溢价模型测算!A3666</f>
        <v>43957</v>
      </c>
      <c r="B3666" s="17">
        <f>[1]!s_dq_open(FED风险溢价模型测算!$B$1,$A3666,1)</f>
        <v>3867.2586999999999</v>
      </c>
      <c r="C3666" s="17">
        <f>[1]!s_dq_close(FED风险溢价模型测算!$B$1,$A3666,1)</f>
        <v>3936.2539000000002</v>
      </c>
      <c r="D3666" s="17">
        <f>[1]!s_dq_high(FED风险溢价模型测算!$B$1,$A3666,1)</f>
        <v>3937.6909000000001</v>
      </c>
      <c r="E3666" s="17">
        <f>[1]!s_dq_low(FED风险溢价模型测算!$B$1,$A$2,1)</f>
        <v>979.529</v>
      </c>
      <c r="F3666" s="18">
        <f>[1]!s_dq_amount(FED风险溢价模型测算!$B$1,$A3666,1)</f>
        <v>214935962364</v>
      </c>
    </row>
    <row r="3667" spans="1:6">
      <c r="A3667" s="16">
        <f>FED风险溢价模型测算!A3667</f>
        <v>43958</v>
      </c>
      <c r="B3667" s="17">
        <f>[1]!s_dq_open(FED风险溢价模型测算!$B$1,$A3667,1)</f>
        <v>3937.5918000000001</v>
      </c>
      <c r="C3667" s="17">
        <f>[1]!s_dq_close(FED风险溢价模型测算!$B$1,$A3667,1)</f>
        <v>3924.8946000000001</v>
      </c>
      <c r="D3667" s="17">
        <f>[1]!s_dq_high(FED风险溢价模型测算!$B$1,$A3667,1)</f>
        <v>3941.4832999999999</v>
      </c>
      <c r="E3667" s="17">
        <f>[1]!s_dq_low(FED风险溢价模型测算!$B$1,$A$2,1)</f>
        <v>979.529</v>
      </c>
      <c r="F3667" s="18">
        <f>[1]!s_dq_amount(FED风险溢价模型测算!$B$1,$A3667,1)</f>
        <v>167207801840</v>
      </c>
    </row>
    <row r="3668" spans="1:6">
      <c r="A3668" s="16">
        <f>FED风险溢价模型测算!A3668</f>
        <v>43959</v>
      </c>
      <c r="B3668" s="17">
        <f>[1]!s_dq_open(FED风险溢价模型测算!$B$1,$A3668,1)</f>
        <v>3942.9971999999998</v>
      </c>
      <c r="C3668" s="17">
        <f>[1]!s_dq_close(FED风险溢价模型测算!$B$1,$A3668,1)</f>
        <v>3963.6217000000001</v>
      </c>
      <c r="D3668" s="17">
        <f>[1]!s_dq_high(FED风险溢价模型测算!$B$1,$A3668,1)</f>
        <v>3979.6626999999999</v>
      </c>
      <c r="E3668" s="17">
        <f>[1]!s_dq_low(FED风险溢价模型测算!$B$1,$A$2,1)</f>
        <v>979.529</v>
      </c>
      <c r="F3668" s="18">
        <f>[1]!s_dq_amount(FED风险溢价模型测算!$B$1,$A3668,1)</f>
        <v>190299584717</v>
      </c>
    </row>
    <row r="3669" spans="1:6">
      <c r="A3669" s="16">
        <f>FED风险溢价模型测算!A3669</f>
        <v>43962</v>
      </c>
      <c r="B3669" s="17">
        <f>[1]!s_dq_open(FED风险溢价模型测算!$B$1,$A3669,1)</f>
        <v>3974.7604999999999</v>
      </c>
      <c r="C3669" s="17">
        <f>[1]!s_dq_close(FED风险溢价模型测算!$B$1,$A3669,1)</f>
        <v>3960.1803</v>
      </c>
      <c r="D3669" s="17">
        <f>[1]!s_dq_high(FED风险溢价模型测算!$B$1,$A3669,1)</f>
        <v>3998.0972000000002</v>
      </c>
      <c r="E3669" s="17">
        <f>[1]!s_dq_low(FED风险溢价模型测算!$B$1,$A$2,1)</f>
        <v>979.529</v>
      </c>
      <c r="F3669" s="18">
        <f>[1]!s_dq_amount(FED风险溢价模型测算!$B$1,$A3669,1)</f>
        <v>193758093900</v>
      </c>
    </row>
    <row r="3670" spans="1:6">
      <c r="A3670" s="16">
        <f>FED风险溢价模型测算!A3670</f>
        <v>43963</v>
      </c>
      <c r="B3670" s="17">
        <f>[1]!s_dq_open(FED风险溢价模型测算!$B$1,$A3670,1)</f>
        <v>3961.3427000000001</v>
      </c>
      <c r="C3670" s="17">
        <f>[1]!s_dq_close(FED风险溢价模型测算!$B$1,$A3670,1)</f>
        <v>3960.2377999999999</v>
      </c>
      <c r="D3670" s="17">
        <f>[1]!s_dq_high(FED风险溢价模型测算!$B$1,$A3670,1)</f>
        <v>3970.1115</v>
      </c>
      <c r="E3670" s="17">
        <f>[1]!s_dq_low(FED风险溢价模型测算!$B$1,$A$2,1)</f>
        <v>979.529</v>
      </c>
      <c r="F3670" s="18">
        <f>[1]!s_dq_amount(FED风险溢价模型测算!$B$1,$A3670,1)</f>
        <v>157465780060</v>
      </c>
    </row>
    <row r="3671" spans="1:6">
      <c r="A3671" s="16">
        <f>FED风险溢价模型测算!A3671</f>
        <v>43964</v>
      </c>
      <c r="B3671" s="17">
        <f>[1]!s_dq_open(FED风险溢价模型测算!$B$1,$A3671,1)</f>
        <v>3946.6428000000001</v>
      </c>
      <c r="C3671" s="17">
        <f>[1]!s_dq_close(FED风险溢价模型测算!$B$1,$A3671,1)</f>
        <v>3968.2529</v>
      </c>
      <c r="D3671" s="17">
        <f>[1]!s_dq_high(FED风险溢价模型测算!$B$1,$A3671,1)</f>
        <v>3972.5254</v>
      </c>
      <c r="E3671" s="17">
        <f>[1]!s_dq_low(FED风险溢价模型测算!$B$1,$A$2,1)</f>
        <v>979.529</v>
      </c>
      <c r="F3671" s="18">
        <f>[1]!s_dq_amount(FED风险溢价模型测算!$B$1,$A3671,1)</f>
        <v>145563383276</v>
      </c>
    </row>
    <row r="3672" spans="1:6">
      <c r="A3672" s="16">
        <f>FED风险溢价模型测算!A3672</f>
        <v>43965</v>
      </c>
      <c r="B3672" s="17">
        <f>[1]!s_dq_open(FED风险溢价模型测算!$B$1,$A3672,1)</f>
        <v>3952.1986000000002</v>
      </c>
      <c r="C3672" s="17">
        <f>[1]!s_dq_close(FED风险溢价模型测算!$B$1,$A3672,1)</f>
        <v>3925.2177000000001</v>
      </c>
      <c r="D3672" s="17">
        <f>[1]!s_dq_high(FED风险溢价模型测算!$B$1,$A3672,1)</f>
        <v>3952.1986000000002</v>
      </c>
      <c r="E3672" s="17">
        <f>[1]!s_dq_low(FED风险溢价模型测算!$B$1,$A$2,1)</f>
        <v>979.529</v>
      </c>
      <c r="F3672" s="18">
        <f>[1]!s_dq_amount(FED风险溢价模型测算!$B$1,$A3672,1)</f>
        <v>143499177720</v>
      </c>
    </row>
    <row r="3673" spans="1:6">
      <c r="A3673" s="16">
        <f>FED风险溢价模型测算!A3673</f>
        <v>43966</v>
      </c>
      <c r="B3673" s="17">
        <f>[1]!s_dq_open(FED风险溢价模型测算!$B$1,$A3673,1)</f>
        <v>3941.125</v>
      </c>
      <c r="C3673" s="17">
        <f>[1]!s_dq_close(FED风险溢价模型测算!$B$1,$A3673,1)</f>
        <v>3912.8159000000001</v>
      </c>
      <c r="D3673" s="17">
        <f>[1]!s_dq_high(FED风险溢价模型测算!$B$1,$A3673,1)</f>
        <v>3945.1956</v>
      </c>
      <c r="E3673" s="17">
        <f>[1]!s_dq_low(FED风险溢价模型测算!$B$1,$A$2,1)</f>
        <v>979.529</v>
      </c>
      <c r="F3673" s="18">
        <f>[1]!s_dq_amount(FED风险溢价模型测算!$B$1,$A3673,1)</f>
        <v>153301505149</v>
      </c>
    </row>
    <row r="3674" spans="1:6">
      <c r="A3674" s="16">
        <f>FED风险溢价模型测算!A3674</f>
        <v>43969</v>
      </c>
      <c r="B3674" s="17">
        <f>[1]!s_dq_open(FED风险溢价模型测算!$B$1,$A3674,1)</f>
        <v>3914.6601999999998</v>
      </c>
      <c r="C3674" s="17">
        <f>[1]!s_dq_close(FED风险溢价模型测算!$B$1,$A3674,1)</f>
        <v>3922.9117000000001</v>
      </c>
      <c r="D3674" s="17">
        <f>[1]!s_dq_high(FED风险溢价模型测算!$B$1,$A3674,1)</f>
        <v>3946.4312</v>
      </c>
      <c r="E3674" s="17">
        <f>[1]!s_dq_low(FED风险溢价模型测算!$B$1,$A$2,1)</f>
        <v>979.529</v>
      </c>
      <c r="F3674" s="18">
        <f>[1]!s_dq_amount(FED风险溢价模型测算!$B$1,$A3674,1)</f>
        <v>188528121368</v>
      </c>
    </row>
    <row r="3675" spans="1:6">
      <c r="A3675" s="16">
        <f>FED风险溢价模型测算!A3675</f>
        <v>43970</v>
      </c>
      <c r="B3675" s="17">
        <f>[1]!s_dq_open(FED风险溢价模型测算!$B$1,$A3675,1)</f>
        <v>3963.7754</v>
      </c>
      <c r="C3675" s="17">
        <f>[1]!s_dq_close(FED风险溢价模型测算!$B$1,$A3675,1)</f>
        <v>3956.2494999999999</v>
      </c>
      <c r="D3675" s="17">
        <f>[1]!s_dq_high(FED风险溢价模型测算!$B$1,$A3675,1)</f>
        <v>3966.8517999999999</v>
      </c>
      <c r="E3675" s="17">
        <f>[1]!s_dq_low(FED风险溢价模型测算!$B$1,$A$2,1)</f>
        <v>979.529</v>
      </c>
      <c r="F3675" s="18">
        <f>[1]!s_dq_amount(FED风险溢价模型测算!$B$1,$A3675,1)</f>
        <v>159886222402</v>
      </c>
    </row>
    <row r="3676" spans="1:6">
      <c r="A3676" s="16">
        <f>FED风险溢价模型测算!A3676</f>
        <v>43971</v>
      </c>
      <c r="B3676" s="17">
        <f>[1]!s_dq_open(FED风险溢价模型测算!$B$1,$A3676,1)</f>
        <v>3955.7145</v>
      </c>
      <c r="C3676" s="17">
        <f>[1]!s_dq_close(FED风险溢价模型测算!$B$1,$A3676,1)</f>
        <v>3935.2220000000002</v>
      </c>
      <c r="D3676" s="17">
        <f>[1]!s_dq_high(FED风险溢价模型测算!$B$1,$A3676,1)</f>
        <v>3955.7145</v>
      </c>
      <c r="E3676" s="17">
        <f>[1]!s_dq_low(FED风险溢价模型测算!$B$1,$A$2,1)</f>
        <v>979.529</v>
      </c>
      <c r="F3676" s="18">
        <f>[1]!s_dq_amount(FED风险溢价模型测算!$B$1,$A3676,1)</f>
        <v>157102533276</v>
      </c>
    </row>
    <row r="3677" spans="1:6">
      <c r="A3677" s="16">
        <f>FED风险溢价模型测算!A3677</f>
        <v>43972</v>
      </c>
      <c r="B3677" s="17">
        <f>[1]!s_dq_open(FED风险溢价模型测算!$B$1,$A3677,1)</f>
        <v>3950.5981000000002</v>
      </c>
      <c r="C3677" s="17">
        <f>[1]!s_dq_close(FED风险溢价模型测算!$B$1,$A3677,1)</f>
        <v>3913.7948999999999</v>
      </c>
      <c r="D3677" s="17">
        <f>[1]!s_dq_high(FED风险溢价模型测算!$B$1,$A3677,1)</f>
        <v>3951.7429999999999</v>
      </c>
      <c r="E3677" s="17">
        <f>[1]!s_dq_low(FED风险溢价模型测算!$B$1,$A$2,1)</f>
        <v>979.529</v>
      </c>
      <c r="F3677" s="18">
        <f>[1]!s_dq_amount(FED风险溢价模型测算!$B$1,$A3677,1)</f>
        <v>149154142258</v>
      </c>
    </row>
    <row r="3678" spans="1:6">
      <c r="A3678" s="16">
        <f>FED风险溢价模型测算!A3678</f>
        <v>43973</v>
      </c>
      <c r="B3678" s="17">
        <f>[1]!s_dq_open(FED风险溢价模型测算!$B$1,$A3678,1)</f>
        <v>3907.5761000000002</v>
      </c>
      <c r="C3678" s="17">
        <f>[1]!s_dq_close(FED风险溢价模型测算!$B$1,$A3678,1)</f>
        <v>3824.0639999999999</v>
      </c>
      <c r="D3678" s="17">
        <f>[1]!s_dq_high(FED风险溢价模型测算!$B$1,$A3678,1)</f>
        <v>3907.5761000000002</v>
      </c>
      <c r="E3678" s="17">
        <f>[1]!s_dq_low(FED风险溢价模型测算!$B$1,$A$2,1)</f>
        <v>979.529</v>
      </c>
      <c r="F3678" s="18">
        <f>[1]!s_dq_amount(FED风险溢价模型测算!$B$1,$A3678,1)</f>
        <v>157286504986</v>
      </c>
    </row>
    <row r="3679" spans="1:6">
      <c r="A3679" s="16">
        <f>FED风险溢价模型测算!A3679</f>
        <v>43976</v>
      </c>
      <c r="B3679" s="17">
        <f>[1]!s_dq_open(FED风险溢价模型测算!$B$1,$A3679,1)</f>
        <v>3828.3206</v>
      </c>
      <c r="C3679" s="17">
        <f>[1]!s_dq_close(FED风险溢价模型测算!$B$1,$A3679,1)</f>
        <v>3829.3245000000002</v>
      </c>
      <c r="D3679" s="17">
        <f>[1]!s_dq_high(FED风险溢价模型测算!$B$1,$A3679,1)</f>
        <v>3835.6333</v>
      </c>
      <c r="E3679" s="17">
        <f>[1]!s_dq_low(FED风险溢价模型测算!$B$1,$A$2,1)</f>
        <v>979.529</v>
      </c>
      <c r="F3679" s="18">
        <f>[1]!s_dq_amount(FED风险溢价模型测算!$B$1,$A3679,1)</f>
        <v>127011917716</v>
      </c>
    </row>
    <row r="3680" spans="1:6">
      <c r="A3680" s="16">
        <f>FED风险溢价模型测算!A3680</f>
        <v>43977</v>
      </c>
      <c r="B3680" s="17">
        <f>[1]!s_dq_open(FED风险溢价模型测算!$B$1,$A3680,1)</f>
        <v>3850.0009</v>
      </c>
      <c r="C3680" s="17">
        <f>[1]!s_dq_close(FED风险溢价模型测算!$B$1,$A3680,1)</f>
        <v>3872.7701000000002</v>
      </c>
      <c r="D3680" s="17">
        <f>[1]!s_dq_high(FED风险溢价模型测算!$B$1,$A3680,1)</f>
        <v>3874.7483999999999</v>
      </c>
      <c r="E3680" s="17">
        <f>[1]!s_dq_low(FED风险溢价模型测算!$B$1,$A$2,1)</f>
        <v>979.529</v>
      </c>
      <c r="F3680" s="18">
        <f>[1]!s_dq_amount(FED风险溢价模型测算!$B$1,$A3680,1)</f>
        <v>125445619317</v>
      </c>
    </row>
    <row r="3681" spans="1:6">
      <c r="A3681" s="16">
        <f>FED风险溢价模型测算!A3681</f>
        <v>43978</v>
      </c>
      <c r="B3681" s="17">
        <f>[1]!s_dq_open(FED风险溢价模型测算!$B$1,$A3681,1)</f>
        <v>3873.6984000000002</v>
      </c>
      <c r="C3681" s="17">
        <f>[1]!s_dq_close(FED风险溢价模型测算!$B$1,$A3681,1)</f>
        <v>3845.6134999999999</v>
      </c>
      <c r="D3681" s="17">
        <f>[1]!s_dq_high(FED风险溢价模型测算!$B$1,$A3681,1)</f>
        <v>3873.6984000000002</v>
      </c>
      <c r="E3681" s="17">
        <f>[1]!s_dq_low(FED风险溢价模型测算!$B$1,$A$2,1)</f>
        <v>979.529</v>
      </c>
      <c r="F3681" s="18">
        <f>[1]!s_dq_amount(FED风险溢价模型测算!$B$1,$A3681,1)</f>
        <v>123737501165</v>
      </c>
    </row>
    <row r="3682" spans="1:6">
      <c r="A3682" s="16">
        <f>FED风险溢价模型测算!A3682</f>
        <v>43979</v>
      </c>
      <c r="B3682" s="17">
        <f>[1]!s_dq_open(FED风险溢价模型测算!$B$1,$A3682,1)</f>
        <v>3848.4892</v>
      </c>
      <c r="C3682" s="17">
        <f>[1]!s_dq_close(FED风险溢价模型测算!$B$1,$A3682,1)</f>
        <v>3856.6324</v>
      </c>
      <c r="D3682" s="17">
        <f>[1]!s_dq_high(FED风险溢价模型测算!$B$1,$A3682,1)</f>
        <v>3885.4211</v>
      </c>
      <c r="E3682" s="17">
        <f>[1]!s_dq_low(FED风险溢价模型测算!$B$1,$A$2,1)</f>
        <v>979.529</v>
      </c>
      <c r="F3682" s="18">
        <f>[1]!s_dq_amount(FED风险溢价模型测算!$B$1,$A3682,1)</f>
        <v>139108407792</v>
      </c>
    </row>
    <row r="3683" spans="1:6">
      <c r="A3683" s="16">
        <f>FED风险溢价模型测算!A3683</f>
        <v>43980</v>
      </c>
      <c r="B3683" s="17">
        <f>[1]!s_dq_open(FED风险溢价模型测算!$B$1,$A3683,1)</f>
        <v>3838.3769000000002</v>
      </c>
      <c r="C3683" s="17">
        <f>[1]!s_dq_close(FED风险溢价模型测算!$B$1,$A3683,1)</f>
        <v>3867.0232000000001</v>
      </c>
      <c r="D3683" s="17">
        <f>[1]!s_dq_high(FED风险溢价模型测算!$B$1,$A3683,1)</f>
        <v>3872.3031000000001</v>
      </c>
      <c r="E3683" s="17">
        <f>[1]!s_dq_low(FED风险溢价模型测算!$B$1,$A$2,1)</f>
        <v>979.529</v>
      </c>
      <c r="F3683" s="18">
        <f>[1]!s_dq_amount(FED风险溢价模型测算!$B$1,$A3683,1)</f>
        <v>135658136028</v>
      </c>
    </row>
    <row r="3684" spans="1:6">
      <c r="A3684" s="16">
        <f>FED风险溢价模型测算!A3684</f>
        <v>43983</v>
      </c>
      <c r="B3684" s="17">
        <f>[1]!s_dq_open(FED风险溢价模型测算!$B$1,$A3684,1)</f>
        <v>3901.7262999999998</v>
      </c>
      <c r="C3684" s="17">
        <f>[1]!s_dq_close(FED风险溢价模型测算!$B$1,$A3684,1)</f>
        <v>3971.3402000000001</v>
      </c>
      <c r="D3684" s="17">
        <f>[1]!s_dq_high(FED风险溢价模型测算!$B$1,$A3684,1)</f>
        <v>3976.3150999999998</v>
      </c>
      <c r="E3684" s="17">
        <f>[1]!s_dq_low(FED风险溢价模型测算!$B$1,$A$2,1)</f>
        <v>979.529</v>
      </c>
      <c r="F3684" s="18">
        <f>[1]!s_dq_amount(FED风险溢价模型测算!$B$1,$A3684,1)</f>
        <v>208436512945</v>
      </c>
    </row>
    <row r="3685" spans="1:6">
      <c r="A3685" s="16">
        <f>FED风险溢价模型测算!A3685</f>
        <v>43984</v>
      </c>
      <c r="B3685" s="17">
        <f>[1]!s_dq_open(FED风险溢价模型测算!$B$1,$A3685,1)</f>
        <v>3969.9521</v>
      </c>
      <c r="C3685" s="17">
        <f>[1]!s_dq_close(FED风险溢价模型测算!$B$1,$A3685,1)</f>
        <v>3983.5677000000001</v>
      </c>
      <c r="D3685" s="17">
        <f>[1]!s_dq_high(FED风险溢价模型测算!$B$1,$A3685,1)</f>
        <v>3991.7761</v>
      </c>
      <c r="E3685" s="17">
        <f>[1]!s_dq_low(FED风险溢价模型测算!$B$1,$A$2,1)</f>
        <v>979.529</v>
      </c>
      <c r="F3685" s="18">
        <f>[1]!s_dq_amount(FED风险溢价模型测算!$B$1,$A3685,1)</f>
        <v>195563304256</v>
      </c>
    </row>
    <row r="3686" spans="1:6">
      <c r="A3686" s="16">
        <f>FED风险溢价模型测算!A3686</f>
        <v>43985</v>
      </c>
      <c r="B3686" s="17">
        <f>[1]!s_dq_open(FED风险溢价模型测算!$B$1,$A3686,1)</f>
        <v>4001.1707999999999</v>
      </c>
      <c r="C3686" s="17">
        <f>[1]!s_dq_close(FED风险溢价模型测算!$B$1,$A3686,1)</f>
        <v>3983.6477</v>
      </c>
      <c r="D3686" s="17">
        <f>[1]!s_dq_high(FED风险溢价模型测算!$B$1,$A3686,1)</f>
        <v>4018.6759000000002</v>
      </c>
      <c r="E3686" s="17">
        <f>[1]!s_dq_low(FED风险溢价模型测算!$B$1,$A$2,1)</f>
        <v>979.529</v>
      </c>
      <c r="F3686" s="18">
        <f>[1]!s_dq_amount(FED风险溢价模型测算!$B$1,$A3686,1)</f>
        <v>200882767677</v>
      </c>
    </row>
    <row r="3687" spans="1:6">
      <c r="A3687" s="16">
        <f>FED风险溢价模型测算!A3687</f>
        <v>43986</v>
      </c>
      <c r="B3687" s="17">
        <f>[1]!s_dq_open(FED风险溢价模型测算!$B$1,$A3687,1)</f>
        <v>3998.1635999999999</v>
      </c>
      <c r="C3687" s="17">
        <f>[1]!s_dq_close(FED风险溢价模型测算!$B$1,$A3687,1)</f>
        <v>3982.1851000000001</v>
      </c>
      <c r="D3687" s="17">
        <f>[1]!s_dq_high(FED风险溢价模型测算!$B$1,$A3687,1)</f>
        <v>3999.8051</v>
      </c>
      <c r="E3687" s="17">
        <f>[1]!s_dq_low(FED风险溢价模型测算!$B$1,$A$2,1)</f>
        <v>979.529</v>
      </c>
      <c r="F3687" s="18">
        <f>[1]!s_dq_amount(FED风险溢价模型测算!$B$1,$A3687,1)</f>
        <v>149057855838</v>
      </c>
    </row>
    <row r="3688" spans="1:6">
      <c r="A3688" s="16">
        <f>FED风险溢价模型测算!A3688</f>
        <v>43987</v>
      </c>
      <c r="B3688" s="17">
        <f>[1]!s_dq_open(FED风险溢价模型测算!$B$1,$A3688,1)</f>
        <v>3988.2239</v>
      </c>
      <c r="C3688" s="17">
        <f>[1]!s_dq_close(FED风险溢价模型测算!$B$1,$A3688,1)</f>
        <v>4001.2509</v>
      </c>
      <c r="D3688" s="17">
        <f>[1]!s_dq_high(FED风险溢价模型测算!$B$1,$A3688,1)</f>
        <v>4001.2509</v>
      </c>
      <c r="E3688" s="17">
        <f>[1]!s_dq_low(FED风险溢价模型测算!$B$1,$A$2,1)</f>
        <v>979.529</v>
      </c>
      <c r="F3688" s="18">
        <f>[1]!s_dq_amount(FED风险溢价模型测算!$B$1,$A3688,1)</f>
        <v>154311342982</v>
      </c>
    </row>
    <row r="3689" spans="1:6">
      <c r="A3689" s="16">
        <f>FED风险溢价模型测算!A3689</f>
        <v>43990</v>
      </c>
      <c r="B3689" s="17">
        <f>[1]!s_dq_open(FED风险溢价模型测算!$B$1,$A3689,1)</f>
        <v>4023.6060000000002</v>
      </c>
      <c r="C3689" s="17">
        <f>[1]!s_dq_close(FED风险溢价模型测算!$B$1,$A3689,1)</f>
        <v>4021.9549000000002</v>
      </c>
      <c r="D3689" s="17">
        <f>[1]!s_dq_high(FED风险溢价模型测算!$B$1,$A3689,1)</f>
        <v>4050.2213000000002</v>
      </c>
      <c r="E3689" s="17">
        <f>[1]!s_dq_low(FED风险溢价模型测算!$B$1,$A$2,1)</f>
        <v>979.529</v>
      </c>
      <c r="F3689" s="18">
        <f>[1]!s_dq_amount(FED风险溢价模型测算!$B$1,$A3689,1)</f>
        <v>193047518688</v>
      </c>
    </row>
    <row r="3690" spans="1:6">
      <c r="A3690" s="16">
        <f>FED风险溢价模型测算!A3690</f>
        <v>43991</v>
      </c>
      <c r="B3690" s="17">
        <f>[1]!s_dq_open(FED风险溢价模型测算!$B$1,$A3690,1)</f>
        <v>4027.5612999999998</v>
      </c>
      <c r="C3690" s="17">
        <f>[1]!s_dq_close(FED风险溢价模型测算!$B$1,$A3690,1)</f>
        <v>4047.0293000000001</v>
      </c>
      <c r="D3690" s="17">
        <f>[1]!s_dq_high(FED风险溢价模型测算!$B$1,$A3690,1)</f>
        <v>4052.1556999999998</v>
      </c>
      <c r="E3690" s="17">
        <f>[1]!s_dq_low(FED风险溢价模型测算!$B$1,$A$2,1)</f>
        <v>979.529</v>
      </c>
      <c r="F3690" s="18">
        <f>[1]!s_dq_amount(FED风险溢价模型测算!$B$1,$A3690,1)</f>
        <v>166533966010</v>
      </c>
    </row>
    <row r="3691" spans="1:6">
      <c r="A3691" s="16">
        <f>FED风险溢价模型测算!A3691</f>
        <v>43992</v>
      </c>
      <c r="B3691" s="17">
        <f>[1]!s_dq_open(FED风险溢价模型测算!$B$1,$A3691,1)</f>
        <v>4046.2316999999998</v>
      </c>
      <c r="C3691" s="17">
        <f>[1]!s_dq_close(FED风险溢价模型测算!$B$1,$A3691,1)</f>
        <v>4039.7051000000001</v>
      </c>
      <c r="D3691" s="17">
        <f>[1]!s_dq_high(FED风险溢价模型测算!$B$1,$A3691,1)</f>
        <v>4046.2316999999998</v>
      </c>
      <c r="E3691" s="17">
        <f>[1]!s_dq_low(FED风险溢价模型测算!$B$1,$A$2,1)</f>
        <v>979.529</v>
      </c>
      <c r="F3691" s="18">
        <f>[1]!s_dq_amount(FED风险溢价模型测算!$B$1,$A3691,1)</f>
        <v>166778642366</v>
      </c>
    </row>
    <row r="3692" spans="1:6">
      <c r="A3692" s="16">
        <f>FED风险溢价模型测算!A3692</f>
        <v>43993</v>
      </c>
      <c r="B3692" s="17">
        <f>[1]!s_dq_open(FED风险溢价模型测算!$B$1,$A3692,1)</f>
        <v>4031.7395999999999</v>
      </c>
      <c r="C3692" s="17">
        <f>[1]!s_dq_close(FED风险溢价模型测算!$B$1,$A3692,1)</f>
        <v>3995.8845999999999</v>
      </c>
      <c r="D3692" s="17">
        <f>[1]!s_dq_high(FED风险溢价模型测算!$B$1,$A3692,1)</f>
        <v>4043.0122999999999</v>
      </c>
      <c r="E3692" s="17">
        <f>[1]!s_dq_low(FED风险溢价模型测算!$B$1,$A$2,1)</f>
        <v>979.529</v>
      </c>
      <c r="F3692" s="18">
        <f>[1]!s_dq_amount(FED风险溢价模型测算!$B$1,$A3692,1)</f>
        <v>197079441861</v>
      </c>
    </row>
    <row r="3693" spans="1:6">
      <c r="A3693" s="16">
        <f>FED风险溢价模型测算!A3693</f>
        <v>43994</v>
      </c>
      <c r="B3693" s="17">
        <f>[1]!s_dq_open(FED风险溢价模型测算!$B$1,$A3693,1)</f>
        <v>3931.6235999999999</v>
      </c>
      <c r="C3693" s="17">
        <f>[1]!s_dq_close(FED风险溢价模型测算!$B$1,$A3693,1)</f>
        <v>4003.0828999999999</v>
      </c>
      <c r="D3693" s="17">
        <f>[1]!s_dq_high(FED风险溢价模型测算!$B$1,$A3693,1)</f>
        <v>4011.0590999999999</v>
      </c>
      <c r="E3693" s="17">
        <f>[1]!s_dq_low(FED风险溢价模型测算!$B$1,$A$2,1)</f>
        <v>979.529</v>
      </c>
      <c r="F3693" s="18">
        <f>[1]!s_dq_amount(FED风险溢价模型测算!$B$1,$A3693,1)</f>
        <v>193504046742</v>
      </c>
    </row>
    <row r="3694" spans="1:6">
      <c r="A3694" s="16">
        <f>FED风险溢价模型测算!A3694</f>
        <v>43997</v>
      </c>
      <c r="B3694" s="17">
        <f>[1]!s_dq_open(FED风险溢价模型测算!$B$1,$A3694,1)</f>
        <v>3982.9672</v>
      </c>
      <c r="C3694" s="17">
        <f>[1]!s_dq_close(FED风险溢价模型测算!$B$1,$A3694,1)</f>
        <v>3954.9883</v>
      </c>
      <c r="D3694" s="17">
        <f>[1]!s_dq_high(FED风险溢价模型测算!$B$1,$A3694,1)</f>
        <v>4007.1396</v>
      </c>
      <c r="E3694" s="17">
        <f>[1]!s_dq_low(FED风险溢价模型测算!$B$1,$A$2,1)</f>
        <v>979.529</v>
      </c>
      <c r="F3694" s="18">
        <f>[1]!s_dq_amount(FED风险溢价模型测算!$B$1,$A3694,1)</f>
        <v>211125336144</v>
      </c>
    </row>
    <row r="3695" spans="1:6">
      <c r="A3695" s="16">
        <f>FED风险溢价模型测算!A3695</f>
        <v>43998</v>
      </c>
      <c r="B3695" s="17">
        <f>[1]!s_dq_open(FED风险溢价模型测算!$B$1,$A3695,1)</f>
        <v>3995.5785999999998</v>
      </c>
      <c r="C3695" s="17">
        <f>[1]!s_dq_close(FED风险溢价模型测算!$B$1,$A3695,1)</f>
        <v>4014.5702000000001</v>
      </c>
      <c r="D3695" s="17">
        <f>[1]!s_dq_high(FED风险溢价模型测算!$B$1,$A3695,1)</f>
        <v>4014.5702000000001</v>
      </c>
      <c r="E3695" s="17">
        <f>[1]!s_dq_low(FED风险溢价模型测算!$B$1,$A$2,1)</f>
        <v>979.529</v>
      </c>
      <c r="F3695" s="18">
        <f>[1]!s_dq_amount(FED风险溢价模型测算!$B$1,$A3695,1)</f>
        <v>185104029159</v>
      </c>
    </row>
    <row r="3696" spans="1:6">
      <c r="A3696" s="16">
        <f>FED风险溢价模型测算!A3696</f>
        <v>43999</v>
      </c>
      <c r="B3696" s="17">
        <f>[1]!s_dq_open(FED风险溢价模型测算!$B$1,$A3696,1)</f>
        <v>4018.6093999999998</v>
      </c>
      <c r="C3696" s="17">
        <f>[1]!s_dq_close(FED风险溢价模型测算!$B$1,$A3696,1)</f>
        <v>4017.5940999999998</v>
      </c>
      <c r="D3696" s="17">
        <f>[1]!s_dq_high(FED风险溢价模型测算!$B$1,$A3696,1)</f>
        <v>4018.6093999999998</v>
      </c>
      <c r="E3696" s="17">
        <f>[1]!s_dq_low(FED风险溢价模型测算!$B$1,$A$2,1)</f>
        <v>979.529</v>
      </c>
      <c r="F3696" s="18">
        <f>[1]!s_dq_amount(FED风险溢价模型测算!$B$1,$A3696,1)</f>
        <v>176977503611</v>
      </c>
    </row>
    <row r="3697" spans="1:6">
      <c r="A3697" s="16">
        <f>FED风险溢价模型测算!A3697</f>
        <v>44000</v>
      </c>
      <c r="B3697" s="17">
        <f>[1]!s_dq_open(FED风险溢价模型测算!$B$1,$A3697,1)</f>
        <v>4009.7831000000001</v>
      </c>
      <c r="C3697" s="17">
        <f>[1]!s_dq_close(FED风险溢价模型测算!$B$1,$A3697,1)</f>
        <v>4044.3842</v>
      </c>
      <c r="D3697" s="17">
        <f>[1]!s_dq_high(FED风险溢价模型测算!$B$1,$A3697,1)</f>
        <v>4047.5565999999999</v>
      </c>
      <c r="E3697" s="17">
        <f>[1]!s_dq_low(FED风险溢价模型测算!$B$1,$A$2,1)</f>
        <v>979.529</v>
      </c>
      <c r="F3697" s="18">
        <f>[1]!s_dq_amount(FED风险溢价模型测算!$B$1,$A3697,1)</f>
        <v>210192918146</v>
      </c>
    </row>
    <row r="3698" spans="1:6">
      <c r="A3698" s="16">
        <f>FED风险溢价模型测算!A3698</f>
        <v>44001</v>
      </c>
      <c r="B3698" s="17">
        <f>[1]!s_dq_open(FED风险溢价模型测算!$B$1,$A3698,1)</f>
        <v>4047.0482999999999</v>
      </c>
      <c r="C3698" s="17">
        <f>[1]!s_dq_close(FED风险溢价模型测算!$B$1,$A3698,1)</f>
        <v>4098.7094999999999</v>
      </c>
      <c r="D3698" s="17">
        <f>[1]!s_dq_high(FED风险溢价模型测算!$B$1,$A3698,1)</f>
        <v>4109.3602000000001</v>
      </c>
      <c r="E3698" s="17">
        <f>[1]!s_dq_low(FED风险溢价模型测算!$B$1,$A$2,1)</f>
        <v>979.529</v>
      </c>
      <c r="F3698" s="18">
        <f>[1]!s_dq_amount(FED风险溢价模型测算!$B$1,$A3698,1)</f>
        <v>255549797300</v>
      </c>
    </row>
    <row r="3699" spans="1:6">
      <c r="A3699" s="16">
        <f>FED风险溢价模型测算!A3699</f>
        <v>44004</v>
      </c>
      <c r="B3699" s="17">
        <f>[1]!s_dq_open(FED风险溢价模型测算!$B$1,$A3699,1)</f>
        <v>4097.5070999999998</v>
      </c>
      <c r="C3699" s="17">
        <f>[1]!s_dq_close(FED风险溢价模型测算!$B$1,$A3699,1)</f>
        <v>4102.0459000000001</v>
      </c>
      <c r="D3699" s="17">
        <f>[1]!s_dq_high(FED风险溢价模型测算!$B$1,$A3699,1)</f>
        <v>4126.9421000000002</v>
      </c>
      <c r="E3699" s="17">
        <f>[1]!s_dq_low(FED风险溢价模型测算!$B$1,$A$2,1)</f>
        <v>979.529</v>
      </c>
      <c r="F3699" s="18">
        <f>[1]!s_dq_amount(FED风险溢价模型测算!$B$1,$A3699,1)</f>
        <v>259200520726</v>
      </c>
    </row>
    <row r="3700" spans="1:6">
      <c r="A3700" s="16">
        <f>FED风险溢价模型测算!A3700</f>
        <v>44005</v>
      </c>
      <c r="B3700" s="17">
        <f>[1]!s_dq_open(FED风险溢价模型测算!$B$1,$A3700,1)</f>
        <v>4098.0373</v>
      </c>
      <c r="C3700" s="17">
        <f>[1]!s_dq_close(FED风险溢价模型测算!$B$1,$A3700,1)</f>
        <v>4121.7943999999998</v>
      </c>
      <c r="D3700" s="17">
        <f>[1]!s_dq_high(FED风险溢价模型测算!$B$1,$A3700,1)</f>
        <v>4124.7250000000004</v>
      </c>
      <c r="E3700" s="17">
        <f>[1]!s_dq_low(FED风险溢价模型测算!$B$1,$A$2,1)</f>
        <v>979.529</v>
      </c>
      <c r="F3700" s="18">
        <f>[1]!s_dq_amount(FED风险溢价模型测算!$B$1,$A3700,1)</f>
        <v>234806510835</v>
      </c>
    </row>
    <row r="3701" spans="1:6">
      <c r="A3701" s="16">
        <f>FED风险溢价模型测算!A3701</f>
        <v>44006</v>
      </c>
      <c r="B3701" s="17">
        <f>[1]!s_dq_open(FED风险溢价模型测算!$B$1,$A3701,1)</f>
        <v>4128.1003000000001</v>
      </c>
      <c r="C3701" s="17">
        <f>[1]!s_dq_close(FED风险溢价模型测算!$B$1,$A3701,1)</f>
        <v>4138.9894999999997</v>
      </c>
      <c r="D3701" s="17">
        <f>[1]!s_dq_high(FED风险溢价模型测算!$B$1,$A3701,1)</f>
        <v>4144.6782000000003</v>
      </c>
      <c r="E3701" s="17">
        <f>[1]!s_dq_low(FED风险溢价模型测算!$B$1,$A$2,1)</f>
        <v>979.529</v>
      </c>
      <c r="F3701" s="18">
        <f>[1]!s_dq_amount(FED风险溢价模型测算!$B$1,$A3701,1)</f>
        <v>224551430008</v>
      </c>
    </row>
    <row r="3702" spans="1:6">
      <c r="A3702" s="16">
        <f>FED风险溢价模型测算!A3702</f>
        <v>44011</v>
      </c>
      <c r="B3702" s="17">
        <f>[1]!s_dq_open(FED风险溢价模型测算!$B$1,$A3702,1)</f>
        <v>4127.9348</v>
      </c>
      <c r="C3702" s="17">
        <f>[1]!s_dq_close(FED风险溢价模型测算!$B$1,$A3702,1)</f>
        <v>4109.7164000000002</v>
      </c>
      <c r="D3702" s="17">
        <f>[1]!s_dq_high(FED风险溢价模型测算!$B$1,$A3702,1)</f>
        <v>4137.3696</v>
      </c>
      <c r="E3702" s="17">
        <f>[1]!s_dq_low(FED风险溢价模型测算!$B$1,$A$2,1)</f>
        <v>979.529</v>
      </c>
      <c r="F3702" s="18">
        <f>[1]!s_dq_amount(FED风险溢价模型测算!$B$1,$A3702,1)</f>
        <v>226522059763</v>
      </c>
    </row>
    <row r="3703" spans="1:6">
      <c r="A3703" s="16">
        <f>FED风险溢价模型测算!A3703</f>
        <v>44012</v>
      </c>
      <c r="B3703" s="17">
        <f>[1]!s_dq_open(FED风险溢价模型测算!$B$1,$A3703,1)</f>
        <v>4130.0028000000002</v>
      </c>
      <c r="C3703" s="17">
        <f>[1]!s_dq_close(FED风险溢价模型测算!$B$1,$A3703,1)</f>
        <v>4163.9637000000002</v>
      </c>
      <c r="D3703" s="17">
        <f>[1]!s_dq_high(FED风险溢价模型测算!$B$1,$A3703,1)</f>
        <v>4174.4236000000001</v>
      </c>
      <c r="E3703" s="17">
        <f>[1]!s_dq_low(FED风险溢价模型测算!$B$1,$A$2,1)</f>
        <v>979.529</v>
      </c>
      <c r="F3703" s="18">
        <f>[1]!s_dq_amount(FED风险溢价模型测算!$B$1,$A3703,1)</f>
        <v>227935704489</v>
      </c>
    </row>
    <row r="3704" spans="1:6">
      <c r="A3704" s="16">
        <f>FED风险溢价模型测算!A3704</f>
        <v>44013</v>
      </c>
      <c r="B3704" s="17">
        <f>[1]!s_dq_open(FED风险溢价模型测算!$B$1,$A3704,1)</f>
        <v>4172.6424999999999</v>
      </c>
      <c r="C3704" s="17">
        <f>[1]!s_dq_close(FED风险溢价模型测算!$B$1,$A3704,1)</f>
        <v>4247.7834999999995</v>
      </c>
      <c r="D3704" s="17">
        <f>[1]!s_dq_high(FED风险溢价模型测算!$B$1,$A3704,1)</f>
        <v>4247.7834999999995</v>
      </c>
      <c r="E3704" s="17">
        <f>[1]!s_dq_low(FED风险溢价模型测算!$B$1,$A$2,1)</f>
        <v>979.529</v>
      </c>
      <c r="F3704" s="18">
        <f>[1]!s_dq_amount(FED风险溢价模型测算!$B$1,$A3704,1)</f>
        <v>305711799762</v>
      </c>
    </row>
    <row r="3705" spans="1:6">
      <c r="A3705" s="16">
        <f>FED风险溢价模型测算!A3705</f>
        <v>44014</v>
      </c>
      <c r="B3705" s="17">
        <f>[1]!s_dq_open(FED风险溢价模型测算!$B$1,$A3705,1)</f>
        <v>4239.4080000000004</v>
      </c>
      <c r="C3705" s="17">
        <f>[1]!s_dq_close(FED风险溢价模型测算!$B$1,$A3705,1)</f>
        <v>4335.8445000000002</v>
      </c>
      <c r="D3705" s="17">
        <f>[1]!s_dq_high(FED风险溢价模型测算!$B$1,$A3705,1)</f>
        <v>4340.1039000000001</v>
      </c>
      <c r="E3705" s="17">
        <f>[1]!s_dq_low(FED风险溢价模型测算!$B$1,$A$2,1)</f>
        <v>979.529</v>
      </c>
      <c r="F3705" s="18">
        <f>[1]!s_dq_amount(FED风险溢价模型测算!$B$1,$A3705,1)</f>
        <v>399571526695</v>
      </c>
    </row>
    <row r="3706" spans="1:6">
      <c r="A3706" s="16">
        <f>FED风险溢价模型测算!A3706</f>
        <v>44015</v>
      </c>
      <c r="B3706" s="17">
        <f>[1]!s_dq_open(FED风险溢价模型测算!$B$1,$A3706,1)</f>
        <v>4353.1936999999998</v>
      </c>
      <c r="C3706" s="17">
        <f>[1]!s_dq_close(FED风险溢价模型测算!$B$1,$A3706,1)</f>
        <v>4419.5955000000004</v>
      </c>
      <c r="D3706" s="17">
        <f>[1]!s_dq_high(FED风险溢价模型测算!$B$1,$A3706,1)</f>
        <v>4419.5955000000004</v>
      </c>
      <c r="E3706" s="17">
        <f>[1]!s_dq_low(FED风险溢价模型测算!$B$1,$A$2,1)</f>
        <v>979.529</v>
      </c>
      <c r="F3706" s="18">
        <f>[1]!s_dq_amount(FED风险溢价模型测算!$B$1,$A3706,1)</f>
        <v>442335024266</v>
      </c>
    </row>
    <row r="3707" spans="1:6">
      <c r="A3707" s="16">
        <f>FED风险溢价模型测算!A3707</f>
        <v>44018</v>
      </c>
      <c r="B3707" s="17">
        <f>[1]!s_dq_open(FED风险溢价模型测算!$B$1,$A3707,1)</f>
        <v>4465.8081000000002</v>
      </c>
      <c r="C3707" s="17">
        <f>[1]!s_dq_close(FED风险溢价模型测算!$B$1,$A3707,1)</f>
        <v>4670.0949000000001</v>
      </c>
      <c r="D3707" s="17">
        <f>[1]!s_dq_high(FED风险溢价模型测算!$B$1,$A3707,1)</f>
        <v>4678.1121000000003</v>
      </c>
      <c r="E3707" s="17">
        <f>[1]!s_dq_low(FED风险溢价模型测算!$B$1,$A$2,1)</f>
        <v>979.529</v>
      </c>
      <c r="F3707" s="18">
        <f>[1]!s_dq_amount(FED风险溢价模型测算!$B$1,$A3707,1)</f>
        <v>597438217716</v>
      </c>
    </row>
    <row r="3708" spans="1:6">
      <c r="A3708" s="16">
        <f>FED风险溢价模型测算!A3708</f>
        <v>44019</v>
      </c>
      <c r="B3708" s="17">
        <f>[1]!s_dq_open(FED风险溢价模型测算!$B$1,$A3708,1)</f>
        <v>4739.6103999999996</v>
      </c>
      <c r="C3708" s="17">
        <f>[1]!s_dq_close(FED风险溢价模型测算!$B$1,$A3708,1)</f>
        <v>4698.1264000000001</v>
      </c>
      <c r="D3708" s="17">
        <f>[1]!s_dq_high(FED风险溢价模型测算!$B$1,$A3708,1)</f>
        <v>4796.3154999999997</v>
      </c>
      <c r="E3708" s="17">
        <f>[1]!s_dq_low(FED风险溢价模型测算!$B$1,$A$2,1)</f>
        <v>979.529</v>
      </c>
      <c r="F3708" s="18">
        <f>[1]!s_dq_amount(FED风险溢价模型测算!$B$1,$A3708,1)</f>
        <v>635254742706</v>
      </c>
    </row>
    <row r="3709" spans="1:6">
      <c r="A3709" s="16">
        <f>FED风险溢价模型测算!A3709</f>
        <v>44020</v>
      </c>
      <c r="B3709" s="17">
        <f>[1]!s_dq_open(FED风险溢价模型测算!$B$1,$A3709,1)</f>
        <v>4692.8621000000003</v>
      </c>
      <c r="C3709" s="17">
        <f>[1]!s_dq_close(FED风险溢价模型测算!$B$1,$A3709,1)</f>
        <v>4774.0042000000003</v>
      </c>
      <c r="D3709" s="17">
        <f>[1]!s_dq_high(FED风险溢价模型测算!$B$1,$A3709,1)</f>
        <v>4803.3643000000002</v>
      </c>
      <c r="E3709" s="17">
        <f>[1]!s_dq_low(FED风险溢价模型测算!$B$1,$A$2,1)</f>
        <v>979.529</v>
      </c>
      <c r="F3709" s="18">
        <f>[1]!s_dq_amount(FED风险溢价模型测算!$B$1,$A3709,1)</f>
        <v>532849825965</v>
      </c>
    </row>
    <row r="3710" spans="1:6">
      <c r="A3710" s="16">
        <f>FED风险溢价模型测算!A3710</f>
        <v>44021</v>
      </c>
      <c r="B3710" s="17">
        <f>[1]!s_dq_open(FED风险溢价模型测算!$B$1,$A3710,1)</f>
        <v>4770.0769</v>
      </c>
      <c r="C3710" s="17">
        <f>[1]!s_dq_close(FED风险溢价模型测算!$B$1,$A3710,1)</f>
        <v>4840.7712000000001</v>
      </c>
      <c r="D3710" s="17">
        <f>[1]!s_dq_high(FED风险溢价模型测算!$B$1,$A3710,1)</f>
        <v>4854.1201000000001</v>
      </c>
      <c r="E3710" s="17">
        <f>[1]!s_dq_low(FED风险溢价模型测算!$B$1,$A$2,1)</f>
        <v>979.529</v>
      </c>
      <c r="F3710" s="18">
        <f>[1]!s_dq_amount(FED风险溢价模型测算!$B$1,$A3710,1)</f>
        <v>556718732099</v>
      </c>
    </row>
    <row r="3711" spans="1:6">
      <c r="A3711" s="16">
        <f>FED风险溢价模型测算!A3711</f>
        <v>44022</v>
      </c>
      <c r="B3711" s="17">
        <f>[1]!s_dq_open(FED风险溢价模型测算!$B$1,$A3711,1)</f>
        <v>4796.0873000000001</v>
      </c>
      <c r="C3711" s="17">
        <f>[1]!s_dq_close(FED风险溢价模型测算!$B$1,$A3711,1)</f>
        <v>4753.1333000000004</v>
      </c>
      <c r="D3711" s="17">
        <f>[1]!s_dq_high(FED风险溢价模型测算!$B$1,$A3711,1)</f>
        <v>4821.3744999999999</v>
      </c>
      <c r="E3711" s="17">
        <f>[1]!s_dq_low(FED风险溢价模型测算!$B$1,$A$2,1)</f>
        <v>979.529</v>
      </c>
      <c r="F3711" s="18">
        <f>[1]!s_dq_amount(FED风险溢价模型测算!$B$1,$A3711,1)</f>
        <v>510472055096</v>
      </c>
    </row>
    <row r="3712" spans="1:6">
      <c r="A3712" s="16">
        <f>FED风险溢价模型测算!A3712</f>
        <v>44025</v>
      </c>
      <c r="B3712" s="17">
        <f>[1]!s_dq_open(FED风险溢价模型测算!$B$1,$A3712,1)</f>
        <v>4742.3738000000003</v>
      </c>
      <c r="C3712" s="17">
        <f>[1]!s_dq_close(FED风险溢价模型测算!$B$1,$A3712,1)</f>
        <v>4852.9611999999997</v>
      </c>
      <c r="D3712" s="17">
        <f>[1]!s_dq_high(FED风险溢价模型测算!$B$1,$A3712,1)</f>
        <v>4878.0772999999999</v>
      </c>
      <c r="E3712" s="17">
        <f>[1]!s_dq_low(FED风险溢价模型测算!$B$1,$A$2,1)</f>
        <v>979.529</v>
      </c>
      <c r="F3712" s="18">
        <f>[1]!s_dq_amount(FED风险溢价模型测算!$B$1,$A3712,1)</f>
        <v>541105098720.99994</v>
      </c>
    </row>
    <row r="3713" spans="1:6">
      <c r="A3713" s="16">
        <f>FED风险溢价模型测算!A3713</f>
        <v>44026</v>
      </c>
      <c r="B3713" s="17">
        <f>[1]!s_dq_open(FED风险溢价模型测算!$B$1,$A3713,1)</f>
        <v>4836.1655000000001</v>
      </c>
      <c r="C3713" s="17">
        <f>[1]!s_dq_close(FED风险溢价模型测算!$B$1,$A3713,1)</f>
        <v>4806.6902</v>
      </c>
      <c r="D3713" s="17">
        <f>[1]!s_dq_high(FED风险溢价模型测算!$B$1,$A3713,1)</f>
        <v>4860.4404000000004</v>
      </c>
      <c r="E3713" s="17">
        <f>[1]!s_dq_low(FED风险溢价模型测算!$B$1,$A$2,1)</f>
        <v>979.529</v>
      </c>
      <c r="F3713" s="18">
        <f>[1]!s_dq_amount(FED风险溢价模型测算!$B$1,$A3713,1)</f>
        <v>511211048185</v>
      </c>
    </row>
    <row r="3714" spans="1:6">
      <c r="A3714" s="16">
        <f>FED风险溢价模型测算!A3714</f>
        <v>44027</v>
      </c>
      <c r="B3714" s="17">
        <f>[1]!s_dq_open(FED风险溢价模型测算!$B$1,$A3714,1)</f>
        <v>4821.5155000000004</v>
      </c>
      <c r="C3714" s="17">
        <f>[1]!s_dq_close(FED风险溢价模型测算!$B$1,$A3714,1)</f>
        <v>4744.4687000000004</v>
      </c>
      <c r="D3714" s="17">
        <f>[1]!s_dq_high(FED风险溢价模型测算!$B$1,$A3714,1)</f>
        <v>4837.4757</v>
      </c>
      <c r="E3714" s="17">
        <f>[1]!s_dq_low(FED风险溢价模型测算!$B$1,$A$2,1)</f>
        <v>979.529</v>
      </c>
      <c r="F3714" s="18">
        <f>[1]!s_dq_amount(FED风险溢价模型测算!$B$1,$A3714,1)</f>
        <v>486748347680</v>
      </c>
    </row>
    <row r="3715" spans="1:6">
      <c r="A3715" s="16">
        <f>FED风险溢价模型测算!A3715</f>
        <v>44028</v>
      </c>
      <c r="B3715" s="17">
        <f>[1]!s_dq_open(FED风险溢价模型测算!$B$1,$A3715,1)</f>
        <v>4741.5294999999996</v>
      </c>
      <c r="C3715" s="17">
        <f>[1]!s_dq_close(FED风险溢价模型测算!$B$1,$A3715,1)</f>
        <v>4516.2532000000001</v>
      </c>
      <c r="D3715" s="17">
        <f>[1]!s_dq_high(FED风险溢价模型测算!$B$1,$A3715,1)</f>
        <v>4772.5637999999999</v>
      </c>
      <c r="E3715" s="17">
        <f>[1]!s_dq_low(FED风险溢价模型测算!$B$1,$A$2,1)</f>
        <v>979.529</v>
      </c>
      <c r="F3715" s="18">
        <f>[1]!s_dq_amount(FED风险溢价模型测算!$B$1,$A3715,1)</f>
        <v>511237962884</v>
      </c>
    </row>
    <row r="3716" spans="1:6">
      <c r="A3716" s="16">
        <f>FED风险溢价模型测算!A3716</f>
        <v>44029</v>
      </c>
      <c r="B3716" s="17">
        <f>[1]!s_dq_open(FED风险溢价模型测算!$B$1,$A3716,1)</f>
        <v>4524.7717000000002</v>
      </c>
      <c r="C3716" s="17">
        <f>[1]!s_dq_close(FED风险溢价模型测算!$B$1,$A3716,1)</f>
        <v>4544.7007000000003</v>
      </c>
      <c r="D3716" s="17">
        <f>[1]!s_dq_high(FED风险溢价模型测算!$B$1,$A3716,1)</f>
        <v>4601.3733000000002</v>
      </c>
      <c r="E3716" s="17">
        <f>[1]!s_dq_low(FED风险溢价模型测算!$B$1,$A$2,1)</f>
        <v>979.529</v>
      </c>
      <c r="F3716" s="18">
        <f>[1]!s_dq_amount(FED风险溢价模型测算!$B$1,$A3716,1)</f>
        <v>372973887046</v>
      </c>
    </row>
    <row r="3717" spans="1:6">
      <c r="A3717" s="16">
        <f>FED风险溢价模型测算!A3717</f>
        <v>44032</v>
      </c>
      <c r="B3717" s="17">
        <f>[1]!s_dq_open(FED风险溢价模型测算!$B$1,$A3717,1)</f>
        <v>4597.2038000000002</v>
      </c>
      <c r="C3717" s="17">
        <f>[1]!s_dq_close(FED风险溢价模型测算!$B$1,$A3717,1)</f>
        <v>4680.3046000000004</v>
      </c>
      <c r="D3717" s="17">
        <f>[1]!s_dq_high(FED风险溢价模型测算!$B$1,$A3717,1)</f>
        <v>4681.9431000000004</v>
      </c>
      <c r="E3717" s="17">
        <f>[1]!s_dq_low(FED风险溢价模型测算!$B$1,$A$2,1)</f>
        <v>979.529</v>
      </c>
      <c r="F3717" s="18">
        <f>[1]!s_dq_amount(FED风险溢价模型测算!$B$1,$A3717,1)</f>
        <v>416714222276</v>
      </c>
    </row>
    <row r="3718" spans="1:6">
      <c r="A3718" s="16">
        <f>FED风险溢价模型测算!A3718</f>
        <v>44033</v>
      </c>
      <c r="B3718" s="17">
        <f>[1]!s_dq_open(FED风险溢价模型测算!$B$1,$A3718,1)</f>
        <v>4697.5025999999998</v>
      </c>
      <c r="C3718" s="17">
        <f>[1]!s_dq_close(FED风险溢价模型测算!$B$1,$A3718,1)</f>
        <v>4691.0424999999996</v>
      </c>
      <c r="D3718" s="17">
        <f>[1]!s_dq_high(FED风险溢价模型测算!$B$1,$A3718,1)</f>
        <v>4714.2924999999996</v>
      </c>
      <c r="E3718" s="17">
        <f>[1]!s_dq_low(FED风险溢价模型测算!$B$1,$A$2,1)</f>
        <v>979.529</v>
      </c>
      <c r="F3718" s="18">
        <f>[1]!s_dq_amount(FED风险溢价模型测算!$B$1,$A3718,1)</f>
        <v>356069805763</v>
      </c>
    </row>
    <row r="3719" spans="1:6">
      <c r="A3719" s="16">
        <f>FED风险溢价模型测算!A3719</f>
        <v>44034</v>
      </c>
      <c r="B3719" s="17">
        <f>[1]!s_dq_open(FED风险溢价模型测算!$B$1,$A3719,1)</f>
        <v>4682.6575000000003</v>
      </c>
      <c r="C3719" s="17">
        <f>[1]!s_dq_close(FED风险溢价模型测算!$B$1,$A3719,1)</f>
        <v>4714.4453999999996</v>
      </c>
      <c r="D3719" s="17">
        <f>[1]!s_dq_high(FED风险溢价模型测算!$B$1,$A3719,1)</f>
        <v>4790.4490999999998</v>
      </c>
      <c r="E3719" s="17">
        <f>[1]!s_dq_low(FED风险溢价模型测算!$B$1,$A$2,1)</f>
        <v>979.529</v>
      </c>
      <c r="F3719" s="18">
        <f>[1]!s_dq_amount(FED风险溢价模型测算!$B$1,$A3719,1)</f>
        <v>386470859914</v>
      </c>
    </row>
    <row r="3720" spans="1:6">
      <c r="A3720" s="16">
        <f>FED风险溢价模型测算!A3720</f>
        <v>44035</v>
      </c>
      <c r="B3720" s="17">
        <f>[1]!s_dq_open(FED风险溢价模型测算!$B$1,$A3720,1)</f>
        <v>4668.7401</v>
      </c>
      <c r="C3720" s="17">
        <f>[1]!s_dq_close(FED风险溢价模型测算!$B$1,$A3720,1)</f>
        <v>4712.4357</v>
      </c>
      <c r="D3720" s="17">
        <f>[1]!s_dq_high(FED风险溢价模型测算!$B$1,$A3720,1)</f>
        <v>4731.4004000000004</v>
      </c>
      <c r="E3720" s="17">
        <f>[1]!s_dq_low(FED风险溢价模型测算!$B$1,$A$2,1)</f>
        <v>979.529</v>
      </c>
      <c r="F3720" s="18">
        <f>[1]!s_dq_amount(FED风险溢价模型测算!$B$1,$A3720,1)</f>
        <v>405175268661</v>
      </c>
    </row>
    <row r="3721" spans="1:6">
      <c r="A3721" s="16">
        <f>FED风险溢价模型测算!A3721</f>
        <v>44036</v>
      </c>
      <c r="B3721" s="17">
        <f>[1]!s_dq_open(FED风险溢价模型测算!$B$1,$A3721,1)</f>
        <v>4679.0272999999997</v>
      </c>
      <c r="C3721" s="17">
        <f>[1]!s_dq_close(FED风险溢价模型测算!$B$1,$A3721,1)</f>
        <v>4505.5906000000004</v>
      </c>
      <c r="D3721" s="17">
        <f>[1]!s_dq_high(FED风险溢价模型测算!$B$1,$A3721,1)</f>
        <v>4691.6980000000003</v>
      </c>
      <c r="E3721" s="17">
        <f>[1]!s_dq_low(FED风险溢价模型测算!$B$1,$A$2,1)</f>
        <v>979.529</v>
      </c>
      <c r="F3721" s="18">
        <f>[1]!s_dq_amount(FED风险溢价模型测算!$B$1,$A3721,1)</f>
        <v>437726712280</v>
      </c>
    </row>
    <row r="3722" spans="1:6">
      <c r="A3722" s="16">
        <f>FED风险溢价模型测算!A3722</f>
        <v>44039</v>
      </c>
      <c r="B3722" s="17">
        <f>[1]!s_dq_open(FED风险溢价模型测算!$B$1,$A3722,1)</f>
        <v>4535.0052999999998</v>
      </c>
      <c r="C3722" s="17">
        <f>[1]!s_dq_close(FED风险溢价模型测算!$B$1,$A3722,1)</f>
        <v>4528.45</v>
      </c>
      <c r="D3722" s="17">
        <f>[1]!s_dq_high(FED风险溢价模型测算!$B$1,$A3722,1)</f>
        <v>4558.1189000000004</v>
      </c>
      <c r="E3722" s="17">
        <f>[1]!s_dq_low(FED风险溢价模型测算!$B$1,$A$2,1)</f>
        <v>979.529</v>
      </c>
      <c r="F3722" s="18">
        <f>[1]!s_dq_amount(FED风险溢价模型测算!$B$1,$A3722,1)</f>
        <v>301893370163</v>
      </c>
    </row>
    <row r="3723" spans="1:6">
      <c r="A3723" s="16">
        <f>FED风险溢价模型测算!A3723</f>
        <v>44040</v>
      </c>
      <c r="B3723" s="17">
        <f>[1]!s_dq_open(FED风险溢价模型测算!$B$1,$A3723,1)</f>
        <v>4567.6691000000001</v>
      </c>
      <c r="C3723" s="17">
        <f>[1]!s_dq_close(FED风险溢价模型测算!$B$1,$A3723,1)</f>
        <v>4568.2575999999999</v>
      </c>
      <c r="D3723" s="17">
        <f>[1]!s_dq_high(FED风险溢价模型测算!$B$1,$A3723,1)</f>
        <v>4590.2496000000001</v>
      </c>
      <c r="E3723" s="17">
        <f>[1]!s_dq_low(FED风险溢价模型测算!$B$1,$A$2,1)</f>
        <v>979.529</v>
      </c>
      <c r="F3723" s="18">
        <f>[1]!s_dq_amount(FED风险溢价模型测算!$B$1,$A3723,1)</f>
        <v>292835785345</v>
      </c>
    </row>
    <row r="3724" spans="1:6">
      <c r="A3724" s="16">
        <f>FED风险溢价模型测算!A3724</f>
        <v>44041</v>
      </c>
      <c r="B3724" s="17">
        <f>[1]!s_dq_open(FED风险溢价模型测算!$B$1,$A3724,1)</f>
        <v>4559.1634000000004</v>
      </c>
      <c r="C3724" s="17">
        <f>[1]!s_dq_close(FED风险溢价模型测算!$B$1,$A3724,1)</f>
        <v>4679.0079999999998</v>
      </c>
      <c r="D3724" s="17">
        <f>[1]!s_dq_high(FED风险溢价模型测算!$B$1,$A3724,1)</f>
        <v>4680.558</v>
      </c>
      <c r="E3724" s="17">
        <f>[1]!s_dq_low(FED风险溢价模型测算!$B$1,$A$2,1)</f>
        <v>979.529</v>
      </c>
      <c r="F3724" s="18">
        <f>[1]!s_dq_amount(FED风险溢价模型测算!$B$1,$A3724,1)</f>
        <v>350432649161</v>
      </c>
    </row>
    <row r="3725" spans="1:6">
      <c r="A3725" s="16">
        <f>FED风险溢价模型测算!A3725</f>
        <v>44042</v>
      </c>
      <c r="B3725" s="17">
        <f>[1]!s_dq_open(FED风险溢价模型测算!$B$1,$A3725,1)</f>
        <v>4689.7632000000003</v>
      </c>
      <c r="C3725" s="17">
        <f>[1]!s_dq_close(FED风险溢价模型测算!$B$1,$A3725,1)</f>
        <v>4656.1505999999999</v>
      </c>
      <c r="D3725" s="17">
        <f>[1]!s_dq_high(FED风险溢价模型测算!$B$1,$A3725,1)</f>
        <v>4704.6305000000002</v>
      </c>
      <c r="E3725" s="17">
        <f>[1]!s_dq_low(FED风险溢价模型测算!$B$1,$A$2,1)</f>
        <v>979.529</v>
      </c>
      <c r="F3725" s="18">
        <f>[1]!s_dq_amount(FED风险溢价模型测算!$B$1,$A3725,1)</f>
        <v>324009242692</v>
      </c>
    </row>
    <row r="3726" spans="1:6">
      <c r="A3726" s="16">
        <f>FED风险溢价模型测算!A3726</f>
        <v>44043</v>
      </c>
      <c r="B3726" s="17">
        <f>[1]!s_dq_open(FED风险溢价模型测算!$B$1,$A3726,1)</f>
        <v>4652.1823999999997</v>
      </c>
      <c r="C3726" s="17">
        <f>[1]!s_dq_close(FED风险溢价模型测算!$B$1,$A3726,1)</f>
        <v>4695.0461999999998</v>
      </c>
      <c r="D3726" s="17">
        <f>[1]!s_dq_high(FED风险溢价模型测算!$B$1,$A3726,1)</f>
        <v>4741.8083999999999</v>
      </c>
      <c r="E3726" s="17">
        <f>[1]!s_dq_low(FED风险溢价模型测算!$B$1,$A$2,1)</f>
        <v>979.529</v>
      </c>
      <c r="F3726" s="18">
        <f>[1]!s_dq_amount(FED风险溢价模型测算!$B$1,$A3726,1)</f>
        <v>351119312415</v>
      </c>
    </row>
    <row r="3727" spans="1:6">
      <c r="A3727" s="16">
        <f>FED风险溢价模型测算!A3727</f>
        <v>44046</v>
      </c>
      <c r="B3727" s="17">
        <f>[1]!s_dq_open(FED风险溢价模型测算!$B$1,$A3727,1)</f>
        <v>4735.8985000000002</v>
      </c>
      <c r="C3727" s="17">
        <f>[1]!s_dq_close(FED风险溢价模型测算!$B$1,$A3727,1)</f>
        <v>4771.3108000000002</v>
      </c>
      <c r="D3727" s="17">
        <f>[1]!s_dq_high(FED风险溢价模型测算!$B$1,$A3727,1)</f>
        <v>4771.3693999999996</v>
      </c>
      <c r="E3727" s="17">
        <f>[1]!s_dq_low(FED风险溢价模型测算!$B$1,$A$2,1)</f>
        <v>979.529</v>
      </c>
      <c r="F3727" s="18">
        <f>[1]!s_dq_amount(FED风险溢价模型测算!$B$1,$A3727,1)</f>
        <v>401914824928</v>
      </c>
    </row>
    <row r="3728" spans="1:6">
      <c r="A3728" s="16">
        <f>FED风险溢价模型测算!A3728</f>
        <v>44047</v>
      </c>
      <c r="B3728" s="17">
        <f>[1]!s_dq_open(FED风险溢价模型测算!$B$1,$A3728,1)</f>
        <v>4778.4866000000002</v>
      </c>
      <c r="C3728" s="17">
        <f>[1]!s_dq_close(FED风险溢价模型测算!$B$1,$A3728,1)</f>
        <v>4775.8023999999996</v>
      </c>
      <c r="D3728" s="17">
        <f>[1]!s_dq_high(FED风险溢价模型测算!$B$1,$A3728,1)</f>
        <v>4807.0781999999999</v>
      </c>
      <c r="E3728" s="17">
        <f>[1]!s_dq_low(FED风险溢价模型测算!$B$1,$A$2,1)</f>
        <v>979.529</v>
      </c>
      <c r="F3728" s="18">
        <f>[1]!s_dq_amount(FED风险溢价模型测算!$B$1,$A3728,1)</f>
        <v>426411345936</v>
      </c>
    </row>
    <row r="3729" spans="1:6">
      <c r="A3729" s="16">
        <f>FED风险溢价模型测算!A3729</f>
        <v>44048</v>
      </c>
      <c r="B3729" s="17">
        <f>[1]!s_dq_open(FED风险溢价模型测算!$B$1,$A3729,1)</f>
        <v>4761.7637000000004</v>
      </c>
      <c r="C3729" s="17">
        <f>[1]!s_dq_close(FED风险溢价模型测算!$B$1,$A3729,1)</f>
        <v>4777.1089000000002</v>
      </c>
      <c r="D3729" s="17">
        <f>[1]!s_dq_high(FED风险溢价模型测算!$B$1,$A3729,1)</f>
        <v>4786.7030999999997</v>
      </c>
      <c r="E3729" s="17">
        <f>[1]!s_dq_low(FED风险溢价模型测算!$B$1,$A$2,1)</f>
        <v>979.529</v>
      </c>
      <c r="F3729" s="18">
        <f>[1]!s_dq_amount(FED风险溢价模型测算!$B$1,$A3729,1)</f>
        <v>347407839399</v>
      </c>
    </row>
    <row r="3730" spans="1:6">
      <c r="A3730" s="16">
        <f>FED风险溢价模型测算!A3730</f>
        <v>44049</v>
      </c>
      <c r="B3730" s="17">
        <f>[1]!s_dq_open(FED风险溢价模型测算!$B$1,$A3730,1)</f>
        <v>4779.2376999999997</v>
      </c>
      <c r="C3730" s="17">
        <f>[1]!s_dq_close(FED风险溢价模型测算!$B$1,$A3730,1)</f>
        <v>4762.7641999999996</v>
      </c>
      <c r="D3730" s="17">
        <f>[1]!s_dq_high(FED风险溢价模型测算!$B$1,$A3730,1)</f>
        <v>4791.8564999999999</v>
      </c>
      <c r="E3730" s="17">
        <f>[1]!s_dq_low(FED风险溢价模型测算!$B$1,$A$2,1)</f>
        <v>979.529</v>
      </c>
      <c r="F3730" s="18">
        <f>[1]!s_dq_amount(FED风险溢价模型测算!$B$1,$A3730,1)</f>
        <v>404323404007</v>
      </c>
    </row>
    <row r="3731" spans="1:6">
      <c r="A3731" s="16">
        <f>FED风险溢价模型测算!A3731</f>
        <v>44050</v>
      </c>
      <c r="B3731" s="17">
        <f>[1]!s_dq_open(FED风险溢价模型测算!$B$1,$A3731,1)</f>
        <v>4742.2938999999997</v>
      </c>
      <c r="C3731" s="17">
        <f>[1]!s_dq_close(FED风险溢价模型测算!$B$1,$A3731,1)</f>
        <v>4707.9261999999999</v>
      </c>
      <c r="D3731" s="17">
        <f>[1]!s_dq_high(FED风险溢价模型测算!$B$1,$A3731,1)</f>
        <v>4749.0217000000002</v>
      </c>
      <c r="E3731" s="17">
        <f>[1]!s_dq_low(FED风险溢价模型测算!$B$1,$A$2,1)</f>
        <v>979.529</v>
      </c>
      <c r="F3731" s="18">
        <f>[1]!s_dq_amount(FED风险溢价模型测算!$B$1,$A3731,1)</f>
        <v>397041212825</v>
      </c>
    </row>
    <row r="3732" spans="1:6">
      <c r="A3732" s="16">
        <f>FED风险溢价模型测算!A3732</f>
        <v>44053</v>
      </c>
      <c r="B3732" s="17">
        <f>[1]!s_dq_open(FED风险溢价模型测算!$B$1,$A3732,1)</f>
        <v>4681.7552999999998</v>
      </c>
      <c r="C3732" s="17">
        <f>[1]!s_dq_close(FED风险溢价模型测算!$B$1,$A3732,1)</f>
        <v>4724.8697000000002</v>
      </c>
      <c r="D3732" s="17">
        <f>[1]!s_dq_high(FED风险溢价模型测算!$B$1,$A3732,1)</f>
        <v>4757.6634000000004</v>
      </c>
      <c r="E3732" s="17">
        <f>[1]!s_dq_low(FED风险溢价模型测算!$B$1,$A$2,1)</f>
        <v>979.529</v>
      </c>
      <c r="F3732" s="18">
        <f>[1]!s_dq_amount(FED风险溢价模型测算!$B$1,$A3732,1)</f>
        <v>371297560018</v>
      </c>
    </row>
    <row r="3733" spans="1:6">
      <c r="A3733" s="16">
        <f>FED风险溢价模型测算!A3733</f>
        <v>44054</v>
      </c>
      <c r="B3733" s="17">
        <f>[1]!s_dq_open(FED风险溢价模型测算!$B$1,$A3733,1)</f>
        <v>4730.3747999999996</v>
      </c>
      <c r="C3733" s="17">
        <f>[1]!s_dq_close(FED风险溢价模型测算!$B$1,$A3733,1)</f>
        <v>4681.7837</v>
      </c>
      <c r="D3733" s="17">
        <f>[1]!s_dq_high(FED风险溢价模型测算!$B$1,$A3733,1)</f>
        <v>4791.5337</v>
      </c>
      <c r="E3733" s="17">
        <f>[1]!s_dq_low(FED风险溢价模型测算!$B$1,$A$2,1)</f>
        <v>979.529</v>
      </c>
      <c r="F3733" s="18">
        <f>[1]!s_dq_amount(FED风险溢价模型测算!$B$1,$A3733,1)</f>
        <v>350828586241</v>
      </c>
    </row>
    <row r="3734" spans="1:6">
      <c r="A3734" s="16">
        <f>FED风险溢价模型测算!A3734</f>
        <v>44055</v>
      </c>
      <c r="B3734" s="17">
        <f>[1]!s_dq_open(FED风险溢价模型测算!$B$1,$A3734,1)</f>
        <v>4668.8899000000001</v>
      </c>
      <c r="C3734" s="17">
        <f>[1]!s_dq_close(FED风险溢价模型测算!$B$1,$A3734,1)</f>
        <v>4647.6445999999996</v>
      </c>
      <c r="D3734" s="17">
        <f>[1]!s_dq_high(FED风险溢价模型测算!$B$1,$A3734,1)</f>
        <v>4681.6206000000002</v>
      </c>
      <c r="E3734" s="17">
        <f>[1]!s_dq_low(FED风险溢价模型测算!$B$1,$A$2,1)</f>
        <v>979.529</v>
      </c>
      <c r="F3734" s="18">
        <f>[1]!s_dq_amount(FED风险溢价模型测算!$B$1,$A3734,1)</f>
        <v>347298673202</v>
      </c>
    </row>
    <row r="3735" spans="1:6">
      <c r="A3735" s="16">
        <f>FED风险溢价模型测算!A3735</f>
        <v>44056</v>
      </c>
      <c r="B3735" s="17">
        <f>[1]!s_dq_open(FED风险溢价模型测算!$B$1,$A3735,1)</f>
        <v>4666.4901</v>
      </c>
      <c r="C3735" s="17">
        <f>[1]!s_dq_close(FED风险溢价模型测算!$B$1,$A3735,1)</f>
        <v>4635.7125999999998</v>
      </c>
      <c r="D3735" s="17">
        <f>[1]!s_dq_high(FED风险溢价模型测算!$B$1,$A3735,1)</f>
        <v>4671.7689</v>
      </c>
      <c r="E3735" s="17">
        <f>[1]!s_dq_low(FED风险溢价模型测算!$B$1,$A$2,1)</f>
        <v>979.529</v>
      </c>
      <c r="F3735" s="18">
        <f>[1]!s_dq_amount(FED风险溢价模型测算!$B$1,$A3735,1)</f>
        <v>250945872579</v>
      </c>
    </row>
    <row r="3736" spans="1:6">
      <c r="A3736" s="16">
        <f>FED风险溢价模型测算!A3736</f>
        <v>44057</v>
      </c>
      <c r="B3736" s="17">
        <f>[1]!s_dq_open(FED风险溢价模型测算!$B$1,$A3736,1)</f>
        <v>4627.6099999999997</v>
      </c>
      <c r="C3736" s="17">
        <f>[1]!s_dq_close(FED风险溢价模型测算!$B$1,$A3736,1)</f>
        <v>4704.6288000000004</v>
      </c>
      <c r="D3736" s="17">
        <f>[1]!s_dq_high(FED风险溢价模型测算!$B$1,$A3736,1)</f>
        <v>4708.0708999999997</v>
      </c>
      <c r="E3736" s="17">
        <f>[1]!s_dq_low(FED风险溢价模型测算!$B$1,$A$2,1)</f>
        <v>979.529</v>
      </c>
      <c r="F3736" s="18">
        <f>[1]!s_dq_amount(FED风险溢价模型测算!$B$1,$A3736,1)</f>
        <v>254343934256</v>
      </c>
    </row>
    <row r="3737" spans="1:6">
      <c r="A3737" s="16">
        <f>FED风险溢价模型测算!A3737</f>
        <v>44060</v>
      </c>
      <c r="B3737" s="17">
        <f>[1]!s_dq_open(FED风险溢价模型测算!$B$1,$A3737,1)</f>
        <v>4727.1203999999998</v>
      </c>
      <c r="C3737" s="17">
        <f>[1]!s_dq_close(FED风险溢价模型测算!$B$1,$A3737,1)</f>
        <v>4815.2260999999999</v>
      </c>
      <c r="D3737" s="17">
        <f>[1]!s_dq_high(FED风险溢价模型测算!$B$1,$A3737,1)</f>
        <v>4838.0864000000001</v>
      </c>
      <c r="E3737" s="17">
        <f>[1]!s_dq_low(FED风险溢价模型测算!$B$1,$A$2,1)</f>
        <v>979.529</v>
      </c>
      <c r="F3737" s="18">
        <f>[1]!s_dq_amount(FED风险溢价模型测算!$B$1,$A3737,1)</f>
        <v>416469154934</v>
      </c>
    </row>
    <row r="3738" spans="1:6">
      <c r="A3738" s="16">
        <f>FED风险溢价模型测算!A3738</f>
        <v>44061</v>
      </c>
      <c r="B3738" s="17">
        <f>[1]!s_dq_open(FED风险溢价模型测算!$B$1,$A3738,1)</f>
        <v>4816.5703000000003</v>
      </c>
      <c r="C3738" s="17">
        <f>[1]!s_dq_close(FED风险溢价模型测算!$B$1,$A3738,1)</f>
        <v>4812.7564000000002</v>
      </c>
      <c r="D3738" s="17">
        <f>[1]!s_dq_high(FED风险溢价模型测算!$B$1,$A3738,1)</f>
        <v>4825.3860999999997</v>
      </c>
      <c r="E3738" s="17">
        <f>[1]!s_dq_low(FED风险溢价模型测算!$B$1,$A$2,1)</f>
        <v>979.529</v>
      </c>
      <c r="F3738" s="18">
        <f>[1]!s_dq_amount(FED风险溢价模型测算!$B$1,$A3738,1)</f>
        <v>314395904536</v>
      </c>
    </row>
    <row r="3739" spans="1:6">
      <c r="A3739" s="16">
        <f>FED风险溢价模型测算!A3739</f>
        <v>44062</v>
      </c>
      <c r="B3739" s="17">
        <f>[1]!s_dq_open(FED风险溢价模型测算!$B$1,$A3739,1)</f>
        <v>4804.6655000000001</v>
      </c>
      <c r="C3739" s="17">
        <f>[1]!s_dq_close(FED风险溢价模型测算!$B$1,$A3739,1)</f>
        <v>4740.6783999999998</v>
      </c>
      <c r="D3739" s="17">
        <f>[1]!s_dq_high(FED风险溢价模型测算!$B$1,$A3739,1)</f>
        <v>4809.0499</v>
      </c>
      <c r="E3739" s="17">
        <f>[1]!s_dq_low(FED风险溢价模型测算!$B$1,$A$2,1)</f>
        <v>979.529</v>
      </c>
      <c r="F3739" s="18">
        <f>[1]!s_dq_amount(FED风险溢价模型测算!$B$1,$A3739,1)</f>
        <v>319403284708</v>
      </c>
    </row>
    <row r="3740" spans="1:6">
      <c r="A3740" s="16">
        <f>FED风险溢价模型测算!A3740</f>
        <v>44063</v>
      </c>
      <c r="B3740" s="17">
        <f>[1]!s_dq_open(FED风险溢价模型测算!$B$1,$A3740,1)</f>
        <v>4708.1252999999997</v>
      </c>
      <c r="C3740" s="17">
        <f>[1]!s_dq_close(FED风险溢价模型测算!$B$1,$A3740,1)</f>
        <v>4679.1544000000004</v>
      </c>
      <c r="D3740" s="17">
        <f>[1]!s_dq_high(FED风险溢价模型测算!$B$1,$A3740,1)</f>
        <v>4721.4357</v>
      </c>
      <c r="E3740" s="17">
        <f>[1]!s_dq_low(FED风险溢价模型测算!$B$1,$A$2,1)</f>
        <v>979.529</v>
      </c>
      <c r="F3740" s="18">
        <f>[1]!s_dq_amount(FED风险溢价模型测算!$B$1,$A3740,1)</f>
        <v>260486563515</v>
      </c>
    </row>
    <row r="3741" spans="1:6">
      <c r="A3741" s="16">
        <f>FED风险溢价模型测算!A3741</f>
        <v>44064</v>
      </c>
      <c r="B3741" s="17">
        <f>[1]!s_dq_open(FED风险溢价模型测算!$B$1,$A3741,1)</f>
        <v>4717.7874000000002</v>
      </c>
      <c r="C3741" s="17">
        <f>[1]!s_dq_close(FED风险溢价模型测算!$B$1,$A3741,1)</f>
        <v>4718.8431</v>
      </c>
      <c r="D3741" s="17">
        <f>[1]!s_dq_high(FED风险溢价模型测算!$B$1,$A3741,1)</f>
        <v>4739.4835999999996</v>
      </c>
      <c r="E3741" s="17">
        <f>[1]!s_dq_low(FED风险溢价模型测算!$B$1,$A$2,1)</f>
        <v>979.529</v>
      </c>
      <c r="F3741" s="18">
        <f>[1]!s_dq_amount(FED风险溢价模型测算!$B$1,$A3741,1)</f>
        <v>251775160234</v>
      </c>
    </row>
    <row r="3742" spans="1:6">
      <c r="A3742" s="16">
        <f>FED风险溢价模型测算!A3742</f>
        <v>44067</v>
      </c>
      <c r="B3742" s="17">
        <f>[1]!s_dq_open(FED风险溢价模型测算!$B$1,$A3742,1)</f>
        <v>4746.4035000000003</v>
      </c>
      <c r="C3742" s="17">
        <f>[1]!s_dq_close(FED风险溢价模型测算!$B$1,$A3742,1)</f>
        <v>4755.8491000000004</v>
      </c>
      <c r="D3742" s="17">
        <f>[1]!s_dq_high(FED风险溢价模型测算!$B$1,$A3742,1)</f>
        <v>4769.4673000000003</v>
      </c>
      <c r="E3742" s="17">
        <f>[1]!s_dq_low(FED风险溢价模型测算!$B$1,$A$2,1)</f>
        <v>979.529</v>
      </c>
      <c r="F3742" s="18">
        <f>[1]!s_dq_amount(FED风险溢价模型测算!$B$1,$A3742,1)</f>
        <v>272428686419.00003</v>
      </c>
    </row>
    <row r="3743" spans="1:6">
      <c r="A3743" s="16">
        <f>FED风险溢价模型测算!A3743</f>
        <v>44068</v>
      </c>
      <c r="B3743" s="17">
        <f>[1]!s_dq_open(FED风险溢价模型测算!$B$1,$A3743,1)</f>
        <v>4769.2106999999996</v>
      </c>
      <c r="C3743" s="17">
        <f>[1]!s_dq_close(FED风险溢价模型测算!$B$1,$A3743,1)</f>
        <v>4761.9507000000003</v>
      </c>
      <c r="D3743" s="17">
        <f>[1]!s_dq_high(FED风险溢价模型测算!$B$1,$A3743,1)</f>
        <v>4802.4121999999998</v>
      </c>
      <c r="E3743" s="17">
        <f>[1]!s_dq_low(FED风险溢价模型测算!$B$1,$A$2,1)</f>
        <v>979.529</v>
      </c>
      <c r="F3743" s="18">
        <f>[1]!s_dq_amount(FED风险溢价模型测算!$B$1,$A3743,1)</f>
        <v>262308788275</v>
      </c>
    </row>
    <row r="3744" spans="1:6">
      <c r="A3744" s="16">
        <f>FED风险溢价模型测算!A3744</f>
        <v>44069</v>
      </c>
      <c r="B3744" s="17">
        <f>[1]!s_dq_open(FED风险溢价模型测算!$B$1,$A3744,1)</f>
        <v>4761.7186000000002</v>
      </c>
      <c r="C3744" s="17">
        <f>[1]!s_dq_close(FED风险溢价模型测算!$B$1,$A3744,1)</f>
        <v>4706.1301999999996</v>
      </c>
      <c r="D3744" s="17">
        <f>[1]!s_dq_high(FED风险溢价模型测算!$B$1,$A3744,1)</f>
        <v>4786.4249</v>
      </c>
      <c r="E3744" s="17">
        <f>[1]!s_dq_low(FED风险溢价模型测算!$B$1,$A$2,1)</f>
        <v>979.529</v>
      </c>
      <c r="F3744" s="18">
        <f>[1]!s_dq_amount(FED风险溢价模型测算!$B$1,$A3744,1)</f>
        <v>277456360643</v>
      </c>
    </row>
    <row r="3745" spans="1:6">
      <c r="A3745" s="16">
        <f>FED风险溢价模型测算!A3745</f>
        <v>44070</v>
      </c>
      <c r="B3745" s="17">
        <f>[1]!s_dq_open(FED风险溢价模型测算!$B$1,$A3745,1)</f>
        <v>4718.0619999999999</v>
      </c>
      <c r="C3745" s="17">
        <f>[1]!s_dq_close(FED风险溢价模型测算!$B$1,$A3745,1)</f>
        <v>4731.3450999999995</v>
      </c>
      <c r="D3745" s="17">
        <f>[1]!s_dq_high(FED风险溢价模型测算!$B$1,$A3745,1)</f>
        <v>4731.9350999999997</v>
      </c>
      <c r="E3745" s="17">
        <f>[1]!s_dq_low(FED风险溢价模型测算!$B$1,$A$2,1)</f>
        <v>979.529</v>
      </c>
      <c r="F3745" s="18">
        <f>[1]!s_dq_amount(FED风险溢价模型测算!$B$1,$A3745,1)</f>
        <v>223631511406</v>
      </c>
    </row>
    <row r="3746" spans="1:6">
      <c r="A3746" s="16">
        <f>FED风险溢价模型测算!A3746</f>
        <v>44071</v>
      </c>
      <c r="B3746" s="17">
        <f>[1]!s_dq_open(FED风险溢价模型测算!$B$1,$A3746,1)</f>
        <v>4727.2920000000004</v>
      </c>
      <c r="C3746" s="17">
        <f>[1]!s_dq_close(FED风险溢价模型测算!$B$1,$A3746,1)</f>
        <v>4844.2651999999998</v>
      </c>
      <c r="D3746" s="17">
        <f>[1]!s_dq_high(FED风险溢价模型测算!$B$1,$A3746,1)</f>
        <v>4850.4884000000002</v>
      </c>
      <c r="E3746" s="17">
        <f>[1]!s_dq_low(FED风险溢价模型测算!$B$1,$A$2,1)</f>
        <v>979.529</v>
      </c>
      <c r="F3746" s="18">
        <f>[1]!s_dq_amount(FED风险溢价模型测算!$B$1,$A3746,1)</f>
        <v>305047882509</v>
      </c>
    </row>
    <row r="3747" spans="1:6">
      <c r="A3747" s="16">
        <f>FED风险溢价模型测算!A3747</f>
        <v>44074</v>
      </c>
      <c r="B3747" s="17">
        <f>[1]!s_dq_open(FED风险溢价模型测算!$B$1,$A3747,1)</f>
        <v>4870.9336999999996</v>
      </c>
      <c r="C3747" s="17">
        <f>[1]!s_dq_close(FED风险溢价模型测算!$B$1,$A3747,1)</f>
        <v>4816.2152999999998</v>
      </c>
      <c r="D3747" s="17">
        <f>[1]!s_dq_high(FED风险溢价模型测算!$B$1,$A3747,1)</f>
        <v>4901.2115000000003</v>
      </c>
      <c r="E3747" s="17">
        <f>[1]!s_dq_low(FED风险溢价模型测算!$B$1,$A$2,1)</f>
        <v>979.529</v>
      </c>
      <c r="F3747" s="18">
        <f>[1]!s_dq_amount(FED风险溢价模型测算!$B$1,$A3747,1)</f>
        <v>357005064605</v>
      </c>
    </row>
    <row r="3748" spans="1:6">
      <c r="A3748" s="16">
        <f>FED风险溢价模型测算!A3748</f>
        <v>44075</v>
      </c>
      <c r="B3748" s="17">
        <f>[1]!s_dq_open(FED风险溢价模型测算!$B$1,$A3748,1)</f>
        <v>4803.3922000000002</v>
      </c>
      <c r="C3748" s="17">
        <f>[1]!s_dq_close(FED风险溢价模型测算!$B$1,$A3748,1)</f>
        <v>4842.1223</v>
      </c>
      <c r="D3748" s="17">
        <f>[1]!s_dq_high(FED风险溢价模型测算!$B$1,$A3748,1)</f>
        <v>4842.1350000000002</v>
      </c>
      <c r="E3748" s="17">
        <f>[1]!s_dq_low(FED风险溢价模型测算!$B$1,$A$2,1)</f>
        <v>979.529</v>
      </c>
      <c r="F3748" s="18">
        <f>[1]!s_dq_amount(FED风险溢价模型测算!$B$1,$A3748,1)</f>
        <v>262018070577</v>
      </c>
    </row>
    <row r="3749" spans="1:6">
      <c r="A3749" s="16">
        <f>FED风险溢价模型测算!A3749</f>
        <v>44076</v>
      </c>
      <c r="B3749" s="17">
        <f>[1]!s_dq_open(FED风险溢价模型测算!$B$1,$A3749,1)</f>
        <v>4859.0753999999997</v>
      </c>
      <c r="C3749" s="17">
        <f>[1]!s_dq_close(FED风险溢价模型测算!$B$1,$A3749,1)</f>
        <v>4843.8869999999997</v>
      </c>
      <c r="D3749" s="17">
        <f>[1]!s_dq_high(FED风险溢价模型测算!$B$1,$A3749,1)</f>
        <v>4863.5509000000002</v>
      </c>
      <c r="E3749" s="17">
        <f>[1]!s_dq_low(FED风险溢价模型测算!$B$1,$A$2,1)</f>
        <v>979.529</v>
      </c>
      <c r="F3749" s="18">
        <f>[1]!s_dq_amount(FED风险溢价模型测算!$B$1,$A3749,1)</f>
        <v>280778613751</v>
      </c>
    </row>
    <row r="3750" spans="1:6">
      <c r="A3750" s="16">
        <f>FED风险溢价模型测算!A3750</f>
        <v>44077</v>
      </c>
      <c r="B3750" s="17">
        <f>[1]!s_dq_open(FED风险溢价模型测算!$B$1,$A3750,1)</f>
        <v>4841.5020000000004</v>
      </c>
      <c r="C3750" s="17">
        <f>[1]!s_dq_close(FED风险溢价模型测算!$B$1,$A3750,1)</f>
        <v>4817.0951999999997</v>
      </c>
      <c r="D3750" s="17">
        <f>[1]!s_dq_high(FED风险溢价模型测算!$B$1,$A3750,1)</f>
        <v>4877.0117</v>
      </c>
      <c r="E3750" s="17">
        <f>[1]!s_dq_low(FED风险溢价模型测算!$B$1,$A$2,1)</f>
        <v>979.529</v>
      </c>
      <c r="F3750" s="18">
        <f>[1]!s_dq_amount(FED风险溢价模型测算!$B$1,$A3750,1)</f>
        <v>279411988792</v>
      </c>
    </row>
    <row r="3751" spans="1:6">
      <c r="A3751" s="16">
        <f>FED风险溢价模型测算!A3751</f>
        <v>44078</v>
      </c>
      <c r="B3751" s="17">
        <f>[1]!s_dq_open(FED风险溢价模型测算!$B$1,$A3751,1)</f>
        <v>4737.2367999999997</v>
      </c>
      <c r="C3751" s="17">
        <f>[1]!s_dq_close(FED风险溢价模型测算!$B$1,$A3751,1)</f>
        <v>4770.2190000000001</v>
      </c>
      <c r="D3751" s="17">
        <f>[1]!s_dq_high(FED风险溢价模型测算!$B$1,$A3751,1)</f>
        <v>4778.2030000000004</v>
      </c>
      <c r="E3751" s="17">
        <f>[1]!s_dq_low(FED风险溢价模型测算!$B$1,$A$2,1)</f>
        <v>979.529</v>
      </c>
      <c r="F3751" s="18">
        <f>[1]!s_dq_amount(FED风险溢价模型测算!$B$1,$A3751,1)</f>
        <v>238463337879</v>
      </c>
    </row>
    <row r="3752" spans="1:6">
      <c r="A3752" s="16">
        <f>FED风险溢价模型测算!A3752</f>
        <v>44081</v>
      </c>
      <c r="B3752" s="17">
        <f>[1]!s_dq_open(FED风险溢价模型测算!$B$1,$A3752,1)</f>
        <v>4759.5213000000003</v>
      </c>
      <c r="C3752" s="17">
        <f>[1]!s_dq_close(FED风险溢价模型测算!$B$1,$A3752,1)</f>
        <v>4669.3676999999998</v>
      </c>
      <c r="D3752" s="17">
        <f>[1]!s_dq_high(FED风险溢价模型测算!$B$1,$A3752,1)</f>
        <v>4789.3031000000001</v>
      </c>
      <c r="E3752" s="17">
        <f>[1]!s_dq_low(FED风险溢价模型测算!$B$1,$A$2,1)</f>
        <v>979.529</v>
      </c>
      <c r="F3752" s="18">
        <f>[1]!s_dq_amount(FED风险溢价模型测算!$B$1,$A3752,1)</f>
        <v>282316394068</v>
      </c>
    </row>
    <row r="3753" spans="1:6">
      <c r="A3753" s="16">
        <f>FED风险溢价模型测算!A3753</f>
        <v>44082</v>
      </c>
      <c r="B3753" s="17">
        <f>[1]!s_dq_open(FED风险溢价模型测算!$B$1,$A3753,1)</f>
        <v>4683.8256000000001</v>
      </c>
      <c r="C3753" s="17">
        <f>[1]!s_dq_close(FED风险溢价模型测算!$B$1,$A3753,1)</f>
        <v>4694.3894</v>
      </c>
      <c r="D3753" s="17">
        <f>[1]!s_dq_high(FED风险溢价模型测算!$B$1,$A3753,1)</f>
        <v>4707.8966</v>
      </c>
      <c r="E3753" s="17">
        <f>[1]!s_dq_low(FED风险溢价模型测算!$B$1,$A$2,1)</f>
        <v>979.529</v>
      </c>
      <c r="F3753" s="18">
        <f>[1]!s_dq_amount(FED风险溢价模型测算!$B$1,$A3753,1)</f>
        <v>249198138076</v>
      </c>
    </row>
    <row r="3754" spans="1:6">
      <c r="A3754" s="16">
        <f>FED风险溢价模型测算!A3754</f>
        <v>44083</v>
      </c>
      <c r="B3754" s="17">
        <f>[1]!s_dq_open(FED风险溢价模型测算!$B$1,$A3754,1)</f>
        <v>4634.2470000000003</v>
      </c>
      <c r="C3754" s="17">
        <f>[1]!s_dq_close(FED风险溢价模型测算!$B$1,$A3754,1)</f>
        <v>4584.5887000000002</v>
      </c>
      <c r="D3754" s="17">
        <f>[1]!s_dq_high(FED风险溢价模型测算!$B$1,$A3754,1)</f>
        <v>4645.1971999999996</v>
      </c>
      <c r="E3754" s="17">
        <f>[1]!s_dq_low(FED风险溢价模型测算!$B$1,$A$2,1)</f>
        <v>979.529</v>
      </c>
      <c r="F3754" s="18">
        <f>[1]!s_dq_amount(FED风险溢价模型测算!$B$1,$A3754,1)</f>
        <v>244905191934</v>
      </c>
    </row>
    <row r="3755" spans="1:6">
      <c r="A3755" s="16">
        <f>FED风险溢价模型测算!A3755</f>
        <v>44084</v>
      </c>
      <c r="B3755" s="17">
        <f>[1]!s_dq_open(FED风险溢价模型测算!$B$1,$A3755,1)</f>
        <v>4632.0994000000001</v>
      </c>
      <c r="C3755" s="17">
        <f>[1]!s_dq_close(FED风险溢价模型测算!$B$1,$A3755,1)</f>
        <v>4581.9775</v>
      </c>
      <c r="D3755" s="17">
        <f>[1]!s_dq_high(FED风险溢价模型测算!$B$1,$A3755,1)</f>
        <v>4647.7505000000001</v>
      </c>
      <c r="E3755" s="17">
        <f>[1]!s_dq_low(FED风险溢价模型测算!$B$1,$A$2,1)</f>
        <v>979.529</v>
      </c>
      <c r="F3755" s="18">
        <f>[1]!s_dq_amount(FED风险溢价模型测算!$B$1,$A3755,1)</f>
        <v>226146354805</v>
      </c>
    </row>
    <row r="3756" spans="1:6">
      <c r="A3756" s="16">
        <f>FED风险溢价模型测算!A3756</f>
        <v>44085</v>
      </c>
      <c r="B3756" s="17">
        <f>[1]!s_dq_open(FED风险溢价模型测算!$B$1,$A3756,1)</f>
        <v>4572.2572</v>
      </c>
      <c r="C3756" s="17">
        <f>[1]!s_dq_close(FED风险溢价模型测算!$B$1,$A3756,1)</f>
        <v>4627.2825999999995</v>
      </c>
      <c r="D3756" s="17">
        <f>[1]!s_dq_high(FED风险溢价模型测算!$B$1,$A3756,1)</f>
        <v>4630.8842000000004</v>
      </c>
      <c r="E3756" s="17">
        <f>[1]!s_dq_low(FED风险溢价模型测算!$B$1,$A$2,1)</f>
        <v>979.529</v>
      </c>
      <c r="F3756" s="18">
        <f>[1]!s_dq_amount(FED风险溢价模型测算!$B$1,$A3756,1)</f>
        <v>198240927302</v>
      </c>
    </row>
    <row r="3757" spans="1:6">
      <c r="A3757" s="16">
        <f>FED风险溢价模型测算!A3757</f>
        <v>44088</v>
      </c>
      <c r="B3757" s="17">
        <f>[1]!s_dq_open(FED风险溢价模型测算!$B$1,$A3757,1)</f>
        <v>4652.0538999999999</v>
      </c>
      <c r="C3757" s="17">
        <f>[1]!s_dq_close(FED风险溢价模型测算!$B$1,$A3757,1)</f>
        <v>4651.0506999999998</v>
      </c>
      <c r="D3757" s="17">
        <f>[1]!s_dq_high(FED风险溢价模型测算!$B$1,$A3757,1)</f>
        <v>4666.9862000000003</v>
      </c>
      <c r="E3757" s="17">
        <f>[1]!s_dq_low(FED风险溢价模型测算!$B$1,$A$2,1)</f>
        <v>979.529</v>
      </c>
      <c r="F3757" s="18">
        <f>[1]!s_dq_amount(FED风险溢价模型测算!$B$1,$A3757,1)</f>
        <v>211653411811</v>
      </c>
    </row>
    <row r="3758" spans="1:6">
      <c r="A3758" s="16">
        <f>FED风险溢价模型测算!A3758</f>
        <v>44089</v>
      </c>
      <c r="B3758" s="17">
        <f>[1]!s_dq_open(FED风险溢价模型测算!$B$1,$A3758,1)</f>
        <v>4649.4471999999996</v>
      </c>
      <c r="C3758" s="17">
        <f>[1]!s_dq_close(FED风险溢价模型测算!$B$1,$A3758,1)</f>
        <v>4688.4826000000003</v>
      </c>
      <c r="D3758" s="17">
        <f>[1]!s_dq_high(FED风险溢价模型测算!$B$1,$A3758,1)</f>
        <v>4691.4997000000003</v>
      </c>
      <c r="E3758" s="17">
        <f>[1]!s_dq_low(FED风险溢价模型测算!$B$1,$A$2,1)</f>
        <v>979.529</v>
      </c>
      <c r="F3758" s="18">
        <f>[1]!s_dq_amount(FED风险溢价模型测算!$B$1,$A3758,1)</f>
        <v>194573684119</v>
      </c>
    </row>
    <row r="3759" spans="1:6">
      <c r="A3759" s="16">
        <f>FED风险溢价模型测算!A3759</f>
        <v>44090</v>
      </c>
      <c r="B3759" s="17">
        <f>[1]!s_dq_open(FED风险溢价模型测算!$B$1,$A3759,1)</f>
        <v>4683.0060000000003</v>
      </c>
      <c r="C3759" s="17">
        <f>[1]!s_dq_close(FED风险溢价模型测算!$B$1,$A3759,1)</f>
        <v>4657.3584000000001</v>
      </c>
      <c r="D3759" s="17">
        <f>[1]!s_dq_high(FED风险溢价模型测算!$B$1,$A3759,1)</f>
        <v>4690.6814999999997</v>
      </c>
      <c r="E3759" s="17">
        <f>[1]!s_dq_low(FED风险溢价模型测算!$B$1,$A$2,1)</f>
        <v>979.529</v>
      </c>
      <c r="F3759" s="18">
        <f>[1]!s_dq_amount(FED风险溢价模型测算!$B$1,$A3759,1)</f>
        <v>196120184851</v>
      </c>
    </row>
    <row r="3760" spans="1:6">
      <c r="A3760" s="16">
        <f>FED风险溢价模型测算!A3760</f>
        <v>44091</v>
      </c>
      <c r="B3760" s="17">
        <f>[1]!s_dq_open(FED风险溢价模型测算!$B$1,$A3760,1)</f>
        <v>4642.0541999999996</v>
      </c>
      <c r="C3760" s="17">
        <f>[1]!s_dq_close(FED风险溢价模型测算!$B$1,$A3760,1)</f>
        <v>4632.7142000000003</v>
      </c>
      <c r="D3760" s="17">
        <f>[1]!s_dq_high(FED风险溢价模型测算!$B$1,$A3760,1)</f>
        <v>4664.9490999999998</v>
      </c>
      <c r="E3760" s="17">
        <f>[1]!s_dq_low(FED风险溢价模型测算!$B$1,$A$2,1)</f>
        <v>979.529</v>
      </c>
      <c r="F3760" s="18">
        <f>[1]!s_dq_amount(FED风险溢价模型测算!$B$1,$A3760,1)</f>
        <v>214146647270</v>
      </c>
    </row>
    <row r="3761" spans="1:6">
      <c r="A3761" s="16">
        <f>FED风险溢价模型测算!A3761</f>
        <v>44092</v>
      </c>
      <c r="B3761" s="17">
        <f>[1]!s_dq_open(FED风险溢价模型测算!$B$1,$A3761,1)</f>
        <v>4636.6422000000002</v>
      </c>
      <c r="C3761" s="17">
        <f>[1]!s_dq_close(FED风险溢价模型测算!$B$1,$A3761,1)</f>
        <v>4737.0887000000002</v>
      </c>
      <c r="D3761" s="17">
        <f>[1]!s_dq_high(FED风险溢价模型测算!$B$1,$A3761,1)</f>
        <v>4737.8038999999999</v>
      </c>
      <c r="E3761" s="17">
        <f>[1]!s_dq_low(FED风险溢价模型测算!$B$1,$A$2,1)</f>
        <v>979.529</v>
      </c>
      <c r="F3761" s="18">
        <f>[1]!s_dq_amount(FED风险溢价模型测算!$B$1,$A3761,1)</f>
        <v>281885944229</v>
      </c>
    </row>
    <row r="3762" spans="1:6">
      <c r="A3762" s="16">
        <f>FED风险溢价模型测算!A3762</f>
        <v>44095</v>
      </c>
      <c r="B3762" s="17">
        <f>[1]!s_dq_open(FED风险溢价模型测算!$B$1,$A3762,1)</f>
        <v>4750.7480999999998</v>
      </c>
      <c r="C3762" s="17">
        <f>[1]!s_dq_close(FED风险溢价模型测算!$B$1,$A3762,1)</f>
        <v>4691.4281000000001</v>
      </c>
      <c r="D3762" s="17">
        <f>[1]!s_dq_high(FED风险溢价模型测算!$B$1,$A3762,1)</f>
        <v>4752.9799000000003</v>
      </c>
      <c r="E3762" s="17">
        <f>[1]!s_dq_low(FED风险溢价模型测算!$B$1,$A$2,1)</f>
        <v>979.529</v>
      </c>
      <c r="F3762" s="18">
        <f>[1]!s_dq_amount(FED风险溢价模型测算!$B$1,$A3762,1)</f>
        <v>224137912695</v>
      </c>
    </row>
    <row r="3763" spans="1:6">
      <c r="A3763" s="16">
        <f>FED风险溢价模型测算!A3763</f>
        <v>44096</v>
      </c>
      <c r="B3763" s="17">
        <f>[1]!s_dq_open(FED风险溢价模型测算!$B$1,$A3763,1)</f>
        <v>4654.2178999999996</v>
      </c>
      <c r="C3763" s="17">
        <f>[1]!s_dq_close(FED风险溢价模型测算!$B$1,$A3763,1)</f>
        <v>4635.7608</v>
      </c>
      <c r="D3763" s="17">
        <f>[1]!s_dq_high(FED风险溢价模型测算!$B$1,$A3763,1)</f>
        <v>4706.2096000000001</v>
      </c>
      <c r="E3763" s="17">
        <f>[1]!s_dq_low(FED风险溢价模型测算!$B$1,$A$2,1)</f>
        <v>979.529</v>
      </c>
      <c r="F3763" s="18">
        <f>[1]!s_dq_amount(FED风险溢价模型测算!$B$1,$A3763,1)</f>
        <v>202909215535</v>
      </c>
    </row>
    <row r="3764" spans="1:6">
      <c r="A3764" s="16">
        <f>FED风险溢价模型测算!A3764</f>
        <v>44097</v>
      </c>
      <c r="B3764" s="17">
        <f>[1]!s_dq_open(FED风险溢价模型测算!$B$1,$A3764,1)</f>
        <v>4639.6592000000001</v>
      </c>
      <c r="C3764" s="17">
        <f>[1]!s_dq_close(FED风险溢价模型测算!$B$1,$A3764,1)</f>
        <v>4652.3272999999999</v>
      </c>
      <c r="D3764" s="17">
        <f>[1]!s_dq_high(FED风险溢价模型测算!$B$1,$A3764,1)</f>
        <v>4665.96</v>
      </c>
      <c r="E3764" s="17">
        <f>[1]!s_dq_low(FED风险溢价模型测算!$B$1,$A$2,1)</f>
        <v>979.529</v>
      </c>
      <c r="F3764" s="18">
        <f>[1]!s_dq_amount(FED风险溢价模型测算!$B$1,$A3764,1)</f>
        <v>190393472276</v>
      </c>
    </row>
    <row r="3765" spans="1:6">
      <c r="A3765" s="16">
        <f>FED风险溢价模型测算!A3765</f>
        <v>44098</v>
      </c>
      <c r="B3765" s="17">
        <f>[1]!s_dq_open(FED风险溢价模型测算!$B$1,$A3765,1)</f>
        <v>4623.9534999999996</v>
      </c>
      <c r="C3765" s="17">
        <f>[1]!s_dq_close(FED风险溢价模型测算!$B$1,$A3765,1)</f>
        <v>4563.0657000000001</v>
      </c>
      <c r="D3765" s="17">
        <f>[1]!s_dq_high(FED风险溢价模型测算!$B$1,$A3765,1)</f>
        <v>4631.9481999999998</v>
      </c>
      <c r="E3765" s="17">
        <f>[1]!s_dq_low(FED风险溢价模型测算!$B$1,$A$2,1)</f>
        <v>979.529</v>
      </c>
      <c r="F3765" s="18">
        <f>[1]!s_dq_amount(FED风险溢价模型测算!$B$1,$A3765,1)</f>
        <v>193515873700</v>
      </c>
    </row>
    <row r="3766" spans="1:6">
      <c r="A3766" s="16">
        <f>FED风险溢价模型测算!A3766</f>
        <v>44099</v>
      </c>
      <c r="B3766" s="17">
        <f>[1]!s_dq_open(FED风险溢价模型测算!$B$1,$A3766,1)</f>
        <v>4582.482</v>
      </c>
      <c r="C3766" s="17">
        <f>[1]!s_dq_close(FED风险溢价模型测算!$B$1,$A3766,1)</f>
        <v>4570.0216</v>
      </c>
      <c r="D3766" s="17">
        <f>[1]!s_dq_high(FED风险溢价模型测算!$B$1,$A3766,1)</f>
        <v>4599.5387000000001</v>
      </c>
      <c r="E3766" s="17">
        <f>[1]!s_dq_low(FED风险溢价模型测算!$B$1,$A$2,1)</f>
        <v>979.529</v>
      </c>
      <c r="F3766" s="18">
        <f>[1]!s_dq_amount(FED风险溢价模型测算!$B$1,$A3766,1)</f>
        <v>167457376964</v>
      </c>
    </row>
    <row r="3767" spans="1:6">
      <c r="A3767" s="16">
        <f>FED风险溢价模型测算!A3767</f>
        <v>44102</v>
      </c>
      <c r="B3767" s="17">
        <f>[1]!s_dq_open(FED风险溢价模型测算!$B$1,$A3767,1)</f>
        <v>4582.6471000000001</v>
      </c>
      <c r="C3767" s="17">
        <f>[1]!s_dq_close(FED风险溢价模型测算!$B$1,$A3767,1)</f>
        <v>4581.9084999999995</v>
      </c>
      <c r="D3767" s="17">
        <f>[1]!s_dq_high(FED风险溢价模型测算!$B$1,$A3767,1)</f>
        <v>4613.6324000000004</v>
      </c>
      <c r="E3767" s="17">
        <f>[1]!s_dq_low(FED风险溢价模型测算!$B$1,$A$2,1)</f>
        <v>979.529</v>
      </c>
      <c r="F3767" s="18">
        <f>[1]!s_dq_amount(FED风险溢价模型测算!$B$1,$A3767,1)</f>
        <v>159314675407</v>
      </c>
    </row>
    <row r="3768" spans="1:6">
      <c r="A3768" s="16">
        <f>FED风险溢价模型测算!A3768</f>
        <v>44103</v>
      </c>
      <c r="B3768" s="17">
        <f>[1]!s_dq_open(FED风险溢价模型测算!$B$1,$A3768,1)</f>
        <v>4608.2925999999998</v>
      </c>
      <c r="C3768" s="17">
        <f>[1]!s_dq_close(FED风险溢价模型测算!$B$1,$A3768,1)</f>
        <v>4591.7992999999997</v>
      </c>
      <c r="D3768" s="17">
        <f>[1]!s_dq_high(FED风险溢价模型测算!$B$1,$A3768,1)</f>
        <v>4616.6767</v>
      </c>
      <c r="E3768" s="17">
        <f>[1]!s_dq_low(FED风险溢价模型测算!$B$1,$A$2,1)</f>
        <v>979.529</v>
      </c>
      <c r="F3768" s="18">
        <f>[1]!s_dq_amount(FED风险溢价模型测算!$B$1,$A3768,1)</f>
        <v>159937888502</v>
      </c>
    </row>
    <row r="3769" spans="1:6">
      <c r="A3769" s="16">
        <f>FED风险溢价模型测算!A3769</f>
        <v>44104</v>
      </c>
      <c r="B3769" s="17">
        <f>[1]!s_dq_open(FED风险溢价模型测算!$B$1,$A3769,1)</f>
        <v>4607.5753000000004</v>
      </c>
      <c r="C3769" s="17">
        <f>[1]!s_dq_close(FED风险溢价模型测算!$B$1,$A3769,1)</f>
        <v>4587.3953000000001</v>
      </c>
      <c r="D3769" s="17">
        <f>[1]!s_dq_high(FED风险溢价模型测算!$B$1,$A3769,1)</f>
        <v>4634.7239</v>
      </c>
      <c r="E3769" s="17">
        <f>[1]!s_dq_low(FED风险溢价模型测算!$B$1,$A$2,1)</f>
        <v>979.529</v>
      </c>
      <c r="F3769" s="18">
        <f>[1]!s_dq_amount(FED风险溢价模型测算!$B$1,$A3769,1)</f>
        <v>165532220885</v>
      </c>
    </row>
    <row r="3770" spans="1:6">
      <c r="A3770" s="16">
        <f>FED风险溢价模型测算!A3770</f>
        <v>44113</v>
      </c>
      <c r="B3770" s="17">
        <f>[1]!s_dq_open(FED风险溢价模型测算!$B$1,$A3770,1)</f>
        <v>4663.6099999999997</v>
      </c>
      <c r="C3770" s="17">
        <f>[1]!s_dq_close(FED风险溢价模型测算!$B$1,$A3770,1)</f>
        <v>4681.1412</v>
      </c>
      <c r="D3770" s="17">
        <f>[1]!s_dq_high(FED风险溢价模型测算!$B$1,$A3770,1)</f>
        <v>4695.4040999999997</v>
      </c>
      <c r="E3770" s="17">
        <f>[1]!s_dq_low(FED风险溢价模型测算!$B$1,$A$2,1)</f>
        <v>979.529</v>
      </c>
      <c r="F3770" s="18">
        <f>[1]!s_dq_amount(FED风险溢价模型测算!$B$1,$A3770,1)</f>
        <v>229926731490</v>
      </c>
    </row>
    <row r="3771" spans="1:6">
      <c r="A3771" s="16">
        <f>FED风险溢价模型测算!A3771</f>
        <v>44116</v>
      </c>
      <c r="B3771" s="17">
        <f>[1]!s_dq_open(FED风险溢价模型测算!$B$1,$A3771,1)</f>
        <v>4705.1882999999998</v>
      </c>
      <c r="C3771" s="17">
        <f>[1]!s_dq_close(FED风险溢价模型测算!$B$1,$A3771,1)</f>
        <v>4823.1578</v>
      </c>
      <c r="D3771" s="17">
        <f>[1]!s_dq_high(FED风险溢价模型测算!$B$1,$A3771,1)</f>
        <v>4823.2665999999999</v>
      </c>
      <c r="E3771" s="17">
        <f>[1]!s_dq_low(FED风险溢价模型测算!$B$1,$A$2,1)</f>
        <v>979.529</v>
      </c>
      <c r="F3771" s="18">
        <f>[1]!s_dq_amount(FED风险溢价模型测算!$B$1,$A3771,1)</f>
        <v>307848558046</v>
      </c>
    </row>
    <row r="3772" spans="1:6">
      <c r="A3772" s="16">
        <f>FED风险溢价模型测算!A3772</f>
        <v>44117</v>
      </c>
      <c r="B3772" s="17">
        <f>[1]!s_dq_open(FED风险溢价模型测算!$B$1,$A3772,1)</f>
        <v>4812.8989000000001</v>
      </c>
      <c r="C3772" s="17">
        <f>[1]!s_dq_close(FED风险溢价模型测算!$B$1,$A3772,1)</f>
        <v>4839.201</v>
      </c>
      <c r="D3772" s="17">
        <f>[1]!s_dq_high(FED风险溢价模型测算!$B$1,$A3772,1)</f>
        <v>4845.9191000000001</v>
      </c>
      <c r="E3772" s="17">
        <f>[1]!s_dq_low(FED风险溢价模型测算!$B$1,$A$2,1)</f>
        <v>979.529</v>
      </c>
      <c r="F3772" s="18">
        <f>[1]!s_dq_amount(FED风险溢价模型测算!$B$1,$A3772,1)</f>
        <v>242172567249</v>
      </c>
    </row>
    <row r="3773" spans="1:6">
      <c r="A3773" s="16">
        <f>FED风险溢价模型测算!A3773</f>
        <v>44118</v>
      </c>
      <c r="B3773" s="17">
        <f>[1]!s_dq_open(FED风险溢价模型测算!$B$1,$A3773,1)</f>
        <v>4830.4575000000004</v>
      </c>
      <c r="C3773" s="17">
        <f>[1]!s_dq_close(FED风险溢价模型测算!$B$1,$A3773,1)</f>
        <v>4807.1021000000001</v>
      </c>
      <c r="D3773" s="17">
        <f>[1]!s_dq_high(FED风险溢价模型测算!$B$1,$A3773,1)</f>
        <v>4830.4575000000004</v>
      </c>
      <c r="E3773" s="17">
        <f>[1]!s_dq_low(FED风险溢价模型测算!$B$1,$A$2,1)</f>
        <v>979.529</v>
      </c>
      <c r="F3773" s="18">
        <f>[1]!s_dq_amount(FED风险溢价模型测算!$B$1,$A3773,1)</f>
        <v>229836207248</v>
      </c>
    </row>
    <row r="3774" spans="1:6">
      <c r="A3774" s="16">
        <f>FED风险溢价模型测算!A3774</f>
        <v>44119</v>
      </c>
      <c r="B3774" s="17">
        <f>[1]!s_dq_open(FED风险溢价模型测算!$B$1,$A3774,1)</f>
        <v>4810.7821000000004</v>
      </c>
      <c r="C3774" s="17">
        <f>[1]!s_dq_close(FED风险溢价模型测算!$B$1,$A3774,1)</f>
        <v>4798.7361000000001</v>
      </c>
      <c r="D3774" s="17">
        <f>[1]!s_dq_high(FED风险溢价模型测算!$B$1,$A3774,1)</f>
        <v>4833.8924999999999</v>
      </c>
      <c r="E3774" s="17">
        <f>[1]!s_dq_low(FED风险溢价模型测算!$B$1,$A$2,1)</f>
        <v>979.529</v>
      </c>
      <c r="F3774" s="18">
        <f>[1]!s_dq_amount(FED风险溢价模型测算!$B$1,$A3774,1)</f>
        <v>213878285047</v>
      </c>
    </row>
    <row r="3775" spans="1:6">
      <c r="A3775" s="16">
        <f>FED风险溢价模型测算!A3775</f>
        <v>44120</v>
      </c>
      <c r="B3775" s="17">
        <f>[1]!s_dq_open(FED风险溢价模型测算!$B$1,$A3775,1)</f>
        <v>4798.9161999999997</v>
      </c>
      <c r="C3775" s="17">
        <f>[1]!s_dq_close(FED风险溢价模型测算!$B$1,$A3775,1)</f>
        <v>4791.6760000000004</v>
      </c>
      <c r="D3775" s="17">
        <f>[1]!s_dq_high(FED风险溢价模型测算!$B$1,$A3775,1)</f>
        <v>4825.5518000000002</v>
      </c>
      <c r="E3775" s="17">
        <f>[1]!s_dq_low(FED风险溢价模型测算!$B$1,$A$2,1)</f>
        <v>979.529</v>
      </c>
      <c r="F3775" s="18">
        <f>[1]!s_dq_amount(FED风险溢价模型测算!$B$1,$A3775,1)</f>
        <v>204175130718</v>
      </c>
    </row>
    <row r="3776" spans="1:6">
      <c r="A3776" s="16">
        <f>FED风险溢价模型测算!A3776</f>
        <v>44123</v>
      </c>
      <c r="B3776" s="17">
        <f>[1]!s_dq_open(FED风险溢价模型测算!$B$1,$A3776,1)</f>
        <v>4823.4943999999996</v>
      </c>
      <c r="C3776" s="17">
        <f>[1]!s_dq_close(FED风险溢价模型测算!$B$1,$A3776,1)</f>
        <v>4755.4879000000001</v>
      </c>
      <c r="D3776" s="17">
        <f>[1]!s_dq_high(FED风险溢价模型测算!$B$1,$A3776,1)</f>
        <v>4849.6049999999996</v>
      </c>
      <c r="E3776" s="17">
        <f>[1]!s_dq_low(FED风险溢价模型测算!$B$1,$A$2,1)</f>
        <v>979.529</v>
      </c>
      <c r="F3776" s="18">
        <f>[1]!s_dq_amount(FED风险溢价模型测算!$B$1,$A3776,1)</f>
        <v>225392198225</v>
      </c>
    </row>
    <row r="3777" spans="1:6">
      <c r="A3777" s="16">
        <f>FED风险溢价模型测算!A3777</f>
        <v>44124</v>
      </c>
      <c r="B3777" s="17">
        <f>[1]!s_dq_open(FED风险溢价模型测算!$B$1,$A3777,1)</f>
        <v>4751.3693999999996</v>
      </c>
      <c r="C3777" s="17">
        <f>[1]!s_dq_close(FED风险溢价模型测算!$B$1,$A3777,1)</f>
        <v>4793.4672</v>
      </c>
      <c r="D3777" s="17">
        <f>[1]!s_dq_high(FED风险溢价模型测算!$B$1,$A3777,1)</f>
        <v>4793.4672</v>
      </c>
      <c r="E3777" s="17">
        <f>[1]!s_dq_low(FED风险溢价模型测算!$B$1,$A$2,1)</f>
        <v>979.529</v>
      </c>
      <c r="F3777" s="18">
        <f>[1]!s_dq_amount(FED风险溢价模型测算!$B$1,$A3777,1)</f>
        <v>185849198018</v>
      </c>
    </row>
    <row r="3778" spans="1:6">
      <c r="A3778" s="16">
        <f>FED风险溢价模型测算!A3778</f>
        <v>44125</v>
      </c>
      <c r="B3778" s="17">
        <f>[1]!s_dq_open(FED风险溢价模型测算!$B$1,$A3778,1)</f>
        <v>4801.6313</v>
      </c>
      <c r="C3778" s="17">
        <f>[1]!s_dq_close(FED风险溢价模型测算!$B$1,$A3778,1)</f>
        <v>4792.8284000000003</v>
      </c>
      <c r="D3778" s="17">
        <f>[1]!s_dq_high(FED风险溢价模型测算!$B$1,$A3778,1)</f>
        <v>4801.6313</v>
      </c>
      <c r="E3778" s="17">
        <f>[1]!s_dq_low(FED风险溢价模型测算!$B$1,$A$2,1)</f>
        <v>979.529</v>
      </c>
      <c r="F3778" s="18">
        <f>[1]!s_dq_amount(FED风险溢价模型测算!$B$1,$A3778,1)</f>
        <v>189978697044</v>
      </c>
    </row>
    <row r="3779" spans="1:6">
      <c r="A3779" s="16">
        <f>FED风险溢价模型测算!A3779</f>
        <v>44126</v>
      </c>
      <c r="B3779" s="17">
        <f>[1]!s_dq_open(FED风险溢价模型测算!$B$1,$A3779,1)</f>
        <v>4780.5954000000002</v>
      </c>
      <c r="C3779" s="17">
        <f>[1]!s_dq_close(FED风险溢价模型测算!$B$1,$A3779,1)</f>
        <v>4777.9844999999996</v>
      </c>
      <c r="D3779" s="17">
        <f>[1]!s_dq_high(FED风险溢价模型测算!$B$1,$A3779,1)</f>
        <v>4791.8077999999996</v>
      </c>
      <c r="E3779" s="17">
        <f>[1]!s_dq_low(FED风险溢价模型测算!$B$1,$A$2,1)</f>
        <v>979.529</v>
      </c>
      <c r="F3779" s="18">
        <f>[1]!s_dq_amount(FED风险溢价模型测算!$B$1,$A3779,1)</f>
        <v>194614971170</v>
      </c>
    </row>
    <row r="3780" spans="1:6">
      <c r="A3780" s="16">
        <f>FED风险溢价模型测算!A3780</f>
        <v>44127</v>
      </c>
      <c r="B3780" s="17">
        <f>[1]!s_dq_open(FED风险溢价模型测算!$B$1,$A3780,1)</f>
        <v>4775.4665000000005</v>
      </c>
      <c r="C3780" s="17">
        <f>[1]!s_dq_close(FED风险溢价模型测算!$B$1,$A3780,1)</f>
        <v>4718.4880999999996</v>
      </c>
      <c r="D3780" s="17">
        <f>[1]!s_dq_high(FED风险溢价模型测算!$B$1,$A3780,1)</f>
        <v>4802.4560000000001</v>
      </c>
      <c r="E3780" s="17">
        <f>[1]!s_dq_low(FED风险溢价模型测算!$B$1,$A$2,1)</f>
        <v>979.529</v>
      </c>
      <c r="F3780" s="18">
        <f>[1]!s_dq_amount(FED风险溢价模型测算!$B$1,$A3780,1)</f>
        <v>200985821992</v>
      </c>
    </row>
    <row r="3781" spans="1:6">
      <c r="A3781" s="16">
        <f>FED风险溢价模型测算!A3781</f>
        <v>44130</v>
      </c>
      <c r="B3781" s="17">
        <f>[1]!s_dq_open(FED风险溢价模型测算!$B$1,$A3781,1)</f>
        <v>4684.0465000000004</v>
      </c>
      <c r="C3781" s="17">
        <f>[1]!s_dq_close(FED风险溢价模型测算!$B$1,$A3781,1)</f>
        <v>4691.2358999999997</v>
      </c>
      <c r="D3781" s="17">
        <f>[1]!s_dq_high(FED风险溢价模型测算!$B$1,$A3781,1)</f>
        <v>4713.3945000000003</v>
      </c>
      <c r="E3781" s="17">
        <f>[1]!s_dq_low(FED风险溢价模型测算!$B$1,$A$2,1)</f>
        <v>979.529</v>
      </c>
      <c r="F3781" s="18">
        <f>[1]!s_dq_amount(FED风险溢价模型测算!$B$1,$A3781,1)</f>
        <v>205518988284</v>
      </c>
    </row>
    <row r="3782" spans="1:6">
      <c r="A3782" s="16">
        <f>FED风险溢价模型测算!A3782</f>
        <v>44131</v>
      </c>
      <c r="B3782" s="17">
        <f>[1]!s_dq_open(FED风险溢价模型测算!$B$1,$A3782,1)</f>
        <v>4680.1370999999999</v>
      </c>
      <c r="C3782" s="17">
        <f>[1]!s_dq_close(FED风险溢价模型测算!$B$1,$A3782,1)</f>
        <v>4699.2791999999999</v>
      </c>
      <c r="D3782" s="17">
        <f>[1]!s_dq_high(FED风险溢价模型测算!$B$1,$A3782,1)</f>
        <v>4708.4623000000001</v>
      </c>
      <c r="E3782" s="17">
        <f>[1]!s_dq_low(FED风险溢价模型测算!$B$1,$A$2,1)</f>
        <v>979.529</v>
      </c>
      <c r="F3782" s="18">
        <f>[1]!s_dq_amount(FED风险溢价模型测算!$B$1,$A3782,1)</f>
        <v>186675545690</v>
      </c>
    </row>
    <row r="3783" spans="1:6">
      <c r="A3783" s="16">
        <f>FED风险溢价模型测算!A3783</f>
        <v>44132</v>
      </c>
      <c r="B3783" s="17">
        <f>[1]!s_dq_open(FED风险溢价模型测算!$B$1,$A3783,1)</f>
        <v>4703.0036</v>
      </c>
      <c r="C3783" s="17">
        <f>[1]!s_dq_close(FED风险溢价模型测算!$B$1,$A3783,1)</f>
        <v>4737.2718000000004</v>
      </c>
      <c r="D3783" s="17">
        <f>[1]!s_dq_high(FED风险溢价模型测算!$B$1,$A3783,1)</f>
        <v>4753.3125</v>
      </c>
      <c r="E3783" s="17">
        <f>[1]!s_dq_low(FED风险溢价模型测算!$B$1,$A$2,1)</f>
        <v>979.529</v>
      </c>
      <c r="F3783" s="18">
        <f>[1]!s_dq_amount(FED风险溢价模型测算!$B$1,$A3783,1)</f>
        <v>226754264067</v>
      </c>
    </row>
    <row r="3784" spans="1:6">
      <c r="A3784" s="16">
        <f>FED风险溢价模型测算!A3784</f>
        <v>44133</v>
      </c>
      <c r="B3784" s="17">
        <f>[1]!s_dq_open(FED风险溢价模型测算!$B$1,$A3784,1)</f>
        <v>4683.607</v>
      </c>
      <c r="C3784" s="17">
        <f>[1]!s_dq_close(FED风险溢价模型测算!$B$1,$A3784,1)</f>
        <v>4772.9197999999997</v>
      </c>
      <c r="D3784" s="17">
        <f>[1]!s_dq_high(FED风险溢价模型测算!$B$1,$A3784,1)</f>
        <v>4803.0316999999995</v>
      </c>
      <c r="E3784" s="17">
        <f>[1]!s_dq_low(FED风险溢价模型测算!$B$1,$A$2,1)</f>
        <v>979.529</v>
      </c>
      <c r="F3784" s="18">
        <f>[1]!s_dq_amount(FED风险溢价模型测算!$B$1,$A3784,1)</f>
        <v>252303504993</v>
      </c>
    </row>
    <row r="3785" spans="1:6">
      <c r="A3785" s="16">
        <f>FED风险溢价模型测算!A3785</f>
        <v>44134</v>
      </c>
      <c r="B3785" s="17">
        <f>[1]!s_dq_open(FED风险溢价模型测算!$B$1,$A3785,1)</f>
        <v>4776.4726000000001</v>
      </c>
      <c r="C3785" s="17">
        <f>[1]!s_dq_close(FED风险溢价模型测算!$B$1,$A3785,1)</f>
        <v>4695.3338000000003</v>
      </c>
      <c r="D3785" s="17">
        <f>[1]!s_dq_high(FED风险溢价模型测算!$B$1,$A3785,1)</f>
        <v>4778.5088999999998</v>
      </c>
      <c r="E3785" s="17">
        <f>[1]!s_dq_low(FED风险溢价模型测算!$B$1,$A$2,1)</f>
        <v>979.529</v>
      </c>
      <c r="F3785" s="18">
        <f>[1]!s_dq_amount(FED风险溢价模型测算!$B$1,$A3785,1)</f>
        <v>280783321713</v>
      </c>
    </row>
    <row r="3786" spans="1:6">
      <c r="A3786" s="16">
        <f>FED风险溢价模型测算!A3786</f>
        <v>44137</v>
      </c>
      <c r="B3786" s="17">
        <f>[1]!s_dq_open(FED风险溢价模型测算!$B$1,$A3786,1)</f>
        <v>4702.7457000000004</v>
      </c>
      <c r="C3786" s="17">
        <f>[1]!s_dq_close(FED风险溢价模型测算!$B$1,$A3786,1)</f>
        <v>4720.8312999999998</v>
      </c>
      <c r="D3786" s="17">
        <f>[1]!s_dq_high(FED风险溢价模型测算!$B$1,$A3786,1)</f>
        <v>4738.0239000000001</v>
      </c>
      <c r="E3786" s="17">
        <f>[1]!s_dq_low(FED风险溢价模型测算!$B$1,$A$2,1)</f>
        <v>979.529</v>
      </c>
      <c r="F3786" s="18">
        <f>[1]!s_dq_amount(FED风险溢价模型测算!$B$1,$A3786,1)</f>
        <v>279027685157</v>
      </c>
    </row>
    <row r="3787" spans="1:6">
      <c r="A3787" s="16">
        <f>FED风险溢价模型测算!A3787</f>
        <v>44138</v>
      </c>
      <c r="B3787" s="17">
        <f>[1]!s_dq_open(FED风险溢价模型测算!$B$1,$A3787,1)</f>
        <v>4743.1742000000004</v>
      </c>
      <c r="C3787" s="17">
        <f>[1]!s_dq_close(FED风险溢价模型测算!$B$1,$A3787,1)</f>
        <v>4777.5608000000002</v>
      </c>
      <c r="D3787" s="17">
        <f>[1]!s_dq_high(FED风险溢价模型测算!$B$1,$A3787,1)</f>
        <v>4793.3963000000003</v>
      </c>
      <c r="E3787" s="17">
        <f>[1]!s_dq_low(FED风险溢价模型测算!$B$1,$A$2,1)</f>
        <v>979.529</v>
      </c>
      <c r="F3787" s="18">
        <f>[1]!s_dq_amount(FED风险溢价模型测算!$B$1,$A3787,1)</f>
        <v>252390556314</v>
      </c>
    </row>
    <row r="3788" spans="1:6">
      <c r="A3788" s="16">
        <f>FED风险溢价模型测算!A3788</f>
        <v>44139</v>
      </c>
      <c r="B3788" s="17">
        <f>[1]!s_dq_open(FED风险溢价模型测算!$B$1,$A3788,1)</f>
        <v>4781.4480000000003</v>
      </c>
      <c r="C3788" s="17">
        <f>[1]!s_dq_close(FED风险溢价模型测算!$B$1,$A3788,1)</f>
        <v>4813.6563999999998</v>
      </c>
      <c r="D3788" s="17">
        <f>[1]!s_dq_high(FED风险溢价模型测算!$B$1,$A3788,1)</f>
        <v>4825.4638000000004</v>
      </c>
      <c r="E3788" s="17">
        <f>[1]!s_dq_low(FED风险溢价模型测算!$B$1,$A$2,1)</f>
        <v>979.529</v>
      </c>
      <c r="F3788" s="18">
        <f>[1]!s_dq_amount(FED风险溢价模型测算!$B$1,$A3788,1)</f>
        <v>230513773046</v>
      </c>
    </row>
    <row r="3789" spans="1:6">
      <c r="A3789" s="16">
        <f>FED风险溢价模型测算!A3789</f>
        <v>44140</v>
      </c>
      <c r="B3789" s="17">
        <f>[1]!s_dq_open(FED风险溢价模型测算!$B$1,$A3789,1)</f>
        <v>4861.3377</v>
      </c>
      <c r="C3789" s="17">
        <f>[1]!s_dq_close(FED风险溢价模型测算!$B$1,$A3789,1)</f>
        <v>4885.1117999999997</v>
      </c>
      <c r="D3789" s="17">
        <f>[1]!s_dq_high(FED风险溢价模型测算!$B$1,$A3789,1)</f>
        <v>4885.1117999999997</v>
      </c>
      <c r="E3789" s="17">
        <f>[1]!s_dq_low(FED风险溢价模型测算!$B$1,$A$2,1)</f>
        <v>979.529</v>
      </c>
      <c r="F3789" s="18">
        <f>[1]!s_dq_amount(FED风险溢价模型测算!$B$1,$A3789,1)</f>
        <v>281951932371</v>
      </c>
    </row>
    <row r="3790" spans="1:6">
      <c r="A3790" s="16">
        <f>FED风险溢价模型测算!A3790</f>
        <v>44141</v>
      </c>
      <c r="B3790" s="17">
        <f>[1]!s_dq_open(FED风险溢价模型测算!$B$1,$A3790,1)</f>
        <v>4897.6295</v>
      </c>
      <c r="C3790" s="17">
        <f>[1]!s_dq_close(FED风险溢价模型测算!$B$1,$A3790,1)</f>
        <v>4885.7178000000004</v>
      </c>
      <c r="D3790" s="17">
        <f>[1]!s_dq_high(FED风险溢价模型测算!$B$1,$A3790,1)</f>
        <v>4897.6295</v>
      </c>
      <c r="E3790" s="17">
        <f>[1]!s_dq_low(FED风险溢价模型测算!$B$1,$A$2,1)</f>
        <v>979.529</v>
      </c>
      <c r="F3790" s="18">
        <f>[1]!s_dq_amount(FED风险溢价模型测算!$B$1,$A3790,1)</f>
        <v>305365103653</v>
      </c>
    </row>
    <row r="3791" spans="1:6">
      <c r="A3791" s="16">
        <f>FED风险溢价模型测算!A3791</f>
        <v>44144</v>
      </c>
      <c r="B3791" s="17">
        <f>[1]!s_dq_open(FED风险溢价模型测算!$B$1,$A3791,1)</f>
        <v>4918.8608999999997</v>
      </c>
      <c r="C3791" s="17">
        <f>[1]!s_dq_close(FED风险溢价模型测算!$B$1,$A3791,1)</f>
        <v>4981.3496999999998</v>
      </c>
      <c r="D3791" s="17">
        <f>[1]!s_dq_high(FED风险溢价模型测算!$B$1,$A3791,1)</f>
        <v>4997.8017</v>
      </c>
      <c r="E3791" s="17">
        <f>[1]!s_dq_low(FED风险溢价模型测算!$B$1,$A$2,1)</f>
        <v>979.529</v>
      </c>
      <c r="F3791" s="18">
        <f>[1]!s_dq_amount(FED风险溢价模型测算!$B$1,$A3791,1)</f>
        <v>371923282063</v>
      </c>
    </row>
    <row r="3792" spans="1:6">
      <c r="A3792" s="16">
        <f>FED风险溢价模型测算!A3792</f>
        <v>44145</v>
      </c>
      <c r="B3792" s="17">
        <f>[1]!s_dq_open(FED风险溢价模型测算!$B$1,$A3792,1)</f>
        <v>4995.4125999999997</v>
      </c>
      <c r="C3792" s="17">
        <f>[1]!s_dq_close(FED风险溢价模型测算!$B$1,$A3792,1)</f>
        <v>4953.8756000000003</v>
      </c>
      <c r="D3792" s="17">
        <f>[1]!s_dq_high(FED风险溢价模型测算!$B$1,$A3792,1)</f>
        <v>4995.4125999999997</v>
      </c>
      <c r="E3792" s="17">
        <f>[1]!s_dq_low(FED风险溢价模型测算!$B$1,$A$2,1)</f>
        <v>979.529</v>
      </c>
      <c r="F3792" s="18">
        <f>[1]!s_dq_amount(FED风险溢价模型测算!$B$1,$A3792,1)</f>
        <v>334271459964</v>
      </c>
    </row>
    <row r="3793" spans="1:6">
      <c r="A3793" s="16">
        <f>FED风险溢价模型测算!A3793</f>
        <v>44146</v>
      </c>
      <c r="B3793" s="17">
        <f>[1]!s_dq_open(FED风险溢价模型测算!$B$1,$A3793,1)</f>
        <v>4937.7582000000002</v>
      </c>
      <c r="C3793" s="17">
        <f>[1]!s_dq_close(FED风险溢价模型测算!$B$1,$A3793,1)</f>
        <v>4904.8981000000003</v>
      </c>
      <c r="D3793" s="17">
        <f>[1]!s_dq_high(FED风险溢价模型测算!$B$1,$A3793,1)</f>
        <v>4957.5846000000001</v>
      </c>
      <c r="E3793" s="17">
        <f>[1]!s_dq_low(FED风险溢价模型测算!$B$1,$A$2,1)</f>
        <v>979.529</v>
      </c>
      <c r="F3793" s="18">
        <f>[1]!s_dq_amount(FED风险溢价模型测算!$B$1,$A3793,1)</f>
        <v>303858557977</v>
      </c>
    </row>
    <row r="3794" spans="1:6">
      <c r="A3794" s="16">
        <f>FED风险溢价模型测算!A3794</f>
        <v>44147</v>
      </c>
      <c r="B3794" s="17">
        <f>[1]!s_dq_open(FED风险溢价模型测算!$B$1,$A3794,1)</f>
        <v>4916.7736000000004</v>
      </c>
      <c r="C3794" s="17">
        <f>[1]!s_dq_close(FED风险溢价模型测算!$B$1,$A3794,1)</f>
        <v>4908.4629999999997</v>
      </c>
      <c r="D3794" s="17">
        <f>[1]!s_dq_high(FED风险溢价模型测算!$B$1,$A3794,1)</f>
        <v>4926.3422</v>
      </c>
      <c r="E3794" s="17">
        <f>[1]!s_dq_low(FED风险溢价模型测算!$B$1,$A$2,1)</f>
        <v>979.529</v>
      </c>
      <c r="F3794" s="18">
        <f>[1]!s_dq_amount(FED风险溢价模型测算!$B$1,$A3794,1)</f>
        <v>227645907147</v>
      </c>
    </row>
    <row r="3795" spans="1:6">
      <c r="A3795" s="16">
        <f>FED风险溢价模型测算!A3795</f>
        <v>44148</v>
      </c>
      <c r="B3795" s="17">
        <f>[1]!s_dq_open(FED风险溢价模型测算!$B$1,$A3795,1)</f>
        <v>4886.9777999999997</v>
      </c>
      <c r="C3795" s="17">
        <f>[1]!s_dq_close(FED风险溢价模型测算!$B$1,$A3795,1)</f>
        <v>4856.8513000000003</v>
      </c>
      <c r="D3795" s="17">
        <f>[1]!s_dq_high(FED风险溢价模型测算!$B$1,$A3795,1)</f>
        <v>4886.9777999999997</v>
      </c>
      <c r="E3795" s="17">
        <f>[1]!s_dq_low(FED风险溢价模型测算!$B$1,$A$2,1)</f>
        <v>979.529</v>
      </c>
      <c r="F3795" s="18">
        <f>[1]!s_dq_amount(FED风险溢价模型测算!$B$1,$A3795,1)</f>
        <v>255353111738</v>
      </c>
    </row>
    <row r="3796" spans="1:6">
      <c r="A3796" s="16">
        <f>FED风险溢价模型测算!A3796</f>
        <v>44151</v>
      </c>
      <c r="B3796" s="17">
        <f>[1]!s_dq_open(FED风险溢价模型测算!$B$1,$A3796,1)</f>
        <v>4880.9579999999996</v>
      </c>
      <c r="C3796" s="17">
        <f>[1]!s_dq_close(FED风险溢价模型测算!$B$1,$A3796,1)</f>
        <v>4904.1715999999997</v>
      </c>
      <c r="D3796" s="17">
        <f>[1]!s_dq_high(FED风险溢价模型测算!$B$1,$A3796,1)</f>
        <v>4904.1715999999997</v>
      </c>
      <c r="E3796" s="17">
        <f>[1]!s_dq_low(FED风险溢价模型测算!$B$1,$A$2,1)</f>
        <v>979.529</v>
      </c>
      <c r="F3796" s="18">
        <f>[1]!s_dq_amount(FED风险溢价模型测算!$B$1,$A3796,1)</f>
        <v>266705031672</v>
      </c>
    </row>
    <row r="3797" spans="1:6">
      <c r="A3797" s="16">
        <f>FED风险溢价模型测算!A3797</f>
        <v>44152</v>
      </c>
      <c r="B3797" s="17">
        <f>[1]!s_dq_open(FED风险溢价模型测算!$B$1,$A3797,1)</f>
        <v>4903.12</v>
      </c>
      <c r="C3797" s="17">
        <f>[1]!s_dq_close(FED风险溢价模型测算!$B$1,$A3797,1)</f>
        <v>4894.7860000000001</v>
      </c>
      <c r="D3797" s="17">
        <f>[1]!s_dq_high(FED风险溢价模型测算!$B$1,$A3797,1)</f>
        <v>4909.2902000000004</v>
      </c>
      <c r="E3797" s="17">
        <f>[1]!s_dq_low(FED风险溢价模型测算!$B$1,$A$2,1)</f>
        <v>979.529</v>
      </c>
      <c r="F3797" s="18">
        <f>[1]!s_dq_amount(FED风险溢价模型测算!$B$1,$A3797,1)</f>
        <v>288911408551</v>
      </c>
    </row>
    <row r="3798" spans="1:6">
      <c r="A3798" s="16">
        <f>FED风险溢价模型测算!A3798</f>
        <v>44153</v>
      </c>
      <c r="B3798" s="17">
        <f>[1]!s_dq_open(FED风险溢价模型测算!$B$1,$A3798,1)</f>
        <v>4889.6749</v>
      </c>
      <c r="C3798" s="17">
        <f>[1]!s_dq_close(FED风险溢价模型测算!$B$1,$A3798,1)</f>
        <v>4891.6715999999997</v>
      </c>
      <c r="D3798" s="17">
        <f>[1]!s_dq_high(FED风险溢价模型测算!$B$1,$A3798,1)</f>
        <v>4911.0875999999998</v>
      </c>
      <c r="E3798" s="17">
        <f>[1]!s_dq_low(FED风险溢价模型测算!$B$1,$A$2,1)</f>
        <v>979.529</v>
      </c>
      <c r="F3798" s="18">
        <f>[1]!s_dq_amount(FED风险溢价模型测算!$B$1,$A3798,1)</f>
        <v>290727223227</v>
      </c>
    </row>
    <row r="3799" spans="1:6">
      <c r="A3799" s="16">
        <f>FED风险溢价模型测算!A3799</f>
        <v>44154</v>
      </c>
      <c r="B3799" s="17">
        <f>[1]!s_dq_open(FED风险溢价模型测算!$B$1,$A3799,1)</f>
        <v>4880.9224000000004</v>
      </c>
      <c r="C3799" s="17">
        <f>[1]!s_dq_close(FED风险溢价模型测算!$B$1,$A3799,1)</f>
        <v>4927.9890999999998</v>
      </c>
      <c r="D3799" s="17">
        <f>[1]!s_dq_high(FED风险溢价模型测算!$B$1,$A3799,1)</f>
        <v>4939.7911000000004</v>
      </c>
      <c r="E3799" s="17">
        <f>[1]!s_dq_low(FED风险溢价模型测算!$B$1,$A$2,1)</f>
        <v>979.529</v>
      </c>
      <c r="F3799" s="18">
        <f>[1]!s_dq_amount(FED风险溢价模型测算!$B$1,$A3799,1)</f>
        <v>247727135001</v>
      </c>
    </row>
    <row r="3800" spans="1:6">
      <c r="A3800" s="16">
        <f>FED风险溢价模型测算!A3800</f>
        <v>44155</v>
      </c>
      <c r="B3800" s="17">
        <f>[1]!s_dq_open(FED风险溢价模型测算!$B$1,$A3800,1)</f>
        <v>4928.2223000000004</v>
      </c>
      <c r="C3800" s="17">
        <f>[1]!s_dq_close(FED风险溢价模型测算!$B$1,$A3800,1)</f>
        <v>4943.2882</v>
      </c>
      <c r="D3800" s="17">
        <f>[1]!s_dq_high(FED风险溢价模型测算!$B$1,$A3800,1)</f>
        <v>4947.4296999999997</v>
      </c>
      <c r="E3800" s="17">
        <f>[1]!s_dq_low(FED风险溢价模型测算!$B$1,$A$2,1)</f>
        <v>979.529</v>
      </c>
      <c r="F3800" s="18">
        <f>[1]!s_dq_amount(FED风险溢价模型测算!$B$1,$A3800,1)</f>
        <v>229053679195</v>
      </c>
    </row>
    <row r="3801" spans="1:6">
      <c r="A3801" s="16">
        <f>FED风险溢价模型测算!A3801</f>
        <v>44158</v>
      </c>
      <c r="B3801" s="17">
        <f>[1]!s_dq_open(FED风险溢价模型测算!$B$1,$A3801,1)</f>
        <v>4954.5986999999996</v>
      </c>
      <c r="C3801" s="17">
        <f>[1]!s_dq_close(FED风险溢价模型测算!$B$1,$A3801,1)</f>
        <v>5005.0272999999997</v>
      </c>
      <c r="D3801" s="17">
        <f>[1]!s_dq_high(FED风险溢价模型测算!$B$1,$A3801,1)</f>
        <v>5029.6514999999999</v>
      </c>
      <c r="E3801" s="17">
        <f>[1]!s_dq_low(FED风险溢价模型测算!$B$1,$A$2,1)</f>
        <v>979.529</v>
      </c>
      <c r="F3801" s="18">
        <f>[1]!s_dq_amount(FED风险溢价模型测算!$B$1,$A3801,1)</f>
        <v>333633826417</v>
      </c>
    </row>
    <row r="3802" spans="1:6">
      <c r="A3802" s="16">
        <f>FED风险溢价模型测算!A3802</f>
        <v>44159</v>
      </c>
      <c r="B3802" s="17">
        <f>[1]!s_dq_open(FED风险溢价模型测算!$B$1,$A3802,1)</f>
        <v>4997.0484999999999</v>
      </c>
      <c r="C3802" s="17">
        <f>[1]!s_dq_close(FED风险溢价模型测算!$B$1,$A3802,1)</f>
        <v>4974.2855</v>
      </c>
      <c r="D3802" s="17">
        <f>[1]!s_dq_high(FED风险溢价模型测算!$B$1,$A3802,1)</f>
        <v>5001.0613999999996</v>
      </c>
      <c r="E3802" s="17">
        <f>[1]!s_dq_low(FED风险溢价模型测算!$B$1,$A$2,1)</f>
        <v>979.529</v>
      </c>
      <c r="F3802" s="18">
        <f>[1]!s_dq_amount(FED风险溢价模型测算!$B$1,$A3802,1)</f>
        <v>264804443318</v>
      </c>
    </row>
    <row r="3803" spans="1:6">
      <c r="A3803" s="16">
        <f>FED风险溢价模型测算!A3803</f>
        <v>44160</v>
      </c>
      <c r="B3803" s="17">
        <f>[1]!s_dq_open(FED风险溢价模型测算!$B$1,$A3803,1)</f>
        <v>4992.7466000000004</v>
      </c>
      <c r="C3803" s="17">
        <f>[1]!s_dq_close(FED风险溢价模型测算!$B$1,$A3803,1)</f>
        <v>4910.7</v>
      </c>
      <c r="D3803" s="17">
        <f>[1]!s_dq_high(FED风险溢价模型测算!$B$1,$A3803,1)</f>
        <v>5004.7731999999996</v>
      </c>
      <c r="E3803" s="17">
        <f>[1]!s_dq_low(FED风险溢价模型测算!$B$1,$A$2,1)</f>
        <v>979.529</v>
      </c>
      <c r="F3803" s="18">
        <f>[1]!s_dq_amount(FED风险溢价模型测算!$B$1,$A3803,1)</f>
        <v>277070642971</v>
      </c>
    </row>
    <row r="3804" spans="1:6">
      <c r="A3804" s="16">
        <f>FED风险溢价模型测算!A3804</f>
        <v>44161</v>
      </c>
      <c r="B3804" s="17">
        <f>[1]!s_dq_open(FED风险溢价模型测算!$B$1,$A3804,1)</f>
        <v>4908.3208000000004</v>
      </c>
      <c r="C3804" s="17">
        <f>[1]!s_dq_close(FED风险溢价模型测算!$B$1,$A3804,1)</f>
        <v>4919.5911999999998</v>
      </c>
      <c r="D3804" s="17">
        <f>[1]!s_dq_high(FED风险溢价模型测算!$B$1,$A3804,1)</f>
        <v>4925.2857000000004</v>
      </c>
      <c r="E3804" s="17">
        <f>[1]!s_dq_low(FED风险溢价模型测算!$B$1,$A$2,1)</f>
        <v>979.529</v>
      </c>
      <c r="F3804" s="18">
        <f>[1]!s_dq_amount(FED风险溢价模型测算!$B$1,$A3804,1)</f>
        <v>239748145476</v>
      </c>
    </row>
    <row r="3805" spans="1:6">
      <c r="A3805" s="16">
        <f>FED风险溢价模型测算!A3805</f>
        <v>44162</v>
      </c>
      <c r="B3805" s="17">
        <f>[1]!s_dq_open(FED风险溢价模型测算!$B$1,$A3805,1)</f>
        <v>4930.5928000000004</v>
      </c>
      <c r="C3805" s="17">
        <f>[1]!s_dq_close(FED风险溢价模型测算!$B$1,$A3805,1)</f>
        <v>4980.7650000000003</v>
      </c>
      <c r="D3805" s="17">
        <f>[1]!s_dq_high(FED风险溢价模型测算!$B$1,$A3805,1)</f>
        <v>4980.7650000000003</v>
      </c>
      <c r="E3805" s="17">
        <f>[1]!s_dq_low(FED风险溢价模型测算!$B$1,$A$2,1)</f>
        <v>979.529</v>
      </c>
      <c r="F3805" s="18">
        <f>[1]!s_dq_amount(FED风险溢价模型测算!$B$1,$A3805,1)</f>
        <v>253178971224</v>
      </c>
    </row>
    <row r="3806" spans="1:6">
      <c r="A3806" s="16">
        <f>FED风险溢价模型测算!A3806</f>
        <v>44165</v>
      </c>
      <c r="B3806" s="17">
        <f>[1]!s_dq_open(FED风险溢价模型测算!$B$1,$A3806,1)</f>
        <v>4994.1063000000004</v>
      </c>
      <c r="C3806" s="17">
        <f>[1]!s_dq_close(FED风险溢价模型测算!$B$1,$A3806,1)</f>
        <v>4960.2519000000002</v>
      </c>
      <c r="D3806" s="17">
        <f>[1]!s_dq_high(FED风险溢价模型测算!$B$1,$A3806,1)</f>
        <v>5055.192</v>
      </c>
      <c r="E3806" s="17">
        <f>[1]!s_dq_low(FED风险溢价模型测算!$B$1,$A$2,1)</f>
        <v>979.529</v>
      </c>
      <c r="F3806" s="18">
        <f>[1]!s_dq_amount(FED风险溢价模型测算!$B$1,$A3806,1)</f>
        <v>396495834421</v>
      </c>
    </row>
    <row r="3807" spans="1:6">
      <c r="A3807" s="16">
        <f>FED风险溢价模型测算!A3807</f>
        <v>44166</v>
      </c>
      <c r="B3807" s="17">
        <f>[1]!s_dq_open(FED风险溢价模型测算!$B$1,$A3807,1)</f>
        <v>4963.1301999999996</v>
      </c>
      <c r="C3807" s="17">
        <f>[1]!s_dq_close(FED风险溢价模型测算!$B$1,$A3807,1)</f>
        <v>5067.0982999999997</v>
      </c>
      <c r="D3807" s="17">
        <f>[1]!s_dq_high(FED风险溢价模型测算!$B$1,$A3807,1)</f>
        <v>5072.5493999999999</v>
      </c>
      <c r="E3807" s="17">
        <f>[1]!s_dq_low(FED风险溢价模型测算!$B$1,$A$2,1)</f>
        <v>979.529</v>
      </c>
      <c r="F3807" s="18">
        <f>[1]!s_dq_amount(FED风险溢价模型测算!$B$1,$A3807,1)</f>
        <v>328451014444</v>
      </c>
    </row>
    <row r="3808" spans="1:6">
      <c r="A3808" s="16">
        <f>FED风险溢价模型测算!A3808</f>
        <v>44167</v>
      </c>
      <c r="B3808" s="17">
        <f>[1]!s_dq_open(FED风险溢价模型测算!$B$1,$A3808,1)</f>
        <v>5072.9754999999996</v>
      </c>
      <c r="C3808" s="17">
        <f>[1]!s_dq_close(FED风险溢价模型测算!$B$1,$A3808,1)</f>
        <v>5067.1446999999998</v>
      </c>
      <c r="D3808" s="17">
        <f>[1]!s_dq_high(FED风险溢价模型测算!$B$1,$A3808,1)</f>
        <v>5090.6084000000001</v>
      </c>
      <c r="E3808" s="17">
        <f>[1]!s_dq_low(FED风险溢价模型测算!$B$1,$A$2,1)</f>
        <v>979.529</v>
      </c>
      <c r="F3808" s="18">
        <f>[1]!s_dq_amount(FED风险溢价模型测算!$B$1,$A3808,1)</f>
        <v>310609728843</v>
      </c>
    </row>
    <row r="3809" spans="1:6">
      <c r="A3809" s="16">
        <f>FED风险溢价模型测算!A3809</f>
        <v>44168</v>
      </c>
      <c r="B3809" s="17">
        <f>[1]!s_dq_open(FED风险溢价模型测算!$B$1,$A3809,1)</f>
        <v>5065.4530999999997</v>
      </c>
      <c r="C3809" s="17">
        <f>[1]!s_dq_close(FED风险溢价模型测算!$B$1,$A3809,1)</f>
        <v>5057.0603000000001</v>
      </c>
      <c r="D3809" s="17">
        <f>[1]!s_dq_high(FED风险溢价模型测算!$B$1,$A3809,1)</f>
        <v>5072.3046000000004</v>
      </c>
      <c r="E3809" s="17">
        <f>[1]!s_dq_low(FED风险溢价模型测算!$B$1,$A$2,1)</f>
        <v>979.529</v>
      </c>
      <c r="F3809" s="18">
        <f>[1]!s_dq_amount(FED风险溢价模型测算!$B$1,$A3809,1)</f>
        <v>275335207429</v>
      </c>
    </row>
    <row r="3810" spans="1:6">
      <c r="A3810" s="16">
        <f>FED风险溢价模型测算!A3810</f>
        <v>44169</v>
      </c>
      <c r="B3810" s="17">
        <f>[1]!s_dq_open(FED风险溢价模型测算!$B$1,$A3810,1)</f>
        <v>5049.5231000000003</v>
      </c>
      <c r="C3810" s="17">
        <f>[1]!s_dq_close(FED风险溢价模型测算!$B$1,$A3810,1)</f>
        <v>5065.9162999999999</v>
      </c>
      <c r="D3810" s="17">
        <f>[1]!s_dq_high(FED风险溢价模型测算!$B$1,$A3810,1)</f>
        <v>5072.3864999999996</v>
      </c>
      <c r="E3810" s="17">
        <f>[1]!s_dq_low(FED风险溢价模型测算!$B$1,$A$2,1)</f>
        <v>979.529</v>
      </c>
      <c r="F3810" s="18">
        <f>[1]!s_dq_amount(FED风险溢价模型测算!$B$1,$A3810,1)</f>
        <v>257798820735</v>
      </c>
    </row>
    <row r="3811" spans="1:6">
      <c r="A3811" s="16">
        <f>FED风险溢价模型测算!A3811</f>
        <v>44172</v>
      </c>
      <c r="B3811" s="17">
        <f>[1]!s_dq_open(FED风险溢价模型测算!$B$1,$A3811,1)</f>
        <v>5065.7285000000002</v>
      </c>
      <c r="C3811" s="17">
        <f>[1]!s_dq_close(FED风险溢价模型测算!$B$1,$A3811,1)</f>
        <v>5022.2350999999999</v>
      </c>
      <c r="D3811" s="17">
        <f>[1]!s_dq_high(FED风险溢价模型测算!$B$1,$A3811,1)</f>
        <v>5067.8698000000004</v>
      </c>
      <c r="E3811" s="17">
        <f>[1]!s_dq_low(FED风险溢价模型测算!$B$1,$A$2,1)</f>
        <v>979.529</v>
      </c>
      <c r="F3811" s="18">
        <f>[1]!s_dq_amount(FED风险溢价模型测算!$B$1,$A3811,1)</f>
        <v>264657773933</v>
      </c>
    </row>
    <row r="3812" spans="1:6">
      <c r="A3812" s="16">
        <f>FED风险溢价模型测算!A3812</f>
        <v>44173</v>
      </c>
      <c r="B3812" s="17">
        <f>[1]!s_dq_open(FED风险溢价模型测算!$B$1,$A3812,1)</f>
        <v>5029.1063000000004</v>
      </c>
      <c r="C3812" s="17">
        <f>[1]!s_dq_close(FED风险溢价模型测算!$B$1,$A3812,1)</f>
        <v>5009.8786</v>
      </c>
      <c r="D3812" s="17">
        <f>[1]!s_dq_high(FED风险溢价模型测算!$B$1,$A3812,1)</f>
        <v>5043.0604999999996</v>
      </c>
      <c r="E3812" s="17">
        <f>[1]!s_dq_low(FED风险溢价模型测算!$B$1,$A$2,1)</f>
        <v>979.529</v>
      </c>
      <c r="F3812" s="18">
        <f>[1]!s_dq_amount(FED风险溢价模型测算!$B$1,$A3812,1)</f>
        <v>234880648439</v>
      </c>
    </row>
    <row r="3813" spans="1:6">
      <c r="A3813" s="16">
        <f>FED风险溢价模型测算!A3813</f>
        <v>44174</v>
      </c>
      <c r="B3813" s="17">
        <f>[1]!s_dq_open(FED风险溢价模型测算!$B$1,$A3813,1)</f>
        <v>5022.3846000000003</v>
      </c>
      <c r="C3813" s="17">
        <f>[1]!s_dq_close(FED风险溢价模型测算!$B$1,$A3813,1)</f>
        <v>4942.6985999999997</v>
      </c>
      <c r="D3813" s="17">
        <f>[1]!s_dq_high(FED风险溢价模型测算!$B$1,$A3813,1)</f>
        <v>5033.6417000000001</v>
      </c>
      <c r="E3813" s="17">
        <f>[1]!s_dq_low(FED风险溢价模型测算!$B$1,$A$2,1)</f>
        <v>979.529</v>
      </c>
      <c r="F3813" s="18">
        <f>[1]!s_dq_amount(FED风险溢价模型测算!$B$1,$A3813,1)</f>
        <v>260772774153</v>
      </c>
    </row>
    <row r="3814" spans="1:6">
      <c r="A3814" s="16">
        <f>FED风险溢价模型测算!A3814</f>
        <v>44175</v>
      </c>
      <c r="B3814" s="17">
        <f>[1]!s_dq_open(FED风险溢价模型测算!$B$1,$A3814,1)</f>
        <v>4931.2933000000003</v>
      </c>
      <c r="C3814" s="17">
        <f>[1]!s_dq_close(FED风险溢价模型测算!$B$1,$A3814,1)</f>
        <v>4940.5249000000003</v>
      </c>
      <c r="D3814" s="17">
        <f>[1]!s_dq_high(FED风险溢价模型测算!$B$1,$A3814,1)</f>
        <v>4962.7433000000001</v>
      </c>
      <c r="E3814" s="17">
        <f>[1]!s_dq_low(FED风险溢价模型测算!$B$1,$A$2,1)</f>
        <v>979.529</v>
      </c>
      <c r="F3814" s="18">
        <f>[1]!s_dq_amount(FED风险溢价模型测算!$B$1,$A3814,1)</f>
        <v>229651278357</v>
      </c>
    </row>
    <row r="3815" spans="1:6">
      <c r="A3815" s="16">
        <f>FED风险溢价模型测算!A3815</f>
        <v>44176</v>
      </c>
      <c r="B3815" s="17">
        <f>[1]!s_dq_open(FED风险溢价模型测算!$B$1,$A3815,1)</f>
        <v>4957.8235999999997</v>
      </c>
      <c r="C3815" s="17">
        <f>[1]!s_dq_close(FED风险溢价模型测算!$B$1,$A3815,1)</f>
        <v>4889.6292000000003</v>
      </c>
      <c r="D3815" s="17">
        <f>[1]!s_dq_high(FED风险溢价模型测算!$B$1,$A3815,1)</f>
        <v>4957.8235999999997</v>
      </c>
      <c r="E3815" s="17">
        <f>[1]!s_dq_low(FED风险溢价模型测算!$B$1,$A$2,1)</f>
        <v>979.529</v>
      </c>
      <c r="F3815" s="18">
        <f>[1]!s_dq_amount(FED风险溢价模型测算!$B$1,$A3815,1)</f>
        <v>275212730070</v>
      </c>
    </row>
    <row r="3816" spans="1:6">
      <c r="A3816" s="16">
        <f>FED风险溢价模型测算!A3816</f>
        <v>44179</v>
      </c>
      <c r="B3816" s="17">
        <f>[1]!s_dq_open(FED风险溢价模型测算!$B$1,$A3816,1)</f>
        <v>4903.6270000000004</v>
      </c>
      <c r="C3816" s="17">
        <f>[1]!s_dq_close(FED风险溢价模型测算!$B$1,$A3816,1)</f>
        <v>4934.8352000000004</v>
      </c>
      <c r="D3816" s="17">
        <f>[1]!s_dq_high(FED风险溢价模型测算!$B$1,$A3816,1)</f>
        <v>4937.2601000000004</v>
      </c>
      <c r="E3816" s="17">
        <f>[1]!s_dq_low(FED风险溢价模型测算!$B$1,$A$2,1)</f>
        <v>979.529</v>
      </c>
      <c r="F3816" s="18">
        <f>[1]!s_dq_amount(FED风险溢价模型测算!$B$1,$A3816,1)</f>
        <v>247878279711</v>
      </c>
    </row>
    <row r="3817" spans="1:6">
      <c r="A3817" s="16">
        <f>FED风险溢价模型测算!A3817</f>
        <v>44180</v>
      </c>
      <c r="B3817" s="17">
        <f>[1]!s_dq_open(FED风险溢价模型测算!$B$1,$A3817,1)</f>
        <v>4931.6018999999997</v>
      </c>
      <c r="C3817" s="17">
        <f>[1]!s_dq_close(FED风险溢价模型测算!$B$1,$A3817,1)</f>
        <v>4945.1000000000004</v>
      </c>
      <c r="D3817" s="17">
        <f>[1]!s_dq_high(FED风险溢价模型测算!$B$1,$A3817,1)</f>
        <v>4954.1885000000002</v>
      </c>
      <c r="E3817" s="17">
        <f>[1]!s_dq_low(FED风险溢价模型测算!$B$1,$A$2,1)</f>
        <v>979.529</v>
      </c>
      <c r="F3817" s="18">
        <f>[1]!s_dq_amount(FED风险溢价模型测算!$B$1,$A3817,1)</f>
        <v>248093390249</v>
      </c>
    </row>
    <row r="3818" spans="1:6">
      <c r="A3818" s="16">
        <f>FED风险溢价模型测算!A3818</f>
        <v>44181</v>
      </c>
      <c r="B3818" s="17">
        <f>[1]!s_dq_open(FED风险溢价模型测算!$B$1,$A3818,1)</f>
        <v>4957.2970999999998</v>
      </c>
      <c r="C3818" s="17">
        <f>[1]!s_dq_close(FED风险溢价模型测算!$B$1,$A3818,1)</f>
        <v>4953.8670000000002</v>
      </c>
      <c r="D3818" s="17">
        <f>[1]!s_dq_high(FED风险溢价模型测算!$B$1,$A3818,1)</f>
        <v>4968.8558000000003</v>
      </c>
      <c r="E3818" s="17">
        <f>[1]!s_dq_low(FED风险溢价模型测算!$B$1,$A$2,1)</f>
        <v>979.529</v>
      </c>
      <c r="F3818" s="18">
        <f>[1]!s_dq_amount(FED风险溢价模型测算!$B$1,$A3818,1)</f>
        <v>229696035697</v>
      </c>
    </row>
    <row r="3819" spans="1:6">
      <c r="A3819" s="16">
        <f>FED风险溢价模型测算!A3819</f>
        <v>44182</v>
      </c>
      <c r="B3819" s="17">
        <f>[1]!s_dq_open(FED风险溢价模型测算!$B$1,$A3819,1)</f>
        <v>4960.7290000000003</v>
      </c>
      <c r="C3819" s="17">
        <f>[1]!s_dq_close(FED风险溢价模型测算!$B$1,$A3819,1)</f>
        <v>5017.4784</v>
      </c>
      <c r="D3819" s="17">
        <f>[1]!s_dq_high(FED风险溢价模型测算!$B$1,$A3819,1)</f>
        <v>5021.6171000000004</v>
      </c>
      <c r="E3819" s="17">
        <f>[1]!s_dq_low(FED风险溢价模型测算!$B$1,$A$2,1)</f>
        <v>979.529</v>
      </c>
      <c r="F3819" s="18">
        <f>[1]!s_dq_amount(FED风险溢价模型测算!$B$1,$A3819,1)</f>
        <v>270180356109.00003</v>
      </c>
    </row>
    <row r="3820" spans="1:6">
      <c r="A3820" s="16">
        <f>FED风险溢价模型测算!A3820</f>
        <v>44183</v>
      </c>
      <c r="B3820" s="17">
        <f>[1]!s_dq_open(FED风险溢价模型测算!$B$1,$A3820,1)</f>
        <v>5014.3211000000001</v>
      </c>
      <c r="C3820" s="17">
        <f>[1]!s_dq_close(FED风险溢价模型测算!$B$1,$A3820,1)</f>
        <v>4999.9678000000004</v>
      </c>
      <c r="D3820" s="17">
        <f>[1]!s_dq_high(FED风险溢价模型测算!$B$1,$A3820,1)</f>
        <v>5027.4445999999998</v>
      </c>
      <c r="E3820" s="17">
        <f>[1]!s_dq_low(FED风险溢价模型测算!$B$1,$A$2,1)</f>
        <v>979.529</v>
      </c>
      <c r="F3820" s="18">
        <f>[1]!s_dq_amount(FED风险溢价模型测算!$B$1,$A3820,1)</f>
        <v>258938551536</v>
      </c>
    </row>
    <row r="3821" spans="1:6">
      <c r="A3821" s="16">
        <f>FED风险溢价模型测算!A3821</f>
        <v>44186</v>
      </c>
      <c r="B3821" s="17">
        <f>[1]!s_dq_open(FED风险溢价模型测算!$B$1,$A3821,1)</f>
        <v>4995.7622000000001</v>
      </c>
      <c r="C3821" s="17">
        <f>[1]!s_dq_close(FED风险溢价模型测算!$B$1,$A3821,1)</f>
        <v>5046.8396000000002</v>
      </c>
      <c r="D3821" s="17">
        <f>[1]!s_dq_high(FED风险溢价模型测算!$B$1,$A3821,1)</f>
        <v>5048.5074000000004</v>
      </c>
      <c r="E3821" s="17">
        <f>[1]!s_dq_low(FED风险溢价模型测算!$B$1,$A$2,1)</f>
        <v>979.529</v>
      </c>
      <c r="F3821" s="18">
        <f>[1]!s_dq_amount(FED风险溢价模型测算!$B$1,$A3821,1)</f>
        <v>298204296843</v>
      </c>
    </row>
    <row r="3822" spans="1:6">
      <c r="A3822" s="16">
        <f>FED风险溢价模型测算!A3822</f>
        <v>44187</v>
      </c>
      <c r="B3822" s="17">
        <f>[1]!s_dq_open(FED风险溢价模型测算!$B$1,$A3822,1)</f>
        <v>5034.9831000000004</v>
      </c>
      <c r="C3822" s="17">
        <f>[1]!s_dq_close(FED风险溢价模型测算!$B$1,$A3822,1)</f>
        <v>4964.7727000000004</v>
      </c>
      <c r="D3822" s="17">
        <f>[1]!s_dq_high(FED风险溢价模型测算!$B$1,$A3822,1)</f>
        <v>5055.1347999999998</v>
      </c>
      <c r="E3822" s="17">
        <f>[1]!s_dq_low(FED风险溢价模型测算!$B$1,$A$2,1)</f>
        <v>979.529</v>
      </c>
      <c r="F3822" s="18">
        <f>[1]!s_dq_amount(FED风险溢价模型测算!$B$1,$A3822,1)</f>
        <v>326758817663</v>
      </c>
    </row>
    <row r="3823" spans="1:6">
      <c r="A3823" s="16">
        <f>FED风险溢价模型测算!A3823</f>
        <v>44188</v>
      </c>
      <c r="B3823" s="17">
        <f>[1]!s_dq_open(FED风险溢价模型测算!$B$1,$A3823,1)</f>
        <v>4977.2993999999999</v>
      </c>
      <c r="C3823" s="17">
        <f>[1]!s_dq_close(FED风险溢价模型测算!$B$1,$A3823,1)</f>
        <v>5007.1234999999997</v>
      </c>
      <c r="D3823" s="17">
        <f>[1]!s_dq_high(FED风险溢价模型测算!$B$1,$A3823,1)</f>
        <v>5028.4506000000001</v>
      </c>
      <c r="E3823" s="17">
        <f>[1]!s_dq_low(FED风险溢价模型测算!$B$1,$A$2,1)</f>
        <v>979.529</v>
      </c>
      <c r="F3823" s="18">
        <f>[1]!s_dq_amount(FED风险溢价模型测算!$B$1,$A3823,1)</f>
        <v>308729037474</v>
      </c>
    </row>
    <row r="3824" spans="1:6">
      <c r="A3824" s="16">
        <f>FED风险溢价模型测算!A3824</f>
        <v>44189</v>
      </c>
      <c r="B3824" s="17">
        <f>[1]!s_dq_open(FED风险溢价模型测算!$B$1,$A3824,1)</f>
        <v>5006.0051000000003</v>
      </c>
      <c r="C3824" s="17">
        <f>[1]!s_dq_close(FED风险溢价模型测算!$B$1,$A3824,1)</f>
        <v>5000.0154000000002</v>
      </c>
      <c r="D3824" s="17">
        <f>[1]!s_dq_high(FED风险溢价模型测算!$B$1,$A3824,1)</f>
        <v>5033.0379999999996</v>
      </c>
      <c r="E3824" s="17">
        <f>[1]!s_dq_low(FED风险溢价模型测算!$B$1,$A$2,1)</f>
        <v>979.529</v>
      </c>
      <c r="F3824" s="18">
        <f>[1]!s_dq_amount(FED风险溢价模型测算!$B$1,$A3824,1)</f>
        <v>246674476189</v>
      </c>
    </row>
    <row r="3825" spans="1:6">
      <c r="A3825" s="16">
        <f>FED风险溢价模型测算!A3825</f>
        <v>44190</v>
      </c>
      <c r="B3825" s="17">
        <f>[1]!s_dq_open(FED风险溢价模型测算!$B$1,$A3825,1)</f>
        <v>4985.7695000000003</v>
      </c>
      <c r="C3825" s="17">
        <f>[1]!s_dq_close(FED风险溢价模型测算!$B$1,$A3825,1)</f>
        <v>5042.0137000000004</v>
      </c>
      <c r="D3825" s="17">
        <f>[1]!s_dq_high(FED风险溢价模型测算!$B$1,$A3825,1)</f>
        <v>5042.0977999999996</v>
      </c>
      <c r="E3825" s="17">
        <f>[1]!s_dq_low(FED风险溢价模型测算!$B$1,$A$2,1)</f>
        <v>979.529</v>
      </c>
      <c r="F3825" s="18">
        <f>[1]!s_dq_amount(FED风险溢价模型测算!$B$1,$A3825,1)</f>
        <v>243992268243</v>
      </c>
    </row>
    <row r="3826" spans="1:6">
      <c r="A3826" s="16">
        <f>FED风险溢价模型测算!A3826</f>
        <v>44193</v>
      </c>
      <c r="B3826" s="17">
        <f>[1]!s_dq_open(FED风险溢价模型测算!$B$1,$A3826,1)</f>
        <v>5042.9431999999997</v>
      </c>
      <c r="C3826" s="17">
        <f>[1]!s_dq_close(FED风险溢价模型测算!$B$1,$A3826,1)</f>
        <v>5064.4147000000003</v>
      </c>
      <c r="D3826" s="17">
        <f>[1]!s_dq_high(FED风险溢价模型测算!$B$1,$A3826,1)</f>
        <v>5089.3446999999996</v>
      </c>
      <c r="E3826" s="17">
        <f>[1]!s_dq_low(FED风险溢价模型测算!$B$1,$A$2,1)</f>
        <v>979.529</v>
      </c>
      <c r="F3826" s="18">
        <f>[1]!s_dq_amount(FED风险溢价模型测算!$B$1,$A3826,1)</f>
        <v>281019254171</v>
      </c>
    </row>
    <row r="3827" spans="1:6">
      <c r="A3827" s="16">
        <f>FED风险溢价模型测算!A3827</f>
        <v>44194</v>
      </c>
      <c r="B3827" s="17">
        <f>[1]!s_dq_open(FED风险溢价模型测算!$B$1,$A3827,1)</f>
        <v>5071.4489999999996</v>
      </c>
      <c r="C3827" s="17">
        <f>[1]!s_dq_close(FED风险溢价模型测算!$B$1,$A3827,1)</f>
        <v>5042.9360999999999</v>
      </c>
      <c r="D3827" s="17">
        <f>[1]!s_dq_high(FED风险溢价模型测算!$B$1,$A3827,1)</f>
        <v>5077.4166999999998</v>
      </c>
      <c r="E3827" s="17">
        <f>[1]!s_dq_low(FED风险溢价模型测算!$B$1,$A$2,1)</f>
        <v>979.529</v>
      </c>
      <c r="F3827" s="18">
        <f>[1]!s_dq_amount(FED风险溢价模型测算!$B$1,$A3827,1)</f>
        <v>279035233254</v>
      </c>
    </row>
    <row r="3828" spans="1:6">
      <c r="A3828" s="16">
        <f>FED风险溢价模型测算!A3828</f>
        <v>44195</v>
      </c>
      <c r="B3828" s="17">
        <f>[1]!s_dq_open(FED风险溢价模型测算!$B$1,$A3828,1)</f>
        <v>5037.9848000000002</v>
      </c>
      <c r="C3828" s="17">
        <f>[1]!s_dq_close(FED风险溢价模型测算!$B$1,$A3828,1)</f>
        <v>5113.7105000000001</v>
      </c>
      <c r="D3828" s="17">
        <f>[1]!s_dq_high(FED风险溢价模型测算!$B$1,$A3828,1)</f>
        <v>5113.7105000000001</v>
      </c>
      <c r="E3828" s="17">
        <f>[1]!s_dq_low(FED风险溢价模型测算!$B$1,$A$2,1)</f>
        <v>979.529</v>
      </c>
      <c r="F3828" s="18">
        <f>[1]!s_dq_amount(FED风险溢价模型测算!$B$1,$A3828,1)</f>
        <v>296577812603</v>
      </c>
    </row>
    <row r="3829" spans="1:6">
      <c r="A3829" s="16">
        <f>FED风险溢价模型测算!A3829</f>
        <v>44196</v>
      </c>
      <c r="B3829" s="17">
        <f>[1]!s_dq_open(FED风险溢价模型测算!$B$1,$A3829,1)</f>
        <v>5122.4799000000003</v>
      </c>
      <c r="C3829" s="17">
        <f>[1]!s_dq_close(FED风险溢价模型测算!$B$1,$A3829,1)</f>
        <v>5211.2884999999997</v>
      </c>
      <c r="D3829" s="17">
        <f>[1]!s_dq_high(FED风险溢价模型测算!$B$1,$A3829,1)</f>
        <v>5215.6178</v>
      </c>
      <c r="E3829" s="17">
        <f>[1]!s_dq_low(FED风险溢价模型测算!$B$1,$A$2,1)</f>
        <v>979.529</v>
      </c>
      <c r="F3829" s="18">
        <f>[1]!s_dq_amount(FED风险溢价模型测算!$B$1,$A3829,1)</f>
        <v>358731371835</v>
      </c>
    </row>
    <row r="3830" spans="1:6">
      <c r="A3830" s="16">
        <f>FED风险溢价模型测算!A3830</f>
        <v>44200</v>
      </c>
      <c r="B3830" s="17">
        <f>[1]!s_dq_open(FED风险溢价模型测算!$B$1,$A3830,1)</f>
        <v>5212.9313000000002</v>
      </c>
      <c r="C3830" s="17">
        <f>[1]!s_dq_close(FED风险溢价模型测算!$B$1,$A3830,1)</f>
        <v>5267.7181</v>
      </c>
      <c r="D3830" s="17">
        <f>[1]!s_dq_high(FED风险溢价模型测算!$B$1,$A3830,1)</f>
        <v>5284.4342999999999</v>
      </c>
      <c r="E3830" s="17">
        <f>[1]!s_dq_low(FED风险溢价模型测算!$B$1,$A$2,1)</f>
        <v>979.529</v>
      </c>
      <c r="F3830" s="18">
        <f>[1]!s_dq_amount(FED风险溢价模型测算!$B$1,$A3830,1)</f>
        <v>452796175554</v>
      </c>
    </row>
    <row r="3831" spans="1:6">
      <c r="A3831" s="16">
        <f>FED风险溢价模型测算!A3831</f>
        <v>44201</v>
      </c>
      <c r="B3831" s="17">
        <f>[1]!s_dq_open(FED风险溢价模型测算!$B$1,$A3831,1)</f>
        <v>5245.8355000000001</v>
      </c>
      <c r="C3831" s="17">
        <f>[1]!s_dq_close(FED风险溢价模型测算!$B$1,$A3831,1)</f>
        <v>5368.5048999999999</v>
      </c>
      <c r="D3831" s="17">
        <f>[1]!s_dq_high(FED风险溢价模型测算!$B$1,$A3831,1)</f>
        <v>5368.5048999999999</v>
      </c>
      <c r="E3831" s="17">
        <f>[1]!s_dq_low(FED风险溢价模型测算!$B$1,$A$2,1)</f>
        <v>979.529</v>
      </c>
      <c r="F3831" s="18">
        <f>[1]!s_dq_amount(FED风险溢价模型测算!$B$1,$A3831,1)</f>
        <v>498041939761</v>
      </c>
    </row>
    <row r="3832" spans="1:6">
      <c r="A3832" s="16">
        <f>FED风险溢价模型测算!A3832</f>
        <v>44202</v>
      </c>
      <c r="B3832" s="17">
        <f>[1]!s_dq_open(FED风险溢价模型测算!$B$1,$A3832,1)</f>
        <v>5386.5144</v>
      </c>
      <c r="C3832" s="17">
        <f>[1]!s_dq_close(FED风险溢价模型测算!$B$1,$A3832,1)</f>
        <v>5417.6677</v>
      </c>
      <c r="D3832" s="17">
        <f>[1]!s_dq_high(FED风险溢价模型测算!$B$1,$A3832,1)</f>
        <v>5433.4694</v>
      </c>
      <c r="E3832" s="17">
        <f>[1]!s_dq_low(FED风险溢价模型测算!$B$1,$A$2,1)</f>
        <v>979.529</v>
      </c>
      <c r="F3832" s="18">
        <f>[1]!s_dq_amount(FED风险溢价模型测算!$B$1,$A3832,1)</f>
        <v>444434377137</v>
      </c>
    </row>
    <row r="3833" spans="1:6">
      <c r="A3833" s="16">
        <f>FED风险溢价模型测算!A3833</f>
        <v>44203</v>
      </c>
      <c r="B3833" s="17">
        <f>[1]!s_dq_open(FED风险溢价模型测算!$B$1,$A3833,1)</f>
        <v>5428.3944000000001</v>
      </c>
      <c r="C3833" s="17">
        <f>[1]!s_dq_close(FED风险溢价模型测算!$B$1,$A3833,1)</f>
        <v>5513.6567999999997</v>
      </c>
      <c r="D3833" s="17">
        <f>[1]!s_dq_high(FED风险溢价模型测算!$B$1,$A3833,1)</f>
        <v>5513.6567999999997</v>
      </c>
      <c r="E3833" s="17">
        <f>[1]!s_dq_low(FED风险溢价模型测算!$B$1,$A$2,1)</f>
        <v>979.529</v>
      </c>
      <c r="F3833" s="18">
        <f>[1]!s_dq_amount(FED风险溢价模型测算!$B$1,$A3833,1)</f>
        <v>473385353696</v>
      </c>
    </row>
    <row r="3834" spans="1:6">
      <c r="A3834" s="16">
        <f>FED风险溢价模型测算!A3834</f>
        <v>44204</v>
      </c>
      <c r="B3834" s="17">
        <f>[1]!s_dq_open(FED风险溢价模型测算!$B$1,$A3834,1)</f>
        <v>5526.2875999999997</v>
      </c>
      <c r="C3834" s="17">
        <f>[1]!s_dq_close(FED风险溢价模型测算!$B$1,$A3834,1)</f>
        <v>5495.4305999999997</v>
      </c>
      <c r="D3834" s="17">
        <f>[1]!s_dq_high(FED风险溢价模型测算!$B$1,$A3834,1)</f>
        <v>5547.4732999999997</v>
      </c>
      <c r="E3834" s="17">
        <f>[1]!s_dq_low(FED风险溢价模型测算!$B$1,$A$2,1)</f>
        <v>979.529</v>
      </c>
      <c r="F3834" s="18">
        <f>[1]!s_dq_amount(FED风险溢价模型测算!$B$1,$A3834,1)</f>
        <v>473567653979</v>
      </c>
    </row>
    <row r="3835" spans="1:6">
      <c r="A3835" s="16">
        <f>FED风险溢价模型测算!A3835</f>
        <v>44207</v>
      </c>
      <c r="B3835" s="17">
        <f>[1]!s_dq_open(FED风险溢价模型测算!$B$1,$A3835,1)</f>
        <v>5504.2358000000004</v>
      </c>
      <c r="C3835" s="17">
        <f>[1]!s_dq_close(FED风险溢价模型测算!$B$1,$A3835,1)</f>
        <v>5441.1583000000001</v>
      </c>
      <c r="D3835" s="17">
        <f>[1]!s_dq_high(FED风险溢价模型测算!$B$1,$A3835,1)</f>
        <v>5555.6916000000001</v>
      </c>
      <c r="E3835" s="17">
        <f>[1]!s_dq_low(FED风险溢价模型测算!$B$1,$A$2,1)</f>
        <v>979.529</v>
      </c>
      <c r="F3835" s="18">
        <f>[1]!s_dq_amount(FED风险溢价模型测算!$B$1,$A3835,1)</f>
        <v>522298482544</v>
      </c>
    </row>
    <row r="3836" spans="1:6">
      <c r="A3836" s="16">
        <f>FED风险溢价模型测算!A3836</f>
        <v>44208</v>
      </c>
      <c r="B3836" s="17">
        <f>[1]!s_dq_open(FED风险溢价模型测算!$B$1,$A3836,1)</f>
        <v>5419.4996000000001</v>
      </c>
      <c r="C3836" s="17">
        <f>[1]!s_dq_close(FED风险溢价模型测算!$B$1,$A3836,1)</f>
        <v>5596.3525</v>
      </c>
      <c r="D3836" s="17">
        <f>[1]!s_dq_high(FED风险溢价模型测算!$B$1,$A3836,1)</f>
        <v>5596.3525</v>
      </c>
      <c r="E3836" s="17">
        <f>[1]!s_dq_low(FED风险溢价模型测算!$B$1,$A$2,1)</f>
        <v>979.529</v>
      </c>
      <c r="F3836" s="18">
        <f>[1]!s_dq_amount(FED风险溢价模型测算!$B$1,$A3836,1)</f>
        <v>486233760740</v>
      </c>
    </row>
    <row r="3837" spans="1:6">
      <c r="A3837" s="16">
        <f>FED风险溢价模型测算!A3837</f>
        <v>44209</v>
      </c>
      <c r="B3837" s="17">
        <f>[1]!s_dq_open(FED风险溢价模型测算!$B$1,$A3837,1)</f>
        <v>5609.2637000000004</v>
      </c>
      <c r="C3837" s="17">
        <f>[1]!s_dq_close(FED风险溢价模型测算!$B$1,$A3837,1)</f>
        <v>5577.9710999999998</v>
      </c>
      <c r="D3837" s="17">
        <f>[1]!s_dq_high(FED风险溢价模型测算!$B$1,$A3837,1)</f>
        <v>5644.7195000000002</v>
      </c>
      <c r="E3837" s="17">
        <f>[1]!s_dq_low(FED风险溢价模型测算!$B$1,$A$2,1)</f>
        <v>979.529</v>
      </c>
      <c r="F3837" s="18">
        <f>[1]!s_dq_amount(FED风险溢价模型测算!$B$1,$A3837,1)</f>
        <v>546959736366.00006</v>
      </c>
    </row>
    <row r="3838" spans="1:6">
      <c r="A3838" s="16">
        <f>FED风险溢价模型测算!A3838</f>
        <v>44210</v>
      </c>
      <c r="B3838" s="17">
        <f>[1]!s_dq_open(FED风险溢价模型测算!$B$1,$A3838,1)</f>
        <v>5556.2124999999996</v>
      </c>
      <c r="C3838" s="17">
        <f>[1]!s_dq_close(FED风险溢价模型测算!$B$1,$A3838,1)</f>
        <v>5470.4562999999998</v>
      </c>
      <c r="D3838" s="17">
        <f>[1]!s_dq_high(FED风险溢价模型测算!$B$1,$A3838,1)</f>
        <v>5568.0178999999998</v>
      </c>
      <c r="E3838" s="17">
        <f>[1]!s_dq_low(FED风险溢价模型测算!$B$1,$A$2,1)</f>
        <v>979.529</v>
      </c>
      <c r="F3838" s="18">
        <f>[1]!s_dq_amount(FED风险溢价模型测算!$B$1,$A3838,1)</f>
        <v>501890111879</v>
      </c>
    </row>
    <row r="3839" spans="1:6">
      <c r="A3839" s="16">
        <f>FED风险溢价模型测算!A3839</f>
        <v>44211</v>
      </c>
      <c r="B3839" s="17">
        <f>[1]!s_dq_open(FED风险溢价模型测算!$B$1,$A3839,1)</f>
        <v>5471.3909999999996</v>
      </c>
      <c r="C3839" s="17">
        <f>[1]!s_dq_close(FED风险溢价模型测算!$B$1,$A3839,1)</f>
        <v>5458.0811999999996</v>
      </c>
      <c r="D3839" s="17">
        <f>[1]!s_dq_high(FED风险溢价模型测算!$B$1,$A3839,1)</f>
        <v>5500.6347999999998</v>
      </c>
      <c r="E3839" s="17">
        <f>[1]!s_dq_low(FED风险溢价模型测算!$B$1,$A$2,1)</f>
        <v>979.529</v>
      </c>
      <c r="F3839" s="18">
        <f>[1]!s_dq_amount(FED风险溢价模型测算!$B$1,$A3839,1)</f>
        <v>475709920372</v>
      </c>
    </row>
    <row r="3840" spans="1:6">
      <c r="A3840" s="16">
        <f>FED风险溢价模型测算!A3840</f>
        <v>44214</v>
      </c>
      <c r="B3840" s="17">
        <f>[1]!s_dq_open(FED风险溢价模型测算!$B$1,$A3840,1)</f>
        <v>5438.1617999999999</v>
      </c>
      <c r="C3840" s="17">
        <f>[1]!s_dq_close(FED风险溢价模型测算!$B$1,$A3840,1)</f>
        <v>5518.5204999999996</v>
      </c>
      <c r="D3840" s="17">
        <f>[1]!s_dq_high(FED风险溢价模型测算!$B$1,$A3840,1)</f>
        <v>5541.4612999999999</v>
      </c>
      <c r="E3840" s="17">
        <f>[1]!s_dq_low(FED风险溢价模型测算!$B$1,$A$2,1)</f>
        <v>979.529</v>
      </c>
      <c r="F3840" s="18">
        <f>[1]!s_dq_amount(FED风险溢价模型测算!$B$1,$A3840,1)</f>
        <v>422717209153</v>
      </c>
    </row>
    <row r="3841" spans="1:6">
      <c r="A3841" s="16">
        <f>FED风险溢价模型测算!A3841</f>
        <v>44215</v>
      </c>
      <c r="B3841" s="17">
        <f>[1]!s_dq_open(FED风险溢价模型测算!$B$1,$A3841,1)</f>
        <v>5525.9690000000001</v>
      </c>
      <c r="C3841" s="17">
        <f>[1]!s_dq_close(FED风险溢价模型测算!$B$1,$A3841,1)</f>
        <v>5437.5234</v>
      </c>
      <c r="D3841" s="17">
        <f>[1]!s_dq_high(FED风险溢价模型测算!$B$1,$A3841,1)</f>
        <v>5532.4793</v>
      </c>
      <c r="E3841" s="17">
        <f>[1]!s_dq_low(FED风险溢价模型测算!$B$1,$A$2,1)</f>
        <v>979.529</v>
      </c>
      <c r="F3841" s="18">
        <f>[1]!s_dq_amount(FED风险溢价模型测算!$B$1,$A3841,1)</f>
        <v>433205176450</v>
      </c>
    </row>
    <row r="3842" spans="1:6">
      <c r="A3842" s="16">
        <f>FED风险溢价模型测算!A3842</f>
        <v>44216</v>
      </c>
      <c r="B3842" s="17">
        <f>[1]!s_dq_open(FED风险溢价模型测算!$B$1,$A3842,1)</f>
        <v>5439.9111000000003</v>
      </c>
      <c r="C3842" s="17">
        <f>[1]!s_dq_close(FED风险溢价模型测算!$B$1,$A3842,1)</f>
        <v>5476.4336000000003</v>
      </c>
      <c r="D3842" s="17">
        <f>[1]!s_dq_high(FED风险溢价模型测算!$B$1,$A3842,1)</f>
        <v>5496.0492999999997</v>
      </c>
      <c r="E3842" s="17">
        <f>[1]!s_dq_low(FED风险溢价模型测算!$B$1,$A$2,1)</f>
        <v>979.529</v>
      </c>
      <c r="F3842" s="18">
        <f>[1]!s_dq_amount(FED风险溢价模型测算!$B$1,$A3842,1)</f>
        <v>373770384496</v>
      </c>
    </row>
    <row r="3843" spans="1:6">
      <c r="A3843" s="16">
        <f>FED风险溢价模型测算!A3843</f>
        <v>44217</v>
      </c>
      <c r="B3843" s="17">
        <f>[1]!s_dq_open(FED风险溢价模型测算!$B$1,$A3843,1)</f>
        <v>5492.9587000000001</v>
      </c>
      <c r="C3843" s="17">
        <f>[1]!s_dq_close(FED风险溢价模型测算!$B$1,$A3843,1)</f>
        <v>5564.9692999999997</v>
      </c>
      <c r="D3843" s="17">
        <f>[1]!s_dq_high(FED风险溢价模型测算!$B$1,$A3843,1)</f>
        <v>5593.1058000000003</v>
      </c>
      <c r="E3843" s="17">
        <f>[1]!s_dq_low(FED风险溢价模型测算!$B$1,$A$2,1)</f>
        <v>979.529</v>
      </c>
      <c r="F3843" s="18">
        <f>[1]!s_dq_amount(FED风险溢价模型测算!$B$1,$A3843,1)</f>
        <v>453183684479</v>
      </c>
    </row>
    <row r="3844" spans="1:6">
      <c r="A3844" s="16">
        <f>FED风险溢价模型测算!A3844</f>
        <v>44218</v>
      </c>
      <c r="B3844" s="17">
        <f>[1]!s_dq_open(FED风险溢价模型测算!$B$1,$A3844,1)</f>
        <v>5562.3789999999999</v>
      </c>
      <c r="C3844" s="17">
        <f>[1]!s_dq_close(FED风险溢价模型测算!$B$1,$A3844,1)</f>
        <v>5569.7759999999998</v>
      </c>
      <c r="D3844" s="17">
        <f>[1]!s_dq_high(FED风险溢价模型测算!$B$1,$A3844,1)</f>
        <v>5573.6593999999996</v>
      </c>
      <c r="E3844" s="17">
        <f>[1]!s_dq_low(FED风险溢价模型测算!$B$1,$A$2,1)</f>
        <v>979.529</v>
      </c>
      <c r="F3844" s="18">
        <f>[1]!s_dq_amount(FED风险溢价模型测算!$B$1,$A3844,1)</f>
        <v>456622193436</v>
      </c>
    </row>
    <row r="3845" spans="1:6">
      <c r="A3845" s="16">
        <f>FED风险溢价模型测算!A3845</f>
        <v>44221</v>
      </c>
      <c r="B3845" s="17">
        <f>[1]!s_dq_open(FED风险溢价模型测算!$B$1,$A3845,1)</f>
        <v>5564.1237000000001</v>
      </c>
      <c r="C3845" s="17">
        <f>[1]!s_dq_close(FED风险溢价模型测算!$B$1,$A3845,1)</f>
        <v>5625.9232000000002</v>
      </c>
      <c r="D3845" s="17">
        <f>[1]!s_dq_high(FED风险溢价模型测算!$B$1,$A3845,1)</f>
        <v>5655.4795000000004</v>
      </c>
      <c r="E3845" s="17">
        <f>[1]!s_dq_low(FED风险溢价模型测算!$B$1,$A$2,1)</f>
        <v>979.529</v>
      </c>
      <c r="F3845" s="18">
        <f>[1]!s_dq_amount(FED风险溢价模型测算!$B$1,$A3845,1)</f>
        <v>508166980802</v>
      </c>
    </row>
    <row r="3846" spans="1:6">
      <c r="A3846" s="16">
        <f>FED风险溢价模型测算!A3846</f>
        <v>44222</v>
      </c>
      <c r="B3846" s="17">
        <f>[1]!s_dq_open(FED风险溢价模型测算!$B$1,$A3846,1)</f>
        <v>5600.9017000000003</v>
      </c>
      <c r="C3846" s="17">
        <f>[1]!s_dq_close(FED风险溢价模型测算!$B$1,$A3846,1)</f>
        <v>5512.9678000000004</v>
      </c>
      <c r="D3846" s="17">
        <f>[1]!s_dq_high(FED风险溢价模型测算!$B$1,$A3846,1)</f>
        <v>5600.9017000000003</v>
      </c>
      <c r="E3846" s="17">
        <f>[1]!s_dq_low(FED风险溢价模型测算!$B$1,$A$2,1)</f>
        <v>979.529</v>
      </c>
      <c r="F3846" s="18">
        <f>[1]!s_dq_amount(FED风险溢价模型测算!$B$1,$A3846,1)</f>
        <v>415008069865</v>
      </c>
    </row>
    <row r="3847" spans="1:6">
      <c r="A3847" s="16">
        <f>FED风险溢价模型测算!A3847</f>
        <v>44223</v>
      </c>
      <c r="B3847" s="17">
        <f>[1]!s_dq_open(FED风险溢价模型测算!$B$1,$A3847,1)</f>
        <v>5505.7708000000002</v>
      </c>
      <c r="C3847" s="17">
        <f>[1]!s_dq_close(FED风险溢价模型测算!$B$1,$A3847,1)</f>
        <v>5528.0033999999996</v>
      </c>
      <c r="D3847" s="17">
        <f>[1]!s_dq_high(FED风险溢价模型测算!$B$1,$A3847,1)</f>
        <v>5534.9928</v>
      </c>
      <c r="E3847" s="17">
        <f>[1]!s_dq_low(FED风险溢价模型测算!$B$1,$A$2,1)</f>
        <v>979.529</v>
      </c>
      <c r="F3847" s="18">
        <f>[1]!s_dq_amount(FED风险溢价模型测算!$B$1,$A3847,1)</f>
        <v>376892605839</v>
      </c>
    </row>
    <row r="3848" spans="1:6">
      <c r="A3848" s="16">
        <f>FED风险溢价模型测算!A3848</f>
        <v>44224</v>
      </c>
      <c r="B3848" s="17">
        <f>[1]!s_dq_open(FED风险溢价模型测算!$B$1,$A3848,1)</f>
        <v>5450.3694999999998</v>
      </c>
      <c r="C3848" s="17">
        <f>[1]!s_dq_close(FED风险溢价模型测算!$B$1,$A3848,1)</f>
        <v>5377.1427000000003</v>
      </c>
      <c r="D3848" s="17">
        <f>[1]!s_dq_high(FED风险溢价模型测算!$B$1,$A3848,1)</f>
        <v>5462.2352000000001</v>
      </c>
      <c r="E3848" s="17">
        <f>[1]!s_dq_low(FED风险溢价模型测算!$B$1,$A$2,1)</f>
        <v>979.529</v>
      </c>
      <c r="F3848" s="18">
        <f>[1]!s_dq_amount(FED风险溢价模型测算!$B$1,$A3848,1)</f>
        <v>376166523178</v>
      </c>
    </row>
    <row r="3849" spans="1:6">
      <c r="A3849" s="16">
        <f>FED风险溢价模型测算!A3849</f>
        <v>44225</v>
      </c>
      <c r="B3849" s="17">
        <f>[1]!s_dq_open(FED风险溢价模型测算!$B$1,$A3849,1)</f>
        <v>5413.9683999999997</v>
      </c>
      <c r="C3849" s="17">
        <f>[1]!s_dq_close(FED风险溢价模型测算!$B$1,$A3849,1)</f>
        <v>5351.9646000000002</v>
      </c>
      <c r="D3849" s="17">
        <f>[1]!s_dq_high(FED风险溢价模型测算!$B$1,$A3849,1)</f>
        <v>5430.2015000000001</v>
      </c>
      <c r="E3849" s="17">
        <f>[1]!s_dq_low(FED风险溢价模型测算!$B$1,$A$2,1)</f>
        <v>979.529</v>
      </c>
      <c r="F3849" s="18">
        <f>[1]!s_dq_amount(FED风险溢价模型测算!$B$1,$A3849,1)</f>
        <v>390287690019</v>
      </c>
    </row>
    <row r="3850" spans="1:6">
      <c r="A3850" s="16">
        <f>FED风险溢价模型测算!A3850</f>
        <v>44228</v>
      </c>
      <c r="B3850" s="17">
        <f>[1]!s_dq_open(FED风险溢价模型测算!$B$1,$A3850,1)</f>
        <v>5356.8535000000002</v>
      </c>
      <c r="C3850" s="17">
        <f>[1]!s_dq_close(FED风险溢价模型测算!$B$1,$A3850,1)</f>
        <v>5417.6484</v>
      </c>
      <c r="D3850" s="17">
        <f>[1]!s_dq_high(FED风险溢价模型测算!$B$1,$A3850,1)</f>
        <v>5422.299</v>
      </c>
      <c r="E3850" s="17">
        <f>[1]!s_dq_low(FED风险溢价模型测算!$B$1,$A$2,1)</f>
        <v>979.529</v>
      </c>
      <c r="F3850" s="18">
        <f>[1]!s_dq_amount(FED风险溢价模型测算!$B$1,$A3850,1)</f>
        <v>346859083730</v>
      </c>
    </row>
    <row r="3851" spans="1:6">
      <c r="A3851" s="16">
        <f>FED风险溢价模型测算!A3851</f>
        <v>44229</v>
      </c>
      <c r="B3851" s="17">
        <f>[1]!s_dq_open(FED风险溢价模型测算!$B$1,$A3851,1)</f>
        <v>5429.7031999999999</v>
      </c>
      <c r="C3851" s="17">
        <f>[1]!s_dq_close(FED风险溢价模型测算!$B$1,$A3851,1)</f>
        <v>5501.0915000000005</v>
      </c>
      <c r="D3851" s="17">
        <f>[1]!s_dq_high(FED风险溢价模型测算!$B$1,$A3851,1)</f>
        <v>5503.2145</v>
      </c>
      <c r="E3851" s="17">
        <f>[1]!s_dq_low(FED风险溢价模型测算!$B$1,$A$2,1)</f>
        <v>979.529</v>
      </c>
      <c r="F3851" s="18">
        <f>[1]!s_dq_amount(FED风险溢价模型测算!$B$1,$A3851,1)</f>
        <v>380016716112</v>
      </c>
    </row>
    <row r="3852" spans="1:6">
      <c r="A3852" s="16">
        <f>FED风险溢价模型测算!A3852</f>
        <v>44230</v>
      </c>
      <c r="B3852" s="17">
        <f>[1]!s_dq_open(FED风险溢价模型测算!$B$1,$A3852,1)</f>
        <v>5499.2960999999996</v>
      </c>
      <c r="C3852" s="17">
        <f>[1]!s_dq_close(FED风险溢价模型测算!$B$1,$A3852,1)</f>
        <v>5485.2007999999996</v>
      </c>
      <c r="D3852" s="17">
        <f>[1]!s_dq_high(FED风险溢价模型测算!$B$1,$A3852,1)</f>
        <v>5532.8864000000003</v>
      </c>
      <c r="E3852" s="17">
        <f>[1]!s_dq_low(FED风险溢价模型测算!$B$1,$A$2,1)</f>
        <v>979.529</v>
      </c>
      <c r="F3852" s="18">
        <f>[1]!s_dq_amount(FED风险溢价模型测算!$B$1,$A3852,1)</f>
        <v>404343602638</v>
      </c>
    </row>
    <row r="3853" spans="1:6">
      <c r="A3853" s="16">
        <f>FED风险溢价模型测算!A3853</f>
        <v>44231</v>
      </c>
      <c r="B3853" s="17">
        <f>[1]!s_dq_open(FED风险溢价模型测算!$B$1,$A3853,1)</f>
        <v>5453.9763999999996</v>
      </c>
      <c r="C3853" s="17">
        <f>[1]!s_dq_close(FED风险溢价模型测算!$B$1,$A3853,1)</f>
        <v>5473.9475000000002</v>
      </c>
      <c r="D3853" s="17">
        <f>[1]!s_dq_high(FED风险溢价模型测算!$B$1,$A3853,1)</f>
        <v>5510.0535</v>
      </c>
      <c r="E3853" s="17">
        <f>[1]!s_dq_low(FED风险溢价模型测算!$B$1,$A$2,1)</f>
        <v>979.529</v>
      </c>
      <c r="F3853" s="18">
        <f>[1]!s_dq_amount(FED风险溢价模型测算!$B$1,$A3853,1)</f>
        <v>397995205380</v>
      </c>
    </row>
    <row r="3854" spans="1:6">
      <c r="A3854" s="16">
        <f>FED风险溢价模型测算!A3854</f>
        <v>44232</v>
      </c>
      <c r="B3854" s="17">
        <f>[1]!s_dq_open(FED风险溢价模型测算!$B$1,$A3854,1)</f>
        <v>5494.7011000000002</v>
      </c>
      <c r="C3854" s="17">
        <f>[1]!s_dq_close(FED风险溢价模型测算!$B$1,$A3854,1)</f>
        <v>5483.4139999999998</v>
      </c>
      <c r="D3854" s="17">
        <f>[1]!s_dq_high(FED风险溢价模型测算!$B$1,$A3854,1)</f>
        <v>5550.7713999999996</v>
      </c>
      <c r="E3854" s="17">
        <f>[1]!s_dq_low(FED风险溢价模型测算!$B$1,$A$2,1)</f>
        <v>979.529</v>
      </c>
      <c r="F3854" s="18">
        <f>[1]!s_dq_amount(FED风险溢价模型测算!$B$1,$A3854,1)</f>
        <v>395400134490</v>
      </c>
    </row>
    <row r="3855" spans="1:6">
      <c r="A3855" s="16">
        <f>FED风险溢价模型测算!A3855</f>
        <v>44235</v>
      </c>
      <c r="B3855" s="17">
        <f>[1]!s_dq_open(FED风险溢价模型测算!$B$1,$A3855,1)</f>
        <v>5506.1423000000004</v>
      </c>
      <c r="C3855" s="17">
        <f>[1]!s_dq_close(FED风险溢价模型测算!$B$1,$A3855,1)</f>
        <v>5564.5618000000004</v>
      </c>
      <c r="D3855" s="17">
        <f>[1]!s_dq_high(FED风险溢价模型测算!$B$1,$A3855,1)</f>
        <v>5576.4907999999996</v>
      </c>
      <c r="E3855" s="17">
        <f>[1]!s_dq_low(FED风险溢价模型测算!$B$1,$A$2,1)</f>
        <v>979.529</v>
      </c>
      <c r="F3855" s="18">
        <f>[1]!s_dq_amount(FED风险溢价模型测算!$B$1,$A3855,1)</f>
        <v>367582771659</v>
      </c>
    </row>
    <row r="3856" spans="1:6">
      <c r="A3856" s="16">
        <f>FED风险溢价模型测算!A3856</f>
        <v>44236</v>
      </c>
      <c r="B3856" s="17">
        <f>[1]!s_dq_open(FED风险溢价模型测算!$B$1,$A3856,1)</f>
        <v>5584.165</v>
      </c>
      <c r="C3856" s="17">
        <f>[1]!s_dq_close(FED风险溢价模型测算!$B$1,$A3856,1)</f>
        <v>5686.2502000000004</v>
      </c>
      <c r="D3856" s="17">
        <f>[1]!s_dq_high(FED风险溢价模型测算!$B$1,$A3856,1)</f>
        <v>5686.2502000000004</v>
      </c>
      <c r="E3856" s="17">
        <f>[1]!s_dq_low(FED风险溢价模型测算!$B$1,$A$2,1)</f>
        <v>979.529</v>
      </c>
      <c r="F3856" s="18">
        <f>[1]!s_dq_amount(FED风险溢价模型测算!$B$1,$A3856,1)</f>
        <v>378769121172</v>
      </c>
    </row>
    <row r="3857" spans="1:6">
      <c r="A3857" s="16">
        <f>FED风险溢价模型测算!A3857</f>
        <v>44237</v>
      </c>
      <c r="B3857" s="17">
        <f>[1]!s_dq_open(FED风险溢价模型测算!$B$1,$A3857,1)</f>
        <v>5709.6840000000002</v>
      </c>
      <c r="C3857" s="17">
        <f>[1]!s_dq_close(FED风险溢价模型测算!$B$1,$A3857,1)</f>
        <v>5807.7191000000003</v>
      </c>
      <c r="D3857" s="17">
        <f>[1]!s_dq_high(FED风险溢价模型测算!$B$1,$A3857,1)</f>
        <v>5823.4219000000003</v>
      </c>
      <c r="E3857" s="17">
        <f>[1]!s_dq_low(FED风险溢价模型测算!$B$1,$A$2,1)</f>
        <v>979.529</v>
      </c>
      <c r="F3857" s="18">
        <f>[1]!s_dq_amount(FED风险溢价模型测算!$B$1,$A3857,1)</f>
        <v>417056463361</v>
      </c>
    </row>
    <row r="3858" spans="1:6">
      <c r="A3858" s="16">
        <f>FED风险溢价模型测算!A3858</f>
        <v>44245</v>
      </c>
      <c r="B3858" s="17">
        <f>[1]!s_dq_open(FED风险溢价模型测算!$B$1,$A3858,1)</f>
        <v>5922.0713999999998</v>
      </c>
      <c r="C3858" s="17">
        <f>[1]!s_dq_close(FED风险溢价模型测算!$B$1,$A3858,1)</f>
        <v>5768.3814000000002</v>
      </c>
      <c r="D3858" s="17">
        <f>[1]!s_dq_high(FED风险溢价模型测算!$B$1,$A3858,1)</f>
        <v>5930.9121999999998</v>
      </c>
      <c r="E3858" s="17">
        <f>[1]!s_dq_low(FED风险溢价模型测算!$B$1,$A$2,1)</f>
        <v>979.529</v>
      </c>
      <c r="F3858" s="18">
        <f>[1]!s_dq_amount(FED风险溢价模型测算!$B$1,$A3858,1)</f>
        <v>507481235978</v>
      </c>
    </row>
    <row r="3859" spans="1:6">
      <c r="A3859" s="16">
        <f>FED风险溢价模型测算!A3859</f>
        <v>44246</v>
      </c>
      <c r="B3859" s="17">
        <f>[1]!s_dq_open(FED风险溢价模型测算!$B$1,$A3859,1)</f>
        <v>5734.0192999999999</v>
      </c>
      <c r="C3859" s="17">
        <f>[1]!s_dq_close(FED风险溢价模型测算!$B$1,$A3859,1)</f>
        <v>5778.8419999999996</v>
      </c>
      <c r="D3859" s="17">
        <f>[1]!s_dq_high(FED风险溢价模型测算!$B$1,$A3859,1)</f>
        <v>5787.8870999999999</v>
      </c>
      <c r="E3859" s="17">
        <f>[1]!s_dq_low(FED风险溢价模型测算!$B$1,$A$2,1)</f>
        <v>979.529</v>
      </c>
      <c r="F3859" s="18">
        <f>[1]!s_dq_amount(FED风险溢价模型测算!$B$1,$A3859,1)</f>
        <v>456433793702</v>
      </c>
    </row>
    <row r="3860" spans="1:6">
      <c r="A3860" s="16">
        <f>FED风险溢价模型测算!A3860</f>
        <v>44249</v>
      </c>
      <c r="B3860" s="17">
        <f>[1]!s_dq_open(FED风险溢价模型测算!$B$1,$A3860,1)</f>
        <v>5785.5096999999996</v>
      </c>
      <c r="C3860" s="17">
        <f>[1]!s_dq_close(FED风险溢价模型测算!$B$1,$A3860,1)</f>
        <v>5597.3326999999999</v>
      </c>
      <c r="D3860" s="17">
        <f>[1]!s_dq_high(FED风险溢价模型测算!$B$1,$A3860,1)</f>
        <v>5785.5096999999996</v>
      </c>
      <c r="E3860" s="17">
        <f>[1]!s_dq_low(FED风险溢价模型测算!$B$1,$A$2,1)</f>
        <v>979.529</v>
      </c>
      <c r="F3860" s="18">
        <f>[1]!s_dq_amount(FED风险溢价模型测算!$B$1,$A3860,1)</f>
        <v>543633153217</v>
      </c>
    </row>
    <row r="3861" spans="1:6">
      <c r="A3861" s="16">
        <f>FED风险溢价模型测算!A3861</f>
        <v>44250</v>
      </c>
      <c r="B3861" s="17">
        <f>[1]!s_dq_open(FED风险溢价模型测算!$B$1,$A3861,1)</f>
        <v>5542.6841000000004</v>
      </c>
      <c r="C3861" s="17">
        <f>[1]!s_dq_close(FED风险溢价模型测算!$B$1,$A3861,1)</f>
        <v>5579.6680999999999</v>
      </c>
      <c r="D3861" s="17">
        <f>[1]!s_dq_high(FED风险溢价模型测算!$B$1,$A3861,1)</f>
        <v>5644.7551000000003</v>
      </c>
      <c r="E3861" s="17">
        <f>[1]!s_dq_low(FED风险溢价模型测算!$B$1,$A$2,1)</f>
        <v>979.529</v>
      </c>
      <c r="F3861" s="18">
        <f>[1]!s_dq_amount(FED风险溢价模型测算!$B$1,$A3861,1)</f>
        <v>424904470814</v>
      </c>
    </row>
    <row r="3862" spans="1:6">
      <c r="A3862" s="16">
        <f>FED风险溢价模型测算!A3862</f>
        <v>44251</v>
      </c>
      <c r="B3862" s="17">
        <f>[1]!s_dq_open(FED风险溢价模型测算!$B$1,$A3862,1)</f>
        <v>5591.4795000000004</v>
      </c>
      <c r="C3862" s="17">
        <f>[1]!s_dq_close(FED风险溢价模型测算!$B$1,$A3862,1)</f>
        <v>5437.5682999999999</v>
      </c>
      <c r="D3862" s="17">
        <f>[1]!s_dq_high(FED风险溢价模型测算!$B$1,$A3862,1)</f>
        <v>5598.8284000000003</v>
      </c>
      <c r="E3862" s="17">
        <f>[1]!s_dq_low(FED风险溢价模型测算!$B$1,$A$2,1)</f>
        <v>979.529</v>
      </c>
      <c r="F3862" s="18">
        <f>[1]!s_dq_amount(FED风险溢价模型测算!$B$1,$A3862,1)</f>
        <v>472369211004</v>
      </c>
    </row>
    <row r="3863" spans="1:6">
      <c r="A3863" s="16">
        <f>FED风险溢价模型测算!A3863</f>
        <v>44252</v>
      </c>
      <c r="B3863" s="17">
        <f>[1]!s_dq_open(FED风险溢价模型测算!$B$1,$A3863,1)</f>
        <v>5494.4705999999996</v>
      </c>
      <c r="C3863" s="17">
        <f>[1]!s_dq_close(FED风险溢价模型测算!$B$1,$A3863,1)</f>
        <v>5469.5583999999999</v>
      </c>
      <c r="D3863" s="17">
        <f>[1]!s_dq_high(FED风险溢价模型测算!$B$1,$A3863,1)</f>
        <v>5527.6296000000002</v>
      </c>
      <c r="E3863" s="17">
        <f>[1]!s_dq_low(FED风险溢价模型测算!$B$1,$A$2,1)</f>
        <v>979.529</v>
      </c>
      <c r="F3863" s="18">
        <f>[1]!s_dq_amount(FED风险溢价模型测算!$B$1,$A3863,1)</f>
        <v>412206157141</v>
      </c>
    </row>
    <row r="3864" spans="1:6">
      <c r="A3864" s="16">
        <f>FED风险溢价模型测算!A3864</f>
        <v>44253</v>
      </c>
      <c r="B3864" s="17">
        <f>[1]!s_dq_open(FED风险溢价模型测算!$B$1,$A3864,1)</f>
        <v>5343.9040999999997</v>
      </c>
      <c r="C3864" s="17">
        <f>[1]!s_dq_close(FED风险溢价模型测算!$B$1,$A3864,1)</f>
        <v>5336.7609000000002</v>
      </c>
      <c r="D3864" s="17">
        <f>[1]!s_dq_high(FED风险溢价模型测算!$B$1,$A3864,1)</f>
        <v>5416.3197</v>
      </c>
      <c r="E3864" s="17">
        <f>[1]!s_dq_low(FED风险溢价模型测算!$B$1,$A$2,1)</f>
        <v>979.529</v>
      </c>
      <c r="F3864" s="18">
        <f>[1]!s_dq_amount(FED风险溢价模型测算!$B$1,$A3864,1)</f>
        <v>405717700128</v>
      </c>
    </row>
    <row r="3865" spans="1:6">
      <c r="A3865" s="16">
        <f>FED风险溢价模型测算!A3865</f>
        <v>44256</v>
      </c>
      <c r="B3865" s="17">
        <f>[1]!s_dq_open(FED风险溢价模型测算!$B$1,$A3865,1)</f>
        <v>5389.2498999999998</v>
      </c>
      <c r="C3865" s="17">
        <f>[1]!s_dq_close(FED风险溢价模型测算!$B$1,$A3865,1)</f>
        <v>5418.7837</v>
      </c>
      <c r="D3865" s="17">
        <f>[1]!s_dq_high(FED风险溢价模型测算!$B$1,$A3865,1)</f>
        <v>5421.5550000000003</v>
      </c>
      <c r="E3865" s="17">
        <f>[1]!s_dq_low(FED风险溢价模型测算!$B$1,$A$2,1)</f>
        <v>979.529</v>
      </c>
      <c r="F3865" s="18">
        <f>[1]!s_dq_amount(FED风险溢价模型测算!$B$1,$A3865,1)</f>
        <v>358146545967</v>
      </c>
    </row>
    <row r="3866" spans="1:6">
      <c r="A3866" s="16">
        <f>FED风险溢价模型测算!A3866</f>
        <v>44257</v>
      </c>
      <c r="B3866" s="17">
        <f>[1]!s_dq_open(FED风险溢价模型测算!$B$1,$A3866,1)</f>
        <v>5453.2847000000002</v>
      </c>
      <c r="C3866" s="17">
        <f>[1]!s_dq_close(FED风险溢价模型测算!$B$1,$A3866,1)</f>
        <v>5349.6301000000003</v>
      </c>
      <c r="D3866" s="17">
        <f>[1]!s_dq_high(FED风险溢价模型测算!$B$1,$A3866,1)</f>
        <v>5454.9687000000004</v>
      </c>
      <c r="E3866" s="17">
        <f>[1]!s_dq_low(FED风险溢价模型测算!$B$1,$A$2,1)</f>
        <v>979.529</v>
      </c>
      <c r="F3866" s="18">
        <f>[1]!s_dq_amount(FED风险溢价模型测算!$B$1,$A3866,1)</f>
        <v>376444604695</v>
      </c>
    </row>
    <row r="3867" spans="1:6">
      <c r="A3867" s="16">
        <f>FED风险溢价模型测算!A3867</f>
        <v>44258</v>
      </c>
      <c r="B3867" s="17">
        <f>[1]!s_dq_open(FED风险溢价模型测算!$B$1,$A3867,1)</f>
        <v>5327.3467000000001</v>
      </c>
      <c r="C3867" s="17">
        <f>[1]!s_dq_close(FED风险溢价模型测算!$B$1,$A3867,1)</f>
        <v>5452.2124999999996</v>
      </c>
      <c r="D3867" s="17">
        <f>[1]!s_dq_high(FED风险溢价模型测算!$B$1,$A3867,1)</f>
        <v>5452.3959999999997</v>
      </c>
      <c r="E3867" s="17">
        <f>[1]!s_dq_low(FED风险溢价模型测算!$B$1,$A$2,1)</f>
        <v>979.529</v>
      </c>
      <c r="F3867" s="18">
        <f>[1]!s_dq_amount(FED风险溢价模型测算!$B$1,$A3867,1)</f>
        <v>337610313596</v>
      </c>
    </row>
    <row r="3868" spans="1:6">
      <c r="A3868" s="16">
        <f>FED风险溢价模型测算!A3868</f>
        <v>44259</v>
      </c>
      <c r="B3868" s="17">
        <f>[1]!s_dq_open(FED风险溢价模型测算!$B$1,$A3868,1)</f>
        <v>5388.4785000000002</v>
      </c>
      <c r="C3868" s="17">
        <f>[1]!s_dq_close(FED风险溢价模型测算!$B$1,$A3868,1)</f>
        <v>5280.7057999999997</v>
      </c>
      <c r="D3868" s="17">
        <f>[1]!s_dq_high(FED风险溢价模型测算!$B$1,$A3868,1)</f>
        <v>5392.3725000000004</v>
      </c>
      <c r="E3868" s="17">
        <f>[1]!s_dq_low(FED风险溢价模型测算!$B$1,$A$2,1)</f>
        <v>979.529</v>
      </c>
      <c r="F3868" s="18">
        <f>[1]!s_dq_amount(FED风险溢价模型测算!$B$1,$A3868,1)</f>
        <v>384382456961</v>
      </c>
    </row>
    <row r="3869" spans="1:6">
      <c r="A3869" s="16">
        <f>FED风险溢价模型测算!A3869</f>
        <v>44260</v>
      </c>
      <c r="B3869" s="17">
        <f>[1]!s_dq_open(FED风险溢价模型测算!$B$1,$A3869,1)</f>
        <v>5191.9699000000001</v>
      </c>
      <c r="C3869" s="17">
        <f>[1]!s_dq_close(FED风险溢价模型测算!$B$1,$A3869,1)</f>
        <v>5262.7957999999999</v>
      </c>
      <c r="D3869" s="17">
        <f>[1]!s_dq_high(FED风险溢价模型测算!$B$1,$A3869,1)</f>
        <v>5307.8203000000003</v>
      </c>
      <c r="E3869" s="17">
        <f>[1]!s_dq_low(FED风险溢价模型测算!$B$1,$A$2,1)</f>
        <v>979.529</v>
      </c>
      <c r="F3869" s="18">
        <f>[1]!s_dq_amount(FED风险溢价模型测算!$B$1,$A3869,1)</f>
        <v>352539774295</v>
      </c>
    </row>
    <row r="3870" spans="1:6">
      <c r="A3870" s="16">
        <f>FED风险溢价模型测算!A3870</f>
        <v>44263</v>
      </c>
      <c r="B3870" s="17">
        <f>[1]!s_dq_open(FED风险溢价模型测算!$B$1,$A3870,1)</f>
        <v>5299.7906999999996</v>
      </c>
      <c r="C3870" s="17">
        <f>[1]!s_dq_close(FED风险溢价模型测算!$B$1,$A3870,1)</f>
        <v>5080.0245999999997</v>
      </c>
      <c r="D3870" s="17">
        <f>[1]!s_dq_high(FED风险溢价模型测算!$B$1,$A3870,1)</f>
        <v>5326.2601999999997</v>
      </c>
      <c r="E3870" s="17">
        <f>[1]!s_dq_low(FED风险溢价模型测算!$B$1,$A$2,1)</f>
        <v>979.529</v>
      </c>
      <c r="F3870" s="18">
        <f>[1]!s_dq_amount(FED风险溢价模型测算!$B$1,$A3870,1)</f>
        <v>407133802142</v>
      </c>
    </row>
    <row r="3871" spans="1:6">
      <c r="A3871" s="16">
        <f>FED风险溢价模型测算!A3871</f>
        <v>44264</v>
      </c>
      <c r="B3871" s="17">
        <f>[1]!s_dq_open(FED风险溢价模型测算!$B$1,$A3871,1)</f>
        <v>5066.1545999999998</v>
      </c>
      <c r="C3871" s="17">
        <f>[1]!s_dq_close(FED风险溢价模型测算!$B$1,$A3871,1)</f>
        <v>4970.9993999999997</v>
      </c>
      <c r="D3871" s="17">
        <f>[1]!s_dq_high(FED风险溢价模型测算!$B$1,$A3871,1)</f>
        <v>5094.3109999999997</v>
      </c>
      <c r="E3871" s="17">
        <f>[1]!s_dq_low(FED风险溢价模型测算!$B$1,$A$2,1)</f>
        <v>979.529</v>
      </c>
      <c r="F3871" s="18">
        <f>[1]!s_dq_amount(FED风险溢价模型测算!$B$1,$A3871,1)</f>
        <v>414415213806</v>
      </c>
    </row>
    <row r="3872" spans="1:6">
      <c r="A3872" s="16">
        <f>FED风险溢价模型测算!A3872</f>
        <v>44265</v>
      </c>
      <c r="B3872" s="17">
        <f>[1]!s_dq_open(FED风险溢价模型测算!$B$1,$A3872,1)</f>
        <v>5047.0589</v>
      </c>
      <c r="C3872" s="17">
        <f>[1]!s_dq_close(FED风险溢价模型测算!$B$1,$A3872,1)</f>
        <v>5003.6121000000003</v>
      </c>
      <c r="D3872" s="17">
        <f>[1]!s_dq_high(FED风险溢价模型测算!$B$1,$A3872,1)</f>
        <v>5055.2785000000003</v>
      </c>
      <c r="E3872" s="17">
        <f>[1]!s_dq_low(FED风险溢价模型测算!$B$1,$A$2,1)</f>
        <v>979.529</v>
      </c>
      <c r="F3872" s="18">
        <f>[1]!s_dq_amount(FED风险溢价模型测算!$B$1,$A3872,1)</f>
        <v>309577408715</v>
      </c>
    </row>
    <row r="3873" spans="1:6">
      <c r="A3873" s="16">
        <f>FED风险溢价模型测算!A3873</f>
        <v>44266</v>
      </c>
      <c r="B3873" s="17">
        <f>[1]!s_dq_open(FED风险溢价模型测算!$B$1,$A3873,1)</f>
        <v>5024.5586000000003</v>
      </c>
      <c r="C3873" s="17">
        <f>[1]!s_dq_close(FED风险溢价模型测算!$B$1,$A3873,1)</f>
        <v>5128.2156000000004</v>
      </c>
      <c r="D3873" s="17">
        <f>[1]!s_dq_high(FED风险溢价模型测算!$B$1,$A3873,1)</f>
        <v>5138.4146000000001</v>
      </c>
      <c r="E3873" s="17">
        <f>[1]!s_dq_low(FED风险溢价模型测算!$B$1,$A$2,1)</f>
        <v>979.529</v>
      </c>
      <c r="F3873" s="18">
        <f>[1]!s_dq_amount(FED风险溢价模型测算!$B$1,$A3873,1)</f>
        <v>333859199679</v>
      </c>
    </row>
    <row r="3874" spans="1:6">
      <c r="A3874" s="16">
        <f>FED风险溢价模型测算!A3874</f>
        <v>44267</v>
      </c>
      <c r="B3874" s="17">
        <f>[1]!s_dq_open(FED风险溢价模型测算!$B$1,$A3874,1)</f>
        <v>5153.674</v>
      </c>
      <c r="C3874" s="17">
        <f>[1]!s_dq_close(FED风险溢价模型测算!$B$1,$A3874,1)</f>
        <v>5146.3786</v>
      </c>
      <c r="D3874" s="17">
        <f>[1]!s_dq_high(FED风险溢价模型测算!$B$1,$A3874,1)</f>
        <v>5153.674</v>
      </c>
      <c r="E3874" s="17">
        <f>[1]!s_dq_low(FED风险溢价模型测算!$B$1,$A$2,1)</f>
        <v>979.529</v>
      </c>
      <c r="F3874" s="18">
        <f>[1]!s_dq_amount(FED风险溢价模型测算!$B$1,$A3874,1)</f>
        <v>323237751413</v>
      </c>
    </row>
    <row r="3875" spans="1:6">
      <c r="A3875" s="16">
        <f>FED风险溢价模型测算!A3875</f>
        <v>44270</v>
      </c>
      <c r="B3875" s="17">
        <f>[1]!s_dq_open(FED风险溢价模型测算!$B$1,$A3875,1)</f>
        <v>5116.1228000000001</v>
      </c>
      <c r="C3875" s="17">
        <f>[1]!s_dq_close(FED风险溢价模型测算!$B$1,$A3875,1)</f>
        <v>5035.5441000000001</v>
      </c>
      <c r="D3875" s="17">
        <f>[1]!s_dq_high(FED风险溢价模型测算!$B$1,$A3875,1)</f>
        <v>5120.8756999999996</v>
      </c>
      <c r="E3875" s="17">
        <f>[1]!s_dq_low(FED风险溢价模型测算!$B$1,$A$2,1)</f>
        <v>979.529</v>
      </c>
      <c r="F3875" s="18">
        <f>[1]!s_dq_amount(FED风险溢价模型测算!$B$1,$A3875,1)</f>
        <v>330740513808</v>
      </c>
    </row>
    <row r="3876" spans="1:6">
      <c r="A3876" s="16">
        <f>FED风险溢价模型测算!A3876</f>
        <v>44271</v>
      </c>
      <c r="B3876" s="17">
        <f>[1]!s_dq_open(FED风险溢价模型测算!$B$1,$A3876,1)</f>
        <v>5054.4089000000004</v>
      </c>
      <c r="C3876" s="17">
        <f>[1]!s_dq_close(FED风险溢价模型测算!$B$1,$A3876,1)</f>
        <v>5079.3624</v>
      </c>
      <c r="D3876" s="17">
        <f>[1]!s_dq_high(FED风险溢价模型测算!$B$1,$A3876,1)</f>
        <v>5084.3085000000001</v>
      </c>
      <c r="E3876" s="17">
        <f>[1]!s_dq_low(FED风险溢价模型测算!$B$1,$A$2,1)</f>
        <v>979.529</v>
      </c>
      <c r="F3876" s="18">
        <f>[1]!s_dq_amount(FED风险溢价模型测算!$B$1,$A3876,1)</f>
        <v>271755048564</v>
      </c>
    </row>
    <row r="3877" spans="1:6">
      <c r="A3877" s="16">
        <f>FED风险溢价模型测算!A3877</f>
        <v>44272</v>
      </c>
      <c r="B3877" s="17">
        <f>[1]!s_dq_open(FED风险溢价模型测算!$B$1,$A3877,1)</f>
        <v>5062.7705999999998</v>
      </c>
      <c r="C3877" s="17">
        <f>[1]!s_dq_close(FED风险溢价模型测算!$B$1,$A3877,1)</f>
        <v>5100.8581000000004</v>
      </c>
      <c r="D3877" s="17">
        <f>[1]!s_dq_high(FED风险溢价模型测算!$B$1,$A3877,1)</f>
        <v>5123.5451999999996</v>
      </c>
      <c r="E3877" s="17">
        <f>[1]!s_dq_low(FED风险溢价模型测算!$B$1,$A$2,1)</f>
        <v>979.529</v>
      </c>
      <c r="F3877" s="18">
        <f>[1]!s_dq_amount(FED风险溢价模型测算!$B$1,$A3877,1)</f>
        <v>263492417709</v>
      </c>
    </row>
    <row r="3878" spans="1:6">
      <c r="A3878" s="16">
        <f>FED风险溢价模型测算!A3878</f>
        <v>44273</v>
      </c>
      <c r="B3878" s="17">
        <f>[1]!s_dq_open(FED风险溢价模型测算!$B$1,$A3878,1)</f>
        <v>5114.5871999999999</v>
      </c>
      <c r="C3878" s="17">
        <f>[1]!s_dq_close(FED风险溢价模型测算!$B$1,$A3878,1)</f>
        <v>5141.7681000000002</v>
      </c>
      <c r="D3878" s="17">
        <f>[1]!s_dq_high(FED风险溢价模型测算!$B$1,$A3878,1)</f>
        <v>5160.4566000000004</v>
      </c>
      <c r="E3878" s="17">
        <f>[1]!s_dq_low(FED风险溢价模型测算!$B$1,$A$2,1)</f>
        <v>979.529</v>
      </c>
      <c r="F3878" s="18">
        <f>[1]!s_dq_amount(FED风险溢价模型测算!$B$1,$A3878,1)</f>
        <v>260930046845</v>
      </c>
    </row>
    <row r="3879" spans="1:6">
      <c r="A3879" s="16">
        <f>FED风险溢价模型测算!A3879</f>
        <v>44274</v>
      </c>
      <c r="B3879" s="17">
        <f>[1]!s_dq_open(FED风险溢价模型测算!$B$1,$A3879,1)</f>
        <v>5068.5319</v>
      </c>
      <c r="C3879" s="17">
        <f>[1]!s_dq_close(FED风险溢价模型测算!$B$1,$A3879,1)</f>
        <v>5007.0906999999997</v>
      </c>
      <c r="D3879" s="17">
        <f>[1]!s_dq_high(FED风险溢价模型测算!$B$1,$A3879,1)</f>
        <v>5089.9174999999996</v>
      </c>
      <c r="E3879" s="17">
        <f>[1]!s_dq_low(FED风险溢价模型测算!$B$1,$A$2,1)</f>
        <v>979.529</v>
      </c>
      <c r="F3879" s="18">
        <f>[1]!s_dq_amount(FED风险溢价模型测算!$B$1,$A3879,1)</f>
        <v>282974489237</v>
      </c>
    </row>
    <row r="3880" spans="1:6">
      <c r="A3880" s="16">
        <f>FED风险溢价模型测算!A3880</f>
        <v>44277</v>
      </c>
      <c r="B3880" s="17">
        <f>[1]!s_dq_open(FED风险溢价模型测算!$B$1,$A3880,1)</f>
        <v>5008.3953000000001</v>
      </c>
      <c r="C3880" s="17">
        <f>[1]!s_dq_close(FED风险溢价模型测算!$B$1,$A3880,1)</f>
        <v>5057.152</v>
      </c>
      <c r="D3880" s="17">
        <f>[1]!s_dq_high(FED风险溢价模型测算!$B$1,$A3880,1)</f>
        <v>5071.3378000000002</v>
      </c>
      <c r="E3880" s="17">
        <f>[1]!s_dq_low(FED风险溢价模型测算!$B$1,$A$2,1)</f>
        <v>979.529</v>
      </c>
      <c r="F3880" s="18">
        <f>[1]!s_dq_amount(FED风险溢价模型测算!$B$1,$A3880,1)</f>
        <v>264209098943</v>
      </c>
    </row>
    <row r="3881" spans="1:6">
      <c r="A3881" s="16">
        <f>FED风险溢价模型测算!A3881</f>
        <v>44278</v>
      </c>
      <c r="B3881" s="17">
        <f>[1]!s_dq_open(FED风险溢价模型测算!$B$1,$A3881,1)</f>
        <v>5057.0631999999996</v>
      </c>
      <c r="C3881" s="17">
        <f>[1]!s_dq_close(FED风险溢价模型测算!$B$1,$A3881,1)</f>
        <v>5009.2458999999999</v>
      </c>
      <c r="D3881" s="17">
        <f>[1]!s_dq_high(FED风险溢价模型测算!$B$1,$A3881,1)</f>
        <v>5064.0200000000004</v>
      </c>
      <c r="E3881" s="17">
        <f>[1]!s_dq_low(FED风险溢价模型测算!$B$1,$A$2,1)</f>
        <v>979.529</v>
      </c>
      <c r="F3881" s="18">
        <f>[1]!s_dq_amount(FED风险溢价模型测算!$B$1,$A3881,1)</f>
        <v>255755377660</v>
      </c>
    </row>
    <row r="3882" spans="1:6">
      <c r="A3882" s="16">
        <f>FED风险溢价模型测算!A3882</f>
        <v>44279</v>
      </c>
      <c r="B3882" s="17">
        <f>[1]!s_dq_open(FED风险溢价模型测算!$B$1,$A3882,1)</f>
        <v>4985.4013000000004</v>
      </c>
      <c r="C3882" s="17">
        <f>[1]!s_dq_close(FED风险溢价模型测算!$B$1,$A3882,1)</f>
        <v>4928.6853000000001</v>
      </c>
      <c r="D3882" s="17">
        <f>[1]!s_dq_high(FED风险溢价模型测算!$B$1,$A3882,1)</f>
        <v>5024.3274000000001</v>
      </c>
      <c r="E3882" s="17">
        <f>[1]!s_dq_low(FED风险溢价模型测算!$B$1,$A$2,1)</f>
        <v>979.529</v>
      </c>
      <c r="F3882" s="18">
        <f>[1]!s_dq_amount(FED风险溢价模型测算!$B$1,$A3882,1)</f>
        <v>265970020152</v>
      </c>
    </row>
    <row r="3883" spans="1:6">
      <c r="A3883" s="16">
        <f>FED风险溢价模型测算!A3883</f>
        <v>44280</v>
      </c>
      <c r="B3883" s="17">
        <f>[1]!s_dq_open(FED风险溢价模型测算!$B$1,$A3883,1)</f>
        <v>4904.0682999999999</v>
      </c>
      <c r="C3883" s="17">
        <f>[1]!s_dq_close(FED风险溢价模型测算!$B$1,$A3883,1)</f>
        <v>4926.3468999999996</v>
      </c>
      <c r="D3883" s="17">
        <f>[1]!s_dq_high(FED风险溢价模型测算!$B$1,$A3883,1)</f>
        <v>4950.7608</v>
      </c>
      <c r="E3883" s="17">
        <f>[1]!s_dq_low(FED风险溢价模型测算!$B$1,$A$2,1)</f>
        <v>979.529</v>
      </c>
      <c r="F3883" s="18">
        <f>[1]!s_dq_amount(FED风险溢价模型测算!$B$1,$A3883,1)</f>
        <v>219782049462</v>
      </c>
    </row>
    <row r="3884" spans="1:6">
      <c r="A3884" s="16">
        <f>FED风险溢价模型测算!A3884</f>
        <v>44281</v>
      </c>
      <c r="B3884" s="17">
        <f>[1]!s_dq_open(FED风险溢价模型测算!$B$1,$A3884,1)</f>
        <v>4953.9453000000003</v>
      </c>
      <c r="C3884" s="17">
        <f>[1]!s_dq_close(FED风险溢价模型测算!$B$1,$A3884,1)</f>
        <v>5037.9898999999996</v>
      </c>
      <c r="D3884" s="17">
        <f>[1]!s_dq_high(FED风险溢价模型测算!$B$1,$A3884,1)</f>
        <v>5050.8292000000001</v>
      </c>
      <c r="E3884" s="17">
        <f>[1]!s_dq_low(FED风险溢价模型测算!$B$1,$A$2,1)</f>
        <v>979.529</v>
      </c>
      <c r="F3884" s="18">
        <f>[1]!s_dq_amount(FED风险溢价模型测算!$B$1,$A3884,1)</f>
        <v>273901922431</v>
      </c>
    </row>
    <row r="3885" spans="1:6">
      <c r="A3885" s="16">
        <f>FED风险溢价模型测算!A3885</f>
        <v>44284</v>
      </c>
      <c r="B3885" s="17">
        <f>[1]!s_dq_open(FED风险溢价模型测算!$B$1,$A3885,1)</f>
        <v>5052.2633999999998</v>
      </c>
      <c r="C3885" s="17">
        <f>[1]!s_dq_close(FED风险溢价模型测算!$B$1,$A3885,1)</f>
        <v>5046.8773000000001</v>
      </c>
      <c r="D3885" s="17">
        <f>[1]!s_dq_high(FED风险溢价模型测算!$B$1,$A3885,1)</f>
        <v>5086.6543000000001</v>
      </c>
      <c r="E3885" s="17">
        <f>[1]!s_dq_low(FED风险溢价模型测算!$B$1,$A$2,1)</f>
        <v>979.529</v>
      </c>
      <c r="F3885" s="18">
        <f>[1]!s_dq_amount(FED风险溢价模型测算!$B$1,$A3885,1)</f>
        <v>266176599971</v>
      </c>
    </row>
    <row r="3886" spans="1:6">
      <c r="A3886" s="16">
        <f>FED风险溢价模型测算!A3886</f>
        <v>44285</v>
      </c>
      <c r="B3886" s="17">
        <f>[1]!s_dq_open(FED风险溢价模型测算!$B$1,$A3886,1)</f>
        <v>5043.0951999999997</v>
      </c>
      <c r="C3886" s="17">
        <f>[1]!s_dq_close(FED风险溢价模型测算!$B$1,$A3886,1)</f>
        <v>5094.7290999999996</v>
      </c>
      <c r="D3886" s="17">
        <f>[1]!s_dq_high(FED风险溢价模型测算!$B$1,$A3886,1)</f>
        <v>5106.0365000000002</v>
      </c>
      <c r="E3886" s="17">
        <f>[1]!s_dq_low(FED风险溢价模型测算!$B$1,$A$2,1)</f>
        <v>979.529</v>
      </c>
      <c r="F3886" s="18">
        <f>[1]!s_dq_amount(FED风险溢价模型测算!$B$1,$A3886,1)</f>
        <v>254928014461</v>
      </c>
    </row>
    <row r="3887" spans="1:6">
      <c r="A3887" s="16">
        <f>FED风险溢价模型测算!A3887</f>
        <v>44286</v>
      </c>
      <c r="B3887" s="17">
        <f>[1]!s_dq_open(FED风险溢价模型测算!$B$1,$A3887,1)</f>
        <v>5085.9497000000001</v>
      </c>
      <c r="C3887" s="17">
        <f>[1]!s_dq_close(FED风险溢价模型测算!$B$1,$A3887,1)</f>
        <v>5048.3607000000002</v>
      </c>
      <c r="D3887" s="17">
        <f>[1]!s_dq_high(FED风险溢价模型测算!$B$1,$A3887,1)</f>
        <v>5085.9497000000001</v>
      </c>
      <c r="E3887" s="17">
        <f>[1]!s_dq_low(FED风险溢价模型测算!$B$1,$A$2,1)</f>
        <v>979.529</v>
      </c>
      <c r="F3887" s="18">
        <f>[1]!s_dq_amount(FED风险溢价模型测算!$B$1,$A3887,1)</f>
        <v>241058485554</v>
      </c>
    </row>
    <row r="3888" spans="1:6">
      <c r="A3888" s="16">
        <f>FED风险溢价模型测算!A3888</f>
        <v>44287</v>
      </c>
      <c r="B3888" s="17">
        <f>[1]!s_dq_open(FED风险溢价模型测算!$B$1,$A3888,1)</f>
        <v>5059.9359000000004</v>
      </c>
      <c r="C3888" s="17">
        <f>[1]!s_dq_close(FED风险溢价模型测算!$B$1,$A3888,1)</f>
        <v>5110.7767999999996</v>
      </c>
      <c r="D3888" s="17">
        <f>[1]!s_dq_high(FED风险溢价模型测算!$B$1,$A3888,1)</f>
        <v>5115.4286000000002</v>
      </c>
      <c r="E3888" s="17">
        <f>[1]!s_dq_low(FED风险溢价模型测算!$B$1,$A$2,1)</f>
        <v>979.529</v>
      </c>
      <c r="F3888" s="18">
        <f>[1]!s_dq_amount(FED风险溢价模型测算!$B$1,$A3888,1)</f>
        <v>211493324391</v>
      </c>
    </row>
    <row r="3889" spans="1:6">
      <c r="A3889" s="16">
        <f>FED风险溢价模型测算!A3889</f>
        <v>44288</v>
      </c>
      <c r="B3889" s="17">
        <f>[1]!s_dq_open(FED风险溢价模型测算!$B$1,$A3889,1)</f>
        <v>5129.8545000000004</v>
      </c>
      <c r="C3889" s="17">
        <f>[1]!s_dq_close(FED风险溢价模型测算!$B$1,$A3889,1)</f>
        <v>5161.5568999999996</v>
      </c>
      <c r="D3889" s="17">
        <f>[1]!s_dq_high(FED风险溢价模型测算!$B$1,$A3889,1)</f>
        <v>5169.8311999999996</v>
      </c>
      <c r="E3889" s="17">
        <f>[1]!s_dq_low(FED风险溢价模型测算!$B$1,$A$2,1)</f>
        <v>979.529</v>
      </c>
      <c r="F3889" s="18">
        <f>[1]!s_dq_amount(FED风险溢价模型测算!$B$1,$A3889,1)</f>
        <v>248060376224</v>
      </c>
    </row>
    <row r="3890" spans="1:6">
      <c r="A3890" s="16">
        <f>FED风险溢价模型测算!A3890</f>
        <v>44292</v>
      </c>
      <c r="B3890" s="17">
        <f>[1]!s_dq_open(FED风险溢价模型测算!$B$1,$A3890,1)</f>
        <v>5178.6400999999996</v>
      </c>
      <c r="C3890" s="17">
        <f>[1]!s_dq_close(FED风险溢价模型测算!$B$1,$A3890,1)</f>
        <v>5140.3418000000001</v>
      </c>
      <c r="D3890" s="17">
        <f>[1]!s_dq_high(FED风险溢价模型测算!$B$1,$A3890,1)</f>
        <v>5181.1490000000003</v>
      </c>
      <c r="E3890" s="17">
        <f>[1]!s_dq_low(FED风险溢价模型测算!$B$1,$A$2,1)</f>
        <v>979.529</v>
      </c>
      <c r="F3890" s="18">
        <f>[1]!s_dq_amount(FED风险溢价模型测算!$B$1,$A3890,1)</f>
        <v>213852444065</v>
      </c>
    </row>
    <row r="3891" spans="1:6">
      <c r="A3891" s="16">
        <f>FED风险溢价模型测算!A3891</f>
        <v>44293</v>
      </c>
      <c r="B3891" s="17">
        <f>[1]!s_dq_open(FED风险溢价模型测算!$B$1,$A3891,1)</f>
        <v>5141.6556</v>
      </c>
      <c r="C3891" s="17">
        <f>[1]!s_dq_close(FED风险溢价模型测算!$B$1,$A3891,1)</f>
        <v>5103.7428</v>
      </c>
      <c r="D3891" s="17">
        <f>[1]!s_dq_high(FED风险溢价模型测算!$B$1,$A3891,1)</f>
        <v>5141.6556</v>
      </c>
      <c r="E3891" s="17">
        <f>[1]!s_dq_low(FED风险溢价模型测算!$B$1,$A$2,1)</f>
        <v>979.529</v>
      </c>
      <c r="F3891" s="18">
        <f>[1]!s_dq_amount(FED风险溢价模型测算!$B$1,$A3891,1)</f>
        <v>246271190297</v>
      </c>
    </row>
    <row r="3892" spans="1:6">
      <c r="A3892" s="16">
        <f>FED风险溢价模型测算!A3892</f>
        <v>44294</v>
      </c>
      <c r="B3892" s="17">
        <f>[1]!s_dq_open(FED风险溢价模型测算!$B$1,$A3892,1)</f>
        <v>5078.2627000000002</v>
      </c>
      <c r="C3892" s="17">
        <f>[1]!s_dq_close(FED风险溢价模型测算!$B$1,$A3892,1)</f>
        <v>5112.2085999999999</v>
      </c>
      <c r="D3892" s="17">
        <f>[1]!s_dq_high(FED风险溢价模型测算!$B$1,$A3892,1)</f>
        <v>5129.1318000000001</v>
      </c>
      <c r="E3892" s="17">
        <f>[1]!s_dq_low(FED风险溢价模型测算!$B$1,$A$2,1)</f>
        <v>979.529</v>
      </c>
      <c r="F3892" s="18">
        <f>[1]!s_dq_amount(FED风险溢价模型测算!$B$1,$A3892,1)</f>
        <v>228422004675</v>
      </c>
    </row>
    <row r="3893" spans="1:6">
      <c r="A3893" s="16">
        <f>FED风险溢价模型测算!A3893</f>
        <v>44295</v>
      </c>
      <c r="B3893" s="17">
        <f>[1]!s_dq_open(FED风险溢价模型测算!$B$1,$A3893,1)</f>
        <v>5100.0421999999999</v>
      </c>
      <c r="C3893" s="17">
        <f>[1]!s_dq_close(FED风险溢价模型测算!$B$1,$A3893,1)</f>
        <v>5035.3374000000003</v>
      </c>
      <c r="D3893" s="17">
        <f>[1]!s_dq_high(FED风险溢价模型测算!$B$1,$A3893,1)</f>
        <v>5100.0421999999999</v>
      </c>
      <c r="E3893" s="17">
        <f>[1]!s_dq_low(FED风险溢价模型测算!$B$1,$A$2,1)</f>
        <v>979.529</v>
      </c>
      <c r="F3893" s="18">
        <f>[1]!s_dq_amount(FED风险溢价模型测算!$B$1,$A3893,1)</f>
        <v>221519791678</v>
      </c>
    </row>
    <row r="3894" spans="1:6">
      <c r="A3894" s="16">
        <f>FED风险溢价模型测算!A3894</f>
        <v>44298</v>
      </c>
      <c r="B3894" s="17">
        <f>[1]!s_dq_open(FED风险溢价模型测算!$B$1,$A3894,1)</f>
        <v>5026.9790999999996</v>
      </c>
      <c r="C3894" s="17">
        <f>[1]!s_dq_close(FED风险溢价模型测算!$B$1,$A3894,1)</f>
        <v>4947.7458999999999</v>
      </c>
      <c r="D3894" s="17">
        <f>[1]!s_dq_high(FED风险溢价模型测算!$B$1,$A3894,1)</f>
        <v>5045.6018000000004</v>
      </c>
      <c r="E3894" s="17">
        <f>[1]!s_dq_low(FED风险溢价模型测算!$B$1,$A$2,1)</f>
        <v>979.529</v>
      </c>
      <c r="F3894" s="18">
        <f>[1]!s_dq_amount(FED风险溢价模型测算!$B$1,$A3894,1)</f>
        <v>267218195773</v>
      </c>
    </row>
    <row r="3895" spans="1:6">
      <c r="A3895" s="16">
        <f>FED风险溢价模型测算!A3895</f>
        <v>44299</v>
      </c>
      <c r="B3895" s="17">
        <f>[1]!s_dq_open(FED风险溢价模型测算!$B$1,$A3895,1)</f>
        <v>4949.8073999999997</v>
      </c>
      <c r="C3895" s="17">
        <f>[1]!s_dq_close(FED风险溢价模型测算!$B$1,$A3895,1)</f>
        <v>4939.6437999999998</v>
      </c>
      <c r="D3895" s="17">
        <f>[1]!s_dq_high(FED风险溢价模型测算!$B$1,$A3895,1)</f>
        <v>4994.5403999999999</v>
      </c>
      <c r="E3895" s="17">
        <f>[1]!s_dq_low(FED风险溢价模型测算!$B$1,$A$2,1)</f>
        <v>979.529</v>
      </c>
      <c r="F3895" s="18">
        <f>[1]!s_dq_amount(FED风险溢价模型测算!$B$1,$A3895,1)</f>
        <v>225753230649</v>
      </c>
    </row>
    <row r="3896" spans="1:6">
      <c r="A3896" s="16">
        <f>FED风险溢价模型测算!A3896</f>
        <v>44300</v>
      </c>
      <c r="B3896" s="17">
        <f>[1]!s_dq_open(FED风险溢价模型测算!$B$1,$A3896,1)</f>
        <v>4945.6857</v>
      </c>
      <c r="C3896" s="17">
        <f>[1]!s_dq_close(FED风险溢价模型测算!$B$1,$A3896,1)</f>
        <v>4980.6279000000004</v>
      </c>
      <c r="D3896" s="17">
        <f>[1]!s_dq_high(FED风险溢价模型测算!$B$1,$A3896,1)</f>
        <v>4987.1190999999999</v>
      </c>
      <c r="E3896" s="17">
        <f>[1]!s_dq_low(FED风险溢价模型测算!$B$1,$A$2,1)</f>
        <v>979.529</v>
      </c>
      <c r="F3896" s="18">
        <f>[1]!s_dq_amount(FED风险溢价模型测算!$B$1,$A3896,1)</f>
        <v>221036276090</v>
      </c>
    </row>
    <row r="3897" spans="1:6">
      <c r="A3897" s="16">
        <f>FED风险溢价模型测算!A3897</f>
        <v>44301</v>
      </c>
      <c r="B3897" s="17">
        <f>[1]!s_dq_open(FED风险溢价模型测算!$B$1,$A3897,1)</f>
        <v>4969.9098999999997</v>
      </c>
      <c r="C3897" s="17">
        <f>[1]!s_dq_close(FED风险溢价模型测算!$B$1,$A3897,1)</f>
        <v>4948.9741000000004</v>
      </c>
      <c r="D3897" s="17">
        <f>[1]!s_dq_high(FED风险溢价模型测算!$B$1,$A3897,1)</f>
        <v>4969.9098999999997</v>
      </c>
      <c r="E3897" s="17">
        <f>[1]!s_dq_low(FED风险溢价模型测算!$B$1,$A$2,1)</f>
        <v>979.529</v>
      </c>
      <c r="F3897" s="18">
        <f>[1]!s_dq_amount(FED风险溢价模型测算!$B$1,$A3897,1)</f>
        <v>213820884104</v>
      </c>
    </row>
    <row r="3898" spans="1:6">
      <c r="A3898" s="16">
        <f>FED风险溢价模型测算!A3898</f>
        <v>44302</v>
      </c>
      <c r="B3898" s="17">
        <f>[1]!s_dq_open(FED风险溢价模型测算!$B$1,$A3898,1)</f>
        <v>4966.8999000000003</v>
      </c>
      <c r="C3898" s="17">
        <f>[1]!s_dq_close(FED风险溢价模型测算!$B$1,$A3898,1)</f>
        <v>4966.1810999999998</v>
      </c>
      <c r="D3898" s="17">
        <f>[1]!s_dq_high(FED风险溢价模型测算!$B$1,$A3898,1)</f>
        <v>4979.1731</v>
      </c>
      <c r="E3898" s="17">
        <f>[1]!s_dq_low(FED风险溢价模型测算!$B$1,$A$2,1)</f>
        <v>979.529</v>
      </c>
      <c r="F3898" s="18">
        <f>[1]!s_dq_amount(FED风险溢价模型测算!$B$1,$A3898,1)</f>
        <v>213389173714</v>
      </c>
    </row>
    <row r="3899" spans="1:6">
      <c r="A3899" s="16">
        <f>FED风险溢价模型测算!A3899</f>
        <v>44305</v>
      </c>
      <c r="B3899" s="17">
        <f>[1]!s_dq_open(FED风险溢价模型测算!$B$1,$A3899,1)</f>
        <v>4966.4089999999997</v>
      </c>
      <c r="C3899" s="17">
        <f>[1]!s_dq_close(FED风险溢价模型测算!$B$1,$A3899,1)</f>
        <v>5087.0164999999997</v>
      </c>
      <c r="D3899" s="17">
        <f>[1]!s_dq_high(FED风险溢价模型测算!$B$1,$A3899,1)</f>
        <v>5088.2106000000003</v>
      </c>
      <c r="E3899" s="17">
        <f>[1]!s_dq_low(FED风险溢价模型测算!$B$1,$A$2,1)</f>
        <v>979.529</v>
      </c>
      <c r="F3899" s="18">
        <f>[1]!s_dq_amount(FED风险溢价模型测算!$B$1,$A3899,1)</f>
        <v>307899776738</v>
      </c>
    </row>
    <row r="3900" spans="1:6">
      <c r="A3900" s="16">
        <f>FED风险溢价模型测算!A3900</f>
        <v>44306</v>
      </c>
      <c r="B3900" s="17">
        <f>[1]!s_dq_open(FED风险溢价模型测算!$B$1,$A3900,1)</f>
        <v>5065.7757000000001</v>
      </c>
      <c r="C3900" s="17">
        <f>[1]!s_dq_close(FED风险溢价模型测算!$B$1,$A3900,1)</f>
        <v>5083.3653999999997</v>
      </c>
      <c r="D3900" s="17">
        <f>[1]!s_dq_high(FED风险溢价模型测算!$B$1,$A3900,1)</f>
        <v>5119.8585999999996</v>
      </c>
      <c r="E3900" s="17">
        <f>[1]!s_dq_low(FED风险溢价模型测算!$B$1,$A$2,1)</f>
        <v>979.529</v>
      </c>
      <c r="F3900" s="18">
        <f>[1]!s_dq_amount(FED风险溢价模型测算!$B$1,$A3900,1)</f>
        <v>276640588159</v>
      </c>
    </row>
    <row r="3901" spans="1:6">
      <c r="A3901" s="16">
        <f>FED风险溢价模型测算!A3901</f>
        <v>44307</v>
      </c>
      <c r="B3901" s="17">
        <f>[1]!s_dq_open(FED风险溢价模型测算!$B$1,$A3901,1)</f>
        <v>5055.2398000000003</v>
      </c>
      <c r="C3901" s="17">
        <f>[1]!s_dq_close(FED风险溢价模型测算!$B$1,$A3901,1)</f>
        <v>5098.7448999999997</v>
      </c>
      <c r="D3901" s="17">
        <f>[1]!s_dq_high(FED风险溢价模型测算!$B$1,$A3901,1)</f>
        <v>5110.5622999999996</v>
      </c>
      <c r="E3901" s="17">
        <f>[1]!s_dq_low(FED风险溢价模型测算!$B$1,$A$2,1)</f>
        <v>979.529</v>
      </c>
      <c r="F3901" s="18">
        <f>[1]!s_dq_amount(FED风险溢价模型测算!$B$1,$A3901,1)</f>
        <v>242574995256</v>
      </c>
    </row>
    <row r="3902" spans="1:6">
      <c r="A3902" s="16">
        <f>FED风险溢价模型测算!A3902</f>
        <v>44308</v>
      </c>
      <c r="B3902" s="17">
        <f>[1]!s_dq_open(FED风险溢价模型测算!$B$1,$A3902,1)</f>
        <v>5114.2799000000005</v>
      </c>
      <c r="C3902" s="17">
        <f>[1]!s_dq_close(FED风险溢价模型测算!$B$1,$A3902,1)</f>
        <v>5089.2434999999996</v>
      </c>
      <c r="D3902" s="17">
        <f>[1]!s_dq_high(FED风险溢价模型测算!$B$1,$A3902,1)</f>
        <v>5119.2245999999996</v>
      </c>
      <c r="E3902" s="17">
        <f>[1]!s_dq_low(FED风险溢价模型测算!$B$1,$A$2,1)</f>
        <v>979.529</v>
      </c>
      <c r="F3902" s="18">
        <f>[1]!s_dq_amount(FED风险溢价模型测算!$B$1,$A3902,1)</f>
        <v>241488845756</v>
      </c>
    </row>
    <row r="3903" spans="1:6">
      <c r="A3903" s="16">
        <f>FED风险溢价模型测算!A3903</f>
        <v>44309</v>
      </c>
      <c r="B3903" s="17">
        <f>[1]!s_dq_open(FED风险溢价模型测算!$B$1,$A3903,1)</f>
        <v>5088.8262999999997</v>
      </c>
      <c r="C3903" s="17">
        <f>[1]!s_dq_close(FED风险溢价模型测算!$B$1,$A3903,1)</f>
        <v>5135.4534000000003</v>
      </c>
      <c r="D3903" s="17">
        <f>[1]!s_dq_high(FED风险溢价模型测算!$B$1,$A3903,1)</f>
        <v>5149.9825000000001</v>
      </c>
      <c r="E3903" s="17">
        <f>[1]!s_dq_low(FED风险溢价模型测算!$B$1,$A$2,1)</f>
        <v>979.529</v>
      </c>
      <c r="F3903" s="18">
        <f>[1]!s_dq_amount(FED风险溢价模型测算!$B$1,$A3903,1)</f>
        <v>264345183119</v>
      </c>
    </row>
    <row r="3904" spans="1:6">
      <c r="A3904" s="16">
        <f>FED风险溢价模型测算!A3904</f>
        <v>44312</v>
      </c>
      <c r="B3904" s="17">
        <f>[1]!s_dq_open(FED风险溢价模型测算!$B$1,$A3904,1)</f>
        <v>5156.5941000000003</v>
      </c>
      <c r="C3904" s="17">
        <f>[1]!s_dq_close(FED风险溢价模型测算!$B$1,$A3904,1)</f>
        <v>5077.2371999999996</v>
      </c>
      <c r="D3904" s="17">
        <f>[1]!s_dq_high(FED风险溢价模型测算!$B$1,$A3904,1)</f>
        <v>5181.1066000000001</v>
      </c>
      <c r="E3904" s="17">
        <f>[1]!s_dq_low(FED风险溢价模型测算!$B$1,$A$2,1)</f>
        <v>979.529</v>
      </c>
      <c r="F3904" s="18">
        <f>[1]!s_dq_amount(FED风险溢价模型测算!$B$1,$A3904,1)</f>
        <v>325760384278</v>
      </c>
    </row>
    <row r="3905" spans="1:6">
      <c r="A3905" s="16">
        <f>FED风险溢价模型测算!A3905</f>
        <v>44313</v>
      </c>
      <c r="B3905" s="17">
        <f>[1]!s_dq_open(FED风险溢价模型测算!$B$1,$A3905,1)</f>
        <v>5076.6414999999997</v>
      </c>
      <c r="C3905" s="17">
        <f>[1]!s_dq_close(FED风险溢价模型测算!$B$1,$A3905,1)</f>
        <v>5090.5195000000003</v>
      </c>
      <c r="D3905" s="17">
        <f>[1]!s_dq_high(FED风险溢价模型测算!$B$1,$A3905,1)</f>
        <v>5095.9841999999999</v>
      </c>
      <c r="E3905" s="17">
        <f>[1]!s_dq_low(FED风险溢价模型测算!$B$1,$A$2,1)</f>
        <v>979.529</v>
      </c>
      <c r="F3905" s="18">
        <f>[1]!s_dq_amount(FED风险溢价模型测算!$B$1,$A3905,1)</f>
        <v>254738009834</v>
      </c>
    </row>
    <row r="3906" spans="1:6">
      <c r="A3906" s="16">
        <f>FED风险溢价模型测算!A3906</f>
        <v>44314</v>
      </c>
      <c r="B3906" s="17">
        <f>[1]!s_dq_open(FED风险溢价模型测算!$B$1,$A3906,1)</f>
        <v>5073.9727999999996</v>
      </c>
      <c r="C3906" s="17">
        <f>[1]!s_dq_close(FED风险溢价模型测算!$B$1,$A3906,1)</f>
        <v>5119.2421000000004</v>
      </c>
      <c r="D3906" s="17">
        <f>[1]!s_dq_high(FED风险溢价模型测算!$B$1,$A3906,1)</f>
        <v>5119.4454999999998</v>
      </c>
      <c r="E3906" s="17">
        <f>[1]!s_dq_low(FED风险溢价模型测算!$B$1,$A$2,1)</f>
        <v>979.529</v>
      </c>
      <c r="F3906" s="18">
        <f>[1]!s_dq_amount(FED风险溢价模型测算!$B$1,$A3906,1)</f>
        <v>272182521893</v>
      </c>
    </row>
    <row r="3907" spans="1:6">
      <c r="A3907" s="16">
        <f>FED风险溢价模型测算!A3907</f>
        <v>44315</v>
      </c>
      <c r="B3907" s="17">
        <f>[1]!s_dq_open(FED风险溢价模型测算!$B$1,$A3907,1)</f>
        <v>5128.2794999999996</v>
      </c>
      <c r="C3907" s="17">
        <f>[1]!s_dq_close(FED风险溢价模型测算!$B$1,$A3907,1)</f>
        <v>5164.1692000000003</v>
      </c>
      <c r="D3907" s="17">
        <f>[1]!s_dq_high(FED风险溢价模型测算!$B$1,$A3907,1)</f>
        <v>5170.5852000000004</v>
      </c>
      <c r="E3907" s="17">
        <f>[1]!s_dq_low(FED风险溢价模型测算!$B$1,$A$2,1)</f>
        <v>979.529</v>
      </c>
      <c r="F3907" s="18">
        <f>[1]!s_dq_amount(FED风险溢价模型测算!$B$1,$A3907,1)</f>
        <v>294112454366</v>
      </c>
    </row>
    <row r="3908" spans="1:6">
      <c r="A3908" s="16">
        <f>FED风险溢价模型测算!A3908</f>
        <v>44316</v>
      </c>
      <c r="B3908" s="17">
        <f>[1]!s_dq_open(FED风险溢价模型测算!$B$1,$A3908,1)</f>
        <v>5156.3557000000001</v>
      </c>
      <c r="C3908" s="17">
        <f>[1]!s_dq_close(FED风险溢价模型测算!$B$1,$A3908,1)</f>
        <v>5123.4889999999996</v>
      </c>
      <c r="D3908" s="17">
        <f>[1]!s_dq_high(FED风险溢价模型测算!$B$1,$A3908,1)</f>
        <v>5163.2516999999998</v>
      </c>
      <c r="E3908" s="17">
        <f>[1]!s_dq_low(FED风险溢价模型测算!$B$1,$A$2,1)</f>
        <v>979.529</v>
      </c>
      <c r="F3908" s="18">
        <f>[1]!s_dq_amount(FED风险溢价模型测算!$B$1,$A3908,1)</f>
        <v>315075102885</v>
      </c>
    </row>
    <row r="3909" spans="1:6">
      <c r="A3909" s="16">
        <f>FED风险溢价模型测算!A3909</f>
        <v>44322</v>
      </c>
      <c r="B3909" s="17">
        <f>[1]!s_dq_open(FED风险溢价模型测算!$B$1,$A3909,1)</f>
        <v>5098.8005999999996</v>
      </c>
      <c r="C3909" s="17">
        <f>[1]!s_dq_close(FED风险溢价模型测算!$B$1,$A3909,1)</f>
        <v>5061.1243999999997</v>
      </c>
      <c r="D3909" s="17">
        <f>[1]!s_dq_high(FED风险溢价模型测算!$B$1,$A3909,1)</f>
        <v>5132.8986000000004</v>
      </c>
      <c r="E3909" s="17">
        <f>[1]!s_dq_low(FED风险溢价模型测算!$B$1,$A$2,1)</f>
        <v>979.529</v>
      </c>
      <c r="F3909" s="18">
        <f>[1]!s_dq_amount(FED风险溢价模型测算!$B$1,$A3909,1)</f>
        <v>323258264642</v>
      </c>
    </row>
    <row r="3910" spans="1:6">
      <c r="A3910" s="16">
        <f>FED风险溢价模型测算!A3910</f>
        <v>44323</v>
      </c>
      <c r="B3910" s="17">
        <f>[1]!s_dq_open(FED风险溢价模型测算!$B$1,$A3910,1)</f>
        <v>5073.4553999999998</v>
      </c>
      <c r="C3910" s="17">
        <f>[1]!s_dq_close(FED风险溢价模型测算!$B$1,$A3910,1)</f>
        <v>4996.0527000000002</v>
      </c>
      <c r="D3910" s="17">
        <f>[1]!s_dq_high(FED风险溢价模型测算!$B$1,$A3910,1)</f>
        <v>5093.7470999999996</v>
      </c>
      <c r="E3910" s="17">
        <f>[1]!s_dq_low(FED风险溢价模型测算!$B$1,$A$2,1)</f>
        <v>979.529</v>
      </c>
      <c r="F3910" s="18">
        <f>[1]!s_dq_amount(FED风险溢价模型测算!$B$1,$A3910,1)</f>
        <v>304638402155</v>
      </c>
    </row>
    <row r="3911" spans="1:6">
      <c r="A3911" s="16">
        <f>FED风险溢价模型测算!A3911</f>
        <v>44326</v>
      </c>
      <c r="B3911" s="17">
        <f>[1]!s_dq_open(FED风险溢价模型测算!$B$1,$A3911,1)</f>
        <v>5001.4371000000001</v>
      </c>
      <c r="C3911" s="17">
        <f>[1]!s_dq_close(FED风险溢价模型测算!$B$1,$A3911,1)</f>
        <v>4992.4219999999996</v>
      </c>
      <c r="D3911" s="17">
        <f>[1]!s_dq_high(FED风险溢价模型测算!$B$1,$A3911,1)</f>
        <v>5019.3927000000003</v>
      </c>
      <c r="E3911" s="17">
        <f>[1]!s_dq_low(FED风险溢价模型测算!$B$1,$A$2,1)</f>
        <v>979.529</v>
      </c>
      <c r="F3911" s="18">
        <f>[1]!s_dq_amount(FED风险溢价模型测算!$B$1,$A3911,1)</f>
        <v>282656808853</v>
      </c>
    </row>
    <row r="3912" spans="1:6">
      <c r="A3912" s="16">
        <f>FED风险溢价模型测算!A3912</f>
        <v>44327</v>
      </c>
      <c r="B3912" s="17">
        <f>[1]!s_dq_open(FED风险溢价模型测算!$B$1,$A3912,1)</f>
        <v>4956.0793999999996</v>
      </c>
      <c r="C3912" s="17">
        <f>[1]!s_dq_close(FED风险溢价模型测算!$B$1,$A3912,1)</f>
        <v>5023.0595000000003</v>
      </c>
      <c r="D3912" s="17">
        <f>[1]!s_dq_high(FED风险溢价模型测算!$B$1,$A3912,1)</f>
        <v>5033.4938000000002</v>
      </c>
      <c r="E3912" s="17">
        <f>[1]!s_dq_low(FED风险溢价模型测算!$B$1,$A$2,1)</f>
        <v>979.529</v>
      </c>
      <c r="F3912" s="18">
        <f>[1]!s_dq_amount(FED风险溢价模型测算!$B$1,$A3912,1)</f>
        <v>270931616513</v>
      </c>
    </row>
    <row r="3913" spans="1:6">
      <c r="A3913" s="16">
        <f>FED风险溢价模型测算!A3913</f>
        <v>44328</v>
      </c>
      <c r="B3913" s="17">
        <f>[1]!s_dq_open(FED风险溢价模型测算!$B$1,$A3913,1)</f>
        <v>5003.8171000000002</v>
      </c>
      <c r="C3913" s="17">
        <f>[1]!s_dq_close(FED风险溢价模型测算!$B$1,$A3913,1)</f>
        <v>5044.5481</v>
      </c>
      <c r="D3913" s="17">
        <f>[1]!s_dq_high(FED风险溢价模型测算!$B$1,$A3913,1)</f>
        <v>5051.1682000000001</v>
      </c>
      <c r="E3913" s="17">
        <f>[1]!s_dq_low(FED风险溢价模型测算!$B$1,$A$2,1)</f>
        <v>979.529</v>
      </c>
      <c r="F3913" s="18">
        <f>[1]!s_dq_amount(FED风险溢价模型测算!$B$1,$A3913,1)</f>
        <v>228344006493</v>
      </c>
    </row>
    <row r="3914" spans="1:6">
      <c r="A3914" s="16">
        <f>FED风险溢价模型测算!A3914</f>
        <v>44329</v>
      </c>
      <c r="B3914" s="17">
        <f>[1]!s_dq_open(FED风险溢价模型测算!$B$1,$A3914,1)</f>
        <v>4992.3518999999997</v>
      </c>
      <c r="C3914" s="17">
        <f>[1]!s_dq_close(FED风险溢价模型测算!$B$1,$A3914,1)</f>
        <v>4992.9737999999998</v>
      </c>
      <c r="D3914" s="17">
        <f>[1]!s_dq_high(FED风险溢价模型测算!$B$1,$A3914,1)</f>
        <v>5022.0835999999999</v>
      </c>
      <c r="E3914" s="17">
        <f>[1]!s_dq_low(FED风险溢价模型测算!$B$1,$A$2,1)</f>
        <v>979.529</v>
      </c>
      <c r="F3914" s="18">
        <f>[1]!s_dq_amount(FED风险溢价模型测算!$B$1,$A3914,1)</f>
        <v>237821404345</v>
      </c>
    </row>
    <row r="3915" spans="1:6">
      <c r="A3915" s="16">
        <f>FED风险溢价模型测算!A3915</f>
        <v>44330</v>
      </c>
      <c r="B3915" s="17">
        <f>[1]!s_dq_open(FED风险溢价模型测算!$B$1,$A3915,1)</f>
        <v>5007.6286</v>
      </c>
      <c r="C3915" s="17">
        <f>[1]!s_dq_close(FED风险溢价模型测算!$B$1,$A3915,1)</f>
        <v>5110.5901000000003</v>
      </c>
      <c r="D3915" s="17">
        <f>[1]!s_dq_high(FED风险溢价模型测算!$B$1,$A3915,1)</f>
        <v>5112.9838</v>
      </c>
      <c r="E3915" s="17">
        <f>[1]!s_dq_low(FED风险溢价模型测算!$B$1,$A$2,1)</f>
        <v>979.529</v>
      </c>
      <c r="F3915" s="18">
        <f>[1]!s_dq_amount(FED风险溢价模型测算!$B$1,$A3915,1)</f>
        <v>318802786823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37"/>
  <sheetViews>
    <sheetView workbookViewId="0">
      <selection activeCell="A1014" sqref="A1014"/>
    </sheetView>
  </sheetViews>
  <sheetFormatPr defaultRowHeight="15"/>
  <cols>
    <col min="1" max="1" width="11.5703125" bestFit="1" customWidth="1"/>
  </cols>
  <sheetData>
    <row r="1" spans="1:2">
      <c r="A1" s="1" t="str">
        <f>[1]!edb()</f>
        <v>Wind</v>
      </c>
    </row>
    <row r="2" spans="1:2">
      <c r="A2" t="s">
        <v>8</v>
      </c>
      <c r="B2" t="s">
        <v>9</v>
      </c>
    </row>
    <row r="3" spans="1:2">
      <c r="A3" t="s">
        <v>10</v>
      </c>
      <c r="B3" t="s">
        <v>11</v>
      </c>
    </row>
    <row r="4" spans="1:2">
      <c r="A4" s="2">
        <v>37260</v>
      </c>
      <c r="B4" s="3">
        <v>3.6347999999999998</v>
      </c>
    </row>
    <row r="5" spans="1:2">
      <c r="A5" s="2">
        <v>37263</v>
      </c>
      <c r="B5" s="3">
        <v>3.6905999999999999</v>
      </c>
    </row>
    <row r="6" spans="1:2">
      <c r="A6" s="2">
        <v>37264</v>
      </c>
      <c r="B6" s="3">
        <v>3.7606999999999999</v>
      </c>
    </row>
    <row r="7" spans="1:2">
      <c r="A7" s="2">
        <v>37265</v>
      </c>
      <c r="B7" s="3">
        <v>3.7644000000000002</v>
      </c>
    </row>
    <row r="8" spans="1:2">
      <c r="A8" s="2">
        <v>37266</v>
      </c>
      <c r="B8" s="3">
        <v>3.7702</v>
      </c>
    </row>
    <row r="9" spans="1:2">
      <c r="A9" s="2">
        <v>37267</v>
      </c>
      <c r="B9" s="3">
        <v>3.7267999999999999</v>
      </c>
    </row>
    <row r="10" spans="1:2">
      <c r="A10" s="2">
        <v>37270</v>
      </c>
      <c r="B10" s="3">
        <v>3.7181999999999999</v>
      </c>
    </row>
    <row r="11" spans="1:2">
      <c r="A11" s="2">
        <v>37271</v>
      </c>
      <c r="B11" s="3">
        <v>3.7176999999999998</v>
      </c>
    </row>
    <row r="12" spans="1:2">
      <c r="A12" s="2">
        <v>37272</v>
      </c>
      <c r="B12" s="3">
        <v>3.6878000000000002</v>
      </c>
    </row>
    <row r="13" spans="1:2">
      <c r="A13" s="2">
        <v>37273</v>
      </c>
      <c r="B13" s="3">
        <v>3.7351999999999999</v>
      </c>
    </row>
    <row r="14" spans="1:2">
      <c r="A14" s="2">
        <v>37274</v>
      </c>
      <c r="B14" s="3">
        <v>3.6745999999999999</v>
      </c>
    </row>
    <row r="15" spans="1:2">
      <c r="A15" s="2">
        <v>37277</v>
      </c>
      <c r="B15" s="3">
        <v>3.6516999999999999</v>
      </c>
    </row>
    <row r="16" spans="1:2">
      <c r="A16" s="2">
        <v>37278</v>
      </c>
      <c r="B16" s="3">
        <v>3.6341999999999999</v>
      </c>
    </row>
    <row r="17" spans="1:2">
      <c r="A17" s="2">
        <v>37279</v>
      </c>
      <c r="B17" s="3">
        <v>3.5586000000000002</v>
      </c>
    </row>
    <row r="18" spans="1:2">
      <c r="A18" s="2">
        <v>37280</v>
      </c>
      <c r="B18" s="3">
        <v>3.766</v>
      </c>
    </row>
    <row r="19" spans="1:2">
      <c r="A19" s="2">
        <v>37281</v>
      </c>
      <c r="B19" s="3">
        <v>3.653</v>
      </c>
    </row>
    <row r="20" spans="1:2">
      <c r="A20" s="2">
        <v>37284</v>
      </c>
      <c r="B20" s="3">
        <v>3.5516999999999999</v>
      </c>
    </row>
    <row r="21" spans="1:2">
      <c r="A21" s="2">
        <v>37285</v>
      </c>
      <c r="B21" s="3">
        <v>3.6446000000000001</v>
      </c>
    </row>
    <row r="22" spans="1:2">
      <c r="A22" s="2">
        <v>37286</v>
      </c>
      <c r="B22" s="3">
        <v>3.6031</v>
      </c>
    </row>
    <row r="23" spans="1:2">
      <c r="A23" s="2">
        <v>37287</v>
      </c>
      <c r="B23" s="3">
        <v>3.5547</v>
      </c>
    </row>
    <row r="24" spans="1:2">
      <c r="A24" s="2">
        <v>37288</v>
      </c>
      <c r="B24" s="3">
        <v>3.6684999999999999</v>
      </c>
    </row>
    <row r="25" spans="1:2">
      <c r="A25" s="2">
        <v>37291</v>
      </c>
      <c r="B25" s="3">
        <v>3.5306999999999999</v>
      </c>
    </row>
    <row r="26" spans="1:2">
      <c r="A26" s="2">
        <v>37292</v>
      </c>
      <c r="B26" s="3">
        <v>3.5489000000000002</v>
      </c>
    </row>
    <row r="27" spans="1:2">
      <c r="A27" s="2">
        <v>37293</v>
      </c>
      <c r="B27" s="3">
        <v>3.4460999999999999</v>
      </c>
    </row>
    <row r="28" spans="1:2">
      <c r="A28" s="2">
        <v>37294</v>
      </c>
      <c r="B28" s="3">
        <v>3.4394999999999998</v>
      </c>
    </row>
    <row r="29" spans="1:2">
      <c r="A29" s="2">
        <v>37295</v>
      </c>
      <c r="B29" s="3">
        <v>3.4152999999999998</v>
      </c>
    </row>
    <row r="30" spans="1:2">
      <c r="A30" s="2">
        <v>37296</v>
      </c>
      <c r="B30" s="3">
        <v>3.4455</v>
      </c>
    </row>
    <row r="31" spans="1:2">
      <c r="A31" s="2">
        <v>37297</v>
      </c>
      <c r="B31" s="3">
        <v>3.3283</v>
      </c>
    </row>
    <row r="32" spans="1:2">
      <c r="A32" s="2">
        <v>37298</v>
      </c>
      <c r="B32" s="3">
        <v>3.3285999999999998</v>
      </c>
    </row>
    <row r="33" spans="1:2">
      <c r="A33" s="2">
        <v>37306</v>
      </c>
      <c r="B33" s="3">
        <v>3.5036</v>
      </c>
    </row>
    <row r="34" spans="1:2">
      <c r="A34" s="2">
        <v>37307</v>
      </c>
      <c r="B34" s="3">
        <v>3.3816000000000002</v>
      </c>
    </row>
    <row r="35" spans="1:2">
      <c r="A35" s="2">
        <v>37308</v>
      </c>
      <c r="B35" s="3">
        <v>3.2332999999999998</v>
      </c>
    </row>
    <row r="36" spans="1:2">
      <c r="A36" s="2">
        <v>37309</v>
      </c>
      <c r="B36" s="3">
        <v>3.4769999999999999</v>
      </c>
    </row>
    <row r="37" spans="1:2">
      <c r="A37" s="2">
        <v>37312</v>
      </c>
      <c r="B37" s="3">
        <v>3.2711000000000001</v>
      </c>
    </row>
    <row r="38" spans="1:2">
      <c r="A38" s="2">
        <v>37313</v>
      </c>
      <c r="B38" s="3">
        <v>3.3586999999999998</v>
      </c>
    </row>
    <row r="39" spans="1:2">
      <c r="A39" s="2">
        <v>37314</v>
      </c>
      <c r="B39" s="3">
        <v>3.3852000000000002</v>
      </c>
    </row>
    <row r="40" spans="1:2">
      <c r="A40" s="2">
        <v>37315</v>
      </c>
      <c r="B40" s="3">
        <v>3.3757999999999999</v>
      </c>
    </row>
    <row r="41" spans="1:2">
      <c r="A41" s="2">
        <v>37316</v>
      </c>
      <c r="B41" s="3">
        <v>3.2919999999999998</v>
      </c>
    </row>
    <row r="42" spans="1:2">
      <c r="A42" s="2">
        <v>37319</v>
      </c>
      <c r="B42" s="3">
        <v>3.2765</v>
      </c>
    </row>
    <row r="43" spans="1:2">
      <c r="A43" s="2">
        <v>37320</v>
      </c>
      <c r="B43" s="3">
        <v>3.1804000000000001</v>
      </c>
    </row>
    <row r="44" spans="1:2">
      <c r="A44" s="2">
        <v>37321</v>
      </c>
      <c r="B44" s="3">
        <v>3.1617000000000002</v>
      </c>
    </row>
    <row r="45" spans="1:2">
      <c r="A45" s="2">
        <v>37322</v>
      </c>
      <c r="B45" s="3">
        <v>3.2096</v>
      </c>
    </row>
    <row r="46" spans="1:2">
      <c r="A46" s="2">
        <v>37323</v>
      </c>
      <c r="B46" s="3">
        <v>3.2433999999999998</v>
      </c>
    </row>
    <row r="47" spans="1:2">
      <c r="A47" s="2">
        <v>37326</v>
      </c>
      <c r="B47" s="3">
        <v>3.2654999999999998</v>
      </c>
    </row>
    <row r="48" spans="1:2">
      <c r="A48" s="2">
        <v>37327</v>
      </c>
      <c r="B48" s="3">
        <v>3.2246000000000001</v>
      </c>
    </row>
    <row r="49" spans="1:2">
      <c r="A49" s="2">
        <v>37328</v>
      </c>
      <c r="B49" s="3">
        <v>3.23</v>
      </c>
    </row>
    <row r="50" spans="1:2">
      <c r="A50" s="2">
        <v>37329</v>
      </c>
      <c r="B50" s="3">
        <v>3.2437</v>
      </c>
    </row>
    <row r="51" spans="1:2">
      <c r="A51" s="2">
        <v>37330</v>
      </c>
      <c r="B51" s="3">
        <v>3.2212999999999998</v>
      </c>
    </row>
    <row r="52" spans="1:2">
      <c r="A52" s="2">
        <v>37333</v>
      </c>
      <c r="B52" s="3">
        <v>3.2555000000000001</v>
      </c>
    </row>
    <row r="53" spans="1:2">
      <c r="A53" s="2">
        <v>37334</v>
      </c>
      <c r="B53" s="3">
        <v>3.1364999999999998</v>
      </c>
    </row>
    <row r="54" spans="1:2">
      <c r="A54" s="2">
        <v>37335</v>
      </c>
      <c r="B54" s="3">
        <v>3.1861000000000002</v>
      </c>
    </row>
    <row r="55" spans="1:2">
      <c r="A55" s="2">
        <v>37336</v>
      </c>
      <c r="B55" s="3">
        <v>3.1726999999999999</v>
      </c>
    </row>
    <row r="56" spans="1:2">
      <c r="A56" s="2">
        <v>37337</v>
      </c>
      <c r="B56" s="3">
        <v>3.1564999999999999</v>
      </c>
    </row>
    <row r="57" spans="1:2">
      <c r="A57" s="2">
        <v>37340</v>
      </c>
      <c r="B57" s="3">
        <v>3.0838999999999999</v>
      </c>
    </row>
    <row r="58" spans="1:2">
      <c r="A58" s="2">
        <v>37341</v>
      </c>
      <c r="B58" s="3">
        <v>3.0992999999999999</v>
      </c>
    </row>
    <row r="59" spans="1:2">
      <c r="A59" s="2">
        <v>37342</v>
      </c>
      <c r="B59" s="3">
        <v>3.0966999999999998</v>
      </c>
    </row>
    <row r="60" spans="1:2">
      <c r="A60" s="2">
        <v>37343</v>
      </c>
      <c r="B60" s="3">
        <v>3.2364000000000002</v>
      </c>
    </row>
    <row r="61" spans="1:2">
      <c r="A61" s="2">
        <v>37344</v>
      </c>
      <c r="B61" s="3">
        <v>3.0951</v>
      </c>
    </row>
    <row r="62" spans="1:2">
      <c r="A62" s="2">
        <v>37347</v>
      </c>
      <c r="B62" s="3">
        <v>3.0501999999999998</v>
      </c>
    </row>
    <row r="63" spans="1:2">
      <c r="A63" s="2">
        <v>37348</v>
      </c>
      <c r="B63" s="3">
        <v>3.1295000000000002</v>
      </c>
    </row>
    <row r="64" spans="1:2">
      <c r="A64" s="2">
        <v>37349</v>
      </c>
      <c r="B64" s="3">
        <v>3.1503999999999999</v>
      </c>
    </row>
    <row r="65" spans="1:2">
      <c r="A65" s="2">
        <v>37350</v>
      </c>
      <c r="B65" s="3">
        <v>3.0164</v>
      </c>
    </row>
    <row r="66" spans="1:2">
      <c r="A66" s="2">
        <v>37351</v>
      </c>
      <c r="B66" s="3">
        <v>2.9445999999999999</v>
      </c>
    </row>
    <row r="67" spans="1:2">
      <c r="A67" s="2">
        <v>37354</v>
      </c>
      <c r="B67" s="3">
        <v>2.9279999999999999</v>
      </c>
    </row>
    <row r="68" spans="1:2">
      <c r="A68" s="2">
        <v>37355</v>
      </c>
      <c r="B68" s="3">
        <v>2.9074</v>
      </c>
    </row>
    <row r="69" spans="1:2">
      <c r="A69" s="2">
        <v>37356</v>
      </c>
      <c r="B69" s="3">
        <v>2.9451000000000001</v>
      </c>
    </row>
    <row r="70" spans="1:2">
      <c r="A70" s="2">
        <v>37357</v>
      </c>
      <c r="B70" s="3">
        <v>2.9792000000000001</v>
      </c>
    </row>
    <row r="71" spans="1:2">
      <c r="A71" s="2">
        <v>37358</v>
      </c>
      <c r="B71" s="3">
        <v>2.919</v>
      </c>
    </row>
    <row r="72" spans="1:2">
      <c r="A72" s="2">
        <v>37361</v>
      </c>
      <c r="B72" s="3">
        <v>3.4613</v>
      </c>
    </row>
    <row r="73" spans="1:2">
      <c r="A73" s="2">
        <v>37362</v>
      </c>
      <c r="B73" s="3">
        <v>2.9312999999999998</v>
      </c>
    </row>
    <row r="74" spans="1:2">
      <c r="A74" s="2">
        <v>37363</v>
      </c>
      <c r="B74" s="3">
        <v>2.8226</v>
      </c>
    </row>
    <row r="75" spans="1:2">
      <c r="A75" s="2">
        <v>37364</v>
      </c>
      <c r="B75" s="3">
        <v>2.8285999999999998</v>
      </c>
    </row>
    <row r="76" spans="1:2">
      <c r="A76" s="2">
        <v>37365</v>
      </c>
      <c r="B76" s="3">
        <v>2.7961</v>
      </c>
    </row>
    <row r="77" spans="1:2">
      <c r="A77" s="2">
        <v>37368</v>
      </c>
      <c r="B77" s="3">
        <v>2.7702</v>
      </c>
    </row>
    <row r="78" spans="1:2">
      <c r="A78" s="2">
        <v>37369</v>
      </c>
      <c r="B78" s="3">
        <v>2.7429999999999999</v>
      </c>
    </row>
    <row r="79" spans="1:2">
      <c r="A79" s="2">
        <v>37370</v>
      </c>
      <c r="B79" s="3">
        <v>2.7709000000000001</v>
      </c>
    </row>
    <row r="80" spans="1:2">
      <c r="A80" s="2">
        <v>37371</v>
      </c>
      <c r="B80" s="3">
        <v>2.7052999999999998</v>
      </c>
    </row>
    <row r="81" spans="1:2">
      <c r="A81" s="2">
        <v>37372</v>
      </c>
      <c r="B81" s="3">
        <v>2.8885999999999998</v>
      </c>
    </row>
    <row r="82" spans="1:2">
      <c r="A82" s="2">
        <v>37373</v>
      </c>
      <c r="B82" s="3">
        <v>2.7315999999999998</v>
      </c>
    </row>
    <row r="83" spans="1:2">
      <c r="A83" s="2">
        <v>37374</v>
      </c>
      <c r="B83" s="3">
        <v>2.7052999999999998</v>
      </c>
    </row>
    <row r="84" spans="1:2">
      <c r="A84" s="2">
        <v>37375</v>
      </c>
      <c r="B84" s="3">
        <v>2.7132000000000001</v>
      </c>
    </row>
    <row r="85" spans="1:2">
      <c r="A85" s="2">
        <v>37376</v>
      </c>
      <c r="B85" s="3">
        <v>2.6960999999999999</v>
      </c>
    </row>
    <row r="86" spans="1:2">
      <c r="A86" s="2">
        <v>37384</v>
      </c>
      <c r="B86" s="3">
        <v>2.7124000000000001</v>
      </c>
    </row>
    <row r="87" spans="1:2">
      <c r="A87" s="2">
        <v>37385</v>
      </c>
      <c r="B87" s="3">
        <v>2.7511000000000001</v>
      </c>
    </row>
    <row r="88" spans="1:2">
      <c r="A88" s="2">
        <v>37386</v>
      </c>
      <c r="B88" s="3">
        <v>2.7534999999999998</v>
      </c>
    </row>
    <row r="89" spans="1:2">
      <c r="A89" s="2">
        <v>37389</v>
      </c>
      <c r="B89" s="3">
        <v>2.7035999999999998</v>
      </c>
    </row>
    <row r="90" spans="1:2">
      <c r="A90" s="2">
        <v>37390</v>
      </c>
      <c r="B90" s="3">
        <v>2.7063999999999999</v>
      </c>
    </row>
    <row r="91" spans="1:2">
      <c r="A91" s="2">
        <v>37391</v>
      </c>
      <c r="B91" s="3">
        <v>2.6846000000000001</v>
      </c>
    </row>
    <row r="92" spans="1:2">
      <c r="A92" s="2">
        <v>37392</v>
      </c>
      <c r="B92" s="3">
        <v>2.7084999999999999</v>
      </c>
    </row>
    <row r="93" spans="1:2">
      <c r="A93" s="2">
        <v>37393</v>
      </c>
      <c r="B93" s="3">
        <v>2.6766999999999999</v>
      </c>
    </row>
    <row r="94" spans="1:2">
      <c r="A94" s="2">
        <v>37396</v>
      </c>
      <c r="B94" s="3">
        <v>2.6901999999999999</v>
      </c>
    </row>
    <row r="95" spans="1:2">
      <c r="A95" s="2">
        <v>37397</v>
      </c>
      <c r="B95" s="3">
        <v>2.6905000000000001</v>
      </c>
    </row>
    <row r="96" spans="1:2">
      <c r="A96" s="2">
        <v>37398</v>
      </c>
      <c r="B96" s="3">
        <v>2.6682999999999999</v>
      </c>
    </row>
    <row r="97" spans="1:2">
      <c r="A97" s="2">
        <v>37399</v>
      </c>
      <c r="B97" s="3">
        <v>2.6831999999999998</v>
      </c>
    </row>
    <row r="98" spans="1:2">
      <c r="A98" s="2">
        <v>37400</v>
      </c>
      <c r="B98" s="3">
        <v>2.6537999999999999</v>
      </c>
    </row>
    <row r="99" spans="1:2">
      <c r="A99" s="2">
        <v>37403</v>
      </c>
      <c r="B99" s="3">
        <v>2.637</v>
      </c>
    </row>
    <row r="100" spans="1:2">
      <c r="A100" s="2">
        <v>37404</v>
      </c>
      <c r="B100" s="3">
        <v>2.5802</v>
      </c>
    </row>
    <row r="101" spans="1:2">
      <c r="A101" s="2">
        <v>37405</v>
      </c>
      <c r="B101" s="3">
        <v>2.9226999999999999</v>
      </c>
    </row>
    <row r="102" spans="1:2">
      <c r="A102" s="2">
        <v>37406</v>
      </c>
      <c r="B102" s="3">
        <v>2.6181000000000001</v>
      </c>
    </row>
    <row r="103" spans="1:2">
      <c r="A103" s="2">
        <v>37407</v>
      </c>
      <c r="B103" s="3">
        <v>2.6640000000000001</v>
      </c>
    </row>
    <row r="104" spans="1:2">
      <c r="A104" s="2">
        <v>37410</v>
      </c>
      <c r="B104" s="3">
        <v>2.6265999999999998</v>
      </c>
    </row>
    <row r="105" spans="1:2">
      <c r="A105" s="2">
        <v>37411</v>
      </c>
      <c r="B105" s="3">
        <v>2.5520999999999998</v>
      </c>
    </row>
    <row r="106" spans="1:2">
      <c r="A106" s="2">
        <v>37412</v>
      </c>
      <c r="B106" s="3">
        <v>2.6019999999999999</v>
      </c>
    </row>
    <row r="107" spans="1:2">
      <c r="A107" s="2">
        <v>37413</v>
      </c>
      <c r="B107" s="3">
        <v>2.6305999999999998</v>
      </c>
    </row>
    <row r="108" spans="1:2">
      <c r="A108" s="2">
        <v>37414</v>
      </c>
      <c r="B108" s="3">
        <v>2.6842000000000001</v>
      </c>
    </row>
    <row r="109" spans="1:2">
      <c r="A109" s="2">
        <v>37417</v>
      </c>
      <c r="B109" s="3">
        <v>2.5487000000000002</v>
      </c>
    </row>
    <row r="110" spans="1:2">
      <c r="A110" s="2">
        <v>37418</v>
      </c>
      <c r="B110" s="3">
        <v>2.7128000000000001</v>
      </c>
    </row>
    <row r="111" spans="1:2">
      <c r="A111" s="2">
        <v>37419</v>
      </c>
      <c r="B111" s="3">
        <v>2.6722999999999999</v>
      </c>
    </row>
    <row r="112" spans="1:2">
      <c r="A112" s="2">
        <v>37420</v>
      </c>
      <c r="B112" s="3">
        <v>2.6408999999999998</v>
      </c>
    </row>
    <row r="113" spans="1:2">
      <c r="A113" s="2">
        <v>37421</v>
      </c>
      <c r="B113" s="3">
        <v>2.6833999999999998</v>
      </c>
    </row>
    <row r="114" spans="1:2">
      <c r="A114" s="2">
        <v>37424</v>
      </c>
      <c r="B114" s="3">
        <v>2.6425999999999998</v>
      </c>
    </row>
    <row r="115" spans="1:2">
      <c r="A115" s="2">
        <v>37425</v>
      </c>
      <c r="B115" s="3">
        <v>2.9902000000000002</v>
      </c>
    </row>
    <row r="116" spans="1:2">
      <c r="A116" s="2">
        <v>37426</v>
      </c>
      <c r="B116" s="3">
        <v>2.6423999999999999</v>
      </c>
    </row>
    <row r="117" spans="1:2">
      <c r="A117" s="2">
        <v>37427</v>
      </c>
      <c r="B117" s="3">
        <v>2.7088000000000001</v>
      </c>
    </row>
    <row r="118" spans="1:2">
      <c r="A118" s="2">
        <v>37428</v>
      </c>
      <c r="B118" s="3">
        <v>2.7078000000000002</v>
      </c>
    </row>
    <row r="119" spans="1:2">
      <c r="A119" s="2">
        <v>37431</v>
      </c>
      <c r="B119" s="3">
        <v>2.7002000000000002</v>
      </c>
    </row>
    <row r="120" spans="1:2">
      <c r="A120" s="2">
        <v>37432</v>
      </c>
      <c r="B120" s="3">
        <v>3.0230999999999999</v>
      </c>
    </row>
    <row r="121" spans="1:2">
      <c r="A121" s="2">
        <v>37433</v>
      </c>
      <c r="B121" s="3">
        <v>2.8555000000000001</v>
      </c>
    </row>
    <row r="122" spans="1:2">
      <c r="A122" s="2">
        <v>37434</v>
      </c>
      <c r="B122" s="3">
        <v>2.7517999999999998</v>
      </c>
    </row>
    <row r="123" spans="1:2">
      <c r="A123" s="2">
        <v>37435</v>
      </c>
      <c r="B123" s="3">
        <v>2.6855000000000002</v>
      </c>
    </row>
    <row r="124" spans="1:2">
      <c r="A124" s="2">
        <v>37438</v>
      </c>
      <c r="B124" s="3">
        <v>2.6897000000000002</v>
      </c>
    </row>
    <row r="125" spans="1:2">
      <c r="A125" s="2">
        <v>37439</v>
      </c>
      <c r="B125" s="3">
        <v>2.7656999999999998</v>
      </c>
    </row>
    <row r="126" spans="1:2">
      <c r="A126" s="2">
        <v>37440</v>
      </c>
      <c r="B126" s="3">
        <v>2.9064999999999999</v>
      </c>
    </row>
    <row r="127" spans="1:2">
      <c r="A127" s="2">
        <v>37441</v>
      </c>
      <c r="B127" s="3">
        <v>2.9165000000000001</v>
      </c>
    </row>
    <row r="128" spans="1:2">
      <c r="A128" s="2">
        <v>37442</v>
      </c>
      <c r="B128" s="3">
        <v>2.9020999999999999</v>
      </c>
    </row>
    <row r="129" spans="1:2">
      <c r="A129" s="2">
        <v>37445</v>
      </c>
      <c r="B129" s="3">
        <v>2.8818000000000001</v>
      </c>
    </row>
    <row r="130" spans="1:2">
      <c r="A130" s="2">
        <v>37446</v>
      </c>
      <c r="B130" s="3">
        <v>2.8997000000000002</v>
      </c>
    </row>
    <row r="131" spans="1:2">
      <c r="A131" s="2">
        <v>37447</v>
      </c>
      <c r="B131" s="3">
        <v>3.0194999999999999</v>
      </c>
    </row>
    <row r="132" spans="1:2">
      <c r="A132" s="2">
        <v>37448</v>
      </c>
      <c r="B132" s="3">
        <v>2.819</v>
      </c>
    </row>
    <row r="133" spans="1:2">
      <c r="A133" s="2">
        <v>37449</v>
      </c>
      <c r="B133" s="3">
        <v>2.8898000000000001</v>
      </c>
    </row>
    <row r="134" spans="1:2">
      <c r="A134" s="2">
        <v>37452</v>
      </c>
      <c r="B134" s="3">
        <v>3.0756000000000001</v>
      </c>
    </row>
    <row r="135" spans="1:2">
      <c r="A135" s="2">
        <v>37453</v>
      </c>
      <c r="B135" s="3">
        <v>2.8658000000000001</v>
      </c>
    </row>
    <row r="136" spans="1:2">
      <c r="A136" s="2">
        <v>37454</v>
      </c>
      <c r="B136" s="3">
        <v>2.9826999999999999</v>
      </c>
    </row>
    <row r="137" spans="1:2">
      <c r="A137" s="2">
        <v>37455</v>
      </c>
      <c r="B137" s="3">
        <v>3.3433000000000002</v>
      </c>
    </row>
    <row r="138" spans="1:2">
      <c r="A138" s="2">
        <v>37456</v>
      </c>
      <c r="B138" s="3">
        <v>3.1606000000000001</v>
      </c>
    </row>
    <row r="139" spans="1:2">
      <c r="A139" s="2">
        <v>37459</v>
      </c>
      <c r="B139" s="3">
        <v>3.24</v>
      </c>
    </row>
    <row r="140" spans="1:2">
      <c r="A140" s="2">
        <v>37460</v>
      </c>
      <c r="B140" s="3">
        <v>2.8879999999999999</v>
      </c>
    </row>
    <row r="141" spans="1:2">
      <c r="A141" s="2">
        <v>37461</v>
      </c>
      <c r="B141" s="3">
        <v>2.8712</v>
      </c>
    </row>
    <row r="142" spans="1:2">
      <c r="A142" s="2">
        <v>37462</v>
      </c>
      <c r="B142" s="3">
        <v>2.8428</v>
      </c>
    </row>
    <row r="143" spans="1:2">
      <c r="A143" s="2">
        <v>37463</v>
      </c>
      <c r="B143" s="3">
        <v>2.7429999999999999</v>
      </c>
    </row>
    <row r="144" spans="1:2">
      <c r="A144" s="2">
        <v>37466</v>
      </c>
      <c r="B144" s="3">
        <v>3.2366000000000001</v>
      </c>
    </row>
    <row r="145" spans="1:2">
      <c r="A145" s="2">
        <v>37467</v>
      </c>
      <c r="B145" s="3">
        <v>3.3633999999999999</v>
      </c>
    </row>
    <row r="146" spans="1:2">
      <c r="A146" s="2">
        <v>37468</v>
      </c>
      <c r="B146" s="3">
        <v>3.3557000000000001</v>
      </c>
    </row>
    <row r="147" spans="1:2">
      <c r="A147" s="2">
        <v>37469</v>
      </c>
      <c r="B147" s="3">
        <v>3.2892999999999999</v>
      </c>
    </row>
    <row r="148" spans="1:2">
      <c r="A148" s="2">
        <v>37470</v>
      </c>
      <c r="B148" s="3">
        <v>3.2917999999999998</v>
      </c>
    </row>
    <row r="149" spans="1:2">
      <c r="A149" s="2">
        <v>37473</v>
      </c>
      <c r="B149" s="3">
        <v>3.3348</v>
      </c>
    </row>
    <row r="150" spans="1:2">
      <c r="A150" s="2">
        <v>37474</v>
      </c>
      <c r="B150" s="3">
        <v>3.544</v>
      </c>
    </row>
    <row r="151" spans="1:2">
      <c r="A151" s="2">
        <v>37475</v>
      </c>
      <c r="B151" s="3">
        <v>3.3153000000000001</v>
      </c>
    </row>
    <row r="152" spans="1:2">
      <c r="A152" s="2">
        <v>37476</v>
      </c>
      <c r="B152" s="3">
        <v>3.8008999999999999</v>
      </c>
    </row>
    <row r="153" spans="1:2">
      <c r="A153" s="2">
        <v>37477</v>
      </c>
      <c r="B153" s="3">
        <v>3.8239000000000001</v>
      </c>
    </row>
    <row r="154" spans="1:2">
      <c r="A154" s="2">
        <v>37480</v>
      </c>
      <c r="B154" s="3">
        <v>3.6448999999999998</v>
      </c>
    </row>
    <row r="155" spans="1:2">
      <c r="A155" s="2">
        <v>37481</v>
      </c>
      <c r="B155" s="3">
        <v>3.2383999999999999</v>
      </c>
    </row>
    <row r="156" spans="1:2">
      <c r="A156" s="2">
        <v>37482</v>
      </c>
      <c r="B156" s="3">
        <v>2.9249999999999998</v>
      </c>
    </row>
    <row r="157" spans="1:2">
      <c r="A157" s="2">
        <v>37483</v>
      </c>
      <c r="B157" s="3">
        <v>3.5882000000000001</v>
      </c>
    </row>
    <row r="158" spans="1:2">
      <c r="A158" s="2">
        <v>37484</v>
      </c>
      <c r="B158" s="3">
        <v>3.4016000000000002</v>
      </c>
    </row>
    <row r="159" spans="1:2">
      <c r="A159" s="2">
        <v>37487</v>
      </c>
      <c r="B159" s="3">
        <v>3.2067999999999999</v>
      </c>
    </row>
    <row r="160" spans="1:2">
      <c r="A160" s="2">
        <v>37488</v>
      </c>
      <c r="B160" s="3">
        <v>3.2545999999999999</v>
      </c>
    </row>
    <row r="161" spans="1:2">
      <c r="A161" s="2">
        <v>37489</v>
      </c>
      <c r="B161" s="3">
        <v>3.7212000000000001</v>
      </c>
    </row>
    <row r="162" spans="1:2">
      <c r="A162" s="2">
        <v>37490</v>
      </c>
      <c r="B162" s="3">
        <v>3.3424</v>
      </c>
    </row>
    <row r="163" spans="1:2">
      <c r="A163" s="2">
        <v>37494</v>
      </c>
      <c r="B163" s="3">
        <v>3.4165999999999999</v>
      </c>
    </row>
    <row r="164" spans="1:2">
      <c r="A164" s="2">
        <v>37495</v>
      </c>
      <c r="B164" s="3">
        <v>3.4209999999999998</v>
      </c>
    </row>
    <row r="165" spans="1:2">
      <c r="A165" s="2">
        <v>37496</v>
      </c>
      <c r="B165" s="3">
        <v>3.4045000000000001</v>
      </c>
    </row>
    <row r="166" spans="1:2">
      <c r="A166" s="2">
        <v>37497</v>
      </c>
      <c r="B166" s="3">
        <v>3.4466000000000001</v>
      </c>
    </row>
    <row r="167" spans="1:2">
      <c r="A167" s="2">
        <v>37498</v>
      </c>
      <c r="B167" s="3">
        <v>3.4327000000000001</v>
      </c>
    </row>
    <row r="168" spans="1:2">
      <c r="A168" s="2">
        <v>37501</v>
      </c>
      <c r="B168" s="3">
        <v>3.4342999999999999</v>
      </c>
    </row>
    <row r="169" spans="1:2">
      <c r="A169" s="2">
        <v>37502</v>
      </c>
      <c r="B169" s="3">
        <v>3.1737000000000002</v>
      </c>
    </row>
    <row r="170" spans="1:2">
      <c r="A170" s="2">
        <v>37503</v>
      </c>
      <c r="B170" s="3">
        <v>3.4537</v>
      </c>
    </row>
    <row r="171" spans="1:2">
      <c r="A171" s="2">
        <v>37504</v>
      </c>
      <c r="B171" s="3">
        <v>3.4531000000000001</v>
      </c>
    </row>
    <row r="172" spans="1:2">
      <c r="A172" s="2">
        <v>37505</v>
      </c>
      <c r="B172" s="3">
        <v>3.1959</v>
      </c>
    </row>
    <row r="173" spans="1:2">
      <c r="A173" s="2">
        <v>37508</v>
      </c>
      <c r="B173" s="3">
        <v>3.2482000000000002</v>
      </c>
    </row>
    <row r="174" spans="1:2">
      <c r="A174" s="2">
        <v>37509</v>
      </c>
      <c r="B174" s="3">
        <v>3.1019000000000001</v>
      </c>
    </row>
    <row r="175" spans="1:2">
      <c r="A175" s="2">
        <v>37510</v>
      </c>
      <c r="B175" s="3">
        <v>3.2791000000000001</v>
      </c>
    </row>
    <row r="176" spans="1:2">
      <c r="A176" s="2">
        <v>37511</v>
      </c>
      <c r="B176" s="3">
        <v>3.2585000000000002</v>
      </c>
    </row>
    <row r="177" spans="1:2">
      <c r="A177" s="2">
        <v>37512</v>
      </c>
      <c r="B177" s="3">
        <v>2.9523000000000001</v>
      </c>
    </row>
    <row r="178" spans="1:2">
      <c r="A178" s="2">
        <v>37515</v>
      </c>
      <c r="B178" s="3">
        <v>3.2286999999999999</v>
      </c>
    </row>
    <row r="179" spans="1:2">
      <c r="A179" s="2">
        <v>37516</v>
      </c>
      <c r="B179" s="3">
        <v>3.0611999999999999</v>
      </c>
    </row>
    <row r="180" spans="1:2">
      <c r="A180" s="2">
        <v>37517</v>
      </c>
      <c r="B180" s="3">
        <v>3.2016</v>
      </c>
    </row>
    <row r="181" spans="1:2">
      <c r="A181" s="2">
        <v>37518</v>
      </c>
      <c r="B181" s="3">
        <v>3.2961</v>
      </c>
    </row>
    <row r="182" spans="1:2">
      <c r="A182" s="2">
        <v>37519</v>
      </c>
      <c r="B182" s="3">
        <v>3.1747000000000001</v>
      </c>
    </row>
    <row r="183" spans="1:2">
      <c r="A183" s="2">
        <v>37522</v>
      </c>
      <c r="B183" s="3">
        <v>3.2157</v>
      </c>
    </row>
    <row r="184" spans="1:2">
      <c r="A184" s="2">
        <v>37523</v>
      </c>
      <c r="B184" s="3">
        <v>3.1987000000000001</v>
      </c>
    </row>
    <row r="185" spans="1:2">
      <c r="A185" s="2">
        <v>37524</v>
      </c>
      <c r="B185" s="3">
        <v>3.4499</v>
      </c>
    </row>
    <row r="186" spans="1:2">
      <c r="A186" s="2">
        <v>37525</v>
      </c>
      <c r="B186" s="3">
        <v>2.9752999999999998</v>
      </c>
    </row>
    <row r="187" spans="1:2">
      <c r="A187" s="2">
        <v>37526</v>
      </c>
      <c r="B187" s="3">
        <v>3.2532999999999999</v>
      </c>
    </row>
    <row r="188" spans="1:2">
      <c r="A188" s="2">
        <v>37527</v>
      </c>
      <c r="B188" s="3">
        <v>3.1766999999999999</v>
      </c>
    </row>
    <row r="189" spans="1:2">
      <c r="A189" s="2">
        <v>37528</v>
      </c>
      <c r="B189" s="3">
        <v>3.319</v>
      </c>
    </row>
    <row r="190" spans="1:2">
      <c r="A190" s="2">
        <v>37529</v>
      </c>
      <c r="B190" s="3">
        <v>3.4266000000000001</v>
      </c>
    </row>
    <row r="191" spans="1:2">
      <c r="A191" s="2">
        <v>37537</v>
      </c>
      <c r="B191" s="3">
        <v>3.2645</v>
      </c>
    </row>
    <row r="192" spans="1:2">
      <c r="A192" s="2">
        <v>37538</v>
      </c>
      <c r="B192" s="3">
        <v>3.2496</v>
      </c>
    </row>
    <row r="193" spans="1:2">
      <c r="A193" s="2">
        <v>37539</v>
      </c>
      <c r="B193" s="3">
        <v>3.2706</v>
      </c>
    </row>
    <row r="194" spans="1:2">
      <c r="A194" s="2">
        <v>37540</v>
      </c>
      <c r="B194" s="3">
        <v>3.3632</v>
      </c>
    </row>
    <row r="195" spans="1:2">
      <c r="A195" s="2">
        <v>37543</v>
      </c>
      <c r="B195" s="3">
        <v>3.2158000000000002</v>
      </c>
    </row>
    <row r="196" spans="1:2">
      <c r="A196" s="2">
        <v>37544</v>
      </c>
      <c r="B196" s="3">
        <v>3.2913000000000001</v>
      </c>
    </row>
    <row r="197" spans="1:2">
      <c r="A197" s="2">
        <v>37545</v>
      </c>
      <c r="B197" s="3">
        <v>3.3188</v>
      </c>
    </row>
    <row r="198" spans="1:2">
      <c r="A198" s="2">
        <v>37546</v>
      </c>
      <c r="B198" s="3">
        <v>3.3815</v>
      </c>
    </row>
    <row r="199" spans="1:2">
      <c r="A199" s="2">
        <v>37547</v>
      </c>
      <c r="B199" s="3">
        <v>3.3986999999999998</v>
      </c>
    </row>
    <row r="200" spans="1:2">
      <c r="A200" s="2">
        <v>37550</v>
      </c>
      <c r="B200" s="3">
        <v>3.3033999999999999</v>
      </c>
    </row>
    <row r="201" spans="1:2">
      <c r="A201" s="2">
        <v>37551</v>
      </c>
      <c r="B201" s="3">
        <v>3.4211</v>
      </c>
    </row>
    <row r="202" spans="1:2">
      <c r="A202" s="2">
        <v>37552</v>
      </c>
      <c r="B202" s="3">
        <v>3.3277000000000001</v>
      </c>
    </row>
    <row r="203" spans="1:2">
      <c r="A203" s="2">
        <v>37553</v>
      </c>
      <c r="B203" s="3">
        <v>3.2071999999999998</v>
      </c>
    </row>
    <row r="204" spans="1:2">
      <c r="A204" s="2">
        <v>37554</v>
      </c>
      <c r="B204" s="3">
        <v>3.3565</v>
      </c>
    </row>
    <row r="205" spans="1:2">
      <c r="A205" s="2">
        <v>37557</v>
      </c>
      <c r="B205" s="3">
        <v>3.5085999999999999</v>
      </c>
    </row>
    <row r="206" spans="1:2">
      <c r="A206" s="2">
        <v>37558</v>
      </c>
      <c r="B206" s="3">
        <v>3.5356999999999998</v>
      </c>
    </row>
    <row r="207" spans="1:2">
      <c r="A207" s="2">
        <v>37559</v>
      </c>
      <c r="B207" s="3">
        <v>3.4283000000000001</v>
      </c>
    </row>
    <row r="208" spans="1:2">
      <c r="A208" s="2">
        <v>37560</v>
      </c>
      <c r="B208" s="3">
        <v>3.3515000000000001</v>
      </c>
    </row>
    <row r="209" spans="1:2">
      <c r="A209" s="2">
        <v>37561</v>
      </c>
      <c r="B209" s="3">
        <v>3.5318999999999998</v>
      </c>
    </row>
    <row r="210" spans="1:2">
      <c r="A210" s="2">
        <v>37564</v>
      </c>
      <c r="B210" s="3">
        <v>3.2370999999999999</v>
      </c>
    </row>
    <row r="211" spans="1:2">
      <c r="A211" s="2">
        <v>37565</v>
      </c>
      <c r="B211" s="3">
        <v>2.8450000000000002</v>
      </c>
    </row>
    <row r="212" spans="1:2">
      <c r="A212" s="2">
        <v>37566</v>
      </c>
      <c r="B212" s="3">
        <v>3.3277999999999999</v>
      </c>
    </row>
    <row r="213" spans="1:2">
      <c r="A213" s="2">
        <v>37567</v>
      </c>
      <c r="B213" s="3">
        <v>3.1956000000000002</v>
      </c>
    </row>
    <row r="214" spans="1:2">
      <c r="A214" s="2">
        <v>37568</v>
      </c>
      <c r="B214" s="3">
        <v>2.9805999999999999</v>
      </c>
    </row>
    <row r="215" spans="1:2">
      <c r="A215" s="2">
        <v>37571</v>
      </c>
      <c r="B215" s="3">
        <v>2.9977</v>
      </c>
    </row>
    <row r="216" spans="1:2">
      <c r="A216" s="2">
        <v>37572</v>
      </c>
      <c r="B216" s="3">
        <v>2.992</v>
      </c>
    </row>
    <row r="217" spans="1:2">
      <c r="A217" s="2">
        <v>37573</v>
      </c>
      <c r="B217" s="3">
        <v>2.9925000000000002</v>
      </c>
    </row>
    <row r="218" spans="1:2">
      <c r="A218" s="2">
        <v>37574</v>
      </c>
      <c r="B218" s="3">
        <v>3.0053999999999998</v>
      </c>
    </row>
    <row r="219" spans="1:2">
      <c r="A219" s="2">
        <v>37575</v>
      </c>
      <c r="B219" s="3">
        <v>3.4214000000000002</v>
      </c>
    </row>
    <row r="220" spans="1:2">
      <c r="A220" s="2">
        <v>37578</v>
      </c>
      <c r="B220" s="3">
        <v>3.0179</v>
      </c>
    </row>
    <row r="221" spans="1:2">
      <c r="A221" s="2">
        <v>37579</v>
      </c>
      <c r="B221" s="3">
        <v>2.9853000000000001</v>
      </c>
    </row>
    <row r="222" spans="1:2">
      <c r="A222" s="2">
        <v>37580</v>
      </c>
      <c r="B222" s="3">
        <v>2.9857999999999998</v>
      </c>
    </row>
    <row r="223" spans="1:2">
      <c r="A223" s="2">
        <v>37581</v>
      </c>
      <c r="B223" s="3">
        <v>3.0943999999999998</v>
      </c>
    </row>
    <row r="224" spans="1:2">
      <c r="A224" s="2">
        <v>37582</v>
      </c>
      <c r="B224" s="3">
        <v>3.5377000000000001</v>
      </c>
    </row>
    <row r="225" spans="1:2">
      <c r="A225" s="2">
        <v>37585</v>
      </c>
      <c r="B225" s="3">
        <v>2.9876</v>
      </c>
    </row>
    <row r="226" spans="1:2">
      <c r="A226" s="2">
        <v>37586</v>
      </c>
      <c r="B226" s="3">
        <v>3.0105</v>
      </c>
    </row>
    <row r="227" spans="1:2">
      <c r="A227" s="2">
        <v>37587</v>
      </c>
      <c r="B227" s="3">
        <v>3.6677</v>
      </c>
    </row>
    <row r="228" spans="1:2">
      <c r="A228" s="2">
        <v>37588</v>
      </c>
      <c r="B228" s="3">
        <v>3.0731000000000002</v>
      </c>
    </row>
    <row r="229" spans="1:2">
      <c r="A229" s="2">
        <v>37589</v>
      </c>
      <c r="B229" s="3">
        <v>3.8026</v>
      </c>
    </row>
    <row r="230" spans="1:2">
      <c r="A230" s="2">
        <v>37592</v>
      </c>
      <c r="B230" s="3">
        <v>3.2831999999999999</v>
      </c>
    </row>
    <row r="231" spans="1:2">
      <c r="A231" s="2">
        <v>37593</v>
      </c>
      <c r="B231" s="3">
        <v>3.1509999999999998</v>
      </c>
    </row>
    <row r="232" spans="1:2">
      <c r="A232" s="2">
        <v>37594</v>
      </c>
      <c r="B232" s="3">
        <v>3.0038</v>
      </c>
    </row>
    <row r="233" spans="1:2">
      <c r="A233" s="2">
        <v>37595</v>
      </c>
      <c r="B233" s="3">
        <v>3.0305</v>
      </c>
    </row>
    <row r="234" spans="1:2">
      <c r="A234" s="2">
        <v>37596</v>
      </c>
      <c r="B234" s="3">
        <v>2.9874999999999998</v>
      </c>
    </row>
    <row r="235" spans="1:2">
      <c r="A235" s="2">
        <v>37599</v>
      </c>
      <c r="B235" s="3">
        <v>3.3607</v>
      </c>
    </row>
    <row r="236" spans="1:2">
      <c r="A236" s="2">
        <v>37600</v>
      </c>
      <c r="B236" s="3">
        <v>3.3323</v>
      </c>
    </row>
    <row r="237" spans="1:2">
      <c r="A237" s="2">
        <v>37601</v>
      </c>
      <c r="B237" s="3">
        <v>3.4910000000000001</v>
      </c>
    </row>
    <row r="238" spans="1:2">
      <c r="A238" s="2">
        <v>37602</v>
      </c>
      <c r="B238" s="3">
        <v>3.5809000000000002</v>
      </c>
    </row>
    <row r="239" spans="1:2">
      <c r="A239" s="2">
        <v>37603</v>
      </c>
      <c r="B239" s="3">
        <v>3.5899000000000001</v>
      </c>
    </row>
    <row r="240" spans="1:2">
      <c r="A240" s="2">
        <v>37606</v>
      </c>
      <c r="B240" s="3">
        <v>3.3201000000000001</v>
      </c>
    </row>
    <row r="241" spans="1:2">
      <c r="A241" s="2">
        <v>37607</v>
      </c>
      <c r="B241" s="3">
        <v>3.5541</v>
      </c>
    </row>
    <row r="242" spans="1:2">
      <c r="A242" s="2">
        <v>37608</v>
      </c>
      <c r="B242" s="3">
        <v>3.3622999999999998</v>
      </c>
    </row>
    <row r="243" spans="1:2">
      <c r="A243" s="2">
        <v>37609</v>
      </c>
      <c r="B243" s="3">
        <v>3.52</v>
      </c>
    </row>
    <row r="244" spans="1:2">
      <c r="A244" s="2">
        <v>37610</v>
      </c>
      <c r="B244" s="3">
        <v>3.4874000000000001</v>
      </c>
    </row>
    <row r="245" spans="1:2">
      <c r="A245" s="2">
        <v>37613</v>
      </c>
      <c r="B245" s="3">
        <v>3.5617000000000001</v>
      </c>
    </row>
    <row r="246" spans="1:2">
      <c r="A246" s="2">
        <v>37614</v>
      </c>
      <c r="B246" s="3">
        <v>3.5594999999999999</v>
      </c>
    </row>
    <row r="247" spans="1:2">
      <c r="A247" s="2">
        <v>37615</v>
      </c>
      <c r="B247" s="3">
        <v>3.4405999999999999</v>
      </c>
    </row>
    <row r="248" spans="1:2">
      <c r="A248" s="2">
        <v>37616</v>
      </c>
      <c r="B248" s="3">
        <v>3.7023000000000001</v>
      </c>
    </row>
    <row r="249" spans="1:2">
      <c r="A249" s="2">
        <v>37617</v>
      </c>
      <c r="B249" s="3">
        <v>3.3267000000000002</v>
      </c>
    </row>
    <row r="250" spans="1:2">
      <c r="A250" s="2">
        <v>37620</v>
      </c>
      <c r="B250" s="3">
        <v>3.5792999999999999</v>
      </c>
    </row>
    <row r="251" spans="1:2">
      <c r="A251" s="2">
        <v>37621</v>
      </c>
      <c r="B251" s="3">
        <v>3.6333000000000002</v>
      </c>
    </row>
    <row r="252" spans="1:2">
      <c r="A252" s="2">
        <v>37623</v>
      </c>
      <c r="B252" s="3">
        <v>3.5127999999999999</v>
      </c>
    </row>
    <row r="253" spans="1:2">
      <c r="A253" s="2">
        <v>37624</v>
      </c>
      <c r="B253" s="3">
        <v>3.7336</v>
      </c>
    </row>
    <row r="254" spans="1:2">
      <c r="A254" s="2">
        <v>37627</v>
      </c>
      <c r="B254" s="3">
        <v>3.5842999999999998</v>
      </c>
    </row>
    <row r="255" spans="1:2">
      <c r="A255" s="2">
        <v>37628</v>
      </c>
      <c r="B255" s="3">
        <v>3.5207999999999999</v>
      </c>
    </row>
    <row r="256" spans="1:2">
      <c r="A256" s="2">
        <v>37629</v>
      </c>
      <c r="B256" s="3">
        <v>3.5188000000000001</v>
      </c>
    </row>
    <row r="257" spans="1:2">
      <c r="A257" s="2">
        <v>37630</v>
      </c>
      <c r="B257" s="3">
        <v>3.4527999999999999</v>
      </c>
    </row>
    <row r="258" spans="1:2">
      <c r="A258" s="2">
        <v>37631</v>
      </c>
      <c r="B258" s="3">
        <v>3.4575999999999998</v>
      </c>
    </row>
    <row r="259" spans="1:2">
      <c r="A259" s="2">
        <v>37634</v>
      </c>
      <c r="B259" s="3">
        <v>3.4</v>
      </c>
    </row>
    <row r="260" spans="1:2">
      <c r="A260" s="2">
        <v>37635</v>
      </c>
      <c r="B260" s="3">
        <v>3.4026999999999998</v>
      </c>
    </row>
    <row r="261" spans="1:2">
      <c r="A261" s="2">
        <v>37636</v>
      </c>
      <c r="B261" s="3">
        <v>3.2004999999999999</v>
      </c>
    </row>
    <row r="262" spans="1:2">
      <c r="A262" s="2">
        <v>37637</v>
      </c>
      <c r="B262" s="3">
        <v>3.4154</v>
      </c>
    </row>
    <row r="263" spans="1:2">
      <c r="A263" s="2">
        <v>37638</v>
      </c>
      <c r="B263" s="3">
        <v>3.1966000000000001</v>
      </c>
    </row>
    <row r="264" spans="1:2">
      <c r="A264" s="2">
        <v>37641</v>
      </c>
      <c r="B264" s="3">
        <v>3.3932000000000002</v>
      </c>
    </row>
    <row r="265" spans="1:2">
      <c r="A265" s="2">
        <v>37642</v>
      </c>
      <c r="B265" s="3">
        <v>3.1817000000000002</v>
      </c>
    </row>
    <row r="266" spans="1:2">
      <c r="A266" s="2">
        <v>37643</v>
      </c>
      <c r="B266" s="3">
        <v>3.4096000000000002</v>
      </c>
    </row>
    <row r="267" spans="1:2">
      <c r="A267" s="2">
        <v>37644</v>
      </c>
      <c r="B267" s="3">
        <v>3.4573999999999998</v>
      </c>
    </row>
    <row r="268" spans="1:2">
      <c r="A268" s="2">
        <v>37645</v>
      </c>
      <c r="B268" s="3">
        <v>3.3441000000000001</v>
      </c>
    </row>
    <row r="269" spans="1:2">
      <c r="A269" s="2">
        <v>37648</v>
      </c>
      <c r="B269" s="3">
        <v>3.2816000000000001</v>
      </c>
    </row>
    <row r="270" spans="1:2">
      <c r="A270" s="2">
        <v>37649</v>
      </c>
      <c r="B270" s="3">
        <v>3.3845999999999998</v>
      </c>
    </row>
    <row r="271" spans="1:2">
      <c r="A271" s="2">
        <v>37650</v>
      </c>
      <c r="B271" s="3">
        <v>3.3811</v>
      </c>
    </row>
    <row r="272" spans="1:2">
      <c r="A272" s="2">
        <v>37651</v>
      </c>
      <c r="B272" s="3">
        <v>3.3157000000000001</v>
      </c>
    </row>
    <row r="273" spans="1:2">
      <c r="A273" s="2">
        <v>37652</v>
      </c>
      <c r="B273" s="3">
        <v>3.3671000000000002</v>
      </c>
    </row>
    <row r="274" spans="1:2">
      <c r="A274" s="2">
        <v>37660</v>
      </c>
      <c r="B274" s="3">
        <v>3.3561999999999999</v>
      </c>
    </row>
    <row r="275" spans="1:2">
      <c r="A275" s="2">
        <v>37661</v>
      </c>
      <c r="B275" s="3">
        <v>3.3763000000000001</v>
      </c>
    </row>
    <row r="276" spans="1:2">
      <c r="A276" s="2">
        <v>37662</v>
      </c>
      <c r="B276" s="3">
        <v>3.4253999999999998</v>
      </c>
    </row>
    <row r="277" spans="1:2">
      <c r="A277" s="2">
        <v>37663</v>
      </c>
      <c r="B277" s="3">
        <v>3.3944999999999999</v>
      </c>
    </row>
    <row r="278" spans="1:2">
      <c r="A278" s="2">
        <v>37664</v>
      </c>
      <c r="B278" s="3">
        <v>3.39</v>
      </c>
    </row>
    <row r="279" spans="1:2">
      <c r="A279" s="2">
        <v>37665</v>
      </c>
      <c r="B279" s="3">
        <v>3.3816000000000002</v>
      </c>
    </row>
    <row r="280" spans="1:2">
      <c r="A280" s="2">
        <v>37666</v>
      </c>
      <c r="B280" s="3">
        <v>3.3536999999999999</v>
      </c>
    </row>
    <row r="281" spans="1:2">
      <c r="A281" s="2">
        <v>37669</v>
      </c>
      <c r="B281" s="3">
        <v>3.3856999999999999</v>
      </c>
    </row>
    <row r="282" spans="1:2">
      <c r="A282" s="2">
        <v>37670</v>
      </c>
      <c r="B282" s="3">
        <v>3.3504</v>
      </c>
    </row>
    <row r="283" spans="1:2">
      <c r="A283" s="2">
        <v>37671</v>
      </c>
      <c r="B283" s="3">
        <v>3.4260999999999999</v>
      </c>
    </row>
    <row r="284" spans="1:2">
      <c r="A284" s="2">
        <v>37672</v>
      </c>
      <c r="B284" s="3">
        <v>3.3466</v>
      </c>
    </row>
    <row r="285" spans="1:2">
      <c r="A285" s="2">
        <v>37673</v>
      </c>
      <c r="B285" s="3">
        <v>3.3391000000000002</v>
      </c>
    </row>
    <row r="286" spans="1:2">
      <c r="A286" s="2">
        <v>37676</v>
      </c>
      <c r="B286" s="3">
        <v>3.3449</v>
      </c>
    </row>
    <row r="287" spans="1:2">
      <c r="A287" s="2">
        <v>37677</v>
      </c>
      <c r="B287" s="3">
        <v>3.3654000000000002</v>
      </c>
    </row>
    <row r="288" spans="1:2">
      <c r="A288" s="2">
        <v>37678</v>
      </c>
      <c r="B288" s="3">
        <v>3.3397000000000001</v>
      </c>
    </row>
    <row r="289" spans="1:2">
      <c r="A289" s="2">
        <v>37679</v>
      </c>
      <c r="B289" s="3">
        <v>3.3216000000000001</v>
      </c>
    </row>
    <row r="290" spans="1:2">
      <c r="A290" s="2">
        <v>37680</v>
      </c>
      <c r="B290" s="3">
        <v>3.4361000000000002</v>
      </c>
    </row>
    <row r="291" spans="1:2">
      <c r="A291" s="2">
        <v>37683</v>
      </c>
      <c r="B291" s="3">
        <v>3.2351000000000001</v>
      </c>
    </row>
    <row r="292" spans="1:2">
      <c r="A292" s="2">
        <v>37684</v>
      </c>
      <c r="B292" s="3">
        <v>3.3115000000000001</v>
      </c>
    </row>
    <row r="293" spans="1:2">
      <c r="A293" s="2">
        <v>37685</v>
      </c>
      <c r="B293" s="3">
        <v>3.3721000000000001</v>
      </c>
    </row>
    <row r="294" spans="1:2">
      <c r="A294" s="2">
        <v>37686</v>
      </c>
      <c r="B294" s="3">
        <v>3.2789999999999999</v>
      </c>
    </row>
    <row r="295" spans="1:2">
      <c r="A295" s="2">
        <v>37687</v>
      </c>
      <c r="B295" s="3">
        <v>3.3089</v>
      </c>
    </row>
    <row r="296" spans="1:2">
      <c r="A296" s="2">
        <v>37690</v>
      </c>
      <c r="B296" s="3">
        <v>3.3106</v>
      </c>
    </row>
    <row r="297" spans="1:2">
      <c r="A297" s="2">
        <v>37691</v>
      </c>
      <c r="B297" s="3">
        <v>3.3125</v>
      </c>
    </row>
    <row r="298" spans="1:2">
      <c r="A298" s="2">
        <v>37692</v>
      </c>
      <c r="B298" s="3">
        <v>3.2890999999999999</v>
      </c>
    </row>
    <row r="299" spans="1:2">
      <c r="A299" s="2">
        <v>37693</v>
      </c>
      <c r="B299" s="3">
        <v>3.3077999999999999</v>
      </c>
    </row>
    <row r="300" spans="1:2">
      <c r="A300" s="2">
        <v>37694</v>
      </c>
      <c r="B300" s="3">
        <v>3.3096999999999999</v>
      </c>
    </row>
    <row r="301" spans="1:2">
      <c r="A301" s="2">
        <v>37697</v>
      </c>
      <c r="B301" s="3">
        <v>3.2562000000000002</v>
      </c>
    </row>
    <row r="302" spans="1:2">
      <c r="A302" s="2">
        <v>37698</v>
      </c>
      <c r="B302" s="3">
        <v>3.1095999999999999</v>
      </c>
    </row>
    <row r="303" spans="1:2">
      <c r="A303" s="2">
        <v>37699</v>
      </c>
      <c r="B303" s="3">
        <v>3.2504</v>
      </c>
    </row>
    <row r="304" spans="1:2">
      <c r="A304" s="2">
        <v>37700</v>
      </c>
      <c r="B304" s="3">
        <v>3.4056999999999999</v>
      </c>
    </row>
    <row r="305" spans="1:2">
      <c r="A305" s="2">
        <v>37701</v>
      </c>
      <c r="B305" s="3">
        <v>3.2669000000000001</v>
      </c>
    </row>
    <row r="306" spans="1:2">
      <c r="A306" s="2">
        <v>37704</v>
      </c>
      <c r="B306" s="3">
        <v>3.2837999999999998</v>
      </c>
    </row>
    <row r="307" spans="1:2">
      <c r="A307" s="2">
        <v>37705</v>
      </c>
      <c r="B307" s="3">
        <v>3.2837999999999998</v>
      </c>
    </row>
    <row r="308" spans="1:2">
      <c r="A308" s="2">
        <v>37706</v>
      </c>
      <c r="B308" s="3">
        <v>3.3018999999999998</v>
      </c>
    </row>
    <row r="309" spans="1:2">
      <c r="A309" s="2">
        <v>37707</v>
      </c>
      <c r="B309" s="3">
        <v>3.3754</v>
      </c>
    </row>
    <row r="310" spans="1:2">
      <c r="A310" s="2">
        <v>37708</v>
      </c>
      <c r="B310" s="3">
        <v>3.2261000000000002</v>
      </c>
    </row>
    <row r="311" spans="1:2">
      <c r="A311" s="2">
        <v>37711</v>
      </c>
      <c r="B311" s="3">
        <v>3.2444000000000002</v>
      </c>
    </row>
    <row r="312" spans="1:2">
      <c r="A312" s="2">
        <v>37712</v>
      </c>
      <c r="B312" s="3">
        <v>3.2587999999999999</v>
      </c>
    </row>
    <row r="313" spans="1:2">
      <c r="A313" s="2">
        <v>37713</v>
      </c>
      <c r="B313" s="3">
        <v>3.1612</v>
      </c>
    </row>
    <row r="314" spans="1:2">
      <c r="A314" s="2">
        <v>37714</v>
      </c>
      <c r="B314" s="3">
        <v>3.1964999999999999</v>
      </c>
    </row>
    <row r="315" spans="1:2">
      <c r="A315" s="2">
        <v>37715</v>
      </c>
      <c r="B315" s="3">
        <v>3.1979000000000002</v>
      </c>
    </row>
    <row r="316" spans="1:2">
      <c r="A316" s="2">
        <v>37718</v>
      </c>
      <c r="B316" s="3">
        <v>3.2494000000000001</v>
      </c>
    </row>
    <row r="317" spans="1:2">
      <c r="A317" s="2">
        <v>37719</v>
      </c>
      <c r="B317" s="3">
        <v>3.1861999999999999</v>
      </c>
    </row>
    <row r="318" spans="1:2">
      <c r="A318" s="2">
        <v>37720</v>
      </c>
      <c r="B318" s="3">
        <v>3.1274999999999999</v>
      </c>
    </row>
    <row r="319" spans="1:2">
      <c r="A319" s="2">
        <v>37721</v>
      </c>
      <c r="B319" s="3">
        <v>3.1879</v>
      </c>
    </row>
    <row r="320" spans="1:2">
      <c r="A320" s="2">
        <v>37722</v>
      </c>
      <c r="B320" s="3">
        <v>3.2374000000000001</v>
      </c>
    </row>
    <row r="321" spans="1:2">
      <c r="A321" s="2">
        <v>37725</v>
      </c>
      <c r="B321" s="3">
        <v>3.2885</v>
      </c>
    </row>
    <row r="322" spans="1:2">
      <c r="A322" s="2">
        <v>37726</v>
      </c>
      <c r="B322" s="3">
        <v>3.1659000000000002</v>
      </c>
    </row>
    <row r="323" spans="1:2">
      <c r="A323" s="2">
        <v>37727</v>
      </c>
      <c r="B323" s="3">
        <v>3.1642000000000001</v>
      </c>
    </row>
    <row r="324" spans="1:2">
      <c r="A324" s="2">
        <v>37728</v>
      </c>
      <c r="B324" s="3">
        <v>3.2321</v>
      </c>
    </row>
    <row r="325" spans="1:2">
      <c r="A325" s="2">
        <v>37729</v>
      </c>
      <c r="B325" s="3">
        <v>3.214</v>
      </c>
    </row>
    <row r="326" spans="1:2">
      <c r="A326" s="2">
        <v>37732</v>
      </c>
      <c r="B326" s="3">
        <v>3.0996000000000001</v>
      </c>
    </row>
    <row r="327" spans="1:2">
      <c r="A327" s="2">
        <v>37733</v>
      </c>
      <c r="B327" s="3">
        <v>3.1646999999999998</v>
      </c>
    </row>
    <row r="328" spans="1:2">
      <c r="A328" s="2">
        <v>37734</v>
      </c>
      <c r="B328" s="3">
        <v>3.2970000000000002</v>
      </c>
    </row>
    <row r="329" spans="1:2">
      <c r="A329" s="2">
        <v>37735</v>
      </c>
      <c r="B329" s="3">
        <v>3.1421000000000001</v>
      </c>
    </row>
    <row r="330" spans="1:2">
      <c r="A330" s="2">
        <v>37736</v>
      </c>
      <c r="B330" s="3">
        <v>3.2888999999999999</v>
      </c>
    </row>
    <row r="331" spans="1:2">
      <c r="A331" s="2">
        <v>37739</v>
      </c>
      <c r="B331" s="3">
        <v>3.2879</v>
      </c>
    </row>
    <row r="332" spans="1:2">
      <c r="A332" s="2">
        <v>37740</v>
      </c>
      <c r="B332" s="3">
        <v>3.2530000000000001</v>
      </c>
    </row>
    <row r="333" spans="1:2">
      <c r="A333" s="2">
        <v>37747</v>
      </c>
      <c r="B333" s="3">
        <v>3.1269</v>
      </c>
    </row>
    <row r="334" spans="1:2">
      <c r="A334" s="2">
        <v>37748</v>
      </c>
      <c r="B334" s="3">
        <v>3.1888000000000001</v>
      </c>
    </row>
    <row r="335" spans="1:2">
      <c r="A335" s="2">
        <v>37749</v>
      </c>
      <c r="B335" s="3">
        <v>3.1833999999999998</v>
      </c>
    </row>
    <row r="336" spans="1:2">
      <c r="A336" s="2">
        <v>37750</v>
      </c>
      <c r="B336" s="3">
        <v>3.1581000000000001</v>
      </c>
    </row>
    <row r="337" spans="1:2">
      <c r="A337" s="2">
        <v>37753</v>
      </c>
      <c r="B337" s="3">
        <v>3.2216999999999998</v>
      </c>
    </row>
    <row r="338" spans="1:2">
      <c r="A338" s="2">
        <v>37754</v>
      </c>
      <c r="B338" s="3">
        <v>3.2389000000000001</v>
      </c>
    </row>
    <row r="339" spans="1:2">
      <c r="A339" s="2">
        <v>37755</v>
      </c>
      <c r="B339" s="3">
        <v>3.1815000000000002</v>
      </c>
    </row>
    <row r="340" spans="1:2">
      <c r="A340" s="2">
        <v>37756</v>
      </c>
      <c r="B340" s="3">
        <v>3.1453000000000002</v>
      </c>
    </row>
    <row r="341" spans="1:2">
      <c r="A341" s="2">
        <v>37757</v>
      </c>
      <c r="B341" s="3">
        <v>3.2063999999999999</v>
      </c>
    </row>
    <row r="342" spans="1:2">
      <c r="A342" s="2">
        <v>37760</v>
      </c>
      <c r="B342" s="3">
        <v>3.1886000000000001</v>
      </c>
    </row>
    <row r="343" spans="1:2">
      <c r="A343" s="2">
        <v>37761</v>
      </c>
      <c r="B343" s="3">
        <v>3.0158999999999998</v>
      </c>
    </row>
    <row r="344" spans="1:2">
      <c r="A344" s="2">
        <v>37762</v>
      </c>
      <c r="B344" s="3">
        <v>3.0937000000000001</v>
      </c>
    </row>
    <row r="345" spans="1:2">
      <c r="A345" s="2">
        <v>37763</v>
      </c>
      <c r="B345" s="3">
        <v>3.1764999999999999</v>
      </c>
    </row>
    <row r="346" spans="1:2">
      <c r="A346" s="2">
        <v>37764</v>
      </c>
      <c r="B346" s="3">
        <v>3.0579999999999998</v>
      </c>
    </row>
    <row r="347" spans="1:2">
      <c r="A347" s="2">
        <v>37767</v>
      </c>
      <c r="B347" s="3">
        <v>3.1646999999999998</v>
      </c>
    </row>
    <row r="348" spans="1:2">
      <c r="A348" s="2">
        <v>37768</v>
      </c>
      <c r="B348" s="3">
        <v>3.1776</v>
      </c>
    </row>
    <row r="349" spans="1:2">
      <c r="A349" s="2">
        <v>37769</v>
      </c>
      <c r="B349" s="3">
        <v>3.2124999999999999</v>
      </c>
    </row>
    <row r="350" spans="1:2">
      <c r="A350" s="2">
        <v>37770</v>
      </c>
      <c r="B350" s="3">
        <v>3.2439</v>
      </c>
    </row>
    <row r="351" spans="1:2">
      <c r="A351" s="2">
        <v>37771</v>
      </c>
      <c r="B351" s="3">
        <v>3.1735000000000002</v>
      </c>
    </row>
    <row r="352" spans="1:2">
      <c r="A352" s="2">
        <v>37774</v>
      </c>
      <c r="B352" s="3">
        <v>2.8540000000000001</v>
      </c>
    </row>
    <row r="353" spans="1:2">
      <c r="A353" s="2">
        <v>37775</v>
      </c>
      <c r="B353" s="3">
        <v>3.1926999999999999</v>
      </c>
    </row>
    <row r="354" spans="1:2">
      <c r="A354" s="2">
        <v>37776</v>
      </c>
      <c r="B354" s="3">
        <v>2.9390999999999998</v>
      </c>
    </row>
    <row r="355" spans="1:2">
      <c r="A355" s="2">
        <v>37777</v>
      </c>
      <c r="B355" s="3">
        <v>3.0556000000000001</v>
      </c>
    </row>
    <row r="356" spans="1:2">
      <c r="A356" s="2">
        <v>37778</v>
      </c>
      <c r="B356" s="3">
        <v>3.0617000000000001</v>
      </c>
    </row>
    <row r="357" spans="1:2">
      <c r="A357" s="2">
        <v>37781</v>
      </c>
      <c r="B357" s="3">
        <v>3.1823000000000001</v>
      </c>
    </row>
    <row r="358" spans="1:2">
      <c r="A358" s="2">
        <v>37782</v>
      </c>
      <c r="B358" s="3">
        <v>3.1112000000000002</v>
      </c>
    </row>
    <row r="359" spans="1:2">
      <c r="A359" s="2">
        <v>37783</v>
      </c>
      <c r="B359" s="3">
        <v>3.0716000000000001</v>
      </c>
    </row>
    <row r="360" spans="1:2">
      <c r="A360" s="2">
        <v>37784</v>
      </c>
      <c r="B360" s="3">
        <v>3.0661</v>
      </c>
    </row>
    <row r="361" spans="1:2">
      <c r="A361" s="2">
        <v>37785</v>
      </c>
      <c r="B361" s="3">
        <v>3.0541999999999998</v>
      </c>
    </row>
    <row r="362" spans="1:2">
      <c r="A362" s="2">
        <v>37788</v>
      </c>
      <c r="B362" s="3">
        <v>3.0766</v>
      </c>
    </row>
    <row r="363" spans="1:2">
      <c r="A363" s="2">
        <v>37789</v>
      </c>
      <c r="B363" s="3">
        <v>3.153</v>
      </c>
    </row>
    <row r="364" spans="1:2">
      <c r="A364" s="2">
        <v>37790</v>
      </c>
      <c r="B364" s="3">
        <v>3.0590000000000002</v>
      </c>
    </row>
    <row r="365" spans="1:2">
      <c r="A365" s="2">
        <v>37792</v>
      </c>
      <c r="B365" s="3">
        <v>3.1055999999999999</v>
      </c>
    </row>
    <row r="366" spans="1:2">
      <c r="A366" s="2">
        <v>37795</v>
      </c>
      <c r="B366" s="3">
        <v>3.1408999999999998</v>
      </c>
    </row>
    <row r="367" spans="1:2">
      <c r="A367" s="2">
        <v>37796</v>
      </c>
      <c r="B367" s="3">
        <v>3.1137000000000001</v>
      </c>
    </row>
    <row r="368" spans="1:2">
      <c r="A368" s="2">
        <v>37797</v>
      </c>
      <c r="B368" s="3">
        <v>2.9722</v>
      </c>
    </row>
    <row r="369" spans="1:2">
      <c r="A369" s="2">
        <v>37798</v>
      </c>
      <c r="B369" s="3">
        <v>3.0535000000000001</v>
      </c>
    </row>
    <row r="370" spans="1:2">
      <c r="A370" s="2">
        <v>37799</v>
      </c>
      <c r="B370" s="3">
        <v>2.9809999999999999</v>
      </c>
    </row>
    <row r="371" spans="1:2">
      <c r="A371" s="2">
        <v>37802</v>
      </c>
      <c r="B371" s="3">
        <v>3.1435</v>
      </c>
    </row>
    <row r="372" spans="1:2">
      <c r="A372" s="2">
        <v>37803</v>
      </c>
      <c r="B372" s="3">
        <v>3.2035999999999998</v>
      </c>
    </row>
    <row r="373" spans="1:2">
      <c r="A373" s="2">
        <v>37804</v>
      </c>
      <c r="B373" s="3">
        <v>3.0061</v>
      </c>
    </row>
    <row r="374" spans="1:2">
      <c r="A374" s="2">
        <v>37805</v>
      </c>
      <c r="B374" s="3">
        <v>3.1389999999999998</v>
      </c>
    </row>
    <row r="375" spans="1:2">
      <c r="A375" s="2">
        <v>37806</v>
      </c>
      <c r="B375" s="3">
        <v>2.9659</v>
      </c>
    </row>
    <row r="376" spans="1:2">
      <c r="A376" s="2">
        <v>37809</v>
      </c>
      <c r="B376" s="3">
        <v>3.1958000000000002</v>
      </c>
    </row>
    <row r="377" spans="1:2">
      <c r="A377" s="2">
        <v>37810</v>
      </c>
      <c r="B377" s="3">
        <v>3.2075999999999998</v>
      </c>
    </row>
    <row r="378" spans="1:2">
      <c r="A378" s="2">
        <v>37811</v>
      </c>
      <c r="B378" s="3">
        <v>2.9491000000000001</v>
      </c>
    </row>
    <row r="379" spans="1:2">
      <c r="A379" s="2">
        <v>37812</v>
      </c>
      <c r="B379" s="3">
        <v>3.1808000000000001</v>
      </c>
    </row>
    <row r="380" spans="1:2">
      <c r="A380" s="2">
        <v>37813</v>
      </c>
      <c r="B380" s="3">
        <v>3.1139999999999999</v>
      </c>
    </row>
    <row r="381" spans="1:2">
      <c r="A381" s="2">
        <v>37816</v>
      </c>
      <c r="B381" s="3">
        <v>3.2094</v>
      </c>
    </row>
    <row r="382" spans="1:2">
      <c r="A382" s="2">
        <v>37817</v>
      </c>
      <c r="B382" s="3">
        <v>3.1589999999999998</v>
      </c>
    </row>
    <row r="383" spans="1:2">
      <c r="A383" s="2">
        <v>37818</v>
      </c>
      <c r="B383" s="3">
        <v>2.8176000000000001</v>
      </c>
    </row>
    <row r="384" spans="1:2">
      <c r="A384" s="2">
        <v>37819</v>
      </c>
      <c r="B384" s="3">
        <v>3.1537000000000002</v>
      </c>
    </row>
    <row r="385" spans="1:2">
      <c r="A385" s="2">
        <v>37820</v>
      </c>
      <c r="B385" s="3">
        <v>3.0491999999999999</v>
      </c>
    </row>
    <row r="386" spans="1:2">
      <c r="A386" s="2">
        <v>37823</v>
      </c>
      <c r="B386" s="3">
        <v>3.0531000000000001</v>
      </c>
    </row>
    <row r="387" spans="1:2">
      <c r="A387" s="2">
        <v>37824</v>
      </c>
      <c r="B387" s="3">
        <v>3.0710999999999999</v>
      </c>
    </row>
    <row r="388" spans="1:2">
      <c r="A388" s="2">
        <v>37825</v>
      </c>
      <c r="B388" s="3">
        <v>3.0939999999999999</v>
      </c>
    </row>
    <row r="389" spans="1:2">
      <c r="A389" s="2">
        <v>37826</v>
      </c>
      <c r="B389" s="3">
        <v>3.0851000000000002</v>
      </c>
    </row>
    <row r="390" spans="1:2">
      <c r="A390" s="2">
        <v>37827</v>
      </c>
      <c r="B390" s="3">
        <v>3.0535999999999999</v>
      </c>
    </row>
    <row r="391" spans="1:2">
      <c r="A391" s="2">
        <v>37830</v>
      </c>
      <c r="B391" s="3">
        <v>3.2231000000000001</v>
      </c>
    </row>
    <row r="392" spans="1:2">
      <c r="A392" s="2">
        <v>37831</v>
      </c>
      <c r="B392" s="3">
        <v>3.1677</v>
      </c>
    </row>
    <row r="393" spans="1:2">
      <c r="A393" s="2">
        <v>37832</v>
      </c>
      <c r="B393" s="3">
        <v>3.1995</v>
      </c>
    </row>
    <row r="394" spans="1:2">
      <c r="A394" s="2">
        <v>37833</v>
      </c>
      <c r="B394" s="3">
        <v>3.2065000000000001</v>
      </c>
    </row>
    <row r="395" spans="1:2">
      <c r="A395" s="2">
        <v>37834</v>
      </c>
      <c r="B395" s="3">
        <v>3.4430000000000001</v>
      </c>
    </row>
    <row r="396" spans="1:2">
      <c r="A396" s="2">
        <v>37837</v>
      </c>
      <c r="B396" s="3">
        <v>3.2092999999999998</v>
      </c>
    </row>
    <row r="397" spans="1:2">
      <c r="A397" s="2">
        <v>37838</v>
      </c>
      <c r="B397" s="3">
        <v>3.2128999999999999</v>
      </c>
    </row>
    <row r="398" spans="1:2">
      <c r="A398" s="2">
        <v>37839</v>
      </c>
      <c r="B398" s="3">
        <v>3.0362</v>
      </c>
    </row>
    <row r="399" spans="1:2">
      <c r="A399" s="2">
        <v>37840</v>
      </c>
      <c r="B399" s="3">
        <v>3.1015999999999999</v>
      </c>
    </row>
    <row r="400" spans="1:2">
      <c r="A400" s="2">
        <v>37844</v>
      </c>
      <c r="B400" s="3">
        <v>3.0829</v>
      </c>
    </row>
    <row r="401" spans="1:2">
      <c r="A401" s="2">
        <v>37845</v>
      </c>
      <c r="B401" s="3">
        <v>3.2261000000000002</v>
      </c>
    </row>
    <row r="402" spans="1:2">
      <c r="A402" s="2">
        <v>37846</v>
      </c>
      <c r="B402" s="3">
        <v>3.0076999999999998</v>
      </c>
    </row>
    <row r="403" spans="1:2">
      <c r="A403" s="2">
        <v>37847</v>
      </c>
      <c r="B403" s="3">
        <v>3.0691999999999999</v>
      </c>
    </row>
    <row r="404" spans="1:2">
      <c r="A404" s="2">
        <v>37852</v>
      </c>
      <c r="B404" s="3">
        <v>3.1587999999999998</v>
      </c>
    </row>
    <row r="405" spans="1:2">
      <c r="A405" s="2">
        <v>37853</v>
      </c>
      <c r="B405" s="3">
        <v>3.0842000000000001</v>
      </c>
    </row>
    <row r="406" spans="1:2">
      <c r="A406" s="2">
        <v>37854</v>
      </c>
      <c r="B406" s="3">
        <v>3.1395</v>
      </c>
    </row>
    <row r="407" spans="1:2">
      <c r="A407" s="2">
        <v>37855</v>
      </c>
      <c r="B407" s="3">
        <v>3.23</v>
      </c>
    </row>
    <row r="408" spans="1:2">
      <c r="A408" s="2">
        <v>37858</v>
      </c>
      <c r="B408" s="3">
        <v>3.0834999999999999</v>
      </c>
    </row>
    <row r="409" spans="1:2">
      <c r="A409" s="2">
        <v>37859</v>
      </c>
      <c r="B409" s="3">
        <v>3.2017000000000002</v>
      </c>
    </row>
    <row r="410" spans="1:2">
      <c r="A410" s="2">
        <v>37860</v>
      </c>
      <c r="B410" s="3">
        <v>3.0691000000000002</v>
      </c>
    </row>
    <row r="411" spans="1:2">
      <c r="A411" s="2">
        <v>37861</v>
      </c>
      <c r="B411" s="3">
        <v>3.1614</v>
      </c>
    </row>
    <row r="412" spans="1:2">
      <c r="A412" s="2">
        <v>37862</v>
      </c>
      <c r="B412" s="3">
        <v>3.024</v>
      </c>
    </row>
    <row r="413" spans="1:2">
      <c r="A413" s="2">
        <v>37865</v>
      </c>
      <c r="B413" s="3">
        <v>3.0274000000000001</v>
      </c>
    </row>
    <row r="414" spans="1:2">
      <c r="A414" s="2">
        <v>37866</v>
      </c>
      <c r="B414" s="3">
        <v>3.2153999999999998</v>
      </c>
    </row>
    <row r="415" spans="1:2">
      <c r="A415" s="2">
        <v>37867</v>
      </c>
      <c r="B415" s="3">
        <v>3.0436999999999999</v>
      </c>
    </row>
    <row r="416" spans="1:2">
      <c r="A416" s="2">
        <v>37868</v>
      </c>
      <c r="B416" s="3">
        <v>3.0981999999999998</v>
      </c>
    </row>
    <row r="417" spans="1:2">
      <c r="A417" s="2">
        <v>37869</v>
      </c>
      <c r="B417" s="3">
        <v>3.1585000000000001</v>
      </c>
    </row>
    <row r="418" spans="1:2">
      <c r="A418" s="2">
        <v>37872</v>
      </c>
      <c r="B418" s="3">
        <v>3.2250999999999999</v>
      </c>
    </row>
    <row r="419" spans="1:2">
      <c r="A419" s="2">
        <v>37873</v>
      </c>
      <c r="B419" s="3">
        <v>3.2728999999999999</v>
      </c>
    </row>
    <row r="420" spans="1:2">
      <c r="A420" s="2">
        <v>37874</v>
      </c>
      <c r="B420" s="3">
        <v>3.1032000000000002</v>
      </c>
    </row>
    <row r="421" spans="1:2">
      <c r="A421" s="2">
        <v>37875</v>
      </c>
      <c r="B421" s="3">
        <v>3.2677999999999998</v>
      </c>
    </row>
    <row r="422" spans="1:2">
      <c r="A422" s="2">
        <v>37876</v>
      </c>
      <c r="B422" s="3">
        <v>3.2669999999999999</v>
      </c>
    </row>
    <row r="423" spans="1:2">
      <c r="A423" s="2">
        <v>37879</v>
      </c>
      <c r="B423" s="3">
        <v>3.0741999999999998</v>
      </c>
    </row>
    <row r="424" spans="1:2">
      <c r="A424" s="2">
        <v>37880</v>
      </c>
      <c r="B424" s="3">
        <v>3.1783000000000001</v>
      </c>
    </row>
    <row r="425" spans="1:2">
      <c r="A425" s="2">
        <v>37881</v>
      </c>
      <c r="B425" s="3">
        <v>3.3612000000000002</v>
      </c>
    </row>
    <row r="426" spans="1:2">
      <c r="A426" s="2">
        <v>37882</v>
      </c>
      <c r="B426" s="3">
        <v>3.3041999999999998</v>
      </c>
    </row>
    <row r="427" spans="1:2">
      <c r="A427" s="2">
        <v>37883</v>
      </c>
      <c r="B427" s="3">
        <v>3.2229999999999999</v>
      </c>
    </row>
    <row r="428" spans="1:2">
      <c r="A428" s="2">
        <v>37886</v>
      </c>
      <c r="B428" s="3">
        <v>3.0274000000000001</v>
      </c>
    </row>
    <row r="429" spans="1:2">
      <c r="A429" s="2">
        <v>37887</v>
      </c>
      <c r="B429" s="3">
        <v>3.3290999999999999</v>
      </c>
    </row>
    <row r="430" spans="1:2">
      <c r="A430" s="2">
        <v>37888</v>
      </c>
      <c r="B430" s="3">
        <v>3.5238999999999998</v>
      </c>
    </row>
    <row r="431" spans="1:2">
      <c r="A431" s="2">
        <v>37889</v>
      </c>
      <c r="B431" s="3">
        <v>3.4495</v>
      </c>
    </row>
    <row r="432" spans="1:2">
      <c r="A432" s="2">
        <v>37890</v>
      </c>
      <c r="B432" s="3">
        <v>3.2107000000000001</v>
      </c>
    </row>
    <row r="433" spans="1:2">
      <c r="A433" s="2">
        <v>37891</v>
      </c>
      <c r="B433" s="3">
        <v>3.3492000000000002</v>
      </c>
    </row>
    <row r="434" spans="1:2">
      <c r="A434" s="2">
        <v>37892</v>
      </c>
      <c r="B434" s="3">
        <v>3.5931000000000002</v>
      </c>
    </row>
    <row r="435" spans="1:2">
      <c r="A435" s="2">
        <v>37893</v>
      </c>
      <c r="B435" s="3">
        <v>2.8990999999999998</v>
      </c>
    </row>
    <row r="436" spans="1:2">
      <c r="A436" s="2">
        <v>37894</v>
      </c>
      <c r="B436" s="3">
        <v>3.1928000000000001</v>
      </c>
    </row>
    <row r="437" spans="1:2">
      <c r="A437" s="2">
        <v>37902</v>
      </c>
      <c r="B437" s="3">
        <v>2.8921000000000001</v>
      </c>
    </row>
    <row r="438" spans="1:2">
      <c r="A438" s="2">
        <v>37903</v>
      </c>
      <c r="B438" s="3">
        <v>3.2097000000000002</v>
      </c>
    </row>
    <row r="439" spans="1:2">
      <c r="A439" s="2">
        <v>37904</v>
      </c>
      <c r="B439" s="3">
        <v>3.1932</v>
      </c>
    </row>
    <row r="440" spans="1:2">
      <c r="A440" s="2">
        <v>37907</v>
      </c>
      <c r="B440" s="3">
        <v>3.09</v>
      </c>
    </row>
    <row r="441" spans="1:2">
      <c r="A441" s="2">
        <v>37908</v>
      </c>
      <c r="B441" s="3">
        <v>3.2071000000000001</v>
      </c>
    </row>
    <row r="442" spans="1:2">
      <c r="A442" s="2">
        <v>37909</v>
      </c>
      <c r="B442" s="3">
        <v>3.5032999999999999</v>
      </c>
    </row>
    <row r="443" spans="1:2">
      <c r="A443" s="2">
        <v>37910</v>
      </c>
      <c r="B443" s="3">
        <v>3.8041999999999998</v>
      </c>
    </row>
    <row r="444" spans="1:2">
      <c r="A444" s="2">
        <v>37911</v>
      </c>
      <c r="B444" s="3">
        <v>3.6049000000000002</v>
      </c>
    </row>
    <row r="445" spans="1:2">
      <c r="A445" s="2">
        <v>37914</v>
      </c>
      <c r="B445" s="3">
        <v>3.1493000000000002</v>
      </c>
    </row>
    <row r="446" spans="1:2">
      <c r="A446" s="2">
        <v>37915</v>
      </c>
      <c r="B446" s="3">
        <v>3.0602</v>
      </c>
    </row>
    <row r="447" spans="1:2">
      <c r="A447" s="2">
        <v>37916</v>
      </c>
      <c r="B447" s="3">
        <v>3.3693</v>
      </c>
    </row>
    <row r="448" spans="1:2">
      <c r="A448" s="2">
        <v>37917</v>
      </c>
      <c r="B448" s="3">
        <v>3.9853999999999998</v>
      </c>
    </row>
    <row r="449" spans="1:2">
      <c r="A449" s="2">
        <v>37918</v>
      </c>
      <c r="B449" s="3">
        <v>3.7614000000000001</v>
      </c>
    </row>
    <row r="450" spans="1:2">
      <c r="A450" s="2">
        <v>37921</v>
      </c>
      <c r="B450" s="3">
        <v>3.2361</v>
      </c>
    </row>
    <row r="451" spans="1:2">
      <c r="A451" s="2">
        <v>37922</v>
      </c>
      <c r="B451" s="3">
        <v>3.3</v>
      </c>
    </row>
    <row r="452" spans="1:2">
      <c r="A452" s="2">
        <v>37923</v>
      </c>
      <c r="B452" s="3">
        <v>2.8692000000000002</v>
      </c>
    </row>
    <row r="453" spans="1:2">
      <c r="A453" s="2">
        <v>37924</v>
      </c>
      <c r="B453" s="3">
        <v>3.0222000000000002</v>
      </c>
    </row>
    <row r="454" spans="1:2">
      <c r="A454" s="2">
        <v>37925</v>
      </c>
      <c r="B454" s="3">
        <v>3.2705000000000002</v>
      </c>
    </row>
    <row r="455" spans="1:2">
      <c r="A455" s="2">
        <v>37928</v>
      </c>
      <c r="B455" s="3">
        <v>3.2029999999999998</v>
      </c>
    </row>
    <row r="456" spans="1:2">
      <c r="A456" s="2">
        <v>37929</v>
      </c>
      <c r="B456" s="3">
        <v>3.3233999999999999</v>
      </c>
    </row>
    <row r="457" spans="1:2">
      <c r="A457" s="2">
        <v>37930</v>
      </c>
      <c r="B457" s="3">
        <v>2.847</v>
      </c>
    </row>
    <row r="458" spans="1:2">
      <c r="A458" s="2">
        <v>37931</v>
      </c>
      <c r="B458" s="3">
        <v>3.1753</v>
      </c>
    </row>
    <row r="459" spans="1:2">
      <c r="A459" s="2">
        <v>37932</v>
      </c>
      <c r="B459" s="3">
        <v>3.3462999999999998</v>
      </c>
    </row>
    <row r="460" spans="1:2">
      <c r="A460" s="2">
        <v>37935</v>
      </c>
      <c r="B460" s="3">
        <v>3.8936000000000002</v>
      </c>
    </row>
    <row r="461" spans="1:2">
      <c r="A461" s="2">
        <v>37936</v>
      </c>
      <c r="B461" s="3">
        <v>3.2017000000000002</v>
      </c>
    </row>
    <row r="462" spans="1:2">
      <c r="A462" s="2">
        <v>37937</v>
      </c>
      <c r="B462" s="3">
        <v>3.3102999999999998</v>
      </c>
    </row>
    <row r="463" spans="1:2">
      <c r="A463" s="2">
        <v>37938</v>
      </c>
      <c r="B463" s="3">
        <v>3.2587999999999999</v>
      </c>
    </row>
    <row r="464" spans="1:2">
      <c r="A464" s="2">
        <v>37939</v>
      </c>
      <c r="B464" s="3">
        <v>3.8932000000000002</v>
      </c>
    </row>
    <row r="465" spans="1:2">
      <c r="A465" s="2">
        <v>37942</v>
      </c>
      <c r="B465" s="3">
        <v>3.5644</v>
      </c>
    </row>
    <row r="466" spans="1:2">
      <c r="A466" s="2">
        <v>37943</v>
      </c>
      <c r="B466" s="3">
        <v>3.4441999999999999</v>
      </c>
    </row>
    <row r="467" spans="1:2">
      <c r="A467" s="2">
        <v>37944</v>
      </c>
      <c r="B467" s="3">
        <v>3.5754999999999999</v>
      </c>
    </row>
    <row r="468" spans="1:2">
      <c r="A468" s="2">
        <v>37945</v>
      </c>
      <c r="B468" s="3">
        <v>3.4441999999999999</v>
      </c>
    </row>
    <row r="469" spans="1:2">
      <c r="A469" s="2">
        <v>37946</v>
      </c>
      <c r="B469" s="3">
        <v>3.4074</v>
      </c>
    </row>
    <row r="470" spans="1:2">
      <c r="A470" s="2">
        <v>37949</v>
      </c>
      <c r="B470" s="3">
        <v>4.0354000000000001</v>
      </c>
    </row>
    <row r="471" spans="1:2">
      <c r="A471" s="2">
        <v>37950</v>
      </c>
      <c r="B471" s="3">
        <v>3.3424999999999998</v>
      </c>
    </row>
    <row r="472" spans="1:2">
      <c r="A472" s="2">
        <v>37951</v>
      </c>
      <c r="B472" s="3">
        <v>3.2322000000000002</v>
      </c>
    </row>
    <row r="473" spans="1:2">
      <c r="A473" s="2">
        <v>37953</v>
      </c>
      <c r="B473" s="3">
        <v>3.1254</v>
      </c>
    </row>
    <row r="474" spans="1:2">
      <c r="A474" s="2">
        <v>37956</v>
      </c>
      <c r="B474" s="3">
        <v>3.6385999999999998</v>
      </c>
    </row>
    <row r="475" spans="1:2">
      <c r="A475" s="2">
        <v>37957</v>
      </c>
      <c r="B475" s="3">
        <v>3.7103000000000002</v>
      </c>
    </row>
    <row r="476" spans="1:2">
      <c r="A476" s="2">
        <v>37958</v>
      </c>
      <c r="B476" s="3">
        <v>4.2412000000000001</v>
      </c>
    </row>
    <row r="477" spans="1:2">
      <c r="A477" s="2">
        <v>37959</v>
      </c>
      <c r="B477" s="3">
        <v>3.1383999999999999</v>
      </c>
    </row>
    <row r="478" spans="1:2">
      <c r="A478" s="2">
        <v>37960</v>
      </c>
      <c r="B478" s="3">
        <v>3.5684</v>
      </c>
    </row>
    <row r="479" spans="1:2">
      <c r="A479" s="2">
        <v>37963</v>
      </c>
      <c r="B479" s="3">
        <v>3.7936000000000001</v>
      </c>
    </row>
    <row r="480" spans="1:2">
      <c r="A480" s="2">
        <v>37964</v>
      </c>
      <c r="B480" s="3">
        <v>3.1490999999999998</v>
      </c>
    </row>
    <row r="481" spans="1:2">
      <c r="A481" s="2">
        <v>37965</v>
      </c>
      <c r="B481" s="3">
        <v>3.5897000000000001</v>
      </c>
    </row>
    <row r="482" spans="1:2">
      <c r="A482" s="2">
        <v>37966</v>
      </c>
      <c r="B482" s="3">
        <v>3.2429999999999999</v>
      </c>
    </row>
    <row r="483" spans="1:2">
      <c r="A483" s="2">
        <v>37967</v>
      </c>
      <c r="B483" s="3">
        <v>3.0426000000000002</v>
      </c>
    </row>
    <row r="484" spans="1:2">
      <c r="A484" s="2">
        <v>37970</v>
      </c>
      <c r="B484" s="3">
        <v>4.2557999999999998</v>
      </c>
    </row>
    <row r="485" spans="1:2">
      <c r="A485" s="2">
        <v>37971</v>
      </c>
      <c r="B485" s="3">
        <v>3.4735999999999998</v>
      </c>
    </row>
    <row r="486" spans="1:2">
      <c r="A486" s="2">
        <v>37972</v>
      </c>
      <c r="B486" s="3">
        <v>1.3395999999999999</v>
      </c>
    </row>
    <row r="487" spans="1:2">
      <c r="A487" s="2">
        <v>37973</v>
      </c>
      <c r="B487" s="3">
        <v>3.3797000000000001</v>
      </c>
    </row>
    <row r="488" spans="1:2">
      <c r="A488" s="2">
        <v>37974</v>
      </c>
      <c r="B488" s="3">
        <v>3.2629000000000001</v>
      </c>
    </row>
    <row r="489" spans="1:2">
      <c r="A489" s="2">
        <v>37977</v>
      </c>
      <c r="B489" s="3">
        <v>3.3399000000000001</v>
      </c>
    </row>
    <row r="490" spans="1:2">
      <c r="A490" s="2">
        <v>37978</v>
      </c>
      <c r="B490" s="3">
        <v>3.5869</v>
      </c>
    </row>
    <row r="491" spans="1:2">
      <c r="A491" s="2">
        <v>37979</v>
      </c>
      <c r="B491" s="3">
        <v>3.0541</v>
      </c>
    </row>
    <row r="492" spans="1:2">
      <c r="A492" s="2">
        <v>37980</v>
      </c>
      <c r="B492" s="3">
        <v>3.4379</v>
      </c>
    </row>
    <row r="493" spans="1:2">
      <c r="A493" s="2">
        <v>37981</v>
      </c>
      <c r="B493" s="3">
        <v>3.9878999999999998</v>
      </c>
    </row>
    <row r="494" spans="1:2">
      <c r="A494" s="2">
        <v>37984</v>
      </c>
      <c r="B494" s="3">
        <v>3.8725999999999998</v>
      </c>
    </row>
    <row r="495" spans="1:2">
      <c r="A495" s="2">
        <v>37985</v>
      </c>
      <c r="B495" s="3">
        <v>3.5868000000000002</v>
      </c>
    </row>
    <row r="496" spans="1:2">
      <c r="A496" s="2">
        <v>37986</v>
      </c>
      <c r="B496" s="3">
        <v>3.4466000000000001</v>
      </c>
    </row>
    <row r="497" spans="1:2">
      <c r="A497" s="2">
        <v>37988</v>
      </c>
      <c r="B497" s="3">
        <v>3.2541000000000002</v>
      </c>
    </row>
    <row r="498" spans="1:2">
      <c r="A498" s="2">
        <v>37991</v>
      </c>
      <c r="B498" s="3">
        <v>3.3841999999999999</v>
      </c>
    </row>
    <row r="499" spans="1:2">
      <c r="A499" s="2">
        <v>37992</v>
      </c>
      <c r="B499" s="3">
        <v>3.2873000000000001</v>
      </c>
    </row>
    <row r="500" spans="1:2">
      <c r="A500" s="2">
        <v>37993</v>
      </c>
      <c r="B500" s="3">
        <v>4.0152999999999999</v>
      </c>
    </row>
    <row r="501" spans="1:2">
      <c r="A501" s="2">
        <v>37994</v>
      </c>
      <c r="B501" s="3">
        <v>3.3248000000000002</v>
      </c>
    </row>
    <row r="502" spans="1:2">
      <c r="A502" s="2">
        <v>37995</v>
      </c>
      <c r="B502" s="3">
        <v>4.0747</v>
      </c>
    </row>
    <row r="503" spans="1:2">
      <c r="A503" s="2">
        <v>37998</v>
      </c>
      <c r="B503" s="3">
        <v>3.6074999999999999</v>
      </c>
    </row>
    <row r="504" spans="1:2">
      <c r="A504" s="2">
        <v>37999</v>
      </c>
      <c r="B504" s="3">
        <v>3.3027000000000002</v>
      </c>
    </row>
    <row r="505" spans="1:2">
      <c r="A505" s="2">
        <v>38000</v>
      </c>
      <c r="B505" s="3">
        <v>3.5893999999999999</v>
      </c>
    </row>
    <row r="506" spans="1:2">
      <c r="A506" s="2">
        <v>38001</v>
      </c>
      <c r="B506" s="3">
        <v>4.2771999999999997</v>
      </c>
    </row>
    <row r="507" spans="1:2">
      <c r="A507" s="2">
        <v>38002</v>
      </c>
      <c r="B507" s="3">
        <v>3.4327000000000001</v>
      </c>
    </row>
    <row r="508" spans="1:2">
      <c r="A508" s="2">
        <v>38003</v>
      </c>
      <c r="B508" s="3">
        <v>3.3180999999999998</v>
      </c>
    </row>
    <row r="509" spans="1:2">
      <c r="A509" s="2">
        <v>38004</v>
      </c>
      <c r="B509" s="3">
        <v>3.3048000000000002</v>
      </c>
    </row>
    <row r="510" spans="1:2">
      <c r="A510" s="2">
        <v>38005</v>
      </c>
      <c r="B510" s="3">
        <v>3.4767999999999999</v>
      </c>
    </row>
    <row r="511" spans="1:2">
      <c r="A511" s="2">
        <v>38006</v>
      </c>
      <c r="B511" s="3">
        <v>3.5528</v>
      </c>
    </row>
    <row r="512" spans="1:2">
      <c r="A512" s="2">
        <v>38007</v>
      </c>
      <c r="B512" s="3">
        <v>3.8001</v>
      </c>
    </row>
    <row r="513" spans="1:2">
      <c r="A513" s="2">
        <v>38015</v>
      </c>
      <c r="B513" s="3">
        <v>3.9439000000000002</v>
      </c>
    </row>
    <row r="514" spans="1:2">
      <c r="A514" s="2">
        <v>38016</v>
      </c>
      <c r="B514" s="3">
        <v>4.0269000000000004</v>
      </c>
    </row>
    <row r="515" spans="1:2">
      <c r="A515" s="2">
        <v>38019</v>
      </c>
      <c r="B515" s="3">
        <v>4.0910000000000002</v>
      </c>
    </row>
    <row r="516" spans="1:2">
      <c r="A516" s="2">
        <v>38020</v>
      </c>
      <c r="B516" s="3">
        <v>3.8613</v>
      </c>
    </row>
    <row r="517" spans="1:2">
      <c r="A517" s="2">
        <v>38021</v>
      </c>
      <c r="B517" s="3">
        <v>3.8780000000000001</v>
      </c>
    </row>
    <row r="518" spans="1:2">
      <c r="A518" s="2">
        <v>38022</v>
      </c>
      <c r="B518" s="3">
        <v>3.8898999999999999</v>
      </c>
    </row>
    <row r="519" spans="1:2">
      <c r="A519" s="2">
        <v>38023</v>
      </c>
      <c r="B519" s="3">
        <v>3.6772</v>
      </c>
    </row>
    <row r="520" spans="1:2">
      <c r="A520" s="2">
        <v>38026</v>
      </c>
      <c r="B520" s="3">
        <v>3.8222</v>
      </c>
    </row>
    <row r="521" spans="1:2">
      <c r="A521" s="2">
        <v>38027</v>
      </c>
      <c r="B521" s="3">
        <v>3.4670999999999998</v>
      </c>
    </row>
    <row r="522" spans="1:2">
      <c r="A522" s="2">
        <v>38028</v>
      </c>
      <c r="B522" s="3">
        <v>3.36</v>
      </c>
    </row>
    <row r="523" spans="1:2">
      <c r="A523" s="2">
        <v>38029</v>
      </c>
      <c r="B523" s="3">
        <v>5.6623999999999999</v>
      </c>
    </row>
    <row r="524" spans="1:2">
      <c r="A524" s="2">
        <v>38030</v>
      </c>
      <c r="B524" s="3">
        <v>3.9521999999999999</v>
      </c>
    </row>
    <row r="525" spans="1:2">
      <c r="A525" s="2">
        <v>38033</v>
      </c>
      <c r="B525" s="3">
        <v>4.0582000000000003</v>
      </c>
    </row>
    <row r="526" spans="1:2">
      <c r="A526" s="2">
        <v>38034</v>
      </c>
      <c r="B526" s="3">
        <v>3.7412999999999998</v>
      </c>
    </row>
    <row r="527" spans="1:2">
      <c r="A527" s="2">
        <v>38035</v>
      </c>
      <c r="B527" s="3">
        <v>3.8424999999999998</v>
      </c>
    </row>
    <row r="528" spans="1:2">
      <c r="A528" s="2">
        <v>38036</v>
      </c>
      <c r="B528" s="3">
        <v>3.8370000000000002</v>
      </c>
    </row>
    <row r="529" spans="1:2">
      <c r="A529" s="2">
        <v>38037</v>
      </c>
      <c r="B529" s="3">
        <v>4.2542999999999997</v>
      </c>
    </row>
    <row r="530" spans="1:2">
      <c r="A530" s="2">
        <v>38040</v>
      </c>
      <c r="B530" s="3">
        <v>3.9826000000000001</v>
      </c>
    </row>
    <row r="531" spans="1:2">
      <c r="A531" s="2">
        <v>38041</v>
      </c>
      <c r="B531" s="3">
        <v>3.8155000000000001</v>
      </c>
    </row>
    <row r="532" spans="1:2">
      <c r="A532" s="2">
        <v>38042</v>
      </c>
      <c r="B532" s="3">
        <v>4.1337999999999999</v>
      </c>
    </row>
    <row r="533" spans="1:2">
      <c r="A533" s="2">
        <v>38043</v>
      </c>
      <c r="B533" s="3">
        <v>3.9605000000000001</v>
      </c>
    </row>
    <row r="534" spans="1:2">
      <c r="A534" s="2">
        <v>38044</v>
      </c>
      <c r="B534" s="3">
        <v>3.8633999999999999</v>
      </c>
    </row>
    <row r="535" spans="1:2">
      <c r="A535" s="2">
        <v>38047</v>
      </c>
      <c r="B535" s="3">
        <v>4.0831</v>
      </c>
    </row>
    <row r="536" spans="1:2">
      <c r="A536" s="2">
        <v>38048</v>
      </c>
      <c r="B536" s="3">
        <v>4.0483000000000002</v>
      </c>
    </row>
    <row r="537" spans="1:2">
      <c r="A537" s="2">
        <v>38049</v>
      </c>
      <c r="B537" s="3">
        <v>4.0328999999999997</v>
      </c>
    </row>
    <row r="538" spans="1:2">
      <c r="A538" s="2">
        <v>38050</v>
      </c>
      <c r="B538" s="3">
        <v>3.9763999999999999</v>
      </c>
    </row>
    <row r="539" spans="1:2">
      <c r="A539" s="2">
        <v>38051</v>
      </c>
      <c r="B539" s="3">
        <v>3.8978000000000002</v>
      </c>
    </row>
    <row r="540" spans="1:2">
      <c r="A540" s="2">
        <v>38054</v>
      </c>
      <c r="B540" s="3">
        <v>4.0384000000000002</v>
      </c>
    </row>
    <row r="541" spans="1:2">
      <c r="A541" s="2">
        <v>38055</v>
      </c>
      <c r="B541" s="3">
        <v>3.7109999999999999</v>
      </c>
    </row>
    <row r="542" spans="1:2">
      <c r="A542" s="2">
        <v>38056</v>
      </c>
      <c r="B542" s="3">
        <v>4.2104999999999997</v>
      </c>
    </row>
    <row r="543" spans="1:2">
      <c r="A543" s="2">
        <v>38057</v>
      </c>
      <c r="B543" s="3">
        <v>4.3342000000000001</v>
      </c>
    </row>
    <row r="544" spans="1:2">
      <c r="A544" s="2">
        <v>38058</v>
      </c>
      <c r="B544" s="3">
        <v>4.1349999999999998</v>
      </c>
    </row>
    <row r="545" spans="1:2">
      <c r="A545" s="2">
        <v>38061</v>
      </c>
      <c r="B545" s="3">
        <v>3.7052</v>
      </c>
    </row>
    <row r="546" spans="1:2">
      <c r="A546" s="2">
        <v>38062</v>
      </c>
      <c r="B546" s="3">
        <v>3.7328000000000001</v>
      </c>
    </row>
    <row r="547" spans="1:2">
      <c r="A547" s="2">
        <v>38063</v>
      </c>
      <c r="B547" s="3">
        <v>3.8113000000000001</v>
      </c>
    </row>
    <row r="548" spans="1:2">
      <c r="A548" s="2">
        <v>38064</v>
      </c>
      <c r="B548" s="3">
        <v>3.9357000000000002</v>
      </c>
    </row>
    <row r="549" spans="1:2">
      <c r="A549" s="2">
        <v>38065</v>
      </c>
      <c r="B549" s="3">
        <v>4.1421999999999999</v>
      </c>
    </row>
    <row r="550" spans="1:2">
      <c r="A550" s="2">
        <v>38068</v>
      </c>
      <c r="B550" s="3">
        <v>4.5557999999999996</v>
      </c>
    </row>
    <row r="551" spans="1:2">
      <c r="A551" s="2">
        <v>38069</v>
      </c>
      <c r="B551" s="3">
        <v>4.2670000000000003</v>
      </c>
    </row>
    <row r="552" spans="1:2">
      <c r="A552" s="2">
        <v>38070</v>
      </c>
      <c r="B552" s="3">
        <v>4.3982000000000001</v>
      </c>
    </row>
    <row r="553" spans="1:2">
      <c r="A553" s="2">
        <v>38071</v>
      </c>
      <c r="B553" s="3">
        <v>4.0503999999999998</v>
      </c>
    </row>
    <row r="554" spans="1:2">
      <c r="A554" s="2">
        <v>38072</v>
      </c>
      <c r="B554" s="3">
        <v>4.2110000000000003</v>
      </c>
    </row>
    <row r="555" spans="1:2">
      <c r="A555" s="2">
        <v>38075</v>
      </c>
      <c r="B555" s="3">
        <v>4.2718999999999996</v>
      </c>
    </row>
    <row r="556" spans="1:2">
      <c r="A556" s="2">
        <v>38076</v>
      </c>
      <c r="B556" s="3">
        <v>3.9152999999999998</v>
      </c>
    </row>
    <row r="557" spans="1:2">
      <c r="A557" s="2">
        <v>38077</v>
      </c>
      <c r="B557" s="3">
        <v>3.6278000000000001</v>
      </c>
    </row>
    <row r="558" spans="1:2">
      <c r="A558" s="2">
        <v>38078</v>
      </c>
      <c r="B558" s="3">
        <v>3.9697</v>
      </c>
    </row>
    <row r="559" spans="1:2">
      <c r="A559" s="2">
        <v>38082</v>
      </c>
      <c r="B559" s="3">
        <v>3.9289999999999998</v>
      </c>
    </row>
    <row r="560" spans="1:2">
      <c r="A560" s="2">
        <v>38083</v>
      </c>
      <c r="B560" s="3">
        <v>3.8950999999999998</v>
      </c>
    </row>
    <row r="561" spans="1:2">
      <c r="A561" s="2">
        <v>38084</v>
      </c>
      <c r="B561" s="3">
        <v>3.9584999999999999</v>
      </c>
    </row>
    <row r="562" spans="1:2">
      <c r="A562" s="2">
        <v>38085</v>
      </c>
      <c r="B562" s="3">
        <v>4.0343</v>
      </c>
    </row>
    <row r="563" spans="1:2">
      <c r="A563" s="2">
        <v>38086</v>
      </c>
      <c r="B563" s="3">
        <v>3.7315</v>
      </c>
    </row>
    <row r="564" spans="1:2">
      <c r="A564" s="2">
        <v>38089</v>
      </c>
      <c r="B564" s="3">
        <v>4.01</v>
      </c>
    </row>
    <row r="565" spans="1:2">
      <c r="A565" s="2">
        <v>38090</v>
      </c>
      <c r="B565" s="3">
        <v>4.0991999999999997</v>
      </c>
    </row>
    <row r="566" spans="1:2">
      <c r="A566" s="2">
        <v>38091</v>
      </c>
      <c r="B566" s="3">
        <v>4.3391999999999999</v>
      </c>
    </row>
    <row r="567" spans="1:2">
      <c r="A567" s="2">
        <v>38092</v>
      </c>
      <c r="B567" s="3">
        <v>4.4245000000000001</v>
      </c>
    </row>
    <row r="568" spans="1:2">
      <c r="A568" s="2">
        <v>38093</v>
      </c>
      <c r="B568" s="3">
        <v>4.6102999999999996</v>
      </c>
    </row>
    <row r="569" spans="1:2">
      <c r="A569" s="2">
        <v>38096</v>
      </c>
      <c r="B569" s="3">
        <v>4.3182</v>
      </c>
    </row>
    <row r="570" spans="1:2">
      <c r="A570" s="2">
        <v>38097</v>
      </c>
      <c r="B570" s="3">
        <v>4.1162999999999998</v>
      </c>
    </row>
    <row r="571" spans="1:2">
      <c r="A571" s="2">
        <v>38098</v>
      </c>
      <c r="B571" s="3">
        <v>4.0155000000000003</v>
      </c>
    </row>
    <row r="572" spans="1:2">
      <c r="A572" s="2">
        <v>38099</v>
      </c>
      <c r="B572" s="3">
        <v>4.0541999999999998</v>
      </c>
    </row>
    <row r="573" spans="1:2">
      <c r="A573" s="2">
        <v>38100</v>
      </c>
      <c r="B573" s="3">
        <v>4.1364000000000001</v>
      </c>
    </row>
    <row r="574" spans="1:2">
      <c r="A574" s="2">
        <v>38103</v>
      </c>
      <c r="B574" s="3">
        <v>4.1147999999999998</v>
      </c>
    </row>
    <row r="575" spans="1:2">
      <c r="A575" s="2">
        <v>38104</v>
      </c>
      <c r="B575" s="3">
        <v>4.0323000000000002</v>
      </c>
    </row>
    <row r="576" spans="1:2">
      <c r="A576" s="2">
        <v>38105</v>
      </c>
      <c r="B576" s="3">
        <v>4.085</v>
      </c>
    </row>
    <row r="577" spans="1:2">
      <c r="A577" s="2">
        <v>38106</v>
      </c>
      <c r="B577" s="3">
        <v>4.3559000000000001</v>
      </c>
    </row>
    <row r="578" spans="1:2">
      <c r="A578" s="2">
        <v>38107</v>
      </c>
      <c r="B578" s="3">
        <v>3.8902999999999999</v>
      </c>
    </row>
    <row r="579" spans="1:2">
      <c r="A579" s="2">
        <v>38115</v>
      </c>
      <c r="B579" s="3">
        <v>4.0029000000000003</v>
      </c>
    </row>
    <row r="580" spans="1:2">
      <c r="A580" s="2">
        <v>38116</v>
      </c>
      <c r="B580" s="3">
        <v>3.9771999999999998</v>
      </c>
    </row>
    <row r="581" spans="1:2">
      <c r="A581" s="2">
        <v>38117</v>
      </c>
      <c r="B581" s="3">
        <v>4.0782999999999996</v>
      </c>
    </row>
    <row r="582" spans="1:2">
      <c r="A582" s="2">
        <v>38118</v>
      </c>
      <c r="B582" s="3">
        <v>3.9683999999999999</v>
      </c>
    </row>
    <row r="583" spans="1:2">
      <c r="A583" s="2">
        <v>38119</v>
      </c>
      <c r="B583" s="3">
        <v>4.3548</v>
      </c>
    </row>
    <row r="584" spans="1:2">
      <c r="A584" s="2">
        <v>38120</v>
      </c>
      <c r="B584" s="3">
        <v>4.2835999999999999</v>
      </c>
    </row>
    <row r="585" spans="1:2">
      <c r="A585" s="2">
        <v>38121</v>
      </c>
      <c r="B585" s="3">
        <v>3.8031000000000001</v>
      </c>
    </row>
    <row r="586" spans="1:2">
      <c r="A586" s="2">
        <v>38124</v>
      </c>
      <c r="B586" s="3">
        <v>4.3617999999999997</v>
      </c>
    </row>
    <row r="587" spans="1:2">
      <c r="A587" s="2">
        <v>38125</v>
      </c>
      <c r="B587" s="3">
        <v>4.3174999999999999</v>
      </c>
    </row>
    <row r="588" spans="1:2">
      <c r="A588" s="2">
        <v>38126</v>
      </c>
      <c r="B588" s="3">
        <v>4.1978</v>
      </c>
    </row>
    <row r="589" spans="1:2">
      <c r="A589" s="2">
        <v>38127</v>
      </c>
      <c r="B589" s="3">
        <v>4.2454999999999998</v>
      </c>
    </row>
    <row r="590" spans="1:2">
      <c r="A590" s="2">
        <v>38128</v>
      </c>
      <c r="B590" s="3">
        <v>4.1590999999999996</v>
      </c>
    </row>
    <row r="591" spans="1:2">
      <c r="A591" s="2">
        <v>38131</v>
      </c>
      <c r="B591" s="3">
        <v>4.2275</v>
      </c>
    </row>
    <row r="592" spans="1:2">
      <c r="A592" s="2">
        <v>38132</v>
      </c>
      <c r="B592" s="3">
        <v>4.0353000000000003</v>
      </c>
    </row>
    <row r="593" spans="1:2">
      <c r="A593" s="2">
        <v>38133</v>
      </c>
      <c r="B593" s="3">
        <v>4.4481000000000002</v>
      </c>
    </row>
    <row r="594" spans="1:2">
      <c r="A594" s="2">
        <v>38134</v>
      </c>
      <c r="B594" s="3">
        <v>4.3040000000000003</v>
      </c>
    </row>
    <row r="595" spans="1:2">
      <c r="A595" s="2">
        <v>38135</v>
      </c>
      <c r="B595" s="3">
        <v>4.2198000000000002</v>
      </c>
    </row>
    <row r="596" spans="1:2">
      <c r="A596" s="2">
        <v>38138</v>
      </c>
      <c r="B596" s="3">
        <v>4.1130000000000004</v>
      </c>
    </row>
    <row r="597" spans="1:2">
      <c r="A597" s="2">
        <v>38139</v>
      </c>
      <c r="B597" s="3">
        <v>4.3285999999999998</v>
      </c>
    </row>
    <row r="598" spans="1:2">
      <c r="A598" s="2">
        <v>38140</v>
      </c>
      <c r="B598" s="3">
        <v>4.1944999999999997</v>
      </c>
    </row>
    <row r="599" spans="1:2">
      <c r="A599" s="2">
        <v>38141</v>
      </c>
      <c r="B599" s="3">
        <v>4.1540999999999997</v>
      </c>
    </row>
    <row r="600" spans="1:2">
      <c r="A600" s="2">
        <v>38142</v>
      </c>
      <c r="B600" s="3">
        <v>4.5739000000000001</v>
      </c>
    </row>
    <row r="601" spans="1:2">
      <c r="A601" s="2">
        <v>38145</v>
      </c>
      <c r="B601" s="3">
        <v>4.5998999999999999</v>
      </c>
    </row>
    <row r="602" spans="1:2">
      <c r="A602" s="2">
        <v>38146</v>
      </c>
      <c r="B602" s="3">
        <v>4.4440999999999997</v>
      </c>
    </row>
    <row r="603" spans="1:2">
      <c r="A603" s="2">
        <v>38147</v>
      </c>
      <c r="B603" s="3">
        <v>4.3917999999999999</v>
      </c>
    </row>
    <row r="604" spans="1:2">
      <c r="A604" s="2">
        <v>38148</v>
      </c>
      <c r="B604" s="3">
        <v>4.2046000000000001</v>
      </c>
    </row>
    <row r="605" spans="1:2">
      <c r="A605" s="2">
        <v>38149</v>
      </c>
      <c r="B605" s="3">
        <v>4.3411999999999997</v>
      </c>
    </row>
    <row r="606" spans="1:2">
      <c r="A606" s="2">
        <v>38152</v>
      </c>
      <c r="B606" s="3">
        <v>4.2675000000000001</v>
      </c>
    </row>
    <row r="607" spans="1:2">
      <c r="A607" s="2">
        <v>38153</v>
      </c>
      <c r="B607" s="3">
        <v>4.3098999999999998</v>
      </c>
    </row>
    <row r="608" spans="1:2">
      <c r="A608" s="2">
        <v>38154</v>
      </c>
      <c r="B608" s="3">
        <v>4.2656000000000001</v>
      </c>
    </row>
    <row r="609" spans="1:2">
      <c r="A609" s="2">
        <v>38155</v>
      </c>
      <c r="B609" s="3">
        <v>3.8386</v>
      </c>
    </row>
    <row r="610" spans="1:2">
      <c r="A610" s="2">
        <v>38156</v>
      </c>
      <c r="B610" s="3">
        <v>3.8942999999999999</v>
      </c>
    </row>
    <row r="611" spans="1:2">
      <c r="A611" s="2">
        <v>38159</v>
      </c>
      <c r="B611" s="3">
        <v>4.6619000000000002</v>
      </c>
    </row>
    <row r="612" spans="1:2">
      <c r="A612" s="2">
        <v>38160</v>
      </c>
      <c r="B612" s="3">
        <v>4.3230000000000004</v>
      </c>
    </row>
    <row r="613" spans="1:2">
      <c r="A613" s="2">
        <v>38161</v>
      </c>
      <c r="B613" s="3">
        <v>4.1025</v>
      </c>
    </row>
    <row r="614" spans="1:2">
      <c r="A614" s="2">
        <v>38162</v>
      </c>
      <c r="B614" s="3">
        <v>4.6154000000000002</v>
      </c>
    </row>
    <row r="615" spans="1:2">
      <c r="A615" s="2">
        <v>38163</v>
      </c>
      <c r="B615" s="3">
        <v>4.4820000000000002</v>
      </c>
    </row>
    <row r="616" spans="1:2">
      <c r="A616" s="2">
        <v>38166</v>
      </c>
      <c r="B616" s="3">
        <v>4.4024999999999999</v>
      </c>
    </row>
    <row r="617" spans="1:2">
      <c r="A617" s="2">
        <v>38167</v>
      </c>
      <c r="B617" s="3">
        <v>4.6916000000000002</v>
      </c>
    </row>
    <row r="618" spans="1:2">
      <c r="A618" s="2">
        <v>38168</v>
      </c>
      <c r="B618" s="3">
        <v>4.4050000000000002</v>
      </c>
    </row>
    <row r="619" spans="1:2">
      <c r="A619" s="2">
        <v>38169</v>
      </c>
      <c r="B619" s="3">
        <v>4.4591000000000003</v>
      </c>
    </row>
    <row r="620" spans="1:2">
      <c r="A620" s="2">
        <v>38170</v>
      </c>
      <c r="B620" s="3">
        <v>4.4711999999999996</v>
      </c>
    </row>
    <row r="621" spans="1:2">
      <c r="A621" s="2">
        <v>38173</v>
      </c>
      <c r="B621" s="3">
        <v>4.4329999999999998</v>
      </c>
    </row>
    <row r="622" spans="1:2">
      <c r="A622" s="2">
        <v>38174</v>
      </c>
      <c r="B622" s="3">
        <v>4.6090999999999998</v>
      </c>
    </row>
    <row r="623" spans="1:2">
      <c r="A623" s="2">
        <v>38175</v>
      </c>
      <c r="B623" s="3">
        <v>4.4767999999999999</v>
      </c>
    </row>
    <row r="624" spans="1:2">
      <c r="A624" s="2">
        <v>38176</v>
      </c>
      <c r="B624" s="3">
        <v>4.2911999999999999</v>
      </c>
    </row>
    <row r="625" spans="1:2">
      <c r="A625" s="2">
        <v>38177</v>
      </c>
      <c r="B625" s="3">
        <v>4.2881</v>
      </c>
    </row>
    <row r="626" spans="1:2">
      <c r="A626" s="2">
        <v>38180</v>
      </c>
      <c r="B626" s="3">
        <v>4.2220000000000004</v>
      </c>
    </row>
    <row r="627" spans="1:2">
      <c r="A627" s="2">
        <v>38181</v>
      </c>
      <c r="B627" s="3">
        <v>4.2241</v>
      </c>
    </row>
    <row r="628" spans="1:2">
      <c r="A628" s="2">
        <v>38182</v>
      </c>
      <c r="B628" s="3">
        <v>4.1967999999999996</v>
      </c>
    </row>
    <row r="629" spans="1:2">
      <c r="A629" s="2">
        <v>38183</v>
      </c>
      <c r="B629" s="3">
        <v>4.4767000000000001</v>
      </c>
    </row>
    <row r="630" spans="1:2">
      <c r="A630" s="2">
        <v>38184</v>
      </c>
      <c r="B630" s="3">
        <v>4.2210000000000001</v>
      </c>
    </row>
    <row r="631" spans="1:2">
      <c r="A631" s="2">
        <v>38187</v>
      </c>
      <c r="B631" s="3">
        <v>3.9177</v>
      </c>
    </row>
    <row r="632" spans="1:2">
      <c r="A632" s="2">
        <v>38188</v>
      </c>
      <c r="B632" s="3">
        <v>4.4256000000000002</v>
      </c>
    </row>
    <row r="633" spans="1:2">
      <c r="A633" s="2">
        <v>38189</v>
      </c>
      <c r="B633" s="3">
        <v>4.3571999999999997</v>
      </c>
    </row>
    <row r="634" spans="1:2">
      <c r="A634" s="2">
        <v>38190</v>
      </c>
      <c r="B634" s="3">
        <v>4.2904</v>
      </c>
    </row>
    <row r="635" spans="1:2">
      <c r="A635" s="2">
        <v>38191</v>
      </c>
      <c r="B635" s="3">
        <v>4.2775999999999996</v>
      </c>
    </row>
    <row r="636" spans="1:2">
      <c r="A636" s="2">
        <v>38194</v>
      </c>
      <c r="B636" s="3">
        <v>4.2188999999999997</v>
      </c>
    </row>
    <row r="637" spans="1:2">
      <c r="A637" s="2">
        <v>38195</v>
      </c>
      <c r="B637" s="3">
        <v>4.3122999999999996</v>
      </c>
    </row>
    <row r="638" spans="1:2">
      <c r="A638" s="2">
        <v>38196</v>
      </c>
      <c r="B638" s="3">
        <v>4.4177</v>
      </c>
    </row>
    <row r="639" spans="1:2">
      <c r="A639" s="2">
        <v>38197</v>
      </c>
      <c r="B639" s="3">
        <v>4.3715000000000002</v>
      </c>
    </row>
    <row r="640" spans="1:2">
      <c r="A640" s="2">
        <v>38198</v>
      </c>
      <c r="B640" s="3">
        <v>4.2119999999999997</v>
      </c>
    </row>
    <row r="641" spans="1:2">
      <c r="A641" s="2">
        <v>38201</v>
      </c>
      <c r="B641" s="3">
        <v>4.2260999999999997</v>
      </c>
    </row>
    <row r="642" spans="1:2">
      <c r="A642" s="2">
        <v>38202</v>
      </c>
      <c r="B642" s="3">
        <v>4.3209999999999997</v>
      </c>
    </row>
    <row r="643" spans="1:2">
      <c r="A643" s="2">
        <v>38203</v>
      </c>
      <c r="B643" s="3">
        <v>4.3720999999999997</v>
      </c>
    </row>
    <row r="644" spans="1:2">
      <c r="A644" s="2">
        <v>38204</v>
      </c>
      <c r="B644" s="3">
        <v>4.2179000000000002</v>
      </c>
    </row>
    <row r="645" spans="1:2">
      <c r="A645" s="2">
        <v>38205</v>
      </c>
      <c r="B645" s="3">
        <v>4.2603999999999997</v>
      </c>
    </row>
    <row r="646" spans="1:2">
      <c r="A646" s="2">
        <v>38208</v>
      </c>
      <c r="B646" s="3">
        <v>4.1790000000000003</v>
      </c>
    </row>
    <row r="647" spans="1:2">
      <c r="A647" s="2">
        <v>38209</v>
      </c>
      <c r="B647" s="3">
        <v>4.3783000000000003</v>
      </c>
    </row>
    <row r="648" spans="1:2">
      <c r="A648" s="2">
        <v>38210</v>
      </c>
      <c r="B648" s="3">
        <v>4.2042000000000002</v>
      </c>
    </row>
    <row r="649" spans="1:2">
      <c r="A649" s="2">
        <v>38211</v>
      </c>
      <c r="B649" s="3">
        <v>4.3467000000000002</v>
      </c>
    </row>
    <row r="650" spans="1:2">
      <c r="A650" s="2">
        <v>38212</v>
      </c>
      <c r="B650" s="3">
        <v>4.2478999999999996</v>
      </c>
    </row>
    <row r="651" spans="1:2">
      <c r="A651" s="2">
        <v>38215</v>
      </c>
      <c r="B651" s="3">
        <v>4.2664</v>
      </c>
    </row>
    <row r="652" spans="1:2">
      <c r="A652" s="2">
        <v>38216</v>
      </c>
      <c r="B652" s="3">
        <v>4.2653999999999996</v>
      </c>
    </row>
    <row r="653" spans="1:2">
      <c r="A653" s="2">
        <v>38217</v>
      </c>
      <c r="B653" s="3">
        <v>4.2325999999999997</v>
      </c>
    </row>
    <row r="654" spans="1:2">
      <c r="A654" s="2">
        <v>38218</v>
      </c>
      <c r="B654" s="3">
        <v>4.3319999999999999</v>
      </c>
    </row>
    <row r="655" spans="1:2">
      <c r="A655" s="2">
        <v>38219</v>
      </c>
      <c r="B655" s="3">
        <v>4.4215999999999998</v>
      </c>
    </row>
    <row r="656" spans="1:2">
      <c r="A656" s="2">
        <v>38222</v>
      </c>
      <c r="B656" s="3">
        <v>4.2508999999999997</v>
      </c>
    </row>
    <row r="657" spans="1:2">
      <c r="A657" s="2">
        <v>38223</v>
      </c>
      <c r="B657" s="3">
        <v>4.1292</v>
      </c>
    </row>
    <row r="658" spans="1:2">
      <c r="A658" s="2">
        <v>38224</v>
      </c>
      <c r="B658" s="3">
        <v>4.2660999999999998</v>
      </c>
    </row>
    <row r="659" spans="1:2">
      <c r="A659" s="2">
        <v>38225</v>
      </c>
      <c r="B659" s="3">
        <v>4.3707000000000003</v>
      </c>
    </row>
    <row r="660" spans="1:2">
      <c r="A660" s="2">
        <v>38226</v>
      </c>
      <c r="B660" s="3">
        <v>4.2073999999999998</v>
      </c>
    </row>
    <row r="661" spans="1:2">
      <c r="A661" s="2">
        <v>38229</v>
      </c>
      <c r="B661" s="3">
        <v>4.5221999999999998</v>
      </c>
    </row>
    <row r="662" spans="1:2">
      <c r="A662" s="2">
        <v>38230</v>
      </c>
      <c r="B662" s="3">
        <v>4.1765999999999996</v>
      </c>
    </row>
    <row r="663" spans="1:2">
      <c r="A663" s="2">
        <v>38231</v>
      </c>
      <c r="B663" s="3">
        <v>4.3738000000000001</v>
      </c>
    </row>
    <row r="664" spans="1:2">
      <c r="A664" s="2">
        <v>38232</v>
      </c>
      <c r="B664" s="3">
        <v>4.5321999999999996</v>
      </c>
    </row>
    <row r="665" spans="1:2">
      <c r="A665" s="2">
        <v>38233</v>
      </c>
      <c r="B665" s="3">
        <v>4.6311</v>
      </c>
    </row>
    <row r="666" spans="1:2">
      <c r="A666" s="2">
        <v>38236</v>
      </c>
      <c r="B666" s="3">
        <v>4.6430999999999996</v>
      </c>
    </row>
    <row r="667" spans="1:2">
      <c r="A667" s="2">
        <v>38237</v>
      </c>
      <c r="B667" s="3">
        <v>4.6196999999999999</v>
      </c>
    </row>
    <row r="668" spans="1:2">
      <c r="A668" s="2">
        <v>38238</v>
      </c>
      <c r="B668" s="3">
        <v>4.6078999999999999</v>
      </c>
    </row>
    <row r="669" spans="1:2">
      <c r="A669" s="2">
        <v>38239</v>
      </c>
      <c r="B669" s="3">
        <v>4.4772999999999996</v>
      </c>
    </row>
    <row r="670" spans="1:2">
      <c r="A670" s="2">
        <v>38240</v>
      </c>
      <c r="B670" s="3">
        <v>3.9781</v>
      </c>
    </row>
    <row r="671" spans="1:2">
      <c r="A671" s="2">
        <v>38243</v>
      </c>
      <c r="B671" s="3">
        <v>3.698</v>
      </c>
    </row>
    <row r="672" spans="1:2">
      <c r="A672" s="2">
        <v>38244</v>
      </c>
      <c r="B672" s="3">
        <v>4.5019999999999998</v>
      </c>
    </row>
    <row r="673" spans="1:2">
      <c r="A673" s="2">
        <v>38245</v>
      </c>
      <c r="B673" s="3">
        <v>5.0793999999999997</v>
      </c>
    </row>
    <row r="674" spans="1:2">
      <c r="A674" s="2">
        <v>38246</v>
      </c>
      <c r="B674" s="3">
        <v>4.5358000000000001</v>
      </c>
    </row>
    <row r="675" spans="1:2">
      <c r="A675" s="2">
        <v>38247</v>
      </c>
      <c r="B675" s="3">
        <v>4.5377000000000001</v>
      </c>
    </row>
    <row r="676" spans="1:2">
      <c r="A676" s="2">
        <v>38250</v>
      </c>
      <c r="B676" s="3">
        <v>4.6215000000000002</v>
      </c>
    </row>
    <row r="677" spans="1:2">
      <c r="A677" s="2">
        <v>38251</v>
      </c>
      <c r="B677" s="3">
        <v>4.6353999999999997</v>
      </c>
    </row>
    <row r="678" spans="1:2">
      <c r="A678" s="2">
        <v>38252</v>
      </c>
      <c r="B678" s="3">
        <v>4.7319000000000004</v>
      </c>
    </row>
    <row r="679" spans="1:2">
      <c r="A679" s="2">
        <v>38253</v>
      </c>
      <c r="B679" s="3">
        <v>4.694</v>
      </c>
    </row>
    <row r="680" spans="1:2">
      <c r="A680" s="2">
        <v>38254</v>
      </c>
      <c r="B680" s="3">
        <v>4.3795999999999999</v>
      </c>
    </row>
    <row r="681" spans="1:2">
      <c r="A681" s="2">
        <v>38257</v>
      </c>
      <c r="B681" s="3">
        <v>4.4061000000000003</v>
      </c>
    </row>
    <row r="682" spans="1:2">
      <c r="A682" s="2">
        <v>38258</v>
      </c>
      <c r="B682" s="3">
        <v>4.6736000000000004</v>
      </c>
    </row>
    <row r="683" spans="1:2">
      <c r="A683" s="2">
        <v>38259</v>
      </c>
      <c r="B683" s="3">
        <v>4.5294999999999996</v>
      </c>
    </row>
    <row r="684" spans="1:2">
      <c r="A684" s="2">
        <v>38260</v>
      </c>
      <c r="B684" s="3">
        <v>4.6839000000000004</v>
      </c>
    </row>
    <row r="685" spans="1:2">
      <c r="A685" s="2">
        <v>38268</v>
      </c>
      <c r="B685" s="3">
        <v>4.7450000000000001</v>
      </c>
    </row>
    <row r="686" spans="1:2">
      <c r="A686" s="2">
        <v>38269</v>
      </c>
      <c r="B686" s="3">
        <v>4.9455999999999998</v>
      </c>
    </row>
    <row r="687" spans="1:2">
      <c r="A687" s="2">
        <v>38270</v>
      </c>
      <c r="B687" s="3">
        <v>4.6390000000000002</v>
      </c>
    </row>
    <row r="688" spans="1:2">
      <c r="A688" s="2">
        <v>38271</v>
      </c>
      <c r="B688" s="3">
        <v>4.6952999999999996</v>
      </c>
    </row>
    <row r="689" spans="1:2">
      <c r="A689" s="2">
        <v>38272</v>
      </c>
      <c r="B689" s="3">
        <v>4.6997999999999998</v>
      </c>
    </row>
    <row r="690" spans="1:2">
      <c r="A690" s="2">
        <v>38273</v>
      </c>
      <c r="B690" s="3">
        <v>4.5608000000000004</v>
      </c>
    </row>
    <row r="691" spans="1:2">
      <c r="A691" s="2">
        <v>38274</v>
      </c>
      <c r="B691" s="3">
        <v>4.7813999999999997</v>
      </c>
    </row>
    <row r="692" spans="1:2">
      <c r="A692" s="2">
        <v>38275</v>
      </c>
      <c r="B692" s="3">
        <v>4.6719999999999997</v>
      </c>
    </row>
    <row r="693" spans="1:2">
      <c r="A693" s="2">
        <v>38278</v>
      </c>
      <c r="B693" s="3">
        <v>4.7427999999999999</v>
      </c>
    </row>
    <row r="694" spans="1:2">
      <c r="A694" s="2">
        <v>38279</v>
      </c>
      <c r="B694" s="3">
        <v>4.7172000000000001</v>
      </c>
    </row>
    <row r="695" spans="1:2">
      <c r="A695" s="2">
        <v>38280</v>
      </c>
      <c r="B695" s="3">
        <v>4.5727000000000002</v>
      </c>
    </row>
    <row r="696" spans="1:2">
      <c r="A696" s="2">
        <v>38281</v>
      </c>
      <c r="B696" s="3">
        <v>4.6249000000000002</v>
      </c>
    </row>
    <row r="697" spans="1:2">
      <c r="A697" s="2">
        <v>38282</v>
      </c>
      <c r="B697" s="3">
        <v>4.5103</v>
      </c>
    </row>
    <row r="698" spans="1:2">
      <c r="A698" s="2">
        <v>38285</v>
      </c>
      <c r="B698" s="3">
        <v>4.5194999999999999</v>
      </c>
    </row>
    <row r="699" spans="1:2">
      <c r="A699" s="2">
        <v>38286</v>
      </c>
      <c r="B699" s="3">
        <v>4.5917000000000003</v>
      </c>
    </row>
    <row r="700" spans="1:2">
      <c r="A700" s="2">
        <v>38287</v>
      </c>
      <c r="B700" s="3">
        <v>4.7321999999999997</v>
      </c>
    </row>
    <row r="701" spans="1:2">
      <c r="A701" s="2">
        <v>38288</v>
      </c>
      <c r="B701" s="3">
        <v>4.4889000000000001</v>
      </c>
    </row>
    <row r="702" spans="1:2">
      <c r="A702" s="2">
        <v>38289</v>
      </c>
      <c r="B702" s="3">
        <v>4.5308000000000002</v>
      </c>
    </row>
    <row r="703" spans="1:2">
      <c r="A703" s="2">
        <v>38292</v>
      </c>
      <c r="B703" s="3">
        <v>4.7416</v>
      </c>
    </row>
    <row r="704" spans="1:2">
      <c r="A704" s="2">
        <v>38293</v>
      </c>
      <c r="B704" s="3">
        <v>4.5311000000000003</v>
      </c>
    </row>
    <row r="705" spans="1:2">
      <c r="A705" s="2">
        <v>38294</v>
      </c>
      <c r="B705" s="3">
        <v>4.8056000000000001</v>
      </c>
    </row>
    <row r="706" spans="1:2">
      <c r="A706" s="2">
        <v>38295</v>
      </c>
      <c r="B706" s="3">
        <v>4.8010999999999999</v>
      </c>
    </row>
    <row r="707" spans="1:2">
      <c r="A707" s="2">
        <v>38296</v>
      </c>
      <c r="B707" s="3">
        <v>4.4832000000000001</v>
      </c>
    </row>
    <row r="708" spans="1:2">
      <c r="A708" s="2">
        <v>38299</v>
      </c>
      <c r="B708" s="3">
        <v>4.9211999999999998</v>
      </c>
    </row>
    <row r="709" spans="1:2">
      <c r="A709" s="2">
        <v>38300</v>
      </c>
      <c r="B709" s="3">
        <v>4.7713000000000001</v>
      </c>
    </row>
    <row r="710" spans="1:2">
      <c r="A710" s="2">
        <v>38301</v>
      </c>
      <c r="B710" s="3">
        <v>4.7591000000000001</v>
      </c>
    </row>
    <row r="711" spans="1:2">
      <c r="A711" s="2">
        <v>38302</v>
      </c>
      <c r="B711" s="3">
        <v>4.5762999999999998</v>
      </c>
    </row>
    <row r="712" spans="1:2">
      <c r="A712" s="2">
        <v>38303</v>
      </c>
      <c r="B712" s="3">
        <v>4.8817000000000004</v>
      </c>
    </row>
    <row r="713" spans="1:2">
      <c r="A713" s="2">
        <v>38306</v>
      </c>
      <c r="B713" s="3">
        <v>4.7717000000000001</v>
      </c>
    </row>
    <row r="714" spans="1:2">
      <c r="A714" s="2">
        <v>38307</v>
      </c>
      <c r="B714" s="3">
        <v>4.7957999999999998</v>
      </c>
    </row>
    <row r="715" spans="1:2">
      <c r="A715" s="2">
        <v>38308</v>
      </c>
      <c r="B715" s="3">
        <v>4.8802000000000003</v>
      </c>
    </row>
    <row r="716" spans="1:2">
      <c r="A716" s="2">
        <v>38309</v>
      </c>
      <c r="B716" s="3">
        <v>4.75</v>
      </c>
    </row>
    <row r="717" spans="1:2">
      <c r="A717" s="2">
        <v>38310</v>
      </c>
      <c r="B717" s="3">
        <v>4.7850000000000001</v>
      </c>
    </row>
    <row r="718" spans="1:2">
      <c r="A718" s="2">
        <v>38313</v>
      </c>
      <c r="B718" s="3">
        <v>4.7255000000000003</v>
      </c>
    </row>
    <row r="719" spans="1:2">
      <c r="A719" s="2">
        <v>38314</v>
      </c>
      <c r="B719" s="3">
        <v>4.7853000000000003</v>
      </c>
    </row>
    <row r="720" spans="1:2">
      <c r="A720" s="2">
        <v>38315</v>
      </c>
      <c r="B720" s="3">
        <v>4.8022999999999998</v>
      </c>
    </row>
    <row r="721" spans="1:2">
      <c r="A721" s="2">
        <v>38316</v>
      </c>
      <c r="B721" s="3">
        <v>4.7485999999999997</v>
      </c>
    </row>
    <row r="722" spans="1:2">
      <c r="A722" s="2">
        <v>38317</v>
      </c>
      <c r="B722" s="3">
        <v>4.7998000000000003</v>
      </c>
    </row>
    <row r="723" spans="1:2">
      <c r="A723" s="2">
        <v>38320</v>
      </c>
      <c r="B723" s="3">
        <v>4.8403999999999998</v>
      </c>
    </row>
    <row r="724" spans="1:2">
      <c r="A724" s="2">
        <v>38321</v>
      </c>
      <c r="B724" s="3">
        <v>4.4737</v>
      </c>
    </row>
    <row r="725" spans="1:2">
      <c r="A725" s="2">
        <v>38322</v>
      </c>
      <c r="B725" s="3">
        <v>4.0107999999999997</v>
      </c>
    </row>
    <row r="726" spans="1:2">
      <c r="A726" s="2">
        <v>38323</v>
      </c>
      <c r="B726" s="3">
        <v>4.8628</v>
      </c>
    </row>
    <row r="727" spans="1:2">
      <c r="A727" s="2">
        <v>38324</v>
      </c>
      <c r="B727" s="3">
        <v>4.4661</v>
      </c>
    </row>
    <row r="728" spans="1:2">
      <c r="A728" s="2">
        <v>38327</v>
      </c>
      <c r="B728" s="3">
        <v>4.8520000000000003</v>
      </c>
    </row>
    <row r="729" spans="1:2">
      <c r="A729" s="2">
        <v>38328</v>
      </c>
      <c r="B729" s="3">
        <v>4.7743000000000002</v>
      </c>
    </row>
    <row r="730" spans="1:2">
      <c r="A730" s="2">
        <v>38329</v>
      </c>
      <c r="B730" s="3">
        <v>4.8625999999999996</v>
      </c>
    </row>
    <row r="731" spans="1:2">
      <c r="A731" s="2">
        <v>38330</v>
      </c>
      <c r="B731" s="3">
        <v>4.8559999999999999</v>
      </c>
    </row>
    <row r="732" spans="1:2">
      <c r="A732" s="2">
        <v>38331</v>
      </c>
      <c r="B732" s="3">
        <v>4.7849000000000004</v>
      </c>
    </row>
    <row r="733" spans="1:2">
      <c r="A733" s="2">
        <v>38334</v>
      </c>
      <c r="B733" s="3">
        <v>4.8975</v>
      </c>
    </row>
    <row r="734" spans="1:2">
      <c r="A734" s="2">
        <v>38335</v>
      </c>
      <c r="B734" s="3">
        <v>4.3861999999999997</v>
      </c>
    </row>
    <row r="735" spans="1:2">
      <c r="A735" s="2">
        <v>38336</v>
      </c>
      <c r="B735" s="3">
        <v>4.9034000000000004</v>
      </c>
    </row>
    <row r="736" spans="1:2">
      <c r="A736" s="2">
        <v>38337</v>
      </c>
      <c r="B736" s="3">
        <v>4.2895000000000003</v>
      </c>
    </row>
    <row r="737" spans="1:2">
      <c r="A737" s="2">
        <v>38338</v>
      </c>
      <c r="B737" s="3">
        <v>4.8510999999999997</v>
      </c>
    </row>
    <row r="738" spans="1:2">
      <c r="A738" s="2">
        <v>38341</v>
      </c>
      <c r="B738" s="3">
        <v>4.9710999999999999</v>
      </c>
    </row>
    <row r="739" spans="1:2">
      <c r="A739" s="2">
        <v>38342</v>
      </c>
      <c r="B739" s="3">
        <v>5.0479000000000003</v>
      </c>
    </row>
    <row r="740" spans="1:2">
      <c r="A740" s="2">
        <v>38343</v>
      </c>
      <c r="B740" s="3">
        <v>4.8783000000000003</v>
      </c>
    </row>
    <row r="741" spans="1:2">
      <c r="A741" s="2">
        <v>38344</v>
      </c>
      <c r="B741" s="3">
        <v>5.2114000000000003</v>
      </c>
    </row>
    <row r="742" spans="1:2">
      <c r="A742" s="2">
        <v>38345</v>
      </c>
      <c r="B742" s="3">
        <v>4.9406999999999996</v>
      </c>
    </row>
    <row r="743" spans="1:2">
      <c r="A743" s="2">
        <v>38348</v>
      </c>
      <c r="B743" s="3">
        <v>5.2413999999999996</v>
      </c>
    </row>
    <row r="744" spans="1:2">
      <c r="A744" s="2">
        <v>38349</v>
      </c>
      <c r="B744" s="3">
        <v>4.8464999999999998</v>
      </c>
    </row>
    <row r="745" spans="1:2">
      <c r="A745" s="2">
        <v>38350</v>
      </c>
      <c r="B745" s="3">
        <v>4.8467000000000002</v>
      </c>
    </row>
    <row r="746" spans="1:2">
      <c r="A746" s="2">
        <v>38351</v>
      </c>
      <c r="B746" s="3">
        <v>4.8522999999999996</v>
      </c>
    </row>
    <row r="747" spans="1:2">
      <c r="A747" s="2">
        <v>38352</v>
      </c>
      <c r="B747" s="3">
        <v>4.9146999999999998</v>
      </c>
    </row>
    <row r="748" spans="1:2">
      <c r="A748" s="2">
        <v>38356</v>
      </c>
      <c r="B748" s="3">
        <v>4.8994999999999997</v>
      </c>
    </row>
    <row r="749" spans="1:2">
      <c r="A749" s="2">
        <v>38357</v>
      </c>
      <c r="B749" s="3">
        <v>4.8377999999999997</v>
      </c>
    </row>
    <row r="750" spans="1:2">
      <c r="A750" s="2">
        <v>38358</v>
      </c>
      <c r="B750" s="3">
        <v>4.6989999999999998</v>
      </c>
    </row>
    <row r="751" spans="1:2">
      <c r="A751" s="2">
        <v>38359</v>
      </c>
      <c r="B751" s="3">
        <v>4.8430999999999997</v>
      </c>
    </row>
    <row r="752" spans="1:2">
      <c r="A752" s="2">
        <v>38362</v>
      </c>
      <c r="B752" s="3">
        <v>4.8932000000000002</v>
      </c>
    </row>
    <row r="753" spans="1:2">
      <c r="A753" s="2">
        <v>38363</v>
      </c>
      <c r="B753" s="3">
        <v>4.7877999999999998</v>
      </c>
    </row>
    <row r="754" spans="1:2">
      <c r="A754" s="2">
        <v>38364</v>
      </c>
      <c r="B754" s="3">
        <v>4.9626000000000001</v>
      </c>
    </row>
    <row r="755" spans="1:2">
      <c r="A755" s="2">
        <v>38365</v>
      </c>
      <c r="B755" s="3">
        <v>4.9241999999999999</v>
      </c>
    </row>
    <row r="756" spans="1:2">
      <c r="A756" s="2">
        <v>38366</v>
      </c>
      <c r="B756" s="3">
        <v>4.8876999999999997</v>
      </c>
    </row>
    <row r="757" spans="1:2">
      <c r="A757" s="2">
        <v>38369</v>
      </c>
      <c r="B757" s="3">
        <v>4.7796000000000003</v>
      </c>
    </row>
    <row r="758" spans="1:2">
      <c r="A758" s="2">
        <v>38370</v>
      </c>
      <c r="B758" s="3">
        <v>4.8522999999999996</v>
      </c>
    </row>
    <row r="759" spans="1:2">
      <c r="A759" s="2">
        <v>38371</v>
      </c>
      <c r="B759" s="3">
        <v>5.0138999999999996</v>
      </c>
    </row>
    <row r="760" spans="1:2">
      <c r="A760" s="2">
        <v>38372</v>
      </c>
      <c r="B760" s="3">
        <v>4.7736000000000001</v>
      </c>
    </row>
    <row r="761" spans="1:2">
      <c r="A761" s="2">
        <v>38373</v>
      </c>
      <c r="B761" s="3">
        <v>4.8205</v>
      </c>
    </row>
    <row r="762" spans="1:2">
      <c r="A762" s="2">
        <v>38376</v>
      </c>
      <c r="B762" s="3">
        <v>4.8219000000000003</v>
      </c>
    </row>
    <row r="763" spans="1:2">
      <c r="A763" s="2">
        <v>38377</v>
      </c>
      <c r="B763" s="3">
        <v>4.7912999999999997</v>
      </c>
    </row>
    <row r="764" spans="1:2">
      <c r="A764" s="2">
        <v>38378</v>
      </c>
      <c r="B764" s="3">
        <v>4.7314999999999996</v>
      </c>
    </row>
    <row r="765" spans="1:2">
      <c r="A765" s="2">
        <v>38379</v>
      </c>
      <c r="B765" s="3">
        <v>4.7286999999999999</v>
      </c>
    </row>
    <row r="766" spans="1:2">
      <c r="A766" s="2">
        <v>38380</v>
      </c>
      <c r="B766" s="3">
        <v>4.7420999999999998</v>
      </c>
    </row>
    <row r="767" spans="1:2">
      <c r="A767" s="2">
        <v>38383</v>
      </c>
      <c r="B767" s="3">
        <v>4.7675000000000001</v>
      </c>
    </row>
    <row r="768" spans="1:2">
      <c r="A768" s="2">
        <v>38384</v>
      </c>
      <c r="B768" s="3">
        <v>4.6276000000000002</v>
      </c>
    </row>
    <row r="769" spans="1:2">
      <c r="A769" s="2">
        <v>38385</v>
      </c>
      <c r="B769" s="3">
        <v>4.7243000000000004</v>
      </c>
    </row>
    <row r="770" spans="1:2">
      <c r="A770" s="2">
        <v>38386</v>
      </c>
      <c r="B770" s="3">
        <v>4.8003999999999998</v>
      </c>
    </row>
    <row r="771" spans="1:2">
      <c r="A771" s="2">
        <v>38387</v>
      </c>
      <c r="B771" s="3">
        <v>4.4595000000000002</v>
      </c>
    </row>
    <row r="772" spans="1:2">
      <c r="A772" s="2">
        <v>38388</v>
      </c>
      <c r="B772" s="3">
        <v>4.7149000000000001</v>
      </c>
    </row>
    <row r="773" spans="1:2">
      <c r="A773" s="2">
        <v>38389</v>
      </c>
      <c r="B773" s="3">
        <v>4.7812999999999999</v>
      </c>
    </row>
    <row r="774" spans="1:2">
      <c r="A774" s="2">
        <v>38390</v>
      </c>
      <c r="B774" s="3">
        <v>4.5438999999999998</v>
      </c>
    </row>
    <row r="775" spans="1:2">
      <c r="A775" s="2">
        <v>38391</v>
      </c>
      <c r="B775" s="3">
        <v>4.6143000000000001</v>
      </c>
    </row>
    <row r="776" spans="1:2">
      <c r="A776" s="2">
        <v>38399</v>
      </c>
      <c r="B776" s="3">
        <v>4.5457000000000001</v>
      </c>
    </row>
    <row r="777" spans="1:2">
      <c r="A777" s="2">
        <v>38400</v>
      </c>
      <c r="B777" s="3">
        <v>4.5758000000000001</v>
      </c>
    </row>
    <row r="778" spans="1:2">
      <c r="A778" s="2">
        <v>38401</v>
      </c>
      <c r="B778" s="3">
        <v>4.5250000000000004</v>
      </c>
    </row>
    <row r="779" spans="1:2">
      <c r="A779" s="2">
        <v>38404</v>
      </c>
      <c r="B779" s="3">
        <v>4.8529</v>
      </c>
    </row>
    <row r="780" spans="1:2">
      <c r="A780" s="2">
        <v>38405</v>
      </c>
      <c r="B780" s="3">
        <v>4.5172999999999996</v>
      </c>
    </row>
    <row r="781" spans="1:2">
      <c r="A781" s="2">
        <v>38406</v>
      </c>
      <c r="B781" s="3">
        <v>4.5980999999999996</v>
      </c>
    </row>
    <row r="782" spans="1:2">
      <c r="A782" s="2">
        <v>38407</v>
      </c>
      <c r="B782" s="3">
        <v>4.6064999999999996</v>
      </c>
    </row>
    <row r="783" spans="1:2">
      <c r="A783" s="2">
        <v>38408</v>
      </c>
      <c r="B783" s="3">
        <v>4.5385999999999997</v>
      </c>
    </row>
    <row r="784" spans="1:2">
      <c r="A784" s="2">
        <v>38411</v>
      </c>
      <c r="B784" s="3">
        <v>4.4607999999999999</v>
      </c>
    </row>
    <row r="785" spans="1:2">
      <c r="A785" s="2">
        <v>38412</v>
      </c>
      <c r="B785" s="3">
        <v>4.5845000000000002</v>
      </c>
    </row>
    <row r="786" spans="1:2">
      <c r="A786" s="2">
        <v>38413</v>
      </c>
      <c r="B786" s="3">
        <v>4.6234000000000002</v>
      </c>
    </row>
    <row r="787" spans="1:2">
      <c r="A787" s="2">
        <v>38414</v>
      </c>
      <c r="B787" s="3">
        <v>4.5647000000000002</v>
      </c>
    </row>
    <row r="788" spans="1:2">
      <c r="A788" s="2">
        <v>38415</v>
      </c>
      <c r="B788" s="3">
        <v>4.5446999999999997</v>
      </c>
    </row>
    <row r="789" spans="1:2">
      <c r="A789" s="2">
        <v>38418</v>
      </c>
      <c r="B789" s="3">
        <v>4.5433000000000003</v>
      </c>
    </row>
    <row r="790" spans="1:2">
      <c r="A790" s="2">
        <v>38419</v>
      </c>
      <c r="B790" s="3">
        <v>4.4932999999999996</v>
      </c>
    </row>
    <row r="791" spans="1:2">
      <c r="A791" s="2">
        <v>38420</v>
      </c>
      <c r="B791" s="3">
        <v>4.5212000000000003</v>
      </c>
    </row>
    <row r="792" spans="1:2">
      <c r="A792" s="2">
        <v>38421</v>
      </c>
      <c r="B792" s="3">
        <v>4.2695999999999996</v>
      </c>
    </row>
    <row r="793" spans="1:2">
      <c r="A793" s="2">
        <v>38422</v>
      </c>
      <c r="B793" s="3">
        <v>4.5107999999999997</v>
      </c>
    </row>
    <row r="794" spans="1:2">
      <c r="A794" s="2">
        <v>38425</v>
      </c>
      <c r="B794" s="3">
        <v>4.5445000000000002</v>
      </c>
    </row>
    <row r="795" spans="1:2">
      <c r="A795" s="2">
        <v>38426</v>
      </c>
      <c r="B795" s="3">
        <v>4.4684999999999997</v>
      </c>
    </row>
    <row r="796" spans="1:2">
      <c r="A796" s="2">
        <v>38427</v>
      </c>
      <c r="B796" s="3">
        <v>4.5061999999999998</v>
      </c>
    </row>
    <row r="797" spans="1:2">
      <c r="A797" s="2">
        <v>38428</v>
      </c>
      <c r="B797" s="3">
        <v>4.6855000000000002</v>
      </c>
    </row>
    <row r="798" spans="1:2">
      <c r="A798" s="2">
        <v>38429</v>
      </c>
      <c r="B798" s="3">
        <v>4.3254000000000001</v>
      </c>
    </row>
    <row r="799" spans="1:2">
      <c r="A799" s="2">
        <v>38432</v>
      </c>
      <c r="B799" s="3">
        <v>4.4160000000000004</v>
      </c>
    </row>
    <row r="800" spans="1:2">
      <c r="A800" s="2">
        <v>38433</v>
      </c>
      <c r="B800" s="3">
        <v>4.3163999999999998</v>
      </c>
    </row>
    <row r="801" spans="1:2">
      <c r="A801" s="2">
        <v>38434</v>
      </c>
      <c r="B801" s="3">
        <v>4.3357999999999999</v>
      </c>
    </row>
    <row r="802" spans="1:2">
      <c r="A802" s="2">
        <v>38435</v>
      </c>
      <c r="B802" s="3">
        <v>4.3741000000000003</v>
      </c>
    </row>
    <row r="803" spans="1:2">
      <c r="A803" s="2">
        <v>38436</v>
      </c>
      <c r="B803" s="3">
        <v>4.4016000000000002</v>
      </c>
    </row>
    <row r="804" spans="1:2">
      <c r="A804" s="2">
        <v>38439</v>
      </c>
      <c r="B804" s="3">
        <v>4.3574999999999999</v>
      </c>
    </row>
    <row r="805" spans="1:2">
      <c r="A805" s="2">
        <v>38440</v>
      </c>
      <c r="B805" s="3">
        <v>4.2995999999999999</v>
      </c>
    </row>
    <row r="806" spans="1:2">
      <c r="A806" s="2">
        <v>38441</v>
      </c>
      <c r="B806" s="3">
        <v>3.8904000000000001</v>
      </c>
    </row>
    <row r="807" spans="1:2">
      <c r="A807" s="2">
        <v>38442</v>
      </c>
      <c r="B807" s="3">
        <v>4.3148</v>
      </c>
    </row>
    <row r="808" spans="1:2">
      <c r="A808" s="2">
        <v>38443</v>
      </c>
      <c r="B808" s="3">
        <v>4.2683</v>
      </c>
    </row>
    <row r="809" spans="1:2">
      <c r="A809" s="2">
        <v>38446</v>
      </c>
      <c r="B809" s="3">
        <v>4.2748999999999997</v>
      </c>
    </row>
    <row r="810" spans="1:2">
      <c r="A810" s="2">
        <v>38447</v>
      </c>
      <c r="B810" s="3">
        <v>4.4272999999999998</v>
      </c>
    </row>
    <row r="811" spans="1:2">
      <c r="A811" s="2">
        <v>38448</v>
      </c>
      <c r="B811" s="3">
        <v>4.2576999999999998</v>
      </c>
    </row>
    <row r="812" spans="1:2">
      <c r="A812" s="2">
        <v>38449</v>
      </c>
      <c r="B812" s="3">
        <v>4.3219000000000003</v>
      </c>
    </row>
    <row r="813" spans="1:2">
      <c r="A813" s="2">
        <v>38450</v>
      </c>
      <c r="B813" s="3">
        <v>4.3601999999999999</v>
      </c>
    </row>
    <row r="814" spans="1:2">
      <c r="A814" s="2">
        <v>38453</v>
      </c>
      <c r="B814" s="3">
        <v>4.2577999999999996</v>
      </c>
    </row>
    <row r="815" spans="1:2">
      <c r="A815" s="2">
        <v>38454</v>
      </c>
      <c r="B815" s="3">
        <v>4.1502999999999997</v>
      </c>
    </row>
    <row r="816" spans="1:2">
      <c r="A816" s="2">
        <v>38455</v>
      </c>
      <c r="B816" s="3">
        <v>4.3285999999999998</v>
      </c>
    </row>
    <row r="817" spans="1:2">
      <c r="A817" s="2">
        <v>38456</v>
      </c>
      <c r="B817" s="3">
        <v>4.2100999999999997</v>
      </c>
    </row>
    <row r="818" spans="1:2">
      <c r="A818" s="2">
        <v>38457</v>
      </c>
      <c r="B818" s="3">
        <v>4.5002000000000004</v>
      </c>
    </row>
    <row r="819" spans="1:2">
      <c r="A819" s="2">
        <v>38460</v>
      </c>
      <c r="B819" s="3">
        <v>4.0545999999999998</v>
      </c>
    </row>
    <row r="820" spans="1:2">
      <c r="A820" s="2">
        <v>38461</v>
      </c>
      <c r="B820" s="3">
        <v>3.9904999999999999</v>
      </c>
    </row>
    <row r="821" spans="1:2">
      <c r="A821" s="2">
        <v>38462</v>
      </c>
      <c r="B821" s="3">
        <v>5.1140999999999996</v>
      </c>
    </row>
    <row r="822" spans="1:2">
      <c r="A822" s="2">
        <v>38463</v>
      </c>
      <c r="B822" s="3">
        <v>4.1820000000000004</v>
      </c>
    </row>
    <row r="823" spans="1:2">
      <c r="A823" s="2">
        <v>38464</v>
      </c>
      <c r="B823" s="3">
        <v>4.0014000000000003</v>
      </c>
    </row>
    <row r="824" spans="1:2">
      <c r="A824" s="2">
        <v>38467</v>
      </c>
      <c r="B824" s="3">
        <v>4.1139999999999999</v>
      </c>
    </row>
    <row r="825" spans="1:2">
      <c r="A825" s="2">
        <v>38468</v>
      </c>
      <c r="B825" s="3">
        <v>3.9062000000000001</v>
      </c>
    </row>
    <row r="826" spans="1:2">
      <c r="A826" s="2">
        <v>38469</v>
      </c>
      <c r="B826" s="3">
        <v>4.1464999999999996</v>
      </c>
    </row>
    <row r="827" spans="1:2">
      <c r="A827" s="2">
        <v>38470</v>
      </c>
      <c r="B827" s="3">
        <v>3.9811999999999999</v>
      </c>
    </row>
    <row r="828" spans="1:2">
      <c r="A828" s="2">
        <v>38471</v>
      </c>
      <c r="B828" s="3">
        <v>4.1139000000000001</v>
      </c>
    </row>
    <row r="829" spans="1:2">
      <c r="A829" s="2">
        <v>38472</v>
      </c>
      <c r="B829" s="3">
        <v>4.0319000000000003</v>
      </c>
    </row>
    <row r="830" spans="1:2">
      <c r="A830" s="2">
        <v>38480</v>
      </c>
      <c r="B830" s="3">
        <v>3.9319000000000002</v>
      </c>
    </row>
    <row r="831" spans="1:2">
      <c r="A831" s="2">
        <v>38481</v>
      </c>
      <c r="B831" s="3">
        <v>3.9045000000000001</v>
      </c>
    </row>
    <row r="832" spans="1:2">
      <c r="A832" s="2">
        <v>38482</v>
      </c>
      <c r="B832" s="3">
        <v>4.2717999999999998</v>
      </c>
    </row>
    <row r="833" spans="1:2">
      <c r="A833" s="2">
        <v>38483</v>
      </c>
      <c r="B833" s="3">
        <v>3.9657</v>
      </c>
    </row>
    <row r="834" spans="1:2">
      <c r="A834" s="2">
        <v>38484</v>
      </c>
      <c r="B834" s="3">
        <v>3.9403999999999999</v>
      </c>
    </row>
    <row r="835" spans="1:2">
      <c r="A835" s="2">
        <v>38485</v>
      </c>
      <c r="B835" s="3">
        <v>3.8542999999999998</v>
      </c>
    </row>
    <row r="836" spans="1:2">
      <c r="A836" s="2">
        <v>38488</v>
      </c>
      <c r="B836" s="3">
        <v>4.2881999999999998</v>
      </c>
    </row>
    <row r="837" spans="1:2">
      <c r="A837" s="2">
        <v>38489</v>
      </c>
      <c r="B837" s="3">
        <v>4.2590000000000003</v>
      </c>
    </row>
    <row r="838" spans="1:2">
      <c r="A838" s="2">
        <v>38490</v>
      </c>
      <c r="B838" s="3">
        <v>4.2827000000000002</v>
      </c>
    </row>
    <row r="839" spans="1:2">
      <c r="A839" s="2">
        <v>38491</v>
      </c>
      <c r="B839" s="3">
        <v>4.0548999999999999</v>
      </c>
    </row>
    <row r="840" spans="1:2">
      <c r="A840" s="2">
        <v>38492</v>
      </c>
      <c r="B840" s="3">
        <v>3.9178999999999999</v>
      </c>
    </row>
    <row r="841" spans="1:2">
      <c r="A841" s="2">
        <v>38495</v>
      </c>
      <c r="B841" s="3">
        <v>3.9872999999999998</v>
      </c>
    </row>
    <row r="842" spans="1:2">
      <c r="A842" s="2">
        <v>38496</v>
      </c>
      <c r="B842" s="3">
        <v>3.8652000000000002</v>
      </c>
    </row>
    <row r="843" spans="1:2">
      <c r="A843" s="2">
        <v>38497</v>
      </c>
      <c r="B843" s="3">
        <v>3.7280000000000002</v>
      </c>
    </row>
    <row r="844" spans="1:2">
      <c r="A844" s="2">
        <v>38498</v>
      </c>
      <c r="B844" s="3">
        <v>3.8706</v>
      </c>
    </row>
    <row r="845" spans="1:2">
      <c r="A845" s="2">
        <v>38499</v>
      </c>
      <c r="B845" s="3">
        <v>3.7462</v>
      </c>
    </row>
    <row r="846" spans="1:2">
      <c r="A846" s="2">
        <v>38502</v>
      </c>
      <c r="B846" s="3">
        <v>3.8706999999999998</v>
      </c>
    </row>
    <row r="847" spans="1:2">
      <c r="A847" s="2">
        <v>38503</v>
      </c>
      <c r="B847" s="3">
        <v>3.9016999999999999</v>
      </c>
    </row>
    <row r="848" spans="1:2">
      <c r="A848" s="2">
        <v>38504</v>
      </c>
      <c r="B848" s="3">
        <v>3.7667999999999999</v>
      </c>
    </row>
    <row r="849" spans="1:2">
      <c r="A849" s="2">
        <v>38505</v>
      </c>
      <c r="B849" s="3">
        <v>3.8626</v>
      </c>
    </row>
    <row r="850" spans="1:2">
      <c r="A850" s="2">
        <v>38506</v>
      </c>
      <c r="B850" s="3">
        <v>3.9007000000000001</v>
      </c>
    </row>
    <row r="851" spans="1:2">
      <c r="A851" s="2">
        <v>38509</v>
      </c>
      <c r="B851" s="3">
        <v>3.8622999999999998</v>
      </c>
    </row>
    <row r="852" spans="1:2">
      <c r="A852" s="2">
        <v>38510</v>
      </c>
      <c r="B852" s="3">
        <v>3.9314</v>
      </c>
    </row>
    <row r="853" spans="1:2">
      <c r="A853" s="2">
        <v>38511</v>
      </c>
      <c r="B853" s="3">
        <v>3.6863000000000001</v>
      </c>
    </row>
    <row r="854" spans="1:2">
      <c r="A854" s="2">
        <v>38512</v>
      </c>
      <c r="B854" s="3">
        <v>3.7235999999999998</v>
      </c>
    </row>
    <row r="855" spans="1:2">
      <c r="A855" s="2">
        <v>38513</v>
      </c>
      <c r="B855" s="3">
        <v>3.8477000000000001</v>
      </c>
    </row>
    <row r="856" spans="1:2">
      <c r="A856" s="2">
        <v>38516</v>
      </c>
      <c r="B856" s="3">
        <v>3.6638999999999999</v>
      </c>
    </row>
    <row r="857" spans="1:2">
      <c r="A857" s="2">
        <v>38517</v>
      </c>
      <c r="B857" s="3">
        <v>3.7761999999999998</v>
      </c>
    </row>
    <row r="858" spans="1:2">
      <c r="A858" s="2">
        <v>38518</v>
      </c>
      <c r="B858" s="3">
        <v>3.5426000000000002</v>
      </c>
    </row>
    <row r="859" spans="1:2">
      <c r="A859" s="2">
        <v>38519</v>
      </c>
      <c r="B859" s="3">
        <v>3.6898</v>
      </c>
    </row>
    <row r="860" spans="1:2">
      <c r="A860" s="2">
        <v>38520</v>
      </c>
      <c r="B860" s="3">
        <v>3.7328000000000001</v>
      </c>
    </row>
    <row r="861" spans="1:2">
      <c r="A861" s="2">
        <v>38523</v>
      </c>
      <c r="B861" s="3">
        <v>3.5586000000000002</v>
      </c>
    </row>
    <row r="862" spans="1:2">
      <c r="A862" s="2">
        <v>38524</v>
      </c>
      <c r="B862" s="3">
        <v>3.5834000000000001</v>
      </c>
    </row>
    <row r="863" spans="1:2">
      <c r="A863" s="2">
        <v>38525</v>
      </c>
      <c r="B863" s="3">
        <v>3.3506999999999998</v>
      </c>
    </row>
    <row r="864" spans="1:2">
      <c r="A864" s="2">
        <v>38526</v>
      </c>
      <c r="B864" s="3">
        <v>3.5956999999999999</v>
      </c>
    </row>
    <row r="865" spans="1:2">
      <c r="A865" s="2">
        <v>38527</v>
      </c>
      <c r="B865" s="3">
        <v>3.6286999999999998</v>
      </c>
    </row>
    <row r="866" spans="1:2">
      <c r="A866" s="2">
        <v>38530</v>
      </c>
      <c r="B866" s="3">
        <v>3.5878999999999999</v>
      </c>
    </row>
    <row r="867" spans="1:2">
      <c r="A867" s="2">
        <v>38531</v>
      </c>
      <c r="B867" s="3">
        <v>3.5889000000000002</v>
      </c>
    </row>
    <row r="868" spans="1:2">
      <c r="A868" s="2">
        <v>38532</v>
      </c>
      <c r="B868" s="3">
        <v>3.5750999999999999</v>
      </c>
    </row>
    <row r="869" spans="1:2">
      <c r="A869" s="2">
        <v>38533</v>
      </c>
      <c r="B869" s="3">
        <v>3.5249999999999999</v>
      </c>
    </row>
    <row r="870" spans="1:2">
      <c r="A870" s="2">
        <v>38534</v>
      </c>
      <c r="B870" s="3">
        <v>3.6257000000000001</v>
      </c>
    </row>
    <row r="871" spans="1:2">
      <c r="A871" s="2">
        <v>38537</v>
      </c>
      <c r="B871" s="3">
        <v>3.5606</v>
      </c>
    </row>
    <row r="872" spans="1:2">
      <c r="A872" s="2">
        <v>38538</v>
      </c>
      <c r="B872" s="3">
        <v>3.5548999999999999</v>
      </c>
    </row>
    <row r="873" spans="1:2">
      <c r="A873" s="2">
        <v>38539</v>
      </c>
      <c r="B873" s="3">
        <v>3.5638999999999998</v>
      </c>
    </row>
    <row r="874" spans="1:2">
      <c r="A874" s="2">
        <v>38540</v>
      </c>
      <c r="B874" s="3">
        <v>3.6678999999999999</v>
      </c>
    </row>
    <row r="875" spans="1:2">
      <c r="A875" s="2">
        <v>38541</v>
      </c>
      <c r="B875" s="3">
        <v>3.5175000000000001</v>
      </c>
    </row>
    <row r="876" spans="1:2">
      <c r="A876" s="2">
        <v>38544</v>
      </c>
      <c r="B876" s="3">
        <v>3.5295000000000001</v>
      </c>
    </row>
    <row r="877" spans="1:2">
      <c r="A877" s="2">
        <v>38545</v>
      </c>
      <c r="B877" s="3">
        <v>3.5316000000000001</v>
      </c>
    </row>
    <row r="878" spans="1:2">
      <c r="A878" s="2">
        <v>38546</v>
      </c>
      <c r="B878" s="3">
        <v>3.4941</v>
      </c>
    </row>
    <row r="879" spans="1:2">
      <c r="A879" s="2">
        <v>38547</v>
      </c>
      <c r="B879" s="3">
        <v>3.5735000000000001</v>
      </c>
    </row>
    <row r="880" spans="1:2">
      <c r="A880" s="2">
        <v>38548</v>
      </c>
      <c r="B880" s="3">
        <v>3.4521999999999999</v>
      </c>
    </row>
    <row r="881" spans="1:2">
      <c r="A881" s="2">
        <v>38551</v>
      </c>
      <c r="B881" s="3">
        <v>3.4268999999999998</v>
      </c>
    </row>
    <row r="882" spans="1:2">
      <c r="A882" s="2">
        <v>38552</v>
      </c>
      <c r="B882" s="3">
        <v>3.5331999999999999</v>
      </c>
    </row>
    <row r="883" spans="1:2">
      <c r="A883" s="2">
        <v>38553</v>
      </c>
      <c r="B883" s="3">
        <v>3.5872000000000002</v>
      </c>
    </row>
    <row r="884" spans="1:2">
      <c r="A884" s="2">
        <v>38554</v>
      </c>
      <c r="B884" s="3">
        <v>3.4906000000000001</v>
      </c>
    </row>
    <row r="885" spans="1:2">
      <c r="A885" s="2">
        <v>38555</v>
      </c>
      <c r="B885" s="3">
        <v>3.5293999999999999</v>
      </c>
    </row>
    <row r="886" spans="1:2">
      <c r="A886" s="2">
        <v>38558</v>
      </c>
      <c r="B886" s="3">
        <v>3.5678000000000001</v>
      </c>
    </row>
    <row r="887" spans="1:2">
      <c r="A887" s="2">
        <v>38559</v>
      </c>
      <c r="B887" s="3">
        <v>3.5596999999999999</v>
      </c>
    </row>
    <row r="888" spans="1:2">
      <c r="A888" s="2">
        <v>38560</v>
      </c>
      <c r="B888" s="3">
        <v>3.5464000000000002</v>
      </c>
    </row>
    <row r="889" spans="1:2">
      <c r="A889" s="2">
        <v>38561</v>
      </c>
      <c r="B889" s="3">
        <v>3.5154999999999998</v>
      </c>
    </row>
    <row r="890" spans="1:2">
      <c r="A890" s="2">
        <v>38562</v>
      </c>
      <c r="B890" s="3">
        <v>3.4842</v>
      </c>
    </row>
    <row r="891" spans="1:2">
      <c r="A891" s="2">
        <v>38565</v>
      </c>
      <c r="B891" s="3">
        <v>3.3222</v>
      </c>
    </row>
    <row r="892" spans="1:2">
      <c r="A892" s="2">
        <v>38566</v>
      </c>
      <c r="B892" s="3">
        <v>3.4424999999999999</v>
      </c>
    </row>
    <row r="893" spans="1:2">
      <c r="A893" s="2">
        <v>38567</v>
      </c>
      <c r="B893" s="3">
        <v>3.5211999999999999</v>
      </c>
    </row>
    <row r="894" spans="1:2">
      <c r="A894" s="2">
        <v>38568</v>
      </c>
      <c r="B894" s="3">
        <v>3.5792000000000002</v>
      </c>
    </row>
    <row r="895" spans="1:2">
      <c r="A895" s="2">
        <v>38569</v>
      </c>
      <c r="B895" s="3">
        <v>3.5194000000000001</v>
      </c>
    </row>
    <row r="896" spans="1:2">
      <c r="A896" s="2">
        <v>38572</v>
      </c>
      <c r="B896" s="3">
        <v>3.5383</v>
      </c>
    </row>
    <row r="897" spans="1:2">
      <c r="A897" s="2">
        <v>38573</v>
      </c>
      <c r="B897" s="3">
        <v>3.5573999999999999</v>
      </c>
    </row>
    <row r="898" spans="1:2">
      <c r="A898" s="2">
        <v>38574</v>
      </c>
      <c r="B898" s="3">
        <v>3.6089000000000002</v>
      </c>
    </row>
    <row r="899" spans="1:2">
      <c r="A899" s="2">
        <v>38575</v>
      </c>
      <c r="B899" s="3">
        <v>3.4556</v>
      </c>
    </row>
    <row r="900" spans="1:2">
      <c r="A900" s="2">
        <v>38576</v>
      </c>
      <c r="B900" s="3">
        <v>3.5827</v>
      </c>
    </row>
    <row r="901" spans="1:2">
      <c r="A901" s="2">
        <v>38579</v>
      </c>
      <c r="B901" s="3">
        <v>3.7347999999999999</v>
      </c>
    </row>
    <row r="902" spans="1:2">
      <c r="A902" s="2">
        <v>38580</v>
      </c>
      <c r="B902" s="3">
        <v>3.7456999999999998</v>
      </c>
    </row>
    <row r="903" spans="1:2">
      <c r="A903" s="2">
        <v>38581</v>
      </c>
      <c r="B903" s="3">
        <v>3.5207000000000002</v>
      </c>
    </row>
    <row r="904" spans="1:2">
      <c r="A904" s="2">
        <v>38582</v>
      </c>
      <c r="B904" s="3">
        <v>3.5011000000000001</v>
      </c>
    </row>
    <row r="905" spans="1:2">
      <c r="A905" s="2">
        <v>38583</v>
      </c>
      <c r="B905" s="3">
        <v>3.5749</v>
      </c>
    </row>
    <row r="906" spans="1:2">
      <c r="A906" s="2">
        <v>38586</v>
      </c>
      <c r="B906" s="3">
        <v>3.4790999999999999</v>
      </c>
    </row>
    <row r="907" spans="1:2">
      <c r="A907" s="2">
        <v>38587</v>
      </c>
      <c r="B907" s="3">
        <v>3.3498999999999999</v>
      </c>
    </row>
    <row r="908" spans="1:2">
      <c r="A908" s="2">
        <v>38588</v>
      </c>
      <c r="B908" s="3">
        <v>3.5074000000000001</v>
      </c>
    </row>
    <row r="909" spans="1:2">
      <c r="A909" s="2">
        <v>38589</v>
      </c>
      <c r="B909" s="3">
        <v>3.8294999999999999</v>
      </c>
    </row>
    <row r="910" spans="1:2">
      <c r="A910" s="2">
        <v>38590</v>
      </c>
      <c r="B910" s="3">
        <v>3.7313000000000001</v>
      </c>
    </row>
    <row r="911" spans="1:2">
      <c r="A911" s="2">
        <v>38593</v>
      </c>
      <c r="B911" s="3">
        <v>3.7519999999999998</v>
      </c>
    </row>
    <row r="912" spans="1:2">
      <c r="A912" s="2">
        <v>38594</v>
      </c>
      <c r="B912" s="3">
        <v>3.5836999999999999</v>
      </c>
    </row>
    <row r="913" spans="1:2">
      <c r="A913" s="2">
        <v>38595</v>
      </c>
      <c r="B913" s="3">
        <v>3.6206</v>
      </c>
    </row>
    <row r="914" spans="1:2">
      <c r="A914" s="2">
        <v>38596</v>
      </c>
      <c r="B914" s="3">
        <v>3.6230000000000002</v>
      </c>
    </row>
    <row r="915" spans="1:2">
      <c r="A915" s="2">
        <v>38597</v>
      </c>
      <c r="B915" s="3">
        <v>3.6823000000000001</v>
      </c>
    </row>
    <row r="916" spans="1:2">
      <c r="A916" s="2">
        <v>38600</v>
      </c>
      <c r="B916" s="3">
        <v>3.6720000000000002</v>
      </c>
    </row>
    <row r="917" spans="1:2">
      <c r="A917" s="2">
        <v>38601</v>
      </c>
      <c r="B917" s="3">
        <v>3.6314000000000002</v>
      </c>
    </row>
    <row r="918" spans="1:2">
      <c r="A918" s="2">
        <v>38602</v>
      </c>
      <c r="B918" s="3">
        <v>3.6389</v>
      </c>
    </row>
    <row r="919" spans="1:2">
      <c r="A919" s="2">
        <v>38603</v>
      </c>
      <c r="B919" s="3">
        <v>3.5821999999999998</v>
      </c>
    </row>
    <row r="920" spans="1:2">
      <c r="A920" s="2">
        <v>38604</v>
      </c>
      <c r="B920" s="3">
        <v>3.5718999999999999</v>
      </c>
    </row>
    <row r="921" spans="1:2">
      <c r="A921" s="2">
        <v>38607</v>
      </c>
      <c r="B921" s="3">
        <v>3.6000999999999999</v>
      </c>
    </row>
    <row r="922" spans="1:2">
      <c r="A922" s="2">
        <v>38608</v>
      </c>
      <c r="B922" s="3">
        <v>3.6135000000000002</v>
      </c>
    </row>
    <row r="923" spans="1:2">
      <c r="A923" s="2">
        <v>38609</v>
      </c>
      <c r="B923" s="3">
        <v>3.6974</v>
      </c>
    </row>
    <row r="924" spans="1:2">
      <c r="A924" s="2">
        <v>38610</v>
      </c>
      <c r="B924" s="3">
        <v>3.73</v>
      </c>
    </row>
    <row r="925" spans="1:2">
      <c r="A925" s="2">
        <v>38611</v>
      </c>
      <c r="B925" s="3">
        <v>3.6602999999999999</v>
      </c>
    </row>
    <row r="926" spans="1:2">
      <c r="A926" s="2">
        <v>38614</v>
      </c>
      <c r="B926" s="3">
        <v>3.4651000000000001</v>
      </c>
    </row>
    <row r="927" spans="1:2">
      <c r="A927" s="2">
        <v>38615</v>
      </c>
      <c r="B927" s="3">
        <v>3.4868999999999999</v>
      </c>
    </row>
    <row r="928" spans="1:2">
      <c r="A928" s="2">
        <v>38616</v>
      </c>
      <c r="B928" s="3">
        <v>3.5030999999999999</v>
      </c>
    </row>
    <row r="929" spans="1:2">
      <c r="A929" s="2">
        <v>38617</v>
      </c>
      <c r="B929" s="3">
        <v>3.4655999999999998</v>
      </c>
    </row>
    <row r="930" spans="1:2">
      <c r="A930" s="2">
        <v>38618</v>
      </c>
      <c r="B930" s="3">
        <v>3.3247</v>
      </c>
    </row>
    <row r="931" spans="1:2">
      <c r="A931" s="2">
        <v>38621</v>
      </c>
      <c r="B931" s="3">
        <v>3.3382999999999998</v>
      </c>
    </row>
    <row r="932" spans="1:2">
      <c r="A932" s="2">
        <v>38622</v>
      </c>
      <c r="B932" s="3">
        <v>3.3241999999999998</v>
      </c>
    </row>
    <row r="933" spans="1:2">
      <c r="A933" s="2">
        <v>38623</v>
      </c>
      <c r="B933" s="3">
        <v>3.2765</v>
      </c>
    </row>
    <row r="934" spans="1:2">
      <c r="A934" s="2">
        <v>38624</v>
      </c>
      <c r="B934" s="3">
        <v>3.4981</v>
      </c>
    </row>
    <row r="935" spans="1:2">
      <c r="A935" s="2">
        <v>38625</v>
      </c>
      <c r="B935" s="3">
        <v>3.2995999999999999</v>
      </c>
    </row>
    <row r="936" spans="1:2">
      <c r="A936" s="2">
        <v>38633</v>
      </c>
      <c r="B936" s="3">
        <v>3.3473999999999999</v>
      </c>
    </row>
    <row r="937" spans="1:2">
      <c r="A937" s="2">
        <v>38634</v>
      </c>
      <c r="B937" s="3">
        <v>3.3393000000000002</v>
      </c>
    </row>
    <row r="938" spans="1:2">
      <c r="A938" s="2">
        <v>38635</v>
      </c>
      <c r="B938" s="3">
        <v>3.427</v>
      </c>
    </row>
    <row r="939" spans="1:2">
      <c r="A939" s="2">
        <v>38636</v>
      </c>
      <c r="B939" s="3">
        <v>3.3342000000000001</v>
      </c>
    </row>
    <row r="940" spans="1:2">
      <c r="A940" s="2">
        <v>38637</v>
      </c>
      <c r="B940" s="3">
        <v>3.1682999999999999</v>
      </c>
    </row>
    <row r="941" spans="1:2">
      <c r="A941" s="2">
        <v>38638</v>
      </c>
      <c r="B941" s="3">
        <v>3.3567999999999998</v>
      </c>
    </row>
    <row r="942" spans="1:2">
      <c r="A942" s="2">
        <v>38639</v>
      </c>
      <c r="B942" s="3">
        <v>3.1934</v>
      </c>
    </row>
    <row r="943" spans="1:2">
      <c r="A943" s="2">
        <v>38642</v>
      </c>
      <c r="B943" s="3">
        <v>3.1779000000000002</v>
      </c>
    </row>
    <row r="944" spans="1:2">
      <c r="A944" s="2">
        <v>38643</v>
      </c>
      <c r="B944" s="3">
        <v>3.2115999999999998</v>
      </c>
    </row>
    <row r="945" spans="1:2">
      <c r="A945" s="2">
        <v>38644</v>
      </c>
      <c r="B945" s="3">
        <v>3.2052999999999998</v>
      </c>
    </row>
    <row r="946" spans="1:2">
      <c r="A946" s="2">
        <v>38645</v>
      </c>
      <c r="B946" s="3">
        <v>3.1393</v>
      </c>
    </row>
    <row r="947" spans="1:2">
      <c r="A947" s="2">
        <v>38646</v>
      </c>
      <c r="B947" s="3">
        <v>3.0451000000000001</v>
      </c>
    </row>
    <row r="948" spans="1:2">
      <c r="A948" s="2">
        <v>38649</v>
      </c>
      <c r="B948" s="3">
        <v>3.0417000000000001</v>
      </c>
    </row>
    <row r="949" spans="1:2">
      <c r="A949" s="2">
        <v>38650</v>
      </c>
      <c r="B949" s="3">
        <v>3.1265000000000001</v>
      </c>
    </row>
    <row r="950" spans="1:2">
      <c r="A950" s="2">
        <v>38651</v>
      </c>
      <c r="B950" s="3">
        <v>3.1023000000000001</v>
      </c>
    </row>
    <row r="951" spans="1:2">
      <c r="A951" s="2">
        <v>38652</v>
      </c>
      <c r="B951" s="3">
        <v>3.165</v>
      </c>
    </row>
    <row r="952" spans="1:2">
      <c r="A952" s="2">
        <v>38653</v>
      </c>
      <c r="B952" s="3">
        <v>3.1333000000000002</v>
      </c>
    </row>
    <row r="953" spans="1:2">
      <c r="A953" s="2">
        <v>38656</v>
      </c>
      <c r="B953" s="3">
        <v>3.1089000000000002</v>
      </c>
    </row>
    <row r="954" spans="1:2">
      <c r="A954" s="2">
        <v>38657</v>
      </c>
      <c r="B954" s="3">
        <v>3.1629</v>
      </c>
    </row>
    <row r="955" spans="1:2">
      <c r="A955" s="2">
        <v>38658</v>
      </c>
      <c r="B955" s="3">
        <v>3.2349000000000001</v>
      </c>
    </row>
    <row r="956" spans="1:2">
      <c r="A956" s="2">
        <v>38659</v>
      </c>
      <c r="B956" s="3">
        <v>3.1829000000000001</v>
      </c>
    </row>
    <row r="957" spans="1:2">
      <c r="A957" s="2">
        <v>38660</v>
      </c>
      <c r="B957" s="3">
        <v>3.1854</v>
      </c>
    </row>
    <row r="958" spans="1:2">
      <c r="A958" s="2">
        <v>38663</v>
      </c>
      <c r="B958" s="3">
        <v>3.2894999999999999</v>
      </c>
    </row>
    <row r="959" spans="1:2">
      <c r="A959" s="2">
        <v>38664</v>
      </c>
      <c r="B959" s="3">
        <v>3.1627999999999998</v>
      </c>
    </row>
    <row r="960" spans="1:2">
      <c r="A960" s="2">
        <v>38665</v>
      </c>
      <c r="B960" s="3">
        <v>3.1804999999999999</v>
      </c>
    </row>
    <row r="961" spans="1:2">
      <c r="A961" s="2">
        <v>38666</v>
      </c>
      <c r="B961" s="3">
        <v>3.3496000000000001</v>
      </c>
    </row>
    <row r="962" spans="1:2">
      <c r="A962" s="2">
        <v>38667</v>
      </c>
      <c r="B962" s="3">
        <v>3.3159000000000001</v>
      </c>
    </row>
    <row r="963" spans="1:2">
      <c r="A963" s="2">
        <v>38670</v>
      </c>
      <c r="B963" s="3">
        <v>3.0994999999999999</v>
      </c>
    </row>
    <row r="964" spans="1:2">
      <c r="A964" s="2">
        <v>38671</v>
      </c>
      <c r="B964" s="3">
        <v>3.1880999999999999</v>
      </c>
    </row>
    <row r="965" spans="1:2">
      <c r="A965" s="2">
        <v>38672</v>
      </c>
      <c r="B965" s="3">
        <v>3.1597</v>
      </c>
    </row>
    <row r="966" spans="1:2">
      <c r="A966" s="2">
        <v>38673</v>
      </c>
      <c r="B966" s="3">
        <v>3.3325999999999998</v>
      </c>
    </row>
    <row r="967" spans="1:2">
      <c r="A967" s="2">
        <v>38674</v>
      </c>
      <c r="B967" s="3">
        <v>3.3046000000000002</v>
      </c>
    </row>
    <row r="968" spans="1:2">
      <c r="A968" s="2">
        <v>38677</v>
      </c>
      <c r="B968" s="3">
        <v>3.23</v>
      </c>
    </row>
    <row r="969" spans="1:2">
      <c r="A969" s="2">
        <v>38678</v>
      </c>
      <c r="B969" s="3">
        <v>3.3769</v>
      </c>
    </row>
    <row r="970" spans="1:2">
      <c r="A970" s="2">
        <v>38679</v>
      </c>
      <c r="B970" s="3">
        <v>3.4853000000000001</v>
      </c>
    </row>
    <row r="971" spans="1:2">
      <c r="A971" s="2">
        <v>38680</v>
      </c>
      <c r="B971" s="3">
        <v>3.4565999999999999</v>
      </c>
    </row>
    <row r="972" spans="1:2">
      <c r="A972" s="2">
        <v>38681</v>
      </c>
      <c r="B972" s="3">
        <v>3.4060000000000001</v>
      </c>
    </row>
    <row r="973" spans="1:2">
      <c r="A973" s="2">
        <v>38684</v>
      </c>
      <c r="B973" s="3">
        <v>3.2423000000000002</v>
      </c>
    </row>
    <row r="974" spans="1:2">
      <c r="A974" s="2">
        <v>38685</v>
      </c>
      <c r="B974" s="3">
        <v>3.1999</v>
      </c>
    </row>
    <row r="975" spans="1:2">
      <c r="A975" s="2">
        <v>38686</v>
      </c>
      <c r="B975" s="3">
        <v>3.1825999999999999</v>
      </c>
    </row>
    <row r="976" spans="1:2">
      <c r="A976" s="2">
        <v>38687</v>
      </c>
      <c r="B976" s="3">
        <v>3.6219999999999999</v>
      </c>
    </row>
    <row r="977" spans="1:2">
      <c r="A977" s="2">
        <v>38688</v>
      </c>
      <c r="B977" s="3">
        <v>3.3969999999999998</v>
      </c>
    </row>
    <row r="978" spans="1:2">
      <c r="A978" s="2">
        <v>38691</v>
      </c>
      <c r="B978" s="3">
        <v>3.2174</v>
      </c>
    </row>
    <row r="979" spans="1:2">
      <c r="A979" s="2">
        <v>38692</v>
      </c>
      <c r="B979" s="3">
        <v>3.4165999999999999</v>
      </c>
    </row>
    <row r="980" spans="1:2">
      <c r="A980" s="2">
        <v>38693</v>
      </c>
      <c r="B980" s="3">
        <v>3.3469000000000002</v>
      </c>
    </row>
    <row r="981" spans="1:2">
      <c r="A981" s="2">
        <v>38694</v>
      </c>
      <c r="B981" s="3">
        <v>3.3525999999999998</v>
      </c>
    </row>
    <row r="982" spans="1:2">
      <c r="A982" s="2">
        <v>38695</v>
      </c>
      <c r="B982" s="3">
        <v>3.3130000000000002</v>
      </c>
    </row>
    <row r="983" spans="1:2">
      <c r="A983" s="2">
        <v>38698</v>
      </c>
      <c r="B983" s="3">
        <v>3.3759000000000001</v>
      </c>
    </row>
    <row r="984" spans="1:2">
      <c r="A984" s="2">
        <v>38699</v>
      </c>
      <c r="B984" s="3">
        <v>3.4144999999999999</v>
      </c>
    </row>
    <row r="985" spans="1:2">
      <c r="A985" s="2">
        <v>38700</v>
      </c>
      <c r="B985" s="3">
        <v>3.4043999999999999</v>
      </c>
    </row>
    <row r="986" spans="1:2">
      <c r="A986" s="2">
        <v>38701</v>
      </c>
      <c r="B986" s="3">
        <v>3.3643999999999998</v>
      </c>
    </row>
    <row r="987" spans="1:2">
      <c r="A987" s="2">
        <v>38702</v>
      </c>
      <c r="B987" s="3">
        <v>3.3834</v>
      </c>
    </row>
    <row r="988" spans="1:2">
      <c r="A988" s="2">
        <v>38705</v>
      </c>
      <c r="B988" s="3">
        <v>3.3874</v>
      </c>
    </row>
    <row r="989" spans="1:2">
      <c r="A989" s="2">
        <v>38706</v>
      </c>
      <c r="B989" s="3">
        <v>3.2948</v>
      </c>
    </row>
    <row r="990" spans="1:2">
      <c r="A990" s="2">
        <v>38707</v>
      </c>
      <c r="B990" s="3">
        <v>3.3824000000000001</v>
      </c>
    </row>
    <row r="991" spans="1:2">
      <c r="A991" s="2">
        <v>38708</v>
      </c>
      <c r="B991" s="3">
        <v>3.3517000000000001</v>
      </c>
    </row>
    <row r="992" spans="1:2">
      <c r="A992" s="2">
        <v>38709</v>
      </c>
      <c r="B992" s="3">
        <v>3.3441999999999998</v>
      </c>
    </row>
    <row r="993" spans="1:2">
      <c r="A993" s="2">
        <v>38712</v>
      </c>
      <c r="B993" s="3">
        <v>3.4683000000000002</v>
      </c>
    </row>
    <row r="994" spans="1:2">
      <c r="A994" s="2">
        <v>38713</v>
      </c>
      <c r="B994" s="3">
        <v>3.4318</v>
      </c>
    </row>
    <row r="995" spans="1:2">
      <c r="A995" s="2">
        <v>38714</v>
      </c>
      <c r="B995" s="3">
        <v>3.6659000000000002</v>
      </c>
    </row>
    <row r="996" spans="1:2">
      <c r="A996" s="2">
        <v>38715</v>
      </c>
      <c r="B996" s="3">
        <v>3.5344000000000002</v>
      </c>
    </row>
    <row r="997" spans="1:2">
      <c r="A997" s="2">
        <v>38716</v>
      </c>
      <c r="B997" s="3">
        <v>3.4922</v>
      </c>
    </row>
    <row r="998" spans="1:2">
      <c r="A998" s="2">
        <v>38717</v>
      </c>
      <c r="B998" s="3">
        <v>3.4329999999999998</v>
      </c>
    </row>
    <row r="999" spans="1:2">
      <c r="A999" s="2">
        <v>38721</v>
      </c>
      <c r="B999" s="3">
        <v>3.6362999999999999</v>
      </c>
    </row>
    <row r="1000" spans="1:2">
      <c r="A1000" s="2">
        <v>38722</v>
      </c>
      <c r="B1000" s="3">
        <v>3.1547999999999998</v>
      </c>
    </row>
    <row r="1001" spans="1:2">
      <c r="A1001" s="2">
        <v>38723</v>
      </c>
      <c r="B1001" s="3">
        <v>3.2132000000000001</v>
      </c>
    </row>
    <row r="1002" spans="1:2">
      <c r="A1002" s="2">
        <v>38726</v>
      </c>
      <c r="B1002" s="3">
        <v>3.2784</v>
      </c>
    </row>
    <row r="1003" spans="1:2">
      <c r="A1003" s="2">
        <v>38727</v>
      </c>
      <c r="B1003" s="3">
        <v>3.1899000000000002</v>
      </c>
    </row>
    <row r="1004" spans="1:2">
      <c r="A1004" s="2">
        <v>38728</v>
      </c>
      <c r="B1004" s="3">
        <v>3.0251000000000001</v>
      </c>
    </row>
    <row r="1005" spans="1:2">
      <c r="A1005" s="2">
        <v>38729</v>
      </c>
      <c r="B1005" s="3">
        <v>3.1595</v>
      </c>
    </row>
    <row r="1006" spans="1:2">
      <c r="A1006" s="2">
        <v>38730</v>
      </c>
      <c r="B1006" s="3">
        <v>3.1267</v>
      </c>
    </row>
    <row r="1007" spans="1:2">
      <c r="A1007" s="2">
        <v>38733</v>
      </c>
      <c r="B1007" s="3">
        <v>3.2193999999999998</v>
      </c>
    </row>
    <row r="1008" spans="1:2">
      <c r="A1008" s="2">
        <v>38734</v>
      </c>
      <c r="B1008" s="3">
        <v>3.1315</v>
      </c>
    </row>
    <row r="1009" spans="1:2">
      <c r="A1009" s="2">
        <v>38735</v>
      </c>
      <c r="B1009" s="3">
        <v>3.0525000000000002</v>
      </c>
    </row>
    <row r="1010" spans="1:2">
      <c r="A1010" s="2">
        <v>38736</v>
      </c>
      <c r="B1010" s="3">
        <v>3.0743999999999998</v>
      </c>
    </row>
    <row r="1011" spans="1:2">
      <c r="A1011" s="2">
        <v>38737</v>
      </c>
      <c r="B1011" s="3">
        <v>3.0592999999999999</v>
      </c>
    </row>
    <row r="1012" spans="1:2">
      <c r="A1012" s="2">
        <v>38740</v>
      </c>
      <c r="B1012" s="3">
        <v>3.0688</v>
      </c>
    </row>
    <row r="1013" spans="1:2">
      <c r="A1013" s="2">
        <v>38741</v>
      </c>
      <c r="B1013" s="3">
        <v>3.0788000000000002</v>
      </c>
    </row>
    <row r="1014" spans="1:2">
      <c r="A1014" s="2">
        <v>38744</v>
      </c>
      <c r="B1014" s="3">
        <v>3.0276000000000001</v>
      </c>
    </row>
    <row r="1015" spans="1:2">
      <c r="A1015" s="2">
        <v>38745</v>
      </c>
      <c r="B1015" s="3">
        <v>3.1305999999999998</v>
      </c>
    </row>
    <row r="1016" spans="1:2">
      <c r="A1016" s="2">
        <v>38753</v>
      </c>
      <c r="B1016" s="3">
        <v>3.12</v>
      </c>
    </row>
    <row r="1017" spans="1:2">
      <c r="A1017" s="2">
        <v>38754</v>
      </c>
      <c r="B1017" s="3">
        <v>3.1335000000000002</v>
      </c>
    </row>
    <row r="1018" spans="1:2">
      <c r="A1018" s="2">
        <v>38755</v>
      </c>
      <c r="B1018" s="3">
        <v>3.1497000000000002</v>
      </c>
    </row>
    <row r="1019" spans="1:2">
      <c r="A1019" s="2">
        <v>38756</v>
      </c>
      <c r="B1019" s="3">
        <v>3.2364999999999999</v>
      </c>
    </row>
    <row r="1020" spans="1:2">
      <c r="A1020" s="2">
        <v>38757</v>
      </c>
      <c r="B1020" s="3">
        <v>3.0286</v>
      </c>
    </row>
    <row r="1021" spans="1:2">
      <c r="A1021" s="2">
        <v>38762</v>
      </c>
      <c r="B1021" s="3">
        <v>3.3732000000000002</v>
      </c>
    </row>
    <row r="1022" spans="1:2">
      <c r="A1022" s="2">
        <v>38763</v>
      </c>
      <c r="B1022" s="3">
        <v>3.2282000000000002</v>
      </c>
    </row>
    <row r="1023" spans="1:2">
      <c r="A1023" s="2">
        <v>38764</v>
      </c>
      <c r="B1023" s="3">
        <v>3.1185999999999998</v>
      </c>
    </row>
    <row r="1024" spans="1:2">
      <c r="A1024" s="2">
        <v>38765</v>
      </c>
      <c r="B1024" s="3">
        <v>3.0735999999999999</v>
      </c>
    </row>
    <row r="1025" spans="1:2">
      <c r="A1025" s="2">
        <v>38768</v>
      </c>
      <c r="B1025" s="3">
        <v>3.1886999999999999</v>
      </c>
    </row>
    <row r="1026" spans="1:2">
      <c r="A1026" s="2">
        <v>38769</v>
      </c>
      <c r="B1026" s="3">
        <v>3.2010000000000001</v>
      </c>
    </row>
    <row r="1027" spans="1:2">
      <c r="A1027" s="2">
        <v>38770</v>
      </c>
      <c r="B1027" s="3">
        <v>3.2881</v>
      </c>
    </row>
    <row r="1028" spans="1:2">
      <c r="A1028" s="2">
        <v>38771</v>
      </c>
      <c r="B1028" s="3">
        <v>3.2412999999999998</v>
      </c>
    </row>
    <row r="1029" spans="1:2">
      <c r="A1029" s="2">
        <v>38772</v>
      </c>
      <c r="B1029" s="3">
        <v>3.3632</v>
      </c>
    </row>
    <row r="1030" spans="1:2">
      <c r="A1030" s="2">
        <v>38775</v>
      </c>
      <c r="B1030" s="3">
        <v>3.3849999999999998</v>
      </c>
    </row>
    <row r="1031" spans="1:2">
      <c r="A1031" s="2">
        <v>38776</v>
      </c>
      <c r="B1031" s="3">
        <v>3.0956000000000001</v>
      </c>
    </row>
    <row r="1032" spans="1:2">
      <c r="A1032" s="2">
        <v>38777</v>
      </c>
      <c r="B1032" s="3">
        <v>3.08</v>
      </c>
    </row>
    <row r="1033" spans="1:2">
      <c r="A1033" s="2">
        <v>38778</v>
      </c>
      <c r="B1033" s="3">
        <v>3.07</v>
      </c>
    </row>
    <row r="1034" spans="1:2">
      <c r="A1034" s="2">
        <v>38779</v>
      </c>
      <c r="B1034" s="3">
        <v>3.06</v>
      </c>
    </row>
    <row r="1035" spans="1:2">
      <c r="A1035" s="2">
        <v>38782</v>
      </c>
      <c r="B1035" s="3">
        <v>3.12</v>
      </c>
    </row>
    <row r="1036" spans="1:2">
      <c r="A1036" s="2">
        <v>38783</v>
      </c>
      <c r="B1036" s="3">
        <v>3.08</v>
      </c>
    </row>
    <row r="1037" spans="1:2">
      <c r="A1037" s="2">
        <v>38784</v>
      </c>
      <c r="B1037" s="3">
        <v>3.09</v>
      </c>
    </row>
    <row r="1038" spans="1:2">
      <c r="A1038" s="2">
        <v>38785</v>
      </c>
      <c r="B1038" s="3">
        <v>3.07</v>
      </c>
    </row>
    <row r="1039" spans="1:2">
      <c r="A1039" s="2">
        <v>38786</v>
      </c>
      <c r="B1039" s="3">
        <v>3.08</v>
      </c>
    </row>
    <row r="1040" spans="1:2">
      <c r="A1040" s="2">
        <v>38789</v>
      </c>
      <c r="B1040" s="3">
        <v>3.09</v>
      </c>
    </row>
    <row r="1041" spans="1:2">
      <c r="A1041" s="2">
        <v>38790</v>
      </c>
      <c r="B1041" s="3">
        <v>3.07</v>
      </c>
    </row>
    <row r="1042" spans="1:2">
      <c r="A1042" s="2">
        <v>38791</v>
      </c>
      <c r="B1042" s="3">
        <v>3.06</v>
      </c>
    </row>
    <row r="1043" spans="1:2">
      <c r="A1043" s="2">
        <v>38792</v>
      </c>
      <c r="B1043" s="3">
        <v>3.07</v>
      </c>
    </row>
    <row r="1044" spans="1:2">
      <c r="A1044" s="2">
        <v>38793</v>
      </c>
      <c r="B1044" s="3">
        <v>3.08</v>
      </c>
    </row>
    <row r="1045" spans="1:2">
      <c r="A1045" s="2">
        <v>38796</v>
      </c>
      <c r="B1045" s="3">
        <v>3.07</v>
      </c>
    </row>
    <row r="1046" spans="1:2">
      <c r="A1046" s="2">
        <v>38797</v>
      </c>
      <c r="B1046" s="3">
        <v>3.08</v>
      </c>
    </row>
    <row r="1047" spans="1:2">
      <c r="A1047" s="2">
        <v>38798</v>
      </c>
      <c r="B1047" s="3">
        <v>3.09</v>
      </c>
    </row>
    <row r="1048" spans="1:2">
      <c r="A1048" s="2">
        <v>38799</v>
      </c>
      <c r="B1048" s="3">
        <v>3.14</v>
      </c>
    </row>
    <row r="1049" spans="1:2">
      <c r="A1049" s="2">
        <v>38800</v>
      </c>
      <c r="B1049" s="3">
        <v>3.15</v>
      </c>
    </row>
    <row r="1050" spans="1:2">
      <c r="A1050" s="2">
        <v>38803</v>
      </c>
      <c r="B1050" s="3">
        <v>3.1394000000000002</v>
      </c>
    </row>
    <row r="1051" spans="1:2">
      <c r="A1051" s="2">
        <v>38804</v>
      </c>
      <c r="B1051" s="3">
        <v>3.1</v>
      </c>
    </row>
    <row r="1052" spans="1:2">
      <c r="A1052" s="2">
        <v>38805</v>
      </c>
      <c r="B1052" s="3">
        <v>3.1</v>
      </c>
    </row>
    <row r="1053" spans="1:2">
      <c r="A1053" s="2">
        <v>38806</v>
      </c>
      <c r="B1053" s="3">
        <v>3.12</v>
      </c>
    </row>
    <row r="1054" spans="1:2">
      <c r="A1054" s="2">
        <v>38807</v>
      </c>
      <c r="B1054" s="3">
        <v>3.15</v>
      </c>
    </row>
    <row r="1055" spans="1:2">
      <c r="A1055" s="2">
        <v>38810</v>
      </c>
      <c r="B1055" s="3">
        <v>3.1932</v>
      </c>
    </row>
    <row r="1056" spans="1:2">
      <c r="A1056" s="2">
        <v>38811</v>
      </c>
      <c r="B1056" s="3">
        <v>3.1894</v>
      </c>
    </row>
    <row r="1057" spans="1:2">
      <c r="A1057" s="2">
        <v>38812</v>
      </c>
      <c r="B1057" s="3">
        <v>3.18</v>
      </c>
    </row>
    <row r="1058" spans="1:2">
      <c r="A1058" s="2">
        <v>38813</v>
      </c>
      <c r="B1058" s="3">
        <v>3.1886999999999999</v>
      </c>
    </row>
    <row r="1059" spans="1:2">
      <c r="A1059" s="2">
        <v>38814</v>
      </c>
      <c r="B1059" s="3">
        <v>3.1414</v>
      </c>
    </row>
    <row r="1060" spans="1:2">
      <c r="A1060" s="2">
        <v>38817</v>
      </c>
      <c r="B1060" s="3">
        <v>3.16</v>
      </c>
    </row>
    <row r="1061" spans="1:2">
      <c r="A1061" s="2">
        <v>38818</v>
      </c>
      <c r="B1061" s="3">
        <v>3.1692</v>
      </c>
    </row>
    <row r="1062" spans="1:2">
      <c r="A1062" s="2">
        <v>38819</v>
      </c>
      <c r="B1062" s="3">
        <v>3.1819000000000002</v>
      </c>
    </row>
    <row r="1063" spans="1:2">
      <c r="A1063" s="2">
        <v>38820</v>
      </c>
      <c r="B1063" s="3">
        <v>3.1804000000000001</v>
      </c>
    </row>
    <row r="1064" spans="1:2">
      <c r="A1064" s="2">
        <v>38821</v>
      </c>
      <c r="B1064" s="3">
        <v>3.18</v>
      </c>
    </row>
    <row r="1065" spans="1:2">
      <c r="A1065" s="2">
        <v>38824</v>
      </c>
      <c r="B1065" s="3">
        <v>3.23</v>
      </c>
    </row>
    <row r="1066" spans="1:2">
      <c r="A1066" s="2">
        <v>38825</v>
      </c>
      <c r="B1066" s="3">
        <v>3.26</v>
      </c>
    </row>
    <row r="1067" spans="1:2">
      <c r="A1067" s="2">
        <v>38826</v>
      </c>
      <c r="B1067" s="3">
        <v>3.27</v>
      </c>
    </row>
    <row r="1068" spans="1:2">
      <c r="A1068" s="2">
        <v>38827</v>
      </c>
      <c r="B1068" s="3">
        <v>3.4087000000000001</v>
      </c>
    </row>
    <row r="1069" spans="1:2">
      <c r="A1069" s="2">
        <v>38828</v>
      </c>
      <c r="B1069" s="3">
        <v>3.38</v>
      </c>
    </row>
    <row r="1070" spans="1:2">
      <c r="A1070" s="2">
        <v>38831</v>
      </c>
      <c r="B1070" s="3">
        <v>3.36</v>
      </c>
    </row>
    <row r="1071" spans="1:2">
      <c r="A1071" s="2">
        <v>38832</v>
      </c>
      <c r="B1071" s="3">
        <v>3.37</v>
      </c>
    </row>
    <row r="1072" spans="1:2">
      <c r="A1072" s="2">
        <v>38833</v>
      </c>
      <c r="B1072" s="3">
        <v>3.35</v>
      </c>
    </row>
    <row r="1073" spans="1:2">
      <c r="A1073" s="2">
        <v>38834</v>
      </c>
      <c r="B1073" s="3">
        <v>3.35</v>
      </c>
    </row>
    <row r="1074" spans="1:2">
      <c r="A1074" s="2">
        <v>38835</v>
      </c>
      <c r="B1074" s="3">
        <v>3.3</v>
      </c>
    </row>
    <row r="1075" spans="1:2">
      <c r="A1075" s="2">
        <v>38836</v>
      </c>
      <c r="B1075" s="3">
        <v>3.3</v>
      </c>
    </row>
    <row r="1076" spans="1:2">
      <c r="A1076" s="2">
        <v>38837</v>
      </c>
      <c r="B1076" s="3">
        <v>3.3</v>
      </c>
    </row>
    <row r="1077" spans="1:2">
      <c r="A1077" s="2">
        <v>38845</v>
      </c>
      <c r="B1077" s="3">
        <v>3.35</v>
      </c>
    </row>
    <row r="1078" spans="1:2">
      <c r="A1078" s="2">
        <v>38846</v>
      </c>
      <c r="B1078" s="3">
        <v>3.35</v>
      </c>
    </row>
    <row r="1079" spans="1:2">
      <c r="A1079" s="2">
        <v>38847</v>
      </c>
      <c r="B1079" s="3">
        <v>3.36</v>
      </c>
    </row>
    <row r="1080" spans="1:2">
      <c r="A1080" s="2">
        <v>38848</v>
      </c>
      <c r="B1080" s="3">
        <v>3.3</v>
      </c>
    </row>
    <row r="1081" spans="1:2">
      <c r="A1081" s="2">
        <v>38849</v>
      </c>
      <c r="B1081" s="3">
        <v>3.3</v>
      </c>
    </row>
    <row r="1082" spans="1:2">
      <c r="A1082" s="2">
        <v>38852</v>
      </c>
      <c r="B1082" s="3">
        <v>3.3</v>
      </c>
    </row>
    <row r="1083" spans="1:2">
      <c r="A1083" s="2">
        <v>38853</v>
      </c>
      <c r="B1083" s="3">
        <v>3.28</v>
      </c>
    </row>
    <row r="1084" spans="1:2">
      <c r="A1084" s="2">
        <v>38854</v>
      </c>
      <c r="B1084" s="3">
        <v>3.26</v>
      </c>
    </row>
    <row r="1085" spans="1:2">
      <c r="A1085" s="2">
        <v>38855</v>
      </c>
      <c r="B1085" s="3">
        <v>3.25</v>
      </c>
    </row>
    <row r="1086" spans="1:2">
      <c r="A1086" s="2">
        <v>38856</v>
      </c>
      <c r="B1086" s="3">
        <v>3.28</v>
      </c>
    </row>
    <row r="1087" spans="1:2">
      <c r="A1087" s="2">
        <v>38859</v>
      </c>
      <c r="B1087" s="3">
        <v>3.28</v>
      </c>
    </row>
    <row r="1088" spans="1:2">
      <c r="A1088" s="2">
        <v>38860</v>
      </c>
      <c r="B1088" s="3">
        <v>3.3</v>
      </c>
    </row>
    <row r="1089" spans="1:2">
      <c r="A1089" s="2">
        <v>38861</v>
      </c>
      <c r="B1089" s="3">
        <v>3.31</v>
      </c>
    </row>
    <row r="1090" spans="1:2">
      <c r="A1090" s="2">
        <v>38862</v>
      </c>
      <c r="B1090" s="3">
        <v>3.3</v>
      </c>
    </row>
    <row r="1091" spans="1:2">
      <c r="A1091" s="2">
        <v>38863</v>
      </c>
      <c r="B1091" s="3">
        <v>3.3</v>
      </c>
    </row>
    <row r="1092" spans="1:2">
      <c r="A1092" s="2">
        <v>38866</v>
      </c>
      <c r="B1092" s="3">
        <v>3.32</v>
      </c>
    </row>
    <row r="1093" spans="1:2">
      <c r="A1093" s="2">
        <v>38867</v>
      </c>
      <c r="B1093" s="3">
        <v>3.3361000000000001</v>
      </c>
    </row>
    <row r="1094" spans="1:2">
      <c r="A1094" s="2">
        <v>38868</v>
      </c>
      <c r="B1094" s="3">
        <v>3.35</v>
      </c>
    </row>
    <row r="1095" spans="1:2">
      <c r="A1095" s="2">
        <v>38869</v>
      </c>
      <c r="B1095" s="3">
        <v>3.36</v>
      </c>
    </row>
    <row r="1096" spans="1:2">
      <c r="A1096" s="2">
        <v>38870</v>
      </c>
      <c r="B1096" s="3">
        <v>3.38</v>
      </c>
    </row>
    <row r="1097" spans="1:2">
      <c r="A1097" s="2">
        <v>38873</v>
      </c>
      <c r="B1097" s="3">
        <v>3.38</v>
      </c>
    </row>
    <row r="1098" spans="1:2">
      <c r="A1098" s="2">
        <v>38874</v>
      </c>
      <c r="B1098" s="3">
        <v>3.4</v>
      </c>
    </row>
    <row r="1099" spans="1:2">
      <c r="A1099" s="2">
        <v>38875</v>
      </c>
      <c r="B1099" s="3">
        <v>3.45</v>
      </c>
    </row>
    <row r="1100" spans="1:2">
      <c r="A1100" s="2">
        <v>38876</v>
      </c>
      <c r="B1100" s="3">
        <v>3.44</v>
      </c>
    </row>
    <row r="1101" spans="1:2">
      <c r="A1101" s="2">
        <v>38877</v>
      </c>
      <c r="B1101" s="3">
        <v>3.43</v>
      </c>
    </row>
    <row r="1102" spans="1:2">
      <c r="A1102" s="2">
        <v>38880</v>
      </c>
      <c r="B1102" s="3">
        <v>3.45</v>
      </c>
    </row>
    <row r="1103" spans="1:2">
      <c r="A1103" s="2">
        <v>38881</v>
      </c>
      <c r="B1103" s="3">
        <v>3.4590000000000001</v>
      </c>
    </row>
    <row r="1104" spans="1:2">
      <c r="A1104" s="2">
        <v>38882</v>
      </c>
      <c r="B1104" s="3">
        <v>3.45</v>
      </c>
    </row>
    <row r="1105" spans="1:2">
      <c r="A1105" s="2">
        <v>38883</v>
      </c>
      <c r="B1105" s="3">
        <v>3.45</v>
      </c>
    </row>
    <row r="1106" spans="1:2">
      <c r="A1106" s="2">
        <v>38884</v>
      </c>
      <c r="B1106" s="3">
        <v>3.45</v>
      </c>
    </row>
    <row r="1107" spans="1:2">
      <c r="A1107" s="2">
        <v>38887</v>
      </c>
      <c r="B1107" s="3">
        <v>3.48</v>
      </c>
    </row>
    <row r="1108" spans="1:2">
      <c r="A1108" s="2">
        <v>38888</v>
      </c>
      <c r="B1108" s="3">
        <v>3.53</v>
      </c>
    </row>
    <row r="1109" spans="1:2">
      <c r="A1109" s="2">
        <v>38889</v>
      </c>
      <c r="B1109" s="3">
        <v>3.6</v>
      </c>
    </row>
    <row r="1110" spans="1:2">
      <c r="A1110" s="2">
        <v>38890</v>
      </c>
      <c r="B1110" s="3">
        <v>3.625</v>
      </c>
    </row>
    <row r="1111" spans="1:2">
      <c r="A1111" s="2">
        <v>38891</v>
      </c>
      <c r="B1111" s="3">
        <v>3.64</v>
      </c>
    </row>
    <row r="1112" spans="1:2">
      <c r="A1112" s="2">
        <v>38894</v>
      </c>
      <c r="B1112" s="3">
        <v>3.65</v>
      </c>
    </row>
    <row r="1113" spans="1:2">
      <c r="A1113" s="2">
        <v>38895</v>
      </c>
      <c r="B1113" s="3">
        <v>3.65</v>
      </c>
    </row>
    <row r="1114" spans="1:2">
      <c r="A1114" s="2">
        <v>38896</v>
      </c>
      <c r="B1114" s="3">
        <v>3.66</v>
      </c>
    </row>
    <row r="1115" spans="1:2">
      <c r="A1115" s="2">
        <v>38897</v>
      </c>
      <c r="B1115" s="3">
        <v>3.65</v>
      </c>
    </row>
    <row r="1116" spans="1:2">
      <c r="A1116" s="2">
        <v>38898</v>
      </c>
      <c r="B1116" s="3">
        <v>3.665</v>
      </c>
    </row>
    <row r="1117" spans="1:2">
      <c r="A1117" s="2">
        <v>38901</v>
      </c>
      <c r="B1117" s="3">
        <v>3.65</v>
      </c>
    </row>
    <row r="1118" spans="1:2">
      <c r="A1118" s="2">
        <v>38902</v>
      </c>
      <c r="B1118" s="3">
        <v>3.64</v>
      </c>
    </row>
    <row r="1119" spans="1:2">
      <c r="A1119" s="2">
        <v>38903</v>
      </c>
      <c r="B1119" s="3">
        <v>3.65</v>
      </c>
    </row>
    <row r="1120" spans="1:2">
      <c r="A1120" s="2">
        <v>38904</v>
      </c>
      <c r="B1120" s="3">
        <v>3.65</v>
      </c>
    </row>
    <row r="1121" spans="1:2">
      <c r="A1121" s="2">
        <v>38905</v>
      </c>
      <c r="B1121" s="3">
        <v>3.65</v>
      </c>
    </row>
    <row r="1122" spans="1:2">
      <c r="A1122" s="2">
        <v>38908</v>
      </c>
      <c r="B1122" s="3">
        <v>3.61</v>
      </c>
    </row>
    <row r="1123" spans="1:2">
      <c r="A1123" s="2">
        <v>38909</v>
      </c>
      <c r="B1123" s="3">
        <v>3.63</v>
      </c>
    </row>
    <row r="1124" spans="1:2">
      <c r="A1124" s="2">
        <v>38910</v>
      </c>
      <c r="B1124" s="3">
        <v>3.64</v>
      </c>
    </row>
    <row r="1125" spans="1:2">
      <c r="A1125" s="2">
        <v>38911</v>
      </c>
      <c r="B1125" s="3">
        <v>3.65</v>
      </c>
    </row>
    <row r="1126" spans="1:2">
      <c r="A1126" s="2">
        <v>38912</v>
      </c>
      <c r="B1126" s="3">
        <v>3.6549999999999998</v>
      </c>
    </row>
    <row r="1127" spans="1:2">
      <c r="A1127" s="2">
        <v>38915</v>
      </c>
      <c r="B1127" s="3">
        <v>3.65</v>
      </c>
    </row>
    <row r="1128" spans="1:2">
      <c r="A1128" s="2">
        <v>38916</v>
      </c>
      <c r="B1128" s="3">
        <v>3.65</v>
      </c>
    </row>
    <row r="1129" spans="1:2">
      <c r="A1129" s="2">
        <v>38917</v>
      </c>
      <c r="B1129" s="3">
        <v>3.645</v>
      </c>
    </row>
    <row r="1130" spans="1:2">
      <c r="A1130" s="2">
        <v>38918</v>
      </c>
      <c r="B1130" s="3">
        <v>3.657</v>
      </c>
    </row>
    <row r="1131" spans="1:2">
      <c r="A1131" s="2">
        <v>38919</v>
      </c>
      <c r="B1131" s="3">
        <v>3.66</v>
      </c>
    </row>
    <row r="1132" spans="1:2">
      <c r="A1132" s="2">
        <v>38922</v>
      </c>
      <c r="B1132" s="3">
        <v>3.7</v>
      </c>
    </row>
    <row r="1133" spans="1:2">
      <c r="A1133" s="2">
        <v>38923</v>
      </c>
      <c r="B1133" s="3">
        <v>3.7</v>
      </c>
    </row>
    <row r="1134" spans="1:2">
      <c r="A1134" s="2">
        <v>38924</v>
      </c>
      <c r="B1134" s="3">
        <v>3.71</v>
      </c>
    </row>
    <row r="1135" spans="1:2">
      <c r="A1135" s="2">
        <v>38925</v>
      </c>
      <c r="B1135" s="3">
        <v>3.72</v>
      </c>
    </row>
    <row r="1136" spans="1:2">
      <c r="A1136" s="2">
        <v>38926</v>
      </c>
      <c r="B1136" s="3">
        <v>3.74</v>
      </c>
    </row>
    <row r="1137" spans="1:2">
      <c r="A1137" s="2">
        <v>38929</v>
      </c>
      <c r="B1137" s="3">
        <v>3.75</v>
      </c>
    </row>
    <row r="1138" spans="1:2">
      <c r="A1138" s="2">
        <v>38930</v>
      </c>
      <c r="B1138" s="3">
        <v>3.74</v>
      </c>
    </row>
    <row r="1139" spans="1:2">
      <c r="A1139" s="2">
        <v>38931</v>
      </c>
      <c r="B1139" s="3">
        <v>3.74</v>
      </c>
    </row>
    <row r="1140" spans="1:2">
      <c r="A1140" s="2">
        <v>38932</v>
      </c>
      <c r="B1140" s="3">
        <v>3.7320000000000002</v>
      </c>
    </row>
    <row r="1141" spans="1:2">
      <c r="A1141" s="2">
        <v>38933</v>
      </c>
      <c r="B1141" s="3">
        <v>3.72</v>
      </c>
    </row>
    <row r="1142" spans="1:2">
      <c r="A1142" s="2">
        <v>38936</v>
      </c>
      <c r="B1142" s="3">
        <v>3.72</v>
      </c>
    </row>
    <row r="1143" spans="1:2">
      <c r="A1143" s="2">
        <v>38937</v>
      </c>
      <c r="B1143" s="3">
        <v>3.72</v>
      </c>
    </row>
    <row r="1144" spans="1:2">
      <c r="A1144" s="2">
        <v>38938</v>
      </c>
      <c r="B1144" s="3">
        <v>3.7250000000000001</v>
      </c>
    </row>
    <row r="1145" spans="1:2">
      <c r="A1145" s="2">
        <v>38939</v>
      </c>
      <c r="B1145" s="3">
        <v>3.7250000000000001</v>
      </c>
    </row>
    <row r="1146" spans="1:2">
      <c r="A1146" s="2">
        <v>38940</v>
      </c>
      <c r="B1146" s="3">
        <v>3.72</v>
      </c>
    </row>
    <row r="1147" spans="1:2">
      <c r="A1147" s="2">
        <v>38943</v>
      </c>
      <c r="B1147" s="3">
        <v>3.7149999999999999</v>
      </c>
    </row>
    <row r="1148" spans="1:2">
      <c r="A1148" s="2">
        <v>38944</v>
      </c>
      <c r="B1148" s="3">
        <v>3.71</v>
      </c>
    </row>
    <row r="1149" spans="1:2">
      <c r="A1149" s="2">
        <v>38945</v>
      </c>
      <c r="B1149" s="3">
        <v>3.6949999999999998</v>
      </c>
    </row>
    <row r="1150" spans="1:2">
      <c r="A1150" s="2">
        <v>38946</v>
      </c>
      <c r="B1150" s="3">
        <v>3.6749999999999998</v>
      </c>
    </row>
    <row r="1151" spans="1:2">
      <c r="A1151" s="2">
        <v>38947</v>
      </c>
      <c r="B1151" s="3">
        <v>3.68</v>
      </c>
    </row>
    <row r="1152" spans="1:2">
      <c r="A1152" s="2">
        <v>38950</v>
      </c>
      <c r="B1152" s="3">
        <v>3.73</v>
      </c>
    </row>
    <row r="1153" spans="1:2">
      <c r="A1153" s="2">
        <v>38951</v>
      </c>
      <c r="B1153" s="3">
        <v>3.7450000000000001</v>
      </c>
    </row>
    <row r="1154" spans="1:2">
      <c r="A1154" s="2">
        <v>38952</v>
      </c>
      <c r="B1154" s="3">
        <v>3.74</v>
      </c>
    </row>
    <row r="1155" spans="1:2">
      <c r="A1155" s="2">
        <v>38953</v>
      </c>
      <c r="B1155" s="3">
        <v>3.74</v>
      </c>
    </row>
    <row r="1156" spans="1:2">
      <c r="A1156" s="2">
        <v>38954</v>
      </c>
      <c r="B1156" s="3">
        <v>3.74</v>
      </c>
    </row>
    <row r="1157" spans="1:2">
      <c r="A1157" s="2">
        <v>38957</v>
      </c>
      <c r="B1157" s="3">
        <v>3.7410000000000001</v>
      </c>
    </row>
    <row r="1158" spans="1:2">
      <c r="A1158" s="2">
        <v>38958</v>
      </c>
      <c r="B1158" s="3">
        <v>3.7549999999999999</v>
      </c>
    </row>
    <row r="1159" spans="1:2">
      <c r="A1159" s="2">
        <v>38959</v>
      </c>
      <c r="B1159" s="3">
        <v>3.75</v>
      </c>
    </row>
    <row r="1160" spans="1:2">
      <c r="A1160" s="2">
        <v>38960</v>
      </c>
      <c r="B1160" s="3">
        <v>3.746</v>
      </c>
    </row>
    <row r="1161" spans="1:2">
      <c r="A1161" s="2">
        <v>38961</v>
      </c>
      <c r="B1161" s="3">
        <v>3.7450000000000001</v>
      </c>
    </row>
    <row r="1162" spans="1:2">
      <c r="A1162" s="2">
        <v>38964</v>
      </c>
      <c r="B1162" s="3">
        <v>3.74</v>
      </c>
    </row>
    <row r="1163" spans="1:2">
      <c r="A1163" s="2">
        <v>38965</v>
      </c>
      <c r="B1163" s="3">
        <v>3.74</v>
      </c>
    </row>
    <row r="1164" spans="1:2">
      <c r="A1164" s="2">
        <v>38966</v>
      </c>
      <c r="B1164" s="3">
        <v>3.74</v>
      </c>
    </row>
    <row r="1165" spans="1:2">
      <c r="A1165" s="2">
        <v>38967</v>
      </c>
      <c r="B1165" s="3">
        <v>3.7320000000000002</v>
      </c>
    </row>
    <row r="1166" spans="1:2">
      <c r="A1166" s="2">
        <v>38968</v>
      </c>
      <c r="B1166" s="3">
        <v>3.7309999999999999</v>
      </c>
    </row>
    <row r="1167" spans="1:2">
      <c r="A1167" s="2">
        <v>38971</v>
      </c>
      <c r="B1167" s="3">
        <v>3.71</v>
      </c>
    </row>
    <row r="1168" spans="1:2">
      <c r="A1168" s="2">
        <v>38972</v>
      </c>
      <c r="B1168" s="3">
        <v>3.653</v>
      </c>
    </row>
    <row r="1169" spans="1:2">
      <c r="A1169" s="2">
        <v>38973</v>
      </c>
      <c r="B1169" s="3">
        <v>3.6429999999999998</v>
      </c>
    </row>
    <row r="1170" spans="1:2">
      <c r="A1170" s="2">
        <v>38974</v>
      </c>
      <c r="B1170" s="3">
        <v>3.6316999999999999</v>
      </c>
    </row>
    <row r="1171" spans="1:2">
      <c r="A1171" s="2">
        <v>38975</v>
      </c>
      <c r="B1171" s="3">
        <v>3.6</v>
      </c>
    </row>
    <row r="1172" spans="1:2">
      <c r="A1172" s="2">
        <v>38978</v>
      </c>
      <c r="B1172" s="3">
        <v>3.5729000000000002</v>
      </c>
    </row>
    <row r="1173" spans="1:2">
      <c r="A1173" s="2">
        <v>38979</v>
      </c>
      <c r="B1173" s="3">
        <v>3.5322</v>
      </c>
    </row>
    <row r="1174" spans="1:2">
      <c r="A1174" s="2">
        <v>38980</v>
      </c>
      <c r="B1174" s="3">
        <v>3.5</v>
      </c>
    </row>
    <row r="1175" spans="1:2">
      <c r="A1175" s="2">
        <v>38981</v>
      </c>
      <c r="B1175" s="3">
        <v>3.3815</v>
      </c>
    </row>
    <row r="1176" spans="1:2">
      <c r="A1176" s="2">
        <v>38982</v>
      </c>
      <c r="B1176" s="3">
        <v>3.3328000000000002</v>
      </c>
    </row>
    <row r="1177" spans="1:2">
      <c r="A1177" s="2">
        <v>38985</v>
      </c>
      <c r="B1177" s="3">
        <v>3.3660999999999999</v>
      </c>
    </row>
    <row r="1178" spans="1:2">
      <c r="A1178" s="2">
        <v>38986</v>
      </c>
      <c r="B1178" s="3">
        <v>3.35</v>
      </c>
    </row>
    <row r="1179" spans="1:2">
      <c r="A1179" s="2">
        <v>38987</v>
      </c>
      <c r="B1179" s="3">
        <v>3.34</v>
      </c>
    </row>
    <row r="1180" spans="1:2">
      <c r="A1180" s="2">
        <v>38988</v>
      </c>
      <c r="B1180" s="3">
        <v>3.33</v>
      </c>
    </row>
    <row r="1181" spans="1:2">
      <c r="A1181" s="2">
        <v>38989</v>
      </c>
      <c r="B1181" s="3">
        <v>3.33</v>
      </c>
    </row>
    <row r="1182" spans="1:2">
      <c r="A1182" s="2">
        <v>38990</v>
      </c>
      <c r="B1182" s="3">
        <v>3.33</v>
      </c>
    </row>
    <row r="1183" spans="1:2">
      <c r="A1183" s="2">
        <v>38998</v>
      </c>
      <c r="B1183" s="3">
        <v>3.33</v>
      </c>
    </row>
    <row r="1184" spans="1:2">
      <c r="A1184" s="2">
        <v>38999</v>
      </c>
      <c r="B1184" s="3">
        <v>3.34</v>
      </c>
    </row>
    <row r="1185" spans="1:2">
      <c r="A1185" s="2">
        <v>39000</v>
      </c>
      <c r="B1185" s="3">
        <v>3.34</v>
      </c>
    </row>
    <row r="1186" spans="1:2">
      <c r="A1186" s="2">
        <v>39001</v>
      </c>
      <c r="B1186" s="3">
        <v>3.32</v>
      </c>
    </row>
    <row r="1187" spans="1:2">
      <c r="A1187" s="2">
        <v>39002</v>
      </c>
      <c r="B1187" s="3">
        <v>3.32</v>
      </c>
    </row>
    <row r="1188" spans="1:2">
      <c r="A1188" s="2">
        <v>39003</v>
      </c>
      <c r="B1188" s="3">
        <v>3.3</v>
      </c>
    </row>
    <row r="1189" spans="1:2">
      <c r="A1189" s="2">
        <v>39006</v>
      </c>
      <c r="B1189" s="3">
        <v>3.3</v>
      </c>
    </row>
    <row r="1190" spans="1:2">
      <c r="A1190" s="2">
        <v>39007</v>
      </c>
      <c r="B1190" s="3">
        <v>3.3</v>
      </c>
    </row>
    <row r="1191" spans="1:2">
      <c r="A1191" s="2">
        <v>39008</v>
      </c>
      <c r="B1191" s="3">
        <v>3.29</v>
      </c>
    </row>
    <row r="1192" spans="1:2">
      <c r="A1192" s="2">
        <v>39009</v>
      </c>
      <c r="B1192" s="3">
        <v>3.29</v>
      </c>
    </row>
    <row r="1193" spans="1:2">
      <c r="A1193" s="2">
        <v>39010</v>
      </c>
      <c r="B1193" s="3">
        <v>3.29</v>
      </c>
    </row>
    <row r="1194" spans="1:2">
      <c r="A1194" s="2">
        <v>39013</v>
      </c>
      <c r="B1194" s="3">
        <v>3.29</v>
      </c>
    </row>
    <row r="1195" spans="1:2">
      <c r="A1195" s="2">
        <v>39014</v>
      </c>
      <c r="B1195" s="3">
        <v>3.29</v>
      </c>
    </row>
    <row r="1196" spans="1:2">
      <c r="A1196" s="2">
        <v>39015</v>
      </c>
      <c r="B1196" s="3">
        <v>3.28</v>
      </c>
    </row>
    <row r="1197" spans="1:2">
      <c r="A1197" s="2">
        <v>39016</v>
      </c>
      <c r="B1197" s="3">
        <v>3.28</v>
      </c>
    </row>
    <row r="1198" spans="1:2">
      <c r="A1198" s="2">
        <v>39017</v>
      </c>
      <c r="B1198" s="3">
        <v>3.28</v>
      </c>
    </row>
    <row r="1199" spans="1:2">
      <c r="A1199" s="2">
        <v>39020</v>
      </c>
      <c r="B1199" s="3">
        <v>3.28</v>
      </c>
    </row>
    <row r="1200" spans="1:2">
      <c r="A1200" s="2">
        <v>39021</v>
      </c>
      <c r="B1200" s="3">
        <v>3.28</v>
      </c>
    </row>
    <row r="1201" spans="1:2">
      <c r="A1201" s="2">
        <v>39022</v>
      </c>
      <c r="B1201" s="3">
        <v>3.28</v>
      </c>
    </row>
    <row r="1202" spans="1:2">
      <c r="A1202" s="2">
        <v>39023</v>
      </c>
      <c r="B1202" s="3">
        <v>3.28</v>
      </c>
    </row>
    <row r="1203" spans="1:2">
      <c r="A1203" s="2">
        <v>39024</v>
      </c>
      <c r="B1203" s="3">
        <v>3.28</v>
      </c>
    </row>
    <row r="1204" spans="1:2">
      <c r="A1204" s="2">
        <v>39027</v>
      </c>
      <c r="B1204" s="3">
        <v>3.28</v>
      </c>
    </row>
    <row r="1205" spans="1:2">
      <c r="A1205" s="2">
        <v>39028</v>
      </c>
      <c r="B1205" s="3">
        <v>3.2850000000000001</v>
      </c>
    </row>
    <row r="1206" spans="1:2">
      <c r="A1206" s="2">
        <v>39029</v>
      </c>
      <c r="B1206" s="3">
        <v>3.29</v>
      </c>
    </row>
    <row r="1207" spans="1:2">
      <c r="A1207" s="2">
        <v>39030</v>
      </c>
      <c r="B1207" s="3">
        <v>3.29</v>
      </c>
    </row>
    <row r="1208" spans="1:2">
      <c r="A1208" s="2">
        <v>39031</v>
      </c>
      <c r="B1208" s="3">
        <v>3.29</v>
      </c>
    </row>
    <row r="1209" spans="1:2">
      <c r="A1209" s="2">
        <v>39034</v>
      </c>
      <c r="B1209" s="3">
        <v>3.29</v>
      </c>
    </row>
    <row r="1210" spans="1:2">
      <c r="A1210" s="2">
        <v>39035</v>
      </c>
      <c r="B1210" s="3">
        <v>3.29</v>
      </c>
    </row>
    <row r="1211" spans="1:2">
      <c r="A1211" s="2">
        <v>39036</v>
      </c>
      <c r="B1211" s="3">
        <v>3.3</v>
      </c>
    </row>
    <row r="1212" spans="1:2">
      <c r="A1212" s="2">
        <v>39037</v>
      </c>
      <c r="B1212" s="3">
        <v>3.3</v>
      </c>
    </row>
    <row r="1213" spans="1:2">
      <c r="A1213" s="2">
        <v>39038</v>
      </c>
      <c r="B1213" s="3">
        <v>3.32</v>
      </c>
    </row>
    <row r="1214" spans="1:2">
      <c r="A1214" s="2">
        <v>39041</v>
      </c>
      <c r="B1214" s="3">
        <v>3.35</v>
      </c>
    </row>
    <row r="1215" spans="1:2">
      <c r="A1215" s="2">
        <v>39042</v>
      </c>
      <c r="B1215" s="3">
        <v>3.35</v>
      </c>
    </row>
    <row r="1216" spans="1:2">
      <c r="A1216" s="2">
        <v>39043</v>
      </c>
      <c r="B1216" s="3">
        <v>3.3610000000000002</v>
      </c>
    </row>
    <row r="1217" spans="1:2">
      <c r="A1217" s="2">
        <v>39044</v>
      </c>
      <c r="B1217" s="3">
        <v>3.3650000000000002</v>
      </c>
    </row>
    <row r="1218" spans="1:2">
      <c r="A1218" s="2">
        <v>39045</v>
      </c>
      <c r="B1218" s="3">
        <v>3.36</v>
      </c>
    </row>
    <row r="1219" spans="1:2">
      <c r="A1219" s="2">
        <v>39048</v>
      </c>
      <c r="B1219" s="3">
        <v>3.36</v>
      </c>
    </row>
    <row r="1220" spans="1:2">
      <c r="A1220" s="2">
        <v>39049</v>
      </c>
      <c r="B1220" s="3">
        <v>3.36</v>
      </c>
    </row>
    <row r="1221" spans="1:2">
      <c r="A1221" s="2">
        <v>39050</v>
      </c>
      <c r="B1221" s="3">
        <v>3.3650000000000002</v>
      </c>
    </row>
    <row r="1222" spans="1:2">
      <c r="A1222" s="2">
        <v>39051</v>
      </c>
      <c r="B1222" s="3">
        <v>3.35</v>
      </c>
    </row>
    <row r="1223" spans="1:2">
      <c r="A1223" s="2">
        <v>39052</v>
      </c>
      <c r="B1223" s="3">
        <v>3.33</v>
      </c>
    </row>
    <row r="1224" spans="1:2">
      <c r="A1224" s="2">
        <v>39055</v>
      </c>
      <c r="B1224" s="3">
        <v>3.32</v>
      </c>
    </row>
    <row r="1225" spans="1:2">
      <c r="A1225" s="2">
        <v>39056</v>
      </c>
      <c r="B1225" s="3">
        <v>3.32</v>
      </c>
    </row>
    <row r="1226" spans="1:2">
      <c r="A1226" s="2">
        <v>39057</v>
      </c>
      <c r="B1226" s="3">
        <v>3.32</v>
      </c>
    </row>
    <row r="1227" spans="1:2">
      <c r="A1227" s="2">
        <v>39058</v>
      </c>
      <c r="B1227" s="3">
        <v>3.32</v>
      </c>
    </row>
    <row r="1228" spans="1:2">
      <c r="A1228" s="2">
        <v>39059</v>
      </c>
      <c r="B1228" s="3">
        <v>3.34</v>
      </c>
    </row>
    <row r="1229" spans="1:2">
      <c r="A1229" s="2">
        <v>39062</v>
      </c>
      <c r="B1229" s="3">
        <v>3.34</v>
      </c>
    </row>
    <row r="1230" spans="1:2">
      <c r="A1230" s="2">
        <v>39063</v>
      </c>
      <c r="B1230" s="3">
        <v>3.35</v>
      </c>
    </row>
    <row r="1231" spans="1:2">
      <c r="A1231" s="2">
        <v>39064</v>
      </c>
      <c r="B1231" s="3">
        <v>3.35</v>
      </c>
    </row>
    <row r="1232" spans="1:2">
      <c r="A1232" s="2">
        <v>39065</v>
      </c>
      <c r="B1232" s="3">
        <v>3.35</v>
      </c>
    </row>
    <row r="1233" spans="1:2">
      <c r="A1233" s="2">
        <v>39066</v>
      </c>
      <c r="B1233" s="3">
        <v>3.36</v>
      </c>
    </row>
    <row r="1234" spans="1:2">
      <c r="A1234" s="2">
        <v>39069</v>
      </c>
      <c r="B1234" s="3">
        <v>3.36</v>
      </c>
    </row>
    <row r="1235" spans="1:2">
      <c r="A1235" s="2">
        <v>39070</v>
      </c>
      <c r="B1235" s="3">
        <v>3.35</v>
      </c>
    </row>
    <row r="1236" spans="1:2">
      <c r="A1236" s="2">
        <v>39071</v>
      </c>
      <c r="B1236" s="3">
        <v>3.35</v>
      </c>
    </row>
    <row r="1237" spans="1:2">
      <c r="A1237" s="2">
        <v>39072</v>
      </c>
      <c r="B1237" s="3">
        <v>3.35</v>
      </c>
    </row>
    <row r="1238" spans="1:2">
      <c r="A1238" s="2">
        <v>39073</v>
      </c>
      <c r="B1238" s="3">
        <v>3.35</v>
      </c>
    </row>
    <row r="1239" spans="1:2">
      <c r="A1239" s="2">
        <v>39076</v>
      </c>
      <c r="B1239" s="3">
        <v>3.355</v>
      </c>
    </row>
    <row r="1240" spans="1:2">
      <c r="A1240" s="2">
        <v>39077</v>
      </c>
      <c r="B1240" s="3">
        <v>3.355</v>
      </c>
    </row>
    <row r="1241" spans="1:2">
      <c r="A1241" s="2">
        <v>39078</v>
      </c>
      <c r="B1241" s="3">
        <v>3.35</v>
      </c>
    </row>
    <row r="1242" spans="1:2">
      <c r="A1242" s="2">
        <v>39079</v>
      </c>
      <c r="B1242" s="3">
        <v>3.35</v>
      </c>
    </row>
    <row r="1243" spans="1:2">
      <c r="A1243" s="2">
        <v>39080</v>
      </c>
      <c r="B1243" s="3">
        <v>3.355</v>
      </c>
    </row>
    <row r="1244" spans="1:2">
      <c r="A1244" s="2">
        <v>39081</v>
      </c>
      <c r="B1244" s="3">
        <v>3.355</v>
      </c>
    </row>
    <row r="1245" spans="1:2">
      <c r="A1245" s="2">
        <v>39082</v>
      </c>
      <c r="B1245" s="3">
        <v>3.355</v>
      </c>
    </row>
    <row r="1246" spans="1:2">
      <c r="A1246" s="2">
        <v>39086</v>
      </c>
      <c r="B1246" s="3">
        <v>3.355</v>
      </c>
    </row>
    <row r="1247" spans="1:2">
      <c r="A1247" s="2">
        <v>39087</v>
      </c>
      <c r="B1247" s="3">
        <v>3.35</v>
      </c>
    </row>
    <row r="1248" spans="1:2">
      <c r="A1248" s="2">
        <v>39090</v>
      </c>
      <c r="B1248" s="3">
        <v>3.35</v>
      </c>
    </row>
    <row r="1249" spans="1:2">
      <c r="A1249" s="2">
        <v>39091</v>
      </c>
      <c r="B1249" s="3">
        <v>3.35</v>
      </c>
    </row>
    <row r="1250" spans="1:2">
      <c r="A1250" s="2">
        <v>39092</v>
      </c>
      <c r="B1250" s="3">
        <v>3.35</v>
      </c>
    </row>
    <row r="1251" spans="1:2">
      <c r="A1251" s="2">
        <v>39093</v>
      </c>
      <c r="B1251" s="3">
        <v>3.35</v>
      </c>
    </row>
    <row r="1252" spans="1:2">
      <c r="A1252" s="2">
        <v>39094</v>
      </c>
      <c r="B1252" s="3">
        <v>3.35</v>
      </c>
    </row>
    <row r="1253" spans="1:2">
      <c r="A1253" s="2">
        <v>39097</v>
      </c>
      <c r="B1253" s="3">
        <v>3.35</v>
      </c>
    </row>
    <row r="1254" spans="1:2">
      <c r="A1254" s="2">
        <v>39098</v>
      </c>
      <c r="B1254" s="3">
        <v>3.35</v>
      </c>
    </row>
    <row r="1255" spans="1:2">
      <c r="A1255" s="2">
        <v>39099</v>
      </c>
      <c r="B1255" s="3">
        <v>3.35</v>
      </c>
    </row>
    <row r="1256" spans="1:2">
      <c r="A1256" s="2">
        <v>39100</v>
      </c>
      <c r="B1256" s="3">
        <v>3.35</v>
      </c>
    </row>
    <row r="1257" spans="1:2">
      <c r="A1257" s="2">
        <v>39101</v>
      </c>
      <c r="B1257" s="3">
        <v>3.35</v>
      </c>
    </row>
    <row r="1258" spans="1:2">
      <c r="A1258" s="2">
        <v>39104</v>
      </c>
      <c r="B1258" s="3">
        <v>3.35</v>
      </c>
    </row>
    <row r="1259" spans="1:2">
      <c r="A1259" s="2">
        <v>39105</v>
      </c>
      <c r="B1259" s="3">
        <v>3.36</v>
      </c>
    </row>
    <row r="1260" spans="1:2">
      <c r="A1260" s="2">
        <v>39106</v>
      </c>
      <c r="B1260" s="3">
        <v>3.36</v>
      </c>
    </row>
    <row r="1261" spans="1:2">
      <c r="A1261" s="2">
        <v>39107</v>
      </c>
      <c r="B1261" s="3">
        <v>3.36</v>
      </c>
    </row>
    <row r="1262" spans="1:2">
      <c r="A1262" s="2">
        <v>39108</v>
      </c>
      <c r="B1262" s="3">
        <v>3.36</v>
      </c>
    </row>
    <row r="1263" spans="1:2">
      <c r="A1263" s="2">
        <v>39111</v>
      </c>
      <c r="B1263" s="3">
        <v>3.36</v>
      </c>
    </row>
    <row r="1264" spans="1:2">
      <c r="A1264" s="2">
        <v>39112</v>
      </c>
      <c r="B1264" s="3">
        <v>3.38</v>
      </c>
    </row>
    <row r="1265" spans="1:2">
      <c r="A1265" s="2">
        <v>39113</v>
      </c>
      <c r="B1265" s="3">
        <v>3.38</v>
      </c>
    </row>
    <row r="1266" spans="1:2">
      <c r="A1266" s="2">
        <v>39114</v>
      </c>
      <c r="B1266" s="3">
        <v>3.4</v>
      </c>
    </row>
    <row r="1267" spans="1:2">
      <c r="A1267" s="2">
        <v>39115</v>
      </c>
      <c r="B1267" s="3">
        <v>3.41</v>
      </c>
    </row>
    <row r="1268" spans="1:2">
      <c r="A1268" s="2">
        <v>39118</v>
      </c>
      <c r="B1268" s="3">
        <v>3.42</v>
      </c>
    </row>
    <row r="1269" spans="1:2">
      <c r="A1269" s="2">
        <v>39119</v>
      </c>
      <c r="B1269" s="3">
        <v>3.45</v>
      </c>
    </row>
    <row r="1270" spans="1:2">
      <c r="A1270" s="2">
        <v>39120</v>
      </c>
      <c r="B1270" s="3">
        <v>3.46</v>
      </c>
    </row>
    <row r="1271" spans="1:2">
      <c r="A1271" s="2">
        <v>39121</v>
      </c>
      <c r="B1271" s="3">
        <v>3.46</v>
      </c>
    </row>
    <row r="1272" spans="1:2">
      <c r="A1272" s="2">
        <v>39122</v>
      </c>
      <c r="B1272" s="3">
        <v>3.49</v>
      </c>
    </row>
    <row r="1273" spans="1:2">
      <c r="A1273" s="2">
        <v>39125</v>
      </c>
      <c r="B1273" s="3">
        <v>3.5</v>
      </c>
    </row>
    <row r="1274" spans="1:2">
      <c r="A1274" s="2">
        <v>39126</v>
      </c>
      <c r="B1274" s="3">
        <v>3.5</v>
      </c>
    </row>
    <row r="1275" spans="1:2">
      <c r="A1275" s="2">
        <v>39127</v>
      </c>
      <c r="B1275" s="3">
        <v>3.5</v>
      </c>
    </row>
    <row r="1276" spans="1:2">
      <c r="A1276" s="2">
        <v>39128</v>
      </c>
      <c r="B1276" s="3">
        <v>3.5</v>
      </c>
    </row>
    <row r="1277" spans="1:2">
      <c r="A1277" s="2">
        <v>39129</v>
      </c>
      <c r="B1277" s="3">
        <v>3.51</v>
      </c>
    </row>
    <row r="1278" spans="1:2">
      <c r="A1278" s="2">
        <v>39130</v>
      </c>
      <c r="B1278" s="3">
        <v>3.51</v>
      </c>
    </row>
    <row r="1279" spans="1:2">
      <c r="A1279" s="2">
        <v>39138</v>
      </c>
      <c r="B1279" s="3">
        <v>3.51</v>
      </c>
    </row>
    <row r="1280" spans="1:2">
      <c r="A1280" s="2">
        <v>39139</v>
      </c>
      <c r="B1280" s="3">
        <v>3.52</v>
      </c>
    </row>
    <row r="1281" spans="1:2">
      <c r="A1281" s="2">
        <v>39140</v>
      </c>
      <c r="B1281" s="3">
        <v>3.53</v>
      </c>
    </row>
    <row r="1282" spans="1:2">
      <c r="A1282" s="2">
        <v>39141</v>
      </c>
      <c r="B1282" s="3">
        <v>3.54</v>
      </c>
    </row>
    <row r="1283" spans="1:2">
      <c r="A1283" s="2">
        <v>39142</v>
      </c>
      <c r="B1283" s="3">
        <v>3.54</v>
      </c>
    </row>
    <row r="1284" spans="1:2">
      <c r="A1284" s="2">
        <v>39143</v>
      </c>
      <c r="B1284" s="3">
        <v>3.55</v>
      </c>
    </row>
    <row r="1285" spans="1:2">
      <c r="A1285" s="2">
        <v>39146</v>
      </c>
      <c r="B1285" s="3">
        <v>3.55</v>
      </c>
    </row>
    <row r="1286" spans="1:2">
      <c r="A1286" s="2">
        <v>39147</v>
      </c>
      <c r="B1286" s="3">
        <v>3.56</v>
      </c>
    </row>
    <row r="1287" spans="1:2">
      <c r="A1287" s="2">
        <v>39148</v>
      </c>
      <c r="B1287" s="3">
        <v>3.56</v>
      </c>
    </row>
    <row r="1288" spans="1:2">
      <c r="A1288" s="2">
        <v>39149</v>
      </c>
      <c r="B1288" s="3">
        <v>3.57</v>
      </c>
    </row>
    <row r="1289" spans="1:2">
      <c r="A1289" s="2">
        <v>39150</v>
      </c>
      <c r="B1289" s="3">
        <v>3.6</v>
      </c>
    </row>
    <row r="1290" spans="1:2">
      <c r="A1290" s="2">
        <v>39153</v>
      </c>
      <c r="B1290" s="3">
        <v>3.63</v>
      </c>
    </row>
    <row r="1291" spans="1:2">
      <c r="A1291" s="2">
        <v>39154</v>
      </c>
      <c r="B1291" s="3">
        <v>3.64</v>
      </c>
    </row>
    <row r="1292" spans="1:2">
      <c r="A1292" s="2">
        <v>39155</v>
      </c>
      <c r="B1292" s="3">
        <v>3.64</v>
      </c>
    </row>
    <row r="1293" spans="1:2">
      <c r="A1293" s="2">
        <v>39156</v>
      </c>
      <c r="B1293" s="3">
        <v>3.65</v>
      </c>
    </row>
    <row r="1294" spans="1:2">
      <c r="A1294" s="2">
        <v>39157</v>
      </c>
      <c r="B1294" s="3">
        <v>3.66</v>
      </c>
    </row>
    <row r="1295" spans="1:2">
      <c r="A1295" s="2">
        <v>39160</v>
      </c>
      <c r="B1295" s="3">
        <v>3.69</v>
      </c>
    </row>
    <row r="1296" spans="1:2">
      <c r="A1296" s="2">
        <v>39161</v>
      </c>
      <c r="B1296" s="3">
        <v>3.71</v>
      </c>
    </row>
    <row r="1297" spans="1:2">
      <c r="A1297" s="2">
        <v>39162</v>
      </c>
      <c r="B1297" s="3">
        <v>3.74</v>
      </c>
    </row>
    <row r="1298" spans="1:2">
      <c r="A1298" s="2">
        <v>39163</v>
      </c>
      <c r="B1298" s="3">
        <v>3.7959000000000001</v>
      </c>
    </row>
    <row r="1299" spans="1:2">
      <c r="A1299" s="2">
        <v>39164</v>
      </c>
      <c r="B1299" s="3">
        <v>3.7959999999999998</v>
      </c>
    </row>
    <row r="1300" spans="1:2">
      <c r="A1300" s="2">
        <v>39167</v>
      </c>
      <c r="B1300" s="3">
        <v>3.79</v>
      </c>
    </row>
    <row r="1301" spans="1:2">
      <c r="A1301" s="2">
        <v>39168</v>
      </c>
      <c r="B1301" s="3">
        <v>3.79</v>
      </c>
    </row>
    <row r="1302" spans="1:2">
      <c r="A1302" s="2">
        <v>39169</v>
      </c>
      <c r="B1302" s="3">
        <v>3.78</v>
      </c>
    </row>
    <row r="1303" spans="1:2">
      <c r="A1303" s="2">
        <v>39170</v>
      </c>
      <c r="B1303" s="3">
        <v>3.79</v>
      </c>
    </row>
    <row r="1304" spans="1:2">
      <c r="A1304" s="2">
        <v>39171</v>
      </c>
      <c r="B1304" s="3">
        <v>3.79</v>
      </c>
    </row>
    <row r="1305" spans="1:2">
      <c r="A1305" s="2">
        <v>39174</v>
      </c>
      <c r="B1305" s="3">
        <v>3.8</v>
      </c>
    </row>
    <row r="1306" spans="1:2">
      <c r="A1306" s="2">
        <v>39175</v>
      </c>
      <c r="B1306" s="3">
        <v>3.8</v>
      </c>
    </row>
    <row r="1307" spans="1:2">
      <c r="A1307" s="2">
        <v>39176</v>
      </c>
      <c r="B1307" s="3">
        <v>3.8</v>
      </c>
    </row>
    <row r="1308" spans="1:2">
      <c r="A1308" s="2">
        <v>39177</v>
      </c>
      <c r="B1308" s="3">
        <v>3.8</v>
      </c>
    </row>
    <row r="1309" spans="1:2">
      <c r="A1309" s="2">
        <v>39178</v>
      </c>
      <c r="B1309" s="3">
        <v>3.8</v>
      </c>
    </row>
    <row r="1310" spans="1:2">
      <c r="A1310" s="2">
        <v>39181</v>
      </c>
      <c r="B1310" s="3">
        <v>3.81</v>
      </c>
    </row>
    <row r="1311" spans="1:2">
      <c r="A1311" s="2">
        <v>39182</v>
      </c>
      <c r="B1311" s="3">
        <v>3.83</v>
      </c>
    </row>
    <row r="1312" spans="1:2">
      <c r="A1312" s="2">
        <v>39183</v>
      </c>
      <c r="B1312" s="3">
        <v>3.84</v>
      </c>
    </row>
    <row r="1313" spans="1:2">
      <c r="A1313" s="2">
        <v>39184</v>
      </c>
      <c r="B1313" s="3">
        <v>3.84</v>
      </c>
    </row>
    <row r="1314" spans="1:2">
      <c r="A1314" s="2">
        <v>39185</v>
      </c>
      <c r="B1314" s="3">
        <v>3.85</v>
      </c>
    </row>
    <row r="1315" spans="1:2">
      <c r="A1315" s="2">
        <v>39188</v>
      </c>
      <c r="B1315" s="3">
        <v>3.8450000000000002</v>
      </c>
    </row>
    <row r="1316" spans="1:2">
      <c r="A1316" s="2">
        <v>39189</v>
      </c>
      <c r="B1316" s="3">
        <v>3.85</v>
      </c>
    </row>
    <row r="1317" spans="1:2">
      <c r="A1317" s="2">
        <v>39190</v>
      </c>
      <c r="B1317" s="3">
        <v>3.9</v>
      </c>
    </row>
    <row r="1318" spans="1:2">
      <c r="A1318" s="2">
        <v>39191</v>
      </c>
      <c r="B1318" s="3">
        <v>3.91</v>
      </c>
    </row>
    <row r="1319" spans="1:2">
      <c r="A1319" s="2">
        <v>39192</v>
      </c>
      <c r="B1319" s="3">
        <v>3.91</v>
      </c>
    </row>
    <row r="1320" spans="1:2">
      <c r="A1320" s="2">
        <v>39195</v>
      </c>
      <c r="B1320" s="3">
        <v>3.91</v>
      </c>
    </row>
    <row r="1321" spans="1:2">
      <c r="A1321" s="2">
        <v>39196</v>
      </c>
      <c r="B1321" s="3">
        <v>3.91</v>
      </c>
    </row>
    <row r="1322" spans="1:2">
      <c r="A1322" s="2">
        <v>39197</v>
      </c>
      <c r="B1322" s="3">
        <v>3.91</v>
      </c>
    </row>
    <row r="1323" spans="1:2">
      <c r="A1323" s="2">
        <v>39198</v>
      </c>
      <c r="B1323" s="3">
        <v>3.91</v>
      </c>
    </row>
    <row r="1324" spans="1:2">
      <c r="A1324" s="2">
        <v>39199</v>
      </c>
      <c r="B1324" s="3">
        <v>3.91</v>
      </c>
    </row>
    <row r="1325" spans="1:2">
      <c r="A1325" s="2">
        <v>39200</v>
      </c>
      <c r="B1325" s="3">
        <v>3.9049999999999998</v>
      </c>
    </row>
    <row r="1326" spans="1:2">
      <c r="A1326" s="2">
        <v>39201</v>
      </c>
      <c r="B1326" s="3">
        <v>3.91</v>
      </c>
    </row>
    <row r="1327" spans="1:2">
      <c r="A1327" s="2">
        <v>39202</v>
      </c>
      <c r="B1327" s="3">
        <v>3.9</v>
      </c>
    </row>
    <row r="1328" spans="1:2">
      <c r="A1328" s="2">
        <v>39210</v>
      </c>
      <c r="B1328" s="3">
        <v>3.9</v>
      </c>
    </row>
    <row r="1329" spans="1:2">
      <c r="A1329" s="2">
        <v>39211</v>
      </c>
      <c r="B1329" s="3">
        <v>3.9</v>
      </c>
    </row>
    <row r="1330" spans="1:2">
      <c r="A1330" s="2">
        <v>39212</v>
      </c>
      <c r="B1330" s="3">
        <v>3.91</v>
      </c>
    </row>
    <row r="1331" spans="1:2">
      <c r="A1331" s="2">
        <v>39213</v>
      </c>
      <c r="B1331" s="3">
        <v>3.92</v>
      </c>
    </row>
    <row r="1332" spans="1:2">
      <c r="A1332" s="2">
        <v>39216</v>
      </c>
      <c r="B1332" s="3">
        <v>3.95</v>
      </c>
    </row>
    <row r="1333" spans="1:2">
      <c r="A1333" s="2">
        <v>39217</v>
      </c>
      <c r="B1333" s="3">
        <v>4.01</v>
      </c>
    </row>
    <row r="1334" spans="1:2">
      <c r="A1334" s="2">
        <v>39218</v>
      </c>
      <c r="B1334" s="3">
        <v>4.03</v>
      </c>
    </row>
    <row r="1335" spans="1:2">
      <c r="A1335" s="2">
        <v>39219</v>
      </c>
      <c r="B1335" s="3">
        <v>4.03</v>
      </c>
    </row>
    <row r="1336" spans="1:2">
      <c r="A1336" s="2">
        <v>39220</v>
      </c>
      <c r="B1336" s="3">
        <v>4.0599999999999996</v>
      </c>
    </row>
    <row r="1337" spans="1:2">
      <c r="A1337" s="2">
        <v>39223</v>
      </c>
      <c r="B1337" s="3">
        <v>4.0999999999999996</v>
      </c>
    </row>
    <row r="1338" spans="1:2">
      <c r="A1338" s="2">
        <v>39224</v>
      </c>
      <c r="B1338" s="3">
        <v>4.12</v>
      </c>
    </row>
    <row r="1339" spans="1:2">
      <c r="A1339" s="2">
        <v>39225</v>
      </c>
      <c r="B1339" s="3">
        <v>4.1500000000000004</v>
      </c>
    </row>
    <row r="1340" spans="1:2">
      <c r="A1340" s="2">
        <v>39226</v>
      </c>
      <c r="B1340" s="3">
        <v>4.1500000000000004</v>
      </c>
    </row>
    <row r="1341" spans="1:2">
      <c r="A1341" s="2">
        <v>39227</v>
      </c>
      <c r="B1341" s="3">
        <v>4.1500000000000004</v>
      </c>
    </row>
    <row r="1342" spans="1:2">
      <c r="A1342" s="2">
        <v>39230</v>
      </c>
      <c r="B1342" s="3">
        <v>4.16</v>
      </c>
    </row>
    <row r="1343" spans="1:2">
      <c r="A1343" s="2">
        <v>39231</v>
      </c>
      <c r="B1343" s="3">
        <v>4.16</v>
      </c>
    </row>
    <row r="1344" spans="1:2">
      <c r="A1344" s="2">
        <v>39232</v>
      </c>
      <c r="B1344" s="3">
        <v>4.165</v>
      </c>
    </row>
    <row r="1345" spans="1:2">
      <c r="A1345" s="2">
        <v>39233</v>
      </c>
      <c r="B1345" s="3">
        <v>4.165</v>
      </c>
    </row>
    <row r="1346" spans="1:2">
      <c r="A1346" s="2">
        <v>39234</v>
      </c>
      <c r="B1346" s="3">
        <v>4.17</v>
      </c>
    </row>
    <row r="1347" spans="1:2">
      <c r="A1347" s="2">
        <v>39237</v>
      </c>
      <c r="B1347" s="3">
        <v>4.1900000000000004</v>
      </c>
    </row>
    <row r="1348" spans="1:2">
      <c r="A1348" s="2">
        <v>39238</v>
      </c>
      <c r="B1348" s="3">
        <v>4.1900000000000004</v>
      </c>
    </row>
    <row r="1349" spans="1:2">
      <c r="A1349" s="2">
        <v>39239</v>
      </c>
      <c r="B1349" s="3">
        <v>4.1900000000000004</v>
      </c>
    </row>
    <row r="1350" spans="1:2">
      <c r="A1350" s="2">
        <v>39240</v>
      </c>
      <c r="B1350" s="3">
        <v>4.1900000000000004</v>
      </c>
    </row>
    <row r="1351" spans="1:2">
      <c r="A1351" s="2">
        <v>39241</v>
      </c>
      <c r="B1351" s="3">
        <v>4.26</v>
      </c>
    </row>
    <row r="1352" spans="1:2">
      <c r="A1352" s="2">
        <v>39244</v>
      </c>
      <c r="B1352" s="3">
        <v>4.3499999999999996</v>
      </c>
    </row>
    <row r="1353" spans="1:2">
      <c r="A1353" s="2">
        <v>39245</v>
      </c>
      <c r="B1353" s="3">
        <v>4.3899999999999997</v>
      </c>
    </row>
    <row r="1354" spans="1:2">
      <c r="A1354" s="2">
        <v>39246</v>
      </c>
      <c r="B1354" s="3">
        <v>4.42</v>
      </c>
    </row>
    <row r="1355" spans="1:2">
      <c r="A1355" s="2">
        <v>39247</v>
      </c>
      <c r="B1355" s="3">
        <v>4.45</v>
      </c>
    </row>
    <row r="1356" spans="1:2">
      <c r="A1356" s="2">
        <v>39248</v>
      </c>
      <c r="B1356" s="3">
        <v>4.46</v>
      </c>
    </row>
    <row r="1357" spans="1:2">
      <c r="A1357" s="2">
        <v>39251</v>
      </c>
      <c r="B1357" s="3">
        <v>4.4610000000000003</v>
      </c>
    </row>
    <row r="1358" spans="1:2">
      <c r="A1358" s="2">
        <v>39252</v>
      </c>
      <c r="B1358" s="3">
        <v>4.54</v>
      </c>
    </row>
    <row r="1359" spans="1:2">
      <c r="A1359" s="2">
        <v>39253</v>
      </c>
      <c r="B1359" s="3">
        <v>4.57</v>
      </c>
    </row>
    <row r="1360" spans="1:2">
      <c r="A1360" s="2">
        <v>39254</v>
      </c>
      <c r="B1360" s="3">
        <v>4.58</v>
      </c>
    </row>
    <row r="1361" spans="1:2">
      <c r="A1361" s="2">
        <v>39255</v>
      </c>
      <c r="B1361" s="3">
        <v>4.5999999999999996</v>
      </c>
    </row>
    <row r="1362" spans="1:2">
      <c r="A1362" s="2">
        <v>39258</v>
      </c>
      <c r="B1362" s="3">
        <v>4.63</v>
      </c>
    </row>
    <row r="1363" spans="1:2">
      <c r="A1363" s="2">
        <v>39259</v>
      </c>
      <c r="B1363" s="3">
        <v>4.63</v>
      </c>
    </row>
    <row r="1364" spans="1:2">
      <c r="A1364" s="2">
        <v>39260</v>
      </c>
      <c r="B1364" s="3">
        <v>4.63</v>
      </c>
    </row>
    <row r="1365" spans="1:2">
      <c r="A1365" s="2">
        <v>39261</v>
      </c>
      <c r="B1365" s="3">
        <v>4.7</v>
      </c>
    </row>
    <row r="1366" spans="1:2">
      <c r="A1366" s="2">
        <v>39262</v>
      </c>
      <c r="B1366" s="3">
        <v>4.7300000000000004</v>
      </c>
    </row>
    <row r="1367" spans="1:2">
      <c r="A1367" s="2">
        <v>39265</v>
      </c>
      <c r="B1367" s="3">
        <v>4.7300000000000004</v>
      </c>
    </row>
    <row r="1368" spans="1:2">
      <c r="A1368" s="2">
        <v>39266</v>
      </c>
      <c r="B1368" s="3">
        <v>4.7300000000000004</v>
      </c>
    </row>
    <row r="1369" spans="1:2">
      <c r="A1369" s="2">
        <v>39267</v>
      </c>
      <c r="B1369" s="3">
        <v>4.7240000000000002</v>
      </c>
    </row>
    <row r="1370" spans="1:2">
      <c r="A1370" s="2">
        <v>39268</v>
      </c>
      <c r="B1370" s="3">
        <v>4.7240000000000002</v>
      </c>
    </row>
    <row r="1371" spans="1:2">
      <c r="A1371" s="2">
        <v>39269</v>
      </c>
      <c r="B1371" s="3">
        <v>4.7240000000000002</v>
      </c>
    </row>
    <row r="1372" spans="1:2">
      <c r="A1372" s="2">
        <v>39272</v>
      </c>
      <c r="B1372" s="3">
        <v>4.75</v>
      </c>
    </row>
    <row r="1373" spans="1:2">
      <c r="A1373" s="2">
        <v>39273</v>
      </c>
      <c r="B1373" s="3">
        <v>4.78</v>
      </c>
    </row>
    <row r="1374" spans="1:2">
      <c r="A1374" s="2">
        <v>39274</v>
      </c>
      <c r="B1374" s="3">
        <v>4.78</v>
      </c>
    </row>
    <row r="1375" spans="1:2">
      <c r="A1375" s="2">
        <v>39275</v>
      </c>
      <c r="B1375" s="3">
        <v>4.8250000000000002</v>
      </c>
    </row>
    <row r="1376" spans="1:2">
      <c r="A1376" s="2">
        <v>39276</v>
      </c>
      <c r="B1376" s="3">
        <v>4.83</v>
      </c>
    </row>
    <row r="1377" spans="1:2">
      <c r="A1377" s="2">
        <v>39279</v>
      </c>
      <c r="B1377" s="3">
        <v>4.83</v>
      </c>
    </row>
    <row r="1378" spans="1:2">
      <c r="A1378" s="2">
        <v>39280</v>
      </c>
      <c r="B1378" s="3">
        <v>4.83</v>
      </c>
    </row>
    <row r="1379" spans="1:2">
      <c r="A1379" s="2">
        <v>39281</v>
      </c>
      <c r="B1379" s="3">
        <v>4.8499999999999996</v>
      </c>
    </row>
    <row r="1380" spans="1:2">
      <c r="A1380" s="2">
        <v>39282</v>
      </c>
      <c r="B1380" s="3">
        <v>4.8499999999999996</v>
      </c>
    </row>
    <row r="1381" spans="1:2">
      <c r="A1381" s="2">
        <v>39283</v>
      </c>
      <c r="B1381" s="3">
        <v>4.8499999999999996</v>
      </c>
    </row>
    <row r="1382" spans="1:2">
      <c r="A1382" s="2">
        <v>39286</v>
      </c>
      <c r="B1382" s="3">
        <v>4.8726000000000003</v>
      </c>
    </row>
    <row r="1383" spans="1:2">
      <c r="A1383" s="2">
        <v>39287</v>
      </c>
      <c r="B1383" s="3">
        <v>4.8726000000000003</v>
      </c>
    </row>
    <row r="1384" spans="1:2">
      <c r="A1384" s="2">
        <v>39288</v>
      </c>
      <c r="B1384" s="3">
        <v>4.8499999999999996</v>
      </c>
    </row>
    <row r="1385" spans="1:2">
      <c r="A1385" s="2">
        <v>39289</v>
      </c>
      <c r="B1385" s="3">
        <v>4.83</v>
      </c>
    </row>
    <row r="1386" spans="1:2">
      <c r="A1386" s="2">
        <v>39290</v>
      </c>
      <c r="B1386" s="3">
        <v>4.8</v>
      </c>
    </row>
    <row r="1387" spans="1:2">
      <c r="A1387" s="2">
        <v>39293</v>
      </c>
      <c r="B1387" s="3">
        <v>4.8</v>
      </c>
    </row>
    <row r="1388" spans="1:2">
      <c r="A1388" s="2">
        <v>39294</v>
      </c>
      <c r="B1388" s="3">
        <v>4.8</v>
      </c>
    </row>
    <row r="1389" spans="1:2">
      <c r="A1389" s="2">
        <v>39295</v>
      </c>
      <c r="B1389" s="3">
        <v>4.76</v>
      </c>
    </row>
    <row r="1390" spans="1:2">
      <c r="A1390" s="2">
        <v>39296</v>
      </c>
      <c r="B1390" s="3">
        <v>4.76</v>
      </c>
    </row>
    <row r="1391" spans="1:2">
      <c r="A1391" s="2">
        <v>39297</v>
      </c>
      <c r="B1391" s="3">
        <v>4.76</v>
      </c>
    </row>
    <row r="1392" spans="1:2">
      <c r="A1392" s="2">
        <v>39300</v>
      </c>
      <c r="B1392" s="3">
        <v>4.76</v>
      </c>
    </row>
    <row r="1393" spans="1:2">
      <c r="A1393" s="2">
        <v>39301</v>
      </c>
      <c r="B1393" s="3">
        <v>4.76</v>
      </c>
    </row>
    <row r="1394" spans="1:2">
      <c r="A1394" s="2">
        <v>39302</v>
      </c>
      <c r="B1394" s="3">
        <v>4.7249999999999996</v>
      </c>
    </row>
    <row r="1395" spans="1:2">
      <c r="A1395" s="2">
        <v>39303</v>
      </c>
      <c r="B1395" s="3">
        <v>4.7249999999999996</v>
      </c>
    </row>
    <row r="1396" spans="1:2">
      <c r="A1396" s="2">
        <v>39304</v>
      </c>
      <c r="B1396" s="3">
        <v>4.7249999999999996</v>
      </c>
    </row>
    <row r="1397" spans="1:2">
      <c r="A1397" s="2">
        <v>39307</v>
      </c>
      <c r="B1397" s="3">
        <v>4.7249999999999996</v>
      </c>
    </row>
    <row r="1398" spans="1:2">
      <c r="A1398" s="2">
        <v>39308</v>
      </c>
      <c r="B1398" s="3">
        <v>4.7186000000000003</v>
      </c>
    </row>
    <row r="1399" spans="1:2">
      <c r="A1399" s="2">
        <v>39309</v>
      </c>
      <c r="B1399" s="3">
        <v>4.6900000000000004</v>
      </c>
    </row>
    <row r="1400" spans="1:2">
      <c r="A1400" s="2">
        <v>39310</v>
      </c>
      <c r="B1400" s="3">
        <v>4.68</v>
      </c>
    </row>
    <row r="1401" spans="1:2">
      <c r="A1401" s="2">
        <v>39311</v>
      </c>
      <c r="B1401" s="3">
        <v>4.68</v>
      </c>
    </row>
    <row r="1402" spans="1:2">
      <c r="A1402" s="2">
        <v>39314</v>
      </c>
      <c r="B1402" s="3">
        <v>4.68</v>
      </c>
    </row>
    <row r="1403" spans="1:2">
      <c r="A1403" s="2">
        <v>39315</v>
      </c>
      <c r="B1403" s="3">
        <v>4.68</v>
      </c>
    </row>
    <row r="1404" spans="1:2">
      <c r="A1404" s="2">
        <v>39316</v>
      </c>
      <c r="B1404" s="3">
        <v>4.68</v>
      </c>
    </row>
    <row r="1405" spans="1:2">
      <c r="A1405" s="2">
        <v>39317</v>
      </c>
      <c r="B1405" s="3">
        <v>4.6657000000000002</v>
      </c>
    </row>
    <row r="1406" spans="1:2">
      <c r="A1406" s="2">
        <v>39318</v>
      </c>
      <c r="B1406" s="3">
        <v>4.625</v>
      </c>
    </row>
    <row r="1407" spans="1:2">
      <c r="A1407" s="2">
        <v>39321</v>
      </c>
      <c r="B1407" s="3">
        <v>4.55</v>
      </c>
    </row>
    <row r="1408" spans="1:2">
      <c r="A1408" s="2">
        <v>39322</v>
      </c>
      <c r="B1408" s="3">
        <v>4.5449999999999999</v>
      </c>
    </row>
    <row r="1409" spans="1:2">
      <c r="A1409" s="2">
        <v>39323</v>
      </c>
      <c r="B1409" s="3">
        <v>4.55</v>
      </c>
    </row>
    <row r="1410" spans="1:2">
      <c r="A1410" s="2">
        <v>39324</v>
      </c>
      <c r="B1410" s="3">
        <v>4.55</v>
      </c>
    </row>
    <row r="1411" spans="1:2">
      <c r="A1411" s="2">
        <v>39325</v>
      </c>
      <c r="B1411" s="3">
        <v>4.55</v>
      </c>
    </row>
    <row r="1412" spans="1:2">
      <c r="A1412" s="2">
        <v>39328</v>
      </c>
      <c r="B1412" s="3">
        <v>4.55</v>
      </c>
    </row>
    <row r="1413" spans="1:2">
      <c r="A1413" s="2">
        <v>39329</v>
      </c>
      <c r="B1413" s="3">
        <v>4.5549999999999997</v>
      </c>
    </row>
    <row r="1414" spans="1:2">
      <c r="A1414" s="2">
        <v>39330</v>
      </c>
      <c r="B1414" s="3">
        <v>4.5549999999999997</v>
      </c>
    </row>
    <row r="1415" spans="1:2">
      <c r="A1415" s="2">
        <v>39331</v>
      </c>
      <c r="B1415" s="3">
        <v>4.5549999999999997</v>
      </c>
    </row>
    <row r="1416" spans="1:2">
      <c r="A1416" s="2">
        <v>39332</v>
      </c>
      <c r="B1416" s="3">
        <v>4.5599999999999996</v>
      </c>
    </row>
    <row r="1417" spans="1:2">
      <c r="A1417" s="2">
        <v>39335</v>
      </c>
      <c r="B1417" s="3">
        <v>4.5599999999999996</v>
      </c>
    </row>
    <row r="1418" spans="1:2">
      <c r="A1418" s="2">
        <v>39336</v>
      </c>
      <c r="B1418" s="3">
        <v>4.5999999999999996</v>
      </c>
    </row>
    <row r="1419" spans="1:2">
      <c r="A1419" s="2">
        <v>39337</v>
      </c>
      <c r="B1419" s="3">
        <v>4.6779999999999999</v>
      </c>
    </row>
    <row r="1420" spans="1:2">
      <c r="A1420" s="2">
        <v>39338</v>
      </c>
      <c r="B1420" s="3">
        <v>4.67</v>
      </c>
    </row>
    <row r="1421" spans="1:2">
      <c r="A1421" s="2">
        <v>39339</v>
      </c>
      <c r="B1421" s="3">
        <v>4.83</v>
      </c>
    </row>
    <row r="1422" spans="1:2">
      <c r="A1422" s="2">
        <v>39342</v>
      </c>
      <c r="B1422" s="3">
        <v>4.8899999999999997</v>
      </c>
    </row>
    <row r="1423" spans="1:2">
      <c r="A1423" s="2">
        <v>39343</v>
      </c>
      <c r="B1423" s="3">
        <v>4.92</v>
      </c>
    </row>
    <row r="1424" spans="1:2">
      <c r="A1424" s="2">
        <v>39344</v>
      </c>
      <c r="B1424" s="3">
        <v>4.92</v>
      </c>
    </row>
    <row r="1425" spans="1:2">
      <c r="A1425" s="2">
        <v>39345</v>
      </c>
      <c r="B1425" s="3">
        <v>4.92</v>
      </c>
    </row>
    <row r="1426" spans="1:2">
      <c r="A1426" s="2">
        <v>39346</v>
      </c>
      <c r="B1426" s="3">
        <v>4.875</v>
      </c>
    </row>
    <row r="1427" spans="1:2">
      <c r="A1427" s="2">
        <v>39349</v>
      </c>
      <c r="B1427" s="3">
        <v>4.88</v>
      </c>
    </row>
    <row r="1428" spans="1:2">
      <c r="A1428" s="2">
        <v>39350</v>
      </c>
      <c r="B1428" s="3">
        <v>4.83</v>
      </c>
    </row>
    <row r="1429" spans="1:2">
      <c r="A1429" s="2">
        <v>39351</v>
      </c>
      <c r="B1429" s="3">
        <v>4.8</v>
      </c>
    </row>
    <row r="1430" spans="1:2">
      <c r="A1430" s="2">
        <v>39352</v>
      </c>
      <c r="B1430" s="3">
        <v>4.79</v>
      </c>
    </row>
    <row r="1431" spans="1:2">
      <c r="A1431" s="2">
        <v>39353</v>
      </c>
      <c r="B1431" s="3">
        <v>4.7699999999999996</v>
      </c>
    </row>
    <row r="1432" spans="1:2">
      <c r="A1432" s="2">
        <v>39354</v>
      </c>
      <c r="B1432" s="3">
        <v>4.76</v>
      </c>
    </row>
    <row r="1433" spans="1:2">
      <c r="A1433" s="2">
        <v>39355</v>
      </c>
      <c r="B1433" s="3">
        <v>4.75</v>
      </c>
    </row>
    <row r="1434" spans="1:2">
      <c r="A1434" s="2">
        <v>39363</v>
      </c>
      <c r="B1434" s="3">
        <v>4.7450000000000001</v>
      </c>
    </row>
    <row r="1435" spans="1:2">
      <c r="A1435" s="2">
        <v>39364</v>
      </c>
      <c r="B1435" s="3">
        <v>4.74</v>
      </c>
    </row>
    <row r="1436" spans="1:2">
      <c r="A1436" s="2">
        <v>39365</v>
      </c>
      <c r="B1436" s="3">
        <v>4.74</v>
      </c>
    </row>
    <row r="1437" spans="1:2">
      <c r="A1437" s="2">
        <v>39366</v>
      </c>
      <c r="B1437" s="3">
        <v>4.72</v>
      </c>
    </row>
    <row r="1438" spans="1:2">
      <c r="A1438" s="2">
        <v>39367</v>
      </c>
      <c r="B1438" s="3">
        <v>4.7300000000000004</v>
      </c>
    </row>
    <row r="1439" spans="1:2">
      <c r="A1439" s="2">
        <v>39370</v>
      </c>
      <c r="B1439" s="3">
        <v>4.7300000000000004</v>
      </c>
    </row>
    <row r="1440" spans="1:2">
      <c r="A1440" s="2">
        <v>39371</v>
      </c>
      <c r="B1440" s="3">
        <v>4.7300000000000004</v>
      </c>
    </row>
    <row r="1441" spans="1:2">
      <c r="A1441" s="2">
        <v>39372</v>
      </c>
      <c r="B1441" s="3">
        <v>4.75</v>
      </c>
    </row>
    <row r="1442" spans="1:2">
      <c r="A1442" s="2">
        <v>39373</v>
      </c>
      <c r="B1442" s="3">
        <v>4.75</v>
      </c>
    </row>
    <row r="1443" spans="1:2">
      <c r="A1443" s="2">
        <v>39374</v>
      </c>
      <c r="B1443" s="3">
        <v>4.7504</v>
      </c>
    </row>
    <row r="1444" spans="1:2">
      <c r="A1444" s="2">
        <v>39377</v>
      </c>
      <c r="B1444" s="3">
        <v>4.76</v>
      </c>
    </row>
    <row r="1445" spans="1:2">
      <c r="A1445" s="2">
        <v>39378</v>
      </c>
      <c r="B1445" s="3">
        <v>4.76</v>
      </c>
    </row>
    <row r="1446" spans="1:2">
      <c r="A1446" s="2">
        <v>39379</v>
      </c>
      <c r="B1446" s="3">
        <v>4.76</v>
      </c>
    </row>
    <row r="1447" spans="1:2">
      <c r="A1447" s="2">
        <v>39380</v>
      </c>
      <c r="B1447" s="3">
        <v>4.76</v>
      </c>
    </row>
    <row r="1448" spans="1:2">
      <c r="A1448" s="2">
        <v>39381</v>
      </c>
      <c r="B1448" s="3">
        <v>4.7649999999999997</v>
      </c>
    </row>
    <row r="1449" spans="1:2">
      <c r="A1449" s="2">
        <v>39384</v>
      </c>
      <c r="B1449" s="3">
        <v>4.76</v>
      </c>
    </row>
    <row r="1450" spans="1:2">
      <c r="A1450" s="2">
        <v>39385</v>
      </c>
      <c r="B1450" s="3">
        <v>4.76</v>
      </c>
    </row>
    <row r="1451" spans="1:2">
      <c r="A1451" s="2">
        <v>39386</v>
      </c>
      <c r="B1451" s="3">
        <v>4.7649999999999997</v>
      </c>
    </row>
    <row r="1452" spans="1:2">
      <c r="A1452" s="2">
        <v>39387</v>
      </c>
      <c r="B1452" s="3">
        <v>4.7649999999999997</v>
      </c>
    </row>
    <row r="1453" spans="1:2">
      <c r="A1453" s="2">
        <v>39388</v>
      </c>
      <c r="B1453" s="3">
        <v>4.7699999999999996</v>
      </c>
    </row>
    <row r="1454" spans="1:2">
      <c r="A1454" s="2">
        <v>39391</v>
      </c>
      <c r="B1454" s="3">
        <v>4.78</v>
      </c>
    </row>
    <row r="1455" spans="1:2">
      <c r="A1455" s="2">
        <v>39392</v>
      </c>
      <c r="B1455" s="3">
        <v>4.8</v>
      </c>
    </row>
    <row r="1456" spans="1:2">
      <c r="A1456" s="2">
        <v>39393</v>
      </c>
      <c r="B1456" s="3">
        <v>4.8049999999999997</v>
      </c>
    </row>
    <row r="1457" spans="1:2">
      <c r="A1457" s="2">
        <v>39394</v>
      </c>
      <c r="B1457" s="3">
        <v>4.8499999999999996</v>
      </c>
    </row>
    <row r="1458" spans="1:2">
      <c r="A1458" s="2">
        <v>39395</v>
      </c>
      <c r="B1458" s="3">
        <v>4.87</v>
      </c>
    </row>
    <row r="1459" spans="1:2">
      <c r="A1459" s="2">
        <v>39398</v>
      </c>
      <c r="B1459" s="3">
        <v>4.88</v>
      </c>
    </row>
    <row r="1460" spans="1:2">
      <c r="A1460" s="2">
        <v>39399</v>
      </c>
      <c r="B1460" s="3">
        <v>4.87</v>
      </c>
    </row>
    <row r="1461" spans="1:2">
      <c r="A1461" s="2">
        <v>39400</v>
      </c>
      <c r="B1461" s="3">
        <v>4.9000000000000004</v>
      </c>
    </row>
    <row r="1462" spans="1:2">
      <c r="A1462" s="2">
        <v>39401</v>
      </c>
      <c r="B1462" s="3">
        <v>4.92</v>
      </c>
    </row>
    <row r="1463" spans="1:2">
      <c r="A1463" s="2">
        <v>39402</v>
      </c>
      <c r="B1463" s="3">
        <v>4.9400000000000004</v>
      </c>
    </row>
    <row r="1464" spans="1:2">
      <c r="A1464" s="2">
        <v>39405</v>
      </c>
      <c r="B1464" s="3">
        <v>4.96</v>
      </c>
    </row>
    <row r="1465" spans="1:2">
      <c r="A1465" s="2">
        <v>39406</v>
      </c>
      <c r="B1465" s="3">
        <v>4.99</v>
      </c>
    </row>
    <row r="1466" spans="1:2">
      <c r="A1466" s="2">
        <v>39407</v>
      </c>
      <c r="B1466" s="3">
        <v>5.03</v>
      </c>
    </row>
    <row r="1467" spans="1:2">
      <c r="A1467" s="2">
        <v>39408</v>
      </c>
      <c r="B1467" s="3">
        <v>5.05</v>
      </c>
    </row>
    <row r="1468" spans="1:2">
      <c r="A1468" s="2">
        <v>39409</v>
      </c>
      <c r="B1468" s="3">
        <v>5.04</v>
      </c>
    </row>
    <row r="1469" spans="1:2">
      <c r="A1469" s="2">
        <v>39412</v>
      </c>
      <c r="B1469" s="3">
        <v>5.05</v>
      </c>
    </row>
    <row r="1470" spans="1:2">
      <c r="A1470" s="2">
        <v>39413</v>
      </c>
      <c r="B1470" s="3">
        <v>5.0599999999999996</v>
      </c>
    </row>
    <row r="1471" spans="1:2">
      <c r="A1471" s="2">
        <v>39414</v>
      </c>
      <c r="B1471" s="3">
        <v>5.05</v>
      </c>
    </row>
    <row r="1472" spans="1:2">
      <c r="A1472" s="2">
        <v>39415</v>
      </c>
      <c r="B1472" s="3">
        <v>5.0549999999999997</v>
      </c>
    </row>
    <row r="1473" spans="1:2">
      <c r="A1473" s="2">
        <v>39416</v>
      </c>
      <c r="B1473" s="3">
        <v>5.05</v>
      </c>
    </row>
    <row r="1474" spans="1:2">
      <c r="A1474" s="2">
        <v>39419</v>
      </c>
      <c r="B1474" s="3">
        <v>5.05</v>
      </c>
    </row>
    <row r="1475" spans="1:2">
      <c r="A1475" s="2">
        <v>39420</v>
      </c>
      <c r="B1475" s="3">
        <v>5.05</v>
      </c>
    </row>
    <row r="1476" spans="1:2">
      <c r="A1476" s="2">
        <v>39421</v>
      </c>
      <c r="B1476" s="3">
        <v>5.05</v>
      </c>
    </row>
    <row r="1477" spans="1:2">
      <c r="A1477" s="2">
        <v>39422</v>
      </c>
      <c r="B1477" s="3">
        <v>5.05</v>
      </c>
    </row>
    <row r="1478" spans="1:2">
      <c r="A1478" s="2">
        <v>39423</v>
      </c>
      <c r="B1478" s="3">
        <v>5.05</v>
      </c>
    </row>
    <row r="1479" spans="1:2">
      <c r="A1479" s="2">
        <v>39426</v>
      </c>
      <c r="B1479" s="3">
        <v>5.05</v>
      </c>
    </row>
    <row r="1480" spans="1:2">
      <c r="A1480" s="2">
        <v>39427</v>
      </c>
      <c r="B1480" s="3">
        <v>5.05</v>
      </c>
    </row>
    <row r="1481" spans="1:2">
      <c r="A1481" s="2">
        <v>39428</v>
      </c>
      <c r="B1481" s="3">
        <v>5.05</v>
      </c>
    </row>
    <row r="1482" spans="1:2">
      <c r="A1482" s="2">
        <v>39429</v>
      </c>
      <c r="B1482" s="3">
        <v>5.05</v>
      </c>
    </row>
    <row r="1483" spans="1:2">
      <c r="A1483" s="2">
        <v>39430</v>
      </c>
      <c r="B1483" s="3">
        <v>5.05</v>
      </c>
    </row>
    <row r="1484" spans="1:2">
      <c r="A1484" s="2">
        <v>39433</v>
      </c>
      <c r="B1484" s="3">
        <v>5.0016999999999996</v>
      </c>
    </row>
    <row r="1485" spans="1:2">
      <c r="A1485" s="2">
        <v>39434</v>
      </c>
      <c r="B1485" s="3">
        <v>5.0118999999999998</v>
      </c>
    </row>
    <row r="1486" spans="1:2">
      <c r="A1486" s="2">
        <v>39435</v>
      </c>
      <c r="B1486" s="3">
        <v>5.0119999999999996</v>
      </c>
    </row>
    <row r="1487" spans="1:2">
      <c r="A1487" s="2">
        <v>39436</v>
      </c>
      <c r="B1487" s="3">
        <v>5.0118999999999998</v>
      </c>
    </row>
    <row r="1488" spans="1:2">
      <c r="A1488" s="2">
        <v>39437</v>
      </c>
      <c r="B1488" s="3">
        <v>5.1006999999999998</v>
      </c>
    </row>
    <row r="1489" spans="1:2">
      <c r="A1489" s="2">
        <v>39440</v>
      </c>
      <c r="B1489" s="3">
        <v>5.1253000000000002</v>
      </c>
    </row>
    <row r="1490" spans="1:2">
      <c r="A1490" s="2">
        <v>39441</v>
      </c>
      <c r="B1490" s="3">
        <v>5.13</v>
      </c>
    </row>
    <row r="1491" spans="1:2">
      <c r="A1491" s="2">
        <v>39442</v>
      </c>
      <c r="B1491" s="3">
        <v>5.125</v>
      </c>
    </row>
    <row r="1492" spans="1:2">
      <c r="A1492" s="2">
        <v>39443</v>
      </c>
      <c r="B1492" s="3">
        <v>5.1100000000000003</v>
      </c>
    </row>
    <row r="1493" spans="1:2">
      <c r="A1493" s="2">
        <v>39444</v>
      </c>
      <c r="B1493" s="3">
        <v>5.1100000000000003</v>
      </c>
    </row>
    <row r="1494" spans="1:2">
      <c r="A1494" s="2">
        <v>39445</v>
      </c>
      <c r="B1494" s="3">
        <v>5.1100000000000003</v>
      </c>
    </row>
    <row r="1495" spans="1:2">
      <c r="A1495" s="2">
        <v>39449</v>
      </c>
      <c r="B1495" s="3">
        <v>5.1039000000000003</v>
      </c>
    </row>
    <row r="1496" spans="1:2">
      <c r="A1496" s="2">
        <v>39450</v>
      </c>
      <c r="B1496" s="3">
        <v>5.0862999999999996</v>
      </c>
    </row>
    <row r="1497" spans="1:2">
      <c r="A1497" s="2">
        <v>39451</v>
      </c>
      <c r="B1497" s="3">
        <v>5.0815999999999999</v>
      </c>
    </row>
    <row r="1498" spans="1:2">
      <c r="A1498" s="2">
        <v>39454</v>
      </c>
      <c r="B1498" s="3">
        <v>5.09</v>
      </c>
    </row>
    <row r="1499" spans="1:2">
      <c r="A1499" s="2">
        <v>39455</v>
      </c>
      <c r="B1499" s="3">
        <v>5.0999999999999996</v>
      </c>
    </row>
    <row r="1500" spans="1:2">
      <c r="A1500" s="2">
        <v>39456</v>
      </c>
      <c r="B1500" s="3">
        <v>5.0999999999999996</v>
      </c>
    </row>
    <row r="1501" spans="1:2">
      <c r="A1501" s="2">
        <v>39457</v>
      </c>
      <c r="B1501" s="3">
        <v>5.1100000000000003</v>
      </c>
    </row>
    <row r="1502" spans="1:2">
      <c r="A1502" s="2">
        <v>39458</v>
      </c>
      <c r="B1502" s="3">
        <v>5.15</v>
      </c>
    </row>
    <row r="1503" spans="1:2">
      <c r="A1503" s="2">
        <v>39461</v>
      </c>
      <c r="B1503" s="3">
        <v>5.16</v>
      </c>
    </row>
    <row r="1504" spans="1:2">
      <c r="A1504" s="2">
        <v>39462</v>
      </c>
      <c r="B1504" s="3">
        <v>5.16</v>
      </c>
    </row>
    <row r="1505" spans="1:2">
      <c r="A1505" s="2">
        <v>39463</v>
      </c>
      <c r="B1505" s="3">
        <v>5.16</v>
      </c>
    </row>
    <row r="1506" spans="1:2">
      <c r="A1506" s="2">
        <v>39464</v>
      </c>
      <c r="B1506" s="3">
        <v>5.1550000000000002</v>
      </c>
    </row>
    <row r="1507" spans="1:2">
      <c r="A1507" s="2">
        <v>39465</v>
      </c>
      <c r="B1507" s="3">
        <v>5.16</v>
      </c>
    </row>
    <row r="1508" spans="1:2">
      <c r="A1508" s="2">
        <v>39468</v>
      </c>
      <c r="B1508" s="3">
        <v>5.16</v>
      </c>
    </row>
    <row r="1509" spans="1:2">
      <c r="A1509" s="2">
        <v>39469</v>
      </c>
      <c r="B1509" s="3">
        <v>5.16</v>
      </c>
    </row>
    <row r="1510" spans="1:2">
      <c r="A1510" s="2">
        <v>39470</v>
      </c>
      <c r="B1510" s="3">
        <v>5.12</v>
      </c>
    </row>
    <row r="1511" spans="1:2">
      <c r="A1511" s="2">
        <v>39471</v>
      </c>
      <c r="B1511" s="3">
        <v>5.09</v>
      </c>
    </row>
    <row r="1512" spans="1:2">
      <c r="A1512" s="2">
        <v>39472</v>
      </c>
      <c r="B1512" s="3">
        <v>5.09</v>
      </c>
    </row>
    <row r="1513" spans="1:2">
      <c r="A1513" s="2">
        <v>39475</v>
      </c>
      <c r="B1513" s="3">
        <v>5.07</v>
      </c>
    </row>
    <row r="1514" spans="1:2">
      <c r="A1514" s="2">
        <v>39476</v>
      </c>
      <c r="B1514" s="3">
        <v>5.09</v>
      </c>
    </row>
    <row r="1515" spans="1:2">
      <c r="A1515" s="2">
        <v>39477</v>
      </c>
      <c r="B1515" s="3">
        <v>5.08</v>
      </c>
    </row>
    <row r="1516" spans="1:2">
      <c r="A1516" s="2">
        <v>39478</v>
      </c>
      <c r="B1516" s="3">
        <v>5.0599999999999996</v>
      </c>
    </row>
    <row r="1517" spans="1:2">
      <c r="A1517" s="2">
        <v>39479</v>
      </c>
      <c r="B1517" s="3">
        <v>5.0199999999999996</v>
      </c>
    </row>
    <row r="1518" spans="1:2">
      <c r="A1518" s="2">
        <v>39480</v>
      </c>
      <c r="B1518" s="3">
        <v>5.01</v>
      </c>
    </row>
    <row r="1519" spans="1:2">
      <c r="A1519" s="2">
        <v>39481</v>
      </c>
      <c r="B1519" s="3">
        <v>5.01</v>
      </c>
    </row>
    <row r="1520" spans="1:2">
      <c r="A1520" s="2">
        <v>39482</v>
      </c>
      <c r="B1520" s="3">
        <v>5</v>
      </c>
    </row>
    <row r="1521" spans="1:2">
      <c r="A1521" s="2">
        <v>39483</v>
      </c>
      <c r="B1521" s="3">
        <v>4.99</v>
      </c>
    </row>
    <row r="1522" spans="1:2">
      <c r="A1522" s="2">
        <v>39491</v>
      </c>
      <c r="B1522" s="3">
        <v>4.9800000000000004</v>
      </c>
    </row>
    <row r="1523" spans="1:2">
      <c r="A1523" s="2">
        <v>39492</v>
      </c>
      <c r="B1523" s="3">
        <v>4.9800000000000004</v>
      </c>
    </row>
    <row r="1524" spans="1:2">
      <c r="A1524" s="2">
        <v>39493</v>
      </c>
      <c r="B1524" s="3">
        <v>5</v>
      </c>
    </row>
    <row r="1525" spans="1:2">
      <c r="A1525" s="2">
        <v>39496</v>
      </c>
      <c r="B1525" s="3">
        <v>5.0199999999999996</v>
      </c>
    </row>
    <row r="1526" spans="1:2">
      <c r="A1526" s="2">
        <v>39497</v>
      </c>
      <c r="B1526" s="3">
        <v>5.05</v>
      </c>
    </row>
    <row r="1527" spans="1:2">
      <c r="A1527" s="2">
        <v>39498</v>
      </c>
      <c r="B1527" s="3">
        <v>5</v>
      </c>
    </row>
    <row r="1528" spans="1:2">
      <c r="A1528" s="2">
        <v>39499</v>
      </c>
      <c r="B1528" s="3">
        <v>5</v>
      </c>
    </row>
    <row r="1529" spans="1:2">
      <c r="A1529" s="2">
        <v>39500</v>
      </c>
      <c r="B1529" s="3">
        <v>4.99</v>
      </c>
    </row>
    <row r="1530" spans="1:2">
      <c r="A1530" s="2">
        <v>39503</v>
      </c>
      <c r="B1530" s="3">
        <v>4.9800000000000004</v>
      </c>
    </row>
    <row r="1531" spans="1:2">
      <c r="A1531" s="2">
        <v>39504</v>
      </c>
      <c r="B1531" s="3">
        <v>4.9800000000000004</v>
      </c>
    </row>
    <row r="1532" spans="1:2">
      <c r="A1532" s="2">
        <v>39505</v>
      </c>
      <c r="B1532" s="3">
        <v>4.96</v>
      </c>
    </row>
    <row r="1533" spans="1:2">
      <c r="A1533" s="2">
        <v>39506</v>
      </c>
      <c r="B1533" s="3">
        <v>4.95</v>
      </c>
    </row>
    <row r="1534" spans="1:2">
      <c r="A1534" s="2">
        <v>39507</v>
      </c>
      <c r="B1534" s="3">
        <v>4.95</v>
      </c>
    </row>
    <row r="1535" spans="1:2">
      <c r="A1535" s="2">
        <v>39510</v>
      </c>
      <c r="B1535" s="3">
        <v>4.95</v>
      </c>
    </row>
    <row r="1536" spans="1:2">
      <c r="A1536" s="2">
        <v>39511</v>
      </c>
      <c r="B1536" s="3">
        <v>4.96</v>
      </c>
    </row>
    <row r="1537" spans="1:2">
      <c r="A1537" s="2">
        <v>39512</v>
      </c>
      <c r="B1537" s="3">
        <v>4.9800000000000004</v>
      </c>
    </row>
    <row r="1538" spans="1:2">
      <c r="A1538" s="2">
        <v>39513</v>
      </c>
      <c r="B1538" s="3">
        <v>4.9800000000000004</v>
      </c>
    </row>
    <row r="1539" spans="1:2">
      <c r="A1539" s="2">
        <v>39514</v>
      </c>
      <c r="B1539" s="3">
        <v>4.9749999999999996</v>
      </c>
    </row>
    <row r="1540" spans="1:2">
      <c r="A1540" s="2">
        <v>39517</v>
      </c>
      <c r="B1540" s="3">
        <v>4.9749999999999996</v>
      </c>
    </row>
    <row r="1541" spans="1:2">
      <c r="A1541" s="2">
        <v>39518</v>
      </c>
      <c r="B1541" s="3">
        <v>4.9749999999999996</v>
      </c>
    </row>
    <row r="1542" spans="1:2">
      <c r="A1542" s="2">
        <v>39519</v>
      </c>
      <c r="B1542" s="3">
        <v>4.9749999999999996</v>
      </c>
    </row>
    <row r="1543" spans="1:2">
      <c r="A1543" s="2">
        <v>39520</v>
      </c>
      <c r="B1543" s="3">
        <v>4.96</v>
      </c>
    </row>
    <row r="1544" spans="1:2">
      <c r="A1544" s="2">
        <v>39521</v>
      </c>
      <c r="B1544" s="3">
        <v>4.9450000000000003</v>
      </c>
    </row>
    <row r="1545" spans="1:2">
      <c r="A1545" s="2">
        <v>39524</v>
      </c>
      <c r="B1545" s="3">
        <v>4.9450000000000003</v>
      </c>
    </row>
    <row r="1546" spans="1:2">
      <c r="A1546" s="2">
        <v>39525</v>
      </c>
      <c r="B1546" s="3">
        <v>4.95</v>
      </c>
    </row>
    <row r="1547" spans="1:2">
      <c r="A1547" s="2">
        <v>39526</v>
      </c>
      <c r="B1547" s="3">
        <v>4.95</v>
      </c>
    </row>
    <row r="1548" spans="1:2">
      <c r="A1548" s="2">
        <v>39527</v>
      </c>
      <c r="B1548" s="3">
        <v>4.95</v>
      </c>
    </row>
    <row r="1549" spans="1:2">
      <c r="A1549" s="2">
        <v>39528</v>
      </c>
      <c r="B1549" s="3">
        <v>4.95</v>
      </c>
    </row>
    <row r="1550" spans="1:2">
      <c r="A1550" s="2">
        <v>39531</v>
      </c>
      <c r="B1550" s="3">
        <v>4.9470000000000001</v>
      </c>
    </row>
    <row r="1551" spans="1:2">
      <c r="A1551" s="2">
        <v>39532</v>
      </c>
      <c r="B1551" s="3">
        <v>4.9219999999999997</v>
      </c>
    </row>
    <row r="1552" spans="1:2">
      <c r="A1552" s="2">
        <v>39533</v>
      </c>
      <c r="B1552" s="3">
        <v>4.9119999999999999</v>
      </c>
    </row>
    <row r="1553" spans="1:2">
      <c r="A1553" s="2">
        <v>39534</v>
      </c>
      <c r="B1553" s="3">
        <v>4.8722000000000003</v>
      </c>
    </row>
    <row r="1554" spans="1:2">
      <c r="A1554" s="2">
        <v>39535</v>
      </c>
      <c r="B1554" s="3">
        <v>4.8323999999999998</v>
      </c>
    </row>
    <row r="1555" spans="1:2">
      <c r="A1555" s="2">
        <v>39538</v>
      </c>
      <c r="B1555" s="3">
        <v>4.835</v>
      </c>
    </row>
    <row r="1556" spans="1:2">
      <c r="A1556" s="2">
        <v>39539</v>
      </c>
      <c r="B1556" s="3">
        <v>4.8460000000000001</v>
      </c>
    </row>
    <row r="1557" spans="1:2">
      <c r="A1557" s="2">
        <v>39540</v>
      </c>
      <c r="B1557" s="3">
        <v>4.8499999999999996</v>
      </c>
    </row>
    <row r="1558" spans="1:2">
      <c r="A1558" s="2">
        <v>39541</v>
      </c>
      <c r="B1558" s="3">
        <v>4.843</v>
      </c>
    </row>
    <row r="1559" spans="1:2">
      <c r="A1559" s="2">
        <v>39545</v>
      </c>
      <c r="B1559" s="3">
        <v>4.8460000000000001</v>
      </c>
    </row>
    <row r="1560" spans="1:2">
      <c r="A1560" s="2">
        <v>39546</v>
      </c>
      <c r="B1560" s="3">
        <v>4.8499999999999996</v>
      </c>
    </row>
    <row r="1561" spans="1:2">
      <c r="A1561" s="2">
        <v>39547</v>
      </c>
      <c r="B1561" s="3">
        <v>4.8499999999999996</v>
      </c>
    </row>
    <row r="1562" spans="1:2">
      <c r="A1562" s="2">
        <v>39548</v>
      </c>
      <c r="B1562" s="3">
        <v>4.8449999999999998</v>
      </c>
    </row>
    <row r="1563" spans="1:2">
      <c r="A1563" s="2">
        <v>39549</v>
      </c>
      <c r="B1563" s="3">
        <v>4.8499999999999996</v>
      </c>
    </row>
    <row r="1564" spans="1:2">
      <c r="A1564" s="2">
        <v>39552</v>
      </c>
      <c r="B1564" s="3">
        <v>4.8499999999999996</v>
      </c>
    </row>
    <row r="1565" spans="1:2">
      <c r="A1565" s="2">
        <v>39553</v>
      </c>
      <c r="B1565" s="3">
        <v>4.8311999999999999</v>
      </c>
    </row>
    <row r="1566" spans="1:2">
      <c r="A1566" s="2">
        <v>39554</v>
      </c>
      <c r="B1566" s="3">
        <v>4.83</v>
      </c>
    </row>
    <row r="1567" spans="1:2">
      <c r="A1567" s="2">
        <v>39555</v>
      </c>
      <c r="B1567" s="3">
        <v>4.83</v>
      </c>
    </row>
    <row r="1568" spans="1:2">
      <c r="A1568" s="2">
        <v>39556</v>
      </c>
      <c r="B1568" s="3">
        <v>4.8250000000000002</v>
      </c>
    </row>
    <row r="1569" spans="1:2">
      <c r="A1569" s="2">
        <v>39559</v>
      </c>
      <c r="B1569" s="3">
        <v>4.8253000000000004</v>
      </c>
    </row>
    <row r="1570" spans="1:2">
      <c r="A1570" s="2">
        <v>39560</v>
      </c>
      <c r="B1570" s="3">
        <v>4.8254000000000001</v>
      </c>
    </row>
    <row r="1571" spans="1:2">
      <c r="A1571" s="2">
        <v>39561</v>
      </c>
      <c r="B1571" s="3">
        <v>4.8404999999999996</v>
      </c>
    </row>
    <row r="1572" spans="1:2">
      <c r="A1572" s="2">
        <v>39562</v>
      </c>
      <c r="B1572" s="3">
        <v>4.8855000000000004</v>
      </c>
    </row>
    <row r="1573" spans="1:2">
      <c r="A1573" s="2">
        <v>39563</v>
      </c>
      <c r="B1573" s="3">
        <v>4.8906999999999998</v>
      </c>
    </row>
    <row r="1574" spans="1:2">
      <c r="A1574" s="2">
        <v>39566</v>
      </c>
      <c r="B1574" s="3">
        <v>4.8958000000000004</v>
      </c>
    </row>
    <row r="1575" spans="1:2">
      <c r="A1575" s="2">
        <v>39567</v>
      </c>
      <c r="B1575" s="3">
        <v>4.9000000000000004</v>
      </c>
    </row>
    <row r="1576" spans="1:2">
      <c r="A1576" s="2">
        <v>39568</v>
      </c>
      <c r="B1576" s="3">
        <v>4.9050000000000002</v>
      </c>
    </row>
    <row r="1577" spans="1:2">
      <c r="A1577" s="2">
        <v>39572</v>
      </c>
      <c r="B1577" s="3">
        <v>4.9027000000000003</v>
      </c>
    </row>
    <row r="1578" spans="1:2">
      <c r="A1578" s="2">
        <v>39573</v>
      </c>
      <c r="B1578" s="3">
        <v>4.8956</v>
      </c>
    </row>
    <row r="1579" spans="1:2">
      <c r="A1579" s="2">
        <v>39574</v>
      </c>
      <c r="B1579" s="3">
        <v>4.8956</v>
      </c>
    </row>
    <row r="1580" spans="1:2">
      <c r="A1580" s="2">
        <v>39575</v>
      </c>
      <c r="B1580" s="3">
        <v>4.9631999999999996</v>
      </c>
    </row>
    <row r="1581" spans="1:2">
      <c r="A1581" s="2">
        <v>39576</v>
      </c>
      <c r="B1581" s="3">
        <v>4.9534000000000002</v>
      </c>
    </row>
    <row r="1582" spans="1:2">
      <c r="A1582" s="2">
        <v>39577</v>
      </c>
      <c r="B1582" s="3">
        <v>4.9494999999999996</v>
      </c>
    </row>
    <row r="1583" spans="1:2">
      <c r="A1583" s="2">
        <v>39580</v>
      </c>
      <c r="B1583" s="3">
        <v>4.96</v>
      </c>
    </row>
    <row r="1584" spans="1:2">
      <c r="A1584" s="2">
        <v>39581</v>
      </c>
      <c r="B1584" s="3">
        <v>4.95</v>
      </c>
    </row>
    <row r="1585" spans="1:2">
      <c r="A1585" s="2">
        <v>39582</v>
      </c>
      <c r="B1585" s="3">
        <v>4.95</v>
      </c>
    </row>
    <row r="1586" spans="1:2">
      <c r="A1586" s="2">
        <v>39583</v>
      </c>
      <c r="B1586" s="3">
        <v>4.95</v>
      </c>
    </row>
    <row r="1587" spans="1:2">
      <c r="A1587" s="2">
        <v>39584</v>
      </c>
      <c r="B1587" s="3">
        <v>4.95</v>
      </c>
    </row>
    <row r="1588" spans="1:2">
      <c r="A1588" s="2">
        <v>39587</v>
      </c>
      <c r="B1588" s="3">
        <v>4.9679000000000002</v>
      </c>
    </row>
    <row r="1589" spans="1:2">
      <c r="A1589" s="2">
        <v>39588</v>
      </c>
      <c r="B1589" s="3">
        <v>4.968</v>
      </c>
    </row>
    <row r="1590" spans="1:2">
      <c r="A1590" s="2">
        <v>39589</v>
      </c>
      <c r="B1590" s="3">
        <v>4.9680999999999997</v>
      </c>
    </row>
    <row r="1591" spans="1:2">
      <c r="A1591" s="2">
        <v>39590</v>
      </c>
      <c r="B1591" s="3">
        <v>4.9631999999999996</v>
      </c>
    </row>
    <row r="1592" spans="1:2">
      <c r="A1592" s="2">
        <v>39591</v>
      </c>
      <c r="B1592" s="3">
        <v>4.96</v>
      </c>
    </row>
    <row r="1593" spans="1:2">
      <c r="A1593" s="2">
        <v>39594</v>
      </c>
      <c r="B1593" s="3">
        <v>4.9603999999999999</v>
      </c>
    </row>
    <row r="1594" spans="1:2">
      <c r="A1594" s="2">
        <v>39595</v>
      </c>
      <c r="B1594" s="3">
        <v>4.96</v>
      </c>
    </row>
    <row r="1595" spans="1:2">
      <c r="A1595" s="2">
        <v>39596</v>
      </c>
      <c r="B1595" s="3">
        <v>4.96</v>
      </c>
    </row>
    <row r="1596" spans="1:2">
      <c r="A1596" s="2">
        <v>39597</v>
      </c>
      <c r="B1596" s="3">
        <v>4.9561999999999999</v>
      </c>
    </row>
    <row r="1597" spans="1:2">
      <c r="A1597" s="2">
        <v>39598</v>
      </c>
      <c r="B1597" s="3">
        <v>4.9512999999999998</v>
      </c>
    </row>
    <row r="1598" spans="1:2">
      <c r="A1598" s="2">
        <v>39601</v>
      </c>
      <c r="B1598" s="3">
        <v>4.9505999999999997</v>
      </c>
    </row>
    <row r="1599" spans="1:2">
      <c r="A1599" s="2">
        <v>39602</v>
      </c>
      <c r="B1599" s="3">
        <v>4.9466000000000001</v>
      </c>
    </row>
    <row r="1600" spans="1:2">
      <c r="A1600" s="2">
        <v>39603</v>
      </c>
      <c r="B1600" s="3">
        <v>4.9466999999999999</v>
      </c>
    </row>
    <row r="1601" spans="1:2">
      <c r="A1601" s="2">
        <v>39604</v>
      </c>
      <c r="B1601" s="3">
        <v>4.9467999999999996</v>
      </c>
    </row>
    <row r="1602" spans="1:2">
      <c r="A1602" s="2">
        <v>39605</v>
      </c>
      <c r="B1602" s="3">
        <v>4.9493999999999998</v>
      </c>
    </row>
    <row r="1603" spans="1:2">
      <c r="A1603" s="2">
        <v>39609</v>
      </c>
      <c r="B1603" s="3">
        <v>4.9893999999999998</v>
      </c>
    </row>
    <row r="1604" spans="1:2">
      <c r="A1604" s="2">
        <v>39610</v>
      </c>
      <c r="B1604" s="3">
        <v>5</v>
      </c>
    </row>
    <row r="1605" spans="1:2">
      <c r="A1605" s="2">
        <v>39611</v>
      </c>
      <c r="B1605" s="3">
        <v>5</v>
      </c>
    </row>
    <row r="1606" spans="1:2">
      <c r="A1606" s="2">
        <v>39612</v>
      </c>
      <c r="B1606" s="3">
        <v>5</v>
      </c>
    </row>
    <row r="1607" spans="1:2">
      <c r="A1607" s="2">
        <v>39615</v>
      </c>
      <c r="B1607" s="3">
        <v>5.0006000000000004</v>
      </c>
    </row>
    <row r="1608" spans="1:2">
      <c r="A1608" s="2">
        <v>39616</v>
      </c>
      <c r="B1608" s="3">
        <v>5.0157999999999996</v>
      </c>
    </row>
    <row r="1609" spans="1:2">
      <c r="A1609" s="2">
        <v>39617</v>
      </c>
      <c r="B1609" s="3">
        <v>5.016</v>
      </c>
    </row>
    <row r="1610" spans="1:2">
      <c r="A1610" s="2">
        <v>39618</v>
      </c>
      <c r="B1610" s="3">
        <v>5.0162000000000004</v>
      </c>
    </row>
    <row r="1611" spans="1:2">
      <c r="A1611" s="2">
        <v>39619</v>
      </c>
      <c r="B1611" s="3">
        <v>5.1017000000000001</v>
      </c>
    </row>
    <row r="1612" spans="1:2">
      <c r="A1612" s="2">
        <v>39622</v>
      </c>
      <c r="B1612" s="3">
        <v>5.1509999999999998</v>
      </c>
    </row>
    <row r="1613" spans="1:2">
      <c r="A1613" s="2">
        <v>39623</v>
      </c>
      <c r="B1613" s="3">
        <v>5.1412000000000004</v>
      </c>
    </row>
    <row r="1614" spans="1:2">
      <c r="A1614" s="2">
        <v>39624</v>
      </c>
      <c r="B1614" s="3">
        <v>5.1414</v>
      </c>
    </row>
    <row r="1615" spans="1:2">
      <c r="A1615" s="2">
        <v>39625</v>
      </c>
      <c r="B1615" s="3">
        <v>5.1859999999999999</v>
      </c>
    </row>
    <row r="1616" spans="1:2">
      <c r="A1616" s="2">
        <v>39626</v>
      </c>
      <c r="B1616" s="3">
        <v>5.2285000000000004</v>
      </c>
    </row>
    <row r="1617" spans="1:2">
      <c r="A1617" s="2">
        <v>39629</v>
      </c>
      <c r="B1617" s="3">
        <v>5.2026000000000003</v>
      </c>
    </row>
    <row r="1618" spans="1:2">
      <c r="A1618" s="2">
        <v>39630</v>
      </c>
      <c r="B1618" s="3">
        <v>5.2325999999999997</v>
      </c>
    </row>
    <row r="1619" spans="1:2">
      <c r="A1619" s="2">
        <v>39631</v>
      </c>
      <c r="B1619" s="3">
        <v>5.2385999999999999</v>
      </c>
    </row>
    <row r="1620" spans="1:2">
      <c r="A1620" s="2">
        <v>39632</v>
      </c>
      <c r="B1620" s="3">
        <v>5.2336999999999998</v>
      </c>
    </row>
    <row r="1621" spans="1:2">
      <c r="A1621" s="2">
        <v>39633</v>
      </c>
      <c r="B1621" s="3">
        <v>5.2337999999999996</v>
      </c>
    </row>
    <row r="1622" spans="1:2">
      <c r="A1622" s="2">
        <v>39636</v>
      </c>
      <c r="B1622" s="3">
        <v>5.2337999999999996</v>
      </c>
    </row>
    <row r="1623" spans="1:2">
      <c r="A1623" s="2">
        <v>39637</v>
      </c>
      <c r="B1623" s="3">
        <v>5.2140000000000004</v>
      </c>
    </row>
    <row r="1624" spans="1:2">
      <c r="A1624" s="2">
        <v>39638</v>
      </c>
      <c r="B1624" s="3">
        <v>5.21</v>
      </c>
    </row>
    <row r="1625" spans="1:2">
      <c r="A1625" s="2">
        <v>39639</v>
      </c>
      <c r="B1625" s="3">
        <v>5.2018000000000004</v>
      </c>
    </row>
    <row r="1626" spans="1:2">
      <c r="A1626" s="2">
        <v>39640</v>
      </c>
      <c r="B1626" s="3">
        <v>5.2</v>
      </c>
    </row>
    <row r="1627" spans="1:2">
      <c r="A1627" s="2">
        <v>39643</v>
      </c>
      <c r="B1627" s="3">
        <v>5.1867999999999999</v>
      </c>
    </row>
    <row r="1628" spans="1:2">
      <c r="A1628" s="2">
        <v>39644</v>
      </c>
      <c r="B1628" s="3">
        <v>5.1950000000000003</v>
      </c>
    </row>
    <row r="1629" spans="1:2">
      <c r="A1629" s="2">
        <v>39645</v>
      </c>
      <c r="B1629" s="3">
        <v>5.1818</v>
      </c>
    </row>
    <row r="1630" spans="1:2">
      <c r="A1630" s="2">
        <v>39646</v>
      </c>
      <c r="B1630" s="3">
        <v>5.1685999999999996</v>
      </c>
    </row>
    <row r="1631" spans="1:2">
      <c r="A1631" s="2">
        <v>39647</v>
      </c>
      <c r="B1631" s="3">
        <v>5.1554000000000002</v>
      </c>
    </row>
    <row r="1632" spans="1:2">
      <c r="A1632" s="2">
        <v>39650</v>
      </c>
      <c r="B1632" s="3">
        <v>5.1504000000000003</v>
      </c>
    </row>
    <row r="1633" spans="1:2">
      <c r="A1633" s="2">
        <v>39651</v>
      </c>
      <c r="B1633" s="3">
        <v>5.1456</v>
      </c>
    </row>
    <row r="1634" spans="1:2">
      <c r="A1634" s="2">
        <v>39652</v>
      </c>
      <c r="B1634" s="3">
        <v>5.1456999999999997</v>
      </c>
    </row>
    <row r="1635" spans="1:2">
      <c r="A1635" s="2">
        <v>39653</v>
      </c>
      <c r="B1635" s="3">
        <v>5.1458000000000004</v>
      </c>
    </row>
    <row r="1636" spans="1:2">
      <c r="A1636" s="2">
        <v>39654</v>
      </c>
      <c r="B1636" s="3">
        <v>5.1657000000000002</v>
      </c>
    </row>
    <row r="1637" spans="1:2">
      <c r="A1637" s="2">
        <v>39657</v>
      </c>
      <c r="B1637" s="3">
        <v>5.1688000000000001</v>
      </c>
    </row>
    <row r="1638" spans="1:2">
      <c r="A1638" s="2">
        <v>39658</v>
      </c>
      <c r="B1638" s="3">
        <v>5.1746999999999996</v>
      </c>
    </row>
    <row r="1639" spans="1:2">
      <c r="A1639" s="2">
        <v>39659</v>
      </c>
      <c r="B1639" s="3">
        <v>5.1698000000000004</v>
      </c>
    </row>
    <row r="1640" spans="1:2">
      <c r="A1640" s="2">
        <v>39660</v>
      </c>
      <c r="B1640" s="3">
        <v>5.1746999999999996</v>
      </c>
    </row>
    <row r="1641" spans="1:2">
      <c r="A1641" s="2">
        <v>39661</v>
      </c>
      <c r="B1641" s="3">
        <v>5.19</v>
      </c>
    </row>
    <row r="1642" spans="1:2">
      <c r="A1642" s="2">
        <v>39664</v>
      </c>
      <c r="B1642" s="3">
        <v>5.1906999999999996</v>
      </c>
    </row>
    <row r="1643" spans="1:2">
      <c r="A1643" s="2">
        <v>39665</v>
      </c>
      <c r="B1643" s="3">
        <v>5.1858000000000004</v>
      </c>
    </row>
    <row r="1644" spans="1:2">
      <c r="A1644" s="2">
        <v>39666</v>
      </c>
      <c r="B1644" s="3">
        <v>5.2</v>
      </c>
    </row>
    <row r="1645" spans="1:2">
      <c r="A1645" s="2">
        <v>39667</v>
      </c>
      <c r="B1645" s="3">
        <v>5.28</v>
      </c>
    </row>
    <row r="1646" spans="1:2">
      <c r="A1646" s="2">
        <v>39668</v>
      </c>
      <c r="B1646" s="3">
        <v>5.2648999999999999</v>
      </c>
    </row>
    <row r="1647" spans="1:2">
      <c r="A1647" s="2">
        <v>39671</v>
      </c>
      <c r="B1647" s="3">
        <v>5.3254000000000001</v>
      </c>
    </row>
    <row r="1648" spans="1:2">
      <c r="A1648" s="2">
        <v>39672</v>
      </c>
      <c r="B1648" s="3">
        <v>5.2729999999999997</v>
      </c>
    </row>
    <row r="1649" spans="1:2">
      <c r="A1649" s="2">
        <v>39673</v>
      </c>
      <c r="B1649" s="3">
        <v>5.25</v>
      </c>
    </row>
    <row r="1650" spans="1:2">
      <c r="A1650" s="2">
        <v>39674</v>
      </c>
      <c r="B1650" s="3">
        <v>5.23</v>
      </c>
    </row>
    <row r="1651" spans="1:2">
      <c r="A1651" s="2">
        <v>39675</v>
      </c>
      <c r="B1651" s="3">
        <v>5.18</v>
      </c>
    </row>
    <row r="1652" spans="1:2">
      <c r="A1652" s="2">
        <v>39678</v>
      </c>
      <c r="B1652" s="3">
        <v>5.16</v>
      </c>
    </row>
    <row r="1653" spans="1:2">
      <c r="A1653" s="2">
        <v>39679</v>
      </c>
      <c r="B1653" s="3">
        <v>5.14</v>
      </c>
    </row>
    <row r="1654" spans="1:2">
      <c r="A1654" s="2">
        <v>39680</v>
      </c>
      <c r="B1654" s="3">
        <v>5.12</v>
      </c>
    </row>
    <row r="1655" spans="1:2">
      <c r="A1655" s="2">
        <v>39681</v>
      </c>
      <c r="B1655" s="3">
        <v>5.0999999999999996</v>
      </c>
    </row>
    <row r="1656" spans="1:2">
      <c r="A1656" s="2">
        <v>39682</v>
      </c>
      <c r="B1656" s="3">
        <v>5.1001000000000003</v>
      </c>
    </row>
    <row r="1657" spans="1:2">
      <c r="A1657" s="2">
        <v>39685</v>
      </c>
      <c r="B1657" s="3">
        <v>5.0899000000000001</v>
      </c>
    </row>
    <row r="1658" spans="1:2">
      <c r="A1658" s="2">
        <v>39686</v>
      </c>
      <c r="B1658" s="3">
        <v>5.0599999999999996</v>
      </c>
    </row>
    <row r="1659" spans="1:2">
      <c r="A1659" s="2">
        <v>39687</v>
      </c>
      <c r="B1659" s="3">
        <v>5.0419999999999998</v>
      </c>
    </row>
    <row r="1660" spans="1:2">
      <c r="A1660" s="2">
        <v>39688</v>
      </c>
      <c r="B1660" s="3">
        <v>5.01</v>
      </c>
    </row>
    <row r="1661" spans="1:2">
      <c r="A1661" s="2">
        <v>39689</v>
      </c>
      <c r="B1661" s="3">
        <v>4.97</v>
      </c>
    </row>
    <row r="1662" spans="1:2">
      <c r="A1662" s="2">
        <v>39692</v>
      </c>
      <c r="B1662" s="3">
        <v>4.9400000000000004</v>
      </c>
    </row>
    <row r="1663" spans="1:2">
      <c r="A1663" s="2">
        <v>39693</v>
      </c>
      <c r="B1663" s="3">
        <v>4.9344999999999999</v>
      </c>
    </row>
    <row r="1664" spans="1:2">
      <c r="A1664" s="2">
        <v>39694</v>
      </c>
      <c r="B1664" s="3">
        <v>4.9362000000000004</v>
      </c>
    </row>
    <row r="1665" spans="1:2">
      <c r="A1665" s="2">
        <v>39695</v>
      </c>
      <c r="B1665" s="3">
        <v>4.9375</v>
      </c>
    </row>
    <row r="1666" spans="1:2">
      <c r="A1666" s="2">
        <v>39696</v>
      </c>
      <c r="B1666" s="3">
        <v>4.9249999999999998</v>
      </c>
    </row>
    <row r="1667" spans="1:2">
      <c r="A1667" s="2">
        <v>39699</v>
      </c>
      <c r="B1667" s="3">
        <v>4.9260000000000002</v>
      </c>
    </row>
    <row r="1668" spans="1:2">
      <c r="A1668" s="2">
        <v>39700</v>
      </c>
      <c r="B1668" s="3">
        <v>4.8959999999999999</v>
      </c>
    </row>
    <row r="1669" spans="1:2">
      <c r="A1669" s="2">
        <v>39701</v>
      </c>
      <c r="B1669" s="3">
        <v>4.8460000000000001</v>
      </c>
    </row>
    <row r="1670" spans="1:2">
      <c r="A1670" s="2">
        <v>39702</v>
      </c>
      <c r="B1670" s="3">
        <v>4.8159999999999998</v>
      </c>
    </row>
    <row r="1671" spans="1:2">
      <c r="A1671" s="2">
        <v>39703</v>
      </c>
      <c r="B1671" s="3">
        <v>4.7249999999999996</v>
      </c>
    </row>
    <row r="1672" spans="1:2">
      <c r="A1672" s="2">
        <v>39707</v>
      </c>
      <c r="B1672" s="3">
        <v>4.5537999999999998</v>
      </c>
    </row>
    <row r="1673" spans="1:2">
      <c r="A1673" s="2">
        <v>39708</v>
      </c>
      <c r="B1673" s="3">
        <v>4.4000000000000004</v>
      </c>
    </row>
    <row r="1674" spans="1:2">
      <c r="A1674" s="2">
        <v>39709</v>
      </c>
      <c r="B1674" s="3">
        <v>4.4337999999999997</v>
      </c>
    </row>
    <row r="1675" spans="1:2">
      <c r="A1675" s="2">
        <v>39710</v>
      </c>
      <c r="B1675" s="3">
        <v>4.45</v>
      </c>
    </row>
    <row r="1676" spans="1:2">
      <c r="A1676" s="2">
        <v>39713</v>
      </c>
      <c r="B1676" s="3">
        <v>4.4000000000000004</v>
      </c>
    </row>
    <row r="1677" spans="1:2">
      <c r="A1677" s="2">
        <v>39714</v>
      </c>
      <c r="B1677" s="3">
        <v>4.38</v>
      </c>
    </row>
    <row r="1678" spans="1:2">
      <c r="A1678" s="2">
        <v>39715</v>
      </c>
      <c r="B1678" s="3">
        <v>4.3499999999999996</v>
      </c>
    </row>
    <row r="1679" spans="1:2">
      <c r="A1679" s="2">
        <v>39716</v>
      </c>
      <c r="B1679" s="3">
        <v>4.3201999999999998</v>
      </c>
    </row>
    <row r="1680" spans="1:2">
      <c r="A1680" s="2">
        <v>39717</v>
      </c>
      <c r="B1680" s="3">
        <v>4.3600000000000003</v>
      </c>
    </row>
    <row r="1681" spans="1:2">
      <c r="A1681" s="2">
        <v>39718</v>
      </c>
      <c r="B1681" s="3">
        <v>4.4203000000000001</v>
      </c>
    </row>
    <row r="1682" spans="1:2">
      <c r="A1682" s="2">
        <v>39719</v>
      </c>
      <c r="B1682" s="3">
        <v>4.4394999999999998</v>
      </c>
    </row>
    <row r="1683" spans="1:2">
      <c r="A1683" s="2">
        <v>39727</v>
      </c>
      <c r="B1683" s="3">
        <v>4.4156000000000004</v>
      </c>
    </row>
    <row r="1684" spans="1:2">
      <c r="A1684" s="2">
        <v>39728</v>
      </c>
      <c r="B1684" s="3">
        <v>4.16</v>
      </c>
    </row>
    <row r="1685" spans="1:2">
      <c r="A1685" s="2">
        <v>39729</v>
      </c>
      <c r="B1685" s="3">
        <v>3.9451999999999998</v>
      </c>
    </row>
    <row r="1686" spans="1:2">
      <c r="A1686" s="2">
        <v>39730</v>
      </c>
      <c r="B1686" s="3">
        <v>3.7130000000000001</v>
      </c>
    </row>
    <row r="1687" spans="1:2">
      <c r="A1687" s="2">
        <v>39731</v>
      </c>
      <c r="B1687" s="3">
        <v>3.6766999999999999</v>
      </c>
    </row>
    <row r="1688" spans="1:2">
      <c r="A1688" s="2">
        <v>39734</v>
      </c>
      <c r="B1688" s="3">
        <v>3.7568999999999999</v>
      </c>
    </row>
    <row r="1689" spans="1:2">
      <c r="A1689" s="2">
        <v>39735</v>
      </c>
      <c r="B1689" s="3">
        <v>3.7707000000000002</v>
      </c>
    </row>
    <row r="1690" spans="1:2">
      <c r="A1690" s="2">
        <v>39736</v>
      </c>
      <c r="B1690" s="3">
        <v>3.7523</v>
      </c>
    </row>
    <row r="1691" spans="1:2">
      <c r="A1691" s="2">
        <v>39737</v>
      </c>
      <c r="B1691" s="3">
        <v>3.7</v>
      </c>
    </row>
    <row r="1692" spans="1:2">
      <c r="A1692" s="2">
        <v>39738</v>
      </c>
      <c r="B1692" s="3">
        <v>3.7542</v>
      </c>
    </row>
    <row r="1693" spans="1:2">
      <c r="A1693" s="2">
        <v>39741</v>
      </c>
      <c r="B1693" s="3">
        <v>3.76</v>
      </c>
    </row>
    <row r="1694" spans="1:2">
      <c r="A1694" s="2">
        <v>39742</v>
      </c>
      <c r="B1694" s="3">
        <v>3.7601</v>
      </c>
    </row>
    <row r="1695" spans="1:2">
      <c r="A1695" s="2">
        <v>39743</v>
      </c>
      <c r="B1695" s="3">
        <v>3.77</v>
      </c>
    </row>
    <row r="1696" spans="1:2">
      <c r="A1696" s="2">
        <v>39744</v>
      </c>
      <c r="B1696" s="3">
        <v>3.73</v>
      </c>
    </row>
    <row r="1697" spans="1:2">
      <c r="A1697" s="2">
        <v>39745</v>
      </c>
      <c r="B1697" s="3">
        <v>3.7252999999999998</v>
      </c>
    </row>
    <row r="1698" spans="1:2">
      <c r="A1698" s="2">
        <v>39748</v>
      </c>
      <c r="B1698" s="3">
        <v>3.68</v>
      </c>
    </row>
    <row r="1699" spans="1:2">
      <c r="A1699" s="2">
        <v>39749</v>
      </c>
      <c r="B1699" s="3">
        <v>3.63</v>
      </c>
    </row>
    <row r="1700" spans="1:2">
      <c r="A1700" s="2">
        <v>39750</v>
      </c>
      <c r="B1700" s="3">
        <v>3.5507</v>
      </c>
    </row>
    <row r="1701" spans="1:2">
      <c r="A1701" s="2">
        <v>39751</v>
      </c>
      <c r="B1701" s="3">
        <v>3.4904999999999999</v>
      </c>
    </row>
    <row r="1702" spans="1:2">
      <c r="A1702" s="2">
        <v>39752</v>
      </c>
      <c r="B1702" s="3">
        <v>3.5003000000000002</v>
      </c>
    </row>
    <row r="1703" spans="1:2">
      <c r="A1703" s="2">
        <v>39755</v>
      </c>
      <c r="B1703" s="3">
        <v>3.5009999999999999</v>
      </c>
    </row>
    <row r="1704" spans="1:2">
      <c r="A1704" s="2">
        <v>39756</v>
      </c>
      <c r="B1704" s="3">
        <v>3.4514</v>
      </c>
    </row>
    <row r="1705" spans="1:2">
      <c r="A1705" s="2">
        <v>39757</v>
      </c>
      <c r="B1705" s="3">
        <v>3.4765999999999999</v>
      </c>
    </row>
    <row r="1706" spans="1:2">
      <c r="A1706" s="2">
        <v>39758</v>
      </c>
      <c r="B1706" s="3">
        <v>3.4765000000000001</v>
      </c>
    </row>
    <row r="1707" spans="1:2">
      <c r="A1707" s="2">
        <v>39759</v>
      </c>
      <c r="B1707" s="3">
        <v>3.4571999999999998</v>
      </c>
    </row>
    <row r="1708" spans="1:2">
      <c r="A1708" s="2">
        <v>39762</v>
      </c>
      <c r="B1708" s="3">
        <v>3.3618000000000001</v>
      </c>
    </row>
    <row r="1709" spans="1:2">
      <c r="A1709" s="2">
        <v>39763</v>
      </c>
      <c r="B1709" s="3">
        <v>3.3620999999999999</v>
      </c>
    </row>
    <row r="1710" spans="1:2">
      <c r="A1710" s="2">
        <v>39764</v>
      </c>
      <c r="B1710" s="3">
        <v>3.3224</v>
      </c>
    </row>
    <row r="1711" spans="1:2">
      <c r="A1711" s="2">
        <v>39765</v>
      </c>
      <c r="B1711" s="3">
        <v>3.2090999999999998</v>
      </c>
    </row>
    <row r="1712" spans="1:2">
      <c r="A1712" s="2">
        <v>39766</v>
      </c>
      <c r="B1712" s="3">
        <v>3.3551000000000002</v>
      </c>
    </row>
    <row r="1713" spans="1:2">
      <c r="A1713" s="2">
        <v>39769</v>
      </c>
      <c r="B1713" s="3">
        <v>3.3833000000000002</v>
      </c>
    </row>
    <row r="1714" spans="1:2">
      <c r="A1714" s="2">
        <v>39770</v>
      </c>
      <c r="B1714" s="3">
        <v>3.4148000000000001</v>
      </c>
    </row>
    <row r="1715" spans="1:2">
      <c r="A1715" s="2">
        <v>39771</v>
      </c>
      <c r="B1715" s="3">
        <v>3.5295999999999998</v>
      </c>
    </row>
    <row r="1716" spans="1:2">
      <c r="A1716" s="2">
        <v>39772</v>
      </c>
      <c r="B1716" s="3">
        <v>3.5013000000000001</v>
      </c>
    </row>
    <row r="1717" spans="1:2">
      <c r="A1717" s="2">
        <v>39773</v>
      </c>
      <c r="B1717" s="3">
        <v>3.4504000000000001</v>
      </c>
    </row>
    <row r="1718" spans="1:2">
      <c r="A1718" s="2">
        <v>39776</v>
      </c>
      <c r="B1718" s="3">
        <v>3.4889000000000001</v>
      </c>
    </row>
    <row r="1719" spans="1:2">
      <c r="A1719" s="2">
        <v>39777</v>
      </c>
      <c r="B1719" s="3">
        <v>3.5823</v>
      </c>
    </row>
    <row r="1720" spans="1:2">
      <c r="A1720" s="2">
        <v>39778</v>
      </c>
      <c r="B1720" s="3">
        <v>3.5129000000000001</v>
      </c>
    </row>
    <row r="1721" spans="1:2">
      <c r="A1721" s="2">
        <v>39779</v>
      </c>
      <c r="B1721" s="3">
        <v>3.2679999999999998</v>
      </c>
    </row>
    <row r="1722" spans="1:2">
      <c r="A1722" s="2">
        <v>39780</v>
      </c>
      <c r="B1722" s="3">
        <v>3.3275999999999999</v>
      </c>
    </row>
    <row r="1723" spans="1:2">
      <c r="A1723" s="2">
        <v>39783</v>
      </c>
      <c r="B1723" s="3">
        <v>3.3835999999999999</v>
      </c>
    </row>
    <row r="1724" spans="1:2">
      <c r="A1724" s="2">
        <v>39784</v>
      </c>
      <c r="B1724" s="3">
        <v>3.3892000000000002</v>
      </c>
    </row>
    <row r="1725" spans="1:2">
      <c r="A1725" s="2">
        <v>39785</v>
      </c>
      <c r="B1725" s="3">
        <v>3.3426999999999998</v>
      </c>
    </row>
    <row r="1726" spans="1:2">
      <c r="A1726" s="2">
        <v>39786</v>
      </c>
      <c r="B1726" s="3">
        <v>3.3029999999999999</v>
      </c>
    </row>
    <row r="1727" spans="1:2">
      <c r="A1727" s="2">
        <v>39787</v>
      </c>
      <c r="B1727" s="3">
        <v>3.2736000000000001</v>
      </c>
    </row>
    <row r="1728" spans="1:2">
      <c r="A1728" s="2">
        <v>39790</v>
      </c>
      <c r="B1728" s="3">
        <v>3.28</v>
      </c>
    </row>
    <row r="1729" spans="1:2">
      <c r="A1729" s="2">
        <v>39791</v>
      </c>
      <c r="B1729" s="3">
        <v>3.5065</v>
      </c>
    </row>
    <row r="1730" spans="1:2">
      <c r="A1730" s="2">
        <v>39792</v>
      </c>
      <c r="B1730" s="3">
        <v>3.3809</v>
      </c>
    </row>
    <row r="1731" spans="1:2">
      <c r="A1731" s="2">
        <v>39793</v>
      </c>
      <c r="B1731" s="3">
        <v>3.4073000000000002</v>
      </c>
    </row>
    <row r="1732" spans="1:2">
      <c r="A1732" s="2">
        <v>39794</v>
      </c>
      <c r="B1732" s="3">
        <v>3.3835999999999999</v>
      </c>
    </row>
    <row r="1733" spans="1:2">
      <c r="A1733" s="2">
        <v>39797</v>
      </c>
      <c r="B1733" s="3">
        <v>3.3841000000000001</v>
      </c>
    </row>
    <row r="1734" spans="1:2">
      <c r="A1734" s="2">
        <v>39798</v>
      </c>
      <c r="B1734" s="3">
        <v>3.3258999999999999</v>
      </c>
    </row>
    <row r="1735" spans="1:2">
      <c r="A1735" s="2">
        <v>39799</v>
      </c>
      <c r="B1735" s="3">
        <v>3.2006000000000001</v>
      </c>
    </row>
    <row r="1736" spans="1:2">
      <c r="A1736" s="2">
        <v>39800</v>
      </c>
      <c r="B1736" s="3">
        <v>3.1120000000000001</v>
      </c>
    </row>
    <row r="1737" spans="1:2">
      <c r="A1737" s="2">
        <v>39801</v>
      </c>
      <c r="B1737" s="3">
        <v>3.0893999999999999</v>
      </c>
    </row>
    <row r="1738" spans="1:2">
      <c r="A1738" s="2">
        <v>39804</v>
      </c>
      <c r="B1738" s="3">
        <v>3.1406999999999998</v>
      </c>
    </row>
    <row r="1739" spans="1:2">
      <c r="A1739" s="2">
        <v>39805</v>
      </c>
      <c r="B1739" s="3">
        <v>3.1078000000000001</v>
      </c>
    </row>
    <row r="1740" spans="1:2">
      <c r="A1740" s="2">
        <v>39806</v>
      </c>
      <c r="B1740" s="3">
        <v>3.1234999999999999</v>
      </c>
    </row>
    <row r="1741" spans="1:2">
      <c r="A1741" s="2">
        <v>39807</v>
      </c>
      <c r="B1741" s="3">
        <v>3.1707000000000001</v>
      </c>
    </row>
    <row r="1742" spans="1:2">
      <c r="A1742" s="2">
        <v>39808</v>
      </c>
      <c r="B1742" s="3">
        <v>3.1657999999999999</v>
      </c>
    </row>
    <row r="1743" spans="1:2">
      <c r="A1743" s="2">
        <v>39811</v>
      </c>
      <c r="B1743" s="3">
        <v>3.1671999999999998</v>
      </c>
    </row>
    <row r="1744" spans="1:2">
      <c r="A1744" s="2">
        <v>39812</v>
      </c>
      <c r="B1744" s="3">
        <v>3.1772</v>
      </c>
    </row>
    <row r="1745" spans="1:2">
      <c r="A1745" s="2">
        <v>39813</v>
      </c>
      <c r="B1745" s="3">
        <v>3.1785000000000001</v>
      </c>
    </row>
    <row r="1746" spans="1:2">
      <c r="A1746" s="2">
        <v>39817</v>
      </c>
      <c r="B1746" s="3">
        <v>3.13</v>
      </c>
    </row>
    <row r="1747" spans="1:2">
      <c r="A1747" s="2">
        <v>39818</v>
      </c>
      <c r="B1747" s="3">
        <v>3.1558000000000002</v>
      </c>
    </row>
    <row r="1748" spans="1:2">
      <c r="A1748" s="2">
        <v>39819</v>
      </c>
      <c r="B1748" s="3">
        <v>3.1206999999999998</v>
      </c>
    </row>
    <row r="1749" spans="1:2">
      <c r="A1749" s="2">
        <v>39820</v>
      </c>
      <c r="B1749" s="3">
        <v>3.0962999999999998</v>
      </c>
    </row>
    <row r="1750" spans="1:2">
      <c r="A1750" s="2">
        <v>39821</v>
      </c>
      <c r="B1750" s="3">
        <v>3.0969000000000002</v>
      </c>
    </row>
    <row r="1751" spans="1:2">
      <c r="A1751" s="2">
        <v>39822</v>
      </c>
      <c r="B1751" s="3">
        <v>3.0983999999999998</v>
      </c>
    </row>
    <row r="1752" spans="1:2">
      <c r="A1752" s="2">
        <v>39825</v>
      </c>
      <c r="B1752" s="3">
        <v>3.1149</v>
      </c>
    </row>
    <row r="1753" spans="1:2">
      <c r="A1753" s="2">
        <v>39826</v>
      </c>
      <c r="B1753" s="3">
        <v>3.1789999999999998</v>
      </c>
    </row>
    <row r="1754" spans="1:2">
      <c r="A1754" s="2">
        <v>39827</v>
      </c>
      <c r="B1754" s="3">
        <v>3.2642000000000002</v>
      </c>
    </row>
    <row r="1755" spans="1:2">
      <c r="A1755" s="2">
        <v>39828</v>
      </c>
      <c r="B1755" s="3">
        <v>3.3748</v>
      </c>
    </row>
    <row r="1756" spans="1:2">
      <c r="A1756" s="2">
        <v>39829</v>
      </c>
      <c r="B1756" s="3">
        <v>3.4035000000000002</v>
      </c>
    </row>
    <row r="1757" spans="1:2">
      <c r="A1757" s="2">
        <v>39832</v>
      </c>
      <c r="B1757" s="3">
        <v>3.4803000000000002</v>
      </c>
    </row>
    <row r="1758" spans="1:2">
      <c r="A1758" s="2">
        <v>39833</v>
      </c>
      <c r="B1758" s="3">
        <v>3.5112000000000001</v>
      </c>
    </row>
    <row r="1759" spans="1:2">
      <c r="A1759" s="2">
        <v>39834</v>
      </c>
      <c r="B1759" s="3">
        <v>3.5402</v>
      </c>
    </row>
    <row r="1760" spans="1:2">
      <c r="A1760" s="2">
        <v>39835</v>
      </c>
      <c r="B1760" s="3">
        <v>3.5024000000000002</v>
      </c>
    </row>
    <row r="1761" spans="1:2">
      <c r="A1761" s="2">
        <v>39836</v>
      </c>
      <c r="B1761" s="3">
        <v>3.4891000000000001</v>
      </c>
    </row>
    <row r="1762" spans="1:2">
      <c r="A1762" s="2">
        <v>39837</v>
      </c>
      <c r="B1762" s="3">
        <v>3.4741</v>
      </c>
    </row>
    <row r="1763" spans="1:2">
      <c r="A1763" s="2">
        <v>39845</v>
      </c>
      <c r="B1763" s="3">
        <v>3.4613</v>
      </c>
    </row>
    <row r="1764" spans="1:2">
      <c r="A1764" s="2">
        <v>39846</v>
      </c>
      <c r="B1764" s="3">
        <v>3.5485000000000002</v>
      </c>
    </row>
    <row r="1765" spans="1:2">
      <c r="A1765" s="2">
        <v>39847</v>
      </c>
      <c r="B1765" s="3">
        <v>3.6198000000000001</v>
      </c>
    </row>
    <row r="1766" spans="1:2">
      <c r="A1766" s="2">
        <v>39848</v>
      </c>
      <c r="B1766" s="3">
        <v>3.6703000000000001</v>
      </c>
    </row>
    <row r="1767" spans="1:2">
      <c r="A1767" s="2">
        <v>39849</v>
      </c>
      <c r="B1767" s="3">
        <v>3.8205</v>
      </c>
    </row>
    <row r="1768" spans="1:2">
      <c r="A1768" s="2">
        <v>39850</v>
      </c>
      <c r="B1768" s="3">
        <v>3.7054999999999998</v>
      </c>
    </row>
    <row r="1769" spans="1:2">
      <c r="A1769" s="2">
        <v>39853</v>
      </c>
      <c r="B1769" s="3">
        <v>3.6957</v>
      </c>
    </row>
    <row r="1770" spans="1:2">
      <c r="A1770" s="2">
        <v>39854</v>
      </c>
      <c r="B1770" s="3">
        <v>3.7227999999999999</v>
      </c>
    </row>
    <row r="1771" spans="1:2">
      <c r="A1771" s="2">
        <v>39855</v>
      </c>
      <c r="B1771" s="3">
        <v>3.6665999999999999</v>
      </c>
    </row>
    <row r="1772" spans="1:2">
      <c r="A1772" s="2">
        <v>39856</v>
      </c>
      <c r="B1772" s="3">
        <v>3.5466000000000002</v>
      </c>
    </row>
    <row r="1773" spans="1:2">
      <c r="A1773" s="2">
        <v>39857</v>
      </c>
      <c r="B1773" s="3">
        <v>3.5722999999999998</v>
      </c>
    </row>
    <row r="1774" spans="1:2">
      <c r="A1774" s="2">
        <v>39860</v>
      </c>
      <c r="B1774" s="3">
        <v>3.5476999999999999</v>
      </c>
    </row>
    <row r="1775" spans="1:2">
      <c r="A1775" s="2">
        <v>39861</v>
      </c>
      <c r="B1775" s="3">
        <v>3.6499000000000001</v>
      </c>
    </row>
    <row r="1776" spans="1:2">
      <c r="A1776" s="2">
        <v>39862</v>
      </c>
      <c r="B1776" s="3">
        <v>3.625</v>
      </c>
    </row>
    <row r="1777" spans="1:2">
      <c r="A1777" s="2">
        <v>39863</v>
      </c>
      <c r="B1777" s="3">
        <v>3.5908000000000002</v>
      </c>
    </row>
    <row r="1778" spans="1:2">
      <c r="A1778" s="2">
        <v>39864</v>
      </c>
      <c r="B1778" s="3">
        <v>3.6172</v>
      </c>
    </row>
    <row r="1779" spans="1:2">
      <c r="A1779" s="2">
        <v>39867</v>
      </c>
      <c r="B1779" s="3">
        <v>3.6297999999999999</v>
      </c>
    </row>
    <row r="1780" spans="1:2">
      <c r="A1780" s="2">
        <v>39868</v>
      </c>
      <c r="B1780" s="3">
        <v>3.6147</v>
      </c>
    </row>
    <row r="1781" spans="1:2">
      <c r="A1781" s="2">
        <v>39869</v>
      </c>
      <c r="B1781" s="3">
        <v>3.6309</v>
      </c>
    </row>
    <row r="1782" spans="1:2">
      <c r="A1782" s="2">
        <v>39870</v>
      </c>
      <c r="B1782" s="3">
        <v>3.6164999999999998</v>
      </c>
    </row>
    <row r="1783" spans="1:2">
      <c r="A1783" s="2">
        <v>39871</v>
      </c>
      <c r="B1783" s="3">
        <v>3.6208</v>
      </c>
    </row>
    <row r="1784" spans="1:2">
      <c r="A1784" s="2">
        <v>39874</v>
      </c>
      <c r="B1784" s="3">
        <v>3.6503000000000001</v>
      </c>
    </row>
    <row r="1785" spans="1:2">
      <c r="A1785" s="2">
        <v>39875</v>
      </c>
      <c r="B1785" s="3">
        <v>3.6616</v>
      </c>
    </row>
    <row r="1786" spans="1:2">
      <c r="A1786" s="2">
        <v>39876</v>
      </c>
      <c r="B1786" s="3">
        <v>3.6575000000000002</v>
      </c>
    </row>
    <row r="1787" spans="1:2">
      <c r="A1787" s="2">
        <v>39877</v>
      </c>
      <c r="B1787" s="3">
        <v>3.7079</v>
      </c>
    </row>
    <row r="1788" spans="1:2">
      <c r="A1788" s="2">
        <v>39878</v>
      </c>
      <c r="B1788" s="3">
        <v>3.6930999999999998</v>
      </c>
    </row>
    <row r="1789" spans="1:2">
      <c r="A1789" s="2">
        <v>39881</v>
      </c>
      <c r="B1789" s="3">
        <v>3.6848000000000001</v>
      </c>
    </row>
    <row r="1790" spans="1:2">
      <c r="A1790" s="2">
        <v>39882</v>
      </c>
      <c r="B1790" s="3">
        <v>3.6755</v>
      </c>
    </row>
    <row r="1791" spans="1:2">
      <c r="A1791" s="2">
        <v>39883</v>
      </c>
      <c r="B1791" s="3">
        <v>3.6549999999999998</v>
      </c>
    </row>
    <row r="1792" spans="1:2">
      <c r="A1792" s="2">
        <v>39884</v>
      </c>
      <c r="B1792" s="3">
        <v>3.6720000000000002</v>
      </c>
    </row>
    <row r="1793" spans="1:2">
      <c r="A1793" s="2">
        <v>39885</v>
      </c>
      <c r="B1793" s="3">
        <v>3.6631</v>
      </c>
    </row>
    <row r="1794" spans="1:2">
      <c r="A1794" s="2">
        <v>39888</v>
      </c>
      <c r="B1794" s="3">
        <v>3.6526000000000001</v>
      </c>
    </row>
    <row r="1795" spans="1:2">
      <c r="A1795" s="2">
        <v>39889</v>
      </c>
      <c r="B1795" s="3">
        <v>3.6278999999999999</v>
      </c>
    </row>
    <row r="1796" spans="1:2">
      <c r="A1796" s="2">
        <v>39890</v>
      </c>
      <c r="B1796" s="3">
        <v>3.6353</v>
      </c>
    </row>
    <row r="1797" spans="1:2">
      <c r="A1797" s="2">
        <v>39891</v>
      </c>
      <c r="B1797" s="3">
        <v>3.6387</v>
      </c>
    </row>
    <row r="1798" spans="1:2">
      <c r="A1798" s="2">
        <v>39892</v>
      </c>
      <c r="B1798" s="3">
        <v>3.6732</v>
      </c>
    </row>
    <row r="1799" spans="1:2">
      <c r="A1799" s="2">
        <v>39895</v>
      </c>
      <c r="B1799" s="3">
        <v>3.6903000000000001</v>
      </c>
    </row>
    <row r="1800" spans="1:2">
      <c r="A1800" s="2">
        <v>39896</v>
      </c>
      <c r="B1800" s="3">
        <v>3.7172000000000001</v>
      </c>
    </row>
    <row r="1801" spans="1:2">
      <c r="A1801" s="2">
        <v>39897</v>
      </c>
      <c r="B1801" s="3">
        <v>3.7191000000000001</v>
      </c>
    </row>
    <row r="1802" spans="1:2">
      <c r="A1802" s="2">
        <v>39898</v>
      </c>
      <c r="B1802" s="3">
        <v>3.7570000000000001</v>
      </c>
    </row>
    <row r="1803" spans="1:2">
      <c r="A1803" s="2">
        <v>39899</v>
      </c>
      <c r="B1803" s="3">
        <v>3.7875000000000001</v>
      </c>
    </row>
    <row r="1804" spans="1:2">
      <c r="A1804" s="2">
        <v>39902</v>
      </c>
      <c r="B1804" s="3">
        <v>3.7837999999999998</v>
      </c>
    </row>
    <row r="1805" spans="1:2">
      <c r="A1805" s="2">
        <v>39903</v>
      </c>
      <c r="B1805" s="3">
        <v>3.7839</v>
      </c>
    </row>
    <row r="1806" spans="1:2">
      <c r="A1806" s="2">
        <v>39904</v>
      </c>
      <c r="B1806" s="3">
        <v>3.7831999999999999</v>
      </c>
    </row>
    <row r="1807" spans="1:2">
      <c r="A1807" s="2">
        <v>39905</v>
      </c>
      <c r="B1807" s="3">
        <v>3.8207</v>
      </c>
    </row>
    <row r="1808" spans="1:2">
      <c r="A1808" s="2">
        <v>39906</v>
      </c>
      <c r="B1808" s="3">
        <v>3.8698999999999999</v>
      </c>
    </row>
    <row r="1809" spans="1:2">
      <c r="A1809" s="2">
        <v>39910</v>
      </c>
      <c r="B1809" s="3">
        <v>3.8999000000000001</v>
      </c>
    </row>
    <row r="1810" spans="1:2">
      <c r="A1810" s="2">
        <v>39911</v>
      </c>
      <c r="B1810" s="3">
        <v>3.9249999999999998</v>
      </c>
    </row>
    <row r="1811" spans="1:2">
      <c r="A1811" s="2">
        <v>39912</v>
      </c>
      <c r="B1811" s="3">
        <v>3.9215</v>
      </c>
    </row>
    <row r="1812" spans="1:2">
      <c r="A1812" s="2">
        <v>39913</v>
      </c>
      <c r="B1812" s="3">
        <v>3.9020999999999999</v>
      </c>
    </row>
    <row r="1813" spans="1:2">
      <c r="A1813" s="2">
        <v>39916</v>
      </c>
      <c r="B1813" s="3">
        <v>3.9079999999999999</v>
      </c>
    </row>
    <row r="1814" spans="1:2">
      <c r="A1814" s="2">
        <v>39917</v>
      </c>
      <c r="B1814" s="3">
        <v>3.8862000000000001</v>
      </c>
    </row>
    <row r="1815" spans="1:2">
      <c r="A1815" s="2">
        <v>39918</v>
      </c>
      <c r="B1815" s="3">
        <v>3.8647999999999998</v>
      </c>
    </row>
    <row r="1816" spans="1:2">
      <c r="A1816" s="2">
        <v>39919</v>
      </c>
      <c r="B1816" s="3">
        <v>3.8222999999999998</v>
      </c>
    </row>
    <row r="1817" spans="1:2">
      <c r="A1817" s="2">
        <v>39920</v>
      </c>
      <c r="B1817" s="3">
        <v>3.7961</v>
      </c>
    </row>
    <row r="1818" spans="1:2">
      <c r="A1818" s="2">
        <v>39923</v>
      </c>
      <c r="B1818" s="3">
        <v>3.8169</v>
      </c>
    </row>
    <row r="1819" spans="1:2">
      <c r="A1819" s="2">
        <v>39924</v>
      </c>
      <c r="B1819" s="3">
        <v>3.8008000000000002</v>
      </c>
    </row>
    <row r="1820" spans="1:2">
      <c r="A1820" s="2">
        <v>39925</v>
      </c>
      <c r="B1820" s="3">
        <v>3.8007</v>
      </c>
    </row>
    <row r="1821" spans="1:2">
      <c r="A1821" s="2">
        <v>39926</v>
      </c>
      <c r="B1821" s="3">
        <v>3.7988</v>
      </c>
    </row>
    <row r="1822" spans="1:2">
      <c r="A1822" s="2">
        <v>39927</v>
      </c>
      <c r="B1822" s="3">
        <v>3.8281000000000001</v>
      </c>
    </row>
    <row r="1823" spans="1:2">
      <c r="A1823" s="2">
        <v>39930</v>
      </c>
      <c r="B1823" s="3">
        <v>3.8071000000000002</v>
      </c>
    </row>
    <row r="1824" spans="1:2">
      <c r="A1824" s="2">
        <v>39931</v>
      </c>
      <c r="B1824" s="3">
        <v>3.7974999999999999</v>
      </c>
    </row>
    <row r="1825" spans="1:2">
      <c r="A1825" s="2">
        <v>39932</v>
      </c>
      <c r="B1825" s="3">
        <v>3.7642000000000002</v>
      </c>
    </row>
    <row r="1826" spans="1:2">
      <c r="A1826" s="2">
        <v>39933</v>
      </c>
      <c r="B1826" s="3">
        <v>3.7723</v>
      </c>
    </row>
    <row r="1827" spans="1:2">
      <c r="A1827" s="2">
        <v>39937</v>
      </c>
      <c r="B1827" s="3">
        <v>3.786</v>
      </c>
    </row>
    <row r="1828" spans="1:2">
      <c r="A1828" s="2">
        <v>39938</v>
      </c>
      <c r="B1828" s="3">
        <v>3.7924000000000002</v>
      </c>
    </row>
    <row r="1829" spans="1:2">
      <c r="A1829" s="2">
        <v>39939</v>
      </c>
      <c r="B1829" s="3">
        <v>3.7907000000000002</v>
      </c>
    </row>
    <row r="1830" spans="1:2">
      <c r="A1830" s="2">
        <v>39940</v>
      </c>
      <c r="B1830" s="3">
        <v>3.7570999999999999</v>
      </c>
    </row>
    <row r="1831" spans="1:2">
      <c r="A1831" s="2">
        <v>39941</v>
      </c>
      <c r="B1831" s="3">
        <v>3.7637</v>
      </c>
    </row>
    <row r="1832" spans="1:2">
      <c r="A1832" s="2">
        <v>39944</v>
      </c>
      <c r="B1832" s="3">
        <v>3.7700999999999998</v>
      </c>
    </row>
    <row r="1833" spans="1:2">
      <c r="A1833" s="2">
        <v>39945</v>
      </c>
      <c r="B1833" s="3">
        <v>3.7688999999999999</v>
      </c>
    </row>
    <row r="1834" spans="1:2">
      <c r="A1834" s="2">
        <v>39946</v>
      </c>
      <c r="B1834" s="3">
        <v>3.7416999999999998</v>
      </c>
    </row>
    <row r="1835" spans="1:2">
      <c r="A1835" s="2">
        <v>39947</v>
      </c>
      <c r="B1835" s="3">
        <v>3.7442000000000002</v>
      </c>
    </row>
    <row r="1836" spans="1:2">
      <c r="A1836" s="2">
        <v>39948</v>
      </c>
      <c r="B1836" s="3">
        <v>3.7427000000000001</v>
      </c>
    </row>
    <row r="1837" spans="1:2">
      <c r="A1837" s="2">
        <v>39951</v>
      </c>
      <c r="B1837" s="3">
        <v>3.7341000000000002</v>
      </c>
    </row>
    <row r="1838" spans="1:2">
      <c r="A1838" s="2">
        <v>39952</v>
      </c>
      <c r="B1838" s="3">
        <v>3.7366999999999999</v>
      </c>
    </row>
    <row r="1839" spans="1:2">
      <c r="A1839" s="2">
        <v>39953</v>
      </c>
      <c r="B1839" s="3">
        <v>3.7265999999999999</v>
      </c>
    </row>
    <row r="1840" spans="1:2">
      <c r="A1840" s="2">
        <v>39954</v>
      </c>
      <c r="B1840" s="3">
        <v>3.7374999999999998</v>
      </c>
    </row>
    <row r="1841" spans="1:2">
      <c r="A1841" s="2">
        <v>39955</v>
      </c>
      <c r="B1841" s="3">
        <v>3.7465999999999999</v>
      </c>
    </row>
    <row r="1842" spans="1:2">
      <c r="A1842" s="2">
        <v>39958</v>
      </c>
      <c r="B1842" s="3">
        <v>3.7488999999999999</v>
      </c>
    </row>
    <row r="1843" spans="1:2">
      <c r="A1843" s="2">
        <v>39959</v>
      </c>
      <c r="B1843" s="3">
        <v>3.7425000000000002</v>
      </c>
    </row>
    <row r="1844" spans="1:2">
      <c r="A1844" s="2">
        <v>39960</v>
      </c>
      <c r="B1844" s="3">
        <v>3.7464</v>
      </c>
    </row>
    <row r="1845" spans="1:2">
      <c r="A1845" s="2">
        <v>39964</v>
      </c>
      <c r="B1845" s="3">
        <v>3.7454000000000001</v>
      </c>
    </row>
    <row r="1846" spans="1:2">
      <c r="A1846" s="2">
        <v>39965</v>
      </c>
      <c r="B1846" s="3">
        <v>3.7458999999999998</v>
      </c>
    </row>
    <row r="1847" spans="1:2">
      <c r="A1847" s="2">
        <v>39966</v>
      </c>
      <c r="B1847" s="3">
        <v>3.746</v>
      </c>
    </row>
    <row r="1848" spans="1:2">
      <c r="A1848" s="2">
        <v>39967</v>
      </c>
      <c r="B1848" s="3">
        <v>3.7639</v>
      </c>
    </row>
    <row r="1849" spans="1:2">
      <c r="A1849" s="2">
        <v>39968</v>
      </c>
      <c r="B1849" s="3">
        <v>3.7734999999999999</v>
      </c>
    </row>
    <row r="1850" spans="1:2">
      <c r="A1850" s="2">
        <v>39969</v>
      </c>
      <c r="B1850" s="3">
        <v>3.7805</v>
      </c>
    </row>
    <row r="1851" spans="1:2">
      <c r="A1851" s="2">
        <v>39972</v>
      </c>
      <c r="B1851" s="3">
        <v>3.7583000000000002</v>
      </c>
    </row>
    <row r="1852" spans="1:2">
      <c r="A1852" s="2">
        <v>39973</v>
      </c>
      <c r="B1852" s="3">
        <v>3.7841999999999998</v>
      </c>
    </row>
    <row r="1853" spans="1:2">
      <c r="A1853" s="2">
        <v>39974</v>
      </c>
      <c r="B1853" s="3">
        <v>3.7826</v>
      </c>
    </row>
    <row r="1854" spans="1:2">
      <c r="A1854" s="2">
        <v>39975</v>
      </c>
      <c r="B1854" s="3">
        <v>3.7982</v>
      </c>
    </row>
    <row r="1855" spans="1:2">
      <c r="A1855" s="2">
        <v>39976</v>
      </c>
      <c r="B1855" s="3">
        <v>3.8275000000000001</v>
      </c>
    </row>
    <row r="1856" spans="1:2">
      <c r="A1856" s="2">
        <v>39979</v>
      </c>
      <c r="B1856" s="3">
        <v>3.8239999999999998</v>
      </c>
    </row>
    <row r="1857" spans="1:2">
      <c r="A1857" s="2">
        <v>39980</v>
      </c>
      <c r="B1857" s="3">
        <v>3.8037999999999998</v>
      </c>
    </row>
    <row r="1858" spans="1:2">
      <c r="A1858" s="2">
        <v>39981</v>
      </c>
      <c r="B1858" s="3">
        <v>3.7932000000000001</v>
      </c>
    </row>
    <row r="1859" spans="1:2">
      <c r="A1859" s="2">
        <v>39982</v>
      </c>
      <c r="B1859" s="3">
        <v>3.7913000000000001</v>
      </c>
    </row>
    <row r="1860" spans="1:2">
      <c r="A1860" s="2">
        <v>39983</v>
      </c>
      <c r="B1860" s="3">
        <v>3.7909999999999999</v>
      </c>
    </row>
    <row r="1861" spans="1:2">
      <c r="A1861" s="2">
        <v>39986</v>
      </c>
      <c r="B1861" s="3">
        <v>3.8058000000000001</v>
      </c>
    </row>
    <row r="1862" spans="1:2">
      <c r="A1862" s="2">
        <v>39987</v>
      </c>
      <c r="B1862" s="3">
        <v>3.8309000000000002</v>
      </c>
    </row>
    <row r="1863" spans="1:2">
      <c r="A1863" s="2">
        <v>39988</v>
      </c>
      <c r="B1863" s="3">
        <v>3.8609</v>
      </c>
    </row>
    <row r="1864" spans="1:2">
      <c r="A1864" s="2">
        <v>39989</v>
      </c>
      <c r="B1864" s="3">
        <v>3.8488000000000002</v>
      </c>
    </row>
    <row r="1865" spans="1:2">
      <c r="A1865" s="2">
        <v>39990</v>
      </c>
      <c r="B1865" s="3">
        <v>3.8696999999999999</v>
      </c>
    </row>
    <row r="1866" spans="1:2">
      <c r="A1866" s="2">
        <v>39993</v>
      </c>
      <c r="B1866" s="3">
        <v>3.8645999999999998</v>
      </c>
    </row>
    <row r="1867" spans="1:2">
      <c r="A1867" s="2">
        <v>39994</v>
      </c>
      <c r="B1867" s="3">
        <v>3.8651</v>
      </c>
    </row>
    <row r="1868" spans="1:2">
      <c r="A1868" s="2">
        <v>39995</v>
      </c>
      <c r="B1868" s="3">
        <v>3.8776999999999999</v>
      </c>
    </row>
    <row r="1869" spans="1:2">
      <c r="A1869" s="2">
        <v>39996</v>
      </c>
      <c r="B1869" s="3">
        <v>3.8778000000000001</v>
      </c>
    </row>
    <row r="1870" spans="1:2">
      <c r="A1870" s="2">
        <v>39997</v>
      </c>
      <c r="B1870" s="3">
        <v>3.8769999999999998</v>
      </c>
    </row>
    <row r="1871" spans="1:2">
      <c r="A1871" s="2">
        <v>40000</v>
      </c>
      <c r="B1871" s="3">
        <v>3.8835999999999999</v>
      </c>
    </row>
    <row r="1872" spans="1:2">
      <c r="A1872" s="2">
        <v>40001</v>
      </c>
      <c r="B1872" s="3">
        <v>3.8845999999999998</v>
      </c>
    </row>
    <row r="1873" spans="1:2">
      <c r="A1873" s="2">
        <v>40002</v>
      </c>
      <c r="B1873" s="3">
        <v>3.8797000000000001</v>
      </c>
    </row>
    <row r="1874" spans="1:2">
      <c r="A1874" s="2">
        <v>40003</v>
      </c>
      <c r="B1874" s="3">
        <v>3.9175</v>
      </c>
    </row>
    <row r="1875" spans="1:2">
      <c r="A1875" s="2">
        <v>40004</v>
      </c>
      <c r="B1875" s="3">
        <v>3.9211999999999998</v>
      </c>
    </row>
    <row r="1876" spans="1:2">
      <c r="A1876" s="2">
        <v>40007</v>
      </c>
      <c r="B1876" s="3">
        <v>3.9001000000000001</v>
      </c>
    </row>
    <row r="1877" spans="1:2">
      <c r="A1877" s="2">
        <v>40008</v>
      </c>
      <c r="B1877" s="3">
        <v>3.9049999999999998</v>
      </c>
    </row>
    <row r="1878" spans="1:2">
      <c r="A1878" s="2">
        <v>40009</v>
      </c>
      <c r="B1878" s="3">
        <v>3.9544000000000001</v>
      </c>
    </row>
    <row r="1879" spans="1:2">
      <c r="A1879" s="2">
        <v>40010</v>
      </c>
      <c r="B1879" s="3">
        <v>4.0134999999999996</v>
      </c>
    </row>
    <row r="1880" spans="1:2">
      <c r="A1880" s="2">
        <v>40011</v>
      </c>
      <c r="B1880" s="3">
        <v>4.0534999999999997</v>
      </c>
    </row>
    <row r="1881" spans="1:2">
      <c r="A1881" s="2">
        <v>40014</v>
      </c>
      <c r="B1881" s="3">
        <v>4.0235000000000003</v>
      </c>
    </row>
    <row r="1882" spans="1:2">
      <c r="A1882" s="2">
        <v>40015</v>
      </c>
      <c r="B1882" s="3">
        <v>3.9647999999999999</v>
      </c>
    </row>
    <row r="1883" spans="1:2">
      <c r="A1883" s="2">
        <v>40016</v>
      </c>
      <c r="B1883" s="3">
        <v>3.9496000000000002</v>
      </c>
    </row>
    <row r="1884" spans="1:2">
      <c r="A1884" s="2">
        <v>40017</v>
      </c>
      <c r="B1884" s="3">
        <v>3.9171</v>
      </c>
    </row>
    <row r="1885" spans="1:2">
      <c r="A1885" s="2">
        <v>40018</v>
      </c>
      <c r="B1885" s="3">
        <v>3.9281000000000001</v>
      </c>
    </row>
    <row r="1886" spans="1:2">
      <c r="A1886" s="2">
        <v>40021</v>
      </c>
      <c r="B1886" s="3">
        <v>3.9394</v>
      </c>
    </row>
    <row r="1887" spans="1:2">
      <c r="A1887" s="2">
        <v>40022</v>
      </c>
      <c r="B1887" s="3">
        <v>3.9329999999999998</v>
      </c>
    </row>
    <row r="1888" spans="1:2">
      <c r="A1888" s="2">
        <v>40023</v>
      </c>
      <c r="B1888" s="3">
        <v>3.9500999999999999</v>
      </c>
    </row>
    <row r="1889" spans="1:2">
      <c r="A1889" s="2">
        <v>40024</v>
      </c>
      <c r="B1889" s="3">
        <v>3.9401000000000002</v>
      </c>
    </row>
    <row r="1890" spans="1:2">
      <c r="A1890" s="2">
        <v>40025</v>
      </c>
      <c r="B1890" s="3">
        <v>3.9295</v>
      </c>
    </row>
    <row r="1891" spans="1:2">
      <c r="A1891" s="2">
        <v>40028</v>
      </c>
      <c r="B1891" s="3">
        <v>3.9517000000000002</v>
      </c>
    </row>
    <row r="1892" spans="1:2">
      <c r="A1892" s="2">
        <v>40029</v>
      </c>
      <c r="B1892" s="3">
        <v>3.9336000000000002</v>
      </c>
    </row>
    <row r="1893" spans="1:2">
      <c r="A1893" s="2">
        <v>40030</v>
      </c>
      <c r="B1893" s="3">
        <v>3.9380999999999999</v>
      </c>
    </row>
    <row r="1894" spans="1:2">
      <c r="A1894" s="2">
        <v>40031</v>
      </c>
      <c r="B1894" s="3">
        <v>3.9013</v>
      </c>
    </row>
    <row r="1895" spans="1:2">
      <c r="A1895" s="2">
        <v>40032</v>
      </c>
      <c r="B1895" s="3">
        <v>3.895</v>
      </c>
    </row>
    <row r="1896" spans="1:2">
      <c r="A1896" s="2">
        <v>40035</v>
      </c>
      <c r="B1896" s="3">
        <v>3.9014000000000002</v>
      </c>
    </row>
    <row r="1897" spans="1:2">
      <c r="A1897" s="2">
        <v>40036</v>
      </c>
      <c r="B1897" s="3">
        <v>3.8776999999999999</v>
      </c>
    </row>
    <row r="1898" spans="1:2">
      <c r="A1898" s="2">
        <v>40037</v>
      </c>
      <c r="B1898" s="3">
        <v>3.8521999999999998</v>
      </c>
    </row>
    <row r="1899" spans="1:2">
      <c r="A1899" s="2">
        <v>40038</v>
      </c>
      <c r="B1899" s="3">
        <v>3.8635000000000002</v>
      </c>
    </row>
    <row r="1900" spans="1:2">
      <c r="A1900" s="2">
        <v>40039</v>
      </c>
      <c r="B1900" s="3">
        <v>3.8921000000000001</v>
      </c>
    </row>
    <row r="1901" spans="1:2">
      <c r="A1901" s="2">
        <v>40042</v>
      </c>
      <c r="B1901" s="3">
        <v>3.8872</v>
      </c>
    </row>
    <row r="1902" spans="1:2">
      <c r="A1902" s="2">
        <v>40043</v>
      </c>
      <c r="B1902" s="3">
        <v>3.8866000000000001</v>
      </c>
    </row>
    <row r="1903" spans="1:2">
      <c r="A1903" s="2">
        <v>40044</v>
      </c>
      <c r="B1903" s="3">
        <v>3.8879999999999999</v>
      </c>
    </row>
    <row r="1904" spans="1:2">
      <c r="A1904" s="2">
        <v>40045</v>
      </c>
      <c r="B1904" s="3">
        <v>3.8767999999999998</v>
      </c>
    </row>
    <row r="1905" spans="1:2">
      <c r="A1905" s="2">
        <v>40046</v>
      </c>
      <c r="B1905" s="3">
        <v>3.8807999999999998</v>
      </c>
    </row>
    <row r="1906" spans="1:2">
      <c r="A1906" s="2">
        <v>40049</v>
      </c>
      <c r="B1906" s="3">
        <v>3.8822000000000001</v>
      </c>
    </row>
    <row r="1907" spans="1:2">
      <c r="A1907" s="2">
        <v>40050</v>
      </c>
      <c r="B1907" s="3">
        <v>3.8761000000000001</v>
      </c>
    </row>
    <row r="1908" spans="1:2">
      <c r="A1908" s="2">
        <v>40051</v>
      </c>
      <c r="B1908" s="3">
        <v>3.8675999999999999</v>
      </c>
    </row>
    <row r="1909" spans="1:2">
      <c r="A1909" s="2">
        <v>40052</v>
      </c>
      <c r="B1909" s="3">
        <v>3.8765000000000001</v>
      </c>
    </row>
    <row r="1910" spans="1:2">
      <c r="A1910" s="2">
        <v>40053</v>
      </c>
      <c r="B1910" s="3">
        <v>3.8793000000000002</v>
      </c>
    </row>
    <row r="1911" spans="1:2">
      <c r="A1911" s="2">
        <v>40056</v>
      </c>
      <c r="B1911" s="3">
        <v>3.8974000000000002</v>
      </c>
    </row>
    <row r="1912" spans="1:2">
      <c r="A1912" s="2">
        <v>40057</v>
      </c>
      <c r="B1912" s="3">
        <v>3.8982999999999999</v>
      </c>
    </row>
    <row r="1913" spans="1:2">
      <c r="A1913" s="2">
        <v>40058</v>
      </c>
      <c r="B1913" s="3">
        <v>3.8935</v>
      </c>
    </row>
    <row r="1914" spans="1:2">
      <c r="A1914" s="2">
        <v>40059</v>
      </c>
      <c r="B1914" s="3">
        <v>3.8908</v>
      </c>
    </row>
    <row r="1915" spans="1:2">
      <c r="A1915" s="2">
        <v>40060</v>
      </c>
      <c r="B1915" s="3">
        <v>3.8841999999999999</v>
      </c>
    </row>
    <row r="1916" spans="1:2">
      <c r="A1916" s="2">
        <v>40063</v>
      </c>
      <c r="B1916" s="3">
        <v>3.8902000000000001</v>
      </c>
    </row>
    <row r="1917" spans="1:2">
      <c r="A1917" s="2">
        <v>40064</v>
      </c>
      <c r="B1917" s="3">
        <v>3.8925000000000001</v>
      </c>
    </row>
    <row r="1918" spans="1:2">
      <c r="A1918" s="2">
        <v>40065</v>
      </c>
      <c r="B1918" s="3">
        <v>3.8734000000000002</v>
      </c>
    </row>
    <row r="1919" spans="1:2">
      <c r="A1919" s="2">
        <v>40066</v>
      </c>
      <c r="B1919" s="3">
        <v>3.8894000000000002</v>
      </c>
    </row>
    <row r="1920" spans="1:2">
      <c r="A1920" s="2">
        <v>40067</v>
      </c>
      <c r="B1920" s="3">
        <v>3.8814000000000002</v>
      </c>
    </row>
    <row r="1921" spans="1:2">
      <c r="A1921" s="2">
        <v>40070</v>
      </c>
      <c r="B1921" s="3">
        <v>3.8751000000000002</v>
      </c>
    </row>
    <row r="1922" spans="1:2">
      <c r="A1922" s="2">
        <v>40071</v>
      </c>
      <c r="B1922" s="3">
        <v>3.8856000000000002</v>
      </c>
    </row>
    <row r="1923" spans="1:2">
      <c r="A1923" s="2">
        <v>40072</v>
      </c>
      <c r="B1923" s="3">
        <v>3.8893</v>
      </c>
    </row>
    <row r="1924" spans="1:2">
      <c r="A1924" s="2">
        <v>40073</v>
      </c>
      <c r="B1924" s="3">
        <v>3.8889</v>
      </c>
    </row>
    <row r="1925" spans="1:2">
      <c r="A1925" s="2">
        <v>40074</v>
      </c>
      <c r="B1925" s="3">
        <v>3.8896000000000002</v>
      </c>
    </row>
    <row r="1926" spans="1:2">
      <c r="A1926" s="2">
        <v>40077</v>
      </c>
      <c r="B1926" s="3">
        <v>3.9214000000000002</v>
      </c>
    </row>
    <row r="1927" spans="1:2">
      <c r="A1927" s="2">
        <v>40078</v>
      </c>
      <c r="B1927" s="3">
        <v>3.9293999999999998</v>
      </c>
    </row>
    <row r="1928" spans="1:2">
      <c r="A1928" s="2">
        <v>40079</v>
      </c>
      <c r="B1928" s="3">
        <v>3.9306000000000001</v>
      </c>
    </row>
    <row r="1929" spans="1:2">
      <c r="A1929" s="2">
        <v>40080</v>
      </c>
      <c r="B1929" s="3">
        <v>3.9228999999999998</v>
      </c>
    </row>
    <row r="1930" spans="1:2">
      <c r="A1930" s="2">
        <v>40081</v>
      </c>
      <c r="B1930" s="3">
        <v>3.9216000000000002</v>
      </c>
    </row>
    <row r="1931" spans="1:2">
      <c r="A1931" s="2">
        <v>40083</v>
      </c>
      <c r="B1931" s="3">
        <v>3.9060999999999999</v>
      </c>
    </row>
    <row r="1932" spans="1:2">
      <c r="A1932" s="2">
        <v>40084</v>
      </c>
      <c r="B1932" s="3">
        <v>3.9072</v>
      </c>
    </row>
    <row r="1933" spans="1:2">
      <c r="A1933" s="2">
        <v>40085</v>
      </c>
      <c r="B1933" s="3">
        <v>3.9087000000000001</v>
      </c>
    </row>
    <row r="1934" spans="1:2">
      <c r="A1934" s="2">
        <v>40086</v>
      </c>
      <c r="B1934" s="3">
        <v>3.8988999999999998</v>
      </c>
    </row>
    <row r="1935" spans="1:2">
      <c r="A1935" s="2">
        <v>40095</v>
      </c>
      <c r="B1935" s="3">
        <v>3.9317000000000002</v>
      </c>
    </row>
    <row r="1936" spans="1:2">
      <c r="A1936" s="2">
        <v>40096</v>
      </c>
      <c r="B1936" s="3">
        <v>3.9274</v>
      </c>
    </row>
    <row r="1937" spans="1:2">
      <c r="A1937" s="2">
        <v>40098</v>
      </c>
      <c r="B1937" s="3">
        <v>3.9617</v>
      </c>
    </row>
    <row r="1938" spans="1:2">
      <c r="A1938" s="2">
        <v>40099</v>
      </c>
      <c r="B1938" s="3">
        <v>3.98</v>
      </c>
    </row>
    <row r="1939" spans="1:2">
      <c r="A1939" s="2">
        <v>40100</v>
      </c>
      <c r="B1939" s="3">
        <v>4</v>
      </c>
    </row>
    <row r="1940" spans="1:2">
      <c r="A1940" s="2">
        <v>40101</v>
      </c>
      <c r="B1940" s="3">
        <v>4.0426000000000002</v>
      </c>
    </row>
    <row r="1941" spans="1:2">
      <c r="A1941" s="2">
        <v>40102</v>
      </c>
      <c r="B1941" s="3">
        <v>4.0464000000000002</v>
      </c>
    </row>
    <row r="1942" spans="1:2">
      <c r="A1942" s="2">
        <v>40105</v>
      </c>
      <c r="B1942" s="3">
        <v>4.0250000000000004</v>
      </c>
    </row>
    <row r="1943" spans="1:2">
      <c r="A1943" s="2">
        <v>40106</v>
      </c>
      <c r="B1943" s="3">
        <v>4.0251000000000001</v>
      </c>
    </row>
    <row r="1944" spans="1:2">
      <c r="A1944" s="2">
        <v>40107</v>
      </c>
      <c r="B1944" s="3">
        <v>4.0151000000000003</v>
      </c>
    </row>
    <row r="1945" spans="1:2">
      <c r="A1945" s="2">
        <v>40108</v>
      </c>
      <c r="B1945" s="3">
        <v>4.0152000000000001</v>
      </c>
    </row>
    <row r="1946" spans="1:2">
      <c r="A1946" s="2">
        <v>40109</v>
      </c>
      <c r="B1946" s="3">
        <v>4.0152999999999999</v>
      </c>
    </row>
    <row r="1947" spans="1:2">
      <c r="A1947" s="2">
        <v>40112</v>
      </c>
      <c r="B1947" s="3">
        <v>4.0157999999999996</v>
      </c>
    </row>
    <row r="1948" spans="1:2">
      <c r="A1948" s="2">
        <v>40113</v>
      </c>
      <c r="B1948" s="3">
        <v>4.0167999999999999</v>
      </c>
    </row>
    <row r="1949" spans="1:2">
      <c r="A1949" s="2">
        <v>40114</v>
      </c>
      <c r="B1949" s="3">
        <v>4.0267999999999997</v>
      </c>
    </row>
    <row r="1950" spans="1:2">
      <c r="A1950" s="2">
        <v>40115</v>
      </c>
      <c r="B1950" s="3">
        <v>4.0217999999999998</v>
      </c>
    </row>
    <row r="1951" spans="1:2">
      <c r="A1951" s="2">
        <v>40116</v>
      </c>
      <c r="B1951" s="3">
        <v>4.0266000000000002</v>
      </c>
    </row>
    <row r="1952" spans="1:2">
      <c r="A1952" s="2">
        <v>40119</v>
      </c>
      <c r="B1952" s="3">
        <v>4.0267999999999997</v>
      </c>
    </row>
    <row r="1953" spans="1:2">
      <c r="A1953" s="2">
        <v>40120</v>
      </c>
      <c r="B1953" s="3">
        <v>4.0354999999999999</v>
      </c>
    </row>
    <row r="1954" spans="1:2">
      <c r="A1954" s="2">
        <v>40121</v>
      </c>
      <c r="B1954" s="3">
        <v>4.0362</v>
      </c>
    </row>
    <row r="1955" spans="1:2">
      <c r="A1955" s="2">
        <v>40122</v>
      </c>
      <c r="B1955" s="3">
        <v>4.05</v>
      </c>
    </row>
    <row r="1956" spans="1:2">
      <c r="A1956" s="2">
        <v>40123</v>
      </c>
      <c r="B1956" s="3">
        <v>4.0351999999999997</v>
      </c>
    </row>
    <row r="1957" spans="1:2">
      <c r="A1957" s="2">
        <v>40126</v>
      </c>
      <c r="B1957" s="3">
        <v>4.0419999999999998</v>
      </c>
    </row>
    <row r="1958" spans="1:2">
      <c r="A1958" s="2">
        <v>40127</v>
      </c>
      <c r="B1958" s="3">
        <v>4.0422000000000002</v>
      </c>
    </row>
    <row r="1959" spans="1:2">
      <c r="A1959" s="2">
        <v>40128</v>
      </c>
      <c r="B1959" s="3">
        <v>4.0279999999999996</v>
      </c>
    </row>
    <row r="1960" spans="1:2">
      <c r="A1960" s="2">
        <v>40129</v>
      </c>
      <c r="B1960" s="3">
        <v>4.03</v>
      </c>
    </row>
    <row r="1961" spans="1:2">
      <c r="A1961" s="2">
        <v>40130</v>
      </c>
      <c r="B1961" s="3">
        <v>4.0316999999999998</v>
      </c>
    </row>
    <row r="1962" spans="1:2">
      <c r="A1962" s="2">
        <v>40133</v>
      </c>
      <c r="B1962" s="3">
        <v>4.0510999999999999</v>
      </c>
    </row>
    <row r="1963" spans="1:2">
      <c r="A1963" s="2">
        <v>40134</v>
      </c>
      <c r="B1963" s="3">
        <v>4.0830000000000002</v>
      </c>
    </row>
    <row r="1964" spans="1:2">
      <c r="A1964" s="2">
        <v>40135</v>
      </c>
      <c r="B1964" s="3">
        <v>4.0891000000000002</v>
      </c>
    </row>
    <row r="1965" spans="1:2">
      <c r="A1965" s="2">
        <v>40136</v>
      </c>
      <c r="B1965" s="3">
        <v>4.0914999999999999</v>
      </c>
    </row>
    <row r="1966" spans="1:2">
      <c r="A1966" s="2">
        <v>40137</v>
      </c>
      <c r="B1966" s="3">
        <v>4.0914999999999999</v>
      </c>
    </row>
    <row r="1967" spans="1:2">
      <c r="A1967" s="2">
        <v>40140</v>
      </c>
      <c r="B1967" s="3">
        <v>4.0914999999999999</v>
      </c>
    </row>
    <row r="1968" spans="1:2">
      <c r="A1968" s="2">
        <v>40141</v>
      </c>
      <c r="B1968" s="3">
        <v>4.0778999999999996</v>
      </c>
    </row>
    <row r="1969" spans="1:2">
      <c r="A1969" s="2">
        <v>40142</v>
      </c>
      <c r="B1969" s="3">
        <v>4.0865</v>
      </c>
    </row>
    <row r="1970" spans="1:2">
      <c r="A1970" s="2">
        <v>40143</v>
      </c>
      <c r="B1970" s="3">
        <v>4.0765000000000002</v>
      </c>
    </row>
    <row r="1971" spans="1:2">
      <c r="A1971" s="2">
        <v>40144</v>
      </c>
      <c r="B1971" s="3">
        <v>4.0856000000000003</v>
      </c>
    </row>
    <row r="1972" spans="1:2">
      <c r="A1972" s="2">
        <v>40147</v>
      </c>
      <c r="B1972" s="3">
        <v>4.0838999999999999</v>
      </c>
    </row>
    <row r="1973" spans="1:2">
      <c r="A1973" s="2">
        <v>40148</v>
      </c>
      <c r="B1973" s="3">
        <v>4.0896999999999997</v>
      </c>
    </row>
    <row r="1974" spans="1:2">
      <c r="A1974" s="2">
        <v>40149</v>
      </c>
      <c r="B1974" s="3">
        <v>4.0891000000000002</v>
      </c>
    </row>
    <row r="1975" spans="1:2">
      <c r="A1975" s="2">
        <v>40150</v>
      </c>
      <c r="B1975" s="3">
        <v>4.0841000000000003</v>
      </c>
    </row>
    <row r="1976" spans="1:2">
      <c r="A1976" s="2">
        <v>40151</v>
      </c>
      <c r="B1976" s="3">
        <v>4.0952000000000002</v>
      </c>
    </row>
    <row r="1977" spans="1:2">
      <c r="A1977" s="2">
        <v>40154</v>
      </c>
      <c r="B1977" s="3">
        <v>4.0952000000000002</v>
      </c>
    </row>
    <row r="1978" spans="1:2">
      <c r="A1978" s="2">
        <v>40155</v>
      </c>
      <c r="B1978" s="3">
        <v>4.1048999999999998</v>
      </c>
    </row>
    <row r="1979" spans="1:2">
      <c r="A1979" s="2">
        <v>40156</v>
      </c>
      <c r="B1979" s="3">
        <v>4.1082999999999998</v>
      </c>
    </row>
    <row r="1980" spans="1:2">
      <c r="A1980" s="2">
        <v>40157</v>
      </c>
      <c r="B1980" s="3">
        <v>4.1086</v>
      </c>
    </row>
    <row r="1981" spans="1:2">
      <c r="A1981" s="2">
        <v>40158</v>
      </c>
      <c r="B1981" s="3">
        <v>4.1082999999999998</v>
      </c>
    </row>
    <row r="1982" spans="1:2">
      <c r="A1982" s="2">
        <v>40161</v>
      </c>
      <c r="B1982" s="3">
        <v>4.0810000000000004</v>
      </c>
    </row>
    <row r="1983" spans="1:2">
      <c r="A1983" s="2">
        <v>40162</v>
      </c>
      <c r="B1983" s="3">
        <v>4.0686999999999998</v>
      </c>
    </row>
    <row r="1984" spans="1:2">
      <c r="A1984" s="2">
        <v>40163</v>
      </c>
      <c r="B1984" s="3">
        <v>4.0564</v>
      </c>
    </row>
    <row r="1985" spans="1:2">
      <c r="A1985" s="2">
        <v>40164</v>
      </c>
      <c r="B1985" s="3">
        <v>4.0652999999999997</v>
      </c>
    </row>
    <row r="1986" spans="1:2">
      <c r="A1986" s="2">
        <v>40165</v>
      </c>
      <c r="B1986" s="3">
        <v>4.0625</v>
      </c>
    </row>
    <row r="1987" spans="1:2">
      <c r="A1987" s="2">
        <v>40168</v>
      </c>
      <c r="B1987" s="3">
        <v>4.0585000000000004</v>
      </c>
    </row>
    <row r="1988" spans="1:2">
      <c r="A1988" s="2">
        <v>40169</v>
      </c>
      <c r="B1988" s="3">
        <v>4.0528000000000004</v>
      </c>
    </row>
    <row r="1989" spans="1:2">
      <c r="A1989" s="2">
        <v>40170</v>
      </c>
      <c r="B1989" s="3">
        <v>4.0529999999999999</v>
      </c>
    </row>
    <row r="1990" spans="1:2">
      <c r="A1990" s="2">
        <v>40171</v>
      </c>
      <c r="B1990" s="3">
        <v>4.0483000000000002</v>
      </c>
    </row>
    <row r="1991" spans="1:2">
      <c r="A1991" s="2">
        <v>40172</v>
      </c>
      <c r="B1991" s="3">
        <v>4.0263</v>
      </c>
    </row>
    <row r="1992" spans="1:2">
      <c r="A1992" s="2">
        <v>40175</v>
      </c>
      <c r="B1992" s="3">
        <v>4.0152999999999999</v>
      </c>
    </row>
    <row r="1993" spans="1:2">
      <c r="A1993" s="2">
        <v>40176</v>
      </c>
      <c r="B1993" s="3">
        <v>4.0133000000000001</v>
      </c>
    </row>
    <row r="1994" spans="1:2">
      <c r="A1994" s="2">
        <v>40177</v>
      </c>
      <c r="B1994" s="3">
        <v>4.0138999999999996</v>
      </c>
    </row>
    <row r="1995" spans="1:2">
      <c r="A1995" s="2">
        <v>40178</v>
      </c>
      <c r="B1995" s="3">
        <v>4.0137</v>
      </c>
    </row>
    <row r="1996" spans="1:2">
      <c r="A1996" s="2">
        <v>40182</v>
      </c>
      <c r="B1996" s="3">
        <v>4.0236999999999998</v>
      </c>
    </row>
    <row r="1997" spans="1:2">
      <c r="A1997" s="2">
        <v>40183</v>
      </c>
      <c r="B1997" s="3">
        <v>4.0016999999999996</v>
      </c>
    </row>
    <row r="1998" spans="1:2">
      <c r="A1998" s="2">
        <v>40184</v>
      </c>
      <c r="B1998" s="3">
        <v>4.0067000000000004</v>
      </c>
    </row>
    <row r="1999" spans="1:2">
      <c r="A1999" s="2">
        <v>40185</v>
      </c>
      <c r="B1999" s="3">
        <v>4.0117000000000003</v>
      </c>
    </row>
    <row r="2000" spans="1:2">
      <c r="A2000" s="2">
        <v>40186</v>
      </c>
      <c r="B2000" s="3">
        <v>4.0313999999999997</v>
      </c>
    </row>
    <row r="2001" spans="1:2">
      <c r="A2001" s="2">
        <v>40189</v>
      </c>
      <c r="B2001" s="3">
        <v>4.0213999999999999</v>
      </c>
    </row>
    <row r="2002" spans="1:2">
      <c r="A2002" s="2">
        <v>40190</v>
      </c>
      <c r="B2002" s="3">
        <v>4.0217000000000001</v>
      </c>
    </row>
    <row r="2003" spans="1:2">
      <c r="A2003" s="2">
        <v>40191</v>
      </c>
      <c r="B2003" s="3">
        <v>4.0517000000000003</v>
      </c>
    </row>
    <row r="2004" spans="1:2">
      <c r="A2004" s="2">
        <v>40192</v>
      </c>
      <c r="B2004" s="3">
        <v>4.0316999999999998</v>
      </c>
    </row>
    <row r="2005" spans="1:2">
      <c r="A2005" s="2">
        <v>40193</v>
      </c>
      <c r="B2005" s="3">
        <v>4.0313999999999997</v>
      </c>
    </row>
    <row r="2006" spans="1:2">
      <c r="A2006" s="2">
        <v>40196</v>
      </c>
      <c r="B2006" s="3">
        <v>4.0316999999999998</v>
      </c>
    </row>
    <row r="2007" spans="1:2">
      <c r="A2007" s="2">
        <v>40197</v>
      </c>
      <c r="B2007" s="3">
        <v>4.0317999999999996</v>
      </c>
    </row>
    <row r="2008" spans="1:2">
      <c r="A2008" s="2">
        <v>40198</v>
      </c>
      <c r="B2008" s="3">
        <v>4.0118</v>
      </c>
    </row>
    <row r="2009" spans="1:2">
      <c r="A2009" s="2">
        <v>40199</v>
      </c>
      <c r="B2009" s="3">
        <v>4.0190000000000001</v>
      </c>
    </row>
    <row r="2010" spans="1:2">
      <c r="A2010" s="2">
        <v>40200</v>
      </c>
      <c r="B2010" s="3">
        <v>4.0199999999999996</v>
      </c>
    </row>
    <row r="2011" spans="1:2">
      <c r="A2011" s="2">
        <v>40203</v>
      </c>
      <c r="B2011" s="3">
        <v>4.01</v>
      </c>
    </row>
    <row r="2012" spans="1:2">
      <c r="A2012" s="2">
        <v>40204</v>
      </c>
      <c r="B2012" s="3">
        <v>4.0190000000000001</v>
      </c>
    </row>
    <row r="2013" spans="1:2">
      <c r="A2013" s="2">
        <v>40205</v>
      </c>
      <c r="B2013" s="3">
        <v>4.01</v>
      </c>
    </row>
    <row r="2014" spans="1:2">
      <c r="A2014" s="2">
        <v>40206</v>
      </c>
      <c r="B2014" s="3">
        <v>4.0250000000000004</v>
      </c>
    </row>
    <row r="2015" spans="1:2">
      <c r="A2015" s="2">
        <v>40207</v>
      </c>
      <c r="B2015" s="3">
        <v>4.0297999999999998</v>
      </c>
    </row>
    <row r="2016" spans="1:2">
      <c r="A2016" s="2">
        <v>40210</v>
      </c>
      <c r="B2016" s="3">
        <v>3.9901</v>
      </c>
    </row>
    <row r="2017" spans="1:2">
      <c r="A2017" s="2">
        <v>40211</v>
      </c>
      <c r="B2017" s="3">
        <v>3.9796</v>
      </c>
    </row>
    <row r="2018" spans="1:2">
      <c r="A2018" s="2">
        <v>40212</v>
      </c>
      <c r="B2018" s="3">
        <v>3.97</v>
      </c>
    </row>
    <row r="2019" spans="1:2">
      <c r="A2019" s="2">
        <v>40213</v>
      </c>
      <c r="B2019" s="3">
        <v>3.9750000000000001</v>
      </c>
    </row>
    <row r="2020" spans="1:2">
      <c r="A2020" s="2">
        <v>40214</v>
      </c>
      <c r="B2020" s="3">
        <v>3.98</v>
      </c>
    </row>
    <row r="2021" spans="1:2">
      <c r="A2021" s="2">
        <v>40217</v>
      </c>
      <c r="B2021" s="3">
        <v>3.9902000000000002</v>
      </c>
    </row>
    <row r="2022" spans="1:2">
      <c r="A2022" s="2">
        <v>40218</v>
      </c>
      <c r="B2022" s="3">
        <v>3.9820000000000002</v>
      </c>
    </row>
    <row r="2023" spans="1:2">
      <c r="A2023" s="2">
        <v>40219</v>
      </c>
      <c r="B2023" s="3">
        <v>3.9899</v>
      </c>
    </row>
    <row r="2024" spans="1:2">
      <c r="A2024" s="2">
        <v>40220</v>
      </c>
      <c r="B2024" s="3">
        <v>3.9842</v>
      </c>
    </row>
    <row r="2025" spans="1:2">
      <c r="A2025" s="2">
        <v>40221</v>
      </c>
      <c r="B2025" s="3">
        <v>3.9836999999999998</v>
      </c>
    </row>
    <row r="2026" spans="1:2">
      <c r="A2026" s="2">
        <v>40229</v>
      </c>
      <c r="B2026" s="3">
        <v>4</v>
      </c>
    </row>
    <row r="2027" spans="1:2">
      <c r="A2027" s="2">
        <v>40230</v>
      </c>
      <c r="B2027" s="3">
        <v>4.0048000000000004</v>
      </c>
    </row>
    <row r="2028" spans="1:2">
      <c r="A2028" s="2">
        <v>40231</v>
      </c>
      <c r="B2028" s="3">
        <v>4.0171999999999999</v>
      </c>
    </row>
    <row r="2029" spans="1:2">
      <c r="A2029" s="2">
        <v>40232</v>
      </c>
      <c r="B2029" s="3">
        <v>4.0132000000000003</v>
      </c>
    </row>
    <row r="2030" spans="1:2">
      <c r="A2030" s="2">
        <v>40233</v>
      </c>
      <c r="B2030" s="3">
        <v>3.9931999999999999</v>
      </c>
    </row>
    <row r="2031" spans="1:2">
      <c r="A2031" s="2">
        <v>40234</v>
      </c>
      <c r="B2031" s="3">
        <v>3.9733999999999998</v>
      </c>
    </row>
    <row r="2032" spans="1:2">
      <c r="A2032" s="2">
        <v>40235</v>
      </c>
      <c r="B2032" s="3">
        <v>3.8542999999999998</v>
      </c>
    </row>
    <row r="2033" spans="1:2">
      <c r="A2033" s="2">
        <v>40238</v>
      </c>
      <c r="B2033" s="3">
        <v>3.8142999999999998</v>
      </c>
    </row>
    <row r="2034" spans="1:2">
      <c r="A2034" s="2">
        <v>40239</v>
      </c>
      <c r="B2034" s="3">
        <v>3.7810999999999999</v>
      </c>
    </row>
    <row r="2035" spans="1:2">
      <c r="A2035" s="2">
        <v>40240</v>
      </c>
      <c r="B2035" s="3">
        <v>3.7353000000000001</v>
      </c>
    </row>
    <row r="2036" spans="1:2">
      <c r="A2036" s="2">
        <v>40241</v>
      </c>
      <c r="B2036" s="3">
        <v>3.7847</v>
      </c>
    </row>
    <row r="2037" spans="1:2">
      <c r="A2037" s="2">
        <v>40242</v>
      </c>
      <c r="B2037" s="3">
        <v>3.8275000000000001</v>
      </c>
    </row>
    <row r="2038" spans="1:2">
      <c r="A2038" s="2">
        <v>40245</v>
      </c>
      <c r="B2038" s="3">
        <v>3.8016999999999999</v>
      </c>
    </row>
    <row r="2039" spans="1:2">
      <c r="A2039" s="2">
        <v>40246</v>
      </c>
      <c r="B2039" s="3">
        <v>3.7974999999999999</v>
      </c>
    </row>
    <row r="2040" spans="1:2">
      <c r="A2040" s="2">
        <v>40247</v>
      </c>
      <c r="B2040" s="3">
        <v>3.8008000000000002</v>
      </c>
    </row>
    <row r="2041" spans="1:2">
      <c r="A2041" s="2">
        <v>40248</v>
      </c>
      <c r="B2041" s="3">
        <v>3.8332999999999999</v>
      </c>
    </row>
    <row r="2042" spans="1:2">
      <c r="A2042" s="2">
        <v>40249</v>
      </c>
      <c r="B2042" s="3">
        <v>3.8025000000000002</v>
      </c>
    </row>
    <row r="2043" spans="1:2">
      <c r="A2043" s="2">
        <v>40252</v>
      </c>
      <c r="B2043" s="3">
        <v>3.7961999999999998</v>
      </c>
    </row>
    <row r="2044" spans="1:2">
      <c r="A2044" s="2">
        <v>40253</v>
      </c>
      <c r="B2044" s="3">
        <v>3.7749999999999999</v>
      </c>
    </row>
    <row r="2045" spans="1:2">
      <c r="A2045" s="2">
        <v>40254</v>
      </c>
      <c r="B2045" s="3">
        <v>3.7273000000000001</v>
      </c>
    </row>
    <row r="2046" spans="1:2">
      <c r="A2046" s="2">
        <v>40255</v>
      </c>
      <c r="B2046" s="3">
        <v>3.6829999999999998</v>
      </c>
    </row>
    <row r="2047" spans="1:2">
      <c r="A2047" s="2">
        <v>40256</v>
      </c>
      <c r="B2047" s="3">
        <v>3.7078000000000002</v>
      </c>
    </row>
    <row r="2048" spans="1:2">
      <c r="A2048" s="2">
        <v>40259</v>
      </c>
      <c r="B2048" s="3">
        <v>3.7126000000000001</v>
      </c>
    </row>
    <row r="2049" spans="1:2">
      <c r="A2049" s="2">
        <v>40260</v>
      </c>
      <c r="B2049" s="3">
        <v>3.7370999999999999</v>
      </c>
    </row>
    <row r="2050" spans="1:2">
      <c r="A2050" s="2">
        <v>40261</v>
      </c>
      <c r="B2050" s="3">
        <v>3.7639999999999998</v>
      </c>
    </row>
    <row r="2051" spans="1:2">
      <c r="A2051" s="2">
        <v>40262</v>
      </c>
      <c r="B2051" s="3">
        <v>3.7856000000000001</v>
      </c>
    </row>
    <row r="2052" spans="1:2">
      <c r="A2052" s="2">
        <v>40263</v>
      </c>
      <c r="B2052" s="3">
        <v>3.7673000000000001</v>
      </c>
    </row>
    <row r="2053" spans="1:2">
      <c r="A2053" s="2">
        <v>40266</v>
      </c>
      <c r="B2053" s="3">
        <v>3.8026</v>
      </c>
    </row>
    <row r="2054" spans="1:2">
      <c r="A2054" s="2">
        <v>40267</v>
      </c>
      <c r="B2054" s="3">
        <v>3.8058000000000001</v>
      </c>
    </row>
    <row r="2055" spans="1:2">
      <c r="A2055" s="2">
        <v>40268</v>
      </c>
      <c r="B2055" s="3">
        <v>3.7928999999999999</v>
      </c>
    </row>
    <row r="2056" spans="1:2">
      <c r="A2056" s="2">
        <v>40269</v>
      </c>
      <c r="B2056" s="3">
        <v>3.7898999999999998</v>
      </c>
    </row>
    <row r="2057" spans="1:2">
      <c r="A2057" s="2">
        <v>40270</v>
      </c>
      <c r="B2057" s="3">
        <v>3.7898000000000001</v>
      </c>
    </row>
    <row r="2058" spans="1:2">
      <c r="A2058" s="2">
        <v>40274</v>
      </c>
      <c r="B2058" s="3">
        <v>3.7906</v>
      </c>
    </row>
    <row r="2059" spans="1:2">
      <c r="A2059" s="2">
        <v>40275</v>
      </c>
      <c r="B2059" s="3">
        <v>3.7959999999999998</v>
      </c>
    </row>
    <row r="2060" spans="1:2">
      <c r="A2060" s="2">
        <v>40276</v>
      </c>
      <c r="B2060" s="3">
        <v>3.8231999999999999</v>
      </c>
    </row>
    <row r="2061" spans="1:2">
      <c r="A2061" s="2">
        <v>40277</v>
      </c>
      <c r="B2061" s="3">
        <v>3.8287</v>
      </c>
    </row>
    <row r="2062" spans="1:2">
      <c r="A2062" s="2">
        <v>40280</v>
      </c>
      <c r="B2062" s="3">
        <v>3.8199000000000001</v>
      </c>
    </row>
    <row r="2063" spans="1:2">
      <c r="A2063" s="2">
        <v>40281</v>
      </c>
      <c r="B2063" s="3">
        <v>3.7890000000000001</v>
      </c>
    </row>
    <row r="2064" spans="1:2">
      <c r="A2064" s="2">
        <v>40282</v>
      </c>
      <c r="B2064" s="3">
        <v>3.7844000000000002</v>
      </c>
    </row>
    <row r="2065" spans="1:2">
      <c r="A2065" s="2">
        <v>40283</v>
      </c>
      <c r="B2065" s="3">
        <v>3.7604000000000002</v>
      </c>
    </row>
    <row r="2066" spans="1:2">
      <c r="A2066" s="2">
        <v>40284</v>
      </c>
      <c r="B2066" s="3">
        <v>3.7667999999999999</v>
      </c>
    </row>
    <row r="2067" spans="1:2">
      <c r="A2067" s="2">
        <v>40287</v>
      </c>
      <c r="B2067" s="3">
        <v>3.7629000000000001</v>
      </c>
    </row>
    <row r="2068" spans="1:2">
      <c r="A2068" s="2">
        <v>40288</v>
      </c>
      <c r="B2068" s="3">
        <v>3.7448999999999999</v>
      </c>
    </row>
    <row r="2069" spans="1:2">
      <c r="A2069" s="2">
        <v>40289</v>
      </c>
      <c r="B2069" s="3">
        <v>3.7252000000000001</v>
      </c>
    </row>
    <row r="2070" spans="1:2">
      <c r="A2070" s="2">
        <v>40290</v>
      </c>
      <c r="B2070" s="3">
        <v>3.6951000000000001</v>
      </c>
    </row>
    <row r="2071" spans="1:2">
      <c r="A2071" s="2">
        <v>40291</v>
      </c>
      <c r="B2071" s="3">
        <v>3.6747999999999998</v>
      </c>
    </row>
    <row r="2072" spans="1:2">
      <c r="A2072" s="2">
        <v>40294</v>
      </c>
      <c r="B2072" s="3">
        <v>3.6503999999999999</v>
      </c>
    </row>
    <row r="2073" spans="1:2">
      <c r="A2073" s="2">
        <v>40295</v>
      </c>
      <c r="B2073" s="3">
        <v>3.6564999999999999</v>
      </c>
    </row>
    <row r="2074" spans="1:2">
      <c r="A2074" s="2">
        <v>40296</v>
      </c>
      <c r="B2074" s="3">
        <v>3.6467000000000001</v>
      </c>
    </row>
    <row r="2075" spans="1:2">
      <c r="A2075" s="2">
        <v>40297</v>
      </c>
      <c r="B2075" s="3">
        <v>3.6602000000000001</v>
      </c>
    </row>
    <row r="2076" spans="1:2">
      <c r="A2076" s="2">
        <v>40298</v>
      </c>
      <c r="B2076" s="3">
        <v>3.6534</v>
      </c>
    </row>
    <row r="2077" spans="1:2">
      <c r="A2077" s="2">
        <v>40302</v>
      </c>
      <c r="B2077" s="3">
        <v>3.6686000000000001</v>
      </c>
    </row>
    <row r="2078" spans="1:2">
      <c r="A2078" s="2">
        <v>40303</v>
      </c>
      <c r="B2078" s="3">
        <v>3.6577000000000002</v>
      </c>
    </row>
    <row r="2079" spans="1:2">
      <c r="A2079" s="2">
        <v>40304</v>
      </c>
      <c r="B2079" s="3">
        <v>3.6587999999999998</v>
      </c>
    </row>
    <row r="2080" spans="1:2">
      <c r="A2080" s="2">
        <v>40305</v>
      </c>
      <c r="B2080" s="3">
        <v>3.6042999999999998</v>
      </c>
    </row>
    <row r="2081" spans="1:2">
      <c r="A2081" s="2">
        <v>40308</v>
      </c>
      <c r="B2081" s="3">
        <v>3.6128</v>
      </c>
    </row>
    <row r="2082" spans="1:2">
      <c r="A2082" s="2">
        <v>40309</v>
      </c>
      <c r="B2082" s="3">
        <v>3.6371000000000002</v>
      </c>
    </row>
    <row r="2083" spans="1:2">
      <c r="A2083" s="2">
        <v>40310</v>
      </c>
      <c r="B2083" s="3">
        <v>3.6333000000000002</v>
      </c>
    </row>
    <row r="2084" spans="1:2">
      <c r="A2084" s="2">
        <v>40311</v>
      </c>
      <c r="B2084" s="3">
        <v>3.6017999999999999</v>
      </c>
    </row>
    <row r="2085" spans="1:2">
      <c r="A2085" s="2">
        <v>40312</v>
      </c>
      <c r="B2085" s="3">
        <v>3.6114000000000002</v>
      </c>
    </row>
    <row r="2086" spans="1:2">
      <c r="A2086" s="2">
        <v>40315</v>
      </c>
      <c r="B2086" s="3">
        <v>3.6153</v>
      </c>
    </row>
    <row r="2087" spans="1:2">
      <c r="A2087" s="2">
        <v>40316</v>
      </c>
      <c r="B2087" s="3">
        <v>3.5651000000000002</v>
      </c>
    </row>
    <row r="2088" spans="1:2">
      <c r="A2088" s="2">
        <v>40317</v>
      </c>
      <c r="B2088" s="3">
        <v>3.5352999999999999</v>
      </c>
    </row>
    <row r="2089" spans="1:2">
      <c r="A2089" s="2">
        <v>40318</v>
      </c>
      <c r="B2089" s="3">
        <v>3.54</v>
      </c>
    </row>
    <row r="2090" spans="1:2">
      <c r="A2090" s="2">
        <v>40319</v>
      </c>
      <c r="B2090" s="3">
        <v>3.5341999999999998</v>
      </c>
    </row>
    <row r="2091" spans="1:2">
      <c r="A2091" s="2">
        <v>40322</v>
      </c>
      <c r="B2091" s="3">
        <v>3.5505</v>
      </c>
    </row>
    <row r="2092" spans="1:2">
      <c r="A2092" s="2">
        <v>40323</v>
      </c>
      <c r="B2092" s="3">
        <v>3.5489999999999999</v>
      </c>
    </row>
    <row r="2093" spans="1:2">
      <c r="A2093" s="2">
        <v>40324</v>
      </c>
      <c r="B2093" s="3">
        <v>3.5506000000000002</v>
      </c>
    </row>
    <row r="2094" spans="1:2">
      <c r="A2094" s="2">
        <v>40325</v>
      </c>
      <c r="B2094" s="3">
        <v>3.5691000000000002</v>
      </c>
    </row>
    <row r="2095" spans="1:2">
      <c r="A2095" s="2">
        <v>40326</v>
      </c>
      <c r="B2095" s="3">
        <v>3.5773000000000001</v>
      </c>
    </row>
    <row r="2096" spans="1:2">
      <c r="A2096" s="2">
        <v>40329</v>
      </c>
      <c r="B2096" s="3">
        <v>3.5716000000000001</v>
      </c>
    </row>
    <row r="2097" spans="1:2">
      <c r="A2097" s="2">
        <v>40330</v>
      </c>
      <c r="B2097" s="3">
        <v>3.5857999999999999</v>
      </c>
    </row>
    <row r="2098" spans="1:2">
      <c r="A2098" s="2">
        <v>40331</v>
      </c>
      <c r="B2098" s="3">
        <v>3.5962000000000001</v>
      </c>
    </row>
    <row r="2099" spans="1:2">
      <c r="A2099" s="2">
        <v>40332</v>
      </c>
      <c r="B2099" s="3">
        <v>3.5888</v>
      </c>
    </row>
    <row r="2100" spans="1:2">
      <c r="A2100" s="2">
        <v>40333</v>
      </c>
      <c r="B2100" s="3">
        <v>3.5901999999999998</v>
      </c>
    </row>
    <row r="2101" spans="1:2">
      <c r="A2101" s="2">
        <v>40336</v>
      </c>
      <c r="B2101" s="3">
        <v>3.5834000000000001</v>
      </c>
    </row>
    <row r="2102" spans="1:2">
      <c r="A2102" s="2">
        <v>40337</v>
      </c>
      <c r="B2102" s="3">
        <v>3.5830000000000002</v>
      </c>
    </row>
    <row r="2103" spans="1:2">
      <c r="A2103" s="2">
        <v>40338</v>
      </c>
      <c r="B2103" s="3">
        <v>3.5912000000000002</v>
      </c>
    </row>
    <row r="2104" spans="1:2">
      <c r="A2104" s="2">
        <v>40339</v>
      </c>
      <c r="B2104" s="3">
        <v>3.6013999999999999</v>
      </c>
    </row>
    <row r="2105" spans="1:2">
      <c r="A2105" s="2">
        <v>40340</v>
      </c>
      <c r="B2105" s="3">
        <v>3.6166</v>
      </c>
    </row>
    <row r="2106" spans="1:2">
      <c r="A2106" s="2">
        <v>40341</v>
      </c>
      <c r="B2106" s="3">
        <v>3.6111</v>
      </c>
    </row>
    <row r="2107" spans="1:2">
      <c r="A2107" s="2">
        <v>40342</v>
      </c>
      <c r="B2107" s="3">
        <v>3.6219000000000001</v>
      </c>
    </row>
    <row r="2108" spans="1:2">
      <c r="A2108" s="2">
        <v>40346</v>
      </c>
      <c r="B2108" s="3">
        <v>3.6215000000000002</v>
      </c>
    </row>
    <row r="2109" spans="1:2">
      <c r="A2109" s="2">
        <v>40347</v>
      </c>
      <c r="B2109" s="3">
        <v>3.6886000000000001</v>
      </c>
    </row>
    <row r="2110" spans="1:2">
      <c r="A2110" s="2">
        <v>40350</v>
      </c>
      <c r="B2110" s="3">
        <v>3.6751</v>
      </c>
    </row>
    <row r="2111" spans="1:2">
      <c r="A2111" s="2">
        <v>40351</v>
      </c>
      <c r="B2111" s="3">
        <v>3.6654</v>
      </c>
    </row>
    <row r="2112" spans="1:2">
      <c r="A2112" s="2">
        <v>40352</v>
      </c>
      <c r="B2112" s="3">
        <v>3.6854</v>
      </c>
    </row>
    <row r="2113" spans="1:2">
      <c r="A2113" s="2">
        <v>40353</v>
      </c>
      <c r="B2113" s="3">
        <v>3.6766999999999999</v>
      </c>
    </row>
    <row r="2114" spans="1:2">
      <c r="A2114" s="2">
        <v>40354</v>
      </c>
      <c r="B2114" s="3">
        <v>3.6631</v>
      </c>
    </row>
    <row r="2115" spans="1:2">
      <c r="A2115" s="2">
        <v>40357</v>
      </c>
      <c r="B2115" s="3">
        <v>3.65</v>
      </c>
    </row>
    <row r="2116" spans="1:2">
      <c r="A2116" s="2">
        <v>40358</v>
      </c>
      <c r="B2116" s="3">
        <v>3.6324999999999998</v>
      </c>
    </row>
    <row r="2117" spans="1:2">
      <c r="A2117" s="2">
        <v>40359</v>
      </c>
      <c r="B2117" s="3">
        <v>3.5971000000000002</v>
      </c>
    </row>
    <row r="2118" spans="1:2">
      <c r="A2118" s="2">
        <v>40360</v>
      </c>
      <c r="B2118" s="3">
        <v>3.5973999999999999</v>
      </c>
    </row>
    <row r="2119" spans="1:2">
      <c r="A2119" s="2">
        <v>40361</v>
      </c>
      <c r="B2119" s="3">
        <v>3.5735999999999999</v>
      </c>
    </row>
    <row r="2120" spans="1:2">
      <c r="A2120" s="2">
        <v>40364</v>
      </c>
      <c r="B2120" s="3">
        <v>3.5634000000000001</v>
      </c>
    </row>
    <row r="2121" spans="1:2">
      <c r="A2121" s="2">
        <v>40365</v>
      </c>
      <c r="B2121" s="3">
        <v>3.5474000000000001</v>
      </c>
    </row>
    <row r="2122" spans="1:2">
      <c r="A2122" s="2">
        <v>40366</v>
      </c>
      <c r="B2122" s="3">
        <v>3.5497999999999998</v>
      </c>
    </row>
    <row r="2123" spans="1:2">
      <c r="A2123" s="2">
        <v>40367</v>
      </c>
      <c r="B2123" s="3">
        <v>3.5737000000000001</v>
      </c>
    </row>
    <row r="2124" spans="1:2">
      <c r="A2124" s="2">
        <v>40368</v>
      </c>
      <c r="B2124" s="3">
        <v>3.5731999999999999</v>
      </c>
    </row>
    <row r="2125" spans="1:2">
      <c r="A2125" s="2">
        <v>40371</v>
      </c>
      <c r="B2125" s="3">
        <v>3.5758000000000001</v>
      </c>
    </row>
    <row r="2126" spans="1:2">
      <c r="A2126" s="2">
        <v>40372</v>
      </c>
      <c r="B2126" s="3">
        <v>3.5703999999999998</v>
      </c>
    </row>
    <row r="2127" spans="1:2">
      <c r="A2127" s="2">
        <v>40373</v>
      </c>
      <c r="B2127" s="3">
        <v>3.5543999999999998</v>
      </c>
    </row>
    <row r="2128" spans="1:2">
      <c r="A2128" s="2">
        <v>40374</v>
      </c>
      <c r="B2128" s="3">
        <v>3.5428999999999999</v>
      </c>
    </row>
    <row r="2129" spans="1:2">
      <c r="A2129" s="2">
        <v>40375</v>
      </c>
      <c r="B2129" s="3">
        <v>3.5453000000000001</v>
      </c>
    </row>
    <row r="2130" spans="1:2">
      <c r="A2130" s="2">
        <v>40378</v>
      </c>
      <c r="B2130" s="3">
        <v>3.5379</v>
      </c>
    </row>
    <row r="2131" spans="1:2">
      <c r="A2131" s="2">
        <v>40379</v>
      </c>
      <c r="B2131" s="3">
        <v>3.5428000000000002</v>
      </c>
    </row>
    <row r="2132" spans="1:2">
      <c r="A2132" s="2">
        <v>40380</v>
      </c>
      <c r="B2132" s="3">
        <v>3.5358999999999998</v>
      </c>
    </row>
    <row r="2133" spans="1:2">
      <c r="A2133" s="2">
        <v>40381</v>
      </c>
      <c r="B2133" s="3">
        <v>3.5312999999999999</v>
      </c>
    </row>
    <row r="2134" spans="1:2">
      <c r="A2134" s="2">
        <v>40382</v>
      </c>
      <c r="B2134" s="3">
        <v>3.5369000000000002</v>
      </c>
    </row>
    <row r="2135" spans="1:2">
      <c r="A2135" s="2">
        <v>40385</v>
      </c>
      <c r="B2135" s="3">
        <v>3.5585</v>
      </c>
    </row>
    <row r="2136" spans="1:2">
      <c r="A2136" s="2">
        <v>40386</v>
      </c>
      <c r="B2136" s="3">
        <v>3.5680000000000001</v>
      </c>
    </row>
    <row r="2137" spans="1:2">
      <c r="A2137" s="2">
        <v>40387</v>
      </c>
      <c r="B2137" s="3">
        <v>3.5739000000000001</v>
      </c>
    </row>
    <row r="2138" spans="1:2">
      <c r="A2138" s="2">
        <v>40388</v>
      </c>
      <c r="B2138" s="3">
        <v>3.5741000000000001</v>
      </c>
    </row>
    <row r="2139" spans="1:2">
      <c r="A2139" s="2">
        <v>40389</v>
      </c>
      <c r="B2139" s="3">
        <v>3.5769000000000002</v>
      </c>
    </row>
    <row r="2140" spans="1:2">
      <c r="A2140" s="2">
        <v>40392</v>
      </c>
      <c r="B2140" s="3">
        <v>3.5819000000000001</v>
      </c>
    </row>
    <row r="2141" spans="1:2">
      <c r="A2141" s="2">
        <v>40393</v>
      </c>
      <c r="B2141" s="3">
        <v>3.5699000000000001</v>
      </c>
    </row>
    <row r="2142" spans="1:2">
      <c r="A2142" s="2">
        <v>40394</v>
      </c>
      <c r="B2142" s="3">
        <v>3.569</v>
      </c>
    </row>
    <row r="2143" spans="1:2">
      <c r="A2143" s="2">
        <v>40395</v>
      </c>
      <c r="B2143" s="3">
        <v>3.5737000000000001</v>
      </c>
    </row>
    <row r="2144" spans="1:2">
      <c r="A2144" s="2">
        <v>40396</v>
      </c>
      <c r="B2144" s="3">
        <v>3.5707</v>
      </c>
    </row>
    <row r="2145" spans="1:2">
      <c r="A2145" s="2">
        <v>40399</v>
      </c>
      <c r="B2145" s="3">
        <v>3.5712999999999999</v>
      </c>
    </row>
    <row r="2146" spans="1:2">
      <c r="A2146" s="2">
        <v>40400</v>
      </c>
      <c r="B2146" s="3">
        <v>3.5714000000000001</v>
      </c>
    </row>
    <row r="2147" spans="1:2">
      <c r="A2147" s="2">
        <v>40401</v>
      </c>
      <c r="B2147" s="3">
        <v>3.5573999999999999</v>
      </c>
    </row>
    <row r="2148" spans="1:2">
      <c r="A2148" s="2">
        <v>40402</v>
      </c>
      <c r="B2148" s="3">
        <v>3.5283000000000002</v>
      </c>
    </row>
    <row r="2149" spans="1:2">
      <c r="A2149" s="2">
        <v>40403</v>
      </c>
      <c r="B2149" s="3">
        <v>3.5385</v>
      </c>
    </row>
    <row r="2150" spans="1:2">
      <c r="A2150" s="2">
        <v>40406</v>
      </c>
      <c r="B2150" s="3">
        <v>3.5390999999999999</v>
      </c>
    </row>
    <row r="2151" spans="1:2">
      <c r="A2151" s="2">
        <v>40407</v>
      </c>
      <c r="B2151" s="3">
        <v>3.5341999999999998</v>
      </c>
    </row>
    <row r="2152" spans="1:2">
      <c r="A2152" s="2">
        <v>40408</v>
      </c>
      <c r="B2152" s="3">
        <v>3.5291000000000001</v>
      </c>
    </row>
    <row r="2153" spans="1:2">
      <c r="A2153" s="2">
        <v>40409</v>
      </c>
      <c r="B2153" s="3">
        <v>3.5341999999999998</v>
      </c>
    </row>
    <row r="2154" spans="1:2">
      <c r="A2154" s="2">
        <v>40410</v>
      </c>
      <c r="B2154" s="3">
        <v>3.5344000000000002</v>
      </c>
    </row>
    <row r="2155" spans="1:2">
      <c r="A2155" s="2">
        <v>40413</v>
      </c>
      <c r="B2155" s="3">
        <v>3.5346000000000002</v>
      </c>
    </row>
    <row r="2156" spans="1:2">
      <c r="A2156" s="2">
        <v>40414</v>
      </c>
      <c r="B2156" s="3">
        <v>3.5352999999999999</v>
      </c>
    </row>
    <row r="2157" spans="1:2">
      <c r="A2157" s="2">
        <v>40415</v>
      </c>
      <c r="B2157" s="3">
        <v>3.5461</v>
      </c>
    </row>
    <row r="2158" spans="1:2">
      <c r="A2158" s="2">
        <v>40416</v>
      </c>
      <c r="B2158" s="3">
        <v>3.5564</v>
      </c>
    </row>
    <row r="2159" spans="1:2">
      <c r="A2159" s="2">
        <v>40417</v>
      </c>
      <c r="B2159" s="3">
        <v>3.5564</v>
      </c>
    </row>
    <row r="2160" spans="1:2">
      <c r="A2160" s="2">
        <v>40420</v>
      </c>
      <c r="B2160" s="3">
        <v>3.5415000000000001</v>
      </c>
    </row>
    <row r="2161" spans="1:2">
      <c r="A2161" s="2">
        <v>40421</v>
      </c>
      <c r="B2161" s="3">
        <v>3.5415999999999999</v>
      </c>
    </row>
    <row r="2162" spans="1:2">
      <c r="A2162" s="2">
        <v>40422</v>
      </c>
      <c r="B2162" s="3">
        <v>3.5417999999999998</v>
      </c>
    </row>
    <row r="2163" spans="1:2">
      <c r="A2163" s="2">
        <v>40423</v>
      </c>
      <c r="B2163" s="3">
        <v>3.5468999999999999</v>
      </c>
    </row>
    <row r="2164" spans="1:2">
      <c r="A2164" s="2">
        <v>40424</v>
      </c>
      <c r="B2164" s="3">
        <v>3.5468999999999999</v>
      </c>
    </row>
    <row r="2165" spans="1:2">
      <c r="A2165" s="2">
        <v>40427</v>
      </c>
      <c r="B2165" s="3">
        <v>3.5470000000000002</v>
      </c>
    </row>
    <row r="2166" spans="1:2">
      <c r="A2166" s="2">
        <v>40428</v>
      </c>
      <c r="B2166" s="3">
        <v>3.5625</v>
      </c>
    </row>
    <row r="2167" spans="1:2">
      <c r="A2167" s="2">
        <v>40429</v>
      </c>
      <c r="B2167" s="3">
        <v>3.5524</v>
      </c>
    </row>
    <row r="2168" spans="1:2">
      <c r="A2168" s="2">
        <v>40430</v>
      </c>
      <c r="B2168" s="3">
        <v>3.5566</v>
      </c>
    </row>
    <row r="2169" spans="1:2">
      <c r="A2169" s="2">
        <v>40431</v>
      </c>
      <c r="B2169" s="3">
        <v>3.5611999999999999</v>
      </c>
    </row>
    <row r="2170" spans="1:2">
      <c r="A2170" s="2">
        <v>40434</v>
      </c>
      <c r="B2170" s="3">
        <v>3.5697999999999999</v>
      </c>
    </row>
    <row r="2171" spans="1:2">
      <c r="A2171" s="2">
        <v>40435</v>
      </c>
      <c r="B2171" s="3">
        <v>3.5710999999999999</v>
      </c>
    </row>
    <row r="2172" spans="1:2">
      <c r="A2172" s="2">
        <v>40436</v>
      </c>
      <c r="B2172" s="3">
        <v>3.5977999999999999</v>
      </c>
    </row>
    <row r="2173" spans="1:2">
      <c r="A2173" s="2">
        <v>40437</v>
      </c>
      <c r="B2173" s="3">
        <v>3.6036000000000001</v>
      </c>
    </row>
    <row r="2174" spans="1:2">
      <c r="A2174" s="2">
        <v>40438</v>
      </c>
      <c r="B2174" s="3">
        <v>3.6044</v>
      </c>
    </row>
    <row r="2175" spans="1:2">
      <c r="A2175" s="2">
        <v>40440</v>
      </c>
      <c r="B2175" s="3">
        <v>3.6048</v>
      </c>
    </row>
    <row r="2176" spans="1:2">
      <c r="A2176" s="2">
        <v>40441</v>
      </c>
      <c r="B2176" s="3">
        <v>3.6049000000000002</v>
      </c>
    </row>
    <row r="2177" spans="1:2">
      <c r="A2177" s="2">
        <v>40442</v>
      </c>
      <c r="B2177" s="3">
        <v>3.6046</v>
      </c>
    </row>
    <row r="2178" spans="1:2">
      <c r="A2178" s="2">
        <v>40446</v>
      </c>
      <c r="B2178" s="3">
        <v>3.6055999999999999</v>
      </c>
    </row>
    <row r="2179" spans="1:2">
      <c r="A2179" s="2">
        <v>40447</v>
      </c>
      <c r="B2179" s="3">
        <v>3.6097000000000001</v>
      </c>
    </row>
    <row r="2180" spans="1:2">
      <c r="A2180" s="2">
        <v>40448</v>
      </c>
      <c r="B2180" s="3">
        <v>3.6048</v>
      </c>
    </row>
    <row r="2181" spans="1:2">
      <c r="A2181" s="2">
        <v>40449</v>
      </c>
      <c r="B2181" s="3">
        <v>3.6246999999999998</v>
      </c>
    </row>
    <row r="2182" spans="1:2">
      <c r="A2182" s="2">
        <v>40450</v>
      </c>
      <c r="B2182" s="3">
        <v>3.6446999999999998</v>
      </c>
    </row>
    <row r="2183" spans="1:2">
      <c r="A2183" s="2">
        <v>40451</v>
      </c>
      <c r="B2183" s="3">
        <v>3.6478999999999999</v>
      </c>
    </row>
    <row r="2184" spans="1:2">
      <c r="A2184" s="2">
        <v>40459</v>
      </c>
      <c r="B2184" s="3">
        <v>3.6579000000000002</v>
      </c>
    </row>
    <row r="2185" spans="1:2">
      <c r="A2185" s="2">
        <v>40460</v>
      </c>
      <c r="B2185" s="3">
        <v>3.66</v>
      </c>
    </row>
    <row r="2186" spans="1:2">
      <c r="A2186" s="2">
        <v>40462</v>
      </c>
      <c r="B2186" s="3">
        <v>3.6932999999999998</v>
      </c>
    </row>
    <row r="2187" spans="1:2">
      <c r="A2187" s="2">
        <v>40463</v>
      </c>
      <c r="B2187" s="3">
        <v>3.6934999999999998</v>
      </c>
    </row>
    <row r="2188" spans="1:2">
      <c r="A2188" s="2">
        <v>40464</v>
      </c>
      <c r="B2188" s="3">
        <v>3.6987999999999999</v>
      </c>
    </row>
    <row r="2189" spans="1:2">
      <c r="A2189" s="2">
        <v>40465</v>
      </c>
      <c r="B2189" s="3">
        <v>3.6991999999999998</v>
      </c>
    </row>
    <row r="2190" spans="1:2">
      <c r="A2190" s="2">
        <v>40466</v>
      </c>
      <c r="B2190" s="3">
        <v>3.6926000000000001</v>
      </c>
    </row>
    <row r="2191" spans="1:2">
      <c r="A2191" s="2">
        <v>40469</v>
      </c>
      <c r="B2191" s="3">
        <v>3.71</v>
      </c>
    </row>
    <row r="2192" spans="1:2">
      <c r="A2192" s="2">
        <v>40470</v>
      </c>
      <c r="B2192" s="3">
        <v>3.7118000000000002</v>
      </c>
    </row>
    <row r="2193" spans="1:2">
      <c r="A2193" s="2">
        <v>40471</v>
      </c>
      <c r="B2193" s="3">
        <v>3.9104999999999999</v>
      </c>
    </row>
    <row r="2194" spans="1:2">
      <c r="A2194" s="2">
        <v>40472</v>
      </c>
      <c r="B2194" s="3">
        <v>3.92</v>
      </c>
    </row>
    <row r="2195" spans="1:2">
      <c r="A2195" s="2">
        <v>40473</v>
      </c>
      <c r="B2195" s="3">
        <v>3.9295</v>
      </c>
    </row>
    <row r="2196" spans="1:2">
      <c r="A2196" s="2">
        <v>40476</v>
      </c>
      <c r="B2196" s="3">
        <v>3.9142000000000001</v>
      </c>
    </row>
    <row r="2197" spans="1:2">
      <c r="A2197" s="2">
        <v>40477</v>
      </c>
      <c r="B2197" s="3">
        <v>4.0002000000000004</v>
      </c>
    </row>
    <row r="2198" spans="1:2">
      <c r="A2198" s="2">
        <v>40478</v>
      </c>
      <c r="B2198" s="3">
        <v>4.01</v>
      </c>
    </row>
    <row r="2199" spans="1:2">
      <c r="A2199" s="2">
        <v>40479</v>
      </c>
      <c r="B2199" s="3">
        <v>4.01</v>
      </c>
    </row>
    <row r="2200" spans="1:2">
      <c r="A2200" s="2">
        <v>40480</v>
      </c>
      <c r="B2200" s="3">
        <v>4.0119999999999996</v>
      </c>
    </row>
    <row r="2201" spans="1:2">
      <c r="A2201" s="2">
        <v>40483</v>
      </c>
      <c r="B2201" s="3">
        <v>4.0220000000000002</v>
      </c>
    </row>
    <row r="2202" spans="1:2">
      <c r="A2202" s="2">
        <v>40484</v>
      </c>
      <c r="B2202" s="3">
        <v>4.0617999999999999</v>
      </c>
    </row>
    <row r="2203" spans="1:2">
      <c r="A2203" s="2">
        <v>40485</v>
      </c>
      <c r="B2203" s="3">
        <v>4.1218000000000004</v>
      </c>
    </row>
    <row r="2204" spans="1:2">
      <c r="A2204" s="2">
        <v>40486</v>
      </c>
      <c r="B2204" s="3">
        <v>4.1539000000000001</v>
      </c>
    </row>
    <row r="2205" spans="1:2">
      <c r="A2205" s="2">
        <v>40487</v>
      </c>
      <c r="B2205" s="3">
        <v>4.1539999999999999</v>
      </c>
    </row>
    <row r="2206" spans="1:2">
      <c r="A2206" s="2">
        <v>40490</v>
      </c>
      <c r="B2206" s="3">
        <v>4.1740000000000004</v>
      </c>
    </row>
    <row r="2207" spans="1:2">
      <c r="A2207" s="2">
        <v>40491</v>
      </c>
      <c r="B2207" s="3">
        <v>4.194</v>
      </c>
    </row>
    <row r="2208" spans="1:2">
      <c r="A2208" s="2">
        <v>40492</v>
      </c>
      <c r="B2208" s="3">
        <v>4.2569999999999997</v>
      </c>
    </row>
    <row r="2209" spans="1:2">
      <c r="A2209" s="2">
        <v>40493</v>
      </c>
      <c r="B2209" s="3">
        <v>4.2812000000000001</v>
      </c>
    </row>
    <row r="2210" spans="1:2">
      <c r="A2210" s="2">
        <v>40494</v>
      </c>
      <c r="B2210" s="3">
        <v>4.3049999999999997</v>
      </c>
    </row>
    <row r="2211" spans="1:2">
      <c r="A2211" s="2">
        <v>40497</v>
      </c>
      <c r="B2211" s="3">
        <v>4.3057999999999996</v>
      </c>
    </row>
    <row r="2212" spans="1:2">
      <c r="A2212" s="2">
        <v>40498</v>
      </c>
      <c r="B2212" s="3">
        <v>4.3041999999999998</v>
      </c>
    </row>
    <row r="2213" spans="1:2">
      <c r="A2213" s="2">
        <v>40499</v>
      </c>
      <c r="B2213" s="3">
        <v>4.3040000000000003</v>
      </c>
    </row>
    <row r="2214" spans="1:2">
      <c r="A2214" s="2">
        <v>40500</v>
      </c>
      <c r="B2214" s="3">
        <v>4.274</v>
      </c>
    </row>
    <row r="2215" spans="1:2">
      <c r="A2215" s="2">
        <v>40501</v>
      </c>
      <c r="B2215" s="3">
        <v>4.2736999999999998</v>
      </c>
    </row>
    <row r="2216" spans="1:2">
      <c r="A2216" s="2">
        <v>40504</v>
      </c>
      <c r="B2216" s="3">
        <v>4.3216999999999999</v>
      </c>
    </row>
    <row r="2217" spans="1:2">
      <c r="A2217" s="2">
        <v>40505</v>
      </c>
      <c r="B2217" s="3">
        <v>4.3493000000000004</v>
      </c>
    </row>
    <row r="2218" spans="1:2">
      <c r="A2218" s="2">
        <v>40506</v>
      </c>
      <c r="B2218" s="3">
        <v>4.3600000000000003</v>
      </c>
    </row>
    <row r="2219" spans="1:2">
      <c r="A2219" s="2">
        <v>40507</v>
      </c>
      <c r="B2219" s="3">
        <v>4.3884999999999996</v>
      </c>
    </row>
    <row r="2220" spans="1:2">
      <c r="A2220" s="2">
        <v>40508</v>
      </c>
      <c r="B2220" s="3">
        <v>4.3899999999999997</v>
      </c>
    </row>
    <row r="2221" spans="1:2">
      <c r="A2221" s="2">
        <v>40511</v>
      </c>
      <c r="B2221" s="3">
        <v>4.3700999999999999</v>
      </c>
    </row>
    <row r="2222" spans="1:2">
      <c r="A2222" s="2">
        <v>40512</v>
      </c>
      <c r="B2222" s="3">
        <v>4.3550000000000004</v>
      </c>
    </row>
    <row r="2223" spans="1:2">
      <c r="A2223" s="2">
        <v>40513</v>
      </c>
      <c r="B2223" s="3">
        <v>4.3051000000000004</v>
      </c>
    </row>
    <row r="2224" spans="1:2">
      <c r="A2224" s="2">
        <v>40514</v>
      </c>
      <c r="B2224" s="3">
        <v>4.28</v>
      </c>
    </row>
    <row r="2225" spans="1:2">
      <c r="A2225" s="2">
        <v>40515</v>
      </c>
      <c r="B2225" s="3">
        <v>4.2809999999999997</v>
      </c>
    </row>
    <row r="2226" spans="1:2">
      <c r="A2226" s="2">
        <v>40518</v>
      </c>
      <c r="B2226" s="3">
        <v>4.2599</v>
      </c>
    </row>
    <row r="2227" spans="1:2">
      <c r="A2227" s="2">
        <v>40519</v>
      </c>
      <c r="B2227" s="3">
        <v>4.2302</v>
      </c>
    </row>
    <row r="2228" spans="1:2">
      <c r="A2228" s="2">
        <v>40520</v>
      </c>
      <c r="B2228" s="3">
        <v>4.2234999999999996</v>
      </c>
    </row>
    <row r="2229" spans="1:2">
      <c r="A2229" s="2">
        <v>40521</v>
      </c>
      <c r="B2229" s="3">
        <v>4.2522000000000002</v>
      </c>
    </row>
    <row r="2230" spans="1:2">
      <c r="A2230" s="2">
        <v>40522</v>
      </c>
      <c r="B2230" s="3">
        <v>4.2439999999999998</v>
      </c>
    </row>
    <row r="2231" spans="1:2">
      <c r="A2231" s="2">
        <v>40525</v>
      </c>
      <c r="B2231" s="3">
        <v>4.2080000000000002</v>
      </c>
    </row>
    <row r="2232" spans="1:2">
      <c r="A2232" s="2">
        <v>40526</v>
      </c>
      <c r="B2232" s="3">
        <v>4.1901000000000002</v>
      </c>
    </row>
    <row r="2233" spans="1:2">
      <c r="A2233" s="2">
        <v>40527</v>
      </c>
      <c r="B2233" s="3">
        <v>4.1581999999999999</v>
      </c>
    </row>
    <row r="2234" spans="1:2">
      <c r="A2234" s="2">
        <v>40528</v>
      </c>
      <c r="B2234" s="3">
        <v>4.1479999999999997</v>
      </c>
    </row>
    <row r="2235" spans="1:2">
      <c r="A2235" s="2">
        <v>40529</v>
      </c>
      <c r="B2235" s="3">
        <v>4.1380999999999997</v>
      </c>
    </row>
    <row r="2236" spans="1:2">
      <c r="A2236" s="2">
        <v>40532</v>
      </c>
      <c r="B2236" s="3">
        <v>4.1056999999999997</v>
      </c>
    </row>
    <row r="2237" spans="1:2">
      <c r="A2237" s="2">
        <v>40533</v>
      </c>
      <c r="B2237" s="3">
        <v>4.1063999999999998</v>
      </c>
    </row>
    <row r="2238" spans="1:2">
      <c r="A2238" s="2">
        <v>40534</v>
      </c>
      <c r="B2238" s="3">
        <v>4.1063999999999998</v>
      </c>
    </row>
    <row r="2239" spans="1:2">
      <c r="A2239" s="2">
        <v>40535</v>
      </c>
      <c r="B2239" s="3">
        <v>4.1063999999999998</v>
      </c>
    </row>
    <row r="2240" spans="1:2">
      <c r="A2240" s="2">
        <v>40536</v>
      </c>
      <c r="B2240" s="3">
        <v>4.1105</v>
      </c>
    </row>
    <row r="2241" spans="1:2">
      <c r="A2241" s="2">
        <v>40539</v>
      </c>
      <c r="B2241" s="3">
        <v>4.1858000000000004</v>
      </c>
    </row>
    <row r="2242" spans="1:2">
      <c r="A2242" s="2">
        <v>40540</v>
      </c>
      <c r="B2242" s="3">
        <v>4.2064000000000004</v>
      </c>
    </row>
    <row r="2243" spans="1:2">
      <c r="A2243" s="2">
        <v>40541</v>
      </c>
      <c r="B2243" s="3">
        <v>4.1965000000000003</v>
      </c>
    </row>
    <row r="2244" spans="1:2">
      <c r="A2244" s="2">
        <v>40542</v>
      </c>
      <c r="B2244" s="3">
        <v>4.1866000000000003</v>
      </c>
    </row>
    <row r="2245" spans="1:2">
      <c r="A2245" s="2">
        <v>40543</v>
      </c>
      <c r="B2245" s="3">
        <v>4.1864999999999997</v>
      </c>
    </row>
    <row r="2246" spans="1:2">
      <c r="A2246" s="2">
        <v>40547</v>
      </c>
      <c r="B2246" s="3">
        <v>4.1666999999999996</v>
      </c>
    </row>
    <row r="2247" spans="1:2">
      <c r="A2247" s="2">
        <v>40548</v>
      </c>
      <c r="B2247" s="3">
        <v>4.1189</v>
      </c>
    </row>
    <row r="2248" spans="1:2">
      <c r="A2248" s="2">
        <v>40549</v>
      </c>
      <c r="B2248" s="3">
        <v>4.1398999999999999</v>
      </c>
    </row>
    <row r="2249" spans="1:2">
      <c r="A2249" s="2">
        <v>40550</v>
      </c>
      <c r="B2249" s="3">
        <v>4.13</v>
      </c>
    </row>
    <row r="2250" spans="1:2">
      <c r="A2250" s="2">
        <v>40553</v>
      </c>
      <c r="B2250" s="3">
        <v>4.1501000000000001</v>
      </c>
    </row>
    <row r="2251" spans="1:2">
      <c r="A2251" s="2">
        <v>40554</v>
      </c>
      <c r="B2251" s="3">
        <v>4.1750999999999996</v>
      </c>
    </row>
    <row r="2252" spans="1:2">
      <c r="A2252" s="2">
        <v>40555</v>
      </c>
      <c r="B2252" s="3">
        <v>4.1611000000000002</v>
      </c>
    </row>
    <row r="2253" spans="1:2">
      <c r="A2253" s="2">
        <v>40556</v>
      </c>
      <c r="B2253" s="3">
        <v>4.1841999999999997</v>
      </c>
    </row>
    <row r="2254" spans="1:2">
      <c r="A2254" s="2">
        <v>40557</v>
      </c>
      <c r="B2254" s="3">
        <v>4.2167000000000003</v>
      </c>
    </row>
    <row r="2255" spans="1:2">
      <c r="A2255" s="2">
        <v>40560</v>
      </c>
      <c r="B2255" s="3">
        <v>4.2660999999999998</v>
      </c>
    </row>
    <row r="2256" spans="1:2">
      <c r="A2256" s="2">
        <v>40561</v>
      </c>
      <c r="B2256" s="3">
        <v>4.2971000000000004</v>
      </c>
    </row>
    <row r="2257" spans="1:2">
      <c r="A2257" s="2">
        <v>40562</v>
      </c>
      <c r="B2257" s="3">
        <v>4.2804000000000002</v>
      </c>
    </row>
    <row r="2258" spans="1:2">
      <c r="A2258" s="2">
        <v>40563</v>
      </c>
      <c r="B2258" s="3">
        <v>4.28</v>
      </c>
    </row>
    <row r="2259" spans="1:2">
      <c r="A2259" s="2">
        <v>40564</v>
      </c>
      <c r="B2259" s="3">
        <v>4.2850999999999999</v>
      </c>
    </row>
    <row r="2260" spans="1:2">
      <c r="A2260" s="2">
        <v>40567</v>
      </c>
      <c r="B2260" s="3">
        <v>4.3075000000000001</v>
      </c>
    </row>
    <row r="2261" spans="1:2">
      <c r="A2261" s="2">
        <v>40568</v>
      </c>
      <c r="B2261" s="3">
        <v>4.3272000000000004</v>
      </c>
    </row>
    <row r="2262" spans="1:2">
      <c r="A2262" s="2">
        <v>40569</v>
      </c>
      <c r="B2262" s="3">
        <v>4.3179999999999996</v>
      </c>
    </row>
    <row r="2263" spans="1:2">
      <c r="A2263" s="2">
        <v>40570</v>
      </c>
      <c r="B2263" s="3">
        <v>4.3224999999999998</v>
      </c>
    </row>
    <row r="2264" spans="1:2">
      <c r="A2264" s="2">
        <v>40571</v>
      </c>
      <c r="B2264" s="3">
        <v>4.34</v>
      </c>
    </row>
    <row r="2265" spans="1:2">
      <c r="A2265" s="2">
        <v>40573</v>
      </c>
      <c r="B2265" s="3">
        <v>4.3403999999999998</v>
      </c>
    </row>
    <row r="2266" spans="1:2">
      <c r="A2266" s="2">
        <v>40574</v>
      </c>
      <c r="B2266" s="3">
        <v>4.3503999999999996</v>
      </c>
    </row>
    <row r="2267" spans="1:2">
      <c r="A2267" s="2">
        <v>40575</v>
      </c>
      <c r="B2267" s="3">
        <v>4.3501000000000003</v>
      </c>
    </row>
    <row r="2268" spans="1:2">
      <c r="A2268" s="2">
        <v>40583</v>
      </c>
      <c r="B2268" s="3">
        <v>4.43</v>
      </c>
    </row>
    <row r="2269" spans="1:2">
      <c r="A2269" s="2">
        <v>40584</v>
      </c>
      <c r="B2269" s="3">
        <v>4.4451000000000001</v>
      </c>
    </row>
    <row r="2270" spans="1:2">
      <c r="A2270" s="2">
        <v>40585</v>
      </c>
      <c r="B2270" s="3">
        <v>4.5450999999999997</v>
      </c>
    </row>
    <row r="2271" spans="1:2">
      <c r="A2271" s="2">
        <v>40586</v>
      </c>
      <c r="B2271" s="3">
        <v>4.6051000000000002</v>
      </c>
    </row>
    <row r="2272" spans="1:2">
      <c r="A2272" s="2">
        <v>40588</v>
      </c>
      <c r="B2272" s="3">
        <v>4.58</v>
      </c>
    </row>
    <row r="2273" spans="1:2">
      <c r="A2273" s="2">
        <v>40589</v>
      </c>
      <c r="B2273" s="3">
        <v>4.5541999999999998</v>
      </c>
    </row>
    <row r="2274" spans="1:2">
      <c r="A2274" s="2">
        <v>40590</v>
      </c>
      <c r="B2274" s="3">
        <v>4.5544000000000002</v>
      </c>
    </row>
    <row r="2275" spans="1:2">
      <c r="A2275" s="2">
        <v>40591</v>
      </c>
      <c r="B2275" s="3">
        <v>4.5545999999999998</v>
      </c>
    </row>
    <row r="2276" spans="1:2">
      <c r="A2276" s="2">
        <v>40592</v>
      </c>
      <c r="B2276" s="3">
        <v>4.5548000000000002</v>
      </c>
    </row>
    <row r="2277" spans="1:2">
      <c r="A2277" s="2">
        <v>40595</v>
      </c>
      <c r="B2277" s="3">
        <v>4.5808</v>
      </c>
    </row>
    <row r="2278" spans="1:2">
      <c r="A2278" s="2">
        <v>40596</v>
      </c>
      <c r="B2278" s="3">
        <v>4.5587999999999997</v>
      </c>
    </row>
    <row r="2279" spans="1:2">
      <c r="A2279" s="2">
        <v>40597</v>
      </c>
      <c r="B2279" s="3">
        <v>4.5164999999999997</v>
      </c>
    </row>
    <row r="2280" spans="1:2">
      <c r="A2280" s="2">
        <v>40598</v>
      </c>
      <c r="B2280" s="3">
        <v>4.4364999999999997</v>
      </c>
    </row>
    <row r="2281" spans="1:2">
      <c r="A2281" s="2">
        <v>40599</v>
      </c>
      <c r="B2281" s="3">
        <v>4.4766000000000004</v>
      </c>
    </row>
    <row r="2282" spans="1:2">
      <c r="A2282" s="2">
        <v>40602</v>
      </c>
      <c r="B2282" s="3">
        <v>4.4534000000000002</v>
      </c>
    </row>
    <row r="2283" spans="1:2">
      <c r="A2283" s="2">
        <v>40603</v>
      </c>
      <c r="B2283" s="3">
        <v>4.4485000000000001</v>
      </c>
    </row>
    <row r="2284" spans="1:2">
      <c r="A2284" s="2">
        <v>40604</v>
      </c>
      <c r="B2284" s="3">
        <v>4.4451000000000001</v>
      </c>
    </row>
    <row r="2285" spans="1:2">
      <c r="A2285" s="2">
        <v>40605</v>
      </c>
      <c r="B2285" s="3">
        <v>4.4602000000000004</v>
      </c>
    </row>
    <row r="2286" spans="1:2">
      <c r="A2286" s="2">
        <v>40606</v>
      </c>
      <c r="B2286" s="3">
        <v>4.4901999999999997</v>
      </c>
    </row>
    <row r="2287" spans="1:2">
      <c r="A2287" s="2">
        <v>40609</v>
      </c>
      <c r="B2287" s="3">
        <v>4.5073999999999996</v>
      </c>
    </row>
    <row r="2288" spans="1:2">
      <c r="A2288" s="2">
        <v>40610</v>
      </c>
      <c r="B2288" s="3">
        <v>4.5025000000000004</v>
      </c>
    </row>
    <row r="2289" spans="1:2">
      <c r="A2289" s="2">
        <v>40611</v>
      </c>
      <c r="B2289" s="3">
        <v>4.4875999999999996</v>
      </c>
    </row>
    <row r="2290" spans="1:2">
      <c r="A2290" s="2">
        <v>40612</v>
      </c>
      <c r="B2290" s="3">
        <v>4.5082000000000004</v>
      </c>
    </row>
    <row r="2291" spans="1:2">
      <c r="A2291" s="2">
        <v>40613</v>
      </c>
      <c r="B2291" s="3">
        <v>4.5186000000000002</v>
      </c>
    </row>
    <row r="2292" spans="1:2">
      <c r="A2292" s="2">
        <v>40616</v>
      </c>
      <c r="B2292" s="3">
        <v>4.5088999999999997</v>
      </c>
    </row>
    <row r="2293" spans="1:2">
      <c r="A2293" s="2">
        <v>40617</v>
      </c>
      <c r="B2293" s="3">
        <v>4.4823000000000004</v>
      </c>
    </row>
    <row r="2294" spans="1:2">
      <c r="A2294" s="2">
        <v>40618</v>
      </c>
      <c r="B2294" s="3">
        <v>4.4786000000000001</v>
      </c>
    </row>
    <row r="2295" spans="1:2">
      <c r="A2295" s="2">
        <v>40619</v>
      </c>
      <c r="B2295" s="3">
        <v>4.4381000000000004</v>
      </c>
    </row>
    <row r="2296" spans="1:2">
      <c r="A2296" s="2">
        <v>40620</v>
      </c>
      <c r="B2296" s="3">
        <v>4.4593999999999996</v>
      </c>
    </row>
    <row r="2297" spans="1:2">
      <c r="A2297" s="2">
        <v>40623</v>
      </c>
      <c r="B2297" s="3">
        <v>4.4743000000000004</v>
      </c>
    </row>
    <row r="2298" spans="1:2">
      <c r="A2298" s="2">
        <v>40624</v>
      </c>
      <c r="B2298" s="3">
        <v>4.4641000000000002</v>
      </c>
    </row>
    <row r="2299" spans="1:2">
      <c r="A2299" s="2">
        <v>40625</v>
      </c>
      <c r="B2299" s="3">
        <v>4.4622000000000002</v>
      </c>
    </row>
    <row r="2300" spans="1:2">
      <c r="A2300" s="2">
        <v>40626</v>
      </c>
      <c r="B2300" s="3">
        <v>4.4537000000000004</v>
      </c>
    </row>
    <row r="2301" spans="1:2">
      <c r="A2301" s="2">
        <v>40627</v>
      </c>
      <c r="B2301" s="3">
        <v>4.4595000000000002</v>
      </c>
    </row>
    <row r="2302" spans="1:2">
      <c r="A2302" s="2">
        <v>40630</v>
      </c>
      <c r="B2302" s="3">
        <v>4.4783999999999997</v>
      </c>
    </row>
    <row r="2303" spans="1:2">
      <c r="A2303" s="2">
        <v>40631</v>
      </c>
      <c r="B2303" s="3">
        <v>4.4824999999999999</v>
      </c>
    </row>
    <row r="2304" spans="1:2">
      <c r="A2304" s="2">
        <v>40632</v>
      </c>
      <c r="B2304" s="3">
        <v>4.5087999999999999</v>
      </c>
    </row>
    <row r="2305" spans="1:2">
      <c r="A2305" s="2">
        <v>40633</v>
      </c>
      <c r="B2305" s="3">
        <v>4.5186999999999999</v>
      </c>
    </row>
    <row r="2306" spans="1:2">
      <c r="A2306" s="2">
        <v>40634</v>
      </c>
      <c r="B2306" s="3">
        <v>4.5213000000000001</v>
      </c>
    </row>
    <row r="2307" spans="1:2">
      <c r="A2307" s="2">
        <v>40635</v>
      </c>
      <c r="B2307" s="3">
        <v>4.5239000000000003</v>
      </c>
    </row>
    <row r="2308" spans="1:2">
      <c r="A2308" s="2">
        <v>40639</v>
      </c>
      <c r="B2308" s="3">
        <v>4.5362</v>
      </c>
    </row>
    <row r="2309" spans="1:2">
      <c r="A2309" s="2">
        <v>40640</v>
      </c>
      <c r="B2309" s="3">
        <v>4.5270000000000001</v>
      </c>
    </row>
    <row r="2310" spans="1:2">
      <c r="A2310" s="2">
        <v>40641</v>
      </c>
      <c r="B2310" s="3">
        <v>4.5220000000000002</v>
      </c>
    </row>
    <row r="2311" spans="1:2">
      <c r="A2311" s="2">
        <v>40644</v>
      </c>
      <c r="B2311" s="3">
        <v>4.5201000000000002</v>
      </c>
    </row>
    <row r="2312" spans="1:2">
      <c r="A2312" s="2">
        <v>40645</v>
      </c>
      <c r="B2312" s="3">
        <v>4.5095999999999998</v>
      </c>
    </row>
    <row r="2313" spans="1:2">
      <c r="A2313" s="2">
        <v>40646</v>
      </c>
      <c r="B2313" s="3">
        <v>4.5124000000000004</v>
      </c>
    </row>
    <row r="2314" spans="1:2">
      <c r="A2314" s="2">
        <v>40647</v>
      </c>
      <c r="B2314" s="3">
        <v>4.5008999999999997</v>
      </c>
    </row>
    <row r="2315" spans="1:2">
      <c r="A2315" s="2">
        <v>40648</v>
      </c>
      <c r="B2315" s="3">
        <v>4.4923000000000002</v>
      </c>
    </row>
    <row r="2316" spans="1:2">
      <c r="A2316" s="2">
        <v>40651</v>
      </c>
      <c r="B2316" s="3">
        <v>4.5118</v>
      </c>
    </row>
    <row r="2317" spans="1:2">
      <c r="A2317" s="2">
        <v>40652</v>
      </c>
      <c r="B2317" s="3">
        <v>4.5118999999999998</v>
      </c>
    </row>
    <row r="2318" spans="1:2">
      <c r="A2318" s="2">
        <v>40653</v>
      </c>
      <c r="B2318" s="3">
        <v>4.4882</v>
      </c>
    </row>
    <row r="2319" spans="1:2">
      <c r="A2319" s="2">
        <v>40654</v>
      </c>
      <c r="B2319" s="3">
        <v>4.4802999999999997</v>
      </c>
    </row>
    <row r="2320" spans="1:2">
      <c r="A2320" s="2">
        <v>40655</v>
      </c>
      <c r="B2320" s="3">
        <v>4.4782999999999999</v>
      </c>
    </row>
    <row r="2321" spans="1:2">
      <c r="A2321" s="2">
        <v>40658</v>
      </c>
      <c r="B2321" s="3">
        <v>4.4808000000000003</v>
      </c>
    </row>
    <row r="2322" spans="1:2">
      <c r="A2322" s="2">
        <v>40659</v>
      </c>
      <c r="B2322" s="3">
        <v>4.4814999999999996</v>
      </c>
    </row>
    <row r="2323" spans="1:2">
      <c r="A2323" s="2">
        <v>40660</v>
      </c>
      <c r="B2323" s="3">
        <v>4.5058999999999996</v>
      </c>
    </row>
    <row r="2324" spans="1:2">
      <c r="A2324" s="2">
        <v>40661</v>
      </c>
      <c r="B2324" s="3">
        <v>4.5160999999999998</v>
      </c>
    </row>
    <row r="2325" spans="1:2">
      <c r="A2325" s="2">
        <v>40662</v>
      </c>
      <c r="B2325" s="3">
        <v>4.5179999999999998</v>
      </c>
    </row>
    <row r="2326" spans="1:2">
      <c r="A2326" s="2">
        <v>40666</v>
      </c>
      <c r="B2326" s="3">
        <v>4.5185000000000004</v>
      </c>
    </row>
    <row r="2327" spans="1:2">
      <c r="A2327" s="2">
        <v>40667</v>
      </c>
      <c r="B2327" s="3">
        <v>4.5218999999999996</v>
      </c>
    </row>
    <row r="2328" spans="1:2">
      <c r="A2328" s="2">
        <v>40668</v>
      </c>
      <c r="B2328" s="3">
        <v>4.5228000000000002</v>
      </c>
    </row>
    <row r="2329" spans="1:2">
      <c r="A2329" s="2">
        <v>40669</v>
      </c>
      <c r="B2329" s="3">
        <v>4.4955999999999996</v>
      </c>
    </row>
    <row r="2330" spans="1:2">
      <c r="A2330" s="2">
        <v>40672</v>
      </c>
      <c r="B2330" s="3">
        <v>4.4987000000000004</v>
      </c>
    </row>
    <row r="2331" spans="1:2">
      <c r="A2331" s="2">
        <v>40673</v>
      </c>
      <c r="B2331" s="3">
        <v>4.4922000000000004</v>
      </c>
    </row>
    <row r="2332" spans="1:2">
      <c r="A2332" s="2">
        <v>40674</v>
      </c>
      <c r="B2332" s="3">
        <v>4.4936999999999996</v>
      </c>
    </row>
    <row r="2333" spans="1:2">
      <c r="A2333" s="2">
        <v>40675</v>
      </c>
      <c r="B2333" s="3">
        <v>4.4786000000000001</v>
      </c>
    </row>
    <row r="2334" spans="1:2">
      <c r="A2334" s="2">
        <v>40676</v>
      </c>
      <c r="B2334" s="3">
        <v>4.4846000000000004</v>
      </c>
    </row>
    <row r="2335" spans="1:2">
      <c r="A2335" s="2">
        <v>40679</v>
      </c>
      <c r="B2335" s="3">
        <v>4.4858000000000002</v>
      </c>
    </row>
    <row r="2336" spans="1:2">
      <c r="A2336" s="2">
        <v>40680</v>
      </c>
      <c r="B2336" s="3">
        <v>4.4859999999999998</v>
      </c>
    </row>
    <row r="2337" spans="1:2">
      <c r="A2337" s="2">
        <v>40681</v>
      </c>
      <c r="B2337" s="3">
        <v>4.4927000000000001</v>
      </c>
    </row>
    <row r="2338" spans="1:2">
      <c r="A2338" s="2">
        <v>40682</v>
      </c>
      <c r="B2338" s="3">
        <v>4.5014000000000003</v>
      </c>
    </row>
    <row r="2339" spans="1:2">
      <c r="A2339" s="2">
        <v>40683</v>
      </c>
      <c r="B2339" s="3">
        <v>4.5014000000000003</v>
      </c>
    </row>
    <row r="2340" spans="1:2">
      <c r="A2340" s="2">
        <v>40686</v>
      </c>
      <c r="B2340" s="3">
        <v>4.5054999999999996</v>
      </c>
    </row>
    <row r="2341" spans="1:2">
      <c r="A2341" s="2">
        <v>40687</v>
      </c>
      <c r="B2341" s="3">
        <v>4.5061</v>
      </c>
    </row>
    <row r="2342" spans="1:2">
      <c r="A2342" s="2">
        <v>40688</v>
      </c>
      <c r="B2342" s="3">
        <v>4.5090000000000003</v>
      </c>
    </row>
    <row r="2343" spans="1:2">
      <c r="A2343" s="2">
        <v>40689</v>
      </c>
      <c r="B2343" s="3">
        <v>4.5289999999999999</v>
      </c>
    </row>
    <row r="2344" spans="1:2">
      <c r="A2344" s="2">
        <v>40690</v>
      </c>
      <c r="B2344" s="3">
        <v>4.5224000000000002</v>
      </c>
    </row>
    <row r="2345" spans="1:2">
      <c r="A2345" s="2">
        <v>40693</v>
      </c>
      <c r="B2345" s="3">
        <v>4.5133999999999999</v>
      </c>
    </row>
    <row r="2346" spans="1:2">
      <c r="A2346" s="2">
        <v>40694</v>
      </c>
      <c r="B2346" s="3">
        <v>4.5217000000000001</v>
      </c>
    </row>
    <row r="2347" spans="1:2">
      <c r="A2347" s="2">
        <v>40695</v>
      </c>
      <c r="B2347" s="3">
        <v>4.5041000000000002</v>
      </c>
    </row>
    <row r="2348" spans="1:2">
      <c r="A2348" s="2">
        <v>40696</v>
      </c>
      <c r="B2348" s="3">
        <v>4.4992999999999999</v>
      </c>
    </row>
    <row r="2349" spans="1:2">
      <c r="A2349" s="2">
        <v>40697</v>
      </c>
      <c r="B2349" s="3">
        <v>4.5030000000000001</v>
      </c>
    </row>
    <row r="2350" spans="1:2">
      <c r="A2350" s="2">
        <v>40701</v>
      </c>
      <c r="B2350" s="3">
        <v>4.5087999999999999</v>
      </c>
    </row>
    <row r="2351" spans="1:2">
      <c r="A2351" s="2">
        <v>40702</v>
      </c>
      <c r="B2351" s="3">
        <v>4.5122999999999998</v>
      </c>
    </row>
    <row r="2352" spans="1:2">
      <c r="A2352" s="2">
        <v>40703</v>
      </c>
      <c r="B2352" s="3">
        <v>4.5208000000000004</v>
      </c>
    </row>
    <row r="2353" spans="1:2">
      <c r="A2353" s="2">
        <v>40704</v>
      </c>
      <c r="B2353" s="3">
        <v>4.5708000000000002</v>
      </c>
    </row>
    <row r="2354" spans="1:2">
      <c r="A2354" s="2">
        <v>40707</v>
      </c>
      <c r="B2354" s="3">
        <v>4.6158000000000001</v>
      </c>
    </row>
    <row r="2355" spans="1:2">
      <c r="A2355" s="2">
        <v>40708</v>
      </c>
      <c r="B2355" s="3">
        <v>4.6508000000000003</v>
      </c>
    </row>
    <row r="2356" spans="1:2">
      <c r="A2356" s="2">
        <v>40709</v>
      </c>
      <c r="B2356" s="3">
        <v>4.7008999999999999</v>
      </c>
    </row>
    <row r="2357" spans="1:2">
      <c r="A2357" s="2">
        <v>40710</v>
      </c>
      <c r="B2357" s="3">
        <v>4.7008999999999999</v>
      </c>
    </row>
    <row r="2358" spans="1:2">
      <c r="A2358" s="2">
        <v>40711</v>
      </c>
      <c r="B2358" s="3">
        <v>4.7008999999999999</v>
      </c>
    </row>
    <row r="2359" spans="1:2">
      <c r="A2359" s="2">
        <v>40714</v>
      </c>
      <c r="B2359" s="3">
        <v>4.6909000000000001</v>
      </c>
    </row>
    <row r="2360" spans="1:2">
      <c r="A2360" s="2">
        <v>40715</v>
      </c>
      <c r="B2360" s="3">
        <v>4.6592000000000002</v>
      </c>
    </row>
    <row r="2361" spans="1:2">
      <c r="A2361" s="2">
        <v>40716</v>
      </c>
      <c r="B2361" s="3">
        <v>4.7008999999999999</v>
      </c>
    </row>
    <row r="2362" spans="1:2">
      <c r="A2362" s="2">
        <v>40717</v>
      </c>
      <c r="B2362" s="3">
        <v>4.7356999999999996</v>
      </c>
    </row>
    <row r="2363" spans="1:2">
      <c r="A2363" s="2">
        <v>40718</v>
      </c>
      <c r="B2363" s="3">
        <v>4.6939000000000002</v>
      </c>
    </row>
    <row r="2364" spans="1:2">
      <c r="A2364" s="2">
        <v>40721</v>
      </c>
      <c r="B2364" s="3">
        <v>4.6295999999999999</v>
      </c>
    </row>
    <row r="2365" spans="1:2">
      <c r="A2365" s="2">
        <v>40722</v>
      </c>
      <c r="B2365" s="3">
        <v>4.6295000000000002</v>
      </c>
    </row>
    <row r="2366" spans="1:2">
      <c r="A2366" s="2">
        <v>40723</v>
      </c>
      <c r="B2366" s="3">
        <v>4.6192000000000002</v>
      </c>
    </row>
    <row r="2367" spans="1:2">
      <c r="A2367" s="2">
        <v>40724</v>
      </c>
      <c r="B2367" s="3">
        <v>4.6090999999999998</v>
      </c>
    </row>
    <row r="2368" spans="1:2">
      <c r="A2368" s="2">
        <v>40725</v>
      </c>
      <c r="B2368" s="3">
        <v>4.6059999999999999</v>
      </c>
    </row>
    <row r="2369" spans="1:2">
      <c r="A2369" s="2">
        <v>40728</v>
      </c>
      <c r="B2369" s="3">
        <v>4.6246</v>
      </c>
    </row>
    <row r="2370" spans="1:2">
      <c r="A2370" s="2">
        <v>40729</v>
      </c>
      <c r="B2370" s="3">
        <v>4.6322000000000001</v>
      </c>
    </row>
    <row r="2371" spans="1:2">
      <c r="A2371" s="2">
        <v>40730</v>
      </c>
      <c r="B2371" s="3">
        <v>4.6521999999999997</v>
      </c>
    </row>
    <row r="2372" spans="1:2">
      <c r="A2372" s="2">
        <v>40731</v>
      </c>
      <c r="B2372" s="3">
        <v>4.66</v>
      </c>
    </row>
    <row r="2373" spans="1:2">
      <c r="A2373" s="2">
        <v>40732</v>
      </c>
      <c r="B2373" s="3">
        <v>4.63</v>
      </c>
    </row>
    <row r="2374" spans="1:2">
      <c r="A2374" s="2">
        <v>40735</v>
      </c>
      <c r="B2374" s="3">
        <v>4.6341999999999999</v>
      </c>
    </row>
    <row r="2375" spans="1:2">
      <c r="A2375" s="2">
        <v>40736</v>
      </c>
      <c r="B2375" s="3">
        <v>4.6303000000000001</v>
      </c>
    </row>
    <row r="2376" spans="1:2">
      <c r="A2376" s="2">
        <v>40737</v>
      </c>
      <c r="B2376" s="3">
        <v>4.6329000000000002</v>
      </c>
    </row>
    <row r="2377" spans="1:2">
      <c r="A2377" s="2">
        <v>40738</v>
      </c>
      <c r="B2377" s="3">
        <v>4.6628999999999996</v>
      </c>
    </row>
    <row r="2378" spans="1:2">
      <c r="A2378" s="2">
        <v>40739</v>
      </c>
      <c r="B2378" s="3">
        <v>4.6665000000000001</v>
      </c>
    </row>
    <row r="2379" spans="1:2">
      <c r="A2379" s="2">
        <v>40742</v>
      </c>
      <c r="B2379" s="3">
        <v>4.6950000000000003</v>
      </c>
    </row>
    <row r="2380" spans="1:2">
      <c r="A2380" s="2">
        <v>40743</v>
      </c>
      <c r="B2380" s="3">
        <v>4.75</v>
      </c>
    </row>
    <row r="2381" spans="1:2">
      <c r="A2381" s="2">
        <v>40744</v>
      </c>
      <c r="B2381" s="3">
        <v>4.8212999999999999</v>
      </c>
    </row>
    <row r="2382" spans="1:2">
      <c r="A2382" s="2">
        <v>40745</v>
      </c>
      <c r="B2382" s="3">
        <v>4.8384</v>
      </c>
    </row>
    <row r="2383" spans="1:2">
      <c r="A2383" s="2">
        <v>40746</v>
      </c>
      <c r="B2383" s="3">
        <v>4.8384</v>
      </c>
    </row>
    <row r="2384" spans="1:2">
      <c r="A2384" s="2">
        <v>40749</v>
      </c>
      <c r="B2384" s="3">
        <v>4.8499999999999996</v>
      </c>
    </row>
    <row r="2385" spans="1:2">
      <c r="A2385" s="2">
        <v>40750</v>
      </c>
      <c r="B2385" s="3">
        <v>4.8700999999999999</v>
      </c>
    </row>
    <row r="2386" spans="1:2">
      <c r="A2386" s="2">
        <v>40751</v>
      </c>
      <c r="B2386" s="3">
        <v>4.8800999999999997</v>
      </c>
    </row>
    <row r="2387" spans="1:2">
      <c r="A2387" s="2">
        <v>40752</v>
      </c>
      <c r="B2387" s="3">
        <v>4.9005999999999998</v>
      </c>
    </row>
    <row r="2388" spans="1:2">
      <c r="A2388" s="2">
        <v>40753</v>
      </c>
      <c r="B2388" s="3">
        <v>4.8856000000000002</v>
      </c>
    </row>
    <row r="2389" spans="1:2">
      <c r="A2389" s="2">
        <v>40756</v>
      </c>
      <c r="B2389" s="3">
        <v>4.8705999999999996</v>
      </c>
    </row>
    <row r="2390" spans="1:2">
      <c r="A2390" s="2">
        <v>40757</v>
      </c>
      <c r="B2390" s="3">
        <v>4.8756000000000004</v>
      </c>
    </row>
    <row r="2391" spans="1:2">
      <c r="A2391" s="2">
        <v>40758</v>
      </c>
      <c r="B2391" s="3">
        <v>4.9105999999999996</v>
      </c>
    </row>
    <row r="2392" spans="1:2">
      <c r="A2392" s="2">
        <v>40759</v>
      </c>
      <c r="B2392" s="3">
        <v>4.9105999999999996</v>
      </c>
    </row>
    <row r="2393" spans="1:2">
      <c r="A2393" s="2">
        <v>40760</v>
      </c>
      <c r="B2393" s="3">
        <v>4.8581000000000003</v>
      </c>
    </row>
    <row r="2394" spans="1:2">
      <c r="A2394" s="2">
        <v>40763</v>
      </c>
      <c r="B2394" s="3">
        <v>4.8181000000000003</v>
      </c>
    </row>
    <row r="2395" spans="1:2">
      <c r="A2395" s="2">
        <v>40764</v>
      </c>
      <c r="B2395" s="3">
        <v>4.8040000000000003</v>
      </c>
    </row>
    <row r="2396" spans="1:2">
      <c r="A2396" s="2">
        <v>40765</v>
      </c>
      <c r="B2396" s="3">
        <v>4.7918000000000003</v>
      </c>
    </row>
    <row r="2397" spans="1:2">
      <c r="A2397" s="2">
        <v>40766</v>
      </c>
      <c r="B2397" s="3">
        <v>4.7572999999999999</v>
      </c>
    </row>
    <row r="2398" spans="1:2">
      <c r="A2398" s="2">
        <v>40767</v>
      </c>
      <c r="B2398" s="3">
        <v>4.7549999999999999</v>
      </c>
    </row>
    <row r="2399" spans="1:2">
      <c r="A2399" s="2">
        <v>40770</v>
      </c>
      <c r="B2399" s="3">
        <v>4.7314999999999996</v>
      </c>
    </row>
    <row r="2400" spans="1:2">
      <c r="A2400" s="2">
        <v>40771</v>
      </c>
      <c r="B2400" s="3">
        <v>4.7545000000000002</v>
      </c>
    </row>
    <row r="2401" spans="1:2">
      <c r="A2401" s="2">
        <v>40772</v>
      </c>
      <c r="B2401" s="3">
        <v>4.7382999999999997</v>
      </c>
    </row>
    <row r="2402" spans="1:2">
      <c r="A2402" s="2">
        <v>40773</v>
      </c>
      <c r="B2402" s="3">
        <v>4.7458</v>
      </c>
    </row>
    <row r="2403" spans="1:2">
      <c r="A2403" s="2">
        <v>40774</v>
      </c>
      <c r="B2403" s="3">
        <v>4.7257999999999996</v>
      </c>
    </row>
    <row r="2404" spans="1:2">
      <c r="A2404" s="2">
        <v>40777</v>
      </c>
      <c r="B2404" s="3">
        <v>4.7259000000000002</v>
      </c>
    </row>
    <row r="2405" spans="1:2">
      <c r="A2405" s="2">
        <v>40778</v>
      </c>
      <c r="B2405" s="3">
        <v>4.7301000000000002</v>
      </c>
    </row>
    <row r="2406" spans="1:2">
      <c r="A2406" s="2">
        <v>40779</v>
      </c>
      <c r="B2406" s="3">
        <v>4.7450999999999999</v>
      </c>
    </row>
    <row r="2407" spans="1:2">
      <c r="A2407" s="2">
        <v>40780</v>
      </c>
      <c r="B2407" s="3">
        <v>4.7701000000000002</v>
      </c>
    </row>
    <row r="2408" spans="1:2">
      <c r="A2408" s="2">
        <v>40781</v>
      </c>
      <c r="B2408" s="3">
        <v>4.7624000000000004</v>
      </c>
    </row>
    <row r="2409" spans="1:2">
      <c r="A2409" s="2">
        <v>40784</v>
      </c>
      <c r="B2409" s="3">
        <v>4.8723999999999998</v>
      </c>
    </row>
    <row r="2410" spans="1:2">
      <c r="A2410" s="2">
        <v>40785</v>
      </c>
      <c r="B2410" s="3">
        <v>4.9093999999999998</v>
      </c>
    </row>
    <row r="2411" spans="1:2">
      <c r="A2411" s="2">
        <v>40786</v>
      </c>
      <c r="B2411" s="3">
        <v>4.9096000000000002</v>
      </c>
    </row>
    <row r="2412" spans="1:2">
      <c r="A2412" s="2">
        <v>40787</v>
      </c>
      <c r="B2412" s="3">
        <v>4.8749000000000002</v>
      </c>
    </row>
    <row r="2413" spans="1:2">
      <c r="A2413" s="2">
        <v>40788</v>
      </c>
      <c r="B2413" s="3">
        <v>4.8742999999999999</v>
      </c>
    </row>
    <row r="2414" spans="1:2">
      <c r="A2414" s="2">
        <v>40791</v>
      </c>
      <c r="B2414" s="3">
        <v>4.8544</v>
      </c>
    </row>
    <row r="2415" spans="1:2">
      <c r="A2415" s="2">
        <v>40792</v>
      </c>
      <c r="B2415" s="3">
        <v>4.8193000000000001</v>
      </c>
    </row>
    <row r="2416" spans="1:2">
      <c r="A2416" s="2">
        <v>40793</v>
      </c>
      <c r="B2416" s="3">
        <v>4.8563999999999998</v>
      </c>
    </row>
    <row r="2417" spans="1:2">
      <c r="A2417" s="2">
        <v>40794</v>
      </c>
      <c r="B2417" s="3">
        <v>4.8764000000000003</v>
      </c>
    </row>
    <row r="2418" spans="1:2">
      <c r="A2418" s="2">
        <v>40795</v>
      </c>
      <c r="B2418" s="3">
        <v>4.8714000000000004</v>
      </c>
    </row>
    <row r="2419" spans="1:2">
      <c r="A2419" s="2">
        <v>40799</v>
      </c>
      <c r="B2419" s="3">
        <v>4.8464999999999998</v>
      </c>
    </row>
    <row r="2420" spans="1:2">
      <c r="A2420" s="2">
        <v>40800</v>
      </c>
      <c r="B2420" s="3">
        <v>4.8647999999999998</v>
      </c>
    </row>
    <row r="2421" spans="1:2">
      <c r="A2421" s="2">
        <v>40801</v>
      </c>
      <c r="B2421" s="3">
        <v>4.8844000000000003</v>
      </c>
    </row>
    <row r="2422" spans="1:2">
      <c r="A2422" s="2">
        <v>40802</v>
      </c>
      <c r="B2422" s="3">
        <v>4.9103000000000003</v>
      </c>
    </row>
    <row r="2423" spans="1:2">
      <c r="A2423" s="2">
        <v>40805</v>
      </c>
      <c r="B2423" s="3">
        <v>4.9203000000000001</v>
      </c>
    </row>
    <row r="2424" spans="1:2">
      <c r="A2424" s="2">
        <v>40806</v>
      </c>
      <c r="B2424" s="3">
        <v>4.9089999999999998</v>
      </c>
    </row>
    <row r="2425" spans="1:2">
      <c r="A2425" s="2">
        <v>40807</v>
      </c>
      <c r="B2425" s="3">
        <v>4.9089999999999998</v>
      </c>
    </row>
    <row r="2426" spans="1:2">
      <c r="A2426" s="2">
        <v>40808</v>
      </c>
      <c r="B2426" s="3">
        <v>4.8864999999999998</v>
      </c>
    </row>
    <row r="2427" spans="1:2">
      <c r="A2427" s="2">
        <v>40809</v>
      </c>
      <c r="B2427" s="3">
        <v>4.8102999999999998</v>
      </c>
    </row>
    <row r="2428" spans="1:2">
      <c r="A2428" s="2">
        <v>40812</v>
      </c>
      <c r="B2428" s="3">
        <v>4.7355</v>
      </c>
    </row>
    <row r="2429" spans="1:2">
      <c r="A2429" s="2">
        <v>40813</v>
      </c>
      <c r="B2429" s="3">
        <v>4.7508999999999997</v>
      </c>
    </row>
    <row r="2430" spans="1:2">
      <c r="A2430" s="2">
        <v>40814</v>
      </c>
      <c r="B2430" s="3">
        <v>4.7698999999999998</v>
      </c>
    </row>
    <row r="2431" spans="1:2">
      <c r="A2431" s="2">
        <v>40815</v>
      </c>
      <c r="B2431" s="3">
        <v>4.7512999999999996</v>
      </c>
    </row>
    <row r="2432" spans="1:2">
      <c r="A2432" s="2">
        <v>40816</v>
      </c>
      <c r="B2432" s="3">
        <v>4.7278000000000002</v>
      </c>
    </row>
    <row r="2433" spans="1:2">
      <c r="A2433" s="2">
        <v>40824</v>
      </c>
      <c r="B2433" s="3">
        <v>4.7275999999999998</v>
      </c>
    </row>
    <row r="2434" spans="1:2">
      <c r="A2434" s="2">
        <v>40825</v>
      </c>
      <c r="B2434" s="3">
        <v>4.6976000000000004</v>
      </c>
    </row>
    <row r="2435" spans="1:2">
      <c r="A2435" s="2">
        <v>40826</v>
      </c>
      <c r="B2435" s="3">
        <v>4.6683000000000003</v>
      </c>
    </row>
    <row r="2436" spans="1:2">
      <c r="A2436" s="2">
        <v>40827</v>
      </c>
      <c r="B2436" s="3">
        <v>4.6082999999999998</v>
      </c>
    </row>
    <row r="2437" spans="1:2">
      <c r="A2437" s="2">
        <v>40828</v>
      </c>
      <c r="B2437" s="3">
        <v>4.6081000000000003</v>
      </c>
    </row>
    <row r="2438" spans="1:2">
      <c r="A2438" s="2">
        <v>40829</v>
      </c>
      <c r="B2438" s="3">
        <v>4.6432000000000002</v>
      </c>
    </row>
    <row r="2439" spans="1:2">
      <c r="A2439" s="2">
        <v>40830</v>
      </c>
      <c r="B2439" s="3">
        <v>4.6082999999999998</v>
      </c>
    </row>
    <row r="2440" spans="1:2">
      <c r="A2440" s="2">
        <v>40833</v>
      </c>
      <c r="B2440" s="3">
        <v>4.5845000000000002</v>
      </c>
    </row>
    <row r="2441" spans="1:2">
      <c r="A2441" s="2">
        <v>40834</v>
      </c>
      <c r="B2441" s="3">
        <v>4.5575000000000001</v>
      </c>
    </row>
    <row r="2442" spans="1:2">
      <c r="A2442" s="2">
        <v>40835</v>
      </c>
      <c r="B2442" s="3">
        <v>4.5429000000000004</v>
      </c>
    </row>
    <row r="2443" spans="1:2">
      <c r="A2443" s="2">
        <v>40836</v>
      </c>
      <c r="B2443" s="3">
        <v>4.4438000000000004</v>
      </c>
    </row>
    <row r="2444" spans="1:2">
      <c r="A2444" s="2">
        <v>40837</v>
      </c>
      <c r="B2444" s="3">
        <v>4.3936000000000002</v>
      </c>
    </row>
    <row r="2445" spans="1:2">
      <c r="A2445" s="2">
        <v>40840</v>
      </c>
      <c r="B2445" s="3">
        <v>4.4093</v>
      </c>
    </row>
    <row r="2446" spans="1:2">
      <c r="A2446" s="2">
        <v>40841</v>
      </c>
      <c r="B2446" s="3">
        <v>4.4428000000000001</v>
      </c>
    </row>
    <row r="2447" spans="1:2">
      <c r="A2447" s="2">
        <v>40842</v>
      </c>
      <c r="B2447" s="3">
        <v>4.3992000000000004</v>
      </c>
    </row>
    <row r="2448" spans="1:2">
      <c r="A2448" s="2">
        <v>40843</v>
      </c>
      <c r="B2448" s="3">
        <v>4.4398999999999997</v>
      </c>
    </row>
    <row r="2449" spans="1:2">
      <c r="A2449" s="2">
        <v>40844</v>
      </c>
      <c r="B2449" s="3">
        <v>4.4547999999999996</v>
      </c>
    </row>
    <row r="2450" spans="1:2">
      <c r="A2450" s="2">
        <v>40847</v>
      </c>
      <c r="B2450" s="3">
        <v>4.4108999999999998</v>
      </c>
    </row>
    <row r="2451" spans="1:2">
      <c r="A2451" s="2">
        <v>40848</v>
      </c>
      <c r="B2451" s="3">
        <v>4.3891999999999998</v>
      </c>
    </row>
    <row r="2452" spans="1:2">
      <c r="A2452" s="2">
        <v>40849</v>
      </c>
      <c r="B2452" s="3">
        <v>4.3480999999999996</v>
      </c>
    </row>
    <row r="2453" spans="1:2">
      <c r="A2453" s="2">
        <v>40850</v>
      </c>
      <c r="B2453" s="3">
        <v>4.3296000000000001</v>
      </c>
    </row>
    <row r="2454" spans="1:2">
      <c r="A2454" s="2">
        <v>40851</v>
      </c>
      <c r="B2454" s="3">
        <v>4.3167</v>
      </c>
    </row>
    <row r="2455" spans="1:2">
      <c r="A2455" s="2">
        <v>40854</v>
      </c>
      <c r="B2455" s="3">
        <v>4.3301999999999996</v>
      </c>
    </row>
    <row r="2456" spans="1:2">
      <c r="A2456" s="2">
        <v>40855</v>
      </c>
      <c r="B2456" s="3">
        <v>4.2979000000000003</v>
      </c>
    </row>
    <row r="2457" spans="1:2">
      <c r="A2457" s="2">
        <v>40856</v>
      </c>
      <c r="B2457" s="3">
        <v>4.2435999999999998</v>
      </c>
    </row>
    <row r="2458" spans="1:2">
      <c r="A2458" s="2">
        <v>40857</v>
      </c>
      <c r="B2458" s="3">
        <v>4.1885000000000003</v>
      </c>
    </row>
    <row r="2459" spans="1:2">
      <c r="A2459" s="2">
        <v>40858</v>
      </c>
      <c r="B2459" s="3">
        <v>4.2137000000000002</v>
      </c>
    </row>
    <row r="2460" spans="1:2">
      <c r="A2460" s="2">
        <v>40861</v>
      </c>
      <c r="B2460" s="3">
        <v>4.2172999999999998</v>
      </c>
    </row>
    <row r="2461" spans="1:2">
      <c r="A2461" s="2">
        <v>40862</v>
      </c>
      <c r="B2461" s="3">
        <v>4.2213000000000003</v>
      </c>
    </row>
    <row r="2462" spans="1:2">
      <c r="A2462" s="2">
        <v>40863</v>
      </c>
      <c r="B2462" s="3">
        <v>4.2412999999999998</v>
      </c>
    </row>
    <row r="2463" spans="1:2">
      <c r="A2463" s="2">
        <v>40864</v>
      </c>
      <c r="B2463" s="3">
        <v>4.2744999999999997</v>
      </c>
    </row>
    <row r="2464" spans="1:2">
      <c r="A2464" s="2">
        <v>40865</v>
      </c>
      <c r="B2464" s="3">
        <v>4.2850999999999999</v>
      </c>
    </row>
    <row r="2465" spans="1:2">
      <c r="A2465" s="2">
        <v>40868</v>
      </c>
      <c r="B2465" s="3">
        <v>4.3052999999999999</v>
      </c>
    </row>
    <row r="2466" spans="1:2">
      <c r="A2466" s="2">
        <v>40869</v>
      </c>
      <c r="B2466" s="3">
        <v>4.3044000000000002</v>
      </c>
    </row>
    <row r="2467" spans="1:2">
      <c r="A2467" s="2">
        <v>40870</v>
      </c>
      <c r="B2467" s="3">
        <v>4.3026999999999997</v>
      </c>
    </row>
    <row r="2468" spans="1:2">
      <c r="A2468" s="2">
        <v>40871</v>
      </c>
      <c r="B2468" s="3">
        <v>4.2576000000000001</v>
      </c>
    </row>
    <row r="2469" spans="1:2">
      <c r="A2469" s="2">
        <v>40872</v>
      </c>
      <c r="B2469" s="3">
        <v>4.2732000000000001</v>
      </c>
    </row>
    <row r="2470" spans="1:2">
      <c r="A2470" s="2">
        <v>40875</v>
      </c>
      <c r="B2470" s="3">
        <v>4.2882999999999996</v>
      </c>
    </row>
    <row r="2471" spans="1:2">
      <c r="A2471" s="2">
        <v>40876</v>
      </c>
      <c r="B2471" s="3">
        <v>4.2889999999999997</v>
      </c>
    </row>
    <row r="2472" spans="1:2">
      <c r="A2472" s="2">
        <v>40877</v>
      </c>
      <c r="B2472" s="3">
        <v>4.2290999999999999</v>
      </c>
    </row>
    <row r="2473" spans="1:2">
      <c r="A2473" s="2">
        <v>40878</v>
      </c>
      <c r="B2473" s="3">
        <v>4.0749000000000004</v>
      </c>
    </row>
    <row r="2474" spans="1:2">
      <c r="A2474" s="2">
        <v>40879</v>
      </c>
      <c r="B2474" s="3">
        <v>4.0269000000000004</v>
      </c>
    </row>
    <row r="2475" spans="1:2">
      <c r="A2475" s="2">
        <v>40882</v>
      </c>
      <c r="B2475" s="3">
        <v>4.0327000000000002</v>
      </c>
    </row>
    <row r="2476" spans="1:2">
      <c r="A2476" s="2">
        <v>40883</v>
      </c>
      <c r="B2476" s="3">
        <v>4.0202999999999998</v>
      </c>
    </row>
    <row r="2477" spans="1:2">
      <c r="A2477" s="2">
        <v>40884</v>
      </c>
      <c r="B2477" s="3">
        <v>4.0202999999999998</v>
      </c>
    </row>
    <row r="2478" spans="1:2">
      <c r="A2478" s="2">
        <v>40885</v>
      </c>
      <c r="B2478" s="3">
        <v>4.0103999999999997</v>
      </c>
    </row>
    <row r="2479" spans="1:2">
      <c r="A2479" s="2">
        <v>40886</v>
      </c>
      <c r="B2479" s="3">
        <v>4.0240999999999998</v>
      </c>
    </row>
    <row r="2480" spans="1:2">
      <c r="A2480" s="2">
        <v>40889</v>
      </c>
      <c r="B2480" s="3">
        <v>4.0317999999999996</v>
      </c>
    </row>
    <row r="2481" spans="1:2">
      <c r="A2481" s="2">
        <v>40890</v>
      </c>
      <c r="B2481" s="3">
        <v>4.0263</v>
      </c>
    </row>
    <row r="2482" spans="1:2">
      <c r="A2482" s="2">
        <v>40891</v>
      </c>
      <c r="B2482" s="3">
        <v>4.0340999999999996</v>
      </c>
    </row>
    <row r="2483" spans="1:2">
      <c r="A2483" s="2">
        <v>40892</v>
      </c>
      <c r="B2483" s="3">
        <v>4.0239000000000003</v>
      </c>
    </row>
    <row r="2484" spans="1:2">
      <c r="A2484" s="2">
        <v>40893</v>
      </c>
      <c r="B2484" s="3">
        <v>4.0149999999999997</v>
      </c>
    </row>
    <row r="2485" spans="1:2">
      <c r="A2485" s="2">
        <v>40896</v>
      </c>
      <c r="B2485" s="3">
        <v>4.0118</v>
      </c>
    </row>
    <row r="2486" spans="1:2">
      <c r="A2486" s="2">
        <v>40897</v>
      </c>
      <c r="B2486" s="3">
        <v>4.0075000000000003</v>
      </c>
    </row>
    <row r="2487" spans="1:2">
      <c r="A2487" s="2">
        <v>40898</v>
      </c>
      <c r="B2487" s="3">
        <v>4.0076999999999998</v>
      </c>
    </row>
    <row r="2488" spans="1:2">
      <c r="A2488" s="2">
        <v>40899</v>
      </c>
      <c r="B2488" s="3">
        <v>4.0076999999999998</v>
      </c>
    </row>
    <row r="2489" spans="1:2">
      <c r="A2489" s="2">
        <v>40900</v>
      </c>
      <c r="B2489" s="3">
        <v>4.0004999999999997</v>
      </c>
    </row>
    <row r="2490" spans="1:2">
      <c r="A2490" s="2">
        <v>40903</v>
      </c>
      <c r="B2490" s="3">
        <v>3.9883999999999999</v>
      </c>
    </row>
    <row r="2491" spans="1:2">
      <c r="A2491" s="2">
        <v>40904</v>
      </c>
      <c r="B2491" s="3">
        <v>3.9883999999999999</v>
      </c>
    </row>
    <row r="2492" spans="1:2">
      <c r="A2492" s="2">
        <v>40905</v>
      </c>
      <c r="B2492" s="3">
        <v>3.9876999999999998</v>
      </c>
    </row>
    <row r="2493" spans="1:2">
      <c r="A2493" s="2">
        <v>40906</v>
      </c>
      <c r="B2493" s="3">
        <v>3.9937</v>
      </c>
    </row>
    <row r="2494" spans="1:2">
      <c r="A2494" s="2">
        <v>40907</v>
      </c>
      <c r="B2494" s="3">
        <v>3.9939</v>
      </c>
    </row>
    <row r="2495" spans="1:2">
      <c r="A2495" s="2">
        <v>40908</v>
      </c>
      <c r="B2495" s="3">
        <v>3.9946999999999999</v>
      </c>
    </row>
    <row r="2496" spans="1:2">
      <c r="A2496" s="2">
        <v>40912</v>
      </c>
      <c r="B2496" s="3">
        <v>3.9853999999999998</v>
      </c>
    </row>
    <row r="2497" spans="1:2">
      <c r="A2497" s="2">
        <v>40913</v>
      </c>
      <c r="B2497" s="3">
        <v>3.9841000000000002</v>
      </c>
    </row>
    <row r="2498" spans="1:2">
      <c r="A2498" s="2">
        <v>40914</v>
      </c>
      <c r="B2498" s="3">
        <v>3.9535</v>
      </c>
    </row>
    <row r="2499" spans="1:2">
      <c r="A2499" s="2">
        <v>40917</v>
      </c>
      <c r="B2499" s="3">
        <v>3.9056000000000002</v>
      </c>
    </row>
    <row r="2500" spans="1:2">
      <c r="A2500" s="2">
        <v>40918</v>
      </c>
      <c r="B2500" s="3">
        <v>3.8774999999999999</v>
      </c>
    </row>
    <row r="2501" spans="1:2">
      <c r="A2501" s="2">
        <v>40919</v>
      </c>
      <c r="B2501" s="3">
        <v>3.9026999999999998</v>
      </c>
    </row>
    <row r="2502" spans="1:2">
      <c r="A2502" s="2">
        <v>40920</v>
      </c>
      <c r="B2502" s="3">
        <v>3.9331</v>
      </c>
    </row>
    <row r="2503" spans="1:2">
      <c r="A2503" s="2">
        <v>40921</v>
      </c>
      <c r="B2503" s="3">
        <v>3.9542999999999999</v>
      </c>
    </row>
    <row r="2504" spans="1:2">
      <c r="A2504" s="2">
        <v>40924</v>
      </c>
      <c r="B2504" s="3">
        <v>3.9582999999999999</v>
      </c>
    </row>
    <row r="2505" spans="1:2">
      <c r="A2505" s="2">
        <v>40925</v>
      </c>
      <c r="B2505" s="3">
        <v>3.9474999999999998</v>
      </c>
    </row>
    <row r="2506" spans="1:2">
      <c r="A2506" s="2">
        <v>40926</v>
      </c>
      <c r="B2506" s="3">
        <v>3.9527999999999999</v>
      </c>
    </row>
    <row r="2507" spans="1:2">
      <c r="A2507" s="2">
        <v>40927</v>
      </c>
      <c r="B2507" s="3">
        <v>3.9636</v>
      </c>
    </row>
    <row r="2508" spans="1:2">
      <c r="A2508" s="2">
        <v>40928</v>
      </c>
      <c r="B2508" s="3">
        <v>3.9403000000000001</v>
      </c>
    </row>
    <row r="2509" spans="1:2">
      <c r="A2509" s="2">
        <v>40929</v>
      </c>
      <c r="B2509" s="3">
        <v>3.9302999999999999</v>
      </c>
    </row>
    <row r="2510" spans="1:2">
      <c r="A2510" s="2">
        <v>40937</v>
      </c>
      <c r="B2510" s="3">
        <v>3.9198</v>
      </c>
    </row>
    <row r="2511" spans="1:2">
      <c r="A2511" s="2">
        <v>40938</v>
      </c>
      <c r="B2511" s="3">
        <v>3.9203999999999999</v>
      </c>
    </row>
    <row r="2512" spans="1:2">
      <c r="A2512" s="2">
        <v>40939</v>
      </c>
      <c r="B2512" s="3">
        <v>3.9264999999999999</v>
      </c>
    </row>
    <row r="2513" spans="1:2">
      <c r="A2513" s="2">
        <v>40940</v>
      </c>
      <c r="B2513" s="3">
        <v>3.9649000000000001</v>
      </c>
    </row>
    <row r="2514" spans="1:2">
      <c r="A2514" s="2">
        <v>40941</v>
      </c>
      <c r="B2514" s="3">
        <v>3.9731000000000001</v>
      </c>
    </row>
    <row r="2515" spans="1:2">
      <c r="A2515" s="2">
        <v>40942</v>
      </c>
      <c r="B2515" s="3">
        <v>3.9649999999999999</v>
      </c>
    </row>
    <row r="2516" spans="1:2">
      <c r="A2516" s="2">
        <v>40945</v>
      </c>
      <c r="B2516" s="3">
        <v>4.0037000000000003</v>
      </c>
    </row>
    <row r="2517" spans="1:2">
      <c r="A2517" s="2">
        <v>40946</v>
      </c>
      <c r="B2517" s="3">
        <v>4.0294999999999996</v>
      </c>
    </row>
    <row r="2518" spans="1:2">
      <c r="A2518" s="2">
        <v>40947</v>
      </c>
      <c r="B2518" s="3">
        <v>4.0621999999999998</v>
      </c>
    </row>
    <row r="2519" spans="1:2">
      <c r="A2519" s="2">
        <v>40948</v>
      </c>
      <c r="B2519" s="3">
        <v>4.0656999999999996</v>
      </c>
    </row>
    <row r="2520" spans="1:2">
      <c r="A2520" s="2">
        <v>40949</v>
      </c>
      <c r="B2520" s="3">
        <v>4.0511999999999997</v>
      </c>
    </row>
    <row r="2521" spans="1:2">
      <c r="A2521" s="2">
        <v>40952</v>
      </c>
      <c r="B2521" s="3">
        <v>4.0251000000000001</v>
      </c>
    </row>
    <row r="2522" spans="1:2">
      <c r="A2522" s="2">
        <v>40953</v>
      </c>
      <c r="B2522" s="3">
        <v>4.0438000000000001</v>
      </c>
    </row>
    <row r="2523" spans="1:2">
      <c r="A2523" s="2">
        <v>40954</v>
      </c>
      <c r="B2523" s="3">
        <v>4.0777000000000001</v>
      </c>
    </row>
    <row r="2524" spans="1:2">
      <c r="A2524" s="2">
        <v>40955</v>
      </c>
      <c r="B2524" s="3">
        <v>4.1017000000000001</v>
      </c>
    </row>
    <row r="2525" spans="1:2">
      <c r="A2525" s="2">
        <v>40956</v>
      </c>
      <c r="B2525" s="3">
        <v>4.1013999999999999</v>
      </c>
    </row>
    <row r="2526" spans="1:2">
      <c r="A2526" s="2">
        <v>40959</v>
      </c>
      <c r="B2526" s="3">
        <v>4.0650000000000004</v>
      </c>
    </row>
    <row r="2527" spans="1:2">
      <c r="A2527" s="2">
        <v>40960</v>
      </c>
      <c r="B2527" s="3">
        <v>4.1388999999999996</v>
      </c>
    </row>
    <row r="2528" spans="1:2">
      <c r="A2528" s="2">
        <v>40961</v>
      </c>
      <c r="B2528" s="3">
        <v>4.1563999999999997</v>
      </c>
    </row>
    <row r="2529" spans="1:2">
      <c r="A2529" s="2">
        <v>40962</v>
      </c>
      <c r="B2529" s="3">
        <v>4.1332000000000004</v>
      </c>
    </row>
    <row r="2530" spans="1:2">
      <c r="A2530" s="2">
        <v>40963</v>
      </c>
      <c r="B2530" s="3">
        <v>4.1252000000000004</v>
      </c>
    </row>
    <row r="2531" spans="1:2">
      <c r="A2531" s="2">
        <v>40966</v>
      </c>
      <c r="B2531" s="3">
        <v>4.1691000000000003</v>
      </c>
    </row>
    <row r="2532" spans="1:2">
      <c r="A2532" s="2">
        <v>40967</v>
      </c>
      <c r="B2532" s="3">
        <v>4.1862000000000004</v>
      </c>
    </row>
    <row r="2533" spans="1:2">
      <c r="A2533" s="2">
        <v>40968</v>
      </c>
      <c r="B2533" s="3">
        <v>4.1806999999999999</v>
      </c>
    </row>
    <row r="2534" spans="1:2">
      <c r="A2534" s="2">
        <v>40969</v>
      </c>
      <c r="B2534" s="3">
        <v>4.1604000000000001</v>
      </c>
    </row>
    <row r="2535" spans="1:2">
      <c r="A2535" s="2">
        <v>40970</v>
      </c>
      <c r="B2535" s="3">
        <v>4.1833999999999998</v>
      </c>
    </row>
    <row r="2536" spans="1:2">
      <c r="A2536" s="2">
        <v>40973</v>
      </c>
      <c r="B2536" s="3">
        <v>4.2012</v>
      </c>
    </row>
    <row r="2537" spans="1:2">
      <c r="A2537" s="2">
        <v>40974</v>
      </c>
      <c r="B2537" s="3">
        <v>4.1924999999999999</v>
      </c>
    </row>
    <row r="2538" spans="1:2">
      <c r="A2538" s="2">
        <v>40975</v>
      </c>
      <c r="B2538" s="3">
        <v>4.1731999999999996</v>
      </c>
    </row>
    <row r="2539" spans="1:2">
      <c r="A2539" s="2">
        <v>40976</v>
      </c>
      <c r="B2539" s="3">
        <v>4.1635</v>
      </c>
    </row>
    <row r="2540" spans="1:2">
      <c r="A2540" s="2">
        <v>40977</v>
      </c>
      <c r="B2540" s="3">
        <v>4.1635</v>
      </c>
    </row>
    <row r="2541" spans="1:2">
      <c r="A2541" s="2">
        <v>40980</v>
      </c>
      <c r="B2541" s="3">
        <v>4.1534000000000004</v>
      </c>
    </row>
    <row r="2542" spans="1:2">
      <c r="A2542" s="2">
        <v>40981</v>
      </c>
      <c r="B2542" s="3">
        <v>4.1745000000000001</v>
      </c>
    </row>
    <row r="2543" spans="1:2">
      <c r="A2543" s="2">
        <v>40982</v>
      </c>
      <c r="B2543" s="3">
        <v>4.1947000000000001</v>
      </c>
    </row>
    <row r="2544" spans="1:2">
      <c r="A2544" s="2">
        <v>40983</v>
      </c>
      <c r="B2544" s="3">
        <v>4.2107999999999999</v>
      </c>
    </row>
    <row r="2545" spans="1:2">
      <c r="A2545" s="2">
        <v>40984</v>
      </c>
      <c r="B2545" s="3">
        <v>4.2016999999999998</v>
      </c>
    </row>
    <row r="2546" spans="1:2">
      <c r="A2546" s="2">
        <v>40987</v>
      </c>
      <c r="B2546" s="3">
        <v>4.2117000000000004</v>
      </c>
    </row>
    <row r="2547" spans="1:2">
      <c r="A2547" s="2">
        <v>40988</v>
      </c>
      <c r="B2547" s="3">
        <v>4.2618999999999998</v>
      </c>
    </row>
    <row r="2548" spans="1:2">
      <c r="A2548" s="2">
        <v>40989</v>
      </c>
      <c r="B2548" s="3">
        <v>4.2725999999999997</v>
      </c>
    </row>
    <row r="2549" spans="1:2">
      <c r="A2549" s="2">
        <v>40990</v>
      </c>
      <c r="B2549" s="3">
        <v>4.3041</v>
      </c>
    </row>
    <row r="2550" spans="1:2">
      <c r="A2550" s="2">
        <v>40991</v>
      </c>
      <c r="B2550" s="3">
        <v>4.2862</v>
      </c>
    </row>
    <row r="2551" spans="1:2">
      <c r="A2551" s="2">
        <v>40994</v>
      </c>
      <c r="B2551" s="3">
        <v>4.2786999999999997</v>
      </c>
    </row>
    <row r="2552" spans="1:2">
      <c r="A2552" s="2">
        <v>40995</v>
      </c>
      <c r="B2552" s="3">
        <v>4.2885999999999997</v>
      </c>
    </row>
    <row r="2553" spans="1:2">
      <c r="A2553" s="2">
        <v>40996</v>
      </c>
      <c r="B2553" s="3">
        <v>4.2866</v>
      </c>
    </row>
    <row r="2554" spans="1:2">
      <c r="A2554" s="2">
        <v>40997</v>
      </c>
      <c r="B2554" s="3">
        <v>4.2392000000000003</v>
      </c>
    </row>
    <row r="2555" spans="1:2">
      <c r="A2555" s="2">
        <v>40998</v>
      </c>
      <c r="B2555" s="3">
        <v>4.2533000000000003</v>
      </c>
    </row>
    <row r="2556" spans="1:2">
      <c r="A2556" s="2">
        <v>40999</v>
      </c>
      <c r="B2556" s="3">
        <v>4.2450000000000001</v>
      </c>
    </row>
    <row r="2557" spans="1:2">
      <c r="A2557" s="2">
        <v>41000</v>
      </c>
      <c r="B2557" s="3">
        <v>4.2553000000000001</v>
      </c>
    </row>
    <row r="2558" spans="1:2">
      <c r="A2558" s="2">
        <v>41004</v>
      </c>
      <c r="B2558" s="3">
        <v>4.2663000000000002</v>
      </c>
    </row>
    <row r="2559" spans="1:2">
      <c r="A2559" s="2">
        <v>41005</v>
      </c>
      <c r="B2559" s="3">
        <v>4.2838000000000003</v>
      </c>
    </row>
    <row r="2560" spans="1:2">
      <c r="A2560" s="2">
        <v>41008</v>
      </c>
      <c r="B2560" s="3">
        <v>4.3087</v>
      </c>
    </row>
    <row r="2561" spans="1:2">
      <c r="A2561" s="2">
        <v>41009</v>
      </c>
      <c r="B2561" s="3">
        <v>4.3543000000000003</v>
      </c>
    </row>
    <row r="2562" spans="1:2">
      <c r="A2562" s="2">
        <v>41010</v>
      </c>
      <c r="B2562" s="3">
        <v>4.3390000000000004</v>
      </c>
    </row>
    <row r="2563" spans="1:2">
      <c r="A2563" s="2">
        <v>41011</v>
      </c>
      <c r="B2563" s="3">
        <v>4.3566000000000003</v>
      </c>
    </row>
    <row r="2564" spans="1:2">
      <c r="A2564" s="2">
        <v>41012</v>
      </c>
      <c r="B2564" s="3">
        <v>4.3582999999999998</v>
      </c>
    </row>
    <row r="2565" spans="1:2">
      <c r="A2565" s="2">
        <v>41015</v>
      </c>
      <c r="B2565" s="3">
        <v>4.4093</v>
      </c>
    </row>
    <row r="2566" spans="1:2">
      <c r="A2566" s="2">
        <v>41016</v>
      </c>
      <c r="B2566" s="3">
        <v>4.4401000000000002</v>
      </c>
    </row>
    <row r="2567" spans="1:2">
      <c r="A2567" s="2">
        <v>41017</v>
      </c>
      <c r="B2567" s="3">
        <v>4.4497999999999998</v>
      </c>
    </row>
    <row r="2568" spans="1:2">
      <c r="A2568" s="2">
        <v>41018</v>
      </c>
      <c r="B2568" s="3">
        <v>4.4644000000000004</v>
      </c>
    </row>
    <row r="2569" spans="1:2">
      <c r="A2569" s="2">
        <v>41019</v>
      </c>
      <c r="B2569" s="3">
        <v>4.4436999999999998</v>
      </c>
    </row>
    <row r="2570" spans="1:2">
      <c r="A2570" s="2">
        <v>41022</v>
      </c>
      <c r="B2570" s="3">
        <v>4.3952</v>
      </c>
    </row>
    <row r="2571" spans="1:2">
      <c r="A2571" s="2">
        <v>41023</v>
      </c>
      <c r="B2571" s="3">
        <v>4.3789999999999996</v>
      </c>
    </row>
    <row r="2572" spans="1:2">
      <c r="A2572" s="2">
        <v>41024</v>
      </c>
      <c r="B2572" s="3">
        <v>4.3947000000000003</v>
      </c>
    </row>
    <row r="2573" spans="1:2">
      <c r="A2573" s="2">
        <v>41025</v>
      </c>
      <c r="B2573" s="3">
        <v>4.3929999999999998</v>
      </c>
    </row>
    <row r="2574" spans="1:2">
      <c r="A2574" s="2">
        <v>41026</v>
      </c>
      <c r="B2574" s="3">
        <v>4.3924000000000003</v>
      </c>
    </row>
    <row r="2575" spans="1:2">
      <c r="A2575" s="2">
        <v>41027</v>
      </c>
      <c r="B2575" s="3">
        <v>4.3928000000000003</v>
      </c>
    </row>
    <row r="2576" spans="1:2">
      <c r="A2576" s="2">
        <v>41031</v>
      </c>
      <c r="B2576" s="3">
        <v>4.3886000000000003</v>
      </c>
    </row>
    <row r="2577" spans="1:2">
      <c r="A2577" s="2">
        <v>41032</v>
      </c>
      <c r="B2577" s="3">
        <v>4.3986999999999998</v>
      </c>
    </row>
    <row r="2578" spans="1:2">
      <c r="A2578" s="2">
        <v>41033</v>
      </c>
      <c r="B2578" s="3">
        <v>4.3922999999999996</v>
      </c>
    </row>
    <row r="2579" spans="1:2">
      <c r="A2579" s="2">
        <v>41036</v>
      </c>
      <c r="B2579" s="3">
        <v>4.4023000000000003</v>
      </c>
    </row>
    <row r="2580" spans="1:2">
      <c r="A2580" s="2">
        <v>41037</v>
      </c>
      <c r="B2580" s="3">
        <v>4.43</v>
      </c>
    </row>
    <row r="2581" spans="1:2">
      <c r="A2581" s="2">
        <v>41038</v>
      </c>
      <c r="B2581" s="3">
        <v>4.4116</v>
      </c>
    </row>
    <row r="2582" spans="1:2">
      <c r="A2582" s="2">
        <v>41039</v>
      </c>
      <c r="B2582" s="3">
        <v>4.3699000000000003</v>
      </c>
    </row>
    <row r="2583" spans="1:2">
      <c r="A2583" s="2">
        <v>41040</v>
      </c>
      <c r="B2583" s="3">
        <v>4.3075000000000001</v>
      </c>
    </row>
    <row r="2584" spans="1:2">
      <c r="A2584" s="2">
        <v>41043</v>
      </c>
      <c r="B2584" s="3">
        <v>4.2301000000000002</v>
      </c>
    </row>
    <row r="2585" spans="1:2">
      <c r="A2585" s="2">
        <v>41044</v>
      </c>
      <c r="B2585" s="3">
        <v>4.1692</v>
      </c>
    </row>
    <row r="2586" spans="1:2">
      <c r="A2586" s="2">
        <v>41045</v>
      </c>
      <c r="B2586" s="3">
        <v>4.1295000000000002</v>
      </c>
    </row>
    <row r="2587" spans="1:2">
      <c r="A2587" s="2">
        <v>41046</v>
      </c>
      <c r="B2587" s="3">
        <v>4.1412000000000004</v>
      </c>
    </row>
    <row r="2588" spans="1:2">
      <c r="A2588" s="2">
        <v>41047</v>
      </c>
      <c r="B2588" s="3">
        <v>4.0965999999999996</v>
      </c>
    </row>
    <row r="2589" spans="1:2">
      <c r="A2589" s="2">
        <v>41050</v>
      </c>
      <c r="B2589" s="3">
        <v>4.0987999999999998</v>
      </c>
    </row>
    <row r="2590" spans="1:2">
      <c r="A2590" s="2">
        <v>41051</v>
      </c>
      <c r="B2590" s="3">
        <v>4.1188000000000002</v>
      </c>
    </row>
    <row r="2591" spans="1:2">
      <c r="A2591" s="2">
        <v>41052</v>
      </c>
      <c r="B2591" s="3">
        <v>4.1087999999999996</v>
      </c>
    </row>
    <row r="2592" spans="1:2">
      <c r="A2592" s="2">
        <v>41053</v>
      </c>
      <c r="B2592" s="3">
        <v>4.0795000000000003</v>
      </c>
    </row>
    <row r="2593" spans="1:2">
      <c r="A2593" s="2">
        <v>41054</v>
      </c>
      <c r="B2593" s="3">
        <v>4.0260999999999996</v>
      </c>
    </row>
    <row r="2594" spans="1:2">
      <c r="A2594" s="2">
        <v>41057</v>
      </c>
      <c r="B2594" s="3">
        <v>4.0088999999999997</v>
      </c>
    </row>
    <row r="2595" spans="1:2">
      <c r="A2595" s="2">
        <v>41058</v>
      </c>
      <c r="B2595" s="3">
        <v>4.0724999999999998</v>
      </c>
    </row>
    <row r="2596" spans="1:2">
      <c r="A2596" s="2">
        <v>41059</v>
      </c>
      <c r="B2596" s="3">
        <v>4.0842000000000001</v>
      </c>
    </row>
    <row r="2597" spans="1:2">
      <c r="A2597" s="2">
        <v>41060</v>
      </c>
      <c r="B2597" s="3">
        <v>4.0742000000000003</v>
      </c>
    </row>
    <row r="2598" spans="1:2">
      <c r="A2598" s="2">
        <v>41061</v>
      </c>
      <c r="B2598" s="3">
        <v>4.0705</v>
      </c>
    </row>
    <row r="2599" spans="1:2">
      <c r="A2599" s="2">
        <v>41064</v>
      </c>
      <c r="B2599" s="3">
        <v>4.0740999999999996</v>
      </c>
    </row>
    <row r="2600" spans="1:2">
      <c r="A2600" s="2">
        <v>41065</v>
      </c>
      <c r="B2600" s="3">
        <v>4.0856000000000003</v>
      </c>
    </row>
    <row r="2601" spans="1:2">
      <c r="A2601" s="2">
        <v>41066</v>
      </c>
      <c r="B2601" s="3">
        <v>4.0856000000000003</v>
      </c>
    </row>
    <row r="2602" spans="1:2">
      <c r="A2602" s="2">
        <v>41067</v>
      </c>
      <c r="B2602" s="3">
        <v>4.0791000000000004</v>
      </c>
    </row>
    <row r="2603" spans="1:2">
      <c r="A2603" s="2">
        <v>41068</v>
      </c>
      <c r="B2603" s="3">
        <v>3.9965000000000002</v>
      </c>
    </row>
    <row r="2604" spans="1:2">
      <c r="A2604" s="2">
        <v>41071</v>
      </c>
      <c r="B2604" s="3">
        <v>4.0498000000000003</v>
      </c>
    </row>
    <row r="2605" spans="1:2">
      <c r="A2605" s="2">
        <v>41072</v>
      </c>
      <c r="B2605" s="3">
        <v>4.0666000000000002</v>
      </c>
    </row>
    <row r="2606" spans="1:2">
      <c r="A2606" s="2">
        <v>41073</v>
      </c>
      <c r="B2606" s="3">
        <v>4.0961999999999996</v>
      </c>
    </row>
    <row r="2607" spans="1:2">
      <c r="A2607" s="2">
        <v>41074</v>
      </c>
      <c r="B2607" s="3">
        <v>4.1140999999999996</v>
      </c>
    </row>
    <row r="2608" spans="1:2">
      <c r="A2608" s="2">
        <v>41075</v>
      </c>
      <c r="B2608" s="3">
        <v>4.1172000000000004</v>
      </c>
    </row>
    <row r="2609" spans="1:2">
      <c r="A2609" s="2">
        <v>41078</v>
      </c>
      <c r="B2609" s="3">
        <v>4.1418999999999997</v>
      </c>
    </row>
    <row r="2610" spans="1:2">
      <c r="A2610" s="2">
        <v>41079</v>
      </c>
      <c r="B2610" s="3">
        <v>4.1520000000000001</v>
      </c>
    </row>
    <row r="2611" spans="1:2">
      <c r="A2611" s="2">
        <v>41080</v>
      </c>
      <c r="B2611" s="3">
        <v>4.1520000000000001</v>
      </c>
    </row>
    <row r="2612" spans="1:2">
      <c r="A2612" s="2">
        <v>41081</v>
      </c>
      <c r="B2612" s="3">
        <v>4.1327999999999996</v>
      </c>
    </row>
    <row r="2613" spans="1:2">
      <c r="A2613" s="2">
        <v>41085</v>
      </c>
      <c r="B2613" s="3">
        <v>4.1477000000000004</v>
      </c>
    </row>
    <row r="2614" spans="1:2">
      <c r="A2614" s="2">
        <v>41086</v>
      </c>
      <c r="B2614" s="3">
        <v>4.1177000000000001</v>
      </c>
    </row>
    <row r="2615" spans="1:2">
      <c r="A2615" s="2">
        <v>41087</v>
      </c>
      <c r="B2615" s="3">
        <v>4.1018999999999997</v>
      </c>
    </row>
    <row r="2616" spans="1:2">
      <c r="A2616" s="2">
        <v>41088</v>
      </c>
      <c r="B2616" s="3">
        <v>4.0819000000000001</v>
      </c>
    </row>
    <row r="2617" spans="1:2">
      <c r="A2617" s="2">
        <v>41089</v>
      </c>
      <c r="B2617" s="3">
        <v>4.0815000000000001</v>
      </c>
    </row>
    <row r="2618" spans="1:2">
      <c r="A2618" s="2">
        <v>41092</v>
      </c>
      <c r="B2618" s="3">
        <v>4.0702999999999996</v>
      </c>
    </row>
    <row r="2619" spans="1:2">
      <c r="A2619" s="2">
        <v>41093</v>
      </c>
      <c r="B2619" s="3">
        <v>4.0602999999999998</v>
      </c>
    </row>
    <row r="2620" spans="1:2">
      <c r="A2620" s="2">
        <v>41094</v>
      </c>
      <c r="B2620" s="3">
        <v>4.0689000000000002</v>
      </c>
    </row>
    <row r="2621" spans="1:2">
      <c r="A2621" s="2">
        <v>41095</v>
      </c>
      <c r="B2621" s="3">
        <v>4.0814000000000004</v>
      </c>
    </row>
    <row r="2622" spans="1:2">
      <c r="A2622" s="2">
        <v>41096</v>
      </c>
      <c r="B2622" s="3">
        <v>4.0204000000000004</v>
      </c>
    </row>
    <row r="2623" spans="1:2">
      <c r="A2623" s="2">
        <v>41099</v>
      </c>
      <c r="B2623" s="3">
        <v>4.0125999999999999</v>
      </c>
    </row>
    <row r="2624" spans="1:2">
      <c r="A2624" s="2">
        <v>41100</v>
      </c>
      <c r="B2624" s="3">
        <v>4.0007000000000001</v>
      </c>
    </row>
    <row r="2625" spans="1:2">
      <c r="A2625" s="2">
        <v>41101</v>
      </c>
      <c r="B2625" s="3">
        <v>3.9807000000000001</v>
      </c>
    </row>
    <row r="2626" spans="1:2">
      <c r="A2626" s="2">
        <v>41102</v>
      </c>
      <c r="B2626" s="3">
        <v>3.9883000000000002</v>
      </c>
    </row>
    <row r="2627" spans="1:2">
      <c r="A2627" s="2">
        <v>41103</v>
      </c>
      <c r="B2627" s="3">
        <v>3.9868999999999999</v>
      </c>
    </row>
    <row r="2628" spans="1:2">
      <c r="A2628" s="2">
        <v>41106</v>
      </c>
      <c r="B2628" s="3">
        <v>4.0168999999999997</v>
      </c>
    </row>
    <row r="2629" spans="1:2">
      <c r="A2629" s="2">
        <v>41107</v>
      </c>
      <c r="B2629" s="3">
        <v>4.0411999999999999</v>
      </c>
    </row>
    <row r="2630" spans="1:2">
      <c r="A2630" s="2">
        <v>41108</v>
      </c>
      <c r="B2630" s="3">
        <v>4.0606999999999998</v>
      </c>
    </row>
    <row r="2631" spans="1:2">
      <c r="A2631" s="2">
        <v>41109</v>
      </c>
      <c r="B2631" s="3">
        <v>4.0488999999999997</v>
      </c>
    </row>
    <row r="2632" spans="1:2">
      <c r="A2632" s="2">
        <v>41110</v>
      </c>
      <c r="B2632" s="3">
        <v>4.0411999999999999</v>
      </c>
    </row>
    <row r="2633" spans="1:2">
      <c r="A2633" s="2">
        <v>41113</v>
      </c>
      <c r="B2633" s="3">
        <v>4.0462999999999996</v>
      </c>
    </row>
    <row r="2634" spans="1:2">
      <c r="A2634" s="2">
        <v>41114</v>
      </c>
      <c r="B2634" s="3">
        <v>4.0502000000000002</v>
      </c>
    </row>
    <row r="2635" spans="1:2">
      <c r="A2635" s="2">
        <v>41115</v>
      </c>
      <c r="B2635" s="3">
        <v>4.0510999999999999</v>
      </c>
    </row>
    <row r="2636" spans="1:2">
      <c r="A2636" s="2">
        <v>41116</v>
      </c>
      <c r="B2636" s="3">
        <v>4.0495000000000001</v>
      </c>
    </row>
    <row r="2637" spans="1:2">
      <c r="A2637" s="2">
        <v>41117</v>
      </c>
      <c r="B2637" s="3">
        <v>4.0566000000000004</v>
      </c>
    </row>
    <row r="2638" spans="1:2">
      <c r="A2638" s="2">
        <v>41120</v>
      </c>
      <c r="B2638" s="3">
        <v>4.0576999999999996</v>
      </c>
    </row>
    <row r="2639" spans="1:2">
      <c r="A2639" s="2">
        <v>41121</v>
      </c>
      <c r="B2639" s="3">
        <v>4.0622999999999996</v>
      </c>
    </row>
    <row r="2640" spans="1:2">
      <c r="A2640" s="2">
        <v>41122</v>
      </c>
      <c r="B2640" s="3">
        <v>4.0723000000000003</v>
      </c>
    </row>
    <row r="2641" spans="1:2">
      <c r="A2641" s="2">
        <v>41123</v>
      </c>
      <c r="B2641" s="3">
        <v>4.0673000000000004</v>
      </c>
    </row>
    <row r="2642" spans="1:2">
      <c r="A2642" s="2">
        <v>41124</v>
      </c>
      <c r="B2642" s="3">
        <v>4.0857999999999999</v>
      </c>
    </row>
    <row r="2643" spans="1:2">
      <c r="A2643" s="2">
        <v>41127</v>
      </c>
      <c r="B2643" s="3">
        <v>4.1311</v>
      </c>
    </row>
    <row r="2644" spans="1:2">
      <c r="A2644" s="2">
        <v>41128</v>
      </c>
      <c r="B2644" s="3">
        <v>4.1563999999999997</v>
      </c>
    </row>
    <row r="2645" spans="1:2">
      <c r="A2645" s="2">
        <v>41129</v>
      </c>
      <c r="B2645" s="3">
        <v>4.1524999999999999</v>
      </c>
    </row>
    <row r="2646" spans="1:2">
      <c r="A2646" s="2">
        <v>41130</v>
      </c>
      <c r="B2646" s="3">
        <v>4.1349</v>
      </c>
    </row>
    <row r="2647" spans="1:2">
      <c r="A2647" s="2">
        <v>41131</v>
      </c>
      <c r="B2647" s="3">
        <v>4.1148999999999996</v>
      </c>
    </row>
    <row r="2648" spans="1:2">
      <c r="A2648" s="2">
        <v>41134</v>
      </c>
      <c r="B2648" s="3">
        <v>4.1315</v>
      </c>
    </row>
    <row r="2649" spans="1:2">
      <c r="A2649" s="2">
        <v>41135</v>
      </c>
      <c r="B2649" s="3">
        <v>4.1315</v>
      </c>
    </row>
    <row r="2650" spans="1:2">
      <c r="A2650" s="2">
        <v>41136</v>
      </c>
      <c r="B2650" s="3">
        <v>4.1315</v>
      </c>
    </row>
    <row r="2651" spans="1:2">
      <c r="A2651" s="2">
        <v>41137</v>
      </c>
      <c r="B2651" s="3">
        <v>4.1341000000000001</v>
      </c>
    </row>
    <row r="2652" spans="1:2">
      <c r="A2652" s="2">
        <v>41138</v>
      </c>
      <c r="B2652" s="3">
        <v>4.1321000000000003</v>
      </c>
    </row>
    <row r="2653" spans="1:2">
      <c r="A2653" s="2">
        <v>41141</v>
      </c>
      <c r="B2653" s="3">
        <v>4.1474000000000002</v>
      </c>
    </row>
    <row r="2654" spans="1:2">
      <c r="A2654" s="2">
        <v>41142</v>
      </c>
      <c r="B2654" s="3">
        <v>4.1620999999999997</v>
      </c>
    </row>
    <row r="2655" spans="1:2">
      <c r="A2655" s="2">
        <v>41143</v>
      </c>
      <c r="B2655" s="3">
        <v>4.1721000000000004</v>
      </c>
    </row>
    <row r="2656" spans="1:2">
      <c r="A2656" s="2">
        <v>41144</v>
      </c>
      <c r="B2656" s="3">
        <v>4.1810999999999998</v>
      </c>
    </row>
    <row r="2657" spans="1:2">
      <c r="A2657" s="2">
        <v>41145</v>
      </c>
      <c r="B2657" s="3">
        <v>4.16</v>
      </c>
    </row>
    <row r="2658" spans="1:2">
      <c r="A2658" s="2">
        <v>41148</v>
      </c>
      <c r="B2658" s="3">
        <v>4.1600999999999999</v>
      </c>
    </row>
    <row r="2659" spans="1:2">
      <c r="A2659" s="2">
        <v>41149</v>
      </c>
      <c r="B2659" s="3">
        <v>4.2096999999999998</v>
      </c>
    </row>
    <row r="2660" spans="1:2">
      <c r="A2660" s="2">
        <v>41150</v>
      </c>
      <c r="B2660" s="3">
        <v>4.2091000000000003</v>
      </c>
    </row>
    <row r="2661" spans="1:2">
      <c r="A2661" s="2">
        <v>41151</v>
      </c>
      <c r="B2661" s="3">
        <v>4.2091000000000003</v>
      </c>
    </row>
    <row r="2662" spans="1:2">
      <c r="A2662" s="2">
        <v>41152</v>
      </c>
      <c r="B2662" s="3">
        <v>4.2164000000000001</v>
      </c>
    </row>
    <row r="2663" spans="1:2">
      <c r="A2663" s="2">
        <v>41155</v>
      </c>
      <c r="B2663" s="3">
        <v>4.2019000000000002</v>
      </c>
    </row>
    <row r="2664" spans="1:2">
      <c r="A2664" s="2">
        <v>41156</v>
      </c>
      <c r="B2664" s="3">
        <v>4.1932</v>
      </c>
    </row>
    <row r="2665" spans="1:2">
      <c r="A2665" s="2">
        <v>41157</v>
      </c>
      <c r="B2665" s="3">
        <v>4.1933999999999996</v>
      </c>
    </row>
    <row r="2666" spans="1:2">
      <c r="A2666" s="2">
        <v>41158</v>
      </c>
      <c r="B2666" s="3">
        <v>4.1932999999999998</v>
      </c>
    </row>
    <row r="2667" spans="1:2">
      <c r="A2667" s="2">
        <v>41159</v>
      </c>
      <c r="B2667" s="3">
        <v>4.2148000000000003</v>
      </c>
    </row>
    <row r="2668" spans="1:2">
      <c r="A2668" s="2">
        <v>41162</v>
      </c>
      <c r="B2668" s="3">
        <v>4.2725</v>
      </c>
    </row>
    <row r="2669" spans="1:2">
      <c r="A2669" s="2">
        <v>41163</v>
      </c>
      <c r="B2669" s="3">
        <v>4.2998000000000003</v>
      </c>
    </row>
    <row r="2670" spans="1:2">
      <c r="A2670" s="2">
        <v>41164</v>
      </c>
      <c r="B2670" s="3">
        <v>4.3299000000000003</v>
      </c>
    </row>
    <row r="2671" spans="1:2">
      <c r="A2671" s="2">
        <v>41165</v>
      </c>
      <c r="B2671" s="3">
        <v>4.3521000000000001</v>
      </c>
    </row>
    <row r="2672" spans="1:2">
      <c r="A2672" s="2">
        <v>41166</v>
      </c>
      <c r="B2672" s="3">
        <v>4.3985000000000003</v>
      </c>
    </row>
    <row r="2673" spans="1:2">
      <c r="A2673" s="2">
        <v>41169</v>
      </c>
      <c r="B2673" s="3">
        <v>4.4112</v>
      </c>
    </row>
    <row r="2674" spans="1:2">
      <c r="A2674" s="2">
        <v>41170</v>
      </c>
      <c r="B2674" s="3">
        <v>4.3916000000000004</v>
      </c>
    </row>
    <row r="2675" spans="1:2">
      <c r="A2675" s="2">
        <v>41171</v>
      </c>
      <c r="B2675" s="3">
        <v>4.3715999999999999</v>
      </c>
    </row>
    <row r="2676" spans="1:2">
      <c r="A2676" s="2">
        <v>41172</v>
      </c>
      <c r="B2676" s="3">
        <v>4.3701999999999996</v>
      </c>
    </row>
    <row r="2677" spans="1:2">
      <c r="A2677" s="2">
        <v>41173</v>
      </c>
      <c r="B2677" s="3">
        <v>4.3601999999999999</v>
      </c>
    </row>
    <row r="2678" spans="1:2">
      <c r="A2678" s="2">
        <v>41176</v>
      </c>
      <c r="B2678" s="3">
        <v>4.3654999999999999</v>
      </c>
    </row>
    <row r="2679" spans="1:2">
      <c r="A2679" s="2">
        <v>41177</v>
      </c>
      <c r="B2679" s="3">
        <v>4.3323</v>
      </c>
    </row>
    <row r="2680" spans="1:2">
      <c r="A2680" s="2">
        <v>41178</v>
      </c>
      <c r="B2680" s="3">
        <v>4.3110999999999997</v>
      </c>
    </row>
    <row r="2681" spans="1:2">
      <c r="A2681" s="2">
        <v>41179</v>
      </c>
      <c r="B2681" s="3">
        <v>4.2953000000000001</v>
      </c>
    </row>
    <row r="2682" spans="1:2">
      <c r="A2682" s="2">
        <v>41180</v>
      </c>
      <c r="B2682" s="3">
        <v>4.3038999999999996</v>
      </c>
    </row>
    <row r="2683" spans="1:2">
      <c r="A2683" s="2">
        <v>41181</v>
      </c>
      <c r="B2683" s="3">
        <v>4.3042999999999996</v>
      </c>
    </row>
    <row r="2684" spans="1:2">
      <c r="A2684" s="2">
        <v>41190</v>
      </c>
      <c r="B2684" s="3">
        <v>4.3193999999999999</v>
      </c>
    </row>
    <row r="2685" spans="1:2">
      <c r="A2685" s="2">
        <v>41191</v>
      </c>
      <c r="B2685" s="3">
        <v>4.3208000000000002</v>
      </c>
    </row>
    <row r="2686" spans="1:2">
      <c r="A2686" s="2">
        <v>41192</v>
      </c>
      <c r="B2686" s="3">
        <v>4.3343999999999996</v>
      </c>
    </row>
    <row r="2687" spans="1:2">
      <c r="A2687" s="2">
        <v>41193</v>
      </c>
      <c r="B2687" s="3">
        <v>4.3319000000000001</v>
      </c>
    </row>
    <row r="2688" spans="1:2">
      <c r="A2688" s="2">
        <v>41194</v>
      </c>
      <c r="B2688" s="3">
        <v>4.3170999999999999</v>
      </c>
    </row>
    <row r="2689" spans="1:2">
      <c r="A2689" s="2">
        <v>41197</v>
      </c>
      <c r="B2689" s="3">
        <v>4.3102</v>
      </c>
    </row>
    <row r="2690" spans="1:2">
      <c r="A2690" s="2">
        <v>41198</v>
      </c>
      <c r="B2690" s="3">
        <v>4.3285999999999998</v>
      </c>
    </row>
    <row r="2691" spans="1:2">
      <c r="A2691" s="2">
        <v>41199</v>
      </c>
      <c r="B2691" s="3">
        <v>4.3318000000000003</v>
      </c>
    </row>
    <row r="2692" spans="1:2">
      <c r="A2692" s="2">
        <v>41200</v>
      </c>
      <c r="B2692" s="3">
        <v>4.3426</v>
      </c>
    </row>
    <row r="2693" spans="1:2">
      <c r="A2693" s="2">
        <v>41201</v>
      </c>
      <c r="B2693" s="3">
        <v>4.3532999999999999</v>
      </c>
    </row>
    <row r="2694" spans="1:2">
      <c r="A2694" s="2">
        <v>41204</v>
      </c>
      <c r="B2694" s="3">
        <v>4.3517999999999999</v>
      </c>
    </row>
    <row r="2695" spans="1:2">
      <c r="A2695" s="2">
        <v>41205</v>
      </c>
      <c r="B2695" s="3">
        <v>4.3617999999999997</v>
      </c>
    </row>
    <row r="2696" spans="1:2">
      <c r="A2696" s="2">
        <v>41206</v>
      </c>
      <c r="B2696" s="3">
        <v>4.3768000000000002</v>
      </c>
    </row>
    <row r="2697" spans="1:2">
      <c r="A2697" s="2">
        <v>41207</v>
      </c>
      <c r="B2697" s="3">
        <v>4.3768000000000002</v>
      </c>
    </row>
    <row r="2698" spans="1:2">
      <c r="A2698" s="2">
        <v>41208</v>
      </c>
      <c r="B2698" s="3">
        <v>4.3925999999999998</v>
      </c>
    </row>
    <row r="2699" spans="1:2">
      <c r="A2699" s="2">
        <v>41211</v>
      </c>
      <c r="B2699" s="3">
        <v>4.3829000000000002</v>
      </c>
    </row>
    <row r="2700" spans="1:2">
      <c r="A2700" s="2">
        <v>41212</v>
      </c>
      <c r="B2700" s="3">
        <v>4.3851000000000004</v>
      </c>
    </row>
    <row r="2701" spans="1:2">
      <c r="A2701" s="2">
        <v>41213</v>
      </c>
      <c r="B2701" s="3">
        <v>4.3940000000000001</v>
      </c>
    </row>
    <row r="2702" spans="1:2">
      <c r="A2702" s="2">
        <v>41214</v>
      </c>
      <c r="B2702" s="3">
        <v>4.3990999999999998</v>
      </c>
    </row>
    <row r="2703" spans="1:2">
      <c r="A2703" s="2">
        <v>41215</v>
      </c>
      <c r="B2703" s="3">
        <v>4.4089</v>
      </c>
    </row>
    <row r="2704" spans="1:2">
      <c r="A2704" s="2">
        <v>41218</v>
      </c>
      <c r="B2704" s="3">
        <v>4.4149000000000003</v>
      </c>
    </row>
    <row r="2705" spans="1:2">
      <c r="A2705" s="2">
        <v>41219</v>
      </c>
      <c r="B2705" s="3">
        <v>4.4062999999999999</v>
      </c>
    </row>
    <row r="2706" spans="1:2">
      <c r="A2706" s="2">
        <v>41220</v>
      </c>
      <c r="B2706" s="3">
        <v>4.3963000000000001</v>
      </c>
    </row>
    <row r="2707" spans="1:2">
      <c r="A2707" s="2">
        <v>41221</v>
      </c>
      <c r="B2707" s="3">
        <v>4.4062999999999999</v>
      </c>
    </row>
    <row r="2708" spans="1:2">
      <c r="A2708" s="2">
        <v>41222</v>
      </c>
      <c r="B2708" s="3">
        <v>4.4212999999999996</v>
      </c>
    </row>
    <row r="2709" spans="1:2">
      <c r="A2709" s="2">
        <v>41225</v>
      </c>
      <c r="B2709" s="3">
        <v>4.4332000000000003</v>
      </c>
    </row>
    <row r="2710" spans="1:2">
      <c r="A2710" s="2">
        <v>41226</v>
      </c>
      <c r="B2710" s="3">
        <v>4.4231999999999996</v>
      </c>
    </row>
    <row r="2711" spans="1:2">
      <c r="A2711" s="2">
        <v>41227</v>
      </c>
      <c r="B2711" s="3">
        <v>4.4131999999999998</v>
      </c>
    </row>
    <row r="2712" spans="1:2">
      <c r="A2712" s="2">
        <v>41228</v>
      </c>
      <c r="B2712" s="3">
        <v>4.4032</v>
      </c>
    </row>
    <row r="2713" spans="1:2">
      <c r="A2713" s="2">
        <v>41229</v>
      </c>
      <c r="B2713" s="3">
        <v>4.3876999999999997</v>
      </c>
    </row>
    <row r="2714" spans="1:2">
      <c r="A2714" s="2">
        <v>41232</v>
      </c>
      <c r="B2714" s="3">
        <v>4.3777999999999997</v>
      </c>
    </row>
    <row r="2715" spans="1:2">
      <c r="A2715" s="2">
        <v>41233</v>
      </c>
      <c r="B2715" s="3">
        <v>4.3878000000000004</v>
      </c>
    </row>
    <row r="2716" spans="1:2">
      <c r="A2716" s="2">
        <v>41234</v>
      </c>
      <c r="B2716" s="3">
        <v>4.3928000000000003</v>
      </c>
    </row>
    <row r="2717" spans="1:2">
      <c r="A2717" s="2">
        <v>41235</v>
      </c>
      <c r="B2717" s="3">
        <v>4.4080000000000004</v>
      </c>
    </row>
    <row r="2718" spans="1:2">
      <c r="A2718" s="2">
        <v>41236</v>
      </c>
      <c r="B2718" s="3">
        <v>4.4188999999999998</v>
      </c>
    </row>
    <row r="2719" spans="1:2">
      <c r="A2719" s="2">
        <v>41239</v>
      </c>
      <c r="B2719" s="3">
        <v>4.4288999999999996</v>
      </c>
    </row>
    <row r="2720" spans="1:2">
      <c r="A2720" s="2">
        <v>41240</v>
      </c>
      <c r="B2720" s="3">
        <v>4.4389000000000003</v>
      </c>
    </row>
    <row r="2721" spans="1:2">
      <c r="A2721" s="2">
        <v>41241</v>
      </c>
      <c r="B2721" s="3">
        <v>4.4435000000000002</v>
      </c>
    </row>
    <row r="2722" spans="1:2">
      <c r="A2722" s="2">
        <v>41242</v>
      </c>
      <c r="B2722" s="3">
        <v>4.4425999999999997</v>
      </c>
    </row>
    <row r="2723" spans="1:2">
      <c r="A2723" s="2">
        <v>41243</v>
      </c>
      <c r="B2723" s="3">
        <v>4.4451000000000001</v>
      </c>
    </row>
    <row r="2724" spans="1:2">
      <c r="A2724" s="2">
        <v>41246</v>
      </c>
      <c r="B2724" s="3">
        <v>4.4497</v>
      </c>
    </row>
    <row r="2725" spans="1:2">
      <c r="A2725" s="2">
        <v>41247</v>
      </c>
      <c r="B2725" s="3">
        <v>4.4543999999999997</v>
      </c>
    </row>
    <row r="2726" spans="1:2">
      <c r="A2726" s="2">
        <v>41248</v>
      </c>
      <c r="B2726" s="3">
        <v>4.4560000000000004</v>
      </c>
    </row>
    <row r="2727" spans="1:2">
      <c r="A2727" s="2">
        <v>41249</v>
      </c>
      <c r="B2727" s="3">
        <v>4.4560000000000004</v>
      </c>
    </row>
    <row r="2728" spans="1:2">
      <c r="A2728" s="2">
        <v>41250</v>
      </c>
      <c r="B2728" s="3">
        <v>4.4741999999999997</v>
      </c>
    </row>
    <row r="2729" spans="1:2">
      <c r="A2729" s="2">
        <v>41253</v>
      </c>
      <c r="B2729" s="3">
        <v>4.4679000000000002</v>
      </c>
    </row>
    <row r="2730" spans="1:2">
      <c r="A2730" s="2">
        <v>41254</v>
      </c>
      <c r="B2730" s="3">
        <v>4.4752999999999998</v>
      </c>
    </row>
    <row r="2731" spans="1:2">
      <c r="A2731" s="2">
        <v>41255</v>
      </c>
      <c r="B2731" s="3">
        <v>4.476</v>
      </c>
    </row>
    <row r="2732" spans="1:2">
      <c r="A2732" s="2">
        <v>41256</v>
      </c>
      <c r="B2732" s="3">
        <v>4.4778000000000002</v>
      </c>
    </row>
    <row r="2733" spans="1:2">
      <c r="A2733" s="2">
        <v>41257</v>
      </c>
      <c r="B2733" s="3">
        <v>4.4847999999999999</v>
      </c>
    </row>
    <row r="2734" spans="1:2">
      <c r="A2734" s="2">
        <v>41260</v>
      </c>
      <c r="B2734" s="3">
        <v>4.4847999999999999</v>
      </c>
    </row>
    <row r="2735" spans="1:2">
      <c r="A2735" s="2">
        <v>41261</v>
      </c>
      <c r="B2735" s="3">
        <v>4.4996999999999998</v>
      </c>
    </row>
    <row r="2736" spans="1:2">
      <c r="A2736" s="2">
        <v>41262</v>
      </c>
      <c r="B2736" s="3">
        <v>4.5164</v>
      </c>
    </row>
    <row r="2737" spans="1:2">
      <c r="A2737" s="2">
        <v>41263</v>
      </c>
      <c r="B2737" s="3">
        <v>4.5251999999999999</v>
      </c>
    </row>
    <row r="2738" spans="1:2">
      <c r="A2738" s="2">
        <v>41264</v>
      </c>
      <c r="B2738" s="3">
        <v>4.5351999999999997</v>
      </c>
    </row>
    <row r="2739" spans="1:2">
      <c r="A2739" s="2">
        <v>41267</v>
      </c>
      <c r="B2739" s="3">
        <v>4.5258000000000003</v>
      </c>
    </row>
    <row r="2740" spans="1:2">
      <c r="A2740" s="2">
        <v>41268</v>
      </c>
      <c r="B2740" s="3">
        <v>4.5212000000000003</v>
      </c>
    </row>
    <row r="2741" spans="1:2">
      <c r="A2741" s="2">
        <v>41269</v>
      </c>
      <c r="B2741" s="3">
        <v>4.5069999999999997</v>
      </c>
    </row>
    <row r="2742" spans="1:2">
      <c r="A2742" s="2">
        <v>41270</v>
      </c>
      <c r="B2742" s="3">
        <v>4.4870000000000001</v>
      </c>
    </row>
    <row r="2743" spans="1:2">
      <c r="A2743" s="2">
        <v>41271</v>
      </c>
      <c r="B2743" s="3">
        <v>4.4759000000000002</v>
      </c>
    </row>
    <row r="2744" spans="1:2">
      <c r="A2744" s="2">
        <v>41274</v>
      </c>
      <c r="B2744" s="3">
        <v>4.4659000000000004</v>
      </c>
    </row>
    <row r="2745" spans="1:2">
      <c r="A2745" s="2">
        <v>41278</v>
      </c>
      <c r="B2745" s="3">
        <v>4.4813999999999998</v>
      </c>
    </row>
    <row r="2746" spans="1:2">
      <c r="A2746" s="2">
        <v>41279</v>
      </c>
      <c r="B2746" s="3">
        <v>4.4640000000000004</v>
      </c>
    </row>
    <row r="2747" spans="1:2">
      <c r="A2747" s="2">
        <v>41280</v>
      </c>
      <c r="B2747" s="3">
        <v>4.4615999999999998</v>
      </c>
    </row>
    <row r="2748" spans="1:2">
      <c r="A2748" s="2">
        <v>41281</v>
      </c>
      <c r="B2748" s="3">
        <v>4.4623999999999997</v>
      </c>
    </row>
    <row r="2749" spans="1:2">
      <c r="A2749" s="2">
        <v>41282</v>
      </c>
      <c r="B2749" s="3">
        <v>4.4523999999999999</v>
      </c>
    </row>
    <row r="2750" spans="1:2">
      <c r="A2750" s="2">
        <v>41283</v>
      </c>
      <c r="B2750" s="3">
        <v>4.4535999999999998</v>
      </c>
    </row>
    <row r="2751" spans="1:2">
      <c r="A2751" s="2">
        <v>41284</v>
      </c>
      <c r="B2751" s="3">
        <v>4.4558999999999997</v>
      </c>
    </row>
    <row r="2752" spans="1:2">
      <c r="A2752" s="2">
        <v>41285</v>
      </c>
      <c r="B2752" s="3">
        <v>4.4584000000000001</v>
      </c>
    </row>
    <row r="2753" spans="1:2">
      <c r="A2753" s="2">
        <v>41288</v>
      </c>
      <c r="B2753" s="3">
        <v>4.4683999999999999</v>
      </c>
    </row>
    <row r="2754" spans="1:2">
      <c r="A2754" s="2">
        <v>41289</v>
      </c>
      <c r="B2754" s="3">
        <v>4.4634</v>
      </c>
    </row>
    <row r="2755" spans="1:2">
      <c r="A2755" s="2">
        <v>41290</v>
      </c>
      <c r="B2755" s="3">
        <v>4.4649999999999999</v>
      </c>
    </row>
    <row r="2756" spans="1:2">
      <c r="A2756" s="2">
        <v>41291</v>
      </c>
      <c r="B2756" s="3">
        <v>4.4600999999999997</v>
      </c>
    </row>
    <row r="2757" spans="1:2">
      <c r="A2757" s="2">
        <v>41292</v>
      </c>
      <c r="B2757" s="3">
        <v>4.4425999999999997</v>
      </c>
    </row>
    <row r="2758" spans="1:2">
      <c r="A2758" s="2">
        <v>41295</v>
      </c>
      <c r="B2758" s="3">
        <v>4.4301000000000004</v>
      </c>
    </row>
    <row r="2759" spans="1:2">
      <c r="A2759" s="2">
        <v>41296</v>
      </c>
      <c r="B2759" s="3">
        <v>4.4085999999999999</v>
      </c>
    </row>
    <row r="2760" spans="1:2">
      <c r="A2760" s="2">
        <v>41297</v>
      </c>
      <c r="B2760" s="3">
        <v>4.4000000000000004</v>
      </c>
    </row>
    <row r="2761" spans="1:2">
      <c r="A2761" s="2">
        <v>41298</v>
      </c>
      <c r="B2761" s="3">
        <v>4.4100999999999999</v>
      </c>
    </row>
    <row r="2762" spans="1:2">
      <c r="A2762" s="2">
        <v>41299</v>
      </c>
      <c r="B2762" s="3">
        <v>4.4101999999999997</v>
      </c>
    </row>
    <row r="2763" spans="1:2">
      <c r="A2763" s="2">
        <v>41302</v>
      </c>
      <c r="B2763" s="3">
        <v>4.4252000000000002</v>
      </c>
    </row>
    <row r="2764" spans="1:2">
      <c r="A2764" s="2">
        <v>41303</v>
      </c>
      <c r="B2764" s="3">
        <v>4.4177</v>
      </c>
    </row>
    <row r="2765" spans="1:2">
      <c r="A2765" s="2">
        <v>41304</v>
      </c>
      <c r="B2765" s="3">
        <v>4.4252000000000002</v>
      </c>
    </row>
    <row r="2766" spans="1:2">
      <c r="A2766" s="2">
        <v>41305</v>
      </c>
      <c r="B2766" s="3">
        <v>4.4176000000000002</v>
      </c>
    </row>
    <row r="2767" spans="1:2">
      <c r="A2767" s="2">
        <v>41306</v>
      </c>
      <c r="B2767" s="3">
        <v>4.4127000000000001</v>
      </c>
    </row>
    <row r="2768" spans="1:2">
      <c r="A2768" s="2">
        <v>41309</v>
      </c>
      <c r="B2768" s="3">
        <v>4.4127999999999998</v>
      </c>
    </row>
    <row r="2769" spans="1:2">
      <c r="A2769" s="2">
        <v>41310</v>
      </c>
      <c r="B2769" s="3">
        <v>4.3952</v>
      </c>
    </row>
    <row r="2770" spans="1:2">
      <c r="A2770" s="2">
        <v>41311</v>
      </c>
      <c r="B2770" s="3">
        <v>4.3952</v>
      </c>
    </row>
    <row r="2771" spans="1:2">
      <c r="A2771" s="2">
        <v>41312</v>
      </c>
      <c r="B2771" s="3">
        <v>4.3926999999999996</v>
      </c>
    </row>
    <row r="2772" spans="1:2">
      <c r="A2772" s="2">
        <v>41313</v>
      </c>
      <c r="B2772" s="3">
        <v>4.3804999999999996</v>
      </c>
    </row>
    <row r="2773" spans="1:2">
      <c r="A2773" s="2">
        <v>41321</v>
      </c>
      <c r="B2773" s="3">
        <v>4.3822000000000001</v>
      </c>
    </row>
    <row r="2774" spans="1:2">
      <c r="A2774" s="2">
        <v>41322</v>
      </c>
      <c r="B2774" s="3">
        <v>4.3807</v>
      </c>
    </row>
    <row r="2775" spans="1:2">
      <c r="A2775" s="2">
        <v>41323</v>
      </c>
      <c r="B2775" s="3">
        <v>4.3808999999999996</v>
      </c>
    </row>
    <row r="2776" spans="1:2">
      <c r="A2776" s="2">
        <v>41324</v>
      </c>
      <c r="B2776" s="3">
        <v>4.3756000000000004</v>
      </c>
    </row>
    <row r="2777" spans="1:2">
      <c r="A2777" s="2">
        <v>41325</v>
      </c>
      <c r="B2777" s="3">
        <v>4.3596000000000004</v>
      </c>
    </row>
    <row r="2778" spans="1:2">
      <c r="A2778" s="2">
        <v>41326</v>
      </c>
      <c r="B2778" s="3">
        <v>4.3590999999999998</v>
      </c>
    </row>
    <row r="2779" spans="1:2">
      <c r="A2779" s="2">
        <v>41327</v>
      </c>
      <c r="B2779" s="3">
        <v>4.3486000000000002</v>
      </c>
    </row>
    <row r="2780" spans="1:2">
      <c r="A2780" s="2">
        <v>41330</v>
      </c>
      <c r="B2780" s="3">
        <v>4.3372000000000002</v>
      </c>
    </row>
    <row r="2781" spans="1:2">
      <c r="A2781" s="2">
        <v>41331</v>
      </c>
      <c r="B2781" s="3">
        <v>4.3410000000000002</v>
      </c>
    </row>
    <row r="2782" spans="1:2">
      <c r="A2782" s="2">
        <v>41332</v>
      </c>
      <c r="B2782" s="3">
        <v>4.3486000000000002</v>
      </c>
    </row>
    <row r="2783" spans="1:2">
      <c r="A2783" s="2">
        <v>41333</v>
      </c>
      <c r="B2783" s="3">
        <v>4.3639000000000001</v>
      </c>
    </row>
    <row r="2784" spans="1:2">
      <c r="A2784" s="2">
        <v>41334</v>
      </c>
      <c r="B2784" s="3">
        <v>4.3609</v>
      </c>
    </row>
    <row r="2785" spans="1:2">
      <c r="A2785" s="2">
        <v>41337</v>
      </c>
      <c r="B2785" s="3">
        <v>4.3509000000000002</v>
      </c>
    </row>
    <row r="2786" spans="1:2">
      <c r="A2786" s="2">
        <v>41338</v>
      </c>
      <c r="B2786" s="3">
        <v>4.3406000000000002</v>
      </c>
    </row>
    <row r="2787" spans="1:2">
      <c r="A2787" s="2">
        <v>41339</v>
      </c>
      <c r="B2787" s="3">
        <v>4.3457999999999997</v>
      </c>
    </row>
    <row r="2788" spans="1:2">
      <c r="A2788" s="2">
        <v>41340</v>
      </c>
      <c r="B2788" s="3">
        <v>4.3407999999999998</v>
      </c>
    </row>
    <row r="2789" spans="1:2">
      <c r="A2789" s="2">
        <v>41341</v>
      </c>
      <c r="B2789" s="3">
        <v>4.3436000000000003</v>
      </c>
    </row>
    <row r="2790" spans="1:2">
      <c r="A2790" s="2">
        <v>41344</v>
      </c>
      <c r="B2790" s="3">
        <v>4.3486000000000002</v>
      </c>
    </row>
    <row r="2791" spans="1:2">
      <c r="A2791" s="2">
        <v>41345</v>
      </c>
      <c r="B2791" s="3">
        <v>4.3360000000000003</v>
      </c>
    </row>
    <row r="2792" spans="1:2">
      <c r="A2792" s="2">
        <v>41346</v>
      </c>
      <c r="B2792" s="3">
        <v>4.3566000000000003</v>
      </c>
    </row>
    <row r="2793" spans="1:2">
      <c r="A2793" s="2">
        <v>41347</v>
      </c>
      <c r="B2793" s="3">
        <v>4.3578000000000001</v>
      </c>
    </row>
    <row r="2794" spans="1:2">
      <c r="A2794" s="2">
        <v>41348</v>
      </c>
      <c r="B2794" s="3">
        <v>4.3663999999999996</v>
      </c>
    </row>
    <row r="2795" spans="1:2">
      <c r="A2795" s="2">
        <v>41351</v>
      </c>
      <c r="B2795" s="3">
        <v>4.3655999999999997</v>
      </c>
    </row>
    <row r="2796" spans="1:2">
      <c r="A2796" s="2">
        <v>41352</v>
      </c>
      <c r="B2796" s="3">
        <v>4.3655999999999997</v>
      </c>
    </row>
    <row r="2797" spans="1:2">
      <c r="A2797" s="2">
        <v>41353</v>
      </c>
      <c r="B2797" s="3">
        <v>4.3586999999999998</v>
      </c>
    </row>
    <row r="2798" spans="1:2">
      <c r="A2798" s="2">
        <v>41354</v>
      </c>
      <c r="B2798" s="3">
        <v>4.3662999999999998</v>
      </c>
    </row>
    <row r="2799" spans="1:2">
      <c r="A2799" s="2">
        <v>41355</v>
      </c>
      <c r="B2799" s="3">
        <v>4.3589000000000002</v>
      </c>
    </row>
    <row r="2800" spans="1:2">
      <c r="A2800" s="2">
        <v>41358</v>
      </c>
      <c r="B2800" s="3">
        <v>4.3613</v>
      </c>
    </row>
    <row r="2801" spans="1:2">
      <c r="A2801" s="2">
        <v>41359</v>
      </c>
      <c r="B2801" s="3">
        <v>4.3540000000000001</v>
      </c>
    </row>
    <row r="2802" spans="1:2">
      <c r="A2802" s="2">
        <v>41360</v>
      </c>
      <c r="B2802" s="3">
        <v>4.3529999999999998</v>
      </c>
    </row>
    <row r="2803" spans="1:2">
      <c r="A2803" s="2">
        <v>41361</v>
      </c>
      <c r="B2803" s="3">
        <v>4.3411999999999997</v>
      </c>
    </row>
    <row r="2804" spans="1:2">
      <c r="A2804" s="2">
        <v>41362</v>
      </c>
      <c r="B2804" s="3">
        <v>4.3413000000000004</v>
      </c>
    </row>
    <row r="2805" spans="1:2">
      <c r="A2805" s="2">
        <v>41365</v>
      </c>
      <c r="B2805" s="3">
        <v>4.3212999999999999</v>
      </c>
    </row>
    <row r="2806" spans="1:2">
      <c r="A2806" s="2">
        <v>41366</v>
      </c>
      <c r="B2806" s="3">
        <v>4.2914000000000003</v>
      </c>
    </row>
    <row r="2807" spans="1:2">
      <c r="A2807" s="2">
        <v>41367</v>
      </c>
      <c r="B2807" s="3">
        <v>4.2714999999999996</v>
      </c>
    </row>
    <row r="2808" spans="1:2">
      <c r="A2808" s="2">
        <v>41371</v>
      </c>
      <c r="B2808" s="3">
        <v>4.2415000000000003</v>
      </c>
    </row>
    <row r="2809" spans="1:2">
      <c r="A2809" s="2">
        <v>41372</v>
      </c>
      <c r="B2809" s="3">
        <v>4.2215999999999996</v>
      </c>
    </row>
    <row r="2810" spans="1:2">
      <c r="A2810" s="2">
        <v>41373</v>
      </c>
      <c r="B2810" s="3">
        <v>4.2016999999999998</v>
      </c>
    </row>
    <row r="2811" spans="1:2">
      <c r="A2811" s="2">
        <v>41374</v>
      </c>
      <c r="B2811" s="3">
        <v>4.1939000000000002</v>
      </c>
    </row>
    <row r="2812" spans="1:2">
      <c r="A2812" s="2">
        <v>41375</v>
      </c>
      <c r="B2812" s="3">
        <v>4.1989000000000001</v>
      </c>
    </row>
    <row r="2813" spans="1:2">
      <c r="A2813" s="2">
        <v>41376</v>
      </c>
      <c r="B2813" s="3">
        <v>4.2043999999999997</v>
      </c>
    </row>
    <row r="2814" spans="1:2">
      <c r="A2814" s="2">
        <v>41379</v>
      </c>
      <c r="B2814" s="3">
        <v>4.1818999999999997</v>
      </c>
    </row>
    <row r="2815" spans="1:2">
      <c r="A2815" s="2">
        <v>41380</v>
      </c>
      <c r="B2815" s="3">
        <v>4.1540999999999997</v>
      </c>
    </row>
    <row r="2816" spans="1:2">
      <c r="A2816" s="2">
        <v>41381</v>
      </c>
      <c r="B2816" s="3">
        <v>4.1520000000000001</v>
      </c>
    </row>
    <row r="2817" spans="1:2">
      <c r="A2817" s="2">
        <v>41382</v>
      </c>
      <c r="B2817" s="3">
        <v>4.1584000000000003</v>
      </c>
    </row>
    <row r="2818" spans="1:2">
      <c r="A2818" s="2">
        <v>41383</v>
      </c>
      <c r="B2818" s="3">
        <v>4.1726999999999999</v>
      </c>
    </row>
    <row r="2819" spans="1:2">
      <c r="A2819" s="2">
        <v>41386</v>
      </c>
      <c r="B2819" s="3">
        <v>4.1971999999999996</v>
      </c>
    </row>
    <row r="2820" spans="1:2">
      <c r="A2820" s="2">
        <v>41387</v>
      </c>
      <c r="B2820" s="3">
        <v>4.2004999999999999</v>
      </c>
    </row>
    <row r="2821" spans="1:2">
      <c r="A2821" s="2">
        <v>41388</v>
      </c>
      <c r="B2821" s="3">
        <v>4.1969000000000003</v>
      </c>
    </row>
    <row r="2822" spans="1:2">
      <c r="A2822" s="2">
        <v>41389</v>
      </c>
      <c r="B2822" s="3">
        <v>4.1771000000000003</v>
      </c>
    </row>
    <row r="2823" spans="1:2">
      <c r="A2823" s="2">
        <v>41390</v>
      </c>
      <c r="B2823" s="3">
        <v>4.1673999999999998</v>
      </c>
    </row>
    <row r="2824" spans="1:2">
      <c r="A2824" s="2">
        <v>41391</v>
      </c>
      <c r="B2824" s="3">
        <v>4.1624999999999996</v>
      </c>
    </row>
    <row r="2825" spans="1:2">
      <c r="A2825" s="2">
        <v>41392</v>
      </c>
      <c r="B2825" s="3">
        <v>4.1627000000000001</v>
      </c>
    </row>
    <row r="2826" spans="1:2">
      <c r="A2826" s="2">
        <v>41396</v>
      </c>
      <c r="B2826" s="3">
        <v>4.1546000000000003</v>
      </c>
    </row>
    <row r="2827" spans="1:2">
      <c r="A2827" s="2">
        <v>41397</v>
      </c>
      <c r="B2827" s="3">
        <v>4.1668000000000003</v>
      </c>
    </row>
    <row r="2828" spans="1:2">
      <c r="A2828" s="2">
        <v>41400</v>
      </c>
      <c r="B2828" s="3">
        <v>4.1718000000000002</v>
      </c>
    </row>
    <row r="2829" spans="1:2">
      <c r="A2829" s="2">
        <v>41401</v>
      </c>
      <c r="B2829" s="3">
        <v>4.1635</v>
      </c>
    </row>
    <row r="2830" spans="1:2">
      <c r="A2830" s="2">
        <v>41402</v>
      </c>
      <c r="B2830" s="3">
        <v>4.1635</v>
      </c>
    </row>
    <row r="2831" spans="1:2">
      <c r="A2831" s="2">
        <v>41403</v>
      </c>
      <c r="B2831" s="3">
        <v>4.1585000000000001</v>
      </c>
    </row>
    <row r="2832" spans="1:2">
      <c r="A2832" s="2">
        <v>41404</v>
      </c>
      <c r="B2832" s="3">
        <v>4.1586999999999996</v>
      </c>
    </row>
    <row r="2833" spans="1:2">
      <c r="A2833" s="2">
        <v>41407</v>
      </c>
      <c r="B2833" s="3">
        <v>4.1525999999999996</v>
      </c>
    </row>
    <row r="2834" spans="1:2">
      <c r="A2834" s="2">
        <v>41408</v>
      </c>
      <c r="B2834" s="3">
        <v>4.1307999999999998</v>
      </c>
    </row>
    <row r="2835" spans="1:2">
      <c r="A2835" s="2">
        <v>41409</v>
      </c>
      <c r="B2835" s="3">
        <v>4.1199000000000003</v>
      </c>
    </row>
    <row r="2836" spans="1:2">
      <c r="A2836" s="2">
        <v>41410</v>
      </c>
      <c r="B2836" s="3">
        <v>4.1140999999999996</v>
      </c>
    </row>
    <row r="2837" spans="1:2">
      <c r="A2837" s="2">
        <v>41411</v>
      </c>
      <c r="B2837" s="3">
        <v>4.1136999999999997</v>
      </c>
    </row>
    <row r="2838" spans="1:2">
      <c r="A2838" s="2">
        <v>41414</v>
      </c>
      <c r="B2838" s="3">
        <v>4.1136999999999997</v>
      </c>
    </row>
    <row r="2839" spans="1:2">
      <c r="A2839" s="2">
        <v>41415</v>
      </c>
      <c r="B2839" s="3">
        <v>4.1237000000000004</v>
      </c>
    </row>
    <row r="2840" spans="1:2">
      <c r="A2840" s="2">
        <v>41416</v>
      </c>
      <c r="B2840" s="3">
        <v>4.1138000000000003</v>
      </c>
    </row>
    <row r="2841" spans="1:2">
      <c r="A2841" s="2">
        <v>41417</v>
      </c>
      <c r="B2841" s="3">
        <v>4.1138000000000003</v>
      </c>
    </row>
    <row r="2842" spans="1:2">
      <c r="A2842" s="2">
        <v>41418</v>
      </c>
      <c r="B2842" s="3">
        <v>4.1120000000000001</v>
      </c>
    </row>
    <row r="2843" spans="1:2">
      <c r="A2843" s="2">
        <v>41421</v>
      </c>
      <c r="B2843" s="3">
        <v>4.1120000000000001</v>
      </c>
    </row>
    <row r="2844" spans="1:2">
      <c r="A2844" s="2">
        <v>41422</v>
      </c>
      <c r="B2844" s="3">
        <v>4.0980999999999996</v>
      </c>
    </row>
    <row r="2845" spans="1:2">
      <c r="A2845" s="2">
        <v>41423</v>
      </c>
      <c r="B2845" s="3">
        <v>4.1070000000000002</v>
      </c>
    </row>
    <row r="2846" spans="1:2">
      <c r="A2846" s="2">
        <v>41424</v>
      </c>
      <c r="B2846" s="3">
        <v>4.1125999999999996</v>
      </c>
    </row>
    <row r="2847" spans="1:2">
      <c r="A2847" s="2">
        <v>41425</v>
      </c>
      <c r="B2847" s="3">
        <v>4.1159999999999997</v>
      </c>
    </row>
    <row r="2848" spans="1:2">
      <c r="A2848" s="2">
        <v>41428</v>
      </c>
      <c r="B2848" s="3">
        <v>4.1261000000000001</v>
      </c>
    </row>
    <row r="2849" spans="1:2">
      <c r="A2849" s="2">
        <v>41429</v>
      </c>
      <c r="B2849" s="3">
        <v>4.1337000000000002</v>
      </c>
    </row>
    <row r="2850" spans="1:2">
      <c r="A2850" s="2">
        <v>41430</v>
      </c>
      <c r="B2850" s="3">
        <v>4.1337000000000002</v>
      </c>
    </row>
    <row r="2851" spans="1:2">
      <c r="A2851" s="2">
        <v>41431</v>
      </c>
      <c r="B2851" s="3">
        <v>4.1337000000000002</v>
      </c>
    </row>
    <row r="2852" spans="1:2">
      <c r="A2852" s="2">
        <v>41432</v>
      </c>
      <c r="B2852" s="3">
        <v>4.1508000000000003</v>
      </c>
    </row>
    <row r="2853" spans="1:2">
      <c r="A2853" s="2">
        <v>41433</v>
      </c>
      <c r="B2853" s="3">
        <v>4.1608000000000001</v>
      </c>
    </row>
    <row r="2854" spans="1:2">
      <c r="A2854" s="2">
        <v>41434</v>
      </c>
      <c r="B2854" s="3">
        <v>4.1558000000000002</v>
      </c>
    </row>
    <row r="2855" spans="1:2">
      <c r="A2855" s="2">
        <v>41438</v>
      </c>
      <c r="B2855" s="3">
        <v>4.1608999999999998</v>
      </c>
    </row>
    <row r="2856" spans="1:2">
      <c r="A2856" s="2">
        <v>41439</v>
      </c>
      <c r="B2856" s="3">
        <v>4.1909000000000001</v>
      </c>
    </row>
    <row r="2857" spans="1:2">
      <c r="A2857" s="2">
        <v>41442</v>
      </c>
      <c r="B2857" s="3">
        <v>4.2004999999999999</v>
      </c>
    </row>
    <row r="2858" spans="1:2">
      <c r="A2858" s="2">
        <v>41443</v>
      </c>
      <c r="B2858" s="3">
        <v>4.2019000000000002</v>
      </c>
    </row>
    <row r="2859" spans="1:2">
      <c r="A2859" s="2">
        <v>41444</v>
      </c>
      <c r="B2859" s="3">
        <v>4.2248999999999999</v>
      </c>
    </row>
    <row r="2860" spans="1:2">
      <c r="A2860" s="2">
        <v>41445</v>
      </c>
      <c r="B2860" s="3">
        <v>4.4000000000000004</v>
      </c>
    </row>
    <row r="2861" spans="1:2">
      <c r="A2861" s="2">
        <v>41446</v>
      </c>
      <c r="B2861" s="3">
        <v>4.34</v>
      </c>
    </row>
    <row r="2862" spans="1:2">
      <c r="A2862" s="2">
        <v>41449</v>
      </c>
      <c r="B2862" s="3">
        <v>4.3468</v>
      </c>
    </row>
    <row r="2863" spans="1:2">
      <c r="A2863" s="2">
        <v>41450</v>
      </c>
      <c r="B2863" s="3">
        <v>4.3167999999999997</v>
      </c>
    </row>
    <row r="2864" spans="1:2">
      <c r="A2864" s="2">
        <v>41451</v>
      </c>
      <c r="B2864" s="3">
        <v>4.2511000000000001</v>
      </c>
    </row>
    <row r="2865" spans="1:2">
      <c r="A2865" s="2">
        <v>41452</v>
      </c>
      <c r="B2865" s="3">
        <v>4.2011000000000003</v>
      </c>
    </row>
    <row r="2866" spans="1:2">
      <c r="A2866" s="2">
        <v>41453</v>
      </c>
      <c r="B2866" s="3">
        <v>4.1909000000000001</v>
      </c>
    </row>
    <row r="2867" spans="1:2">
      <c r="A2867" s="2">
        <v>41456</v>
      </c>
      <c r="B2867" s="3">
        <v>4.1809000000000003</v>
      </c>
    </row>
    <row r="2868" spans="1:2">
      <c r="A2868" s="2">
        <v>41457</v>
      </c>
      <c r="B2868" s="3">
        <v>4.1802000000000001</v>
      </c>
    </row>
    <row r="2869" spans="1:2">
      <c r="A2869" s="2">
        <v>41458</v>
      </c>
      <c r="B2869" s="3">
        <v>4.1759000000000004</v>
      </c>
    </row>
    <row r="2870" spans="1:2">
      <c r="A2870" s="2">
        <v>41459</v>
      </c>
      <c r="B2870" s="3">
        <v>4.1726999999999999</v>
      </c>
    </row>
    <row r="2871" spans="1:2">
      <c r="A2871" s="2">
        <v>41460</v>
      </c>
      <c r="B2871" s="3">
        <v>4.1614000000000004</v>
      </c>
    </row>
    <row r="2872" spans="1:2">
      <c r="A2872" s="2">
        <v>41463</v>
      </c>
      <c r="B2872" s="3">
        <v>4.1711</v>
      </c>
    </row>
    <row r="2873" spans="1:2">
      <c r="A2873" s="2">
        <v>41464</v>
      </c>
      <c r="B2873" s="3">
        <v>4.1830999999999996</v>
      </c>
    </row>
    <row r="2874" spans="1:2">
      <c r="A2874" s="2">
        <v>41465</v>
      </c>
      <c r="B2874" s="3">
        <v>4.2130999999999998</v>
      </c>
    </row>
    <row r="2875" spans="1:2">
      <c r="A2875" s="2">
        <v>41466</v>
      </c>
      <c r="B2875" s="3">
        <v>4.2630999999999997</v>
      </c>
    </row>
    <row r="2876" spans="1:2">
      <c r="A2876" s="2">
        <v>41467</v>
      </c>
      <c r="B2876" s="3">
        <v>4.2930999999999999</v>
      </c>
    </row>
    <row r="2877" spans="1:2">
      <c r="A2877" s="2">
        <v>41470</v>
      </c>
      <c r="B2877" s="3">
        <v>4.2930999999999999</v>
      </c>
    </row>
    <row r="2878" spans="1:2">
      <c r="A2878" s="2">
        <v>41471</v>
      </c>
      <c r="B2878" s="3">
        <v>4.3430999999999997</v>
      </c>
    </row>
    <row r="2879" spans="1:2">
      <c r="A2879" s="2">
        <v>41472</v>
      </c>
      <c r="B2879" s="3">
        <v>4.3830999999999998</v>
      </c>
    </row>
    <row r="2880" spans="1:2">
      <c r="A2880" s="2">
        <v>41473</v>
      </c>
      <c r="B2880" s="3">
        <v>4.3830999999999998</v>
      </c>
    </row>
    <row r="2881" spans="1:2">
      <c r="A2881" s="2">
        <v>41474</v>
      </c>
      <c r="B2881" s="3">
        <v>4.3929999999999998</v>
      </c>
    </row>
    <row r="2882" spans="1:2">
      <c r="A2882" s="2">
        <v>41477</v>
      </c>
      <c r="B2882" s="3">
        <v>4.4089</v>
      </c>
    </row>
    <row r="2883" spans="1:2">
      <c r="A2883" s="2">
        <v>41478</v>
      </c>
      <c r="B2883" s="3">
        <v>4.4489000000000001</v>
      </c>
    </row>
    <row r="2884" spans="1:2">
      <c r="A2884" s="2">
        <v>41479</v>
      </c>
      <c r="B2884" s="3">
        <v>4.4688999999999997</v>
      </c>
    </row>
    <row r="2885" spans="1:2">
      <c r="A2885" s="2">
        <v>41480</v>
      </c>
      <c r="B2885" s="3">
        <v>4.4218999999999999</v>
      </c>
    </row>
    <row r="2886" spans="1:2">
      <c r="A2886" s="2">
        <v>41481</v>
      </c>
      <c r="B2886" s="3">
        <v>4.4096000000000002</v>
      </c>
    </row>
    <row r="2887" spans="1:2">
      <c r="A2887" s="2">
        <v>41484</v>
      </c>
      <c r="B2887" s="3">
        <v>4.4096000000000002</v>
      </c>
    </row>
    <row r="2888" spans="1:2">
      <c r="A2888" s="2">
        <v>41485</v>
      </c>
      <c r="B2888" s="3">
        <v>4.4096000000000002</v>
      </c>
    </row>
    <row r="2889" spans="1:2">
      <c r="A2889" s="2">
        <v>41486</v>
      </c>
      <c r="B2889" s="3">
        <v>4.4096000000000002</v>
      </c>
    </row>
    <row r="2890" spans="1:2">
      <c r="A2890" s="2">
        <v>41487</v>
      </c>
      <c r="B2890" s="3">
        <v>4.4032</v>
      </c>
    </row>
    <row r="2891" spans="1:2">
      <c r="A2891" s="2">
        <v>41488</v>
      </c>
      <c r="B2891" s="3">
        <v>4.3899999999999997</v>
      </c>
    </row>
    <row r="2892" spans="1:2">
      <c r="A2892" s="2">
        <v>41491</v>
      </c>
      <c r="B2892" s="3">
        <v>4.3949999999999996</v>
      </c>
    </row>
    <row r="2893" spans="1:2">
      <c r="A2893" s="2">
        <v>41492</v>
      </c>
      <c r="B2893" s="3">
        <v>4.4050000000000002</v>
      </c>
    </row>
    <row r="2894" spans="1:2">
      <c r="A2894" s="2">
        <v>41493</v>
      </c>
      <c r="B2894" s="3">
        <v>4.4219999999999997</v>
      </c>
    </row>
    <row r="2895" spans="1:2">
      <c r="A2895" s="2">
        <v>41494</v>
      </c>
      <c r="B2895" s="3">
        <v>4.4882</v>
      </c>
    </row>
    <row r="2896" spans="1:2">
      <c r="A2896" s="2">
        <v>41495</v>
      </c>
      <c r="B2896" s="3">
        <v>4.5335000000000001</v>
      </c>
    </row>
    <row r="2897" spans="1:2">
      <c r="A2897" s="2">
        <v>41498</v>
      </c>
      <c r="B2897" s="3">
        <v>4.5530999999999997</v>
      </c>
    </row>
    <row r="2898" spans="1:2">
      <c r="A2898" s="2">
        <v>41499</v>
      </c>
      <c r="B2898" s="3">
        <v>4.6531000000000002</v>
      </c>
    </row>
    <row r="2899" spans="1:2">
      <c r="A2899" s="2">
        <v>41500</v>
      </c>
      <c r="B2899" s="3">
        <v>4.6730999999999998</v>
      </c>
    </row>
    <row r="2900" spans="1:2">
      <c r="A2900" s="2">
        <v>41501</v>
      </c>
      <c r="B2900" s="3">
        <v>4.7207999999999997</v>
      </c>
    </row>
    <row r="2901" spans="1:2">
      <c r="A2901" s="2">
        <v>41502</v>
      </c>
      <c r="B2901" s="3">
        <v>4.7297000000000002</v>
      </c>
    </row>
    <row r="2902" spans="1:2">
      <c r="A2902" s="2">
        <v>41505</v>
      </c>
      <c r="B2902" s="3">
        <v>4.7648000000000001</v>
      </c>
    </row>
    <row r="2903" spans="1:2">
      <c r="A2903" s="2">
        <v>41506</v>
      </c>
      <c r="B2903" s="3">
        <v>4.8548</v>
      </c>
    </row>
    <row r="2904" spans="1:2">
      <c r="A2904" s="2">
        <v>41507</v>
      </c>
      <c r="B2904" s="3">
        <v>4.8548</v>
      </c>
    </row>
    <row r="2905" spans="1:2">
      <c r="A2905" s="2">
        <v>41508</v>
      </c>
      <c r="B2905" s="3">
        <v>4.8673999999999999</v>
      </c>
    </row>
    <row r="2906" spans="1:2">
      <c r="A2906" s="2">
        <v>41509</v>
      </c>
      <c r="B2906" s="3">
        <v>4.8174000000000001</v>
      </c>
    </row>
    <row r="2907" spans="1:2">
      <c r="A2907" s="2">
        <v>41512</v>
      </c>
      <c r="B2907" s="3">
        <v>4.7873999999999999</v>
      </c>
    </row>
    <row r="2908" spans="1:2">
      <c r="A2908" s="2">
        <v>41513</v>
      </c>
      <c r="B2908" s="3">
        <v>4.7374000000000001</v>
      </c>
    </row>
    <row r="2909" spans="1:2">
      <c r="A2909" s="2">
        <v>41514</v>
      </c>
      <c r="B2909" s="3">
        <v>4.7674000000000003</v>
      </c>
    </row>
    <row r="2910" spans="1:2">
      <c r="A2910" s="2">
        <v>41515</v>
      </c>
      <c r="B2910" s="3">
        <v>4.7927999999999997</v>
      </c>
    </row>
    <row r="2911" spans="1:2">
      <c r="A2911" s="2">
        <v>41516</v>
      </c>
      <c r="B2911" s="3">
        <v>4.7827999999999999</v>
      </c>
    </row>
    <row r="2912" spans="1:2">
      <c r="A2912" s="2">
        <v>41519</v>
      </c>
      <c r="B2912" s="3">
        <v>4.7851999999999997</v>
      </c>
    </row>
    <row r="2913" spans="1:2">
      <c r="A2913" s="2">
        <v>41520</v>
      </c>
      <c r="B2913" s="3">
        <v>4.8352000000000004</v>
      </c>
    </row>
    <row r="2914" spans="1:2">
      <c r="A2914" s="2">
        <v>41521</v>
      </c>
      <c r="B2914" s="3">
        <v>4.8432000000000004</v>
      </c>
    </row>
    <row r="2915" spans="1:2">
      <c r="A2915" s="2">
        <v>41522</v>
      </c>
      <c r="B2915" s="3">
        <v>4.8552</v>
      </c>
    </row>
    <row r="2916" spans="1:2">
      <c r="A2916" s="2">
        <v>41523</v>
      </c>
      <c r="B2916" s="3">
        <v>4.8802000000000003</v>
      </c>
    </row>
    <row r="2917" spans="1:2">
      <c r="A2917" s="2">
        <v>41526</v>
      </c>
      <c r="B2917" s="3">
        <v>4.8601999999999999</v>
      </c>
    </row>
    <row r="2918" spans="1:2">
      <c r="A2918" s="2">
        <v>41527</v>
      </c>
      <c r="B2918" s="3">
        <v>4.8502000000000001</v>
      </c>
    </row>
    <row r="2919" spans="1:2">
      <c r="A2919" s="2">
        <v>41528</v>
      </c>
      <c r="B2919" s="3">
        <v>4.8701999999999996</v>
      </c>
    </row>
    <row r="2920" spans="1:2">
      <c r="A2920" s="2">
        <v>41529</v>
      </c>
      <c r="B2920" s="3">
        <v>4.9099000000000004</v>
      </c>
    </row>
    <row r="2921" spans="1:2">
      <c r="A2921" s="2">
        <v>41530</v>
      </c>
      <c r="B2921" s="3">
        <v>4.8948999999999998</v>
      </c>
    </row>
    <row r="2922" spans="1:2">
      <c r="A2922" s="2">
        <v>41533</v>
      </c>
      <c r="B2922" s="3">
        <v>4.8849999999999998</v>
      </c>
    </row>
    <row r="2923" spans="1:2">
      <c r="A2923" s="2">
        <v>41534</v>
      </c>
      <c r="B2923" s="3">
        <v>4.8651999999999997</v>
      </c>
    </row>
    <row r="2924" spans="1:2">
      <c r="A2924" s="2">
        <v>41535</v>
      </c>
      <c r="B2924" s="3">
        <v>4.8598999999999997</v>
      </c>
    </row>
    <row r="2925" spans="1:2">
      <c r="A2925" s="2">
        <v>41539</v>
      </c>
      <c r="B2925" s="3">
        <v>4.8399000000000001</v>
      </c>
    </row>
    <row r="2926" spans="1:2">
      <c r="A2926" s="2">
        <v>41540</v>
      </c>
      <c r="B2926" s="3">
        <v>4.8399000000000001</v>
      </c>
    </row>
    <row r="2927" spans="1:2">
      <c r="A2927" s="2">
        <v>41541</v>
      </c>
      <c r="B2927" s="3">
        <v>4.8598999999999997</v>
      </c>
    </row>
    <row r="2928" spans="1:2">
      <c r="A2928" s="2">
        <v>41542</v>
      </c>
      <c r="B2928" s="3">
        <v>4.8548999999999998</v>
      </c>
    </row>
    <row r="2929" spans="1:2">
      <c r="A2929" s="2">
        <v>41543</v>
      </c>
      <c r="B2929" s="3">
        <v>4.8399000000000001</v>
      </c>
    </row>
    <row r="2930" spans="1:2">
      <c r="A2930" s="2">
        <v>41544</v>
      </c>
      <c r="B2930" s="3">
        <v>4.8498999999999999</v>
      </c>
    </row>
    <row r="2931" spans="1:2">
      <c r="A2931" s="2">
        <v>41546</v>
      </c>
      <c r="B2931" s="3">
        <v>4.8498999999999999</v>
      </c>
    </row>
    <row r="2932" spans="1:2">
      <c r="A2932" s="2">
        <v>41547</v>
      </c>
      <c r="B2932" s="3">
        <v>4.8498999999999999</v>
      </c>
    </row>
    <row r="2933" spans="1:2">
      <c r="A2933" s="2">
        <v>41555</v>
      </c>
      <c r="B2933" s="3">
        <v>4.8548999999999998</v>
      </c>
    </row>
    <row r="2934" spans="1:2">
      <c r="A2934" s="2">
        <v>41556</v>
      </c>
      <c r="B2934" s="3">
        <v>4.8948999999999998</v>
      </c>
    </row>
    <row r="2935" spans="1:2">
      <c r="A2935" s="2">
        <v>41557</v>
      </c>
      <c r="B2935" s="3">
        <v>4.9099000000000004</v>
      </c>
    </row>
    <row r="2936" spans="1:2">
      <c r="A2936" s="2">
        <v>41558</v>
      </c>
      <c r="B2936" s="3">
        <v>4.9099000000000004</v>
      </c>
    </row>
    <row r="2937" spans="1:2">
      <c r="A2937" s="2">
        <v>41559</v>
      </c>
      <c r="B2937" s="3">
        <v>4.9199000000000002</v>
      </c>
    </row>
    <row r="2938" spans="1:2">
      <c r="A2938" s="2">
        <v>41561</v>
      </c>
      <c r="B2938" s="3">
        <v>4.9499000000000004</v>
      </c>
    </row>
    <row r="2939" spans="1:2">
      <c r="A2939" s="2">
        <v>41562</v>
      </c>
      <c r="B2939" s="3">
        <v>4.9999000000000002</v>
      </c>
    </row>
    <row r="2940" spans="1:2">
      <c r="A2940" s="2">
        <v>41563</v>
      </c>
      <c r="B2940" s="3">
        <v>4.9999000000000002</v>
      </c>
    </row>
    <row r="2941" spans="1:2">
      <c r="A2941" s="2">
        <v>41564</v>
      </c>
      <c r="B2941" s="3">
        <v>4.9955999999999996</v>
      </c>
    </row>
    <row r="2942" spans="1:2">
      <c r="A2942" s="2">
        <v>41565</v>
      </c>
      <c r="B2942" s="3">
        <v>5</v>
      </c>
    </row>
    <row r="2943" spans="1:2">
      <c r="A2943" s="2">
        <v>41568</v>
      </c>
      <c r="B2943" s="3">
        <v>5</v>
      </c>
    </row>
    <row r="2944" spans="1:2">
      <c r="A2944" s="2">
        <v>41569</v>
      </c>
      <c r="B2944" s="3">
        <v>5.04</v>
      </c>
    </row>
    <row r="2945" spans="1:2">
      <c r="A2945" s="2">
        <v>41570</v>
      </c>
      <c r="B2945" s="3">
        <v>5.0586000000000002</v>
      </c>
    </row>
    <row r="2946" spans="1:2">
      <c r="A2946" s="2">
        <v>41571</v>
      </c>
      <c r="B2946" s="3">
        <v>5.1585000000000001</v>
      </c>
    </row>
    <row r="2947" spans="1:2">
      <c r="A2947" s="2">
        <v>41572</v>
      </c>
      <c r="B2947" s="3">
        <v>5.1784999999999997</v>
      </c>
    </row>
    <row r="2948" spans="1:2">
      <c r="A2948" s="2">
        <v>41575</v>
      </c>
      <c r="B2948" s="3">
        <v>5.2068000000000003</v>
      </c>
    </row>
    <row r="2949" spans="1:2">
      <c r="A2949" s="2">
        <v>41576</v>
      </c>
      <c r="B2949" s="3">
        <v>5.2367999999999997</v>
      </c>
    </row>
    <row r="2950" spans="1:2">
      <c r="A2950" s="2">
        <v>41577</v>
      </c>
      <c r="B2950" s="3">
        <v>5.2667999999999999</v>
      </c>
    </row>
    <row r="2951" spans="1:2">
      <c r="A2951" s="2">
        <v>41578</v>
      </c>
      <c r="B2951" s="3">
        <v>5.2667999999999999</v>
      </c>
    </row>
    <row r="2952" spans="1:2">
      <c r="A2952" s="2">
        <v>41579</v>
      </c>
      <c r="B2952" s="3">
        <v>5.2667999999999999</v>
      </c>
    </row>
    <row r="2953" spans="1:2">
      <c r="A2953" s="2">
        <v>41582</v>
      </c>
      <c r="B2953" s="3">
        <v>5.2667999999999999</v>
      </c>
    </row>
    <row r="2954" spans="1:2">
      <c r="A2954" s="2">
        <v>41583</v>
      </c>
      <c r="B2954" s="3">
        <v>5.3167999999999997</v>
      </c>
    </row>
    <row r="2955" spans="1:2">
      <c r="A2955" s="2">
        <v>41584</v>
      </c>
      <c r="B2955" s="3">
        <v>5.3667999999999996</v>
      </c>
    </row>
    <row r="2956" spans="1:2">
      <c r="A2956" s="2">
        <v>41585</v>
      </c>
      <c r="B2956" s="3">
        <v>5.4168000000000003</v>
      </c>
    </row>
    <row r="2957" spans="1:2">
      <c r="A2957" s="2">
        <v>41586</v>
      </c>
      <c r="B2957" s="3">
        <v>5.4687000000000001</v>
      </c>
    </row>
    <row r="2958" spans="1:2">
      <c r="A2958" s="2">
        <v>41589</v>
      </c>
      <c r="B2958" s="3">
        <v>5.5587</v>
      </c>
    </row>
    <row r="2959" spans="1:2">
      <c r="A2959" s="2">
        <v>41590</v>
      </c>
      <c r="B2959" s="3">
        <v>5.5186999999999999</v>
      </c>
    </row>
    <row r="2960" spans="1:2">
      <c r="A2960" s="2">
        <v>41591</v>
      </c>
      <c r="B2960" s="3">
        <v>5.5186999999999999</v>
      </c>
    </row>
    <row r="2961" spans="1:2">
      <c r="A2961" s="2">
        <v>41592</v>
      </c>
      <c r="B2961" s="3">
        <v>5.5537000000000001</v>
      </c>
    </row>
    <row r="2962" spans="1:2">
      <c r="A2962" s="2">
        <v>41593</v>
      </c>
      <c r="B2962" s="3">
        <v>5.5970000000000004</v>
      </c>
    </row>
    <row r="2963" spans="1:2">
      <c r="A2963" s="2">
        <v>41596</v>
      </c>
      <c r="B2963" s="3">
        <v>5.6369999999999996</v>
      </c>
    </row>
    <row r="2964" spans="1:2">
      <c r="A2964" s="2">
        <v>41597</v>
      </c>
      <c r="B2964" s="3">
        <v>5.6669999999999998</v>
      </c>
    </row>
    <row r="2965" spans="1:2">
      <c r="A2965" s="2">
        <v>41598</v>
      </c>
      <c r="B2965" s="3">
        <v>5.6970000000000001</v>
      </c>
    </row>
    <row r="2966" spans="1:2">
      <c r="A2966" s="2">
        <v>41599</v>
      </c>
      <c r="B2966" s="3">
        <v>5.6619999999999999</v>
      </c>
    </row>
    <row r="2967" spans="1:2">
      <c r="A2967" s="2">
        <v>41600</v>
      </c>
      <c r="B2967" s="3">
        <v>5.6520000000000001</v>
      </c>
    </row>
    <row r="2968" spans="1:2">
      <c r="A2968" s="2">
        <v>41603</v>
      </c>
      <c r="B2968" s="3">
        <v>5.6420000000000003</v>
      </c>
    </row>
    <row r="2969" spans="1:2">
      <c r="A2969" s="2">
        <v>41604</v>
      </c>
      <c r="B2969" s="3">
        <v>5.6219999999999999</v>
      </c>
    </row>
    <row r="2970" spans="1:2">
      <c r="A2970" s="2">
        <v>41605</v>
      </c>
      <c r="B2970" s="3">
        <v>5.6219999999999999</v>
      </c>
    </row>
    <row r="2971" spans="1:2">
      <c r="A2971" s="2">
        <v>41606</v>
      </c>
      <c r="B2971" s="3">
        <v>5.5838000000000001</v>
      </c>
    </row>
    <row r="2972" spans="1:2">
      <c r="A2972" s="2">
        <v>41607</v>
      </c>
      <c r="B2972" s="3">
        <v>5.5338000000000003</v>
      </c>
    </row>
    <row r="2973" spans="1:2">
      <c r="A2973" s="2">
        <v>41610</v>
      </c>
      <c r="B2973" s="3">
        <v>5.5438000000000001</v>
      </c>
    </row>
    <row r="2974" spans="1:2">
      <c r="A2974" s="2">
        <v>41611</v>
      </c>
      <c r="B2974" s="3">
        <v>5.5338000000000003</v>
      </c>
    </row>
    <row r="2975" spans="1:2">
      <c r="A2975" s="2">
        <v>41612</v>
      </c>
      <c r="B2975" s="3">
        <v>5.5209999999999999</v>
      </c>
    </row>
    <row r="2976" spans="1:2">
      <c r="A2976" s="2">
        <v>41613</v>
      </c>
      <c r="B2976" s="3">
        <v>5.5311000000000003</v>
      </c>
    </row>
    <row r="2977" spans="1:2">
      <c r="A2977" s="2">
        <v>41614</v>
      </c>
      <c r="B2977" s="3">
        <v>5.5308000000000002</v>
      </c>
    </row>
    <row r="2978" spans="1:2">
      <c r="A2978" s="2">
        <v>41617</v>
      </c>
      <c r="B2978" s="3">
        <v>5.5557999999999996</v>
      </c>
    </row>
    <row r="2979" spans="1:2">
      <c r="A2979" s="2">
        <v>41618</v>
      </c>
      <c r="B2979" s="3">
        <v>5.6858000000000004</v>
      </c>
    </row>
    <row r="2980" spans="1:2">
      <c r="A2980" s="2">
        <v>41619</v>
      </c>
      <c r="B2980" s="3">
        <v>5.6820000000000004</v>
      </c>
    </row>
    <row r="2981" spans="1:2">
      <c r="A2981" s="2">
        <v>41620</v>
      </c>
      <c r="B2981" s="3">
        <v>5.6520000000000001</v>
      </c>
    </row>
    <row r="2982" spans="1:2">
      <c r="A2982" s="2">
        <v>41621</v>
      </c>
      <c r="B2982" s="3">
        <v>5.6219999999999999</v>
      </c>
    </row>
    <row r="2983" spans="1:2">
      <c r="A2983" s="2">
        <v>41624</v>
      </c>
      <c r="B2983" s="3">
        <v>5.6420000000000003</v>
      </c>
    </row>
    <row r="2984" spans="1:2">
      <c r="A2984" s="2">
        <v>41625</v>
      </c>
      <c r="B2984" s="3">
        <v>5.6619999999999999</v>
      </c>
    </row>
    <row r="2985" spans="1:2">
      <c r="A2985" s="2">
        <v>41626</v>
      </c>
      <c r="B2985" s="3">
        <v>5.7119999999999997</v>
      </c>
    </row>
    <row r="2986" spans="1:2">
      <c r="A2986" s="2">
        <v>41627</v>
      </c>
      <c r="B2986" s="3">
        <v>5.742</v>
      </c>
    </row>
    <row r="2987" spans="1:2">
      <c r="A2987" s="2">
        <v>41628</v>
      </c>
      <c r="B2987" s="3">
        <v>5.7619999999999996</v>
      </c>
    </row>
    <row r="2988" spans="1:2">
      <c r="A2988" s="2">
        <v>41631</v>
      </c>
      <c r="B2988" s="3">
        <v>5.7869999999999999</v>
      </c>
    </row>
    <row r="2989" spans="1:2">
      <c r="A2989" s="2">
        <v>41632</v>
      </c>
      <c r="B2989" s="3">
        <v>5.7569999999999997</v>
      </c>
    </row>
    <row r="2990" spans="1:2">
      <c r="A2990" s="2">
        <v>41633</v>
      </c>
      <c r="B2990" s="3">
        <v>5.7469999999999999</v>
      </c>
    </row>
    <row r="2991" spans="1:2">
      <c r="A2991" s="2">
        <v>41634</v>
      </c>
      <c r="B2991" s="3">
        <v>5.7670000000000003</v>
      </c>
    </row>
    <row r="2992" spans="1:2">
      <c r="A2992" s="2">
        <v>41635</v>
      </c>
      <c r="B2992" s="3">
        <v>5.7770000000000001</v>
      </c>
    </row>
    <row r="2993" spans="1:2">
      <c r="A2993" s="2">
        <v>41638</v>
      </c>
      <c r="B2993" s="3">
        <v>5.7969999999999997</v>
      </c>
    </row>
    <row r="2994" spans="1:2">
      <c r="A2994" s="2">
        <v>41639</v>
      </c>
      <c r="B2994" s="3">
        <v>5.82</v>
      </c>
    </row>
    <row r="2995" spans="1:2">
      <c r="A2995" s="2">
        <v>41641</v>
      </c>
      <c r="B2995" s="3">
        <v>5.83</v>
      </c>
    </row>
    <row r="2996" spans="1:2">
      <c r="A2996" s="2">
        <v>41642</v>
      </c>
      <c r="B2996" s="3">
        <v>5.87</v>
      </c>
    </row>
    <row r="2997" spans="1:2">
      <c r="A2997" s="2">
        <v>41645</v>
      </c>
      <c r="B2997" s="3">
        <v>5.9</v>
      </c>
    </row>
    <row r="2998" spans="1:2">
      <c r="A2998" s="2">
        <v>41646</v>
      </c>
      <c r="B2998" s="3">
        <v>5.91</v>
      </c>
    </row>
    <row r="2999" spans="1:2">
      <c r="A2999" s="2">
        <v>41647</v>
      </c>
      <c r="B2999" s="3">
        <v>5.8811</v>
      </c>
    </row>
    <row r="3000" spans="1:2">
      <c r="A3000" s="2">
        <v>41648</v>
      </c>
      <c r="B3000" s="3">
        <v>5.8711000000000002</v>
      </c>
    </row>
    <row r="3001" spans="1:2">
      <c r="A3001" s="2">
        <v>41649</v>
      </c>
      <c r="B3001" s="3">
        <v>5.8711000000000002</v>
      </c>
    </row>
    <row r="3002" spans="1:2">
      <c r="A3002" s="2">
        <v>41652</v>
      </c>
      <c r="B3002" s="3">
        <v>5.9010999999999996</v>
      </c>
    </row>
    <row r="3003" spans="1:2">
      <c r="A3003" s="2">
        <v>41653</v>
      </c>
      <c r="B3003" s="3">
        <v>5.9211</v>
      </c>
    </row>
    <row r="3004" spans="1:2">
      <c r="A3004" s="2">
        <v>41654</v>
      </c>
      <c r="B3004" s="3">
        <v>5.9010999999999996</v>
      </c>
    </row>
    <row r="3005" spans="1:2">
      <c r="A3005" s="2">
        <v>41655</v>
      </c>
      <c r="B3005" s="3">
        <v>5.8910999999999998</v>
      </c>
    </row>
    <row r="3006" spans="1:2">
      <c r="A3006" s="2">
        <v>41656</v>
      </c>
      <c r="B3006" s="3">
        <v>5.8906999999999998</v>
      </c>
    </row>
    <row r="3007" spans="1:2">
      <c r="A3007" s="2">
        <v>41659</v>
      </c>
      <c r="B3007" s="3">
        <v>5.9112999999999998</v>
      </c>
    </row>
    <row r="3008" spans="1:2">
      <c r="A3008" s="2">
        <v>41660</v>
      </c>
      <c r="B3008" s="3">
        <v>5.8513000000000002</v>
      </c>
    </row>
    <row r="3009" spans="1:2">
      <c r="A3009" s="2">
        <v>41661</v>
      </c>
      <c r="B3009" s="3">
        <v>5.8155000000000001</v>
      </c>
    </row>
    <row r="3010" spans="1:2">
      <c r="A3010" s="2">
        <v>41662</v>
      </c>
      <c r="B3010" s="3">
        <v>5.8005000000000004</v>
      </c>
    </row>
    <row r="3011" spans="1:2">
      <c r="A3011" s="2">
        <v>41663</v>
      </c>
      <c r="B3011" s="3">
        <v>5.8007999999999997</v>
      </c>
    </row>
    <row r="3012" spans="1:2">
      <c r="A3012" s="2">
        <v>41665</v>
      </c>
      <c r="B3012" s="3">
        <v>5.8007999999999997</v>
      </c>
    </row>
    <row r="3013" spans="1:2">
      <c r="A3013" s="2">
        <v>41666</v>
      </c>
      <c r="B3013" s="3">
        <v>5.7862999999999998</v>
      </c>
    </row>
    <row r="3014" spans="1:2">
      <c r="A3014" s="2">
        <v>41667</v>
      </c>
      <c r="B3014" s="3">
        <v>5.7763</v>
      </c>
    </row>
    <row r="3015" spans="1:2">
      <c r="A3015" s="2">
        <v>41668</v>
      </c>
      <c r="B3015" s="3">
        <v>5.7663000000000002</v>
      </c>
    </row>
    <row r="3016" spans="1:2">
      <c r="A3016" s="2">
        <v>41669</v>
      </c>
      <c r="B3016" s="3">
        <v>5.758</v>
      </c>
    </row>
    <row r="3017" spans="1:2">
      <c r="A3017" s="2">
        <v>41677</v>
      </c>
      <c r="B3017" s="3">
        <v>5.758</v>
      </c>
    </row>
    <row r="3018" spans="1:2">
      <c r="A3018" s="2">
        <v>41678</v>
      </c>
      <c r="B3018" s="3">
        <v>5.758</v>
      </c>
    </row>
    <row r="3019" spans="1:2">
      <c r="A3019" s="2">
        <v>41680</v>
      </c>
      <c r="B3019" s="3">
        <v>5.7554999999999996</v>
      </c>
    </row>
    <row r="3020" spans="1:2">
      <c r="A3020" s="2">
        <v>41681</v>
      </c>
      <c r="B3020" s="3">
        <v>5.7324999999999999</v>
      </c>
    </row>
    <row r="3021" spans="1:2">
      <c r="A3021" s="2">
        <v>41682</v>
      </c>
      <c r="B3021" s="3">
        <v>5.7424999999999997</v>
      </c>
    </row>
    <row r="3022" spans="1:2">
      <c r="A3022" s="2">
        <v>41683</v>
      </c>
      <c r="B3022" s="3">
        <v>5.7374999999999998</v>
      </c>
    </row>
    <row r="3023" spans="1:2">
      <c r="A3023" s="2">
        <v>41684</v>
      </c>
      <c r="B3023" s="3">
        <v>5.7275</v>
      </c>
    </row>
    <row r="3024" spans="1:2">
      <c r="A3024" s="2">
        <v>41687</v>
      </c>
      <c r="B3024" s="3">
        <v>5.7074999999999996</v>
      </c>
    </row>
    <row r="3025" spans="1:2">
      <c r="A3025" s="2">
        <v>41688</v>
      </c>
      <c r="B3025" s="3">
        <v>5.6927000000000003</v>
      </c>
    </row>
    <row r="3026" spans="1:2">
      <c r="A3026" s="2">
        <v>41689</v>
      </c>
      <c r="B3026" s="3">
        <v>5.7008000000000001</v>
      </c>
    </row>
    <row r="3027" spans="1:2">
      <c r="A3027" s="2">
        <v>41690</v>
      </c>
      <c r="B3027" s="3">
        <v>5.6913999999999998</v>
      </c>
    </row>
    <row r="3028" spans="1:2">
      <c r="A3028" s="2">
        <v>41691</v>
      </c>
      <c r="B3028" s="3">
        <v>5.6714000000000002</v>
      </c>
    </row>
    <row r="3029" spans="1:2">
      <c r="A3029" s="2">
        <v>41694</v>
      </c>
      <c r="B3029" s="3">
        <v>5.6257000000000001</v>
      </c>
    </row>
    <row r="3030" spans="1:2">
      <c r="A3030" s="2">
        <v>41695</v>
      </c>
      <c r="B3030" s="3">
        <v>5.5319000000000003</v>
      </c>
    </row>
    <row r="3031" spans="1:2">
      <c r="A3031" s="2">
        <v>41696</v>
      </c>
      <c r="B3031" s="3">
        <v>5.4984000000000002</v>
      </c>
    </row>
    <row r="3032" spans="1:2">
      <c r="A3032" s="2">
        <v>41697</v>
      </c>
      <c r="B3032" s="3">
        <v>5.3821000000000003</v>
      </c>
    </row>
    <row r="3033" spans="1:2">
      <c r="A3033" s="2">
        <v>41698</v>
      </c>
      <c r="B3033" s="3">
        <v>5.3821000000000003</v>
      </c>
    </row>
    <row r="3034" spans="1:2">
      <c r="A3034" s="2">
        <v>41701</v>
      </c>
      <c r="B3034" s="3">
        <v>5.4120999999999997</v>
      </c>
    </row>
    <row r="3035" spans="1:2">
      <c r="A3035" s="2">
        <v>41702</v>
      </c>
      <c r="B3035" s="3">
        <v>5.4804000000000004</v>
      </c>
    </row>
    <row r="3036" spans="1:2">
      <c r="A3036" s="2">
        <v>41703</v>
      </c>
      <c r="B3036" s="3">
        <v>5.5758999999999999</v>
      </c>
    </row>
    <row r="3037" spans="1:2">
      <c r="A3037" s="2">
        <v>41704</v>
      </c>
      <c r="B3037" s="3">
        <v>5.5926999999999998</v>
      </c>
    </row>
    <row r="3038" spans="1:2">
      <c r="A3038" s="2">
        <v>41705</v>
      </c>
      <c r="B3038" s="3">
        <v>5.5727000000000002</v>
      </c>
    </row>
    <row r="3039" spans="1:2">
      <c r="A3039" s="2">
        <v>41708</v>
      </c>
      <c r="B3039" s="3">
        <v>5.5926999999999998</v>
      </c>
    </row>
    <row r="3040" spans="1:2">
      <c r="A3040" s="2">
        <v>41709</v>
      </c>
      <c r="B3040" s="3">
        <v>5.5503999999999998</v>
      </c>
    </row>
    <row r="3041" spans="1:2">
      <c r="A3041" s="2">
        <v>41710</v>
      </c>
      <c r="B3041" s="3">
        <v>5.5751999999999997</v>
      </c>
    </row>
    <row r="3042" spans="1:2">
      <c r="A3042" s="2">
        <v>41711</v>
      </c>
      <c r="B3042" s="3">
        <v>5.5552000000000001</v>
      </c>
    </row>
    <row r="3043" spans="1:2">
      <c r="A3043" s="2">
        <v>41712</v>
      </c>
      <c r="B3043" s="3">
        <v>5.5156999999999998</v>
      </c>
    </row>
    <row r="3044" spans="1:2">
      <c r="A3044" s="2">
        <v>41715</v>
      </c>
      <c r="B3044" s="3">
        <v>5.5403000000000002</v>
      </c>
    </row>
    <row r="3045" spans="1:2">
      <c r="A3045" s="2">
        <v>41716</v>
      </c>
      <c r="B3045" s="3">
        <v>5.5804999999999998</v>
      </c>
    </row>
    <row r="3046" spans="1:2">
      <c r="A3046" s="2">
        <v>41717</v>
      </c>
      <c r="B3046" s="3">
        <v>5.6005000000000003</v>
      </c>
    </row>
    <row r="3047" spans="1:2">
      <c r="A3047" s="2">
        <v>41718</v>
      </c>
      <c r="B3047" s="3">
        <v>5.5804999999999998</v>
      </c>
    </row>
    <row r="3048" spans="1:2">
      <c r="A3048" s="2">
        <v>41719</v>
      </c>
      <c r="B3048" s="3">
        <v>5.5705</v>
      </c>
    </row>
    <row r="3049" spans="1:2">
      <c r="A3049" s="2">
        <v>41722</v>
      </c>
      <c r="B3049" s="3">
        <v>5.6105999999999998</v>
      </c>
    </row>
    <row r="3050" spans="1:2">
      <c r="A3050" s="2">
        <v>41723</v>
      </c>
      <c r="B3050" s="3">
        <v>5.6306000000000003</v>
      </c>
    </row>
    <row r="3051" spans="1:2">
      <c r="A3051" s="2">
        <v>41724</v>
      </c>
      <c r="B3051" s="3">
        <v>5.6205999999999996</v>
      </c>
    </row>
    <row r="3052" spans="1:2">
      <c r="A3052" s="2">
        <v>41725</v>
      </c>
      <c r="B3052" s="3">
        <v>5.6254999999999997</v>
      </c>
    </row>
    <row r="3053" spans="1:2">
      <c r="A3053" s="2">
        <v>41726</v>
      </c>
      <c r="B3053" s="3">
        <v>5.6254999999999997</v>
      </c>
    </row>
    <row r="3054" spans="1:2">
      <c r="A3054" s="2">
        <v>41729</v>
      </c>
      <c r="B3054" s="3">
        <v>5.6307</v>
      </c>
    </row>
    <row r="3055" spans="1:2">
      <c r="A3055" s="2">
        <v>41730</v>
      </c>
      <c r="B3055" s="3">
        <v>5.6607000000000003</v>
      </c>
    </row>
    <row r="3056" spans="1:2">
      <c r="A3056" s="2">
        <v>41731</v>
      </c>
      <c r="B3056" s="3">
        <v>5.6806999999999999</v>
      </c>
    </row>
    <row r="3057" spans="1:2">
      <c r="A3057" s="2">
        <v>41732</v>
      </c>
      <c r="B3057" s="3">
        <v>5.7306999999999997</v>
      </c>
    </row>
    <row r="3058" spans="1:2">
      <c r="A3058" s="2">
        <v>41733</v>
      </c>
      <c r="B3058" s="3">
        <v>5.7206000000000001</v>
      </c>
    </row>
    <row r="3059" spans="1:2">
      <c r="A3059" s="2">
        <v>41737</v>
      </c>
      <c r="B3059" s="3">
        <v>5.7007000000000003</v>
      </c>
    </row>
    <row r="3060" spans="1:2">
      <c r="A3060" s="2">
        <v>41738</v>
      </c>
      <c r="B3060" s="3">
        <v>5.7157</v>
      </c>
    </row>
    <row r="3061" spans="1:2">
      <c r="A3061" s="2">
        <v>41739</v>
      </c>
      <c r="B3061" s="3">
        <v>5.7007000000000003</v>
      </c>
    </row>
    <row r="3062" spans="1:2">
      <c r="A3062" s="2">
        <v>41740</v>
      </c>
      <c r="B3062" s="3">
        <v>5.6509999999999998</v>
      </c>
    </row>
    <row r="3063" spans="1:2">
      <c r="A3063" s="2">
        <v>41743</v>
      </c>
      <c r="B3063" s="3">
        <v>5.6109999999999998</v>
      </c>
    </row>
    <row r="3064" spans="1:2">
      <c r="A3064" s="2">
        <v>41744</v>
      </c>
      <c r="B3064" s="3">
        <v>5.5857999999999999</v>
      </c>
    </row>
    <row r="3065" spans="1:2">
      <c r="A3065" s="2">
        <v>41745</v>
      </c>
      <c r="B3065" s="3">
        <v>5.56</v>
      </c>
    </row>
    <row r="3066" spans="1:2">
      <c r="A3066" s="2">
        <v>41746</v>
      </c>
      <c r="B3066" s="3">
        <v>5.4809000000000001</v>
      </c>
    </row>
    <row r="3067" spans="1:2">
      <c r="A3067" s="2">
        <v>41747</v>
      </c>
      <c r="B3067" s="3">
        <v>5.4711999999999996</v>
      </c>
    </row>
    <row r="3068" spans="1:2">
      <c r="A3068" s="2">
        <v>41750</v>
      </c>
      <c r="B3068" s="3">
        <v>5.4710000000000001</v>
      </c>
    </row>
    <row r="3069" spans="1:2">
      <c r="A3069" s="2">
        <v>41751</v>
      </c>
      <c r="B3069" s="3">
        <v>5.4610000000000003</v>
      </c>
    </row>
    <row r="3070" spans="1:2">
      <c r="A3070" s="2">
        <v>41752</v>
      </c>
      <c r="B3070" s="3">
        <v>5.4709000000000003</v>
      </c>
    </row>
    <row r="3071" spans="1:2">
      <c r="A3071" s="2">
        <v>41753</v>
      </c>
      <c r="B3071" s="3">
        <v>5.4911000000000003</v>
      </c>
    </row>
    <row r="3072" spans="1:2">
      <c r="A3072" s="2">
        <v>41754</v>
      </c>
      <c r="B3072" s="3">
        <v>5.4911000000000003</v>
      </c>
    </row>
    <row r="3073" spans="1:2">
      <c r="A3073" s="2">
        <v>41757</v>
      </c>
      <c r="B3073" s="3">
        <v>5.4909999999999997</v>
      </c>
    </row>
    <row r="3074" spans="1:2">
      <c r="A3074" s="2">
        <v>41758</v>
      </c>
      <c r="B3074" s="3">
        <v>5.4611999999999998</v>
      </c>
    </row>
    <row r="3075" spans="1:2">
      <c r="A3075" s="2">
        <v>41759</v>
      </c>
      <c r="B3075" s="3">
        <v>5.4116</v>
      </c>
    </row>
    <row r="3076" spans="1:2">
      <c r="A3076" s="2">
        <v>41763</v>
      </c>
      <c r="B3076" s="3">
        <v>5.4016000000000002</v>
      </c>
    </row>
    <row r="3077" spans="1:2">
      <c r="A3077" s="2">
        <v>41764</v>
      </c>
      <c r="B3077" s="3">
        <v>5.3811999999999998</v>
      </c>
    </row>
    <row r="3078" spans="1:2">
      <c r="A3078" s="2">
        <v>41765</v>
      </c>
      <c r="B3078" s="3">
        <v>5.3209</v>
      </c>
    </row>
    <row r="3079" spans="1:2">
      <c r="A3079" s="2">
        <v>41766</v>
      </c>
      <c r="B3079" s="3">
        <v>5.2614000000000001</v>
      </c>
    </row>
    <row r="3080" spans="1:2">
      <c r="A3080" s="2">
        <v>41767</v>
      </c>
      <c r="B3080" s="3">
        <v>5.1913999999999998</v>
      </c>
    </row>
    <row r="3081" spans="1:2">
      <c r="A3081" s="2">
        <v>41768</v>
      </c>
      <c r="B3081" s="3">
        <v>5.0418000000000003</v>
      </c>
    </row>
    <row r="3082" spans="1:2">
      <c r="A3082" s="2">
        <v>41771</v>
      </c>
      <c r="B3082" s="3">
        <v>5.0815000000000001</v>
      </c>
    </row>
    <row r="3083" spans="1:2">
      <c r="A3083" s="2">
        <v>41772</v>
      </c>
      <c r="B3083" s="3">
        <v>5.1002999999999998</v>
      </c>
    </row>
    <row r="3084" spans="1:2">
      <c r="A3084" s="2">
        <v>41773</v>
      </c>
      <c r="B3084" s="3">
        <v>5.1622000000000003</v>
      </c>
    </row>
    <row r="3085" spans="1:2">
      <c r="A3085" s="2">
        <v>41774</v>
      </c>
      <c r="B3085" s="3">
        <v>5.1867999999999999</v>
      </c>
    </row>
    <row r="3086" spans="1:2">
      <c r="A3086" s="2">
        <v>41775</v>
      </c>
      <c r="B3086" s="3">
        <v>5.2042000000000002</v>
      </c>
    </row>
    <row r="3087" spans="1:2">
      <c r="A3087" s="2">
        <v>41778</v>
      </c>
      <c r="B3087" s="3">
        <v>5.1635</v>
      </c>
    </row>
    <row r="3088" spans="1:2">
      <c r="A3088" s="2">
        <v>41779</v>
      </c>
      <c r="B3088" s="3">
        <v>5.1783000000000001</v>
      </c>
    </row>
    <row r="3089" spans="1:2">
      <c r="A3089" s="2">
        <v>41780</v>
      </c>
      <c r="B3089" s="3">
        <v>5.1657999999999999</v>
      </c>
    </row>
    <row r="3090" spans="1:2">
      <c r="A3090" s="2">
        <v>41781</v>
      </c>
      <c r="B3090" s="3">
        <v>5.1531000000000002</v>
      </c>
    </row>
    <row r="3091" spans="1:2">
      <c r="A3091" s="2">
        <v>41782</v>
      </c>
      <c r="B3091" s="3">
        <v>5.1387</v>
      </c>
    </row>
    <row r="3092" spans="1:2">
      <c r="A3092" s="2">
        <v>41785</v>
      </c>
      <c r="B3092" s="3">
        <v>5.1478000000000002</v>
      </c>
    </row>
    <row r="3093" spans="1:2">
      <c r="A3093" s="2">
        <v>41786</v>
      </c>
      <c r="B3093" s="3">
        <v>5.1332000000000004</v>
      </c>
    </row>
    <row r="3094" spans="1:2">
      <c r="A3094" s="2">
        <v>41787</v>
      </c>
      <c r="B3094" s="3">
        <v>5.0918000000000001</v>
      </c>
    </row>
    <row r="3095" spans="1:2">
      <c r="A3095" s="2">
        <v>41788</v>
      </c>
      <c r="B3095" s="3">
        <v>5.0404999999999998</v>
      </c>
    </row>
    <row r="3096" spans="1:2">
      <c r="A3096" s="2">
        <v>41789</v>
      </c>
      <c r="B3096" s="3">
        <v>4.9911000000000003</v>
      </c>
    </row>
    <row r="3097" spans="1:2">
      <c r="A3097" s="2">
        <v>41793</v>
      </c>
      <c r="B3097" s="3">
        <v>4.8872999999999998</v>
      </c>
    </row>
    <row r="3098" spans="1:2">
      <c r="A3098" s="2">
        <v>41794</v>
      </c>
      <c r="B3098" s="3">
        <v>4.8655999999999997</v>
      </c>
    </row>
    <row r="3099" spans="1:2">
      <c r="A3099" s="2">
        <v>41795</v>
      </c>
      <c r="B3099" s="3">
        <v>4.9156000000000004</v>
      </c>
    </row>
    <row r="3100" spans="1:2">
      <c r="A3100" s="2">
        <v>41796</v>
      </c>
      <c r="B3100" s="3">
        <v>4.9572000000000003</v>
      </c>
    </row>
    <row r="3101" spans="1:2">
      <c r="A3101" s="2">
        <v>41799</v>
      </c>
      <c r="B3101" s="3">
        <v>4.9974999999999996</v>
      </c>
    </row>
    <row r="3102" spans="1:2">
      <c r="A3102" s="2">
        <v>41800</v>
      </c>
      <c r="B3102" s="3">
        <v>4.9451999999999998</v>
      </c>
    </row>
    <row r="3103" spans="1:2">
      <c r="A3103" s="2">
        <v>41801</v>
      </c>
      <c r="B3103" s="3">
        <v>4.9478</v>
      </c>
    </row>
    <row r="3104" spans="1:2">
      <c r="A3104" s="2">
        <v>41802</v>
      </c>
      <c r="B3104" s="3">
        <v>4.9478</v>
      </c>
    </row>
    <row r="3105" spans="1:2">
      <c r="A3105" s="2">
        <v>41803</v>
      </c>
      <c r="B3105" s="3">
        <v>4.9561000000000002</v>
      </c>
    </row>
    <row r="3106" spans="1:2">
      <c r="A3106" s="2">
        <v>41806</v>
      </c>
      <c r="B3106" s="3">
        <v>4.9127999999999998</v>
      </c>
    </row>
    <row r="3107" spans="1:2">
      <c r="A3107" s="2">
        <v>41807</v>
      </c>
      <c r="B3107" s="3">
        <v>4.9010999999999996</v>
      </c>
    </row>
    <row r="3108" spans="1:2">
      <c r="A3108" s="2">
        <v>41808</v>
      </c>
      <c r="B3108" s="3">
        <v>4.9332000000000003</v>
      </c>
    </row>
    <row r="3109" spans="1:2">
      <c r="A3109" s="2">
        <v>41809</v>
      </c>
      <c r="B3109" s="3">
        <v>4.9279999999999999</v>
      </c>
    </row>
    <row r="3110" spans="1:2">
      <c r="A3110" s="2">
        <v>41810</v>
      </c>
      <c r="B3110" s="3">
        <v>4.9211999999999998</v>
      </c>
    </row>
    <row r="3111" spans="1:2">
      <c r="A3111" s="2">
        <v>41813</v>
      </c>
      <c r="B3111" s="3">
        <v>4.9158999999999997</v>
      </c>
    </row>
    <row r="3112" spans="1:2">
      <c r="A3112" s="2">
        <v>41814</v>
      </c>
      <c r="B3112" s="3">
        <v>4.9177</v>
      </c>
    </row>
    <row r="3113" spans="1:2">
      <c r="A3113" s="2">
        <v>41815</v>
      </c>
      <c r="B3113" s="3">
        <v>4.9229000000000003</v>
      </c>
    </row>
    <row r="3114" spans="1:2">
      <c r="A3114" s="2">
        <v>41816</v>
      </c>
      <c r="B3114" s="3">
        <v>4.9238</v>
      </c>
    </row>
    <row r="3115" spans="1:2">
      <c r="A3115" s="2">
        <v>41817</v>
      </c>
      <c r="B3115" s="3">
        <v>4.9379999999999997</v>
      </c>
    </row>
    <row r="3116" spans="1:2">
      <c r="A3116" s="2">
        <v>41820</v>
      </c>
      <c r="B3116" s="3">
        <v>4.9565000000000001</v>
      </c>
    </row>
    <row r="3117" spans="1:2">
      <c r="A3117" s="2">
        <v>41821</v>
      </c>
      <c r="B3117" s="3">
        <v>5.0575999999999999</v>
      </c>
    </row>
    <row r="3118" spans="1:2">
      <c r="A3118" s="2">
        <v>41822</v>
      </c>
      <c r="B3118" s="3">
        <v>5.0682</v>
      </c>
    </row>
    <row r="3119" spans="1:2">
      <c r="A3119" s="2">
        <v>41823</v>
      </c>
      <c r="B3119" s="3">
        <v>5.1144999999999996</v>
      </c>
    </row>
    <row r="3120" spans="1:2">
      <c r="A3120" s="2">
        <v>41824</v>
      </c>
      <c r="B3120" s="3">
        <v>5.1553000000000004</v>
      </c>
    </row>
    <row r="3121" spans="1:2">
      <c r="A3121" s="2">
        <v>41827</v>
      </c>
      <c r="B3121" s="3">
        <v>5.1228999999999996</v>
      </c>
    </row>
    <row r="3122" spans="1:2">
      <c r="A3122" s="2">
        <v>41828</v>
      </c>
      <c r="B3122" s="3">
        <v>5.1478999999999999</v>
      </c>
    </row>
    <row r="3123" spans="1:2">
      <c r="A3123" s="2">
        <v>41829</v>
      </c>
      <c r="B3123" s="3">
        <v>5.1570999999999998</v>
      </c>
    </row>
    <row r="3124" spans="1:2">
      <c r="A3124" s="2">
        <v>41830</v>
      </c>
      <c r="B3124" s="3">
        <v>5.1711999999999998</v>
      </c>
    </row>
    <row r="3125" spans="1:2">
      <c r="A3125" s="2">
        <v>41831</v>
      </c>
      <c r="B3125" s="3">
        <v>5.1584000000000003</v>
      </c>
    </row>
    <row r="3126" spans="1:2">
      <c r="A3126" s="2">
        <v>41834</v>
      </c>
      <c r="B3126" s="3">
        <v>5.1885000000000003</v>
      </c>
    </row>
    <row r="3127" spans="1:2">
      <c r="A3127" s="2">
        <v>41835</v>
      </c>
      <c r="B3127" s="3">
        <v>5.2595999999999998</v>
      </c>
    </row>
    <row r="3128" spans="1:2">
      <c r="A3128" s="2">
        <v>41836</v>
      </c>
      <c r="B3128" s="3">
        <v>5.3041</v>
      </c>
    </row>
    <row r="3129" spans="1:2">
      <c r="A3129" s="2">
        <v>41837</v>
      </c>
      <c r="B3129" s="3">
        <v>5.3410000000000002</v>
      </c>
    </row>
    <row r="3130" spans="1:2">
      <c r="A3130" s="2">
        <v>41838</v>
      </c>
      <c r="B3130" s="3">
        <v>5.3647999999999998</v>
      </c>
    </row>
    <row r="3131" spans="1:2">
      <c r="A3131" s="2">
        <v>41841</v>
      </c>
      <c r="B3131" s="3">
        <v>5.3028000000000004</v>
      </c>
    </row>
    <row r="3132" spans="1:2">
      <c r="A3132" s="2">
        <v>41842</v>
      </c>
      <c r="B3132" s="3">
        <v>5.2512999999999996</v>
      </c>
    </row>
    <row r="3133" spans="1:2">
      <c r="A3133" s="2">
        <v>41843</v>
      </c>
      <c r="B3133" s="3">
        <v>5.2751000000000001</v>
      </c>
    </row>
    <row r="3134" spans="1:2">
      <c r="A3134" s="2">
        <v>41844</v>
      </c>
      <c r="B3134" s="3">
        <v>5.2725</v>
      </c>
    </row>
    <row r="3135" spans="1:2">
      <c r="A3135" s="2">
        <v>41845</v>
      </c>
      <c r="B3135" s="3">
        <v>5.2370999999999999</v>
      </c>
    </row>
    <row r="3136" spans="1:2">
      <c r="A3136" s="2">
        <v>41848</v>
      </c>
      <c r="B3136" s="3">
        <v>5.2489999999999997</v>
      </c>
    </row>
    <row r="3137" spans="1:2">
      <c r="A3137" s="2">
        <v>41849</v>
      </c>
      <c r="B3137" s="3">
        <v>5.2491000000000003</v>
      </c>
    </row>
    <row r="3138" spans="1:2">
      <c r="A3138" s="2">
        <v>41850</v>
      </c>
      <c r="B3138" s="3">
        <v>5.2492000000000001</v>
      </c>
    </row>
    <row r="3139" spans="1:2">
      <c r="A3139" s="2">
        <v>41851</v>
      </c>
      <c r="B3139" s="3">
        <v>5.2133000000000003</v>
      </c>
    </row>
    <row r="3140" spans="1:2">
      <c r="A3140" s="2">
        <v>41852</v>
      </c>
      <c r="B3140" s="3">
        <v>5.1952999999999996</v>
      </c>
    </row>
    <row r="3141" spans="1:2">
      <c r="A3141" s="2">
        <v>41855</v>
      </c>
      <c r="B3141" s="3">
        <v>5.1959</v>
      </c>
    </row>
    <row r="3142" spans="1:2">
      <c r="A3142" s="2">
        <v>41856</v>
      </c>
      <c r="B3142" s="3">
        <v>5.1893000000000002</v>
      </c>
    </row>
    <row r="3143" spans="1:2">
      <c r="A3143" s="2">
        <v>41857</v>
      </c>
      <c r="B3143" s="3">
        <v>5.1641000000000004</v>
      </c>
    </row>
    <row r="3144" spans="1:2">
      <c r="A3144" s="2">
        <v>41858</v>
      </c>
      <c r="B3144" s="3">
        <v>5.1779000000000002</v>
      </c>
    </row>
    <row r="3145" spans="1:2">
      <c r="A3145" s="2">
        <v>41859</v>
      </c>
      <c r="B3145" s="3">
        <v>5.1742999999999997</v>
      </c>
    </row>
    <row r="3146" spans="1:2">
      <c r="A3146" s="2">
        <v>41862</v>
      </c>
      <c r="B3146" s="3">
        <v>5.1797000000000004</v>
      </c>
    </row>
    <row r="3147" spans="1:2">
      <c r="A3147" s="2">
        <v>41863</v>
      </c>
      <c r="B3147" s="3">
        <v>5.1696999999999997</v>
      </c>
    </row>
    <row r="3148" spans="1:2">
      <c r="A3148" s="2">
        <v>41864</v>
      </c>
      <c r="B3148" s="3">
        <v>5.1325000000000003</v>
      </c>
    </row>
    <row r="3149" spans="1:2">
      <c r="A3149" s="2">
        <v>41865</v>
      </c>
      <c r="B3149" s="3">
        <v>5.0792999999999999</v>
      </c>
    </row>
    <row r="3150" spans="1:2">
      <c r="A3150" s="2">
        <v>41866</v>
      </c>
      <c r="B3150" s="3">
        <v>5.0526999999999997</v>
      </c>
    </row>
    <row r="3151" spans="1:2">
      <c r="A3151" s="2">
        <v>41869</v>
      </c>
      <c r="B3151" s="3">
        <v>5.0608000000000004</v>
      </c>
    </row>
    <row r="3152" spans="1:2">
      <c r="A3152" s="2">
        <v>41870</v>
      </c>
      <c r="B3152" s="3">
        <v>5.0787000000000004</v>
      </c>
    </row>
    <row r="3153" spans="1:2">
      <c r="A3153" s="2">
        <v>41871</v>
      </c>
      <c r="B3153" s="3">
        <v>5.0997000000000003</v>
      </c>
    </row>
    <row r="3154" spans="1:2">
      <c r="A3154" s="2">
        <v>41872</v>
      </c>
      <c r="B3154" s="3">
        <v>5.0848000000000004</v>
      </c>
    </row>
    <row r="3155" spans="1:2">
      <c r="A3155" s="2">
        <v>41873</v>
      </c>
      <c r="B3155" s="3">
        <v>5.0688000000000004</v>
      </c>
    </row>
    <row r="3156" spans="1:2">
      <c r="A3156" s="2">
        <v>41876</v>
      </c>
      <c r="B3156" s="3">
        <v>5.0720999999999998</v>
      </c>
    </row>
    <row r="3157" spans="1:2">
      <c r="A3157" s="2">
        <v>41877</v>
      </c>
      <c r="B3157" s="3">
        <v>5.0598999999999998</v>
      </c>
    </row>
    <row r="3158" spans="1:2">
      <c r="A3158" s="2">
        <v>41878</v>
      </c>
      <c r="B3158" s="3">
        <v>5.01</v>
      </c>
    </row>
    <row r="3159" spans="1:2">
      <c r="A3159" s="2">
        <v>41879</v>
      </c>
      <c r="B3159" s="3">
        <v>4.9679000000000002</v>
      </c>
    </row>
    <row r="3160" spans="1:2">
      <c r="A3160" s="2">
        <v>41880</v>
      </c>
      <c r="B3160" s="3">
        <v>4.9831000000000003</v>
      </c>
    </row>
    <row r="3161" spans="1:2">
      <c r="A3161" s="2">
        <v>41883</v>
      </c>
      <c r="B3161" s="3">
        <v>4.9848999999999997</v>
      </c>
    </row>
    <row r="3162" spans="1:2">
      <c r="A3162" s="2">
        <v>41884</v>
      </c>
      <c r="B3162" s="3">
        <v>4.9848999999999997</v>
      </c>
    </row>
    <row r="3163" spans="1:2">
      <c r="A3163" s="2">
        <v>41885</v>
      </c>
      <c r="B3163" s="3">
        <v>5.0195999999999996</v>
      </c>
    </row>
    <row r="3164" spans="1:2">
      <c r="A3164" s="2">
        <v>41886</v>
      </c>
      <c r="B3164" s="3">
        <v>5.0492999999999997</v>
      </c>
    </row>
    <row r="3165" spans="1:2">
      <c r="A3165" s="2">
        <v>41887</v>
      </c>
      <c r="B3165" s="3">
        <v>5.0479000000000003</v>
      </c>
    </row>
    <row r="3166" spans="1:2">
      <c r="A3166" s="2">
        <v>41891</v>
      </c>
      <c r="B3166" s="3">
        <v>5.0346000000000002</v>
      </c>
    </row>
    <row r="3167" spans="1:2">
      <c r="A3167" s="2">
        <v>41892</v>
      </c>
      <c r="B3167" s="3">
        <v>5.0556999999999999</v>
      </c>
    </row>
    <row r="3168" spans="1:2">
      <c r="A3168" s="2">
        <v>41893</v>
      </c>
      <c r="B3168" s="3">
        <v>5.0359999999999996</v>
      </c>
    </row>
    <row r="3169" spans="1:2">
      <c r="A3169" s="2">
        <v>41894</v>
      </c>
      <c r="B3169" s="3">
        <v>5.0468000000000002</v>
      </c>
    </row>
    <row r="3170" spans="1:2">
      <c r="A3170" s="2">
        <v>41897</v>
      </c>
      <c r="B3170" s="3">
        <v>4.9882</v>
      </c>
    </row>
    <row r="3171" spans="1:2">
      <c r="A3171" s="2">
        <v>41898</v>
      </c>
      <c r="B3171" s="3">
        <v>5.0042999999999997</v>
      </c>
    </row>
    <row r="3172" spans="1:2">
      <c r="A3172" s="2">
        <v>41899</v>
      </c>
      <c r="B3172" s="3">
        <v>4.9000000000000004</v>
      </c>
    </row>
    <row r="3173" spans="1:2">
      <c r="A3173" s="2">
        <v>41900</v>
      </c>
      <c r="B3173" s="3">
        <v>4.8061999999999996</v>
      </c>
    </row>
    <row r="3174" spans="1:2">
      <c r="A3174" s="2">
        <v>41901</v>
      </c>
      <c r="B3174" s="3">
        <v>4.7888000000000002</v>
      </c>
    </row>
    <row r="3175" spans="1:2">
      <c r="A3175" s="2">
        <v>41904</v>
      </c>
      <c r="B3175" s="3">
        <v>4.7801</v>
      </c>
    </row>
    <row r="3176" spans="1:2">
      <c r="A3176" s="2">
        <v>41905</v>
      </c>
      <c r="B3176" s="3">
        <v>4.7502000000000004</v>
      </c>
    </row>
    <row r="3177" spans="1:2">
      <c r="A3177" s="2">
        <v>41906</v>
      </c>
      <c r="B3177" s="3">
        <v>4.7808999999999999</v>
      </c>
    </row>
    <row r="3178" spans="1:2">
      <c r="A3178" s="2">
        <v>41907</v>
      </c>
      <c r="B3178" s="3">
        <v>4.7659000000000002</v>
      </c>
    </row>
    <row r="3179" spans="1:2">
      <c r="A3179" s="2">
        <v>41908</v>
      </c>
      <c r="B3179" s="3">
        <v>4.7610000000000001</v>
      </c>
    </row>
    <row r="3180" spans="1:2">
      <c r="A3180" s="2">
        <v>41910</v>
      </c>
      <c r="B3180" s="3">
        <v>4.7560000000000002</v>
      </c>
    </row>
    <row r="3181" spans="1:2">
      <c r="A3181" s="2">
        <v>41911</v>
      </c>
      <c r="B3181" s="3">
        <v>4.7060000000000004</v>
      </c>
    </row>
    <row r="3182" spans="1:2">
      <c r="A3182" s="2">
        <v>41912</v>
      </c>
      <c r="B3182" s="3">
        <v>4.6959999999999997</v>
      </c>
    </row>
    <row r="3183" spans="1:2">
      <c r="A3183" s="2">
        <v>41920</v>
      </c>
      <c r="B3183" s="3">
        <v>4.6879</v>
      </c>
    </row>
    <row r="3184" spans="1:2">
      <c r="A3184" s="2">
        <v>41921</v>
      </c>
      <c r="B3184" s="3">
        <v>4.7281000000000004</v>
      </c>
    </row>
    <row r="3185" spans="1:2">
      <c r="A3185" s="2">
        <v>41922</v>
      </c>
      <c r="B3185" s="3">
        <v>4.7180999999999997</v>
      </c>
    </row>
    <row r="3186" spans="1:2">
      <c r="A3186" s="2">
        <v>41923</v>
      </c>
      <c r="B3186" s="3">
        <v>4.7130999999999998</v>
      </c>
    </row>
    <row r="3187" spans="1:2">
      <c r="A3187" s="2">
        <v>41925</v>
      </c>
      <c r="B3187" s="3">
        <v>4.7106000000000003</v>
      </c>
    </row>
    <row r="3188" spans="1:2">
      <c r="A3188" s="2">
        <v>41926</v>
      </c>
      <c r="B3188" s="3">
        <v>4.6207000000000003</v>
      </c>
    </row>
    <row r="3189" spans="1:2">
      <c r="A3189" s="2">
        <v>41927</v>
      </c>
      <c r="B3189" s="3">
        <v>4.5502000000000002</v>
      </c>
    </row>
    <row r="3190" spans="1:2">
      <c r="A3190" s="2">
        <v>41928</v>
      </c>
      <c r="B3190" s="3">
        <v>4.5407000000000002</v>
      </c>
    </row>
    <row r="3191" spans="1:2">
      <c r="A3191" s="2">
        <v>41929</v>
      </c>
      <c r="B3191" s="3">
        <v>4.5118</v>
      </c>
    </row>
    <row r="3192" spans="1:2">
      <c r="A3192" s="2">
        <v>41932</v>
      </c>
      <c r="B3192" s="3">
        <v>4.4211999999999998</v>
      </c>
    </row>
    <row r="3193" spans="1:2">
      <c r="A3193" s="2">
        <v>41933</v>
      </c>
      <c r="B3193" s="3">
        <v>4.3311999999999999</v>
      </c>
    </row>
    <row r="3194" spans="1:2">
      <c r="A3194" s="2">
        <v>41934</v>
      </c>
      <c r="B3194" s="3">
        <v>4.3608000000000002</v>
      </c>
    </row>
    <row r="3195" spans="1:2">
      <c r="A3195" s="2">
        <v>41935</v>
      </c>
      <c r="B3195" s="3">
        <v>4.4108000000000001</v>
      </c>
    </row>
    <row r="3196" spans="1:2">
      <c r="A3196" s="2">
        <v>41936</v>
      </c>
      <c r="B3196" s="3">
        <v>4.4164000000000003</v>
      </c>
    </row>
    <row r="3197" spans="1:2">
      <c r="A3197" s="2">
        <v>41939</v>
      </c>
      <c r="B3197" s="3">
        <v>4.3867000000000003</v>
      </c>
    </row>
    <row r="3198" spans="1:2">
      <c r="A3198" s="2">
        <v>41940</v>
      </c>
      <c r="B3198" s="3">
        <v>4.3517999999999999</v>
      </c>
    </row>
    <row r="3199" spans="1:2">
      <c r="A3199" s="2">
        <v>41941</v>
      </c>
      <c r="B3199" s="3">
        <v>4.3217999999999996</v>
      </c>
    </row>
    <row r="3200" spans="1:2">
      <c r="A3200" s="2">
        <v>41942</v>
      </c>
      <c r="B3200" s="3">
        <v>4.3410000000000002</v>
      </c>
    </row>
    <row r="3201" spans="1:2">
      <c r="A3201" s="2">
        <v>41943</v>
      </c>
      <c r="B3201" s="3">
        <v>4.3198999999999996</v>
      </c>
    </row>
    <row r="3202" spans="1:2">
      <c r="A3202" s="2">
        <v>41946</v>
      </c>
      <c r="B3202" s="3">
        <v>4.2565999999999997</v>
      </c>
    </row>
    <row r="3203" spans="1:2">
      <c r="A3203" s="2">
        <v>41947</v>
      </c>
      <c r="B3203" s="3">
        <v>4.1317000000000004</v>
      </c>
    </row>
    <row r="3204" spans="1:2">
      <c r="A3204" s="2">
        <v>41948</v>
      </c>
      <c r="B3204" s="3">
        <v>4.0822000000000003</v>
      </c>
    </row>
    <row r="3205" spans="1:2">
      <c r="A3205" s="2">
        <v>41949</v>
      </c>
      <c r="B3205" s="3">
        <v>4.0991</v>
      </c>
    </row>
    <row r="3206" spans="1:2">
      <c r="A3206" s="2">
        <v>41950</v>
      </c>
      <c r="B3206" s="3">
        <v>4.0095000000000001</v>
      </c>
    </row>
    <row r="3207" spans="1:2">
      <c r="A3207" s="2">
        <v>41953</v>
      </c>
      <c r="B3207" s="3">
        <v>3.9217</v>
      </c>
    </row>
    <row r="3208" spans="1:2">
      <c r="A3208" s="2">
        <v>41954</v>
      </c>
      <c r="B3208" s="3">
        <v>3.8506999999999998</v>
      </c>
    </row>
    <row r="3209" spans="1:2">
      <c r="A3209" s="2">
        <v>41955</v>
      </c>
      <c r="B3209" s="3">
        <v>3.9438</v>
      </c>
    </row>
    <row r="3210" spans="1:2">
      <c r="A3210" s="2">
        <v>41956</v>
      </c>
      <c r="B3210" s="3">
        <v>3.9582999999999999</v>
      </c>
    </row>
    <row r="3211" spans="1:2">
      <c r="A3211" s="2">
        <v>41957</v>
      </c>
      <c r="B3211" s="3">
        <v>4.1031000000000004</v>
      </c>
    </row>
    <row r="3212" spans="1:2">
      <c r="A3212" s="2">
        <v>41960</v>
      </c>
      <c r="B3212" s="3">
        <v>4.1913</v>
      </c>
    </row>
    <row r="3213" spans="1:2">
      <c r="A3213" s="2">
        <v>41961</v>
      </c>
      <c r="B3213" s="3">
        <v>4.1242999999999999</v>
      </c>
    </row>
    <row r="3214" spans="1:2">
      <c r="A3214" s="2">
        <v>41962</v>
      </c>
      <c r="B3214" s="3">
        <v>4.1242999999999999</v>
      </c>
    </row>
    <row r="3215" spans="1:2">
      <c r="A3215" s="2">
        <v>41963</v>
      </c>
      <c r="B3215" s="3">
        <v>4.1444000000000001</v>
      </c>
    </row>
    <row r="3216" spans="1:2">
      <c r="A3216" s="2">
        <v>41964</v>
      </c>
      <c r="B3216" s="3">
        <v>4.1413000000000002</v>
      </c>
    </row>
    <row r="3217" spans="1:2">
      <c r="A3217" s="2">
        <v>41967</v>
      </c>
      <c r="B3217" s="3">
        <v>3.8683999999999998</v>
      </c>
    </row>
    <row r="3218" spans="1:2">
      <c r="A3218" s="2">
        <v>41968</v>
      </c>
      <c r="B3218" s="3">
        <v>3.8831000000000002</v>
      </c>
    </row>
    <row r="3219" spans="1:2">
      <c r="A3219" s="2">
        <v>41969</v>
      </c>
      <c r="B3219" s="3">
        <v>3.8515999999999999</v>
      </c>
    </row>
    <row r="3220" spans="1:2">
      <c r="A3220" s="2">
        <v>41970</v>
      </c>
      <c r="B3220" s="3">
        <v>3.9014000000000002</v>
      </c>
    </row>
    <row r="3221" spans="1:2">
      <c r="A3221" s="2">
        <v>41971</v>
      </c>
      <c r="B3221" s="3">
        <v>3.8721999999999999</v>
      </c>
    </row>
    <row r="3222" spans="1:2">
      <c r="A3222" s="2">
        <v>41974</v>
      </c>
      <c r="B3222" s="3">
        <v>3.9218000000000002</v>
      </c>
    </row>
    <row r="3223" spans="1:2">
      <c r="A3223" s="2">
        <v>41975</v>
      </c>
      <c r="B3223" s="3">
        <v>4.0018000000000002</v>
      </c>
    </row>
    <row r="3224" spans="1:2">
      <c r="A3224" s="2">
        <v>41976</v>
      </c>
      <c r="B3224" s="3">
        <v>4.1235999999999997</v>
      </c>
    </row>
    <row r="3225" spans="1:2">
      <c r="A3225" s="2">
        <v>41977</v>
      </c>
      <c r="B3225" s="3">
        <v>4.1618000000000004</v>
      </c>
    </row>
    <row r="3226" spans="1:2">
      <c r="A3226" s="2">
        <v>41978</v>
      </c>
      <c r="B3226" s="3">
        <v>4.2641999999999998</v>
      </c>
    </row>
    <row r="3227" spans="1:2">
      <c r="A3227" s="2">
        <v>41981</v>
      </c>
      <c r="B3227" s="3">
        <v>4.3323</v>
      </c>
    </row>
    <row r="3228" spans="1:2">
      <c r="A3228" s="2">
        <v>41982</v>
      </c>
      <c r="B3228" s="3">
        <v>4.5098000000000003</v>
      </c>
    </row>
    <row r="3229" spans="1:2">
      <c r="A3229" s="2">
        <v>41983</v>
      </c>
      <c r="B3229" s="3">
        <v>4.3238000000000003</v>
      </c>
    </row>
    <row r="3230" spans="1:2">
      <c r="A3230" s="2">
        <v>41984</v>
      </c>
      <c r="B3230" s="3">
        <v>4.2765000000000004</v>
      </c>
    </row>
    <row r="3231" spans="1:2">
      <c r="A3231" s="2">
        <v>41985</v>
      </c>
      <c r="B3231" s="3">
        <v>4.2423000000000002</v>
      </c>
    </row>
    <row r="3232" spans="1:2">
      <c r="A3232" s="2">
        <v>41988</v>
      </c>
      <c r="B3232" s="3">
        <v>4.2618999999999998</v>
      </c>
    </row>
    <row r="3233" spans="1:2">
      <c r="A3233" s="2">
        <v>41989</v>
      </c>
      <c r="B3233" s="3">
        <v>4.2161999999999997</v>
      </c>
    </row>
    <row r="3234" spans="1:2">
      <c r="A3234" s="2">
        <v>41990</v>
      </c>
      <c r="B3234" s="3">
        <v>4.1821000000000002</v>
      </c>
    </row>
    <row r="3235" spans="1:2">
      <c r="A3235" s="2">
        <v>41991</v>
      </c>
      <c r="B3235" s="3">
        <v>4.1959999999999997</v>
      </c>
    </row>
    <row r="3236" spans="1:2">
      <c r="A3236" s="2">
        <v>41992</v>
      </c>
      <c r="B3236" s="3">
        <v>4.1619999999999999</v>
      </c>
    </row>
    <row r="3237" spans="1:2">
      <c r="A3237" s="2">
        <v>41995</v>
      </c>
      <c r="B3237" s="3">
        <v>4.1323999999999996</v>
      </c>
    </row>
    <row r="3238" spans="1:2">
      <c r="A3238" s="2">
        <v>41996</v>
      </c>
      <c r="B3238" s="3">
        <v>4.0624000000000002</v>
      </c>
    </row>
    <row r="3239" spans="1:2">
      <c r="A3239" s="2">
        <v>41997</v>
      </c>
      <c r="B3239" s="3">
        <v>3.9824999999999999</v>
      </c>
    </row>
    <row r="3240" spans="1:2">
      <c r="A3240" s="2">
        <v>41998</v>
      </c>
      <c r="B3240" s="3">
        <v>4.0025000000000004</v>
      </c>
    </row>
    <row r="3241" spans="1:2">
      <c r="A3241" s="2">
        <v>41999</v>
      </c>
      <c r="B3241" s="3">
        <v>4.0525000000000002</v>
      </c>
    </row>
    <row r="3242" spans="1:2">
      <c r="A3242" s="2">
        <v>42002</v>
      </c>
      <c r="B3242" s="3">
        <v>4.0625</v>
      </c>
    </row>
    <row r="3243" spans="1:2">
      <c r="A3243" s="2">
        <v>42003</v>
      </c>
      <c r="B3243" s="3">
        <v>4.0824999999999996</v>
      </c>
    </row>
    <row r="3244" spans="1:2">
      <c r="A3244" s="2">
        <v>42004</v>
      </c>
      <c r="B3244" s="3">
        <v>4.0925000000000002</v>
      </c>
    </row>
    <row r="3245" spans="1:2">
      <c r="A3245" s="2">
        <v>42008</v>
      </c>
      <c r="B3245" s="3">
        <v>4.0758999999999999</v>
      </c>
    </row>
    <row r="3246" spans="1:2">
      <c r="A3246" s="2">
        <v>42009</v>
      </c>
      <c r="B3246" s="3">
        <v>4.0758999999999999</v>
      </c>
    </row>
    <row r="3247" spans="1:2">
      <c r="A3247" s="2">
        <v>42010</v>
      </c>
      <c r="B3247" s="3">
        <v>4.0990000000000002</v>
      </c>
    </row>
    <row r="3248" spans="1:2">
      <c r="A3248" s="2">
        <v>42011</v>
      </c>
      <c r="B3248" s="3">
        <v>4.1040999999999999</v>
      </c>
    </row>
    <row r="3249" spans="1:2">
      <c r="A3249" s="2">
        <v>42012</v>
      </c>
      <c r="B3249" s="3">
        <v>4.1140999999999996</v>
      </c>
    </row>
    <row r="3250" spans="1:2">
      <c r="A3250" s="2">
        <v>42013</v>
      </c>
      <c r="B3250" s="3">
        <v>4.1341000000000001</v>
      </c>
    </row>
    <row r="3251" spans="1:2">
      <c r="A3251" s="2">
        <v>42016</v>
      </c>
      <c r="B3251" s="3">
        <v>4.1241000000000003</v>
      </c>
    </row>
    <row r="3252" spans="1:2">
      <c r="A3252" s="2">
        <v>42017</v>
      </c>
      <c r="B3252" s="3">
        <v>4.1013999999999999</v>
      </c>
    </row>
    <row r="3253" spans="1:2">
      <c r="A3253" s="2">
        <v>42018</v>
      </c>
      <c r="B3253" s="3">
        <v>4.0514999999999999</v>
      </c>
    </row>
    <row r="3254" spans="1:2">
      <c r="A3254" s="2">
        <v>42019</v>
      </c>
      <c r="B3254" s="3">
        <v>4.0305</v>
      </c>
    </row>
    <row r="3255" spans="1:2">
      <c r="A3255" s="2">
        <v>42020</v>
      </c>
      <c r="B3255" s="3">
        <v>3.9912999999999998</v>
      </c>
    </row>
    <row r="3256" spans="1:2">
      <c r="A3256" s="2">
        <v>42023</v>
      </c>
      <c r="B3256" s="3">
        <v>3.9611000000000001</v>
      </c>
    </row>
    <row r="3257" spans="1:2">
      <c r="A3257" s="2">
        <v>42024</v>
      </c>
      <c r="B3257" s="3">
        <v>3.9500999999999999</v>
      </c>
    </row>
    <row r="3258" spans="1:2">
      <c r="A3258" s="2">
        <v>42025</v>
      </c>
      <c r="B3258" s="3">
        <v>3.9306000000000001</v>
      </c>
    </row>
    <row r="3259" spans="1:2">
      <c r="A3259" s="2">
        <v>42026</v>
      </c>
      <c r="B3259" s="3">
        <v>3.8906999999999998</v>
      </c>
    </row>
    <row r="3260" spans="1:2">
      <c r="A3260" s="2">
        <v>42027</v>
      </c>
      <c r="B3260" s="3">
        <v>3.8609</v>
      </c>
    </row>
    <row r="3261" spans="1:2">
      <c r="A3261" s="2">
        <v>42030</v>
      </c>
      <c r="B3261" s="3">
        <v>3.8108</v>
      </c>
    </row>
    <row r="3262" spans="1:2">
      <c r="A3262" s="2">
        <v>42031</v>
      </c>
      <c r="B3262" s="3">
        <v>3.8161999999999998</v>
      </c>
    </row>
    <row r="3263" spans="1:2">
      <c r="A3263" s="2">
        <v>42032</v>
      </c>
      <c r="B3263" s="3">
        <v>3.8508</v>
      </c>
    </row>
    <row r="3264" spans="1:2">
      <c r="A3264" s="2">
        <v>42033</v>
      </c>
      <c r="B3264" s="3">
        <v>3.8708</v>
      </c>
    </row>
    <row r="3265" spans="1:2">
      <c r="A3265" s="2">
        <v>42034</v>
      </c>
      <c r="B3265" s="3">
        <v>3.871</v>
      </c>
    </row>
    <row r="3266" spans="1:2">
      <c r="A3266" s="2">
        <v>42037</v>
      </c>
      <c r="B3266" s="3">
        <v>3.8309000000000002</v>
      </c>
    </row>
    <row r="3267" spans="1:2">
      <c r="A3267" s="2">
        <v>42038</v>
      </c>
      <c r="B3267" s="3">
        <v>3.8058999999999998</v>
      </c>
    </row>
    <row r="3268" spans="1:2">
      <c r="A3268" s="2">
        <v>42039</v>
      </c>
      <c r="B3268" s="3">
        <v>3.7959000000000001</v>
      </c>
    </row>
    <row r="3269" spans="1:2">
      <c r="A3269" s="2">
        <v>42040</v>
      </c>
      <c r="B3269" s="3">
        <v>3.7210000000000001</v>
      </c>
    </row>
    <row r="3270" spans="1:2">
      <c r="A3270" s="2">
        <v>42041</v>
      </c>
      <c r="B3270" s="3">
        <v>3.7591999999999999</v>
      </c>
    </row>
    <row r="3271" spans="1:2">
      <c r="A3271" s="2">
        <v>42044</v>
      </c>
      <c r="B3271" s="3">
        <v>3.7461000000000002</v>
      </c>
    </row>
    <row r="3272" spans="1:2">
      <c r="A3272" s="2">
        <v>42045</v>
      </c>
      <c r="B3272" s="3">
        <v>3.7810999999999999</v>
      </c>
    </row>
    <row r="3273" spans="1:2">
      <c r="A3273" s="2">
        <v>42046</v>
      </c>
      <c r="B3273" s="3">
        <v>3.7461000000000002</v>
      </c>
    </row>
    <row r="3274" spans="1:2">
      <c r="A3274" s="2">
        <v>42047</v>
      </c>
      <c r="B3274" s="3">
        <v>3.7311999999999999</v>
      </c>
    </row>
    <row r="3275" spans="1:2">
      <c r="A3275" s="2">
        <v>42048</v>
      </c>
      <c r="B3275" s="3">
        <v>3.6743000000000001</v>
      </c>
    </row>
    <row r="3276" spans="1:2">
      <c r="A3276" s="2">
        <v>42050</v>
      </c>
      <c r="B3276" s="3">
        <v>3.6837</v>
      </c>
    </row>
    <row r="3277" spans="1:2">
      <c r="A3277" s="2">
        <v>42051</v>
      </c>
      <c r="B3277" s="3">
        <v>3.6810999999999998</v>
      </c>
    </row>
    <row r="3278" spans="1:2">
      <c r="A3278" s="2">
        <v>42052</v>
      </c>
      <c r="B3278" s="3">
        <v>3.67</v>
      </c>
    </row>
    <row r="3279" spans="1:2">
      <c r="A3279" s="2">
        <v>42060</v>
      </c>
      <c r="B3279" s="3">
        <v>3.6915</v>
      </c>
    </row>
    <row r="3280" spans="1:2">
      <c r="A3280" s="2">
        <v>42061</v>
      </c>
      <c r="B3280" s="3">
        <v>3.6650999999999998</v>
      </c>
    </row>
    <row r="3281" spans="1:2">
      <c r="A3281" s="2">
        <v>42062</v>
      </c>
      <c r="B3281" s="3">
        <v>3.6726000000000001</v>
      </c>
    </row>
    <row r="3282" spans="1:2">
      <c r="A3282" s="2">
        <v>42063</v>
      </c>
      <c r="B3282" s="3">
        <v>3.6600999999999999</v>
      </c>
    </row>
    <row r="3283" spans="1:2">
      <c r="A3283" s="2">
        <v>42065</v>
      </c>
      <c r="B3283" s="3">
        <v>3.6949000000000001</v>
      </c>
    </row>
    <row r="3284" spans="1:2">
      <c r="A3284" s="2">
        <v>42066</v>
      </c>
      <c r="B3284" s="3">
        <v>3.75</v>
      </c>
    </row>
    <row r="3285" spans="1:2">
      <c r="A3285" s="2">
        <v>42067</v>
      </c>
      <c r="B3285" s="3">
        <v>3.75</v>
      </c>
    </row>
    <row r="3286" spans="1:2">
      <c r="A3286" s="2">
        <v>42068</v>
      </c>
      <c r="B3286" s="3">
        <v>3.7951999999999999</v>
      </c>
    </row>
    <row r="3287" spans="1:2">
      <c r="A3287" s="2">
        <v>42069</v>
      </c>
      <c r="B3287" s="3">
        <v>3.8149999999999999</v>
      </c>
    </row>
    <row r="3288" spans="1:2">
      <c r="A3288" s="2">
        <v>42072</v>
      </c>
      <c r="B3288" s="3">
        <v>3.8401999999999998</v>
      </c>
    </row>
    <row r="3289" spans="1:2">
      <c r="A3289" s="2">
        <v>42073</v>
      </c>
      <c r="B3289" s="3">
        <v>3.8751000000000002</v>
      </c>
    </row>
    <row r="3290" spans="1:2">
      <c r="A3290" s="2">
        <v>42074</v>
      </c>
      <c r="B3290" s="3">
        <v>3.7751999999999999</v>
      </c>
    </row>
    <row r="3291" spans="1:2">
      <c r="A3291" s="2">
        <v>42075</v>
      </c>
      <c r="B3291" s="3">
        <v>3.7700999999999998</v>
      </c>
    </row>
    <row r="3292" spans="1:2">
      <c r="A3292" s="2">
        <v>42076</v>
      </c>
      <c r="B3292" s="3">
        <v>3.8228</v>
      </c>
    </row>
    <row r="3293" spans="1:2">
      <c r="A3293" s="2">
        <v>42079</v>
      </c>
      <c r="B3293" s="3">
        <v>3.8902000000000001</v>
      </c>
    </row>
    <row r="3294" spans="1:2">
      <c r="A3294" s="2">
        <v>42080</v>
      </c>
      <c r="B3294" s="3">
        <v>3.9051999999999998</v>
      </c>
    </row>
    <row r="3295" spans="1:2">
      <c r="A3295" s="2">
        <v>42081</v>
      </c>
      <c r="B3295" s="3">
        <v>3.9178000000000002</v>
      </c>
    </row>
    <row r="3296" spans="1:2">
      <c r="A3296" s="2">
        <v>42082</v>
      </c>
      <c r="B3296" s="3">
        <v>3.9014000000000002</v>
      </c>
    </row>
    <row r="3297" spans="1:2">
      <c r="A3297" s="2">
        <v>42083</v>
      </c>
      <c r="B3297" s="3">
        <v>3.8654000000000002</v>
      </c>
    </row>
    <row r="3298" spans="1:2">
      <c r="A3298" s="2">
        <v>42086</v>
      </c>
      <c r="B3298" s="3">
        <v>3.9129</v>
      </c>
    </row>
    <row r="3299" spans="1:2">
      <c r="A3299" s="2">
        <v>42087</v>
      </c>
      <c r="B3299" s="3">
        <v>3.9357000000000002</v>
      </c>
    </row>
    <row r="3300" spans="1:2">
      <c r="A3300" s="2">
        <v>42088</v>
      </c>
      <c r="B3300" s="3">
        <v>3.9529999999999998</v>
      </c>
    </row>
    <row r="3301" spans="1:2">
      <c r="A3301" s="2">
        <v>42089</v>
      </c>
      <c r="B3301" s="3">
        <v>4.0354000000000001</v>
      </c>
    </row>
    <row r="3302" spans="1:2">
      <c r="A3302" s="2">
        <v>42090</v>
      </c>
      <c r="B3302" s="3">
        <v>4.0853999999999999</v>
      </c>
    </row>
    <row r="3303" spans="1:2">
      <c r="A3303" s="2">
        <v>42093</v>
      </c>
      <c r="B3303" s="3">
        <v>4.1605999999999996</v>
      </c>
    </row>
    <row r="3304" spans="1:2">
      <c r="A3304" s="2">
        <v>42094</v>
      </c>
      <c r="B3304" s="3">
        <v>4.2655000000000003</v>
      </c>
    </row>
    <row r="3305" spans="1:2">
      <c r="A3305" s="2">
        <v>42095</v>
      </c>
      <c r="B3305" s="3">
        <v>4.1605999999999996</v>
      </c>
    </row>
    <row r="3306" spans="1:2">
      <c r="A3306" s="2">
        <v>42096</v>
      </c>
      <c r="B3306" s="3">
        <v>4.1006</v>
      </c>
    </row>
    <row r="3307" spans="1:2">
      <c r="A3307" s="2">
        <v>42097</v>
      </c>
      <c r="B3307" s="3">
        <v>4.1455000000000002</v>
      </c>
    </row>
    <row r="3308" spans="1:2">
      <c r="A3308" s="2">
        <v>42101</v>
      </c>
      <c r="B3308" s="3">
        <v>4.2007000000000003</v>
      </c>
    </row>
    <row r="3309" spans="1:2">
      <c r="A3309" s="2">
        <v>42102</v>
      </c>
      <c r="B3309" s="3">
        <v>4.2408000000000001</v>
      </c>
    </row>
    <row r="3310" spans="1:2">
      <c r="A3310" s="2">
        <v>42103</v>
      </c>
      <c r="B3310" s="3">
        <v>4.1970000000000001</v>
      </c>
    </row>
    <row r="3311" spans="1:2">
      <c r="A3311" s="2">
        <v>42104</v>
      </c>
      <c r="B3311" s="3">
        <v>4.1957000000000004</v>
      </c>
    </row>
    <row r="3312" spans="1:2">
      <c r="A3312" s="2">
        <v>42107</v>
      </c>
      <c r="B3312" s="3">
        <v>4.1584000000000003</v>
      </c>
    </row>
    <row r="3313" spans="1:2">
      <c r="A3313" s="2">
        <v>42108</v>
      </c>
      <c r="B3313" s="3">
        <v>4.1308999999999996</v>
      </c>
    </row>
    <row r="3314" spans="1:2">
      <c r="A3314" s="2">
        <v>42109</v>
      </c>
      <c r="B3314" s="3">
        <v>4.0754999999999999</v>
      </c>
    </row>
    <row r="3315" spans="1:2">
      <c r="A3315" s="2">
        <v>42110</v>
      </c>
      <c r="B3315" s="3">
        <v>4.0709999999999997</v>
      </c>
    </row>
    <row r="3316" spans="1:2">
      <c r="A3316" s="2">
        <v>42111</v>
      </c>
      <c r="B3316" s="3">
        <v>4.0758999999999999</v>
      </c>
    </row>
    <row r="3317" spans="1:2">
      <c r="A3317" s="2">
        <v>42114</v>
      </c>
      <c r="B3317" s="3">
        <v>3.9611000000000001</v>
      </c>
    </row>
    <row r="3318" spans="1:2">
      <c r="A3318" s="2">
        <v>42115</v>
      </c>
      <c r="B3318" s="3">
        <v>3.7947000000000002</v>
      </c>
    </row>
    <row r="3319" spans="1:2">
      <c r="A3319" s="2">
        <v>42116</v>
      </c>
      <c r="B3319" s="3">
        <v>3.8201000000000001</v>
      </c>
    </row>
    <row r="3320" spans="1:2">
      <c r="A3320" s="2">
        <v>42117</v>
      </c>
      <c r="B3320" s="3">
        <v>3.8199000000000001</v>
      </c>
    </row>
    <row r="3321" spans="1:2">
      <c r="A3321" s="2">
        <v>42118</v>
      </c>
      <c r="B3321" s="3">
        <v>3.8502999999999998</v>
      </c>
    </row>
    <row r="3322" spans="1:2">
      <c r="A3322" s="2">
        <v>42121</v>
      </c>
      <c r="B3322" s="3">
        <v>3.7898999999999998</v>
      </c>
    </row>
    <row r="3323" spans="1:2">
      <c r="A3323" s="2">
        <v>42122</v>
      </c>
      <c r="B3323" s="3">
        <v>3.8001</v>
      </c>
    </row>
    <row r="3324" spans="1:2">
      <c r="A3324" s="2">
        <v>42123</v>
      </c>
      <c r="B3324" s="3">
        <v>3.7947000000000002</v>
      </c>
    </row>
    <row r="3325" spans="1:2">
      <c r="A3325" s="2">
        <v>42124</v>
      </c>
      <c r="B3325" s="3">
        <v>3.7656000000000001</v>
      </c>
    </row>
    <row r="3326" spans="1:2">
      <c r="A3326" s="2">
        <v>42128</v>
      </c>
      <c r="B3326" s="3">
        <v>3.7902</v>
      </c>
    </row>
    <row r="3327" spans="1:2">
      <c r="A3327" s="2">
        <v>42129</v>
      </c>
      <c r="B3327" s="3">
        <v>3.8252000000000002</v>
      </c>
    </row>
    <row r="3328" spans="1:2">
      <c r="A3328" s="2">
        <v>42130</v>
      </c>
      <c r="B3328" s="3">
        <v>3.8500999999999999</v>
      </c>
    </row>
    <row r="3329" spans="1:2">
      <c r="A3329" s="2">
        <v>42131</v>
      </c>
      <c r="B3329" s="3">
        <v>3.8376999999999999</v>
      </c>
    </row>
    <row r="3330" spans="1:2">
      <c r="A3330" s="2">
        <v>42132</v>
      </c>
      <c r="B3330" s="3">
        <v>3.8151999999999999</v>
      </c>
    </row>
    <row r="3331" spans="1:2">
      <c r="A3331" s="2">
        <v>42135</v>
      </c>
      <c r="B3331" s="3">
        <v>3.8302999999999998</v>
      </c>
    </row>
    <row r="3332" spans="1:2">
      <c r="A3332" s="2">
        <v>42136</v>
      </c>
      <c r="B3332" s="3">
        <v>3.8702999999999999</v>
      </c>
    </row>
    <row r="3333" spans="1:2">
      <c r="A3333" s="2">
        <v>42137</v>
      </c>
      <c r="B3333" s="3">
        <v>3.8603000000000001</v>
      </c>
    </row>
    <row r="3334" spans="1:2">
      <c r="A3334" s="2">
        <v>42138</v>
      </c>
      <c r="B3334" s="3">
        <v>3.8603999999999998</v>
      </c>
    </row>
    <row r="3335" spans="1:2">
      <c r="A3335" s="2">
        <v>42139</v>
      </c>
      <c r="B3335" s="3">
        <v>3.8755999999999999</v>
      </c>
    </row>
    <row r="3336" spans="1:2">
      <c r="A3336" s="2">
        <v>42142</v>
      </c>
      <c r="B3336" s="3">
        <v>3.9003999999999999</v>
      </c>
    </row>
    <row r="3337" spans="1:2">
      <c r="A3337" s="2">
        <v>42143</v>
      </c>
      <c r="B3337" s="3">
        <v>3.9679000000000002</v>
      </c>
    </row>
    <row r="3338" spans="1:2">
      <c r="A3338" s="2">
        <v>42144</v>
      </c>
      <c r="B3338" s="3">
        <v>3.9554</v>
      </c>
    </row>
    <row r="3339" spans="1:2">
      <c r="A3339" s="2">
        <v>42145</v>
      </c>
      <c r="B3339" s="3">
        <v>3.9803999999999999</v>
      </c>
    </row>
    <row r="3340" spans="1:2">
      <c r="A3340" s="2">
        <v>42146</v>
      </c>
      <c r="B3340" s="3">
        <v>3.9718</v>
      </c>
    </row>
    <row r="3341" spans="1:2">
      <c r="A3341" s="2">
        <v>42149</v>
      </c>
      <c r="B3341" s="3">
        <v>3.9916999999999998</v>
      </c>
    </row>
    <row r="3342" spans="1:2">
      <c r="A3342" s="2">
        <v>42150</v>
      </c>
      <c r="B3342" s="3">
        <v>4.0541</v>
      </c>
    </row>
    <row r="3343" spans="1:2">
      <c r="A3343" s="2">
        <v>42151</v>
      </c>
      <c r="B3343" s="3">
        <v>4.0704000000000002</v>
      </c>
    </row>
    <row r="3344" spans="1:2">
      <c r="A3344" s="2">
        <v>42152</v>
      </c>
      <c r="B3344" s="3">
        <v>4.1132</v>
      </c>
    </row>
    <row r="3345" spans="1:2">
      <c r="A3345" s="2">
        <v>42153</v>
      </c>
      <c r="B3345" s="3">
        <v>4.0955000000000004</v>
      </c>
    </row>
    <row r="3346" spans="1:2">
      <c r="A3346" s="2">
        <v>42156</v>
      </c>
      <c r="B3346" s="3">
        <v>4.1254999999999997</v>
      </c>
    </row>
    <row r="3347" spans="1:2">
      <c r="A3347" s="2">
        <v>42157</v>
      </c>
      <c r="B3347" s="3">
        <v>4.0915999999999997</v>
      </c>
    </row>
    <row r="3348" spans="1:2">
      <c r="A3348" s="2">
        <v>42158</v>
      </c>
      <c r="B3348" s="3">
        <v>4.0705999999999998</v>
      </c>
    </row>
    <row r="3349" spans="1:2">
      <c r="A3349" s="2">
        <v>42159</v>
      </c>
      <c r="B3349" s="3">
        <v>4.0655000000000001</v>
      </c>
    </row>
    <row r="3350" spans="1:2">
      <c r="A3350" s="2">
        <v>42160</v>
      </c>
      <c r="B3350" s="3">
        <v>4.0431999999999997</v>
      </c>
    </row>
    <row r="3351" spans="1:2">
      <c r="A3351" s="2">
        <v>42163</v>
      </c>
      <c r="B3351" s="3">
        <v>4.0507</v>
      </c>
    </row>
    <row r="3352" spans="1:2">
      <c r="A3352" s="2">
        <v>42164</v>
      </c>
      <c r="B3352" s="3">
        <v>4.0456000000000003</v>
      </c>
    </row>
    <row r="3353" spans="1:2">
      <c r="A3353" s="2">
        <v>42165</v>
      </c>
      <c r="B3353" s="3">
        <v>4.0656999999999996</v>
      </c>
    </row>
    <row r="3354" spans="1:2">
      <c r="A3354" s="2">
        <v>42166</v>
      </c>
      <c r="B3354" s="3">
        <v>4.0707000000000004</v>
      </c>
    </row>
    <row r="3355" spans="1:2">
      <c r="A3355" s="2">
        <v>42167</v>
      </c>
      <c r="B3355" s="3">
        <v>4.0758999999999999</v>
      </c>
    </row>
    <row r="3356" spans="1:2">
      <c r="A3356" s="2">
        <v>42170</v>
      </c>
      <c r="B3356" s="3">
        <v>4.1265999999999998</v>
      </c>
    </row>
    <row r="3357" spans="1:2">
      <c r="A3357" s="2">
        <v>42171</v>
      </c>
      <c r="B3357" s="3">
        <v>4.0907999999999998</v>
      </c>
    </row>
    <row r="3358" spans="1:2">
      <c r="A3358" s="2">
        <v>42172</v>
      </c>
      <c r="B3358" s="3">
        <v>4.1012000000000004</v>
      </c>
    </row>
    <row r="3359" spans="1:2">
      <c r="A3359" s="2">
        <v>42173</v>
      </c>
      <c r="B3359" s="3">
        <v>4.0784000000000002</v>
      </c>
    </row>
    <row r="3360" spans="1:2">
      <c r="A3360" s="2">
        <v>42174</v>
      </c>
      <c r="B3360" s="3">
        <v>4.0709999999999997</v>
      </c>
    </row>
    <row r="3361" spans="1:2">
      <c r="A3361" s="2">
        <v>42178</v>
      </c>
      <c r="B3361" s="3">
        <v>4.1174999999999997</v>
      </c>
    </row>
    <row r="3362" spans="1:2">
      <c r="A3362" s="2">
        <v>42179</v>
      </c>
      <c r="B3362" s="3">
        <v>4.1135000000000002</v>
      </c>
    </row>
    <row r="3363" spans="1:2">
      <c r="A3363" s="2">
        <v>42180</v>
      </c>
      <c r="B3363" s="3">
        <v>4.1098999999999997</v>
      </c>
    </row>
    <row r="3364" spans="1:2">
      <c r="A3364" s="2">
        <v>42181</v>
      </c>
      <c r="B3364" s="3">
        <v>4.0960999999999999</v>
      </c>
    </row>
    <row r="3365" spans="1:2">
      <c r="A3365" s="2">
        <v>42184</v>
      </c>
      <c r="B3365" s="3">
        <v>4.0872999999999999</v>
      </c>
    </row>
    <row r="3366" spans="1:2">
      <c r="A3366" s="2">
        <v>42185</v>
      </c>
      <c r="B3366" s="3">
        <v>4.0917000000000003</v>
      </c>
    </row>
    <row r="3367" spans="1:2">
      <c r="A3367" s="2">
        <v>42186</v>
      </c>
      <c r="B3367" s="3">
        <v>4.0987</v>
      </c>
    </row>
    <row r="3368" spans="1:2">
      <c r="A3368" s="2">
        <v>42187</v>
      </c>
      <c r="B3368" s="3">
        <v>4.1212</v>
      </c>
    </row>
    <row r="3369" spans="1:2">
      <c r="A3369" s="2">
        <v>42188</v>
      </c>
      <c r="B3369" s="3">
        <v>4.0862999999999996</v>
      </c>
    </row>
    <row r="3370" spans="1:2">
      <c r="A3370" s="2">
        <v>42191</v>
      </c>
      <c r="B3370" s="3">
        <v>4.0213000000000001</v>
      </c>
    </row>
    <row r="3371" spans="1:2">
      <c r="A3371" s="2">
        <v>42192</v>
      </c>
      <c r="B3371" s="3">
        <v>3.9163999999999999</v>
      </c>
    </row>
    <row r="3372" spans="1:2">
      <c r="A3372" s="2">
        <v>42193</v>
      </c>
      <c r="B3372" s="3">
        <v>3.8814000000000002</v>
      </c>
    </row>
    <row r="3373" spans="1:2">
      <c r="A3373" s="2">
        <v>42194</v>
      </c>
      <c r="B3373" s="3">
        <v>3.9215</v>
      </c>
    </row>
    <row r="3374" spans="1:2">
      <c r="A3374" s="2">
        <v>42195</v>
      </c>
      <c r="B3374" s="3">
        <v>3.9815999999999998</v>
      </c>
    </row>
    <row r="3375" spans="1:2">
      <c r="A3375" s="2">
        <v>42198</v>
      </c>
      <c r="B3375" s="3">
        <v>4.0015999999999998</v>
      </c>
    </row>
    <row r="3376" spans="1:2">
      <c r="A3376" s="2">
        <v>42199</v>
      </c>
      <c r="B3376" s="3">
        <v>4.0465999999999998</v>
      </c>
    </row>
    <row r="3377" spans="1:2">
      <c r="A3377" s="2">
        <v>42200</v>
      </c>
      <c r="B3377" s="3">
        <v>4.0515999999999996</v>
      </c>
    </row>
    <row r="3378" spans="1:2">
      <c r="A3378" s="2">
        <v>42201</v>
      </c>
      <c r="B3378" s="3">
        <v>4.0416999999999996</v>
      </c>
    </row>
    <row r="3379" spans="1:2">
      <c r="A3379" s="2">
        <v>42202</v>
      </c>
      <c r="B3379" s="3">
        <v>4.0143000000000004</v>
      </c>
    </row>
    <row r="3380" spans="1:2">
      <c r="A3380" s="2">
        <v>42205</v>
      </c>
      <c r="B3380" s="3">
        <v>4.0018000000000002</v>
      </c>
    </row>
    <row r="3381" spans="1:2">
      <c r="A3381" s="2">
        <v>42206</v>
      </c>
      <c r="B3381" s="3">
        <v>4.03</v>
      </c>
    </row>
    <row r="3382" spans="1:2">
      <c r="A3382" s="2">
        <v>42207</v>
      </c>
      <c r="B3382" s="3">
        <v>4.0217999999999998</v>
      </c>
    </row>
    <row r="3383" spans="1:2">
      <c r="A3383" s="2">
        <v>42208</v>
      </c>
      <c r="B3383" s="3">
        <v>3.9794</v>
      </c>
    </row>
    <row r="3384" spans="1:2">
      <c r="A3384" s="2">
        <v>42209</v>
      </c>
      <c r="B3384" s="3">
        <v>3.9571000000000001</v>
      </c>
    </row>
    <row r="3385" spans="1:2">
      <c r="A3385" s="2">
        <v>42212</v>
      </c>
      <c r="B3385" s="3">
        <v>3.9632999999999998</v>
      </c>
    </row>
    <row r="3386" spans="1:2">
      <c r="A3386" s="2">
        <v>42213</v>
      </c>
      <c r="B3386" s="3">
        <v>3.9296000000000002</v>
      </c>
    </row>
    <row r="3387" spans="1:2">
      <c r="A3387" s="2">
        <v>42214</v>
      </c>
      <c r="B3387" s="3">
        <v>3.9171</v>
      </c>
    </row>
    <row r="3388" spans="1:2">
      <c r="A3388" s="2">
        <v>42215</v>
      </c>
      <c r="B3388" s="3">
        <v>3.9184000000000001</v>
      </c>
    </row>
    <row r="3389" spans="1:2">
      <c r="A3389" s="2">
        <v>42216</v>
      </c>
      <c r="B3389" s="3">
        <v>3.9611999999999998</v>
      </c>
    </row>
    <row r="3390" spans="1:2">
      <c r="A3390" s="2">
        <v>42219</v>
      </c>
      <c r="B3390" s="3">
        <v>3.9598</v>
      </c>
    </row>
    <row r="3391" spans="1:2">
      <c r="A3391" s="2">
        <v>42220</v>
      </c>
      <c r="B3391" s="3">
        <v>3.9373999999999998</v>
      </c>
    </row>
    <row r="3392" spans="1:2">
      <c r="A3392" s="2">
        <v>42221</v>
      </c>
      <c r="B3392" s="3">
        <v>3.9358</v>
      </c>
    </row>
    <row r="3393" spans="1:2">
      <c r="A3393" s="2">
        <v>42222</v>
      </c>
      <c r="B3393" s="3">
        <v>3.9247000000000001</v>
      </c>
    </row>
    <row r="3394" spans="1:2">
      <c r="A3394" s="2">
        <v>42223</v>
      </c>
      <c r="B3394" s="3">
        <v>3.8839000000000001</v>
      </c>
    </row>
    <row r="3395" spans="1:2">
      <c r="A3395" s="2">
        <v>42226</v>
      </c>
      <c r="B3395" s="3">
        <v>3.8976000000000002</v>
      </c>
    </row>
    <row r="3396" spans="1:2">
      <c r="A3396" s="2">
        <v>42227</v>
      </c>
      <c r="B3396" s="3">
        <v>3.9567000000000001</v>
      </c>
    </row>
    <row r="3397" spans="1:2">
      <c r="A3397" s="2">
        <v>42228</v>
      </c>
      <c r="B3397" s="3">
        <v>3.9451999999999998</v>
      </c>
    </row>
    <row r="3398" spans="1:2">
      <c r="A3398" s="2">
        <v>42229</v>
      </c>
      <c r="B3398" s="3">
        <v>3.9077000000000002</v>
      </c>
    </row>
    <row r="3399" spans="1:2">
      <c r="A3399" s="2">
        <v>42230</v>
      </c>
      <c r="B3399" s="3">
        <v>3.9003999999999999</v>
      </c>
    </row>
    <row r="3400" spans="1:2">
      <c r="A3400" s="2">
        <v>42233</v>
      </c>
      <c r="B3400" s="3">
        <v>3.9232999999999998</v>
      </c>
    </row>
    <row r="3401" spans="1:2">
      <c r="A3401" s="2">
        <v>42234</v>
      </c>
      <c r="B3401" s="3">
        <v>3.9100999999999999</v>
      </c>
    </row>
    <row r="3402" spans="1:2">
      <c r="A3402" s="2">
        <v>42235</v>
      </c>
      <c r="B3402" s="3">
        <v>3.9089</v>
      </c>
    </row>
    <row r="3403" spans="1:2">
      <c r="A3403" s="2">
        <v>42236</v>
      </c>
      <c r="B3403" s="3">
        <v>3.8889</v>
      </c>
    </row>
    <row r="3404" spans="1:2">
      <c r="A3404" s="2">
        <v>42237</v>
      </c>
      <c r="B3404" s="3">
        <v>3.8803999999999998</v>
      </c>
    </row>
    <row r="3405" spans="1:2">
      <c r="A3405" s="2">
        <v>42240</v>
      </c>
      <c r="B3405" s="3">
        <v>3.8616000000000001</v>
      </c>
    </row>
    <row r="3406" spans="1:2">
      <c r="A3406" s="2">
        <v>42241</v>
      </c>
      <c r="B3406" s="3">
        <v>3.8304</v>
      </c>
    </row>
    <row r="3407" spans="1:2">
      <c r="A3407" s="2">
        <v>42242</v>
      </c>
      <c r="B3407" s="3">
        <v>3.8329</v>
      </c>
    </row>
    <row r="3408" spans="1:2">
      <c r="A3408" s="2">
        <v>42243</v>
      </c>
      <c r="B3408" s="3">
        <v>3.7955000000000001</v>
      </c>
    </row>
    <row r="3409" spans="1:2">
      <c r="A3409" s="2">
        <v>42244</v>
      </c>
      <c r="B3409" s="3">
        <v>3.8069999999999999</v>
      </c>
    </row>
    <row r="3410" spans="1:2">
      <c r="A3410" s="2">
        <v>42247</v>
      </c>
      <c r="B3410" s="3">
        <v>3.7818999999999998</v>
      </c>
    </row>
    <row r="3411" spans="1:2">
      <c r="A3411" s="2">
        <v>42248</v>
      </c>
      <c r="B3411" s="3">
        <v>3.7707000000000002</v>
      </c>
    </row>
    <row r="3412" spans="1:2">
      <c r="A3412" s="2">
        <v>42249</v>
      </c>
      <c r="B3412" s="3">
        <v>3.766</v>
      </c>
    </row>
    <row r="3413" spans="1:2">
      <c r="A3413" s="2">
        <v>42253</v>
      </c>
      <c r="B3413" s="3">
        <v>3.7784</v>
      </c>
    </row>
    <row r="3414" spans="1:2">
      <c r="A3414" s="2">
        <v>42254</v>
      </c>
      <c r="B3414" s="3">
        <v>3.7982</v>
      </c>
    </row>
    <row r="3415" spans="1:2">
      <c r="A3415" s="2">
        <v>42255</v>
      </c>
      <c r="B3415" s="3">
        <v>3.8195000000000001</v>
      </c>
    </row>
    <row r="3416" spans="1:2">
      <c r="A3416" s="2">
        <v>42256</v>
      </c>
      <c r="B3416" s="3">
        <v>3.8268</v>
      </c>
    </row>
    <row r="3417" spans="1:2">
      <c r="A3417" s="2">
        <v>42257</v>
      </c>
      <c r="B3417" s="3">
        <v>3.8201000000000001</v>
      </c>
    </row>
    <row r="3418" spans="1:2">
      <c r="A3418" s="2">
        <v>42258</v>
      </c>
      <c r="B3418" s="3">
        <v>3.8174000000000001</v>
      </c>
    </row>
    <row r="3419" spans="1:2">
      <c r="A3419" s="2">
        <v>42261</v>
      </c>
      <c r="B3419" s="3">
        <v>3.7951000000000001</v>
      </c>
    </row>
    <row r="3420" spans="1:2">
      <c r="A3420" s="2">
        <v>42262</v>
      </c>
      <c r="B3420" s="3">
        <v>3.7738</v>
      </c>
    </row>
    <row r="3421" spans="1:2">
      <c r="A3421" s="2">
        <v>42263</v>
      </c>
      <c r="B3421" s="3">
        <v>3.7688999999999999</v>
      </c>
    </row>
    <row r="3422" spans="1:2">
      <c r="A3422" s="2">
        <v>42264</v>
      </c>
      <c r="B3422" s="3">
        <v>3.7789000000000001</v>
      </c>
    </row>
    <row r="3423" spans="1:2">
      <c r="A3423" s="2">
        <v>42265</v>
      </c>
      <c r="B3423" s="3">
        <v>3.7766999999999999</v>
      </c>
    </row>
    <row r="3424" spans="1:2">
      <c r="A3424" s="2">
        <v>42268</v>
      </c>
      <c r="B3424" s="3">
        <v>3.7791000000000001</v>
      </c>
    </row>
    <row r="3425" spans="1:2">
      <c r="A3425" s="2">
        <v>42269</v>
      </c>
      <c r="B3425" s="3">
        <v>3.7740999999999998</v>
      </c>
    </row>
    <row r="3426" spans="1:2">
      <c r="A3426" s="2">
        <v>42270</v>
      </c>
      <c r="B3426" s="3">
        <v>3.7740999999999998</v>
      </c>
    </row>
    <row r="3427" spans="1:2">
      <c r="A3427" s="2">
        <v>42271</v>
      </c>
      <c r="B3427" s="3">
        <v>3.7717000000000001</v>
      </c>
    </row>
    <row r="3428" spans="1:2">
      <c r="A3428" s="2">
        <v>42272</v>
      </c>
      <c r="B3428" s="3">
        <v>3.762</v>
      </c>
    </row>
    <row r="3429" spans="1:2">
      <c r="A3429" s="2">
        <v>42275</v>
      </c>
      <c r="B3429" s="3">
        <v>3.7421000000000002</v>
      </c>
    </row>
    <row r="3430" spans="1:2">
      <c r="A3430" s="2">
        <v>42276</v>
      </c>
      <c r="B3430" s="3">
        <v>3.6989999999999998</v>
      </c>
    </row>
    <row r="3431" spans="1:2">
      <c r="A3431" s="2">
        <v>42277</v>
      </c>
      <c r="B3431" s="3">
        <v>3.7019000000000002</v>
      </c>
    </row>
    <row r="3432" spans="1:2">
      <c r="A3432" s="2">
        <v>42285</v>
      </c>
      <c r="B3432" s="3">
        <v>3.7048999999999999</v>
      </c>
    </row>
    <row r="3433" spans="1:2">
      <c r="A3433" s="2">
        <v>42286</v>
      </c>
      <c r="B3433" s="3">
        <v>3.6724999999999999</v>
      </c>
    </row>
    <row r="3434" spans="1:2">
      <c r="A3434" s="2">
        <v>42287</v>
      </c>
      <c r="B3434" s="3">
        <v>3.6650999999999998</v>
      </c>
    </row>
    <row r="3435" spans="1:2">
      <c r="A3435" s="2">
        <v>42289</v>
      </c>
      <c r="B3435" s="3">
        <v>3.6476000000000002</v>
      </c>
    </row>
    <row r="3436" spans="1:2">
      <c r="A3436" s="2">
        <v>42290</v>
      </c>
      <c r="B3436" s="3">
        <v>3.5876000000000001</v>
      </c>
    </row>
    <row r="3437" spans="1:2">
      <c r="A3437" s="2">
        <v>42291</v>
      </c>
      <c r="B3437" s="3">
        <v>3.5203000000000002</v>
      </c>
    </row>
    <row r="3438" spans="1:2">
      <c r="A3438" s="2">
        <v>42292</v>
      </c>
      <c r="B3438" s="3">
        <v>3.5503</v>
      </c>
    </row>
    <row r="3439" spans="1:2">
      <c r="A3439" s="2">
        <v>42293</v>
      </c>
      <c r="B3439" s="3">
        <v>3.5853999999999999</v>
      </c>
    </row>
    <row r="3440" spans="1:2">
      <c r="A3440" s="2">
        <v>42296</v>
      </c>
      <c r="B3440" s="3">
        <v>3.5505</v>
      </c>
    </row>
    <row r="3441" spans="1:2">
      <c r="A3441" s="2">
        <v>42297</v>
      </c>
      <c r="B3441" s="3">
        <v>3.5352999999999999</v>
      </c>
    </row>
    <row r="3442" spans="1:2">
      <c r="A3442" s="2">
        <v>42298</v>
      </c>
      <c r="B3442" s="3">
        <v>3.53</v>
      </c>
    </row>
    <row r="3443" spans="1:2">
      <c r="A3443" s="2">
        <v>42299</v>
      </c>
      <c r="B3443" s="3">
        <v>3.5104000000000002</v>
      </c>
    </row>
    <row r="3444" spans="1:2">
      <c r="A3444" s="2">
        <v>42300</v>
      </c>
      <c r="B3444" s="3">
        <v>3.4904999999999999</v>
      </c>
    </row>
    <row r="3445" spans="1:2">
      <c r="A3445" s="2">
        <v>42303</v>
      </c>
      <c r="B3445" s="3">
        <v>3.4394</v>
      </c>
    </row>
    <row r="3446" spans="1:2">
      <c r="A3446" s="2">
        <v>42304</v>
      </c>
      <c r="B3446" s="3">
        <v>3.3828999999999998</v>
      </c>
    </row>
    <row r="3447" spans="1:2">
      <c r="A3447" s="2">
        <v>42305</v>
      </c>
      <c r="B3447" s="3">
        <v>3.3704999999999998</v>
      </c>
    </row>
    <row r="3448" spans="1:2">
      <c r="A3448" s="2">
        <v>42306</v>
      </c>
      <c r="B3448" s="3">
        <v>3.4205000000000001</v>
      </c>
    </row>
    <row r="3449" spans="1:2">
      <c r="A3449" s="2">
        <v>42307</v>
      </c>
      <c r="B3449" s="3">
        <v>3.4306999999999999</v>
      </c>
    </row>
    <row r="3450" spans="1:2">
      <c r="A3450" s="2">
        <v>42310</v>
      </c>
      <c r="B3450" s="3">
        <v>3.423</v>
      </c>
    </row>
    <row r="3451" spans="1:2">
      <c r="A3451" s="2">
        <v>42311</v>
      </c>
      <c r="B3451" s="3">
        <v>3.4506000000000001</v>
      </c>
    </row>
    <row r="3452" spans="1:2">
      <c r="A3452" s="2">
        <v>42312</v>
      </c>
      <c r="B3452" s="3">
        <v>3.4906000000000001</v>
      </c>
    </row>
    <row r="3453" spans="1:2">
      <c r="A3453" s="2">
        <v>42313</v>
      </c>
      <c r="B3453" s="3">
        <v>3.4805999999999999</v>
      </c>
    </row>
    <row r="3454" spans="1:2">
      <c r="A3454" s="2">
        <v>42314</v>
      </c>
      <c r="B3454" s="3">
        <v>3.4954999999999998</v>
      </c>
    </row>
    <row r="3455" spans="1:2">
      <c r="A3455" s="2">
        <v>42317</v>
      </c>
      <c r="B3455" s="3">
        <v>3.6105999999999998</v>
      </c>
    </row>
    <row r="3456" spans="1:2">
      <c r="A3456" s="2">
        <v>42318</v>
      </c>
      <c r="B3456" s="3">
        <v>3.6206</v>
      </c>
    </row>
    <row r="3457" spans="1:2">
      <c r="A3457" s="2">
        <v>42319</v>
      </c>
      <c r="B3457" s="3">
        <v>3.5756000000000001</v>
      </c>
    </row>
    <row r="3458" spans="1:2">
      <c r="A3458" s="2">
        <v>42320</v>
      </c>
      <c r="B3458" s="3">
        <v>3.5607000000000002</v>
      </c>
    </row>
    <row r="3459" spans="1:2">
      <c r="A3459" s="2">
        <v>42321</v>
      </c>
      <c r="B3459" s="3">
        <v>3.5356000000000001</v>
      </c>
    </row>
    <row r="3460" spans="1:2">
      <c r="A3460" s="2">
        <v>42324</v>
      </c>
      <c r="B3460" s="3">
        <v>3.5356999999999998</v>
      </c>
    </row>
    <row r="3461" spans="1:2">
      <c r="A3461" s="2">
        <v>42325</v>
      </c>
      <c r="B3461" s="3">
        <v>3.5194999999999999</v>
      </c>
    </row>
    <row r="3462" spans="1:2">
      <c r="A3462" s="2">
        <v>42326</v>
      </c>
      <c r="B3462" s="3">
        <v>3.5358000000000001</v>
      </c>
    </row>
    <row r="3463" spans="1:2">
      <c r="A3463" s="2">
        <v>42327</v>
      </c>
      <c r="B3463" s="3">
        <v>3.5407999999999999</v>
      </c>
    </row>
    <row r="3464" spans="1:2">
      <c r="A3464" s="2">
        <v>42328</v>
      </c>
      <c r="B3464" s="3">
        <v>3.5219</v>
      </c>
    </row>
    <row r="3465" spans="1:2">
      <c r="A3465" s="2">
        <v>42331</v>
      </c>
      <c r="B3465" s="3">
        <v>3.5257999999999998</v>
      </c>
    </row>
    <row r="3466" spans="1:2">
      <c r="A3466" s="2">
        <v>42332</v>
      </c>
      <c r="B3466" s="3">
        <v>3.4984000000000002</v>
      </c>
    </row>
    <row r="3467" spans="1:2">
      <c r="A3467" s="2">
        <v>42333</v>
      </c>
      <c r="B3467" s="3">
        <v>3.4809000000000001</v>
      </c>
    </row>
    <row r="3468" spans="1:2">
      <c r="A3468" s="2">
        <v>42334</v>
      </c>
      <c r="B3468" s="3">
        <v>3.4559000000000002</v>
      </c>
    </row>
    <row r="3469" spans="1:2">
      <c r="A3469" s="2">
        <v>42335</v>
      </c>
      <c r="B3469" s="3">
        <v>3.4485999999999999</v>
      </c>
    </row>
    <row r="3470" spans="1:2">
      <c r="A3470" s="2">
        <v>42338</v>
      </c>
      <c r="B3470" s="3">
        <v>3.4359999999999999</v>
      </c>
    </row>
    <row r="3471" spans="1:2">
      <c r="A3471" s="2">
        <v>42339</v>
      </c>
      <c r="B3471" s="3">
        <v>3.4310999999999998</v>
      </c>
    </row>
    <row r="3472" spans="1:2">
      <c r="A3472" s="2">
        <v>42340</v>
      </c>
      <c r="B3472" s="3">
        <v>3.4308000000000001</v>
      </c>
    </row>
    <row r="3473" spans="1:2">
      <c r="A3473" s="2">
        <v>42341</v>
      </c>
      <c r="B3473" s="3">
        <v>3.4161000000000001</v>
      </c>
    </row>
    <row r="3474" spans="1:2">
      <c r="A3474" s="2">
        <v>42342</v>
      </c>
      <c r="B3474" s="3">
        <v>3.4087999999999998</v>
      </c>
    </row>
    <row r="3475" spans="1:2">
      <c r="A3475" s="2">
        <v>42345</v>
      </c>
      <c r="B3475" s="3">
        <v>3.4011999999999998</v>
      </c>
    </row>
    <row r="3476" spans="1:2">
      <c r="A3476" s="2">
        <v>42346</v>
      </c>
      <c r="B3476" s="3">
        <v>3.3862000000000001</v>
      </c>
    </row>
    <row r="3477" spans="1:2">
      <c r="A3477" s="2">
        <v>42347</v>
      </c>
      <c r="B3477" s="3">
        <v>3.3814000000000002</v>
      </c>
    </row>
    <row r="3478" spans="1:2">
      <c r="A3478" s="2">
        <v>42348</v>
      </c>
      <c r="B3478" s="3">
        <v>3.3813</v>
      </c>
    </row>
    <row r="3479" spans="1:2">
      <c r="A3479" s="2">
        <v>42349</v>
      </c>
      <c r="B3479" s="3">
        <v>3.3643000000000001</v>
      </c>
    </row>
    <row r="3480" spans="1:2">
      <c r="A3480" s="2">
        <v>42352</v>
      </c>
      <c r="B3480" s="3">
        <v>3.3963999999999999</v>
      </c>
    </row>
    <row r="3481" spans="1:2">
      <c r="A3481" s="2">
        <v>42353</v>
      </c>
      <c r="B3481" s="3">
        <v>3.3892000000000002</v>
      </c>
    </row>
    <row r="3482" spans="1:2">
      <c r="A3482" s="2">
        <v>42354</v>
      </c>
      <c r="B3482" s="3">
        <v>3.3814000000000002</v>
      </c>
    </row>
    <row r="3483" spans="1:2">
      <c r="A3483" s="2">
        <v>42355</v>
      </c>
      <c r="B3483" s="3">
        <v>3.3565</v>
      </c>
    </row>
    <row r="3484" spans="1:2">
      <c r="A3484" s="2">
        <v>42356</v>
      </c>
      <c r="B3484" s="3">
        <v>3.3142</v>
      </c>
    </row>
    <row r="3485" spans="1:2">
      <c r="A3485" s="2">
        <v>42359</v>
      </c>
      <c r="B3485" s="3">
        <v>3.2566000000000002</v>
      </c>
    </row>
    <row r="3486" spans="1:2">
      <c r="A3486" s="2">
        <v>42360</v>
      </c>
      <c r="B3486" s="3">
        <v>3.2118000000000002</v>
      </c>
    </row>
    <row r="3487" spans="1:2">
      <c r="A3487" s="2">
        <v>42361</v>
      </c>
      <c r="B3487" s="3">
        <v>3.2019000000000002</v>
      </c>
    </row>
    <row r="3488" spans="1:2">
      <c r="A3488" s="2">
        <v>42362</v>
      </c>
      <c r="B3488" s="3">
        <v>3.137</v>
      </c>
    </row>
    <row r="3489" spans="1:2">
      <c r="A3489" s="2">
        <v>42363</v>
      </c>
      <c r="B3489" s="3">
        <v>3.1219999999999999</v>
      </c>
    </row>
    <row r="3490" spans="1:2">
      <c r="A3490" s="2">
        <v>42366</v>
      </c>
      <c r="B3490" s="3">
        <v>3.1073</v>
      </c>
    </row>
    <row r="3491" spans="1:2">
      <c r="A3491" s="2">
        <v>42367</v>
      </c>
      <c r="B3491" s="3">
        <v>3.1173999999999999</v>
      </c>
    </row>
    <row r="3492" spans="1:2">
      <c r="A3492" s="2">
        <v>42368</v>
      </c>
      <c r="B3492" s="3">
        <v>3.1322000000000001</v>
      </c>
    </row>
    <row r="3493" spans="1:2">
      <c r="A3493" s="2">
        <v>42369</v>
      </c>
      <c r="B3493" s="3">
        <v>3.1322000000000001</v>
      </c>
    </row>
    <row r="3494" spans="1:2">
      <c r="A3494" s="2">
        <v>42373</v>
      </c>
      <c r="B3494" s="3">
        <v>3.1775000000000002</v>
      </c>
    </row>
    <row r="3495" spans="1:2">
      <c r="A3495" s="2">
        <v>42374</v>
      </c>
      <c r="B3495" s="3">
        <v>3.2174999999999998</v>
      </c>
    </row>
    <row r="3496" spans="1:2">
      <c r="A3496" s="2">
        <v>42375</v>
      </c>
      <c r="B3496" s="3">
        <v>3.1825999999999999</v>
      </c>
    </row>
    <row r="3497" spans="1:2">
      <c r="A3497" s="2">
        <v>42376</v>
      </c>
      <c r="B3497" s="3">
        <v>3.1425999999999998</v>
      </c>
    </row>
    <row r="3498" spans="1:2">
      <c r="A3498" s="2">
        <v>42377</v>
      </c>
      <c r="B3498" s="3">
        <v>3.1080000000000001</v>
      </c>
    </row>
    <row r="3499" spans="1:2">
      <c r="A3499" s="2">
        <v>42380</v>
      </c>
      <c r="B3499" s="3">
        <v>3.1002999999999998</v>
      </c>
    </row>
    <row r="3500" spans="1:2">
      <c r="A3500" s="2">
        <v>42381</v>
      </c>
      <c r="B3500" s="3">
        <v>3.0528</v>
      </c>
    </row>
    <row r="3501" spans="1:2">
      <c r="A3501" s="2">
        <v>42382</v>
      </c>
      <c r="B3501" s="3">
        <v>3.0129000000000001</v>
      </c>
    </row>
    <row r="3502" spans="1:2">
      <c r="A3502" s="2">
        <v>42383</v>
      </c>
      <c r="B3502" s="3">
        <v>3.0192000000000001</v>
      </c>
    </row>
    <row r="3503" spans="1:2">
      <c r="A3503" s="2">
        <v>42384</v>
      </c>
      <c r="B3503" s="3">
        <v>3.0232999999999999</v>
      </c>
    </row>
    <row r="3504" spans="1:2">
      <c r="A3504" s="2">
        <v>42387</v>
      </c>
      <c r="B3504" s="3">
        <v>3.0451999999999999</v>
      </c>
    </row>
    <row r="3505" spans="1:2">
      <c r="A3505" s="2">
        <v>42388</v>
      </c>
      <c r="B3505" s="3">
        <v>3.0455999999999999</v>
      </c>
    </row>
    <row r="3506" spans="1:2">
      <c r="A3506" s="2">
        <v>42389</v>
      </c>
      <c r="B3506" s="3">
        <v>3.0632000000000001</v>
      </c>
    </row>
    <row r="3507" spans="1:2">
      <c r="A3507" s="2">
        <v>42390</v>
      </c>
      <c r="B3507" s="3">
        <v>3.0583999999999998</v>
      </c>
    </row>
    <row r="3508" spans="1:2">
      <c r="A3508" s="2">
        <v>42391</v>
      </c>
      <c r="B3508" s="3">
        <v>3.0365000000000002</v>
      </c>
    </row>
    <row r="3509" spans="1:2">
      <c r="A3509" s="2">
        <v>42394</v>
      </c>
      <c r="B3509" s="3">
        <v>3.0935999999999999</v>
      </c>
    </row>
    <row r="3510" spans="1:2">
      <c r="A3510" s="2">
        <v>42395</v>
      </c>
      <c r="B3510" s="3">
        <v>3.0886</v>
      </c>
    </row>
    <row r="3511" spans="1:2">
      <c r="A3511" s="2">
        <v>42396</v>
      </c>
      <c r="B3511" s="3">
        <v>3.1583999999999999</v>
      </c>
    </row>
    <row r="3512" spans="1:2">
      <c r="A3512" s="2">
        <v>42397</v>
      </c>
      <c r="B3512" s="3">
        <v>3.1535000000000002</v>
      </c>
    </row>
    <row r="3513" spans="1:2">
      <c r="A3513" s="2">
        <v>42398</v>
      </c>
      <c r="B3513" s="3">
        <v>3.1040000000000001</v>
      </c>
    </row>
    <row r="3514" spans="1:2">
      <c r="A3514" s="2">
        <v>42401</v>
      </c>
      <c r="B3514" s="3">
        <v>3.0988000000000002</v>
      </c>
    </row>
    <row r="3515" spans="1:2">
      <c r="A3515" s="2">
        <v>42402</v>
      </c>
      <c r="B3515" s="3">
        <v>3.1589999999999998</v>
      </c>
    </row>
    <row r="3516" spans="1:2">
      <c r="A3516" s="2">
        <v>42403</v>
      </c>
      <c r="B3516" s="3">
        <v>3.1890000000000001</v>
      </c>
    </row>
    <row r="3517" spans="1:2">
      <c r="A3517" s="2">
        <v>42404</v>
      </c>
      <c r="B3517" s="3">
        <v>3.1738</v>
      </c>
    </row>
    <row r="3518" spans="1:2">
      <c r="A3518" s="2">
        <v>42405</v>
      </c>
      <c r="B3518" s="3">
        <v>3.1614</v>
      </c>
    </row>
    <row r="3519" spans="1:2">
      <c r="A3519" s="2">
        <v>42406</v>
      </c>
      <c r="B3519" s="3">
        <v>3.1614</v>
      </c>
    </row>
    <row r="3520" spans="1:2">
      <c r="A3520" s="2">
        <v>42414</v>
      </c>
      <c r="B3520" s="3">
        <v>3.0693000000000001</v>
      </c>
    </row>
    <row r="3521" spans="1:2">
      <c r="A3521" s="2">
        <v>42415</v>
      </c>
      <c r="B3521" s="3">
        <v>3.0920999999999998</v>
      </c>
    </row>
    <row r="3522" spans="1:2">
      <c r="A3522" s="2">
        <v>42416</v>
      </c>
      <c r="B3522" s="3">
        <v>3.1444000000000001</v>
      </c>
    </row>
    <row r="3523" spans="1:2">
      <c r="A3523" s="2">
        <v>42417</v>
      </c>
      <c r="B3523" s="3">
        <v>3.1572</v>
      </c>
    </row>
    <row r="3524" spans="1:2">
      <c r="A3524" s="2">
        <v>42418</v>
      </c>
      <c r="B3524" s="3">
        <v>3.1427</v>
      </c>
    </row>
    <row r="3525" spans="1:2">
      <c r="A3525" s="2">
        <v>42419</v>
      </c>
      <c r="B3525" s="3">
        <v>3.1450999999999998</v>
      </c>
    </row>
    <row r="3526" spans="1:2">
      <c r="A3526" s="2">
        <v>42422</v>
      </c>
      <c r="B3526" s="3">
        <v>3.1495000000000002</v>
      </c>
    </row>
    <row r="3527" spans="1:2">
      <c r="A3527" s="2">
        <v>42423</v>
      </c>
      <c r="B3527" s="3">
        <v>3.1524999999999999</v>
      </c>
    </row>
    <row r="3528" spans="1:2">
      <c r="A3528" s="2">
        <v>42424</v>
      </c>
      <c r="B3528" s="3">
        <v>3.1709999999999998</v>
      </c>
    </row>
    <row r="3529" spans="1:2">
      <c r="A3529" s="2">
        <v>42425</v>
      </c>
      <c r="B3529" s="3">
        <v>3.19</v>
      </c>
    </row>
    <row r="3530" spans="1:2">
      <c r="A3530" s="2">
        <v>42426</v>
      </c>
      <c r="B3530" s="3">
        <v>3.1734</v>
      </c>
    </row>
    <row r="3531" spans="1:2">
      <c r="A3531" s="2">
        <v>42429</v>
      </c>
      <c r="B3531" s="3">
        <v>3.1806999999999999</v>
      </c>
    </row>
    <row r="3532" spans="1:2">
      <c r="A3532" s="2">
        <v>42430</v>
      </c>
      <c r="B3532" s="3">
        <v>3.1808000000000001</v>
      </c>
    </row>
    <row r="3533" spans="1:2">
      <c r="A3533" s="2">
        <v>42431</v>
      </c>
      <c r="B3533" s="3">
        <v>3.2010999999999998</v>
      </c>
    </row>
    <row r="3534" spans="1:2">
      <c r="A3534" s="2">
        <v>42432</v>
      </c>
      <c r="B3534" s="3">
        <v>3.2288999999999999</v>
      </c>
    </row>
    <row r="3535" spans="1:2">
      <c r="A3535" s="2">
        <v>42433</v>
      </c>
      <c r="B3535" s="3">
        <v>3.2122000000000002</v>
      </c>
    </row>
    <row r="3536" spans="1:2">
      <c r="A3536" s="2">
        <v>42436</v>
      </c>
      <c r="B3536" s="3">
        <v>3.2446000000000002</v>
      </c>
    </row>
    <row r="3537" spans="1:2">
      <c r="A3537" s="2">
        <v>42437</v>
      </c>
      <c r="B3537" s="3">
        <v>3.2572000000000001</v>
      </c>
    </row>
    <row r="3538" spans="1:2">
      <c r="A3538" s="2">
        <v>42438</v>
      </c>
      <c r="B3538" s="3">
        <v>3.2181999999999999</v>
      </c>
    </row>
    <row r="3539" spans="1:2">
      <c r="A3539" s="2">
        <v>42439</v>
      </c>
      <c r="B3539" s="3">
        <v>3.1907000000000001</v>
      </c>
    </row>
    <row r="3540" spans="1:2">
      <c r="A3540" s="2">
        <v>42440</v>
      </c>
      <c r="B3540" s="3">
        <v>3.1629999999999998</v>
      </c>
    </row>
    <row r="3541" spans="1:2">
      <c r="A3541" s="2">
        <v>42443</v>
      </c>
      <c r="B3541" s="3">
        <v>3.1688000000000001</v>
      </c>
    </row>
    <row r="3542" spans="1:2">
      <c r="A3542" s="2">
        <v>42444</v>
      </c>
      <c r="B3542" s="3">
        <v>3.1711999999999998</v>
      </c>
    </row>
    <row r="3543" spans="1:2">
      <c r="A3543" s="2">
        <v>42445</v>
      </c>
      <c r="B3543" s="3">
        <v>3.1488</v>
      </c>
    </row>
    <row r="3544" spans="1:2">
      <c r="A3544" s="2">
        <v>42446</v>
      </c>
      <c r="B3544" s="3">
        <v>3.1726000000000001</v>
      </c>
    </row>
    <row r="3545" spans="1:2">
      <c r="A3545" s="2">
        <v>42447</v>
      </c>
      <c r="B3545" s="3">
        <v>3.1661000000000001</v>
      </c>
    </row>
    <row r="3546" spans="1:2">
      <c r="A3546" s="2">
        <v>42450</v>
      </c>
      <c r="B3546" s="3">
        <v>3.1724000000000001</v>
      </c>
    </row>
    <row r="3547" spans="1:2">
      <c r="A3547" s="2">
        <v>42451</v>
      </c>
      <c r="B3547" s="3">
        <v>3.1728999999999998</v>
      </c>
    </row>
    <row r="3548" spans="1:2">
      <c r="A3548" s="2">
        <v>42452</v>
      </c>
      <c r="B3548" s="3">
        <v>3.1753999999999998</v>
      </c>
    </row>
    <row r="3549" spans="1:2">
      <c r="A3549" s="2">
        <v>42453</v>
      </c>
      <c r="B3549" s="3">
        <v>3.2042000000000002</v>
      </c>
    </row>
    <row r="3550" spans="1:2">
      <c r="A3550" s="2">
        <v>42454</v>
      </c>
      <c r="B3550" s="3">
        <v>3.2271000000000001</v>
      </c>
    </row>
    <row r="3551" spans="1:2">
      <c r="A3551" s="2">
        <v>42457</v>
      </c>
      <c r="B3551" s="3">
        <v>3.2881</v>
      </c>
    </row>
    <row r="3552" spans="1:2">
      <c r="A3552" s="2">
        <v>42458</v>
      </c>
      <c r="B3552" s="3">
        <v>3.3031999999999999</v>
      </c>
    </row>
    <row r="3553" spans="1:2">
      <c r="A3553" s="2">
        <v>42459</v>
      </c>
      <c r="B3553" s="3">
        <v>3.2822</v>
      </c>
    </row>
    <row r="3554" spans="1:2">
      <c r="A3554" s="2">
        <v>42460</v>
      </c>
      <c r="B3554" s="3">
        <v>3.2435999999999998</v>
      </c>
    </row>
    <row r="3555" spans="1:2">
      <c r="A3555" s="2">
        <v>42461</v>
      </c>
      <c r="B3555" s="3">
        <v>3.2050000000000001</v>
      </c>
    </row>
    <row r="3556" spans="1:2">
      <c r="A3556" s="2">
        <v>42465</v>
      </c>
      <c r="B3556" s="3">
        <v>3.2157</v>
      </c>
    </row>
    <row r="3557" spans="1:2">
      <c r="A3557" s="2">
        <v>42466</v>
      </c>
      <c r="B3557" s="3">
        <v>3.2254</v>
      </c>
    </row>
    <row r="3558" spans="1:2">
      <c r="A3558" s="2">
        <v>42467</v>
      </c>
      <c r="B3558" s="3">
        <v>3.27</v>
      </c>
    </row>
    <row r="3559" spans="1:2">
      <c r="A3559" s="2">
        <v>42468</v>
      </c>
      <c r="B3559" s="3">
        <v>3.2675000000000001</v>
      </c>
    </row>
    <row r="3560" spans="1:2">
      <c r="A3560" s="2">
        <v>42471</v>
      </c>
      <c r="B3560" s="3">
        <v>3.27</v>
      </c>
    </row>
    <row r="3561" spans="1:2">
      <c r="A3561" s="2">
        <v>42472</v>
      </c>
      <c r="B3561" s="3">
        <v>3.29</v>
      </c>
    </row>
    <row r="3562" spans="1:2">
      <c r="A3562" s="2">
        <v>42473</v>
      </c>
      <c r="B3562" s="3">
        <v>3.3338000000000001</v>
      </c>
    </row>
    <row r="3563" spans="1:2">
      <c r="A3563" s="2">
        <v>42474</v>
      </c>
      <c r="B3563" s="3">
        <v>3.41</v>
      </c>
    </row>
    <row r="3564" spans="1:2">
      <c r="A3564" s="2">
        <v>42475</v>
      </c>
      <c r="B3564" s="3">
        <v>3.335</v>
      </c>
    </row>
    <row r="3565" spans="1:2">
      <c r="A3565" s="2">
        <v>42478</v>
      </c>
      <c r="B3565" s="3">
        <v>3.33</v>
      </c>
    </row>
    <row r="3566" spans="1:2">
      <c r="A3566" s="2">
        <v>42479</v>
      </c>
      <c r="B3566" s="3">
        <v>3.3567999999999998</v>
      </c>
    </row>
    <row r="3567" spans="1:2">
      <c r="A3567" s="2">
        <v>42480</v>
      </c>
      <c r="B3567" s="3">
        <v>3.415</v>
      </c>
    </row>
    <row r="3568" spans="1:2">
      <c r="A3568" s="2">
        <v>42481</v>
      </c>
      <c r="B3568" s="3">
        <v>3.45</v>
      </c>
    </row>
    <row r="3569" spans="1:2">
      <c r="A3569" s="2">
        <v>42482</v>
      </c>
      <c r="B3569" s="3">
        <v>3.4298999999999999</v>
      </c>
    </row>
    <row r="3570" spans="1:2">
      <c r="A3570" s="2">
        <v>42485</v>
      </c>
      <c r="B3570" s="3">
        <v>3.4849999999999999</v>
      </c>
    </row>
    <row r="3571" spans="1:2">
      <c r="A3571" s="2">
        <v>42486</v>
      </c>
      <c r="B3571" s="3">
        <v>3.4249999999999998</v>
      </c>
    </row>
    <row r="3572" spans="1:2">
      <c r="A3572" s="2">
        <v>42487</v>
      </c>
      <c r="B3572" s="3">
        <v>3.4051</v>
      </c>
    </row>
    <row r="3573" spans="1:2">
      <c r="A3573" s="2">
        <v>42488</v>
      </c>
      <c r="B3573" s="3">
        <v>3.3875999999999999</v>
      </c>
    </row>
    <row r="3574" spans="1:2">
      <c r="A3574" s="2">
        <v>42489</v>
      </c>
      <c r="B3574" s="3">
        <v>3.42</v>
      </c>
    </row>
    <row r="3575" spans="1:2">
      <c r="A3575" s="2">
        <v>42493</v>
      </c>
      <c r="B3575" s="3">
        <v>3.3652000000000002</v>
      </c>
    </row>
    <row r="3576" spans="1:2">
      <c r="A3576" s="2">
        <v>42494</v>
      </c>
      <c r="B3576" s="3">
        <v>3.3677999999999999</v>
      </c>
    </row>
    <row r="3577" spans="1:2">
      <c r="A3577" s="2">
        <v>42495</v>
      </c>
      <c r="B3577" s="3">
        <v>3.3915000000000002</v>
      </c>
    </row>
    <row r="3578" spans="1:2">
      <c r="A3578" s="2">
        <v>42496</v>
      </c>
      <c r="B3578" s="3">
        <v>3.3877000000000002</v>
      </c>
    </row>
    <row r="3579" spans="1:2">
      <c r="A3579" s="2">
        <v>42499</v>
      </c>
      <c r="B3579" s="3">
        <v>3.3290999999999999</v>
      </c>
    </row>
    <row r="3580" spans="1:2">
      <c r="A3580" s="2">
        <v>42500</v>
      </c>
      <c r="B3580" s="3">
        <v>3.3115999999999999</v>
      </c>
    </row>
    <row r="3581" spans="1:2">
      <c r="A3581" s="2">
        <v>42501</v>
      </c>
      <c r="B3581" s="3">
        <v>3.3054000000000001</v>
      </c>
    </row>
    <row r="3582" spans="1:2">
      <c r="A3582" s="2">
        <v>42502</v>
      </c>
      <c r="B3582" s="3">
        <v>3.2742</v>
      </c>
    </row>
    <row r="3583" spans="1:2">
      <c r="A3583" s="2">
        <v>42503</v>
      </c>
      <c r="B3583" s="3">
        <v>3.2730000000000001</v>
      </c>
    </row>
    <row r="3584" spans="1:2">
      <c r="A3584" s="2">
        <v>42506</v>
      </c>
      <c r="B3584" s="3">
        <v>3.3031000000000001</v>
      </c>
    </row>
    <row r="3585" spans="1:2">
      <c r="A3585" s="2">
        <v>42507</v>
      </c>
      <c r="B3585" s="3">
        <v>3.3031000000000001</v>
      </c>
    </row>
    <row r="3586" spans="1:2">
      <c r="A3586" s="2">
        <v>42508</v>
      </c>
      <c r="B3586" s="3">
        <v>3.3405999999999998</v>
      </c>
    </row>
    <row r="3587" spans="1:2">
      <c r="A3587" s="2">
        <v>42509</v>
      </c>
      <c r="B3587" s="3">
        <v>3.3706</v>
      </c>
    </row>
    <row r="3588" spans="1:2">
      <c r="A3588" s="2">
        <v>42510</v>
      </c>
      <c r="B3588" s="3">
        <v>3.3544</v>
      </c>
    </row>
    <row r="3589" spans="1:2">
      <c r="A3589" s="2">
        <v>42513</v>
      </c>
      <c r="B3589" s="3">
        <v>3.3628</v>
      </c>
    </row>
    <row r="3590" spans="1:2">
      <c r="A3590" s="2">
        <v>42514</v>
      </c>
      <c r="B3590" s="3">
        <v>3.3269000000000002</v>
      </c>
    </row>
    <row r="3591" spans="1:2">
      <c r="A3591" s="2">
        <v>42515</v>
      </c>
      <c r="B3591" s="3">
        <v>3.3085</v>
      </c>
    </row>
    <row r="3592" spans="1:2">
      <c r="A3592" s="2">
        <v>42516</v>
      </c>
      <c r="B3592" s="3">
        <v>3.3260000000000001</v>
      </c>
    </row>
    <row r="3593" spans="1:2">
      <c r="A3593" s="2">
        <v>42517</v>
      </c>
      <c r="B3593" s="3">
        <v>3.339</v>
      </c>
    </row>
    <row r="3594" spans="1:2">
      <c r="A3594" s="2">
        <v>42520</v>
      </c>
      <c r="B3594" s="3">
        <v>3.3462000000000001</v>
      </c>
    </row>
    <row r="3595" spans="1:2">
      <c r="A3595" s="2">
        <v>42521</v>
      </c>
      <c r="B3595" s="3">
        <v>3.3287</v>
      </c>
    </row>
    <row r="3596" spans="1:2">
      <c r="A3596" s="2">
        <v>42522</v>
      </c>
      <c r="B3596" s="3">
        <v>3.3311999999999999</v>
      </c>
    </row>
    <row r="3597" spans="1:2">
      <c r="A3597" s="2">
        <v>42523</v>
      </c>
      <c r="B3597" s="3">
        <v>3.3437000000000001</v>
      </c>
    </row>
    <row r="3598" spans="1:2">
      <c r="A3598" s="2">
        <v>42524</v>
      </c>
      <c r="B3598" s="3">
        <v>3.3475000000000001</v>
      </c>
    </row>
    <row r="3599" spans="1:2">
      <c r="A3599" s="2">
        <v>42527</v>
      </c>
      <c r="B3599" s="3">
        <v>3.3325999999999998</v>
      </c>
    </row>
    <row r="3600" spans="1:2">
      <c r="A3600" s="2">
        <v>42528</v>
      </c>
      <c r="B3600" s="3">
        <v>3.3466</v>
      </c>
    </row>
    <row r="3601" spans="1:2">
      <c r="A3601" s="2">
        <v>42529</v>
      </c>
      <c r="B3601" s="3">
        <v>3.3475999999999999</v>
      </c>
    </row>
    <row r="3602" spans="1:2">
      <c r="A3602" s="2">
        <v>42533</v>
      </c>
      <c r="B3602" s="3">
        <v>3.3367</v>
      </c>
    </row>
    <row r="3603" spans="1:2">
      <c r="A3603" s="2">
        <v>42534</v>
      </c>
      <c r="B3603" s="3">
        <v>3.3281999999999998</v>
      </c>
    </row>
    <row r="3604" spans="1:2">
      <c r="A3604" s="2">
        <v>42535</v>
      </c>
      <c r="B3604" s="3">
        <v>3.298</v>
      </c>
    </row>
    <row r="3605" spans="1:2">
      <c r="A3605" s="2">
        <v>42536</v>
      </c>
      <c r="B3605" s="3">
        <v>3.2930999999999999</v>
      </c>
    </row>
    <row r="3606" spans="1:2">
      <c r="A3606" s="2">
        <v>42537</v>
      </c>
      <c r="B3606" s="3">
        <v>3.2700999999999998</v>
      </c>
    </row>
    <row r="3607" spans="1:2">
      <c r="A3607" s="2">
        <v>42538</v>
      </c>
      <c r="B3607" s="3">
        <v>3.2671999999999999</v>
      </c>
    </row>
    <row r="3608" spans="1:2">
      <c r="A3608" s="2">
        <v>42541</v>
      </c>
      <c r="B3608" s="3">
        <v>3.2772000000000001</v>
      </c>
    </row>
    <row r="3609" spans="1:2">
      <c r="A3609" s="2">
        <v>42542</v>
      </c>
      <c r="B3609" s="3">
        <v>3.2772999999999999</v>
      </c>
    </row>
    <row r="3610" spans="1:2">
      <c r="A3610" s="2">
        <v>42543</v>
      </c>
      <c r="B3610" s="3">
        <v>3.2599</v>
      </c>
    </row>
    <row r="3611" spans="1:2">
      <c r="A3611" s="2">
        <v>42544</v>
      </c>
      <c r="B3611" s="3">
        <v>3.2648999999999999</v>
      </c>
    </row>
    <row r="3612" spans="1:2">
      <c r="A3612" s="2">
        <v>42545</v>
      </c>
      <c r="B3612" s="3">
        <v>3.2277</v>
      </c>
    </row>
    <row r="3613" spans="1:2">
      <c r="A3613" s="2">
        <v>42548</v>
      </c>
      <c r="B3613" s="3">
        <v>3.1979000000000002</v>
      </c>
    </row>
    <row r="3614" spans="1:2">
      <c r="A3614" s="2">
        <v>42549</v>
      </c>
      <c r="B3614" s="3">
        <v>3.2080000000000002</v>
      </c>
    </row>
    <row r="3615" spans="1:2">
      <c r="A3615" s="2">
        <v>42550</v>
      </c>
      <c r="B3615" s="3">
        <v>3.2130999999999998</v>
      </c>
    </row>
    <row r="3616" spans="1:2">
      <c r="A3616" s="2">
        <v>42551</v>
      </c>
      <c r="B3616" s="3">
        <v>3.1882999999999999</v>
      </c>
    </row>
    <row r="3617" spans="1:2">
      <c r="A3617" s="2">
        <v>42552</v>
      </c>
      <c r="B3617" s="3">
        <v>3.1558999999999999</v>
      </c>
    </row>
    <row r="3618" spans="1:2">
      <c r="A3618" s="2">
        <v>42555</v>
      </c>
      <c r="B3618" s="3">
        <v>3.1736</v>
      </c>
    </row>
    <row r="3619" spans="1:2">
      <c r="A3619" s="2">
        <v>42556</v>
      </c>
      <c r="B3619" s="3">
        <v>3.1879</v>
      </c>
    </row>
    <row r="3620" spans="1:2">
      <c r="A3620" s="2">
        <v>42557</v>
      </c>
      <c r="B3620" s="3">
        <v>3.1760999999999999</v>
      </c>
    </row>
    <row r="3621" spans="1:2">
      <c r="A3621" s="2">
        <v>42558</v>
      </c>
      <c r="B3621" s="3">
        <v>3.1537000000000002</v>
      </c>
    </row>
    <row r="3622" spans="1:2">
      <c r="A3622" s="2">
        <v>42559</v>
      </c>
      <c r="B3622" s="3">
        <v>3.1475</v>
      </c>
    </row>
    <row r="3623" spans="1:2">
      <c r="A3623" s="2">
        <v>42562</v>
      </c>
      <c r="B3623" s="3">
        <v>3.1677</v>
      </c>
    </row>
    <row r="3624" spans="1:2">
      <c r="A3624" s="2">
        <v>42563</v>
      </c>
      <c r="B3624" s="3">
        <v>3.1753999999999998</v>
      </c>
    </row>
    <row r="3625" spans="1:2">
      <c r="A3625" s="2">
        <v>42564</v>
      </c>
      <c r="B3625" s="3">
        <v>3.1840000000000002</v>
      </c>
    </row>
    <row r="3626" spans="1:2">
      <c r="A3626" s="2">
        <v>42565</v>
      </c>
      <c r="B3626" s="3">
        <v>3.1865999999999999</v>
      </c>
    </row>
    <row r="3627" spans="1:2">
      <c r="A3627" s="2">
        <v>42566</v>
      </c>
      <c r="B3627" s="3">
        <v>3.1766000000000001</v>
      </c>
    </row>
    <row r="3628" spans="1:2">
      <c r="A3628" s="2">
        <v>42569</v>
      </c>
      <c r="B3628" s="3">
        <v>3.1705000000000001</v>
      </c>
    </row>
    <row r="3629" spans="1:2">
      <c r="A3629" s="2">
        <v>42570</v>
      </c>
      <c r="B3629" s="3">
        <v>3.1669</v>
      </c>
    </row>
    <row r="3630" spans="1:2">
      <c r="A3630" s="2">
        <v>42571</v>
      </c>
      <c r="B3630" s="3">
        <v>3.1520999999999999</v>
      </c>
    </row>
    <row r="3631" spans="1:2">
      <c r="A3631" s="2">
        <v>42572</v>
      </c>
      <c r="B3631" s="3">
        <v>3.1448</v>
      </c>
    </row>
    <row r="3632" spans="1:2">
      <c r="A3632" s="2">
        <v>42573</v>
      </c>
      <c r="B3632" s="3">
        <v>3.1486000000000001</v>
      </c>
    </row>
    <row r="3633" spans="1:2">
      <c r="A3633" s="2">
        <v>42576</v>
      </c>
      <c r="B3633" s="3">
        <v>3.1631999999999998</v>
      </c>
    </row>
    <row r="3634" spans="1:2">
      <c r="A3634" s="2">
        <v>42577</v>
      </c>
      <c r="B3634" s="3">
        <v>3.1497999999999999</v>
      </c>
    </row>
    <row r="3635" spans="1:2">
      <c r="A3635" s="2">
        <v>42578</v>
      </c>
      <c r="B3635" s="3">
        <v>3.1597</v>
      </c>
    </row>
    <row r="3636" spans="1:2">
      <c r="A3636" s="2">
        <v>42579</v>
      </c>
      <c r="B3636" s="3">
        <v>3.1484999999999999</v>
      </c>
    </row>
    <row r="3637" spans="1:2">
      <c r="A3637" s="2">
        <v>42580</v>
      </c>
      <c r="B3637" s="3">
        <v>3.1533000000000002</v>
      </c>
    </row>
    <row r="3638" spans="1:2">
      <c r="A3638" s="2">
        <v>42583</v>
      </c>
      <c r="B3638" s="3">
        <v>3.1598999999999999</v>
      </c>
    </row>
    <row r="3639" spans="1:2">
      <c r="A3639" s="2">
        <v>42584</v>
      </c>
      <c r="B3639" s="3">
        <v>3.161</v>
      </c>
    </row>
    <row r="3640" spans="1:2">
      <c r="A3640" s="2">
        <v>42585</v>
      </c>
      <c r="B3640" s="3">
        <v>3.1596000000000002</v>
      </c>
    </row>
    <row r="3641" spans="1:2">
      <c r="A3641" s="2">
        <v>42586</v>
      </c>
      <c r="B3641" s="3">
        <v>3.1625999999999999</v>
      </c>
    </row>
    <row r="3642" spans="1:2">
      <c r="A3642" s="2">
        <v>42587</v>
      </c>
      <c r="B3642" s="3">
        <v>3.1562999999999999</v>
      </c>
    </row>
    <row r="3643" spans="1:2">
      <c r="A3643" s="2">
        <v>42590</v>
      </c>
      <c r="B3643" s="3">
        <v>3.1524000000000001</v>
      </c>
    </row>
    <row r="3644" spans="1:2">
      <c r="A3644" s="2">
        <v>42591</v>
      </c>
      <c r="B3644" s="3">
        <v>3.149</v>
      </c>
    </row>
    <row r="3645" spans="1:2">
      <c r="A3645" s="2">
        <v>42592</v>
      </c>
      <c r="B3645" s="3">
        <v>3.1185</v>
      </c>
    </row>
    <row r="3646" spans="1:2">
      <c r="A3646" s="2">
        <v>42593</v>
      </c>
      <c r="B3646" s="3">
        <v>3.1128</v>
      </c>
    </row>
    <row r="3647" spans="1:2">
      <c r="A3647" s="2">
        <v>42594</v>
      </c>
      <c r="B3647" s="3">
        <v>3.0674000000000001</v>
      </c>
    </row>
    <row r="3648" spans="1:2">
      <c r="A3648" s="2">
        <v>42597</v>
      </c>
      <c r="B3648" s="3">
        <v>3.0400999999999998</v>
      </c>
    </row>
    <row r="3649" spans="1:2">
      <c r="A3649" s="2">
        <v>42598</v>
      </c>
      <c r="B3649" s="3">
        <v>3.0632000000000001</v>
      </c>
    </row>
    <row r="3650" spans="1:2">
      <c r="A3650" s="2">
        <v>42599</v>
      </c>
      <c r="B3650" s="3">
        <v>3.0941000000000001</v>
      </c>
    </row>
    <row r="3651" spans="1:2">
      <c r="A3651" s="2">
        <v>42600</v>
      </c>
      <c r="B3651" s="3">
        <v>3.0912999999999999</v>
      </c>
    </row>
    <row r="3652" spans="1:2">
      <c r="A3652" s="2">
        <v>42601</v>
      </c>
      <c r="B3652" s="3">
        <v>3.1244999999999998</v>
      </c>
    </row>
    <row r="3653" spans="1:2">
      <c r="A3653" s="2">
        <v>42604</v>
      </c>
      <c r="B3653" s="3">
        <v>3.1139000000000001</v>
      </c>
    </row>
    <row r="3654" spans="1:2">
      <c r="A3654" s="2">
        <v>42605</v>
      </c>
      <c r="B3654" s="3">
        <v>3.1597</v>
      </c>
    </row>
    <row r="3655" spans="1:2">
      <c r="A3655" s="2">
        <v>42606</v>
      </c>
      <c r="B3655" s="3">
        <v>3.1749999999999998</v>
      </c>
    </row>
    <row r="3656" spans="1:2">
      <c r="A3656" s="2">
        <v>42607</v>
      </c>
      <c r="B3656" s="3">
        <v>3.1669999999999998</v>
      </c>
    </row>
    <row r="3657" spans="1:2">
      <c r="A3657" s="2">
        <v>42608</v>
      </c>
      <c r="B3657" s="3">
        <v>3.1425000000000001</v>
      </c>
    </row>
    <row r="3658" spans="1:2">
      <c r="A3658" s="2">
        <v>42611</v>
      </c>
      <c r="B3658" s="3">
        <v>3.1671</v>
      </c>
    </row>
    <row r="3659" spans="1:2">
      <c r="A3659" s="2">
        <v>42612</v>
      </c>
      <c r="B3659" s="3">
        <v>3.2010000000000001</v>
      </c>
    </row>
    <row r="3660" spans="1:2">
      <c r="A3660" s="2">
        <v>42613</v>
      </c>
      <c r="B3660" s="3">
        <v>3.1966000000000001</v>
      </c>
    </row>
    <row r="3661" spans="1:2">
      <c r="A3661" s="2">
        <v>42614</v>
      </c>
      <c r="B3661" s="3">
        <v>3.1886000000000001</v>
      </c>
    </row>
    <row r="3662" spans="1:2">
      <c r="A3662" s="2">
        <v>42615</v>
      </c>
      <c r="B3662" s="3">
        <v>3.1867000000000001</v>
      </c>
    </row>
    <row r="3663" spans="1:2">
      <c r="A3663" s="2">
        <v>42618</v>
      </c>
      <c r="B3663" s="3">
        <v>3.1888000000000001</v>
      </c>
    </row>
    <row r="3664" spans="1:2">
      <c r="A3664" s="2">
        <v>42619</v>
      </c>
      <c r="B3664" s="3">
        <v>3.2006999999999999</v>
      </c>
    </row>
    <row r="3665" spans="1:2">
      <c r="A3665" s="2">
        <v>42620</v>
      </c>
      <c r="B3665" s="3">
        <v>3.1707000000000001</v>
      </c>
    </row>
    <row r="3666" spans="1:2">
      <c r="A3666" s="2">
        <v>42621</v>
      </c>
      <c r="B3666" s="3">
        <v>3.1347</v>
      </c>
    </row>
    <row r="3667" spans="1:2">
      <c r="A3667" s="2">
        <v>42622</v>
      </c>
      <c r="B3667" s="3">
        <v>3.1200999999999999</v>
      </c>
    </row>
    <row r="3668" spans="1:2">
      <c r="A3668" s="2">
        <v>42625</v>
      </c>
      <c r="B3668" s="3">
        <v>3.1375999999999999</v>
      </c>
    </row>
    <row r="3669" spans="1:2">
      <c r="A3669" s="2">
        <v>42626</v>
      </c>
      <c r="B3669" s="3">
        <v>3.1175999999999999</v>
      </c>
    </row>
    <row r="3670" spans="1:2">
      <c r="A3670" s="2">
        <v>42627</v>
      </c>
      <c r="B3670" s="3">
        <v>3.1101000000000001</v>
      </c>
    </row>
    <row r="3671" spans="1:2">
      <c r="A3671" s="2">
        <v>42631</v>
      </c>
      <c r="B3671" s="3">
        <v>3.1189</v>
      </c>
    </row>
    <row r="3672" spans="1:2">
      <c r="A3672" s="2">
        <v>42632</v>
      </c>
      <c r="B3672" s="3">
        <v>3.1052</v>
      </c>
    </row>
    <row r="3673" spans="1:2">
      <c r="A3673" s="2">
        <v>42633</v>
      </c>
      <c r="B3673" s="3">
        <v>3.0701999999999998</v>
      </c>
    </row>
    <row r="3674" spans="1:2">
      <c r="A3674" s="2">
        <v>42634</v>
      </c>
      <c r="B3674" s="3">
        <v>3.0752000000000002</v>
      </c>
    </row>
    <row r="3675" spans="1:2">
      <c r="A3675" s="2">
        <v>42635</v>
      </c>
      <c r="B3675" s="3">
        <v>3.0720000000000001</v>
      </c>
    </row>
    <row r="3676" spans="1:2">
      <c r="A3676" s="2">
        <v>42636</v>
      </c>
      <c r="B3676" s="3">
        <v>3.0615000000000001</v>
      </c>
    </row>
    <row r="3677" spans="1:2">
      <c r="A3677" s="2">
        <v>42639</v>
      </c>
      <c r="B3677" s="3">
        <v>3.0489999999999999</v>
      </c>
    </row>
    <row r="3678" spans="1:2">
      <c r="A3678" s="2">
        <v>42640</v>
      </c>
      <c r="B3678" s="3">
        <v>3.0518000000000001</v>
      </c>
    </row>
    <row r="3679" spans="1:2">
      <c r="A3679" s="2">
        <v>42641</v>
      </c>
      <c r="B3679" s="3">
        <v>3.0592999999999999</v>
      </c>
    </row>
    <row r="3680" spans="1:2">
      <c r="A3680" s="2">
        <v>42642</v>
      </c>
      <c r="B3680" s="3">
        <v>3.0608</v>
      </c>
    </row>
    <row r="3681" spans="1:2">
      <c r="A3681" s="2">
        <v>42643</v>
      </c>
      <c r="B3681" s="3">
        <v>3.0554000000000001</v>
      </c>
    </row>
    <row r="3682" spans="1:2">
      <c r="A3682" s="2">
        <v>42651</v>
      </c>
      <c r="B3682" s="3">
        <v>3.0255000000000001</v>
      </c>
    </row>
    <row r="3683" spans="1:2">
      <c r="A3683" s="2">
        <v>42652</v>
      </c>
      <c r="B3683" s="3">
        <v>3.0154999999999998</v>
      </c>
    </row>
    <row r="3684" spans="1:2">
      <c r="A3684" s="2">
        <v>42653</v>
      </c>
      <c r="B3684" s="3">
        <v>3.0192999999999999</v>
      </c>
    </row>
    <row r="3685" spans="1:2">
      <c r="A3685" s="2">
        <v>42654</v>
      </c>
      <c r="B3685" s="3">
        <v>3.0268000000000002</v>
      </c>
    </row>
    <row r="3686" spans="1:2">
      <c r="A3686" s="2">
        <v>42655</v>
      </c>
      <c r="B3686" s="3">
        <v>3.0506000000000002</v>
      </c>
    </row>
    <row r="3687" spans="1:2">
      <c r="A3687" s="2">
        <v>42656</v>
      </c>
      <c r="B3687" s="3">
        <v>3.0406</v>
      </c>
    </row>
    <row r="3688" spans="1:2">
      <c r="A3688" s="2">
        <v>42657</v>
      </c>
      <c r="B3688" s="3">
        <v>3.0331000000000001</v>
      </c>
    </row>
    <row r="3689" spans="1:2">
      <c r="A3689" s="2">
        <v>42660</v>
      </c>
      <c r="B3689" s="3">
        <v>3.0306999999999999</v>
      </c>
    </row>
    <row r="3690" spans="1:2">
      <c r="A3690" s="2">
        <v>42661</v>
      </c>
      <c r="B3690" s="3">
        <v>3.0331999999999999</v>
      </c>
    </row>
    <row r="3691" spans="1:2">
      <c r="A3691" s="2">
        <v>42662</v>
      </c>
      <c r="B3691" s="3">
        <v>3.0230999999999999</v>
      </c>
    </row>
    <row r="3692" spans="1:2">
      <c r="A3692" s="2">
        <v>42663</v>
      </c>
      <c r="B3692" s="3">
        <v>3.0156000000000001</v>
      </c>
    </row>
    <row r="3693" spans="1:2">
      <c r="A3693" s="2">
        <v>42664</v>
      </c>
      <c r="B3693" s="3">
        <v>3.0156999999999998</v>
      </c>
    </row>
    <row r="3694" spans="1:2">
      <c r="A3694" s="2">
        <v>42667</v>
      </c>
      <c r="B3694" s="3">
        <v>3.0507</v>
      </c>
    </row>
    <row r="3695" spans="1:2">
      <c r="A3695" s="2">
        <v>42668</v>
      </c>
      <c r="B3695" s="3">
        <v>3.0669</v>
      </c>
    </row>
    <row r="3696" spans="1:2">
      <c r="A3696" s="2">
        <v>42669</v>
      </c>
      <c r="B3696" s="3">
        <v>3.1044</v>
      </c>
    </row>
    <row r="3697" spans="1:2">
      <c r="A3697" s="2">
        <v>42670</v>
      </c>
      <c r="B3697" s="3">
        <v>3.0882000000000001</v>
      </c>
    </row>
    <row r="3698" spans="1:2">
      <c r="A3698" s="2">
        <v>42671</v>
      </c>
      <c r="B3698" s="3">
        <v>3.0832000000000002</v>
      </c>
    </row>
    <row r="3699" spans="1:2">
      <c r="A3699" s="2">
        <v>42674</v>
      </c>
      <c r="B3699" s="3">
        <v>3.1057999999999999</v>
      </c>
    </row>
    <row r="3700" spans="1:2">
      <c r="A3700" s="2">
        <v>42675</v>
      </c>
      <c r="B3700" s="3">
        <v>3.1082999999999998</v>
      </c>
    </row>
    <row r="3701" spans="1:2">
      <c r="A3701" s="2">
        <v>42676</v>
      </c>
      <c r="B3701" s="3">
        <v>3.1008</v>
      </c>
    </row>
    <row r="3702" spans="1:2">
      <c r="A3702" s="2">
        <v>42677</v>
      </c>
      <c r="B3702" s="3">
        <v>3.0884</v>
      </c>
    </row>
    <row r="3703" spans="1:2">
      <c r="A3703" s="2">
        <v>42678</v>
      </c>
      <c r="B3703" s="3">
        <v>3.0914000000000001</v>
      </c>
    </row>
    <row r="3704" spans="1:2">
      <c r="A3704" s="2">
        <v>42681</v>
      </c>
      <c r="B3704" s="3">
        <v>3.1150000000000002</v>
      </c>
    </row>
    <row r="3705" spans="1:2">
      <c r="A3705" s="2">
        <v>42682</v>
      </c>
      <c r="B3705" s="3">
        <v>3.1272000000000002</v>
      </c>
    </row>
    <row r="3706" spans="1:2">
      <c r="A3706" s="2">
        <v>42683</v>
      </c>
      <c r="B3706" s="3">
        <v>3.1173000000000002</v>
      </c>
    </row>
    <row r="3707" spans="1:2">
      <c r="A3707" s="2">
        <v>42684</v>
      </c>
      <c r="B3707" s="3">
        <v>3.1486000000000001</v>
      </c>
    </row>
    <row r="3708" spans="1:2">
      <c r="A3708" s="2">
        <v>42685</v>
      </c>
      <c r="B3708" s="3">
        <v>3.1587000000000001</v>
      </c>
    </row>
    <row r="3709" spans="1:2">
      <c r="A3709" s="2">
        <v>42688</v>
      </c>
      <c r="B3709" s="3">
        <v>3.1787999999999998</v>
      </c>
    </row>
    <row r="3710" spans="1:2">
      <c r="A3710" s="2">
        <v>42689</v>
      </c>
      <c r="B3710" s="3">
        <v>3.1815000000000002</v>
      </c>
    </row>
    <row r="3711" spans="1:2">
      <c r="A3711" s="2">
        <v>42690</v>
      </c>
      <c r="B3711" s="3">
        <v>3.1995</v>
      </c>
    </row>
    <row r="3712" spans="1:2">
      <c r="A3712" s="2">
        <v>42691</v>
      </c>
      <c r="B3712" s="3">
        <v>3.2395999999999998</v>
      </c>
    </row>
    <row r="3713" spans="1:2">
      <c r="A3713" s="2">
        <v>42692</v>
      </c>
      <c r="B3713" s="3">
        <v>3.2364999999999999</v>
      </c>
    </row>
    <row r="3714" spans="1:2">
      <c r="A3714" s="2">
        <v>42695</v>
      </c>
      <c r="B3714" s="3">
        <v>3.2229999999999999</v>
      </c>
    </row>
    <row r="3715" spans="1:2">
      <c r="A3715" s="2">
        <v>42696</v>
      </c>
      <c r="B3715" s="3">
        <v>3.2130000000000001</v>
      </c>
    </row>
    <row r="3716" spans="1:2">
      <c r="A3716" s="2">
        <v>42697</v>
      </c>
      <c r="B3716" s="3">
        <v>3.1919</v>
      </c>
    </row>
    <row r="3717" spans="1:2">
      <c r="A3717" s="2">
        <v>42698</v>
      </c>
      <c r="B3717" s="3">
        <v>3.1968000000000001</v>
      </c>
    </row>
    <row r="3718" spans="1:2">
      <c r="A3718" s="2">
        <v>42699</v>
      </c>
      <c r="B3718" s="3">
        <v>3.2080000000000002</v>
      </c>
    </row>
    <row r="3719" spans="1:2">
      <c r="A3719" s="2">
        <v>42702</v>
      </c>
      <c r="B3719" s="3">
        <v>3.2035999999999998</v>
      </c>
    </row>
    <row r="3720" spans="1:2">
      <c r="A3720" s="2">
        <v>42703</v>
      </c>
      <c r="B3720" s="3">
        <v>3.2667000000000002</v>
      </c>
    </row>
    <row r="3721" spans="1:2">
      <c r="A3721" s="2">
        <v>42704</v>
      </c>
      <c r="B3721" s="3">
        <v>3.2867999999999999</v>
      </c>
    </row>
    <row r="3722" spans="1:2">
      <c r="A3722" s="2">
        <v>42705</v>
      </c>
      <c r="B3722" s="3">
        <v>3.3418999999999999</v>
      </c>
    </row>
    <row r="3723" spans="1:2">
      <c r="A3723" s="2">
        <v>42706</v>
      </c>
      <c r="B3723" s="3">
        <v>3.3570000000000002</v>
      </c>
    </row>
    <row r="3724" spans="1:2">
      <c r="A3724" s="2">
        <v>42709</v>
      </c>
      <c r="B3724" s="3">
        <v>3.387</v>
      </c>
    </row>
    <row r="3725" spans="1:2">
      <c r="A3725" s="2">
        <v>42710</v>
      </c>
      <c r="B3725" s="3">
        <v>3.4794999999999998</v>
      </c>
    </row>
    <row r="3726" spans="1:2">
      <c r="A3726" s="2">
        <v>42711</v>
      </c>
      <c r="B3726" s="3">
        <v>3.4533</v>
      </c>
    </row>
    <row r="3727" spans="1:2">
      <c r="A3727" s="2">
        <v>42712</v>
      </c>
      <c r="B3727" s="3">
        <v>3.4338000000000002</v>
      </c>
    </row>
    <row r="3728" spans="1:2">
      <c r="A3728" s="2">
        <v>42713</v>
      </c>
      <c r="B3728" s="3">
        <v>3.4493</v>
      </c>
    </row>
    <row r="3729" spans="1:2">
      <c r="A3729" s="2">
        <v>42716</v>
      </c>
      <c r="B3729" s="3">
        <v>3.5571999999999999</v>
      </c>
    </row>
    <row r="3730" spans="1:2">
      <c r="A3730" s="2">
        <v>42717</v>
      </c>
      <c r="B3730" s="3">
        <v>3.6173000000000002</v>
      </c>
    </row>
    <row r="3731" spans="1:2">
      <c r="A3731" s="2">
        <v>42718</v>
      </c>
      <c r="B3731" s="3">
        <v>3.6604999999999999</v>
      </c>
    </row>
    <row r="3732" spans="1:2">
      <c r="A3732" s="2">
        <v>42719</v>
      </c>
      <c r="B3732" s="3">
        <v>3.8871000000000002</v>
      </c>
    </row>
    <row r="3733" spans="1:2">
      <c r="A3733" s="2">
        <v>42720</v>
      </c>
      <c r="B3733" s="3">
        <v>3.7915999999999999</v>
      </c>
    </row>
    <row r="3734" spans="1:2">
      <c r="A3734" s="2">
        <v>42723</v>
      </c>
      <c r="B3734" s="3">
        <v>3.9243000000000001</v>
      </c>
    </row>
    <row r="3735" spans="1:2">
      <c r="A3735" s="2">
        <v>42724</v>
      </c>
      <c r="B3735" s="3">
        <v>3.9264999999999999</v>
      </c>
    </row>
    <row r="3736" spans="1:2">
      <c r="A3736" s="2">
        <v>42725</v>
      </c>
      <c r="B3736" s="3">
        <v>3.8195000000000001</v>
      </c>
    </row>
    <row r="3737" spans="1:2">
      <c r="A3737" s="2">
        <v>42726</v>
      </c>
      <c r="B3737" s="3">
        <v>3.7385000000000002</v>
      </c>
    </row>
    <row r="3738" spans="1:2">
      <c r="A3738" s="2">
        <v>42727</v>
      </c>
      <c r="B3738" s="3">
        <v>3.7694000000000001</v>
      </c>
    </row>
    <row r="3739" spans="1:2">
      <c r="A3739" s="2">
        <v>42730</v>
      </c>
      <c r="B3739" s="3">
        <v>3.7829999999999999</v>
      </c>
    </row>
    <row r="3740" spans="1:2">
      <c r="A3740" s="2">
        <v>42731</v>
      </c>
      <c r="B3740" s="3">
        <v>3.8073999999999999</v>
      </c>
    </row>
    <row r="3741" spans="1:2">
      <c r="A3741" s="2">
        <v>42732</v>
      </c>
      <c r="B3741" s="3">
        <v>3.7437</v>
      </c>
    </row>
    <row r="3742" spans="1:2">
      <c r="A3742" s="2">
        <v>42733</v>
      </c>
      <c r="B3742" s="3">
        <v>3.6968999999999999</v>
      </c>
    </row>
    <row r="3743" spans="1:2">
      <c r="A3743" s="2">
        <v>42734</v>
      </c>
      <c r="B3743" s="3">
        <v>3.6804999999999999</v>
      </c>
    </row>
    <row r="3744" spans="1:2">
      <c r="A3744" s="2">
        <v>42735</v>
      </c>
      <c r="B3744" s="3">
        <v>3.6804999999999999</v>
      </c>
    </row>
    <row r="3745" spans="1:2">
      <c r="A3745" s="2">
        <v>42738</v>
      </c>
      <c r="B3745" s="3">
        <v>3.6993999999999998</v>
      </c>
    </row>
    <row r="3746" spans="1:2">
      <c r="A3746" s="2">
        <v>42739</v>
      </c>
      <c r="B3746" s="3">
        <v>3.7536</v>
      </c>
    </row>
    <row r="3747" spans="1:2">
      <c r="A3747" s="2">
        <v>42740</v>
      </c>
      <c r="B3747" s="3">
        <v>3.7919999999999998</v>
      </c>
    </row>
    <row r="3748" spans="1:2">
      <c r="A3748" s="2">
        <v>42741</v>
      </c>
      <c r="B3748" s="3">
        <v>3.7753999999999999</v>
      </c>
    </row>
    <row r="3749" spans="1:2">
      <c r="A3749" s="2">
        <v>42744</v>
      </c>
      <c r="B3749" s="3">
        <v>3.7414999999999998</v>
      </c>
    </row>
    <row r="3750" spans="1:2">
      <c r="A3750" s="2">
        <v>42745</v>
      </c>
      <c r="B3750" s="3">
        <v>3.7311000000000001</v>
      </c>
    </row>
    <row r="3751" spans="1:2">
      <c r="A3751" s="2">
        <v>42746</v>
      </c>
      <c r="B3751" s="3">
        <v>3.7667999999999999</v>
      </c>
    </row>
    <row r="3752" spans="1:2">
      <c r="A3752" s="2">
        <v>42747</v>
      </c>
      <c r="B3752" s="3">
        <v>3.7589000000000001</v>
      </c>
    </row>
    <row r="3753" spans="1:2">
      <c r="A3753" s="2">
        <v>42748</v>
      </c>
      <c r="B3753" s="3">
        <v>3.7557999999999998</v>
      </c>
    </row>
    <row r="3754" spans="1:2">
      <c r="A3754" s="2">
        <v>42751</v>
      </c>
      <c r="B3754" s="3">
        <v>3.8014000000000001</v>
      </c>
    </row>
    <row r="3755" spans="1:2">
      <c r="A3755" s="2">
        <v>42752</v>
      </c>
      <c r="B3755" s="3">
        <v>3.8248000000000002</v>
      </c>
    </row>
    <row r="3756" spans="1:2">
      <c r="A3756" s="2">
        <v>42753</v>
      </c>
      <c r="B3756" s="3">
        <v>3.8397000000000001</v>
      </c>
    </row>
    <row r="3757" spans="1:2">
      <c r="A3757" s="2">
        <v>42754</v>
      </c>
      <c r="B3757" s="3">
        <v>3.8424</v>
      </c>
    </row>
    <row r="3758" spans="1:2">
      <c r="A3758" s="2">
        <v>42755</v>
      </c>
      <c r="B3758" s="3">
        <v>3.8096999999999999</v>
      </c>
    </row>
    <row r="3759" spans="1:2">
      <c r="A3759" s="2">
        <v>42757</v>
      </c>
      <c r="B3759" s="3">
        <v>3.8106</v>
      </c>
    </row>
    <row r="3760" spans="1:2">
      <c r="A3760" s="2">
        <v>42758</v>
      </c>
      <c r="B3760" s="3">
        <v>3.8262999999999998</v>
      </c>
    </row>
    <row r="3761" spans="1:2">
      <c r="A3761" s="2">
        <v>42759</v>
      </c>
      <c r="B3761" s="3">
        <v>3.8993000000000002</v>
      </c>
    </row>
    <row r="3762" spans="1:2">
      <c r="A3762" s="2">
        <v>42760</v>
      </c>
      <c r="B3762" s="3">
        <v>3.9518</v>
      </c>
    </row>
    <row r="3763" spans="1:2">
      <c r="A3763" s="2">
        <v>42761</v>
      </c>
      <c r="B3763" s="3">
        <v>3.9565999999999999</v>
      </c>
    </row>
    <row r="3764" spans="1:2">
      <c r="A3764" s="2">
        <v>42769</v>
      </c>
      <c r="B3764" s="3">
        <v>4.0720000000000001</v>
      </c>
    </row>
    <row r="3765" spans="1:2">
      <c r="A3765" s="2">
        <v>42770</v>
      </c>
      <c r="B3765" s="3">
        <v>4.0818000000000003</v>
      </c>
    </row>
    <row r="3766" spans="1:2">
      <c r="A3766" s="2">
        <v>42772</v>
      </c>
      <c r="B3766" s="3">
        <v>4.1694000000000004</v>
      </c>
    </row>
    <row r="3767" spans="1:2">
      <c r="A3767" s="2">
        <v>42773</v>
      </c>
      <c r="B3767" s="3">
        <v>4.1932999999999998</v>
      </c>
    </row>
    <row r="3768" spans="1:2">
      <c r="A3768" s="2">
        <v>42774</v>
      </c>
      <c r="B3768" s="3">
        <v>4.1719999999999997</v>
      </c>
    </row>
    <row r="3769" spans="1:2">
      <c r="A3769" s="2">
        <v>42775</v>
      </c>
      <c r="B3769" s="3">
        <v>4.1097000000000001</v>
      </c>
    </row>
    <row r="3770" spans="1:2">
      <c r="A3770" s="2">
        <v>42776</v>
      </c>
      <c r="B3770" s="3">
        <v>4.1443000000000003</v>
      </c>
    </row>
    <row r="3771" spans="1:2">
      <c r="A3771" s="2">
        <v>42779</v>
      </c>
      <c r="B3771" s="3">
        <v>4.1399999999999997</v>
      </c>
    </row>
    <row r="3772" spans="1:2">
      <c r="A3772" s="2">
        <v>42780</v>
      </c>
      <c r="B3772" s="3">
        <v>4.1539000000000001</v>
      </c>
    </row>
    <row r="3773" spans="1:2">
      <c r="A3773" s="2">
        <v>42781</v>
      </c>
      <c r="B3773" s="3">
        <v>4.1574999999999998</v>
      </c>
    </row>
    <row r="3774" spans="1:2">
      <c r="A3774" s="2">
        <v>42782</v>
      </c>
      <c r="B3774" s="3">
        <v>4.1204000000000001</v>
      </c>
    </row>
    <row r="3775" spans="1:2">
      <c r="A3775" s="2">
        <v>42783</v>
      </c>
      <c r="B3775" s="3">
        <v>4.1144999999999996</v>
      </c>
    </row>
    <row r="3776" spans="1:2">
      <c r="A3776" s="2">
        <v>42786</v>
      </c>
      <c r="B3776" s="3">
        <v>4.0612000000000004</v>
      </c>
    </row>
    <row r="3777" spans="1:2">
      <c r="A3777" s="2">
        <v>42787</v>
      </c>
      <c r="B3777" s="3">
        <v>4.0911</v>
      </c>
    </row>
    <row r="3778" spans="1:2">
      <c r="A3778" s="2">
        <v>42788</v>
      </c>
      <c r="B3778" s="3">
        <v>4.0707000000000004</v>
      </c>
    </row>
    <row r="3779" spans="1:2">
      <c r="A3779" s="2">
        <v>42789</v>
      </c>
      <c r="B3779" s="3">
        <v>4.0613000000000001</v>
      </c>
    </row>
    <row r="3780" spans="1:2">
      <c r="A3780" s="2">
        <v>42790</v>
      </c>
      <c r="B3780" s="3">
        <v>4.0613999999999999</v>
      </c>
    </row>
    <row r="3781" spans="1:2">
      <c r="A3781" s="2">
        <v>42793</v>
      </c>
      <c r="B3781" s="3">
        <v>4.0594999999999999</v>
      </c>
    </row>
    <row r="3782" spans="1:2">
      <c r="A3782" s="2">
        <v>42794</v>
      </c>
      <c r="B3782" s="3">
        <v>4.0660999999999996</v>
      </c>
    </row>
    <row r="3783" spans="1:2">
      <c r="A3783" s="2">
        <v>42795</v>
      </c>
      <c r="B3783" s="3">
        <v>4.1102999999999996</v>
      </c>
    </row>
    <row r="3784" spans="1:2">
      <c r="A3784" s="2">
        <v>42796</v>
      </c>
      <c r="B3784" s="3">
        <v>4.1416000000000004</v>
      </c>
    </row>
    <row r="3785" spans="1:2">
      <c r="A3785" s="2">
        <v>42797</v>
      </c>
      <c r="B3785" s="3">
        <v>4.1509</v>
      </c>
    </row>
    <row r="3786" spans="1:2">
      <c r="A3786" s="2">
        <v>42800</v>
      </c>
      <c r="B3786" s="3">
        <v>4.1635999999999997</v>
      </c>
    </row>
    <row r="3787" spans="1:2">
      <c r="A3787" s="2">
        <v>42801</v>
      </c>
      <c r="B3787" s="3">
        <v>4.1612999999999998</v>
      </c>
    </row>
    <row r="3788" spans="1:2">
      <c r="A3788" s="2">
        <v>42802</v>
      </c>
      <c r="B3788" s="3">
        <v>4.2026000000000003</v>
      </c>
    </row>
    <row r="3789" spans="1:2">
      <c r="A3789" s="2">
        <v>42803</v>
      </c>
      <c r="B3789" s="3">
        <v>4.2121000000000004</v>
      </c>
    </row>
    <row r="3790" spans="1:2">
      <c r="A3790" s="2">
        <v>42804</v>
      </c>
      <c r="B3790" s="3">
        <v>4.2060000000000004</v>
      </c>
    </row>
    <row r="3791" spans="1:2">
      <c r="A3791" s="2">
        <v>42807</v>
      </c>
      <c r="B3791" s="3">
        <v>4.1788999999999996</v>
      </c>
    </row>
    <row r="3792" spans="1:2">
      <c r="A3792" s="2">
        <v>42808</v>
      </c>
      <c r="B3792" s="3">
        <v>4.1542000000000003</v>
      </c>
    </row>
    <row r="3793" spans="1:2">
      <c r="A3793" s="2">
        <v>42809</v>
      </c>
      <c r="B3793" s="3">
        <v>4.1238999999999999</v>
      </c>
    </row>
    <row r="3794" spans="1:2">
      <c r="A3794" s="2">
        <v>42810</v>
      </c>
      <c r="B3794" s="3">
        <v>4.0827</v>
      </c>
    </row>
    <row r="3795" spans="1:2">
      <c r="A3795" s="2">
        <v>42811</v>
      </c>
      <c r="B3795" s="3">
        <v>4.0891000000000002</v>
      </c>
    </row>
    <row r="3796" spans="1:2">
      <c r="A3796" s="2">
        <v>42814</v>
      </c>
      <c r="B3796" s="3">
        <v>4.0979000000000001</v>
      </c>
    </row>
    <row r="3797" spans="1:2">
      <c r="A3797" s="2">
        <v>42815</v>
      </c>
      <c r="B3797" s="3">
        <v>4.1116000000000001</v>
      </c>
    </row>
    <row r="3798" spans="1:2">
      <c r="A3798" s="2">
        <v>42816</v>
      </c>
      <c r="B3798" s="3">
        <v>4.0953999999999997</v>
      </c>
    </row>
    <row r="3799" spans="1:2">
      <c r="A3799" s="2">
        <v>42817</v>
      </c>
      <c r="B3799" s="3">
        <v>4.0979000000000001</v>
      </c>
    </row>
    <row r="3800" spans="1:2">
      <c r="A3800" s="2">
        <v>42818</v>
      </c>
      <c r="B3800" s="3">
        <v>4.0536000000000003</v>
      </c>
    </row>
    <row r="3801" spans="1:2">
      <c r="A3801" s="2">
        <v>42821</v>
      </c>
      <c r="B3801" s="3">
        <v>4.0457999999999998</v>
      </c>
    </row>
    <row r="3802" spans="1:2">
      <c r="A3802" s="2">
        <v>42822</v>
      </c>
      <c r="B3802" s="3">
        <v>4.0502000000000002</v>
      </c>
    </row>
    <row r="3803" spans="1:2">
      <c r="A3803" s="2">
        <v>42823</v>
      </c>
      <c r="B3803" s="3">
        <v>4.0575999999999999</v>
      </c>
    </row>
    <row r="3804" spans="1:2">
      <c r="A3804" s="2">
        <v>42824</v>
      </c>
      <c r="B3804" s="3">
        <v>4.0690999999999997</v>
      </c>
    </row>
    <row r="3805" spans="1:2">
      <c r="A3805" s="2">
        <v>42825</v>
      </c>
      <c r="B3805" s="3">
        <v>4.0598000000000001</v>
      </c>
    </row>
    <row r="3806" spans="1:2">
      <c r="A3806" s="2">
        <v>42826</v>
      </c>
      <c r="B3806" s="3">
        <v>4.0538999999999996</v>
      </c>
    </row>
    <row r="3807" spans="1:2">
      <c r="A3807" s="2">
        <v>42830</v>
      </c>
      <c r="B3807" s="3">
        <v>4.0773999999999999</v>
      </c>
    </row>
    <row r="3808" spans="1:2">
      <c r="A3808" s="2">
        <v>42831</v>
      </c>
      <c r="B3808" s="3">
        <v>4.0837000000000003</v>
      </c>
    </row>
    <row r="3809" spans="1:2">
      <c r="A3809" s="2">
        <v>42832</v>
      </c>
      <c r="B3809" s="3">
        <v>4.0667999999999997</v>
      </c>
    </row>
    <row r="3810" spans="1:2">
      <c r="A3810" s="2">
        <v>42835</v>
      </c>
      <c r="B3810" s="3">
        <v>4.0743999999999998</v>
      </c>
    </row>
    <row r="3811" spans="1:2">
      <c r="A3811" s="2">
        <v>42836</v>
      </c>
      <c r="B3811" s="3">
        <v>4.0726000000000004</v>
      </c>
    </row>
    <row r="3812" spans="1:2">
      <c r="A3812" s="2">
        <v>42837</v>
      </c>
      <c r="B3812" s="3">
        <v>4.0488</v>
      </c>
    </row>
    <row r="3813" spans="1:2">
      <c r="A3813" s="2">
        <v>42838</v>
      </c>
      <c r="B3813" s="3">
        <v>4.0513000000000003</v>
      </c>
    </row>
    <row r="3814" spans="1:2">
      <c r="A3814" s="2">
        <v>42839</v>
      </c>
      <c r="B3814" s="3">
        <v>4.0826000000000002</v>
      </c>
    </row>
    <row r="3815" spans="1:2">
      <c r="A3815" s="2">
        <v>42842</v>
      </c>
      <c r="B3815" s="3">
        <v>4.12</v>
      </c>
    </row>
    <row r="3816" spans="1:2">
      <c r="A3816" s="2">
        <v>42843</v>
      </c>
      <c r="B3816" s="3">
        <v>4.1174999999999997</v>
      </c>
    </row>
    <row r="3817" spans="1:2">
      <c r="A3817" s="2">
        <v>42844</v>
      </c>
      <c r="B3817" s="3">
        <v>4.1150000000000002</v>
      </c>
    </row>
    <row r="3818" spans="1:2">
      <c r="A3818" s="2">
        <v>42845</v>
      </c>
      <c r="B3818" s="3">
        <v>4.1399999999999997</v>
      </c>
    </row>
    <row r="3819" spans="1:2">
      <c r="A3819" s="2">
        <v>42846</v>
      </c>
      <c r="B3819" s="3">
        <v>4.1738</v>
      </c>
    </row>
    <row r="3820" spans="1:2">
      <c r="A3820" s="2">
        <v>42849</v>
      </c>
      <c r="B3820" s="3">
        <v>4.2112999999999996</v>
      </c>
    </row>
    <row r="3821" spans="1:2">
      <c r="A3821" s="2">
        <v>42850</v>
      </c>
      <c r="B3821" s="3">
        <v>4.1588000000000003</v>
      </c>
    </row>
    <row r="3822" spans="1:2">
      <c r="A3822" s="2">
        <v>42851</v>
      </c>
      <c r="B3822" s="3">
        <v>4.1624999999999996</v>
      </c>
    </row>
    <row r="3823" spans="1:2">
      <c r="A3823" s="2">
        <v>42852</v>
      </c>
      <c r="B3823" s="3">
        <v>4.1589999999999998</v>
      </c>
    </row>
    <row r="3824" spans="1:2">
      <c r="A3824" s="2">
        <v>42853</v>
      </c>
      <c r="B3824" s="3">
        <v>4.1775000000000002</v>
      </c>
    </row>
    <row r="3825" spans="1:2">
      <c r="A3825" s="2">
        <v>42857</v>
      </c>
      <c r="B3825" s="3">
        <v>4.2062999999999997</v>
      </c>
    </row>
    <row r="3826" spans="1:2">
      <c r="A3826" s="2">
        <v>42858</v>
      </c>
      <c r="B3826" s="3">
        <v>4.2163000000000004</v>
      </c>
    </row>
    <row r="3827" spans="1:2">
      <c r="A3827" s="2">
        <v>42859</v>
      </c>
      <c r="B3827" s="3">
        <v>4.2637999999999998</v>
      </c>
    </row>
    <row r="3828" spans="1:2">
      <c r="A3828" s="2">
        <v>42860</v>
      </c>
      <c r="B3828" s="3">
        <v>4.2625000000000002</v>
      </c>
    </row>
    <row r="3829" spans="1:2">
      <c r="A3829" s="2">
        <v>42863</v>
      </c>
      <c r="B3829" s="3">
        <v>4.2926000000000002</v>
      </c>
    </row>
    <row r="3830" spans="1:2">
      <c r="A3830" s="2">
        <v>42864</v>
      </c>
      <c r="B3830" s="3">
        <v>4.3551000000000002</v>
      </c>
    </row>
    <row r="3831" spans="1:2">
      <c r="A3831" s="2">
        <v>42865</v>
      </c>
      <c r="B3831" s="3">
        <v>4.3849999999999998</v>
      </c>
    </row>
    <row r="3832" spans="1:2">
      <c r="A3832" s="2">
        <v>42866</v>
      </c>
      <c r="B3832" s="3">
        <v>4.3326000000000002</v>
      </c>
    </row>
    <row r="3833" spans="1:2">
      <c r="A3833" s="2">
        <v>42867</v>
      </c>
      <c r="B3833" s="3">
        <v>4.3625999999999996</v>
      </c>
    </row>
    <row r="3834" spans="1:2">
      <c r="A3834" s="2">
        <v>42870</v>
      </c>
      <c r="B3834" s="3">
        <v>4.3128000000000002</v>
      </c>
    </row>
    <row r="3835" spans="1:2">
      <c r="A3835" s="2">
        <v>42871</v>
      </c>
      <c r="B3835" s="3">
        <v>4.3315000000000001</v>
      </c>
    </row>
    <row r="3836" spans="1:2">
      <c r="A3836" s="2">
        <v>42872</v>
      </c>
      <c r="B3836" s="3">
        <v>4.3228</v>
      </c>
    </row>
    <row r="3837" spans="1:2">
      <c r="A3837" s="2">
        <v>42873</v>
      </c>
      <c r="B3837" s="3">
        <v>4.3041</v>
      </c>
    </row>
    <row r="3838" spans="1:2">
      <c r="A3838" s="2">
        <v>42874</v>
      </c>
      <c r="B3838" s="3">
        <v>4.3167999999999997</v>
      </c>
    </row>
    <row r="3839" spans="1:2">
      <c r="A3839" s="2">
        <v>42877</v>
      </c>
      <c r="B3839" s="3">
        <v>4.359</v>
      </c>
    </row>
    <row r="3840" spans="1:2">
      <c r="A3840" s="2">
        <v>42878</v>
      </c>
      <c r="B3840" s="3">
        <v>4.3566000000000003</v>
      </c>
    </row>
    <row r="3841" spans="1:2">
      <c r="A3841" s="2">
        <v>42879</v>
      </c>
      <c r="B3841" s="3">
        <v>4.3429000000000002</v>
      </c>
    </row>
    <row r="3842" spans="1:2">
      <c r="A3842" s="2">
        <v>42880</v>
      </c>
      <c r="B3842" s="3">
        <v>4.3578000000000001</v>
      </c>
    </row>
    <row r="3843" spans="1:2">
      <c r="A3843" s="2">
        <v>42881</v>
      </c>
      <c r="B3843" s="3">
        <v>4.3602999999999996</v>
      </c>
    </row>
    <row r="3844" spans="1:2">
      <c r="A3844" s="2">
        <v>42882</v>
      </c>
      <c r="B3844" s="3">
        <v>4.3353000000000002</v>
      </c>
    </row>
    <row r="3845" spans="1:2">
      <c r="A3845" s="2">
        <v>42886</v>
      </c>
      <c r="B3845" s="3">
        <v>4.3367000000000004</v>
      </c>
    </row>
    <row r="3846" spans="1:2">
      <c r="A3846" s="2">
        <v>42887</v>
      </c>
      <c r="B3846" s="3">
        <v>4.3391999999999999</v>
      </c>
    </row>
    <row r="3847" spans="1:2">
      <c r="A3847" s="2">
        <v>42888</v>
      </c>
      <c r="B3847" s="3">
        <v>4.3451000000000004</v>
      </c>
    </row>
    <row r="3848" spans="1:2">
      <c r="A3848" s="2">
        <v>42891</v>
      </c>
      <c r="B3848" s="3">
        <v>4.3372999999999999</v>
      </c>
    </row>
    <row r="3849" spans="1:2">
      <c r="A3849" s="2">
        <v>42892</v>
      </c>
      <c r="B3849" s="3">
        <v>4.3529999999999998</v>
      </c>
    </row>
    <row r="3850" spans="1:2">
      <c r="A3850" s="2">
        <v>42893</v>
      </c>
      <c r="B3850" s="3">
        <v>4.3442999999999996</v>
      </c>
    </row>
    <row r="3851" spans="1:2">
      <c r="A3851" s="2">
        <v>42894</v>
      </c>
      <c r="B3851" s="3">
        <v>4.3445</v>
      </c>
    </row>
    <row r="3852" spans="1:2">
      <c r="A3852" s="2">
        <v>42895</v>
      </c>
      <c r="B3852" s="3">
        <v>4.3369</v>
      </c>
    </row>
    <row r="3853" spans="1:2">
      <c r="A3853" s="2">
        <v>42898</v>
      </c>
      <c r="B3853" s="3">
        <v>4.2744</v>
      </c>
    </row>
    <row r="3854" spans="1:2">
      <c r="A3854" s="2">
        <v>42899</v>
      </c>
      <c r="B3854" s="3">
        <v>4.2531999999999996</v>
      </c>
    </row>
    <row r="3855" spans="1:2">
      <c r="A3855" s="2">
        <v>42900</v>
      </c>
      <c r="B3855" s="3">
        <v>4.2182000000000004</v>
      </c>
    </row>
    <row r="3856" spans="1:2">
      <c r="A3856" s="2">
        <v>42901</v>
      </c>
      <c r="B3856" s="3">
        <v>4.2218999999999998</v>
      </c>
    </row>
    <row r="3857" spans="1:2">
      <c r="A3857" s="2">
        <v>42902</v>
      </c>
      <c r="B3857" s="3">
        <v>4.2343999999999999</v>
      </c>
    </row>
    <row r="3858" spans="1:2">
      <c r="A3858" s="2">
        <v>42905</v>
      </c>
      <c r="B3858" s="3">
        <v>4.1645000000000003</v>
      </c>
    </row>
    <row r="3859" spans="1:2">
      <c r="A3859" s="2">
        <v>42906</v>
      </c>
      <c r="B3859" s="3">
        <v>4.1532</v>
      </c>
    </row>
    <row r="3860" spans="1:2">
      <c r="A3860" s="2">
        <v>42907</v>
      </c>
      <c r="B3860" s="3">
        <v>4.1768999999999998</v>
      </c>
    </row>
    <row r="3861" spans="1:2">
      <c r="A3861" s="2">
        <v>42908</v>
      </c>
      <c r="B3861" s="3">
        <v>4.2154999999999996</v>
      </c>
    </row>
    <row r="3862" spans="1:2">
      <c r="A3862" s="2">
        <v>42909</v>
      </c>
      <c r="B3862" s="3">
        <v>4.1894</v>
      </c>
    </row>
    <row r="3863" spans="1:2">
      <c r="A3863" s="2">
        <v>42912</v>
      </c>
      <c r="B3863" s="3">
        <v>4.1619999999999999</v>
      </c>
    </row>
    <row r="3864" spans="1:2">
      <c r="A3864" s="2">
        <v>42913</v>
      </c>
      <c r="B3864" s="3">
        <v>4.1479999999999997</v>
      </c>
    </row>
    <row r="3865" spans="1:2">
      <c r="A3865" s="2">
        <v>42914</v>
      </c>
      <c r="B3865" s="3">
        <v>4.1656000000000004</v>
      </c>
    </row>
    <row r="3866" spans="1:2">
      <c r="A3866" s="2">
        <v>42915</v>
      </c>
      <c r="B3866" s="3">
        <v>4.1795</v>
      </c>
    </row>
    <row r="3867" spans="1:2">
      <c r="A3867" s="2">
        <v>42916</v>
      </c>
      <c r="B3867" s="3">
        <v>4.1986999999999997</v>
      </c>
    </row>
    <row r="3868" spans="1:2">
      <c r="A3868" s="2">
        <v>42919</v>
      </c>
      <c r="B3868" s="3">
        <v>4.2252000000000001</v>
      </c>
    </row>
    <row r="3869" spans="1:2">
      <c r="A3869" s="2">
        <v>42920</v>
      </c>
      <c r="B3869" s="3">
        <v>4.2314999999999996</v>
      </c>
    </row>
    <row r="3870" spans="1:2">
      <c r="A3870" s="2">
        <v>42921</v>
      </c>
      <c r="B3870" s="3">
        <v>4.1981999999999999</v>
      </c>
    </row>
    <row r="3871" spans="1:2">
      <c r="A3871" s="2">
        <v>42922</v>
      </c>
      <c r="B3871" s="3">
        <v>4.1855000000000002</v>
      </c>
    </row>
    <row r="3872" spans="1:2">
      <c r="A3872" s="2">
        <v>42923</v>
      </c>
      <c r="B3872" s="3">
        <v>4.2020999999999997</v>
      </c>
    </row>
    <row r="3873" spans="1:2">
      <c r="A3873" s="2">
        <v>42926</v>
      </c>
      <c r="B3873" s="3">
        <v>4.2032999999999996</v>
      </c>
    </row>
    <row r="3874" spans="1:2">
      <c r="A3874" s="2">
        <v>42927</v>
      </c>
      <c r="B3874" s="3">
        <v>4.1920999999999999</v>
      </c>
    </row>
    <row r="3875" spans="1:2">
      <c r="A3875" s="2">
        <v>42928</v>
      </c>
      <c r="B3875" s="3">
        <v>4.1784999999999997</v>
      </c>
    </row>
    <row r="3876" spans="1:2">
      <c r="A3876" s="2">
        <v>42929</v>
      </c>
      <c r="B3876" s="3">
        <v>4.1672000000000002</v>
      </c>
    </row>
    <row r="3877" spans="1:2">
      <c r="A3877" s="2">
        <v>42930</v>
      </c>
      <c r="B3877" s="3">
        <v>4.1661000000000001</v>
      </c>
    </row>
    <row r="3878" spans="1:2">
      <c r="A3878" s="2">
        <v>42933</v>
      </c>
      <c r="B3878" s="3">
        <v>4.1702000000000004</v>
      </c>
    </row>
    <row r="3879" spans="1:2">
      <c r="A3879" s="2">
        <v>42934</v>
      </c>
      <c r="B3879" s="3">
        <v>4.1917</v>
      </c>
    </row>
    <row r="3880" spans="1:2">
      <c r="A3880" s="2">
        <v>42935</v>
      </c>
      <c r="B3880" s="3">
        <v>4.1875</v>
      </c>
    </row>
    <row r="3881" spans="1:2">
      <c r="A3881" s="2">
        <v>42936</v>
      </c>
      <c r="B3881" s="3">
        <v>4.1752000000000002</v>
      </c>
    </row>
    <row r="3882" spans="1:2">
      <c r="A3882" s="2">
        <v>42937</v>
      </c>
      <c r="B3882" s="3">
        <v>4.1798999999999999</v>
      </c>
    </row>
    <row r="3883" spans="1:2">
      <c r="A3883" s="2">
        <v>42940</v>
      </c>
      <c r="B3883" s="3">
        <v>4.1825999999999999</v>
      </c>
    </row>
    <row r="3884" spans="1:2">
      <c r="A3884" s="2">
        <v>42941</v>
      </c>
      <c r="B3884" s="3">
        <v>4.1951000000000001</v>
      </c>
    </row>
    <row r="3885" spans="1:2">
      <c r="A3885" s="2">
        <v>42942</v>
      </c>
      <c r="B3885" s="3">
        <v>4.2150999999999996</v>
      </c>
    </row>
    <row r="3886" spans="1:2">
      <c r="A3886" s="2">
        <v>42943</v>
      </c>
      <c r="B3886" s="3">
        <v>4.1962999999999999</v>
      </c>
    </row>
    <row r="3887" spans="1:2">
      <c r="A3887" s="2">
        <v>42944</v>
      </c>
      <c r="B3887" s="3">
        <v>4.2008000000000001</v>
      </c>
    </row>
    <row r="3888" spans="1:2">
      <c r="A3888" s="2">
        <v>42947</v>
      </c>
      <c r="B3888" s="3">
        <v>4.2276999999999996</v>
      </c>
    </row>
    <row r="3889" spans="1:2">
      <c r="A3889" s="2">
        <v>42948</v>
      </c>
      <c r="B3889" s="3">
        <v>4.2365000000000004</v>
      </c>
    </row>
    <row r="3890" spans="1:2">
      <c r="A3890" s="2">
        <v>42949</v>
      </c>
      <c r="B3890" s="3">
        <v>4.2350000000000003</v>
      </c>
    </row>
    <row r="3891" spans="1:2">
      <c r="A3891" s="2">
        <v>42950</v>
      </c>
      <c r="B3891" s="3">
        <v>4.2403000000000004</v>
      </c>
    </row>
    <row r="3892" spans="1:2">
      <c r="A3892" s="2">
        <v>42951</v>
      </c>
      <c r="B3892" s="3">
        <v>4.2465999999999999</v>
      </c>
    </row>
    <row r="3893" spans="1:2">
      <c r="A3893" s="2">
        <v>42954</v>
      </c>
      <c r="B3893" s="3">
        <v>4.2961999999999998</v>
      </c>
    </row>
    <row r="3894" spans="1:2">
      <c r="A3894" s="2">
        <v>42955</v>
      </c>
      <c r="B3894" s="3">
        <v>4.3097000000000003</v>
      </c>
    </row>
    <row r="3895" spans="1:2">
      <c r="A3895" s="2">
        <v>42956</v>
      </c>
      <c r="B3895" s="3">
        <v>4.3124000000000002</v>
      </c>
    </row>
    <row r="3896" spans="1:2">
      <c r="A3896" s="2">
        <v>42957</v>
      </c>
      <c r="B3896" s="3">
        <v>4.2944000000000004</v>
      </c>
    </row>
    <row r="3897" spans="1:2">
      <c r="A3897" s="2">
        <v>42958</v>
      </c>
      <c r="B3897" s="3">
        <v>4.2705000000000002</v>
      </c>
    </row>
    <row r="3898" spans="1:2">
      <c r="A3898" s="2">
        <v>42961</v>
      </c>
      <c r="B3898" s="3">
        <v>4.2565999999999997</v>
      </c>
    </row>
    <row r="3899" spans="1:2">
      <c r="A3899" s="2">
        <v>42962</v>
      </c>
      <c r="B3899" s="3">
        <v>4.2552000000000003</v>
      </c>
    </row>
    <row r="3900" spans="1:2">
      <c r="A3900" s="2">
        <v>42963</v>
      </c>
      <c r="B3900" s="3">
        <v>4.2765000000000004</v>
      </c>
    </row>
    <row r="3901" spans="1:2">
      <c r="A3901" s="2">
        <v>42964</v>
      </c>
      <c r="B3901" s="3">
        <v>4.2687999999999997</v>
      </c>
    </row>
    <row r="3902" spans="1:2">
      <c r="A3902" s="2">
        <v>42965</v>
      </c>
      <c r="B3902" s="3">
        <v>4.2805999999999997</v>
      </c>
    </row>
    <row r="3903" spans="1:2">
      <c r="A3903" s="2">
        <v>42968</v>
      </c>
      <c r="B3903" s="3">
        <v>4.3042999999999996</v>
      </c>
    </row>
    <row r="3904" spans="1:2">
      <c r="A3904" s="2">
        <v>42969</v>
      </c>
      <c r="B3904" s="3">
        <v>4.3190999999999997</v>
      </c>
    </row>
    <row r="3905" spans="1:2">
      <c r="A3905" s="2">
        <v>42970</v>
      </c>
      <c r="B3905" s="3">
        <v>4.3259999999999996</v>
      </c>
    </row>
    <row r="3906" spans="1:2">
      <c r="A3906" s="2">
        <v>42971</v>
      </c>
      <c r="B3906" s="3">
        <v>4.3441000000000001</v>
      </c>
    </row>
    <row r="3907" spans="1:2">
      <c r="A3907" s="2">
        <v>42972</v>
      </c>
      <c r="B3907" s="3">
        <v>4.3612000000000002</v>
      </c>
    </row>
    <row r="3908" spans="1:2">
      <c r="A3908" s="2">
        <v>42975</v>
      </c>
      <c r="B3908" s="3">
        <v>4.3475000000000001</v>
      </c>
    </row>
    <row r="3909" spans="1:2">
      <c r="A3909" s="2">
        <v>42976</v>
      </c>
      <c r="B3909" s="3">
        <v>4.3150000000000004</v>
      </c>
    </row>
    <row r="3910" spans="1:2">
      <c r="A3910" s="2">
        <v>42977</v>
      </c>
      <c r="B3910" s="3">
        <v>4.2949999999999999</v>
      </c>
    </row>
    <row r="3911" spans="1:2">
      <c r="A3911" s="2">
        <v>42978</v>
      </c>
      <c r="B3911" s="3">
        <v>4.2750000000000004</v>
      </c>
    </row>
    <row r="3912" spans="1:2">
      <c r="A3912" s="2">
        <v>42979</v>
      </c>
      <c r="B3912" s="3">
        <v>4.2775999999999996</v>
      </c>
    </row>
    <row r="3913" spans="1:2">
      <c r="A3913" s="2">
        <v>42982</v>
      </c>
      <c r="B3913" s="3">
        <v>4.2962999999999996</v>
      </c>
    </row>
    <row r="3914" spans="1:2">
      <c r="A3914" s="2">
        <v>42983</v>
      </c>
      <c r="B3914" s="3">
        <v>4.32</v>
      </c>
    </row>
    <row r="3915" spans="1:2">
      <c r="A3915" s="2">
        <v>42984</v>
      </c>
      <c r="B3915" s="3">
        <v>4.298</v>
      </c>
    </row>
    <row r="3916" spans="1:2">
      <c r="A3916" s="2">
        <v>42985</v>
      </c>
      <c r="B3916" s="3">
        <v>4.2500999999999998</v>
      </c>
    </row>
    <row r="3917" spans="1:2">
      <c r="A3917" s="2">
        <v>42986</v>
      </c>
      <c r="B3917" s="3">
        <v>4.2275999999999998</v>
      </c>
    </row>
    <row r="3918" spans="1:2">
      <c r="A3918" s="2">
        <v>42989</v>
      </c>
      <c r="B3918" s="3">
        <v>4.2412999999999998</v>
      </c>
    </row>
    <row r="3919" spans="1:2">
      <c r="A3919" s="2">
        <v>42990</v>
      </c>
      <c r="B3919" s="3">
        <v>4.2426000000000004</v>
      </c>
    </row>
    <row r="3920" spans="1:2">
      <c r="A3920" s="2">
        <v>42991</v>
      </c>
      <c r="B3920" s="3">
        <v>4.2512999999999996</v>
      </c>
    </row>
    <row r="3921" spans="1:2">
      <c r="A3921" s="2">
        <v>42992</v>
      </c>
      <c r="B3921" s="3">
        <v>4.2026000000000003</v>
      </c>
    </row>
    <row r="3922" spans="1:2">
      <c r="A3922" s="2">
        <v>42993</v>
      </c>
      <c r="B3922" s="3">
        <v>4.2076000000000002</v>
      </c>
    </row>
    <row r="3923" spans="1:2">
      <c r="A3923" s="2">
        <v>42996</v>
      </c>
      <c r="B3923" s="3">
        <v>4.2275999999999998</v>
      </c>
    </row>
    <row r="3924" spans="1:2">
      <c r="A3924" s="2">
        <v>42997</v>
      </c>
      <c r="B3924" s="3">
        <v>4.2126000000000001</v>
      </c>
    </row>
    <row r="3925" spans="1:2">
      <c r="A3925" s="2">
        <v>42998</v>
      </c>
      <c r="B3925" s="3">
        <v>4.2150999999999996</v>
      </c>
    </row>
    <row r="3926" spans="1:2">
      <c r="A3926" s="2">
        <v>42999</v>
      </c>
      <c r="B3926" s="3">
        <v>4.2301000000000002</v>
      </c>
    </row>
    <row r="3927" spans="1:2">
      <c r="A3927" s="2">
        <v>43000</v>
      </c>
      <c r="B3927" s="3">
        <v>4.2089999999999996</v>
      </c>
    </row>
    <row r="3928" spans="1:2">
      <c r="A3928" s="2">
        <v>43003</v>
      </c>
      <c r="B3928" s="3">
        <v>4.1935000000000002</v>
      </c>
    </row>
    <row r="3929" spans="1:2">
      <c r="A3929" s="2">
        <v>43004</v>
      </c>
      <c r="B3929" s="3">
        <v>4.2077</v>
      </c>
    </row>
    <row r="3930" spans="1:2">
      <c r="A3930" s="2">
        <v>43005</v>
      </c>
      <c r="B3930" s="3">
        <v>4.2152000000000003</v>
      </c>
    </row>
    <row r="3931" spans="1:2">
      <c r="A3931" s="2">
        <v>43006</v>
      </c>
      <c r="B3931" s="3">
        <v>4.1927000000000003</v>
      </c>
    </row>
    <row r="3932" spans="1:2">
      <c r="A3932" s="2">
        <v>43007</v>
      </c>
      <c r="B3932" s="3">
        <v>4.1901999999999999</v>
      </c>
    </row>
    <row r="3933" spans="1:2">
      <c r="A3933" s="2">
        <v>43008</v>
      </c>
      <c r="B3933" s="3">
        <v>4.1856</v>
      </c>
    </row>
    <row r="3934" spans="1:2">
      <c r="A3934" s="2">
        <v>43017</v>
      </c>
      <c r="B3934" s="3">
        <v>4.2203999999999997</v>
      </c>
    </row>
    <row r="3935" spans="1:2">
      <c r="A3935" s="2">
        <v>43018</v>
      </c>
      <c r="B3935" s="3">
        <v>4.2244000000000002</v>
      </c>
    </row>
    <row r="3936" spans="1:2">
      <c r="A3936" s="2">
        <v>43019</v>
      </c>
      <c r="B3936" s="3">
        <v>4.2266000000000004</v>
      </c>
    </row>
    <row r="3937" spans="1:2">
      <c r="A3937" s="2">
        <v>43020</v>
      </c>
      <c r="B3937" s="3">
        <v>4.2553999999999998</v>
      </c>
    </row>
    <row r="3938" spans="1:2">
      <c r="A3938" s="2">
        <v>43021</v>
      </c>
      <c r="B3938" s="3">
        <v>4.2553999999999998</v>
      </c>
    </row>
    <row r="3939" spans="1:2">
      <c r="A3939" s="2">
        <v>43024</v>
      </c>
      <c r="B3939" s="3">
        <v>4.2942</v>
      </c>
    </row>
    <row r="3940" spans="1:2">
      <c r="A3940" s="2">
        <v>43025</v>
      </c>
      <c r="B3940" s="3">
        <v>4.3315999999999999</v>
      </c>
    </row>
    <row r="3941" spans="1:2">
      <c r="A3941" s="2">
        <v>43026</v>
      </c>
      <c r="B3941" s="3">
        <v>4.3091999999999997</v>
      </c>
    </row>
    <row r="3942" spans="1:2">
      <c r="A3942" s="2">
        <v>43027</v>
      </c>
      <c r="B3942" s="3">
        <v>4.2892000000000001</v>
      </c>
    </row>
    <row r="3943" spans="1:2">
      <c r="A3943" s="2">
        <v>43028</v>
      </c>
      <c r="B3943" s="3">
        <v>4.3141999999999996</v>
      </c>
    </row>
    <row r="3944" spans="1:2">
      <c r="A3944" s="2">
        <v>43031</v>
      </c>
      <c r="B3944" s="3">
        <v>4.3091999999999997</v>
      </c>
    </row>
    <row r="3945" spans="1:2">
      <c r="A3945" s="2">
        <v>43032</v>
      </c>
      <c r="B3945" s="3">
        <v>4.3155000000000001</v>
      </c>
    </row>
    <row r="3946" spans="1:2">
      <c r="A3946" s="2">
        <v>43033</v>
      </c>
      <c r="B3946" s="3">
        <v>4.3703000000000003</v>
      </c>
    </row>
    <row r="3947" spans="1:2">
      <c r="A3947" s="2">
        <v>43034</v>
      </c>
      <c r="B3947" s="3">
        <v>4.3640999999999996</v>
      </c>
    </row>
    <row r="3948" spans="1:2">
      <c r="A3948" s="2">
        <v>43035</v>
      </c>
      <c r="B3948" s="3">
        <v>4.4077000000000002</v>
      </c>
    </row>
    <row r="3949" spans="1:2">
      <c r="A3949" s="2">
        <v>43038</v>
      </c>
      <c r="B3949" s="3">
        <v>4.4964000000000004</v>
      </c>
    </row>
    <row r="3950" spans="1:2">
      <c r="A3950" s="2">
        <v>43039</v>
      </c>
      <c r="B3950" s="3">
        <v>4.4950999999999999</v>
      </c>
    </row>
    <row r="3951" spans="1:2">
      <c r="A3951" s="2">
        <v>43040</v>
      </c>
      <c r="B3951" s="3">
        <v>4.4676999999999998</v>
      </c>
    </row>
    <row r="3952" spans="1:2">
      <c r="A3952" s="2">
        <v>43041</v>
      </c>
      <c r="B3952" s="3">
        <v>4.4926000000000004</v>
      </c>
    </row>
    <row r="3953" spans="1:2">
      <c r="A3953" s="2">
        <v>43042</v>
      </c>
      <c r="B3953" s="3">
        <v>4.4988000000000001</v>
      </c>
    </row>
    <row r="3954" spans="1:2">
      <c r="A3954" s="2">
        <v>43045</v>
      </c>
      <c r="B3954" s="3">
        <v>4.4889000000000001</v>
      </c>
    </row>
    <row r="3955" spans="1:2">
      <c r="A3955" s="2">
        <v>43046</v>
      </c>
      <c r="B3955" s="3">
        <v>4.5475000000000003</v>
      </c>
    </row>
    <row r="3956" spans="1:2">
      <c r="A3956" s="2">
        <v>43047</v>
      </c>
      <c r="B3956" s="3">
        <v>4.5526</v>
      </c>
    </row>
    <row r="3957" spans="1:2">
      <c r="A3957" s="2">
        <v>43048</v>
      </c>
      <c r="B3957" s="3">
        <v>4.5650000000000004</v>
      </c>
    </row>
    <row r="3958" spans="1:2">
      <c r="A3958" s="2">
        <v>43049</v>
      </c>
      <c r="B3958" s="3">
        <v>4.5949</v>
      </c>
    </row>
    <row r="3959" spans="1:2">
      <c r="A3959" s="2">
        <v>43052</v>
      </c>
      <c r="B3959" s="3">
        <v>4.68</v>
      </c>
    </row>
    <row r="3960" spans="1:2">
      <c r="A3960" s="2">
        <v>43053</v>
      </c>
      <c r="B3960" s="3">
        <v>4.7202000000000002</v>
      </c>
    </row>
    <row r="3961" spans="1:2">
      <c r="A3961" s="2">
        <v>43054</v>
      </c>
      <c r="B3961" s="3">
        <v>4.72</v>
      </c>
    </row>
    <row r="3962" spans="1:2">
      <c r="A3962" s="2">
        <v>43055</v>
      </c>
      <c r="B3962" s="3">
        <v>4.694</v>
      </c>
    </row>
    <row r="3963" spans="1:2">
      <c r="A3963" s="2">
        <v>43056</v>
      </c>
      <c r="B3963" s="3">
        <v>4.7047999999999996</v>
      </c>
    </row>
    <row r="3964" spans="1:2">
      <c r="A3964" s="2">
        <v>43059</v>
      </c>
      <c r="B3964" s="3">
        <v>4.7251000000000003</v>
      </c>
    </row>
    <row r="3965" spans="1:2">
      <c r="A3965" s="2">
        <v>43060</v>
      </c>
      <c r="B3965" s="3">
        <v>4.7919</v>
      </c>
    </row>
    <row r="3966" spans="1:2">
      <c r="A3966" s="2">
        <v>43061</v>
      </c>
      <c r="B3966" s="3">
        <v>4.9417999999999997</v>
      </c>
    </row>
    <row r="3967" spans="1:2">
      <c r="A3967" s="2">
        <v>43062</v>
      </c>
      <c r="B3967" s="3">
        <v>4.9286000000000003</v>
      </c>
    </row>
    <row r="3968" spans="1:2">
      <c r="A3968" s="2">
        <v>43063</v>
      </c>
      <c r="B3968" s="3">
        <v>4.8201000000000001</v>
      </c>
    </row>
    <row r="3969" spans="1:2">
      <c r="A3969" s="2">
        <v>43066</v>
      </c>
      <c r="B3969" s="3">
        <v>4.8403</v>
      </c>
    </row>
    <row r="3970" spans="1:2">
      <c r="A3970" s="2">
        <v>43067</v>
      </c>
      <c r="B3970" s="3">
        <v>4.8853999999999997</v>
      </c>
    </row>
    <row r="3971" spans="1:2">
      <c r="A3971" s="2">
        <v>43068</v>
      </c>
      <c r="B3971" s="3">
        <v>4.8254000000000001</v>
      </c>
    </row>
    <row r="3972" spans="1:2">
      <c r="A3972" s="2">
        <v>43069</v>
      </c>
      <c r="B3972" s="3">
        <v>4.8155000000000001</v>
      </c>
    </row>
    <row r="3973" spans="1:2">
      <c r="A3973" s="2">
        <v>43070</v>
      </c>
      <c r="B3973" s="3">
        <v>4.8052999999999999</v>
      </c>
    </row>
    <row r="3974" spans="1:2">
      <c r="A3974" s="2">
        <v>43073</v>
      </c>
      <c r="B3974" s="3">
        <v>4.7980999999999998</v>
      </c>
    </row>
    <row r="3975" spans="1:2">
      <c r="A3975" s="2">
        <v>43074</v>
      </c>
      <c r="B3975" s="3">
        <v>4.7782999999999998</v>
      </c>
    </row>
    <row r="3976" spans="1:2">
      <c r="A3976" s="2">
        <v>43075</v>
      </c>
      <c r="B3976" s="3">
        <v>4.7697000000000003</v>
      </c>
    </row>
    <row r="3977" spans="1:2">
      <c r="A3977" s="2">
        <v>43076</v>
      </c>
      <c r="B3977" s="3">
        <v>4.7411000000000003</v>
      </c>
    </row>
    <row r="3978" spans="1:2">
      <c r="A3978" s="2">
        <v>43077</v>
      </c>
      <c r="B3978" s="3">
        <v>4.7686000000000002</v>
      </c>
    </row>
    <row r="3979" spans="1:2">
      <c r="A3979" s="2">
        <v>43080</v>
      </c>
      <c r="B3979" s="3">
        <v>4.8255999999999997</v>
      </c>
    </row>
    <row r="3980" spans="1:2">
      <c r="A3980" s="2">
        <v>43081</v>
      </c>
      <c r="B3980" s="3">
        <v>4.8604000000000003</v>
      </c>
    </row>
    <row r="3981" spans="1:2">
      <c r="A3981" s="2">
        <v>43082</v>
      </c>
      <c r="B3981" s="3">
        <v>4.8529999999999998</v>
      </c>
    </row>
    <row r="3982" spans="1:2">
      <c r="A3982" s="2">
        <v>43083</v>
      </c>
      <c r="B3982" s="3">
        <v>4.8305999999999996</v>
      </c>
    </row>
    <row r="3983" spans="1:2">
      <c r="A3983" s="2">
        <v>43084</v>
      </c>
      <c r="B3983" s="3">
        <v>4.7957000000000001</v>
      </c>
    </row>
    <row r="3984" spans="1:2">
      <c r="A3984" s="2">
        <v>43087</v>
      </c>
      <c r="B3984" s="3">
        <v>4.7958999999999996</v>
      </c>
    </row>
    <row r="3985" spans="1:2">
      <c r="A3985" s="2">
        <v>43088</v>
      </c>
      <c r="B3985" s="3">
        <v>4.8109999999999999</v>
      </c>
    </row>
    <row r="3986" spans="1:2">
      <c r="A3986" s="2">
        <v>43089</v>
      </c>
      <c r="B3986" s="3">
        <v>4.8334999999999999</v>
      </c>
    </row>
    <row r="3987" spans="1:2">
      <c r="A3987" s="2">
        <v>43090</v>
      </c>
      <c r="B3987" s="3">
        <v>4.8337000000000003</v>
      </c>
    </row>
    <row r="3988" spans="1:2">
      <c r="A3988" s="2">
        <v>43091</v>
      </c>
      <c r="B3988" s="3">
        <v>4.7988999999999997</v>
      </c>
    </row>
    <row r="3989" spans="1:2">
      <c r="A3989" s="2">
        <v>43094</v>
      </c>
      <c r="B3989" s="3">
        <v>4.8315999999999999</v>
      </c>
    </row>
    <row r="3990" spans="1:2">
      <c r="A3990" s="2">
        <v>43095</v>
      </c>
      <c r="B3990" s="3">
        <v>4.8514999999999997</v>
      </c>
    </row>
    <row r="3991" spans="1:2">
      <c r="A3991" s="2">
        <v>43096</v>
      </c>
      <c r="B3991" s="3">
        <v>4.8616000000000001</v>
      </c>
    </row>
    <row r="3992" spans="1:2">
      <c r="A3992" s="2">
        <v>43097</v>
      </c>
      <c r="B3992" s="3">
        <v>4.8441999999999998</v>
      </c>
    </row>
    <row r="3993" spans="1:2">
      <c r="A3993" s="2">
        <v>43098</v>
      </c>
      <c r="B3993" s="3">
        <v>4.8213999999999997</v>
      </c>
    </row>
    <row r="3994" spans="1:2">
      <c r="A3994" s="2">
        <v>43099</v>
      </c>
      <c r="B3994" s="3">
        <v>4.8213999999999997</v>
      </c>
    </row>
    <row r="3995" spans="1:2">
      <c r="A3995" s="2">
        <v>43100</v>
      </c>
      <c r="B3995" s="3">
        <v>4.8213999999999997</v>
      </c>
    </row>
    <row r="3996" spans="1:2">
      <c r="A3996" s="2">
        <v>43102</v>
      </c>
      <c r="B3996" s="3">
        <v>4.8714000000000004</v>
      </c>
    </row>
    <row r="3997" spans="1:2">
      <c r="A3997" s="2">
        <v>43103</v>
      </c>
      <c r="B3997" s="3">
        <v>4.8845000000000001</v>
      </c>
    </row>
    <row r="3998" spans="1:2">
      <c r="A3998" s="2">
        <v>43104</v>
      </c>
      <c r="B3998" s="3">
        <v>4.9410999999999996</v>
      </c>
    </row>
    <row r="3999" spans="1:2">
      <c r="A3999" s="2">
        <v>43105</v>
      </c>
      <c r="B3999" s="3">
        <v>4.9208999999999996</v>
      </c>
    </row>
    <row r="4000" spans="1:2">
      <c r="A4000" s="2">
        <v>43108</v>
      </c>
      <c r="B4000" s="3">
        <v>4.9301000000000004</v>
      </c>
    </row>
    <row r="4001" spans="1:2">
      <c r="A4001" s="2">
        <v>43109</v>
      </c>
      <c r="B4001" s="3">
        <v>4.9337999999999997</v>
      </c>
    </row>
    <row r="4002" spans="1:2">
      <c r="A4002" s="2">
        <v>43110</v>
      </c>
      <c r="B4002" s="3">
        <v>5.0011000000000001</v>
      </c>
    </row>
    <row r="4003" spans="1:2">
      <c r="A4003" s="2">
        <v>43111</v>
      </c>
      <c r="B4003" s="3">
        <v>5.0209999999999999</v>
      </c>
    </row>
    <row r="4004" spans="1:2">
      <c r="A4004" s="2">
        <v>43112</v>
      </c>
      <c r="B4004" s="3">
        <v>5.0007999999999999</v>
      </c>
    </row>
    <row r="4005" spans="1:2">
      <c r="A4005" s="2">
        <v>43115</v>
      </c>
      <c r="B4005" s="3">
        <v>5.0510000000000002</v>
      </c>
    </row>
    <row r="4006" spans="1:2">
      <c r="A4006" s="2">
        <v>43116</v>
      </c>
      <c r="B4006" s="3">
        <v>5.056</v>
      </c>
    </row>
    <row r="4007" spans="1:2">
      <c r="A4007" s="2">
        <v>43117</v>
      </c>
      <c r="B4007" s="3">
        <v>5.0759999999999996</v>
      </c>
    </row>
    <row r="4008" spans="1:2">
      <c r="A4008" s="2">
        <v>43118</v>
      </c>
      <c r="B4008" s="3">
        <v>5.1159999999999997</v>
      </c>
    </row>
    <row r="4009" spans="1:2">
      <c r="A4009" s="2">
        <v>43119</v>
      </c>
      <c r="B4009" s="3">
        <v>5.1257000000000001</v>
      </c>
    </row>
    <row r="4010" spans="1:2">
      <c r="A4010" s="2">
        <v>43122</v>
      </c>
      <c r="B4010" s="3">
        <v>5.0861000000000001</v>
      </c>
    </row>
    <row r="4011" spans="1:2">
      <c r="A4011" s="2">
        <v>43123</v>
      </c>
      <c r="B4011" s="3">
        <v>5.0785999999999998</v>
      </c>
    </row>
    <row r="4012" spans="1:2">
      <c r="A4012" s="2">
        <v>43124</v>
      </c>
      <c r="B4012" s="3">
        <v>5.0749000000000004</v>
      </c>
    </row>
    <row r="4013" spans="1:2">
      <c r="A4013" s="2">
        <v>43125</v>
      </c>
      <c r="B4013" s="3">
        <v>5.0613999999999999</v>
      </c>
    </row>
    <row r="4014" spans="1:2">
      <c r="A4014" s="2">
        <v>43126</v>
      </c>
      <c r="B4014" s="3">
        <v>5.0834999999999999</v>
      </c>
    </row>
    <row r="4015" spans="1:2">
      <c r="A4015" s="2">
        <v>43129</v>
      </c>
      <c r="B4015" s="3">
        <v>5.0864000000000003</v>
      </c>
    </row>
    <row r="4016" spans="1:2">
      <c r="A4016" s="2">
        <v>43130</v>
      </c>
      <c r="B4016" s="3">
        <v>5.0956999999999999</v>
      </c>
    </row>
    <row r="4017" spans="1:2">
      <c r="A4017" s="2">
        <v>43131</v>
      </c>
      <c r="B4017" s="3">
        <v>5.0693000000000001</v>
      </c>
    </row>
    <row r="4018" spans="1:2">
      <c r="A4018" s="2">
        <v>43132</v>
      </c>
      <c r="B4018" s="3">
        <v>5.0442999999999998</v>
      </c>
    </row>
    <row r="4019" spans="1:2">
      <c r="A4019" s="2">
        <v>43133</v>
      </c>
      <c r="B4019" s="3">
        <v>5.0439999999999996</v>
      </c>
    </row>
    <row r="4020" spans="1:2">
      <c r="A4020" s="2">
        <v>43136</v>
      </c>
      <c r="B4020" s="3">
        <v>5.0682</v>
      </c>
    </row>
    <row r="4021" spans="1:2">
      <c r="A4021" s="2">
        <v>43137</v>
      </c>
      <c r="B4021" s="3">
        <v>5.0021000000000004</v>
      </c>
    </row>
    <row r="4022" spans="1:2">
      <c r="A4022" s="2">
        <v>43138</v>
      </c>
      <c r="B4022" s="3">
        <v>4.9821999999999997</v>
      </c>
    </row>
    <row r="4023" spans="1:2">
      <c r="A4023" s="2">
        <v>43139</v>
      </c>
      <c r="B4023" s="3">
        <v>4.9591000000000003</v>
      </c>
    </row>
    <row r="4024" spans="1:2">
      <c r="A4024" s="2">
        <v>43140</v>
      </c>
      <c r="B4024" s="3">
        <v>4.9359999999999999</v>
      </c>
    </row>
    <row r="4025" spans="1:2">
      <c r="A4025" s="2">
        <v>43142</v>
      </c>
      <c r="B4025" s="3">
        <v>4.9128999999999996</v>
      </c>
    </row>
    <row r="4026" spans="1:2">
      <c r="A4026" s="2">
        <v>43143</v>
      </c>
      <c r="B4026" s="3">
        <v>4.9000000000000004</v>
      </c>
    </row>
    <row r="4027" spans="1:2">
      <c r="A4027" s="2">
        <v>43144</v>
      </c>
      <c r="B4027" s="3">
        <v>4.8899999999999997</v>
      </c>
    </row>
    <row r="4028" spans="1:2">
      <c r="A4028" s="2">
        <v>43145</v>
      </c>
      <c r="B4028" s="3">
        <v>4.8902999999999999</v>
      </c>
    </row>
    <row r="4029" spans="1:2">
      <c r="A4029" s="2">
        <v>43153</v>
      </c>
      <c r="B4029" s="3">
        <v>4.9150999999999998</v>
      </c>
    </row>
    <row r="4030" spans="1:2">
      <c r="A4030" s="2">
        <v>43154</v>
      </c>
      <c r="B4030" s="3">
        <v>4.8945999999999996</v>
      </c>
    </row>
    <row r="4031" spans="1:2">
      <c r="A4031" s="2">
        <v>43155</v>
      </c>
      <c r="B4031" s="3">
        <v>4.8913000000000002</v>
      </c>
    </row>
    <row r="4032" spans="1:2">
      <c r="A4032" s="2">
        <v>43157</v>
      </c>
      <c r="B4032" s="3">
        <v>4.8395999999999999</v>
      </c>
    </row>
    <row r="4033" spans="1:2">
      <c r="A4033" s="2">
        <v>43158</v>
      </c>
      <c r="B4033" s="3">
        <v>4.8151000000000002</v>
      </c>
    </row>
    <row r="4034" spans="1:2">
      <c r="A4034" s="2">
        <v>43159</v>
      </c>
      <c r="B4034" s="3">
        <v>4.8139000000000003</v>
      </c>
    </row>
    <row r="4035" spans="1:2">
      <c r="A4035" s="2">
        <v>43160</v>
      </c>
      <c r="B4035" s="3">
        <v>4.8101000000000003</v>
      </c>
    </row>
    <row r="4036" spans="1:2">
      <c r="A4036" s="2">
        <v>43161</v>
      </c>
      <c r="B4036" s="3">
        <v>4.8352000000000004</v>
      </c>
    </row>
    <row r="4037" spans="1:2">
      <c r="A4037" s="2">
        <v>43164</v>
      </c>
      <c r="B4037" s="3">
        <v>4.8464</v>
      </c>
    </row>
    <row r="4038" spans="1:2">
      <c r="A4038" s="2">
        <v>43165</v>
      </c>
      <c r="B4038" s="3">
        <v>4.8106</v>
      </c>
    </row>
    <row r="4039" spans="1:2">
      <c r="A4039" s="2">
        <v>43166</v>
      </c>
      <c r="B4039" s="3">
        <v>4.8000999999999996</v>
      </c>
    </row>
    <row r="4040" spans="1:2">
      <c r="A4040" s="2">
        <v>43167</v>
      </c>
      <c r="B4040" s="3">
        <v>4.7901999999999996</v>
      </c>
    </row>
    <row r="4041" spans="1:2">
      <c r="A4041" s="2">
        <v>43168</v>
      </c>
      <c r="B4041" s="3">
        <v>4.7977999999999996</v>
      </c>
    </row>
    <row r="4042" spans="1:2">
      <c r="A4042" s="2">
        <v>43171</v>
      </c>
      <c r="B4042" s="3">
        <v>4.7988999999999997</v>
      </c>
    </row>
    <row r="4043" spans="1:2">
      <c r="A4043" s="2">
        <v>43172</v>
      </c>
      <c r="B4043" s="3">
        <v>4.8376999999999999</v>
      </c>
    </row>
    <row r="4044" spans="1:2">
      <c r="A4044" s="2">
        <v>43173</v>
      </c>
      <c r="B4044" s="3">
        <v>4.8502000000000001</v>
      </c>
    </row>
    <row r="4045" spans="1:2">
      <c r="A4045" s="2">
        <v>43174</v>
      </c>
      <c r="B4045" s="3">
        <v>4.8376999999999999</v>
      </c>
    </row>
    <row r="4046" spans="1:2">
      <c r="A4046" s="2">
        <v>43175</v>
      </c>
      <c r="B4046" s="3">
        <v>4.8377999999999997</v>
      </c>
    </row>
    <row r="4047" spans="1:2">
      <c r="A4047" s="2">
        <v>43178</v>
      </c>
      <c r="B4047" s="3">
        <v>4.8327</v>
      </c>
    </row>
    <row r="4048" spans="1:2">
      <c r="A4048" s="2">
        <v>43179</v>
      </c>
      <c r="B4048" s="3">
        <v>4.8003</v>
      </c>
    </row>
    <row r="4049" spans="1:2">
      <c r="A4049" s="2">
        <v>43180</v>
      </c>
      <c r="B4049" s="3">
        <v>4.8052999999999999</v>
      </c>
    </row>
    <row r="4050" spans="1:2">
      <c r="A4050" s="2">
        <v>43181</v>
      </c>
      <c r="B4050" s="3">
        <v>4.7803000000000004</v>
      </c>
    </row>
    <row r="4051" spans="1:2">
      <c r="A4051" s="2">
        <v>43182</v>
      </c>
      <c r="B4051" s="3">
        <v>4.6555999999999997</v>
      </c>
    </row>
    <row r="4052" spans="1:2">
      <c r="A4052" s="2">
        <v>43185</v>
      </c>
      <c r="B4052" s="3">
        <v>4.6803999999999997</v>
      </c>
    </row>
    <row r="4053" spans="1:2">
      <c r="A4053" s="2">
        <v>43186</v>
      </c>
      <c r="B4053" s="3">
        <v>4.7099000000000002</v>
      </c>
    </row>
    <row r="4054" spans="1:2">
      <c r="A4054" s="2">
        <v>43187</v>
      </c>
      <c r="B4054" s="3">
        <v>4.6749000000000001</v>
      </c>
    </row>
    <row r="4055" spans="1:2">
      <c r="A4055" s="2">
        <v>43188</v>
      </c>
      <c r="B4055" s="3">
        <v>4.6604999999999999</v>
      </c>
    </row>
    <row r="4056" spans="1:2">
      <c r="A4056" s="2">
        <v>43189</v>
      </c>
      <c r="B4056" s="3">
        <v>4.6456999999999997</v>
      </c>
    </row>
    <row r="4057" spans="1:2">
      <c r="A4057" s="2">
        <v>43192</v>
      </c>
      <c r="B4057" s="3">
        <v>4.6505000000000001</v>
      </c>
    </row>
    <row r="4058" spans="1:2">
      <c r="A4058" s="2">
        <v>43193</v>
      </c>
      <c r="B4058" s="3">
        <v>4.6280999999999999</v>
      </c>
    </row>
    <row r="4059" spans="1:2">
      <c r="A4059" s="2">
        <v>43194</v>
      </c>
      <c r="B4059" s="3">
        <v>4.6005000000000003</v>
      </c>
    </row>
    <row r="4060" spans="1:2">
      <c r="A4060" s="2">
        <v>43198</v>
      </c>
      <c r="B4060" s="3">
        <v>4.5208000000000004</v>
      </c>
    </row>
    <row r="4061" spans="1:2">
      <c r="A4061" s="2">
        <v>43199</v>
      </c>
      <c r="B4061" s="3">
        <v>4.5353000000000003</v>
      </c>
    </row>
    <row r="4062" spans="1:2">
      <c r="A4062" s="2">
        <v>43200</v>
      </c>
      <c r="B4062" s="3">
        <v>4.5708000000000002</v>
      </c>
    </row>
    <row r="4063" spans="1:2">
      <c r="A4063" s="2">
        <v>43201</v>
      </c>
      <c r="B4063" s="3">
        <v>4.5559000000000003</v>
      </c>
    </row>
    <row r="4064" spans="1:2">
      <c r="A4064" s="2">
        <v>43202</v>
      </c>
      <c r="B4064" s="3">
        <v>4.5571999999999999</v>
      </c>
    </row>
    <row r="4065" spans="1:2">
      <c r="A4065" s="2">
        <v>43203</v>
      </c>
      <c r="B4065" s="3">
        <v>4.5811000000000002</v>
      </c>
    </row>
    <row r="4066" spans="1:2">
      <c r="A4066" s="2">
        <v>43206</v>
      </c>
      <c r="B4066" s="3">
        <v>4.5510000000000002</v>
      </c>
    </row>
    <row r="4067" spans="1:2">
      <c r="A4067" s="2">
        <v>43207</v>
      </c>
      <c r="B4067" s="3">
        <v>4.5359999999999996</v>
      </c>
    </row>
    <row r="4068" spans="1:2">
      <c r="A4068" s="2">
        <v>43208</v>
      </c>
      <c r="B4068" s="3">
        <v>4.3110999999999997</v>
      </c>
    </row>
    <row r="4069" spans="1:2">
      <c r="A4069" s="2">
        <v>43209</v>
      </c>
      <c r="B4069" s="3">
        <v>4.3758999999999997</v>
      </c>
    </row>
    <row r="4070" spans="1:2">
      <c r="A4070" s="2">
        <v>43210</v>
      </c>
      <c r="B4070" s="3">
        <v>4.3602999999999996</v>
      </c>
    </row>
    <row r="4071" spans="1:2">
      <c r="A4071" s="2">
        <v>43213</v>
      </c>
      <c r="B4071" s="3">
        <v>4.4009999999999998</v>
      </c>
    </row>
    <row r="4072" spans="1:2">
      <c r="A4072" s="2">
        <v>43214</v>
      </c>
      <c r="B4072" s="3">
        <v>4.3509000000000002</v>
      </c>
    </row>
    <row r="4073" spans="1:2">
      <c r="A4073" s="2">
        <v>43215</v>
      </c>
      <c r="B4073" s="3">
        <v>4.3834999999999997</v>
      </c>
    </row>
    <row r="4074" spans="1:2">
      <c r="A4074" s="2">
        <v>43216</v>
      </c>
      <c r="B4074" s="3">
        <v>4.4147999999999996</v>
      </c>
    </row>
    <row r="4075" spans="1:2">
      <c r="A4075" s="2">
        <v>43217</v>
      </c>
      <c r="B4075" s="3">
        <v>4.4360999999999997</v>
      </c>
    </row>
    <row r="4076" spans="1:2">
      <c r="A4076" s="2">
        <v>43218</v>
      </c>
      <c r="B4076" s="3">
        <v>4.4165000000000001</v>
      </c>
    </row>
    <row r="4077" spans="1:2">
      <c r="A4077" s="2">
        <v>43222</v>
      </c>
      <c r="B4077" s="3">
        <v>4.4713000000000003</v>
      </c>
    </row>
    <row r="4078" spans="1:2">
      <c r="A4078" s="2">
        <v>43223</v>
      </c>
      <c r="B4078" s="3">
        <v>4.4462000000000002</v>
      </c>
    </row>
    <row r="4079" spans="1:2">
      <c r="A4079" s="2">
        <v>43224</v>
      </c>
      <c r="B4079" s="3">
        <v>4.4016000000000002</v>
      </c>
    </row>
    <row r="4080" spans="1:2">
      <c r="A4080" s="2">
        <v>43227</v>
      </c>
      <c r="B4080" s="3">
        <v>4.4513999999999996</v>
      </c>
    </row>
    <row r="4081" spans="1:2">
      <c r="A4081" s="2">
        <v>43228</v>
      </c>
      <c r="B4081" s="3">
        <v>4.4939</v>
      </c>
    </row>
    <row r="4082" spans="1:2">
      <c r="A4082" s="2">
        <v>43229</v>
      </c>
      <c r="B4082" s="3">
        <v>4.5289000000000001</v>
      </c>
    </row>
    <row r="4083" spans="1:2">
      <c r="A4083" s="2">
        <v>43230</v>
      </c>
      <c r="B4083" s="3">
        <v>4.5244</v>
      </c>
    </row>
    <row r="4084" spans="1:2">
      <c r="A4084" s="2">
        <v>43231</v>
      </c>
      <c r="B4084" s="3">
        <v>4.5076999999999998</v>
      </c>
    </row>
    <row r="4085" spans="1:2">
      <c r="A4085" s="2">
        <v>43234</v>
      </c>
      <c r="B4085" s="3">
        <v>4.5266000000000002</v>
      </c>
    </row>
    <row r="4086" spans="1:2">
      <c r="A4086" s="2">
        <v>43235</v>
      </c>
      <c r="B4086" s="3">
        <v>4.5366</v>
      </c>
    </row>
    <row r="4087" spans="1:2">
      <c r="A4087" s="2">
        <v>43236</v>
      </c>
      <c r="B4087" s="3">
        <v>4.5415999999999999</v>
      </c>
    </row>
    <row r="4088" spans="1:2">
      <c r="A4088" s="2">
        <v>43237</v>
      </c>
      <c r="B4088" s="3">
        <v>4.5545999999999998</v>
      </c>
    </row>
    <row r="4089" spans="1:2">
      <c r="A4089" s="2">
        <v>43238</v>
      </c>
      <c r="B4089" s="3">
        <v>4.5430999999999999</v>
      </c>
    </row>
    <row r="4090" spans="1:2">
      <c r="A4090" s="2">
        <v>43241</v>
      </c>
      <c r="B4090" s="3">
        <v>4.5187999999999997</v>
      </c>
    </row>
    <row r="4091" spans="1:2">
      <c r="A4091" s="2">
        <v>43242</v>
      </c>
      <c r="B4091" s="3">
        <v>4.4794</v>
      </c>
    </row>
    <row r="4092" spans="1:2">
      <c r="A4092" s="2">
        <v>43243</v>
      </c>
      <c r="B4092" s="3">
        <v>4.452</v>
      </c>
    </row>
    <row r="4093" spans="1:2">
      <c r="A4093" s="2">
        <v>43244</v>
      </c>
      <c r="B4093" s="3">
        <v>4.4450000000000003</v>
      </c>
    </row>
    <row r="4094" spans="1:2">
      <c r="A4094" s="2">
        <v>43245</v>
      </c>
      <c r="B4094" s="3">
        <v>4.4023000000000003</v>
      </c>
    </row>
    <row r="4095" spans="1:2">
      <c r="A4095" s="2">
        <v>43248</v>
      </c>
      <c r="B4095" s="3">
        <v>4.4222000000000001</v>
      </c>
    </row>
    <row r="4096" spans="1:2">
      <c r="A4096" s="2">
        <v>43249</v>
      </c>
      <c r="B4096" s="3">
        <v>4.3971</v>
      </c>
    </row>
    <row r="4097" spans="1:2">
      <c r="A4097" s="2">
        <v>43250</v>
      </c>
      <c r="B4097" s="3">
        <v>4.3871000000000002</v>
      </c>
    </row>
    <row r="4098" spans="1:2">
      <c r="A4098" s="2">
        <v>43251</v>
      </c>
      <c r="B4098" s="3">
        <v>4.4268000000000001</v>
      </c>
    </row>
    <row r="4099" spans="1:2">
      <c r="A4099" s="2">
        <v>43252</v>
      </c>
      <c r="B4099" s="3">
        <v>4.4180000000000001</v>
      </c>
    </row>
    <row r="4100" spans="1:2">
      <c r="A4100" s="2">
        <v>43255</v>
      </c>
      <c r="B4100" s="3">
        <v>4.4474</v>
      </c>
    </row>
    <row r="4101" spans="1:2">
      <c r="A4101" s="2">
        <v>43256</v>
      </c>
      <c r="B4101" s="3">
        <v>4.46</v>
      </c>
    </row>
    <row r="4102" spans="1:2">
      <c r="A4102" s="2">
        <v>43257</v>
      </c>
      <c r="B4102" s="3">
        <v>4.4550000000000001</v>
      </c>
    </row>
    <row r="4103" spans="1:2">
      <c r="A4103" s="2">
        <v>43258</v>
      </c>
      <c r="B4103" s="3">
        <v>4.4732000000000003</v>
      </c>
    </row>
    <row r="4104" spans="1:2">
      <c r="A4104" s="2">
        <v>43259</v>
      </c>
      <c r="B4104" s="3">
        <v>4.4452999999999996</v>
      </c>
    </row>
    <row r="4105" spans="1:2">
      <c r="A4105" s="2">
        <v>43262</v>
      </c>
      <c r="B4105" s="3">
        <v>4.4516</v>
      </c>
    </row>
    <row r="4106" spans="1:2">
      <c r="A4106" s="2">
        <v>43263</v>
      </c>
      <c r="B4106" s="3">
        <v>4.4927000000000001</v>
      </c>
    </row>
    <row r="4107" spans="1:2">
      <c r="A4107" s="2">
        <v>43264</v>
      </c>
      <c r="B4107" s="3">
        <v>4.4501999999999997</v>
      </c>
    </row>
    <row r="4108" spans="1:2">
      <c r="A4108" s="2">
        <v>43265</v>
      </c>
      <c r="B4108" s="3">
        <v>4.4128999999999996</v>
      </c>
    </row>
    <row r="4109" spans="1:2">
      <c r="A4109" s="2">
        <v>43266</v>
      </c>
      <c r="B4109" s="3">
        <v>4.3909000000000002</v>
      </c>
    </row>
    <row r="4110" spans="1:2">
      <c r="A4110" s="2">
        <v>43270</v>
      </c>
      <c r="B4110" s="3">
        <v>4.3433999999999999</v>
      </c>
    </row>
    <row r="4111" spans="1:2">
      <c r="A4111" s="2">
        <v>43271</v>
      </c>
      <c r="B4111" s="3">
        <v>4.3635999999999999</v>
      </c>
    </row>
    <row r="4112" spans="1:2">
      <c r="A4112" s="2">
        <v>43272</v>
      </c>
      <c r="B4112" s="3">
        <v>4.3164999999999996</v>
      </c>
    </row>
    <row r="4113" spans="1:2">
      <c r="A4113" s="2">
        <v>43273</v>
      </c>
      <c r="B4113" s="3">
        <v>4.2990000000000004</v>
      </c>
    </row>
    <row r="4114" spans="1:2">
      <c r="A4114" s="2">
        <v>43276</v>
      </c>
      <c r="B4114" s="3">
        <v>4.3167</v>
      </c>
    </row>
    <row r="4115" spans="1:2">
      <c r="A4115" s="2">
        <v>43277</v>
      </c>
      <c r="B4115" s="3">
        <v>4.3193000000000001</v>
      </c>
    </row>
    <row r="4116" spans="1:2">
      <c r="A4116" s="2">
        <v>43278</v>
      </c>
      <c r="B4116" s="3">
        <v>4.3093000000000004</v>
      </c>
    </row>
    <row r="4117" spans="1:2">
      <c r="A4117" s="2">
        <v>43279</v>
      </c>
      <c r="B4117" s="3">
        <v>4.3007</v>
      </c>
    </row>
    <row r="4118" spans="1:2">
      <c r="A4118" s="2">
        <v>43280</v>
      </c>
      <c r="B4118" s="3">
        <v>4.2542</v>
      </c>
    </row>
    <row r="4119" spans="1:2">
      <c r="A4119" s="2">
        <v>43283</v>
      </c>
      <c r="B4119" s="3">
        <v>4.2145000000000001</v>
      </c>
    </row>
    <row r="4120" spans="1:2">
      <c r="A4120" s="2">
        <v>43284</v>
      </c>
      <c r="B4120" s="3">
        <v>4.1829000000000001</v>
      </c>
    </row>
    <row r="4121" spans="1:2">
      <c r="A4121" s="2">
        <v>43285</v>
      </c>
      <c r="B4121" s="3">
        <v>4.1707000000000001</v>
      </c>
    </row>
    <row r="4122" spans="1:2">
      <c r="A4122" s="2">
        <v>43286</v>
      </c>
      <c r="B4122" s="3">
        <v>4.1421000000000001</v>
      </c>
    </row>
    <row r="4123" spans="1:2">
      <c r="A4123" s="2">
        <v>43287</v>
      </c>
      <c r="B4123" s="3">
        <v>4.17</v>
      </c>
    </row>
    <row r="4124" spans="1:2">
      <c r="A4124" s="2">
        <v>43290</v>
      </c>
      <c r="B4124" s="3">
        <v>4.2103999999999999</v>
      </c>
    </row>
    <row r="4125" spans="1:2">
      <c r="A4125" s="2">
        <v>43291</v>
      </c>
      <c r="B4125" s="3">
        <v>4.1675000000000004</v>
      </c>
    </row>
    <row r="4126" spans="1:2">
      <c r="A4126" s="2">
        <v>43292</v>
      </c>
      <c r="B4126" s="3">
        <v>4.1475</v>
      </c>
    </row>
    <row r="4127" spans="1:2">
      <c r="A4127" s="2">
        <v>43293</v>
      </c>
      <c r="B4127" s="3">
        <v>4.1459999999999999</v>
      </c>
    </row>
    <row r="4128" spans="1:2">
      <c r="A4128" s="2">
        <v>43294</v>
      </c>
      <c r="B4128" s="3">
        <v>4.1124000000000001</v>
      </c>
    </row>
    <row r="4129" spans="1:2">
      <c r="A4129" s="2">
        <v>43297</v>
      </c>
      <c r="B4129" s="3">
        <v>4.0975000000000001</v>
      </c>
    </row>
    <row r="4130" spans="1:2">
      <c r="A4130" s="2">
        <v>43298</v>
      </c>
      <c r="B4130" s="3">
        <v>4.0945999999999998</v>
      </c>
    </row>
    <row r="4131" spans="1:2">
      <c r="A4131" s="2">
        <v>43299</v>
      </c>
      <c r="B4131" s="3">
        <v>4.0796000000000001</v>
      </c>
    </row>
    <row r="4132" spans="1:2">
      <c r="A4132" s="2">
        <v>43300</v>
      </c>
      <c r="B4132" s="3">
        <v>4.0500999999999996</v>
      </c>
    </row>
    <row r="4133" spans="1:2">
      <c r="A4133" s="2">
        <v>43301</v>
      </c>
      <c r="B4133" s="3">
        <v>4.0850999999999997</v>
      </c>
    </row>
    <row r="4134" spans="1:2">
      <c r="A4134" s="2">
        <v>43304</v>
      </c>
      <c r="B4134" s="3">
        <v>4.0975999999999999</v>
      </c>
    </row>
    <row r="4135" spans="1:2">
      <c r="A4135" s="2">
        <v>43305</v>
      </c>
      <c r="B4135" s="3">
        <v>4.1700999999999997</v>
      </c>
    </row>
    <row r="4136" spans="1:2">
      <c r="A4136" s="2">
        <v>43306</v>
      </c>
      <c r="B4136" s="3">
        <v>4.1801000000000004</v>
      </c>
    </row>
    <row r="4137" spans="1:2">
      <c r="A4137" s="2">
        <v>43307</v>
      </c>
      <c r="B4137" s="3">
        <v>4.1600999999999999</v>
      </c>
    </row>
    <row r="4138" spans="1:2">
      <c r="A4138" s="2">
        <v>43308</v>
      </c>
      <c r="B4138" s="3">
        <v>4.1351000000000004</v>
      </c>
    </row>
    <row r="4139" spans="1:2">
      <c r="A4139" s="2">
        <v>43311</v>
      </c>
      <c r="B4139" s="3">
        <v>4.1451000000000002</v>
      </c>
    </row>
    <row r="4140" spans="1:2">
      <c r="A4140" s="2">
        <v>43312</v>
      </c>
      <c r="B4140" s="3">
        <v>4.1002000000000001</v>
      </c>
    </row>
    <row r="4141" spans="1:2">
      <c r="A4141" s="2">
        <v>43313</v>
      </c>
      <c r="B4141" s="3">
        <v>4.0852000000000004</v>
      </c>
    </row>
    <row r="4142" spans="1:2">
      <c r="A4142" s="2">
        <v>43314</v>
      </c>
      <c r="B4142" s="3">
        <v>4.0852000000000004</v>
      </c>
    </row>
    <row r="4143" spans="1:2">
      <c r="A4143" s="2">
        <v>43315</v>
      </c>
      <c r="B4143" s="3">
        <v>4.0602999999999998</v>
      </c>
    </row>
    <row r="4144" spans="1:2">
      <c r="A4144" s="2">
        <v>43318</v>
      </c>
      <c r="B4144" s="3">
        <v>4.0472999999999999</v>
      </c>
    </row>
    <row r="4145" spans="1:2">
      <c r="A4145" s="2">
        <v>43319</v>
      </c>
      <c r="B4145" s="3">
        <v>4.0519999999999996</v>
      </c>
    </row>
    <row r="4146" spans="1:2">
      <c r="A4146" s="2">
        <v>43320</v>
      </c>
      <c r="B4146" s="3">
        <v>4.0815000000000001</v>
      </c>
    </row>
    <row r="4147" spans="1:2">
      <c r="A4147" s="2">
        <v>43321</v>
      </c>
      <c r="B4147" s="3">
        <v>4.1253000000000002</v>
      </c>
    </row>
    <row r="4148" spans="1:2">
      <c r="A4148" s="2">
        <v>43322</v>
      </c>
      <c r="B4148" s="3">
        <v>4.1153000000000004</v>
      </c>
    </row>
    <row r="4149" spans="1:2">
      <c r="A4149" s="2">
        <v>43325</v>
      </c>
      <c r="B4149" s="3">
        <v>4.1528</v>
      </c>
    </row>
    <row r="4150" spans="1:2">
      <c r="A4150" s="2">
        <v>43326</v>
      </c>
      <c r="B4150" s="3">
        <v>4.1104000000000003</v>
      </c>
    </row>
    <row r="4151" spans="1:2">
      <c r="A4151" s="2">
        <v>43327</v>
      </c>
      <c r="B4151" s="3">
        <v>4.1454000000000004</v>
      </c>
    </row>
    <row r="4152" spans="1:2">
      <c r="A4152" s="2">
        <v>43328</v>
      </c>
      <c r="B4152" s="3">
        <v>4.1803999999999997</v>
      </c>
    </row>
    <row r="4153" spans="1:2">
      <c r="A4153" s="2">
        <v>43329</v>
      </c>
      <c r="B4153" s="3">
        <v>4.2103999999999999</v>
      </c>
    </row>
    <row r="4154" spans="1:2">
      <c r="A4154" s="2">
        <v>43332</v>
      </c>
      <c r="B4154" s="3">
        <v>4.2229999999999999</v>
      </c>
    </row>
    <row r="4155" spans="1:2">
      <c r="A4155" s="2">
        <v>43333</v>
      </c>
      <c r="B4155" s="3">
        <v>4.2229999999999999</v>
      </c>
    </row>
    <row r="4156" spans="1:2">
      <c r="A4156" s="2">
        <v>43334</v>
      </c>
      <c r="B4156" s="3">
        <v>4.2080000000000002</v>
      </c>
    </row>
    <row r="4157" spans="1:2">
      <c r="A4157" s="2">
        <v>43335</v>
      </c>
      <c r="B4157" s="3">
        <v>4.2080000000000002</v>
      </c>
    </row>
    <row r="4158" spans="1:2">
      <c r="A4158" s="2">
        <v>43336</v>
      </c>
      <c r="B4158" s="3">
        <v>4.2104999999999997</v>
      </c>
    </row>
    <row r="4159" spans="1:2">
      <c r="A4159" s="2">
        <v>43339</v>
      </c>
      <c r="B4159" s="3">
        <v>4.2316000000000003</v>
      </c>
    </row>
    <row r="4160" spans="1:2">
      <c r="A4160" s="2">
        <v>43340</v>
      </c>
      <c r="B4160" s="3">
        <v>4.2305999999999999</v>
      </c>
    </row>
    <row r="4161" spans="1:2">
      <c r="A4161" s="2">
        <v>43341</v>
      </c>
      <c r="B4161" s="3">
        <v>4.2305999999999999</v>
      </c>
    </row>
    <row r="4162" spans="1:2">
      <c r="A4162" s="2">
        <v>43342</v>
      </c>
      <c r="B4162" s="3">
        <v>4.1932</v>
      </c>
    </row>
    <row r="4163" spans="1:2">
      <c r="A4163" s="2">
        <v>43343</v>
      </c>
      <c r="B4163" s="3">
        <v>4.1856999999999998</v>
      </c>
    </row>
    <row r="4164" spans="1:2">
      <c r="A4164" s="2">
        <v>43346</v>
      </c>
      <c r="B4164" s="3">
        <v>4.2133000000000003</v>
      </c>
    </row>
    <row r="4165" spans="1:2">
      <c r="A4165" s="2">
        <v>43347</v>
      </c>
      <c r="B4165" s="3">
        <v>4.2095000000000002</v>
      </c>
    </row>
    <row r="4166" spans="1:2">
      <c r="A4166" s="2">
        <v>43348</v>
      </c>
      <c r="B4166" s="3">
        <v>4.2096</v>
      </c>
    </row>
    <row r="4167" spans="1:2">
      <c r="A4167" s="2">
        <v>43349</v>
      </c>
      <c r="B4167" s="3">
        <v>4.2107999999999999</v>
      </c>
    </row>
    <row r="4168" spans="1:2">
      <c r="A4168" s="2">
        <v>43350</v>
      </c>
      <c r="B4168" s="3">
        <v>4.2171000000000003</v>
      </c>
    </row>
    <row r="4169" spans="1:2">
      <c r="A4169" s="2">
        <v>43353</v>
      </c>
      <c r="B4169" s="3">
        <v>4.2384000000000004</v>
      </c>
    </row>
    <row r="4170" spans="1:2">
      <c r="A4170" s="2">
        <v>43354</v>
      </c>
      <c r="B4170" s="3">
        <v>4.2546999999999997</v>
      </c>
    </row>
    <row r="4171" spans="1:2">
      <c r="A4171" s="2">
        <v>43355</v>
      </c>
      <c r="B4171" s="3">
        <v>4.2335000000000003</v>
      </c>
    </row>
    <row r="4172" spans="1:2">
      <c r="A4172" s="2">
        <v>43356</v>
      </c>
      <c r="B4172" s="3">
        <v>4.2474999999999996</v>
      </c>
    </row>
    <row r="4173" spans="1:2">
      <c r="A4173" s="2">
        <v>43357</v>
      </c>
      <c r="B4173" s="3">
        <v>4.2343999999999999</v>
      </c>
    </row>
    <row r="4174" spans="1:2">
      <c r="A4174" s="2">
        <v>43360</v>
      </c>
      <c r="B4174" s="3">
        <v>4.2210000000000001</v>
      </c>
    </row>
    <row r="4175" spans="1:2">
      <c r="A4175" s="2">
        <v>43361</v>
      </c>
      <c r="B4175" s="3">
        <v>4.2286000000000001</v>
      </c>
    </row>
    <row r="4176" spans="1:2">
      <c r="A4176" s="2">
        <v>43362</v>
      </c>
      <c r="B4176" s="3">
        <v>4.2461000000000002</v>
      </c>
    </row>
    <row r="4177" spans="1:2">
      <c r="A4177" s="2">
        <v>43363</v>
      </c>
      <c r="B4177" s="3">
        <v>4.2885</v>
      </c>
    </row>
    <row r="4178" spans="1:2">
      <c r="A4178" s="2">
        <v>43364</v>
      </c>
      <c r="B4178" s="3">
        <v>4.2660999999999998</v>
      </c>
    </row>
    <row r="4179" spans="1:2">
      <c r="A4179" s="2">
        <v>43368</v>
      </c>
      <c r="B4179" s="3">
        <v>4.2662000000000004</v>
      </c>
    </row>
    <row r="4180" spans="1:2">
      <c r="A4180" s="2">
        <v>43369</v>
      </c>
      <c r="B4180" s="3">
        <v>4.2362000000000002</v>
      </c>
    </row>
    <row r="4181" spans="1:2">
      <c r="A4181" s="2">
        <v>43370</v>
      </c>
      <c r="B4181" s="3">
        <v>4.2088000000000001</v>
      </c>
    </row>
    <row r="4182" spans="1:2">
      <c r="A4182" s="2">
        <v>43371</v>
      </c>
      <c r="B4182" s="3">
        <v>4.2012999999999998</v>
      </c>
    </row>
    <row r="4183" spans="1:2">
      <c r="A4183" s="2">
        <v>43372</v>
      </c>
      <c r="B4183" s="3">
        <v>4.2038000000000002</v>
      </c>
    </row>
    <row r="4184" spans="1:2">
      <c r="A4184" s="2">
        <v>43373</v>
      </c>
      <c r="B4184" s="3">
        <v>4.2012</v>
      </c>
    </row>
    <row r="4185" spans="1:2">
      <c r="A4185" s="2">
        <v>43381</v>
      </c>
      <c r="B4185" s="3">
        <v>4.1840999999999999</v>
      </c>
    </row>
    <row r="4186" spans="1:2">
      <c r="A4186" s="2">
        <v>43382</v>
      </c>
      <c r="B4186" s="3">
        <v>4.1866000000000003</v>
      </c>
    </row>
    <row r="4187" spans="1:2">
      <c r="A4187" s="2">
        <v>43383</v>
      </c>
      <c r="B4187" s="3">
        <v>4.1841999999999997</v>
      </c>
    </row>
    <row r="4188" spans="1:2">
      <c r="A4188" s="2">
        <v>43384</v>
      </c>
      <c r="B4188" s="3">
        <v>4.1492000000000004</v>
      </c>
    </row>
    <row r="4189" spans="1:2">
      <c r="A4189" s="2">
        <v>43385</v>
      </c>
      <c r="B4189" s="3">
        <v>4.1542000000000003</v>
      </c>
    </row>
    <row r="4190" spans="1:2">
      <c r="A4190" s="2">
        <v>43388</v>
      </c>
      <c r="B4190" s="3">
        <v>4.1692999999999998</v>
      </c>
    </row>
    <row r="4191" spans="1:2">
      <c r="A4191" s="2">
        <v>43389</v>
      </c>
      <c r="B4191" s="3">
        <v>4.1494</v>
      </c>
    </row>
    <row r="4192" spans="1:2">
      <c r="A4192" s="2">
        <v>43390</v>
      </c>
      <c r="B4192" s="3">
        <v>4.1444000000000001</v>
      </c>
    </row>
    <row r="4193" spans="1:2">
      <c r="A4193" s="2">
        <v>43391</v>
      </c>
      <c r="B4193" s="3">
        <v>4.1144999999999996</v>
      </c>
    </row>
    <row r="4194" spans="1:2">
      <c r="A4194" s="2">
        <v>43392</v>
      </c>
      <c r="B4194" s="3">
        <v>4.1269999999999998</v>
      </c>
    </row>
    <row r="4195" spans="1:2">
      <c r="A4195" s="2">
        <v>43395</v>
      </c>
      <c r="B4195" s="3">
        <v>4.1445999999999996</v>
      </c>
    </row>
    <row r="4196" spans="1:2">
      <c r="A4196" s="2">
        <v>43396</v>
      </c>
      <c r="B4196" s="3">
        <v>4.1295999999999999</v>
      </c>
    </row>
    <row r="4197" spans="1:2">
      <c r="A4197" s="2">
        <v>43397</v>
      </c>
      <c r="B4197" s="3">
        <v>4.1097000000000001</v>
      </c>
    </row>
    <row r="4198" spans="1:2">
      <c r="A4198" s="2">
        <v>43398</v>
      </c>
      <c r="B4198" s="3">
        <v>4.0972</v>
      </c>
    </row>
    <row r="4199" spans="1:2">
      <c r="A4199" s="2">
        <v>43399</v>
      </c>
      <c r="B4199" s="3">
        <v>4.0946999999999996</v>
      </c>
    </row>
    <row r="4200" spans="1:2">
      <c r="A4200" s="2">
        <v>43402</v>
      </c>
      <c r="B4200" s="3">
        <v>4.0697999999999999</v>
      </c>
    </row>
    <row r="4201" spans="1:2">
      <c r="A4201" s="2">
        <v>43403</v>
      </c>
      <c r="B4201" s="3">
        <v>4.0724</v>
      </c>
    </row>
    <row r="4202" spans="1:2">
      <c r="A4202" s="2">
        <v>43404</v>
      </c>
      <c r="B4202" s="3">
        <v>4.0773999999999999</v>
      </c>
    </row>
    <row r="4203" spans="1:2">
      <c r="A4203" s="2">
        <v>43405</v>
      </c>
      <c r="B4203" s="3">
        <v>4.0625</v>
      </c>
    </row>
    <row r="4204" spans="1:2">
      <c r="A4204" s="2">
        <v>43406</v>
      </c>
      <c r="B4204" s="3">
        <v>4.1208</v>
      </c>
    </row>
    <row r="4205" spans="1:2">
      <c r="A4205" s="2">
        <v>43409</v>
      </c>
      <c r="B4205" s="3">
        <v>4.1026999999999996</v>
      </c>
    </row>
    <row r="4206" spans="1:2">
      <c r="A4206" s="2">
        <v>43410</v>
      </c>
      <c r="B4206" s="3">
        <v>4.0788000000000002</v>
      </c>
    </row>
    <row r="4207" spans="1:2">
      <c r="A4207" s="2">
        <v>43411</v>
      </c>
      <c r="B4207" s="3">
        <v>4.0568999999999997</v>
      </c>
    </row>
    <row r="4208" spans="1:2">
      <c r="A4208" s="2">
        <v>43412</v>
      </c>
      <c r="B4208" s="3">
        <v>4.0688000000000004</v>
      </c>
    </row>
    <row r="4209" spans="1:2">
      <c r="A4209" s="2">
        <v>43413</v>
      </c>
      <c r="B4209" s="3">
        <v>4.0707000000000004</v>
      </c>
    </row>
    <row r="4210" spans="1:2">
      <c r="A4210" s="2">
        <v>43416</v>
      </c>
      <c r="B4210" s="3">
        <v>4.0689000000000002</v>
      </c>
    </row>
    <row r="4211" spans="1:2">
      <c r="A4211" s="2">
        <v>43417</v>
      </c>
      <c r="B4211" s="3">
        <v>4.0593000000000004</v>
      </c>
    </row>
    <row r="4212" spans="1:2">
      <c r="A4212" s="2">
        <v>43418</v>
      </c>
      <c r="B4212" s="3">
        <v>3.9956</v>
      </c>
    </row>
    <row r="4213" spans="1:2">
      <c r="A4213" s="2">
        <v>43419</v>
      </c>
      <c r="B4213" s="3">
        <v>3.9495</v>
      </c>
    </row>
    <row r="4214" spans="1:2">
      <c r="A4214" s="2">
        <v>43420</v>
      </c>
      <c r="B4214" s="3">
        <v>3.8773</v>
      </c>
    </row>
    <row r="4215" spans="1:2">
      <c r="A4215" s="2">
        <v>43423</v>
      </c>
      <c r="B4215" s="3">
        <v>3.8822999999999999</v>
      </c>
    </row>
    <row r="4216" spans="1:2">
      <c r="A4216" s="2">
        <v>43424</v>
      </c>
      <c r="B4216" s="3">
        <v>3.8721999999999999</v>
      </c>
    </row>
    <row r="4217" spans="1:2">
      <c r="A4217" s="2">
        <v>43425</v>
      </c>
      <c r="B4217" s="3">
        <v>3.8612000000000002</v>
      </c>
    </row>
    <row r="4218" spans="1:2">
      <c r="A4218" s="2">
        <v>43426</v>
      </c>
      <c r="B4218" s="3">
        <v>3.8967999999999998</v>
      </c>
    </row>
    <row r="4219" spans="1:2">
      <c r="A4219" s="2">
        <v>43427</v>
      </c>
      <c r="B4219" s="3">
        <v>3.9018999999999999</v>
      </c>
    </row>
    <row r="4220" spans="1:2">
      <c r="A4220" s="2">
        <v>43430</v>
      </c>
      <c r="B4220" s="3">
        <v>3.9142999999999999</v>
      </c>
    </row>
    <row r="4221" spans="1:2">
      <c r="A4221" s="2">
        <v>43431</v>
      </c>
      <c r="B4221" s="3">
        <v>3.8994</v>
      </c>
    </row>
    <row r="4222" spans="1:2">
      <c r="A4222" s="2">
        <v>43432</v>
      </c>
      <c r="B4222" s="3">
        <v>3.8794</v>
      </c>
    </row>
    <row r="4223" spans="1:2">
      <c r="A4223" s="2">
        <v>43433</v>
      </c>
      <c r="B4223" s="3">
        <v>3.8393999999999999</v>
      </c>
    </row>
    <row r="4224" spans="1:2">
      <c r="A4224" s="2">
        <v>43434</v>
      </c>
      <c r="B4224" s="3">
        <v>3.8355999999999999</v>
      </c>
    </row>
    <row r="4225" spans="1:2">
      <c r="A4225" s="2">
        <v>43437</v>
      </c>
      <c r="B4225" s="3">
        <v>3.8245</v>
      </c>
    </row>
    <row r="4226" spans="1:2">
      <c r="A4226" s="2">
        <v>43438</v>
      </c>
      <c r="B4226" s="3">
        <v>3.7597999999999998</v>
      </c>
    </row>
    <row r="4227" spans="1:2">
      <c r="A4227" s="2">
        <v>43439</v>
      </c>
      <c r="B4227" s="3">
        <v>3.7454000000000001</v>
      </c>
    </row>
    <row r="4228" spans="1:2">
      <c r="A4228" s="2">
        <v>43440</v>
      </c>
      <c r="B4228" s="3">
        <v>3.7248999999999999</v>
      </c>
    </row>
    <row r="4229" spans="1:2">
      <c r="A4229" s="2">
        <v>43441</v>
      </c>
      <c r="B4229" s="3">
        <v>3.7201</v>
      </c>
    </row>
    <row r="4230" spans="1:2">
      <c r="A4230" s="2">
        <v>43444</v>
      </c>
      <c r="B4230" s="3">
        <v>3.6751999999999998</v>
      </c>
    </row>
    <row r="4231" spans="1:2">
      <c r="A4231" s="2">
        <v>43445</v>
      </c>
      <c r="B4231" s="3">
        <v>3.6852</v>
      </c>
    </row>
    <row r="4232" spans="1:2">
      <c r="A4232" s="2">
        <v>43446</v>
      </c>
      <c r="B4232" s="3">
        <v>3.6703999999999999</v>
      </c>
    </row>
    <row r="4233" spans="1:2">
      <c r="A4233" s="2">
        <v>43447</v>
      </c>
      <c r="B4233" s="3">
        <v>3.7724000000000002</v>
      </c>
    </row>
    <row r="4234" spans="1:2">
      <c r="A4234" s="2">
        <v>43448</v>
      </c>
      <c r="B4234" s="3">
        <v>3.7774000000000001</v>
      </c>
    </row>
    <row r="4235" spans="1:2">
      <c r="A4235" s="2">
        <v>43451</v>
      </c>
      <c r="B4235" s="3">
        <v>3.8271999999999999</v>
      </c>
    </row>
    <row r="4236" spans="1:2">
      <c r="A4236" s="2">
        <v>43452</v>
      </c>
      <c r="B4236" s="3">
        <v>3.7986</v>
      </c>
    </row>
    <row r="4237" spans="1:2">
      <c r="A4237" s="2">
        <v>43453</v>
      </c>
      <c r="B4237" s="3">
        <v>3.7427999999999999</v>
      </c>
    </row>
    <row r="4238" spans="1:2">
      <c r="A4238" s="2">
        <v>43454</v>
      </c>
      <c r="B4238" s="3">
        <v>3.7027999999999999</v>
      </c>
    </row>
    <row r="4239" spans="1:2">
      <c r="A4239" s="2">
        <v>43455</v>
      </c>
      <c r="B4239" s="3">
        <v>3.7427000000000001</v>
      </c>
    </row>
    <row r="4240" spans="1:2">
      <c r="A4240" s="2">
        <v>43458</v>
      </c>
      <c r="B4240" s="3">
        <v>3.7549999999999999</v>
      </c>
    </row>
    <row r="4241" spans="1:2">
      <c r="A4241" s="2">
        <v>43459</v>
      </c>
      <c r="B4241" s="3">
        <v>3.7250000000000001</v>
      </c>
    </row>
    <row r="4242" spans="1:2">
      <c r="A4242" s="2">
        <v>43460</v>
      </c>
      <c r="B4242" s="3">
        <v>3.72</v>
      </c>
    </row>
    <row r="4243" spans="1:2">
      <c r="A4243" s="2">
        <v>43461</v>
      </c>
      <c r="B4243" s="3">
        <v>3.6901000000000002</v>
      </c>
    </row>
    <row r="4244" spans="1:2">
      <c r="A4244" s="2">
        <v>43462</v>
      </c>
      <c r="B4244" s="3">
        <v>3.6476000000000002</v>
      </c>
    </row>
    <row r="4245" spans="1:2">
      <c r="A4245" s="2">
        <v>43463</v>
      </c>
      <c r="B4245" s="3">
        <v>3.6425999999999998</v>
      </c>
    </row>
    <row r="4246" spans="1:2">
      <c r="A4246" s="2">
        <v>43464</v>
      </c>
      <c r="B4246" s="3">
        <v>3.6425999999999998</v>
      </c>
    </row>
    <row r="4247" spans="1:2">
      <c r="A4247" s="2">
        <v>43465</v>
      </c>
      <c r="B4247" s="3">
        <v>3.6425999999999998</v>
      </c>
    </row>
    <row r="4248" spans="1:2">
      <c r="A4248" s="2">
        <v>43467</v>
      </c>
      <c r="B4248" s="3">
        <v>3.6076000000000001</v>
      </c>
    </row>
    <row r="4249" spans="1:2">
      <c r="A4249" s="2">
        <v>43468</v>
      </c>
      <c r="B4249" s="3">
        <v>3.48</v>
      </c>
    </row>
    <row r="4250" spans="1:2">
      <c r="A4250" s="2">
        <v>43469</v>
      </c>
      <c r="B4250" s="3">
        <v>3.4830000000000001</v>
      </c>
    </row>
    <row r="4251" spans="1:2">
      <c r="A4251" s="2">
        <v>43472</v>
      </c>
      <c r="B4251" s="3">
        <v>3.4702999999999999</v>
      </c>
    </row>
    <row r="4252" spans="1:2">
      <c r="A4252" s="2">
        <v>43473</v>
      </c>
      <c r="B4252" s="3">
        <v>3.4702999999999999</v>
      </c>
    </row>
    <row r="4253" spans="1:2">
      <c r="A4253" s="2">
        <v>43474</v>
      </c>
      <c r="B4253" s="3">
        <v>3.4864999999999999</v>
      </c>
    </row>
    <row r="4254" spans="1:2">
      <c r="A4254" s="2">
        <v>43475</v>
      </c>
      <c r="B4254" s="3">
        <v>3.52</v>
      </c>
    </row>
    <row r="4255" spans="1:2">
      <c r="A4255" s="2">
        <v>43476</v>
      </c>
      <c r="B4255" s="3">
        <v>3.5325000000000002</v>
      </c>
    </row>
    <row r="4256" spans="1:2">
      <c r="A4256" s="2">
        <v>43479</v>
      </c>
      <c r="B4256" s="3">
        <v>3.54</v>
      </c>
    </row>
    <row r="4257" spans="1:2">
      <c r="A4257" s="2">
        <v>43480</v>
      </c>
      <c r="B4257" s="3">
        <v>3.56</v>
      </c>
    </row>
    <row r="4258" spans="1:2">
      <c r="A4258" s="2">
        <v>43481</v>
      </c>
      <c r="B4258" s="3">
        <v>3.52</v>
      </c>
    </row>
    <row r="4259" spans="1:2">
      <c r="A4259" s="2">
        <v>43482</v>
      </c>
      <c r="B4259" s="3">
        <v>3.52</v>
      </c>
    </row>
    <row r="4260" spans="1:2">
      <c r="A4260" s="2">
        <v>43483</v>
      </c>
      <c r="B4260" s="3">
        <v>3.54</v>
      </c>
    </row>
    <row r="4261" spans="1:2">
      <c r="A4261" s="2">
        <v>43486</v>
      </c>
      <c r="B4261" s="3">
        <v>3.56</v>
      </c>
    </row>
    <row r="4262" spans="1:2">
      <c r="A4262" s="2">
        <v>43487</v>
      </c>
      <c r="B4262" s="3">
        <v>3.5750000000000002</v>
      </c>
    </row>
    <row r="4263" spans="1:2">
      <c r="A4263" s="2">
        <v>43488</v>
      </c>
      <c r="B4263" s="3">
        <v>3.58</v>
      </c>
    </row>
    <row r="4264" spans="1:2">
      <c r="A4264" s="2">
        <v>43489</v>
      </c>
      <c r="B4264" s="3">
        <v>3.6</v>
      </c>
    </row>
    <row r="4265" spans="1:2">
      <c r="A4265" s="2">
        <v>43490</v>
      </c>
      <c r="B4265" s="3">
        <v>3.625</v>
      </c>
    </row>
    <row r="4266" spans="1:2">
      <c r="A4266" s="2">
        <v>43493</v>
      </c>
      <c r="B4266" s="3">
        <v>3.6351</v>
      </c>
    </row>
    <row r="4267" spans="1:2">
      <c r="A4267" s="2">
        <v>43494</v>
      </c>
      <c r="B4267" s="3">
        <v>3.6225999999999998</v>
      </c>
    </row>
    <row r="4268" spans="1:2">
      <c r="A4268" s="2">
        <v>43495</v>
      </c>
      <c r="B4268" s="3">
        <v>3.5800999999999998</v>
      </c>
    </row>
    <row r="4269" spans="1:2">
      <c r="A4269" s="2">
        <v>43496</v>
      </c>
      <c r="B4269" s="3">
        <v>3.5550999999999999</v>
      </c>
    </row>
    <row r="4270" spans="1:2">
      <c r="A4270" s="2">
        <v>43497</v>
      </c>
      <c r="B4270" s="3">
        <v>3.5526</v>
      </c>
    </row>
    <row r="4271" spans="1:2">
      <c r="A4271" s="2">
        <v>43498</v>
      </c>
      <c r="B4271" s="3">
        <v>3.5626000000000002</v>
      </c>
    </row>
    <row r="4272" spans="1:2">
      <c r="A4272" s="2">
        <v>43499</v>
      </c>
      <c r="B4272" s="3">
        <v>3.5615000000000001</v>
      </c>
    </row>
    <row r="4273" spans="1:2">
      <c r="A4273" s="2">
        <v>43507</v>
      </c>
      <c r="B4273" s="3">
        <v>3.5301999999999998</v>
      </c>
    </row>
    <row r="4274" spans="1:2">
      <c r="A4274" s="2">
        <v>43508</v>
      </c>
      <c r="B4274" s="3">
        <v>3.5377000000000001</v>
      </c>
    </row>
    <row r="4275" spans="1:2">
      <c r="A4275" s="2">
        <v>43509</v>
      </c>
      <c r="B4275" s="3">
        <v>3.5552000000000001</v>
      </c>
    </row>
    <row r="4276" spans="1:2">
      <c r="A4276" s="2">
        <v>43510</v>
      </c>
      <c r="B4276" s="3">
        <v>3.5752000000000002</v>
      </c>
    </row>
    <row r="4277" spans="1:2">
      <c r="A4277" s="2">
        <v>43511</v>
      </c>
      <c r="B4277" s="3">
        <v>3.5701999999999998</v>
      </c>
    </row>
    <row r="4278" spans="1:2">
      <c r="A4278" s="2">
        <v>43514</v>
      </c>
      <c r="B4278" s="3">
        <v>3.6101999999999999</v>
      </c>
    </row>
    <row r="4279" spans="1:2">
      <c r="A4279" s="2">
        <v>43515</v>
      </c>
      <c r="B4279" s="3">
        <v>3.6101999999999999</v>
      </c>
    </row>
    <row r="4280" spans="1:2">
      <c r="A4280" s="2">
        <v>43516</v>
      </c>
      <c r="B4280" s="3">
        <v>3.5977000000000001</v>
      </c>
    </row>
    <row r="4281" spans="1:2">
      <c r="A4281" s="2">
        <v>43517</v>
      </c>
      <c r="B4281" s="3">
        <v>3.6103000000000001</v>
      </c>
    </row>
    <row r="4282" spans="1:2">
      <c r="A4282" s="2">
        <v>43518</v>
      </c>
      <c r="B4282" s="3">
        <v>3.6101999999999999</v>
      </c>
    </row>
    <row r="4283" spans="1:2">
      <c r="A4283" s="2">
        <v>43521</v>
      </c>
      <c r="B4283" s="3">
        <v>3.6751999999999998</v>
      </c>
    </row>
    <row r="4284" spans="1:2">
      <c r="A4284" s="2">
        <v>43522</v>
      </c>
      <c r="B4284" s="3">
        <v>3.6726999999999999</v>
      </c>
    </row>
    <row r="4285" spans="1:2">
      <c r="A4285" s="2">
        <v>43523</v>
      </c>
      <c r="B4285" s="3">
        <v>3.6677</v>
      </c>
    </row>
    <row r="4286" spans="1:2">
      <c r="A4286" s="2">
        <v>43524</v>
      </c>
      <c r="B4286" s="3">
        <v>3.6802000000000001</v>
      </c>
    </row>
    <row r="4287" spans="1:2">
      <c r="A4287" s="2">
        <v>43525</v>
      </c>
      <c r="B4287" s="3">
        <v>3.7052</v>
      </c>
    </row>
    <row r="4288" spans="1:2">
      <c r="A4288" s="2">
        <v>43528</v>
      </c>
      <c r="B4288" s="3">
        <v>3.6915</v>
      </c>
    </row>
    <row r="4289" spans="1:2">
      <c r="A4289" s="2">
        <v>43529</v>
      </c>
      <c r="B4289" s="3">
        <v>3.6978</v>
      </c>
    </row>
    <row r="4290" spans="1:2">
      <c r="A4290" s="2">
        <v>43530</v>
      </c>
      <c r="B4290" s="3">
        <v>3.6827999999999999</v>
      </c>
    </row>
    <row r="4291" spans="1:2">
      <c r="A4291" s="2">
        <v>43531</v>
      </c>
      <c r="B4291" s="3">
        <v>3.6154000000000002</v>
      </c>
    </row>
    <row r="4292" spans="1:2">
      <c r="A4292" s="2">
        <v>43532</v>
      </c>
      <c r="B4292" s="3">
        <v>3.593</v>
      </c>
    </row>
    <row r="4293" spans="1:2">
      <c r="A4293" s="2">
        <v>43535</v>
      </c>
      <c r="B4293" s="3">
        <v>3.613</v>
      </c>
    </row>
    <row r="4294" spans="1:2">
      <c r="A4294" s="2">
        <v>43536</v>
      </c>
      <c r="B4294" s="3">
        <v>3.6156000000000001</v>
      </c>
    </row>
    <row r="4295" spans="1:2">
      <c r="A4295" s="2">
        <v>43537</v>
      </c>
      <c r="B4295" s="3">
        <v>3.6131000000000002</v>
      </c>
    </row>
    <row r="4296" spans="1:2">
      <c r="A4296" s="2">
        <v>43538</v>
      </c>
      <c r="B4296" s="3">
        <v>3.6381000000000001</v>
      </c>
    </row>
    <row r="4297" spans="1:2">
      <c r="A4297" s="2">
        <v>43539</v>
      </c>
      <c r="B4297" s="3">
        <v>3.6231</v>
      </c>
    </row>
    <row r="4298" spans="1:2">
      <c r="A4298" s="2">
        <v>43542</v>
      </c>
      <c r="B4298" s="3">
        <v>3.6480999999999999</v>
      </c>
    </row>
    <row r="4299" spans="1:2">
      <c r="A4299" s="2">
        <v>43543</v>
      </c>
      <c r="B4299" s="3">
        <v>3.6532</v>
      </c>
    </row>
    <row r="4300" spans="1:2">
      <c r="A4300" s="2">
        <v>43544</v>
      </c>
      <c r="B4300" s="3">
        <v>3.6432000000000002</v>
      </c>
    </row>
    <row r="4301" spans="1:2">
      <c r="A4301" s="2">
        <v>43545</v>
      </c>
      <c r="B4301" s="3">
        <v>3.6232000000000002</v>
      </c>
    </row>
    <row r="4302" spans="1:2">
      <c r="A4302" s="2">
        <v>43546</v>
      </c>
      <c r="B4302" s="3">
        <v>3.6206999999999998</v>
      </c>
    </row>
    <row r="4303" spans="1:2">
      <c r="A4303" s="2">
        <v>43549</v>
      </c>
      <c r="B4303" s="3">
        <v>3.5709</v>
      </c>
    </row>
    <row r="4304" spans="1:2">
      <c r="A4304" s="2">
        <v>43550</v>
      </c>
      <c r="B4304" s="3">
        <v>3.5809000000000002</v>
      </c>
    </row>
    <row r="4305" spans="1:2">
      <c r="A4305" s="2">
        <v>43551</v>
      </c>
      <c r="B4305" s="3">
        <v>3.5933999999999999</v>
      </c>
    </row>
    <row r="4306" spans="1:2">
      <c r="A4306" s="2">
        <v>43552</v>
      </c>
      <c r="B4306" s="3">
        <v>3.5733999999999999</v>
      </c>
    </row>
    <row r="4307" spans="1:2">
      <c r="A4307" s="2">
        <v>43553</v>
      </c>
      <c r="B4307" s="3">
        <v>3.5834000000000001</v>
      </c>
    </row>
    <row r="4308" spans="1:2">
      <c r="A4308" s="2">
        <v>43556</v>
      </c>
      <c r="B4308" s="3">
        <v>3.6558999999999999</v>
      </c>
    </row>
    <row r="4309" spans="1:2">
      <c r="A4309" s="2">
        <v>43557</v>
      </c>
      <c r="B4309" s="3">
        <v>3.6909000000000001</v>
      </c>
    </row>
    <row r="4310" spans="1:2">
      <c r="A4310" s="2">
        <v>43558</v>
      </c>
      <c r="B4310" s="3">
        <v>3.7484000000000002</v>
      </c>
    </row>
    <row r="4311" spans="1:2">
      <c r="A4311" s="2">
        <v>43559</v>
      </c>
      <c r="B4311" s="3">
        <v>3.7633000000000001</v>
      </c>
    </row>
    <row r="4312" spans="1:2">
      <c r="A4312" s="2">
        <v>43563</v>
      </c>
      <c r="B4312" s="3">
        <v>3.7534999999999998</v>
      </c>
    </row>
    <row r="4313" spans="1:2">
      <c r="A4313" s="2">
        <v>43564</v>
      </c>
      <c r="B4313" s="3">
        <v>3.8035000000000001</v>
      </c>
    </row>
    <row r="4314" spans="1:2">
      <c r="A4314" s="2">
        <v>43565</v>
      </c>
      <c r="B4314" s="3">
        <v>3.7734999999999999</v>
      </c>
    </row>
    <row r="4315" spans="1:2">
      <c r="A4315" s="2">
        <v>43566</v>
      </c>
      <c r="B4315" s="3">
        <v>3.7486000000000002</v>
      </c>
    </row>
    <row r="4316" spans="1:2">
      <c r="A4316" s="2">
        <v>43567</v>
      </c>
      <c r="B4316" s="3">
        <v>3.8083999999999998</v>
      </c>
    </row>
    <row r="4317" spans="1:2">
      <c r="A4317" s="2">
        <v>43570</v>
      </c>
      <c r="B4317" s="3">
        <v>3.8586</v>
      </c>
    </row>
    <row r="4318" spans="1:2">
      <c r="A4318" s="2">
        <v>43571</v>
      </c>
      <c r="B4318" s="3">
        <v>3.8653</v>
      </c>
    </row>
    <row r="4319" spans="1:2">
      <c r="A4319" s="2">
        <v>43572</v>
      </c>
      <c r="B4319" s="3">
        <v>3.8475999999999999</v>
      </c>
    </row>
    <row r="4320" spans="1:2">
      <c r="A4320" s="2">
        <v>43573</v>
      </c>
      <c r="B4320" s="3">
        <v>3.8014999999999999</v>
      </c>
    </row>
    <row r="4321" spans="1:2">
      <c r="A4321" s="2">
        <v>43574</v>
      </c>
      <c r="B4321" s="3">
        <v>3.8064</v>
      </c>
    </row>
    <row r="4322" spans="1:2">
      <c r="A4322" s="2">
        <v>43577</v>
      </c>
      <c r="B4322" s="3">
        <v>3.8479000000000001</v>
      </c>
    </row>
    <row r="4323" spans="1:2">
      <c r="A4323" s="2">
        <v>43578</v>
      </c>
      <c r="B4323" s="3">
        <v>3.8367</v>
      </c>
    </row>
    <row r="4324" spans="1:2">
      <c r="A4324" s="2">
        <v>43579</v>
      </c>
      <c r="B4324" s="3">
        <v>3.8767</v>
      </c>
    </row>
    <row r="4325" spans="1:2">
      <c r="A4325" s="2">
        <v>43580</v>
      </c>
      <c r="B4325" s="3">
        <v>3.8515999999999999</v>
      </c>
    </row>
    <row r="4326" spans="1:2">
      <c r="A4326" s="2">
        <v>43581</v>
      </c>
      <c r="B4326" s="3">
        <v>3.8268</v>
      </c>
    </row>
    <row r="4327" spans="1:2">
      <c r="A4327" s="2">
        <v>43583</v>
      </c>
      <c r="B4327" s="3">
        <v>3.8216999999999999</v>
      </c>
    </row>
    <row r="4328" spans="1:2">
      <c r="A4328" s="2">
        <v>43584</v>
      </c>
      <c r="B4328" s="3">
        <v>3.8517000000000001</v>
      </c>
    </row>
    <row r="4329" spans="1:2">
      <c r="A4329" s="2">
        <v>43585</v>
      </c>
      <c r="B4329" s="3">
        <v>3.8142</v>
      </c>
    </row>
    <row r="4330" spans="1:2">
      <c r="A4330" s="2">
        <v>43590</v>
      </c>
      <c r="B4330" s="3">
        <v>3.8172000000000001</v>
      </c>
    </row>
    <row r="4331" spans="1:2">
      <c r="A4331" s="2">
        <v>43591</v>
      </c>
      <c r="B4331" s="3">
        <v>3.7799</v>
      </c>
    </row>
    <row r="4332" spans="1:2">
      <c r="A4332" s="2">
        <v>43592</v>
      </c>
      <c r="B4332" s="3">
        <v>3.77</v>
      </c>
    </row>
    <row r="4333" spans="1:2">
      <c r="A4333" s="2">
        <v>43593</v>
      </c>
      <c r="B4333" s="3">
        <v>3.7602000000000002</v>
      </c>
    </row>
    <row r="4334" spans="1:2">
      <c r="A4334" s="2">
        <v>43594</v>
      </c>
      <c r="B4334" s="3">
        <v>3.7216</v>
      </c>
    </row>
    <row r="4335" spans="1:2">
      <c r="A4335" s="2">
        <v>43595</v>
      </c>
      <c r="B4335" s="3">
        <v>3.7401</v>
      </c>
    </row>
    <row r="4336" spans="1:2">
      <c r="A4336" s="2">
        <v>43598</v>
      </c>
      <c r="B4336" s="3">
        <v>3.7227999999999999</v>
      </c>
    </row>
    <row r="4337" spans="1:2">
      <c r="A4337" s="2">
        <v>43599</v>
      </c>
      <c r="B4337" s="3">
        <v>3.7401</v>
      </c>
    </row>
    <row r="4338" spans="1:2">
      <c r="A4338" s="2">
        <v>43600</v>
      </c>
      <c r="B4338" s="3">
        <v>3.7323</v>
      </c>
    </row>
    <row r="4339" spans="1:2">
      <c r="A4339" s="2">
        <v>43601</v>
      </c>
      <c r="B4339" s="3">
        <v>3.6787999999999998</v>
      </c>
    </row>
    <row r="4340" spans="1:2">
      <c r="A4340" s="2">
        <v>43602</v>
      </c>
      <c r="B4340" s="3">
        <v>3.6757</v>
      </c>
    </row>
    <row r="4341" spans="1:2">
      <c r="A4341" s="2">
        <v>43605</v>
      </c>
      <c r="B4341" s="3">
        <v>3.6802000000000001</v>
      </c>
    </row>
    <row r="4342" spans="1:2">
      <c r="A4342" s="2">
        <v>43606</v>
      </c>
      <c r="B4342" s="3">
        <v>3.7006999999999999</v>
      </c>
    </row>
    <row r="4343" spans="1:2">
      <c r="A4343" s="2">
        <v>43607</v>
      </c>
      <c r="B4343" s="3">
        <v>3.7147000000000001</v>
      </c>
    </row>
    <row r="4344" spans="1:2">
      <c r="A4344" s="2">
        <v>43608</v>
      </c>
      <c r="B4344" s="3">
        <v>3.6987999999999999</v>
      </c>
    </row>
    <row r="4345" spans="1:2">
      <c r="A4345" s="2">
        <v>43609</v>
      </c>
      <c r="B4345" s="3">
        <v>3.6938</v>
      </c>
    </row>
    <row r="4346" spans="1:2">
      <c r="A4346" s="2">
        <v>43612</v>
      </c>
      <c r="B4346" s="3">
        <v>3.7450000000000001</v>
      </c>
    </row>
    <row r="4347" spans="1:2">
      <c r="A4347" s="2">
        <v>43613</v>
      </c>
      <c r="B4347" s="3">
        <v>3.71</v>
      </c>
    </row>
    <row r="4348" spans="1:2">
      <c r="A4348" s="2">
        <v>43614</v>
      </c>
      <c r="B4348" s="3">
        <v>3.6938</v>
      </c>
    </row>
    <row r="4349" spans="1:2">
      <c r="A4349" s="2">
        <v>43615</v>
      </c>
      <c r="B4349" s="3">
        <v>3.7124999999999999</v>
      </c>
    </row>
    <row r="4350" spans="1:2">
      <c r="A4350" s="2">
        <v>43616</v>
      </c>
      <c r="B4350" s="3">
        <v>3.7</v>
      </c>
    </row>
    <row r="4351" spans="1:2">
      <c r="A4351" s="2">
        <v>43619</v>
      </c>
      <c r="B4351" s="3">
        <v>3.6726000000000001</v>
      </c>
    </row>
    <row r="4352" spans="1:2">
      <c r="A4352" s="2">
        <v>43620</v>
      </c>
      <c r="B4352" s="3">
        <v>3.6400999999999999</v>
      </c>
    </row>
    <row r="4353" spans="1:2">
      <c r="A4353" s="2">
        <v>43621</v>
      </c>
      <c r="B4353" s="3">
        <v>3.6400999999999999</v>
      </c>
    </row>
    <row r="4354" spans="1:2">
      <c r="A4354" s="2">
        <v>43622</v>
      </c>
      <c r="B4354" s="3">
        <v>3.6551</v>
      </c>
    </row>
    <row r="4355" spans="1:2">
      <c r="A4355" s="2">
        <v>43626</v>
      </c>
      <c r="B4355" s="3">
        <v>3.6551</v>
      </c>
    </row>
    <row r="4356" spans="1:2">
      <c r="A4356" s="2">
        <v>43627</v>
      </c>
      <c r="B4356" s="3">
        <v>3.6800999999999999</v>
      </c>
    </row>
    <row r="4357" spans="1:2">
      <c r="A4357" s="2">
        <v>43628</v>
      </c>
      <c r="B4357" s="3">
        <v>3.6701000000000001</v>
      </c>
    </row>
    <row r="4358" spans="1:2">
      <c r="A4358" s="2">
        <v>43629</v>
      </c>
      <c r="B4358" s="3">
        <v>3.6576</v>
      </c>
    </row>
    <row r="4359" spans="1:2">
      <c r="A4359" s="2">
        <v>43630</v>
      </c>
      <c r="B4359" s="3">
        <v>3.6202000000000001</v>
      </c>
    </row>
    <row r="4360" spans="1:2">
      <c r="A4360" s="2">
        <v>43633</v>
      </c>
      <c r="B4360" s="3">
        <v>3.6202000000000001</v>
      </c>
    </row>
    <row r="4361" spans="1:2">
      <c r="A4361" s="2">
        <v>43634</v>
      </c>
      <c r="B4361" s="3">
        <v>3.6101999999999999</v>
      </c>
    </row>
    <row r="4362" spans="1:2">
      <c r="A4362" s="2">
        <v>43635</v>
      </c>
      <c r="B4362" s="3">
        <v>3.6252</v>
      </c>
    </row>
    <row r="4363" spans="1:2">
      <c r="A4363" s="2">
        <v>43636</v>
      </c>
      <c r="B4363" s="3">
        <v>3.6202000000000001</v>
      </c>
    </row>
    <row r="4364" spans="1:2">
      <c r="A4364" s="2">
        <v>43637</v>
      </c>
      <c r="B4364" s="3">
        <v>3.6153</v>
      </c>
    </row>
    <row r="4365" spans="1:2">
      <c r="A4365" s="2">
        <v>43640</v>
      </c>
      <c r="B4365" s="3">
        <v>3.6278000000000001</v>
      </c>
    </row>
    <row r="4366" spans="1:2">
      <c r="A4366" s="2">
        <v>43641</v>
      </c>
      <c r="B4366" s="3">
        <v>3.6128</v>
      </c>
    </row>
    <row r="4367" spans="1:2">
      <c r="A4367" s="2">
        <v>43642</v>
      </c>
      <c r="B4367" s="3">
        <v>3.6202999999999999</v>
      </c>
    </row>
    <row r="4368" spans="1:2">
      <c r="A4368" s="2">
        <v>43643</v>
      </c>
      <c r="B4368" s="3">
        <v>3.6322999999999999</v>
      </c>
    </row>
    <row r="4369" spans="1:2">
      <c r="A4369" s="2">
        <v>43644</v>
      </c>
      <c r="B4369" s="3">
        <v>3.6103999999999998</v>
      </c>
    </row>
    <row r="4370" spans="1:2">
      <c r="A4370" s="2">
        <v>43647</v>
      </c>
      <c r="B4370" s="3">
        <v>3.6053999999999999</v>
      </c>
    </row>
    <row r="4371" spans="1:2">
      <c r="A4371" s="2">
        <v>43648</v>
      </c>
      <c r="B4371" s="3">
        <v>3.5604</v>
      </c>
    </row>
    <row r="4372" spans="1:2">
      <c r="A4372" s="2">
        <v>43649</v>
      </c>
      <c r="B4372" s="3">
        <v>3.5404</v>
      </c>
    </row>
    <row r="4373" spans="1:2">
      <c r="A4373" s="2">
        <v>43650</v>
      </c>
      <c r="B4373" s="3">
        <v>3.5405000000000002</v>
      </c>
    </row>
    <row r="4374" spans="1:2">
      <c r="A4374" s="2">
        <v>43651</v>
      </c>
      <c r="B4374" s="3">
        <v>3.5605000000000002</v>
      </c>
    </row>
    <row r="4375" spans="1:2">
      <c r="A4375" s="2">
        <v>43654</v>
      </c>
      <c r="B4375" s="3">
        <v>3.5680000000000001</v>
      </c>
    </row>
    <row r="4376" spans="1:2">
      <c r="A4376" s="2">
        <v>43655</v>
      </c>
      <c r="B4376" s="3">
        <v>3.5506000000000002</v>
      </c>
    </row>
    <row r="4377" spans="1:2">
      <c r="A4377" s="2">
        <v>43656</v>
      </c>
      <c r="B4377" s="3">
        <v>3.5531000000000001</v>
      </c>
    </row>
    <row r="4378" spans="1:2">
      <c r="A4378" s="2">
        <v>43657</v>
      </c>
      <c r="B4378" s="3">
        <v>3.5531000000000001</v>
      </c>
    </row>
    <row r="4379" spans="1:2">
      <c r="A4379" s="2">
        <v>43658</v>
      </c>
      <c r="B4379" s="3">
        <v>3.5381</v>
      </c>
    </row>
    <row r="4380" spans="1:2">
      <c r="A4380" s="2">
        <v>43661</v>
      </c>
      <c r="B4380" s="3">
        <v>3.5507</v>
      </c>
    </row>
    <row r="4381" spans="1:2">
      <c r="A4381" s="2">
        <v>43662</v>
      </c>
      <c r="B4381" s="3">
        <v>3.5482</v>
      </c>
    </row>
    <row r="4382" spans="1:2">
      <c r="A4382" s="2">
        <v>43663</v>
      </c>
      <c r="B4382" s="3">
        <v>3.5482999999999998</v>
      </c>
    </row>
    <row r="4383" spans="1:2">
      <c r="A4383" s="2">
        <v>43664</v>
      </c>
      <c r="B4383" s="3">
        <v>3.5345</v>
      </c>
    </row>
    <row r="4384" spans="1:2">
      <c r="A4384" s="2">
        <v>43665</v>
      </c>
      <c r="B4384" s="3">
        <v>3.532</v>
      </c>
    </row>
    <row r="4385" spans="1:2">
      <c r="A4385" s="2">
        <v>43668</v>
      </c>
      <c r="B4385" s="3">
        <v>3.5284</v>
      </c>
    </row>
    <row r="4386" spans="1:2">
      <c r="A4386" s="2">
        <v>43669</v>
      </c>
      <c r="B4386" s="3">
        <v>3.5324</v>
      </c>
    </row>
    <row r="4387" spans="1:2">
      <c r="A4387" s="2">
        <v>43670</v>
      </c>
      <c r="B4387" s="3">
        <v>3.5459999999999998</v>
      </c>
    </row>
    <row r="4388" spans="1:2">
      <c r="A4388" s="2">
        <v>43671</v>
      </c>
      <c r="B4388" s="3">
        <v>3.5415000000000001</v>
      </c>
    </row>
    <row r="4389" spans="1:2">
      <c r="A4389" s="2">
        <v>43672</v>
      </c>
      <c r="B4389" s="3">
        <v>3.5448</v>
      </c>
    </row>
    <row r="4390" spans="1:2">
      <c r="A4390" s="2">
        <v>43675</v>
      </c>
      <c r="B4390" s="3">
        <v>3.5535999999999999</v>
      </c>
    </row>
    <row r="4391" spans="1:2">
      <c r="A4391" s="2">
        <v>43676</v>
      </c>
      <c r="B4391" s="3">
        <v>3.5510999999999999</v>
      </c>
    </row>
    <row r="4392" spans="1:2">
      <c r="A4392" s="2">
        <v>43677</v>
      </c>
      <c r="B4392" s="3">
        <v>3.5350999999999999</v>
      </c>
    </row>
    <row r="4393" spans="1:2">
      <c r="A4393" s="2">
        <v>43678</v>
      </c>
      <c r="B4393" s="3">
        <v>3.5312000000000001</v>
      </c>
    </row>
    <row r="4394" spans="1:2">
      <c r="A4394" s="2">
        <v>43679</v>
      </c>
      <c r="B4394" s="3">
        <v>3.4863</v>
      </c>
    </row>
    <row r="4395" spans="1:2">
      <c r="A4395" s="2">
        <v>43682</v>
      </c>
      <c r="B4395" s="3">
        <v>3.4588000000000001</v>
      </c>
    </row>
    <row r="4396" spans="1:2">
      <c r="A4396" s="2">
        <v>43683</v>
      </c>
      <c r="B4396" s="3">
        <v>3.4639000000000002</v>
      </c>
    </row>
    <row r="4397" spans="1:2">
      <c r="A4397" s="2">
        <v>43684</v>
      </c>
      <c r="B4397" s="3">
        <v>3.4464000000000001</v>
      </c>
    </row>
    <row r="4398" spans="1:2">
      <c r="A4398" s="2">
        <v>43685</v>
      </c>
      <c r="B4398" s="3">
        <v>3.4413999999999998</v>
      </c>
    </row>
    <row r="4399" spans="1:2">
      <c r="A4399" s="2">
        <v>43686</v>
      </c>
      <c r="B4399" s="3">
        <v>3.4245999999999999</v>
      </c>
    </row>
    <row r="4400" spans="1:2">
      <c r="A4400" s="2">
        <v>43689</v>
      </c>
      <c r="B4400" s="3">
        <v>3.4297</v>
      </c>
    </row>
    <row r="4401" spans="1:2">
      <c r="A4401" s="2">
        <v>43690</v>
      </c>
      <c r="B4401" s="3">
        <v>3.3965999999999998</v>
      </c>
    </row>
    <row r="4402" spans="1:2">
      <c r="A4402" s="2">
        <v>43691</v>
      </c>
      <c r="B4402" s="3">
        <v>3.4028999999999998</v>
      </c>
    </row>
    <row r="4403" spans="1:2">
      <c r="A4403" s="2">
        <v>43692</v>
      </c>
      <c r="B4403" s="3">
        <v>3.4066999999999998</v>
      </c>
    </row>
    <row r="4404" spans="1:2">
      <c r="A4404" s="2">
        <v>43693</v>
      </c>
      <c r="B4404" s="3">
        <v>3.4117999999999999</v>
      </c>
    </row>
    <row r="4405" spans="1:2">
      <c r="A4405" s="2">
        <v>43696</v>
      </c>
      <c r="B4405" s="3">
        <v>3.3936000000000002</v>
      </c>
    </row>
    <row r="4406" spans="1:2">
      <c r="A4406" s="2">
        <v>43697</v>
      </c>
      <c r="B4406" s="3">
        <v>3.4058999999999999</v>
      </c>
    </row>
    <row r="4407" spans="1:2">
      <c r="A4407" s="2">
        <v>43698</v>
      </c>
      <c r="B4407" s="3">
        <v>3.4268999999999998</v>
      </c>
    </row>
    <row r="4408" spans="1:2">
      <c r="A4408" s="2">
        <v>43699</v>
      </c>
      <c r="B4408" s="3">
        <v>3.4243999999999999</v>
      </c>
    </row>
    <row r="4409" spans="1:2">
      <c r="A4409" s="2">
        <v>43700</v>
      </c>
      <c r="B4409" s="3">
        <v>3.4296000000000002</v>
      </c>
    </row>
    <row r="4410" spans="1:2">
      <c r="A4410" s="2">
        <v>43703</v>
      </c>
      <c r="B4410" s="3">
        <v>3.4070999999999998</v>
      </c>
    </row>
    <row r="4411" spans="1:2">
      <c r="A4411" s="2">
        <v>43704</v>
      </c>
      <c r="B4411" s="3">
        <v>3.4159000000000002</v>
      </c>
    </row>
    <row r="4412" spans="1:2">
      <c r="A4412" s="2">
        <v>43705</v>
      </c>
      <c r="B4412" s="3">
        <v>3.4104000000000001</v>
      </c>
    </row>
    <row r="4413" spans="1:2">
      <c r="A4413" s="2">
        <v>43706</v>
      </c>
      <c r="B4413" s="3">
        <v>3.4445000000000001</v>
      </c>
    </row>
    <row r="4414" spans="1:2">
      <c r="A4414" s="2">
        <v>43707</v>
      </c>
      <c r="B4414" s="3">
        <v>3.4708999999999999</v>
      </c>
    </row>
    <row r="4415" spans="1:2">
      <c r="A4415" s="2">
        <v>43710</v>
      </c>
      <c r="B4415" s="3">
        <v>3.4883999999999999</v>
      </c>
    </row>
    <row r="4416" spans="1:2">
      <c r="A4416" s="2">
        <v>43711</v>
      </c>
      <c r="B4416" s="3">
        <v>3.4897</v>
      </c>
    </row>
    <row r="4417" spans="1:2">
      <c r="A4417" s="2">
        <v>43712</v>
      </c>
      <c r="B4417" s="3">
        <v>3.4798</v>
      </c>
    </row>
    <row r="4418" spans="1:2">
      <c r="A4418" s="2">
        <v>43713</v>
      </c>
      <c r="B4418" s="3">
        <v>3.4493</v>
      </c>
    </row>
    <row r="4419" spans="1:2">
      <c r="A4419" s="2">
        <v>43714</v>
      </c>
      <c r="B4419" s="3">
        <v>3.4499</v>
      </c>
    </row>
    <row r="4420" spans="1:2">
      <c r="A4420" s="2">
        <v>43717</v>
      </c>
      <c r="B4420" s="3">
        <v>3.4523999999999999</v>
      </c>
    </row>
    <row r="4421" spans="1:2">
      <c r="A4421" s="2">
        <v>43718</v>
      </c>
      <c r="B4421" s="3">
        <v>3.4723999999999999</v>
      </c>
    </row>
    <row r="4422" spans="1:2">
      <c r="A4422" s="2">
        <v>43719</v>
      </c>
      <c r="B4422" s="3">
        <v>3.4824999999999999</v>
      </c>
    </row>
    <row r="4423" spans="1:2">
      <c r="A4423" s="2">
        <v>43720</v>
      </c>
      <c r="B4423" s="3">
        <v>3.5396999999999998</v>
      </c>
    </row>
    <row r="4424" spans="1:2">
      <c r="A4424" s="2">
        <v>43724</v>
      </c>
      <c r="B4424" s="3">
        <v>3.5520999999999998</v>
      </c>
    </row>
    <row r="4425" spans="1:2">
      <c r="A4425" s="2">
        <v>43725</v>
      </c>
      <c r="B4425" s="3">
        <v>3.4788000000000001</v>
      </c>
    </row>
    <row r="4426" spans="1:2">
      <c r="A4426" s="2">
        <v>43726</v>
      </c>
      <c r="B4426" s="3">
        <v>3.5110999999999999</v>
      </c>
    </row>
    <row r="4427" spans="1:2">
      <c r="A4427" s="2">
        <v>43727</v>
      </c>
      <c r="B4427" s="3">
        <v>3.4975000000000001</v>
      </c>
    </row>
    <row r="4428" spans="1:2">
      <c r="A4428" s="2">
        <v>43728</v>
      </c>
      <c r="B4428" s="3">
        <v>3.5074999999999998</v>
      </c>
    </row>
    <row r="4429" spans="1:2">
      <c r="A4429" s="2">
        <v>43731</v>
      </c>
      <c r="B4429" s="3">
        <v>3.5074999999999998</v>
      </c>
    </row>
    <row r="4430" spans="1:2">
      <c r="A4430" s="2">
        <v>43732</v>
      </c>
      <c r="B4430" s="3">
        <v>3.5049999999999999</v>
      </c>
    </row>
    <row r="4431" spans="1:2">
      <c r="A4431" s="2">
        <v>43733</v>
      </c>
      <c r="B4431" s="3">
        <v>3.5024999999999999</v>
      </c>
    </row>
    <row r="4432" spans="1:2">
      <c r="A4432" s="2">
        <v>43734</v>
      </c>
      <c r="B4432" s="3">
        <v>3.53</v>
      </c>
    </row>
    <row r="4433" spans="1:2">
      <c r="A4433" s="2">
        <v>43735</v>
      </c>
      <c r="B4433" s="3">
        <v>3.5350000000000001</v>
      </c>
    </row>
    <row r="4434" spans="1:2">
      <c r="A4434" s="2">
        <v>43737</v>
      </c>
      <c r="B4434" s="3">
        <v>3.5249999999999999</v>
      </c>
    </row>
    <row r="4435" spans="1:2">
      <c r="A4435" s="2">
        <v>43738</v>
      </c>
      <c r="B4435" s="3">
        <v>3.5337999999999998</v>
      </c>
    </row>
    <row r="4436" spans="1:2">
      <c r="A4436" s="2">
        <v>43746</v>
      </c>
      <c r="B4436" s="3">
        <v>3.5076000000000001</v>
      </c>
    </row>
    <row r="4437" spans="1:2">
      <c r="A4437" s="2">
        <v>43747</v>
      </c>
      <c r="B4437" s="3">
        <v>3.5076000000000001</v>
      </c>
    </row>
    <row r="4438" spans="1:2">
      <c r="A4438" s="2">
        <v>43748</v>
      </c>
      <c r="B4438" s="3">
        <v>3.5400999999999998</v>
      </c>
    </row>
    <row r="4439" spans="1:2">
      <c r="A4439" s="2">
        <v>43749</v>
      </c>
      <c r="B4439" s="3">
        <v>3.5651000000000002</v>
      </c>
    </row>
    <row r="4440" spans="1:2">
      <c r="A4440" s="2">
        <v>43750</v>
      </c>
      <c r="B4440" s="3">
        <v>3.5800999999999998</v>
      </c>
    </row>
    <row r="4441" spans="1:2">
      <c r="A4441" s="2">
        <v>43752</v>
      </c>
      <c r="B4441" s="3">
        <v>3.5701000000000001</v>
      </c>
    </row>
    <row r="4442" spans="1:2">
      <c r="A4442" s="2">
        <v>43753</v>
      </c>
      <c r="B4442" s="3">
        <v>3.5750999999999999</v>
      </c>
    </row>
    <row r="4443" spans="1:2">
      <c r="A4443" s="2">
        <v>43754</v>
      </c>
      <c r="B4443" s="3">
        <v>3.5727000000000002</v>
      </c>
    </row>
    <row r="4444" spans="1:2">
      <c r="A4444" s="2">
        <v>43755</v>
      </c>
      <c r="B4444" s="3">
        <v>3.5501999999999998</v>
      </c>
    </row>
    <row r="4445" spans="1:2">
      <c r="A4445" s="2">
        <v>43756</v>
      </c>
      <c r="B4445" s="3">
        <v>3.5752000000000002</v>
      </c>
    </row>
    <row r="4446" spans="1:2">
      <c r="A4446" s="2">
        <v>43759</v>
      </c>
      <c r="B4446" s="3">
        <v>3.6101999999999999</v>
      </c>
    </row>
    <row r="4447" spans="1:2">
      <c r="A4447" s="2">
        <v>43760</v>
      </c>
      <c r="B4447" s="3">
        <v>3.6177000000000001</v>
      </c>
    </row>
    <row r="4448" spans="1:2">
      <c r="A4448" s="2">
        <v>43761</v>
      </c>
      <c r="B4448" s="3">
        <v>3.609</v>
      </c>
    </row>
    <row r="4449" spans="1:2">
      <c r="A4449" s="2">
        <v>43762</v>
      </c>
      <c r="B4449" s="3">
        <v>3.6103000000000001</v>
      </c>
    </row>
    <row r="4450" spans="1:2">
      <c r="A4450" s="2">
        <v>43763</v>
      </c>
      <c r="B4450" s="3">
        <v>3.6326999999999998</v>
      </c>
    </row>
    <row r="4451" spans="1:2">
      <c r="A4451" s="2">
        <v>43766</v>
      </c>
      <c r="B4451" s="3">
        <v>3.6852999999999998</v>
      </c>
    </row>
    <row r="4452" spans="1:2">
      <c r="A4452" s="2">
        <v>43767</v>
      </c>
      <c r="B4452" s="3">
        <v>3.7128000000000001</v>
      </c>
    </row>
    <row r="4453" spans="1:2">
      <c r="A4453" s="2">
        <v>43768</v>
      </c>
      <c r="B4453" s="3">
        <v>3.7551999999999999</v>
      </c>
    </row>
    <row r="4454" spans="1:2">
      <c r="A4454" s="2">
        <v>43769</v>
      </c>
      <c r="B4454" s="3">
        <v>3.7153</v>
      </c>
    </row>
    <row r="4455" spans="1:2">
      <c r="A4455" s="2">
        <v>43770</v>
      </c>
      <c r="B4455" s="3">
        <v>3.7101999999999999</v>
      </c>
    </row>
    <row r="4456" spans="1:2">
      <c r="A4456" s="2">
        <v>43773</v>
      </c>
      <c r="B4456" s="3">
        <v>3.7353000000000001</v>
      </c>
    </row>
    <row r="4457" spans="1:2">
      <c r="A4457" s="2">
        <v>43774</v>
      </c>
      <c r="B4457" s="3">
        <v>3.6753999999999998</v>
      </c>
    </row>
    <row r="4458" spans="1:2">
      <c r="A4458" s="2">
        <v>43775</v>
      </c>
      <c r="B4458" s="3">
        <v>3.6753</v>
      </c>
    </row>
    <row r="4459" spans="1:2">
      <c r="A4459" s="2">
        <v>43776</v>
      </c>
      <c r="B4459" s="3">
        <v>3.7052999999999998</v>
      </c>
    </row>
    <row r="4460" spans="1:2">
      <c r="A4460" s="2">
        <v>43777</v>
      </c>
      <c r="B4460" s="3">
        <v>3.7054</v>
      </c>
    </row>
    <row r="4461" spans="1:2">
      <c r="A4461" s="2">
        <v>43780</v>
      </c>
      <c r="B4461" s="3">
        <v>3.6703999999999999</v>
      </c>
    </row>
    <row r="4462" spans="1:2">
      <c r="A4462" s="2">
        <v>43781</v>
      </c>
      <c r="B4462" s="3">
        <v>3.6680000000000001</v>
      </c>
    </row>
    <row r="4463" spans="1:2">
      <c r="A4463" s="2">
        <v>43782</v>
      </c>
      <c r="B4463" s="3">
        <v>3.6355</v>
      </c>
    </row>
    <row r="4464" spans="1:2">
      <c r="A4464" s="2">
        <v>43783</v>
      </c>
      <c r="B4464" s="3">
        <v>3.6429999999999998</v>
      </c>
    </row>
    <row r="4465" spans="1:2">
      <c r="A4465" s="2">
        <v>43784</v>
      </c>
      <c r="B4465" s="3">
        <v>3.6204999999999998</v>
      </c>
    </row>
    <row r="4466" spans="1:2">
      <c r="A4466" s="2">
        <v>43787</v>
      </c>
      <c r="B4466" s="3">
        <v>3.5707</v>
      </c>
    </row>
    <row r="4467" spans="1:2">
      <c r="A4467" s="2">
        <v>43788</v>
      </c>
      <c r="B4467" s="3">
        <v>3.5457000000000001</v>
      </c>
    </row>
    <row r="4468" spans="1:2">
      <c r="A4468" s="2">
        <v>43789</v>
      </c>
      <c r="B4468" s="3">
        <v>3.5482</v>
      </c>
    </row>
    <row r="4469" spans="1:2">
      <c r="A4469" s="2">
        <v>43790</v>
      </c>
      <c r="B4469" s="3">
        <v>3.5457000000000001</v>
      </c>
    </row>
    <row r="4470" spans="1:2">
      <c r="A4470" s="2">
        <v>43791</v>
      </c>
      <c r="B4470" s="3">
        <v>3.5507</v>
      </c>
    </row>
    <row r="4471" spans="1:2">
      <c r="A4471" s="2">
        <v>43794</v>
      </c>
      <c r="B4471" s="3">
        <v>3.5882000000000001</v>
      </c>
    </row>
    <row r="4472" spans="1:2">
      <c r="A4472" s="2">
        <v>43795</v>
      </c>
      <c r="B4472" s="3">
        <v>3.5708000000000002</v>
      </c>
    </row>
    <row r="4473" spans="1:2">
      <c r="A4473" s="2">
        <v>43796</v>
      </c>
      <c r="B4473" s="3">
        <v>3.5808</v>
      </c>
    </row>
    <row r="4474" spans="1:2">
      <c r="A4474" s="2">
        <v>43797</v>
      </c>
      <c r="B4474" s="3">
        <v>3.5718000000000001</v>
      </c>
    </row>
    <row r="4475" spans="1:2">
      <c r="A4475" s="2">
        <v>43798</v>
      </c>
      <c r="B4475" s="3">
        <v>3.5682999999999998</v>
      </c>
    </row>
    <row r="4476" spans="1:2">
      <c r="A4476" s="2">
        <v>43801</v>
      </c>
      <c r="B4476" s="3">
        <v>3.6032999999999999</v>
      </c>
    </row>
    <row r="4477" spans="1:2">
      <c r="A4477" s="2">
        <v>43802</v>
      </c>
      <c r="B4477" s="3">
        <v>3.5783999999999998</v>
      </c>
    </row>
    <row r="4478" spans="1:2">
      <c r="A4478" s="2">
        <v>43803</v>
      </c>
      <c r="B4478" s="3">
        <v>3.5735000000000001</v>
      </c>
    </row>
    <row r="4479" spans="1:2">
      <c r="A4479" s="2">
        <v>43804</v>
      </c>
      <c r="B4479" s="3">
        <v>3.5750000000000002</v>
      </c>
    </row>
    <row r="4480" spans="1:2">
      <c r="A4480" s="2">
        <v>43805</v>
      </c>
      <c r="B4480" s="3">
        <v>3.5884999999999998</v>
      </c>
    </row>
    <row r="4481" spans="1:2">
      <c r="A4481" s="2">
        <v>43808</v>
      </c>
      <c r="B4481" s="3">
        <v>3.5960999999999999</v>
      </c>
    </row>
    <row r="4482" spans="1:2">
      <c r="A4482" s="2">
        <v>43809</v>
      </c>
      <c r="B4482" s="3">
        <v>3.5762</v>
      </c>
    </row>
    <row r="4483" spans="1:2">
      <c r="A4483" s="2">
        <v>43810</v>
      </c>
      <c r="B4483" s="3">
        <v>3.5712000000000002</v>
      </c>
    </row>
    <row r="4484" spans="1:2">
      <c r="A4484" s="2">
        <v>43811</v>
      </c>
      <c r="B4484" s="3">
        <v>3.5737000000000001</v>
      </c>
    </row>
    <row r="4485" spans="1:2">
      <c r="A4485" s="2">
        <v>43812</v>
      </c>
      <c r="B4485" s="3">
        <v>3.5912000000000002</v>
      </c>
    </row>
    <row r="4486" spans="1:2">
      <c r="A4486" s="2">
        <v>43815</v>
      </c>
      <c r="B4486" s="3">
        <v>3.5966999999999998</v>
      </c>
    </row>
    <row r="4487" spans="1:2">
      <c r="A4487" s="2">
        <v>43816</v>
      </c>
      <c r="B4487" s="3">
        <v>3.6248</v>
      </c>
    </row>
    <row r="4488" spans="1:2">
      <c r="A4488" s="2">
        <v>43817</v>
      </c>
      <c r="B4488" s="3">
        <v>3.6271</v>
      </c>
    </row>
    <row r="4489" spans="1:2">
      <c r="A4489" s="2">
        <v>43818</v>
      </c>
      <c r="B4489" s="3">
        <v>3.6221999999999999</v>
      </c>
    </row>
    <row r="4490" spans="1:2">
      <c r="A4490" s="2">
        <v>43819</v>
      </c>
      <c r="B4490" s="3">
        <v>3.5886999999999998</v>
      </c>
    </row>
    <row r="4491" spans="1:2">
      <c r="A4491" s="2">
        <v>43822</v>
      </c>
      <c r="B4491" s="3">
        <v>3.5783999999999998</v>
      </c>
    </row>
    <row r="4492" spans="1:2">
      <c r="A4492" s="2">
        <v>43823</v>
      </c>
      <c r="B4492" s="3">
        <v>3.5752000000000002</v>
      </c>
    </row>
    <row r="4493" spans="1:2">
      <c r="A4493" s="2">
        <v>43824</v>
      </c>
      <c r="B4493" s="3">
        <v>3.5611000000000002</v>
      </c>
    </row>
    <row r="4494" spans="1:2">
      <c r="A4494" s="2">
        <v>43825</v>
      </c>
      <c r="B4494" s="3">
        <v>3.5516000000000001</v>
      </c>
    </row>
    <row r="4495" spans="1:2">
      <c r="A4495" s="2">
        <v>43826</v>
      </c>
      <c r="B4495" s="3">
        <v>3.5689000000000002</v>
      </c>
    </row>
    <row r="4496" spans="1:2">
      <c r="A4496" s="2">
        <v>43829</v>
      </c>
      <c r="B4496" s="3">
        <v>3.5804</v>
      </c>
    </row>
    <row r="4497" spans="1:2">
      <c r="A4497" s="2">
        <v>43830</v>
      </c>
      <c r="B4497" s="3">
        <v>3.5767000000000002</v>
      </c>
    </row>
    <row r="4498" spans="1:2">
      <c r="A4498" s="2">
        <v>43832</v>
      </c>
      <c r="B4498" s="3">
        <v>3.5941000000000001</v>
      </c>
    </row>
    <row r="4499" spans="1:2">
      <c r="A4499" s="2">
        <v>43833</v>
      </c>
      <c r="B4499" s="3">
        <v>3.5865999999999998</v>
      </c>
    </row>
    <row r="4500" spans="1:2">
      <c r="A4500" s="2">
        <v>43836</v>
      </c>
      <c r="B4500" s="3">
        <v>3.5743</v>
      </c>
    </row>
    <row r="4501" spans="1:2">
      <c r="A4501" s="2">
        <v>43837</v>
      </c>
      <c r="B4501" s="3">
        <v>3.5842000000000001</v>
      </c>
    </row>
    <row r="4502" spans="1:2">
      <c r="A4502" s="2">
        <v>43838</v>
      </c>
      <c r="B4502" s="3">
        <v>3.5768</v>
      </c>
    </row>
    <row r="4503" spans="1:2">
      <c r="A4503" s="2">
        <v>43839</v>
      </c>
      <c r="B4503" s="3">
        <v>3.5669</v>
      </c>
    </row>
    <row r="4504" spans="1:2">
      <c r="A4504" s="2">
        <v>43840</v>
      </c>
      <c r="B4504" s="3">
        <v>3.5295000000000001</v>
      </c>
    </row>
    <row r="4505" spans="1:2">
      <c r="A4505" s="2">
        <v>43843</v>
      </c>
      <c r="B4505" s="3">
        <v>3.5346000000000002</v>
      </c>
    </row>
    <row r="4506" spans="1:2">
      <c r="A4506" s="2">
        <v>43844</v>
      </c>
      <c r="B4506" s="3">
        <v>3.5489999999999999</v>
      </c>
    </row>
    <row r="4507" spans="1:2">
      <c r="A4507" s="2">
        <v>43845</v>
      </c>
      <c r="B4507" s="3">
        <v>3.5396000000000001</v>
      </c>
    </row>
    <row r="4508" spans="1:2">
      <c r="A4508" s="2">
        <v>43846</v>
      </c>
      <c r="B4508" s="3">
        <v>3.5386000000000002</v>
      </c>
    </row>
    <row r="4509" spans="1:2">
      <c r="A4509" s="2">
        <v>43847</v>
      </c>
      <c r="B4509" s="3">
        <v>3.5299</v>
      </c>
    </row>
    <row r="4510" spans="1:2">
      <c r="A4510" s="2">
        <v>43849</v>
      </c>
      <c r="B4510" s="3">
        <v>3.5249999999999999</v>
      </c>
    </row>
    <row r="4511" spans="1:2">
      <c r="A4511" s="2">
        <v>43850</v>
      </c>
      <c r="B4511" s="3">
        <v>3.5198</v>
      </c>
    </row>
    <row r="4512" spans="1:2">
      <c r="A4512" s="2">
        <v>43851</v>
      </c>
      <c r="B4512" s="3">
        <v>3.4799000000000002</v>
      </c>
    </row>
    <row r="4513" spans="1:2">
      <c r="A4513" s="2">
        <v>43852</v>
      </c>
      <c r="B4513" s="3">
        <v>3.4672999999999998</v>
      </c>
    </row>
    <row r="4514" spans="1:2">
      <c r="A4514" s="2">
        <v>43853</v>
      </c>
      <c r="B4514" s="3">
        <v>3.4127000000000001</v>
      </c>
    </row>
    <row r="4515" spans="1:2">
      <c r="A4515" s="2">
        <v>43864</v>
      </c>
      <c r="B4515" s="3">
        <v>3.2263999999999999</v>
      </c>
    </row>
    <row r="4516" spans="1:2">
      <c r="A4516" s="2">
        <v>43865</v>
      </c>
      <c r="B4516" s="3">
        <v>3.2562000000000002</v>
      </c>
    </row>
    <row r="4517" spans="1:2">
      <c r="A4517" s="2">
        <v>43866</v>
      </c>
      <c r="B4517" s="3">
        <v>3.2587999999999999</v>
      </c>
    </row>
    <row r="4518" spans="1:2">
      <c r="A4518" s="2">
        <v>43867</v>
      </c>
      <c r="B4518" s="3">
        <v>3.2614000000000001</v>
      </c>
    </row>
    <row r="4519" spans="1:2">
      <c r="A4519" s="2">
        <v>43868</v>
      </c>
      <c r="B4519" s="3">
        <v>3.2218</v>
      </c>
    </row>
    <row r="4520" spans="1:2">
      <c r="A4520" s="2">
        <v>43871</v>
      </c>
      <c r="B4520" s="3">
        <v>3.2096</v>
      </c>
    </row>
    <row r="4521" spans="1:2">
      <c r="A4521" s="2">
        <v>43872</v>
      </c>
      <c r="B4521" s="3">
        <v>3.2545000000000002</v>
      </c>
    </row>
    <row r="4522" spans="1:2">
      <c r="A4522" s="2">
        <v>43873</v>
      </c>
      <c r="B4522" s="3">
        <v>3.2595000000000001</v>
      </c>
    </row>
    <row r="4523" spans="1:2">
      <c r="A4523" s="2">
        <v>43874</v>
      </c>
      <c r="B4523" s="3">
        <v>3.2534000000000001</v>
      </c>
    </row>
    <row r="4524" spans="1:2">
      <c r="A4524" s="2">
        <v>43875</v>
      </c>
      <c r="B4524" s="3">
        <v>3.282</v>
      </c>
    </row>
    <row r="4525" spans="1:2">
      <c r="A4525" s="2">
        <v>43878</v>
      </c>
      <c r="B4525" s="3">
        <v>3.2917000000000001</v>
      </c>
    </row>
    <row r="4526" spans="1:2">
      <c r="A4526" s="2">
        <v>43879</v>
      </c>
      <c r="B4526" s="3">
        <v>3.2675000000000001</v>
      </c>
    </row>
    <row r="4527" spans="1:2">
      <c r="A4527" s="2">
        <v>43880</v>
      </c>
      <c r="B4527" s="3">
        <v>3.2848999999999999</v>
      </c>
    </row>
    <row r="4528" spans="1:2">
      <c r="A4528" s="2">
        <v>43881</v>
      </c>
      <c r="B4528" s="3">
        <v>3.2948</v>
      </c>
    </row>
    <row r="4529" spans="1:2">
      <c r="A4529" s="2">
        <v>43882</v>
      </c>
      <c r="B4529" s="3">
        <v>3.2726999999999999</v>
      </c>
    </row>
    <row r="4530" spans="1:2">
      <c r="A4530" s="2">
        <v>43885</v>
      </c>
      <c r="B4530" s="3">
        <v>3.2381000000000002</v>
      </c>
    </row>
    <row r="4531" spans="1:2">
      <c r="A4531" s="2">
        <v>43886</v>
      </c>
      <c r="B4531" s="3">
        <v>3.2507999999999999</v>
      </c>
    </row>
    <row r="4532" spans="1:2">
      <c r="A4532" s="2">
        <v>43887</v>
      </c>
      <c r="B4532" s="3">
        <v>3.2433999999999998</v>
      </c>
    </row>
    <row r="4533" spans="1:2">
      <c r="A4533" s="2">
        <v>43888</v>
      </c>
      <c r="B4533" s="3">
        <v>3.2237</v>
      </c>
    </row>
    <row r="4534" spans="1:2">
      <c r="A4534" s="2">
        <v>43889</v>
      </c>
      <c r="B4534" s="3">
        <v>3.1989000000000001</v>
      </c>
    </row>
    <row r="4535" spans="1:2">
      <c r="A4535" s="2">
        <v>43892</v>
      </c>
      <c r="B4535" s="3">
        <v>3.2019000000000002</v>
      </c>
    </row>
    <row r="4536" spans="1:2">
      <c r="A4536" s="2">
        <v>43893</v>
      </c>
      <c r="B4536" s="3">
        <v>3.2067000000000001</v>
      </c>
    </row>
    <row r="4537" spans="1:2">
      <c r="A4537" s="2">
        <v>43894</v>
      </c>
      <c r="B4537" s="3">
        <v>3.1621000000000001</v>
      </c>
    </row>
    <row r="4538" spans="1:2">
      <c r="A4538" s="2">
        <v>43895</v>
      </c>
      <c r="B4538" s="3">
        <v>3.1756000000000002</v>
      </c>
    </row>
    <row r="4539" spans="1:2">
      <c r="A4539" s="2">
        <v>43896</v>
      </c>
      <c r="B4539" s="3">
        <v>3.1349999999999998</v>
      </c>
    </row>
    <row r="4540" spans="1:2">
      <c r="A4540" s="2">
        <v>43899</v>
      </c>
      <c r="B4540" s="3">
        <v>3.0270999999999999</v>
      </c>
    </row>
    <row r="4541" spans="1:2">
      <c r="A4541" s="2">
        <v>43900</v>
      </c>
      <c r="B4541" s="3">
        <v>3.1042999999999998</v>
      </c>
    </row>
    <row r="4542" spans="1:2">
      <c r="A4542" s="2">
        <v>43901</v>
      </c>
      <c r="B4542" s="3">
        <v>3.0895000000000001</v>
      </c>
    </row>
    <row r="4543" spans="1:2">
      <c r="A4543" s="2">
        <v>43902</v>
      </c>
      <c r="B4543" s="3">
        <v>3.0350000000000001</v>
      </c>
    </row>
    <row r="4544" spans="1:2">
      <c r="A4544" s="2">
        <v>43903</v>
      </c>
      <c r="B4544" s="3">
        <v>3.06</v>
      </c>
    </row>
    <row r="4545" spans="1:2">
      <c r="A4545" s="2">
        <v>43906</v>
      </c>
      <c r="B4545" s="3">
        <v>3.04</v>
      </c>
    </row>
    <row r="4546" spans="1:2">
      <c r="A4546" s="2">
        <v>43907</v>
      </c>
      <c r="B4546" s="3">
        <v>3.0649999999999999</v>
      </c>
    </row>
    <row r="4547" spans="1:2">
      <c r="A4547" s="2">
        <v>43908</v>
      </c>
      <c r="B4547" s="3">
        <v>3.0649999999999999</v>
      </c>
    </row>
    <row r="4548" spans="1:2">
      <c r="A4548" s="2">
        <v>43909</v>
      </c>
      <c r="B4548" s="3">
        <v>3.0813000000000001</v>
      </c>
    </row>
    <row r="4549" spans="1:2">
      <c r="A4549" s="2">
        <v>43910</v>
      </c>
      <c r="B4549" s="3">
        <v>3.05</v>
      </c>
    </row>
    <row r="4550" spans="1:2">
      <c r="A4550" s="2">
        <v>43913</v>
      </c>
      <c r="B4550" s="3">
        <v>3.0249999999999999</v>
      </c>
    </row>
    <row r="4551" spans="1:2">
      <c r="A4551" s="2">
        <v>43914</v>
      </c>
      <c r="B4551" s="3">
        <v>3.03</v>
      </c>
    </row>
    <row r="4552" spans="1:2">
      <c r="A4552" s="2">
        <v>43915</v>
      </c>
      <c r="B4552" s="3">
        <v>3.03</v>
      </c>
    </row>
    <row r="4553" spans="1:2">
      <c r="A4553" s="2">
        <v>43916</v>
      </c>
      <c r="B4553" s="3">
        <v>2.9901</v>
      </c>
    </row>
    <row r="4554" spans="1:2">
      <c r="A4554" s="2">
        <v>43917</v>
      </c>
      <c r="B4554" s="3">
        <v>2.9901</v>
      </c>
    </row>
    <row r="4555" spans="1:2">
      <c r="A4555" s="2">
        <v>43920</v>
      </c>
      <c r="B4555" s="3">
        <v>2.9851000000000001</v>
      </c>
    </row>
    <row r="4556" spans="1:2">
      <c r="A4556" s="2">
        <v>43921</v>
      </c>
      <c r="B4556" s="3">
        <v>2.9476</v>
      </c>
    </row>
    <row r="4557" spans="1:2">
      <c r="A4557" s="2">
        <v>43922</v>
      </c>
      <c r="B4557" s="3">
        <v>2.9201000000000001</v>
      </c>
    </row>
    <row r="4558" spans="1:2">
      <c r="A4558" s="2">
        <v>43923</v>
      </c>
      <c r="B4558" s="3">
        <v>2.9426000000000001</v>
      </c>
    </row>
    <row r="4559" spans="1:2">
      <c r="A4559" s="2">
        <v>43924</v>
      </c>
      <c r="B4559" s="3">
        <v>2.9502999999999999</v>
      </c>
    </row>
    <row r="4560" spans="1:2">
      <c r="A4560" s="2">
        <v>43928</v>
      </c>
      <c r="B4560" s="3">
        <v>2.8853</v>
      </c>
    </row>
    <row r="4561" spans="1:2">
      <c r="A4561" s="2">
        <v>43929</v>
      </c>
      <c r="B4561" s="3">
        <v>2.8353000000000002</v>
      </c>
    </row>
    <row r="4562" spans="1:2">
      <c r="A4562" s="2">
        <v>43930</v>
      </c>
      <c r="B4562" s="3">
        <v>2.8452000000000002</v>
      </c>
    </row>
    <row r="4563" spans="1:2">
      <c r="A4563" s="2">
        <v>43931</v>
      </c>
      <c r="B4563" s="3">
        <v>2.8504999999999998</v>
      </c>
    </row>
    <row r="4564" spans="1:2">
      <c r="A4564" s="2">
        <v>43934</v>
      </c>
      <c r="B4564" s="3">
        <v>2.8603999999999998</v>
      </c>
    </row>
    <row r="4565" spans="1:2">
      <c r="A4565" s="2">
        <v>43935</v>
      </c>
      <c r="B4565" s="3">
        <v>2.8492000000000002</v>
      </c>
    </row>
    <row r="4566" spans="1:2">
      <c r="A4566" s="2">
        <v>43936</v>
      </c>
      <c r="B4566" s="3">
        <v>2.8405</v>
      </c>
    </row>
    <row r="4567" spans="1:2">
      <c r="A4567" s="2">
        <v>43937</v>
      </c>
      <c r="B4567" s="3">
        <v>2.8104</v>
      </c>
    </row>
    <row r="4568" spans="1:2">
      <c r="A4568" s="2">
        <v>43938</v>
      </c>
      <c r="B4568" s="3">
        <v>2.8355999999999999</v>
      </c>
    </row>
    <row r="4569" spans="1:2">
      <c r="A4569" s="2">
        <v>43941</v>
      </c>
      <c r="B4569" s="3">
        <v>2.8679999999999999</v>
      </c>
    </row>
    <row r="4570" spans="1:2">
      <c r="A4570" s="2">
        <v>43942</v>
      </c>
      <c r="B4570" s="3">
        <v>2.851</v>
      </c>
    </row>
    <row r="4571" spans="1:2">
      <c r="A4571" s="2">
        <v>43943</v>
      </c>
      <c r="B4571" s="3">
        <v>2.8330000000000002</v>
      </c>
    </row>
    <row r="4572" spans="1:2">
      <c r="A4572" s="2">
        <v>43944</v>
      </c>
      <c r="B4572" s="3">
        <v>2.8106</v>
      </c>
    </row>
    <row r="4573" spans="1:2">
      <c r="A4573" s="2">
        <v>43945</v>
      </c>
      <c r="B4573" s="3">
        <v>2.798</v>
      </c>
    </row>
    <row r="4574" spans="1:2">
      <c r="A4574" s="2">
        <v>43947</v>
      </c>
      <c r="B4574" s="3">
        <v>2.8170000000000002</v>
      </c>
    </row>
    <row r="4575" spans="1:2">
      <c r="A4575" s="2">
        <v>43948</v>
      </c>
      <c r="B4575" s="3">
        <v>2.8107000000000002</v>
      </c>
    </row>
    <row r="4576" spans="1:2">
      <c r="A4576" s="2">
        <v>43949</v>
      </c>
      <c r="B4576" s="3">
        <v>2.8031999999999999</v>
      </c>
    </row>
    <row r="4577" spans="1:2">
      <c r="A4577" s="2">
        <v>43950</v>
      </c>
      <c r="B4577" s="3">
        <v>2.7881999999999998</v>
      </c>
    </row>
    <row r="4578" spans="1:2">
      <c r="A4578" s="2">
        <v>43951</v>
      </c>
      <c r="B4578" s="3">
        <v>2.8182</v>
      </c>
    </row>
    <row r="4579" spans="1:2">
      <c r="A4579" s="2">
        <v>43957</v>
      </c>
      <c r="B4579" s="3">
        <v>2.8759000000000001</v>
      </c>
    </row>
    <row r="4580" spans="1:2">
      <c r="A4580" s="2">
        <v>43958</v>
      </c>
      <c r="B4580" s="3">
        <v>2.9458000000000002</v>
      </c>
    </row>
    <row r="4581" spans="1:2">
      <c r="A4581" s="2">
        <v>43959</v>
      </c>
      <c r="B4581" s="3">
        <v>2.9458000000000002</v>
      </c>
    </row>
    <row r="4582" spans="1:2">
      <c r="A4582" s="2">
        <v>43960</v>
      </c>
      <c r="B4582" s="3">
        <v>2.9658000000000002</v>
      </c>
    </row>
    <row r="4583" spans="1:2">
      <c r="A4583" s="2">
        <v>43962</v>
      </c>
      <c r="B4583" s="3">
        <v>3.0207999999999999</v>
      </c>
    </row>
    <row r="4584" spans="1:2">
      <c r="A4584" s="2">
        <v>43963</v>
      </c>
      <c r="B4584" s="3">
        <v>3.0059</v>
      </c>
    </row>
    <row r="4585" spans="1:2">
      <c r="A4585" s="2">
        <v>43964</v>
      </c>
      <c r="B4585" s="3">
        <v>3.0284</v>
      </c>
    </row>
    <row r="4586" spans="1:2">
      <c r="A4586" s="2">
        <v>43965</v>
      </c>
      <c r="B4586" s="3">
        <v>2.9910000000000001</v>
      </c>
    </row>
    <row r="4587" spans="1:2">
      <c r="A4587" s="2">
        <v>43966</v>
      </c>
      <c r="B4587" s="3">
        <v>2.9611000000000001</v>
      </c>
    </row>
    <row r="4588" spans="1:2">
      <c r="A4588" s="2">
        <v>43969</v>
      </c>
      <c r="B4588" s="3">
        <v>3.0186000000000002</v>
      </c>
    </row>
    <row r="4589" spans="1:2">
      <c r="A4589" s="2">
        <v>43970</v>
      </c>
      <c r="B4589" s="3">
        <v>3.0386000000000002</v>
      </c>
    </row>
    <row r="4590" spans="1:2">
      <c r="A4590" s="2">
        <v>43971</v>
      </c>
      <c r="B4590" s="3">
        <v>3.0062000000000002</v>
      </c>
    </row>
    <row r="4591" spans="1:2">
      <c r="A4591" s="2">
        <v>43972</v>
      </c>
      <c r="B4591" s="3">
        <v>2.9986999999999999</v>
      </c>
    </row>
    <row r="4592" spans="1:2">
      <c r="A4592" s="2">
        <v>43973</v>
      </c>
      <c r="B4592" s="3">
        <v>2.9264999999999999</v>
      </c>
    </row>
    <row r="4593" spans="1:2">
      <c r="A4593" s="2">
        <v>43976</v>
      </c>
      <c r="B4593" s="3">
        <v>2.9788000000000001</v>
      </c>
    </row>
    <row r="4594" spans="1:2">
      <c r="A4594" s="2">
        <v>43977</v>
      </c>
      <c r="B4594" s="3">
        <v>3.0388000000000002</v>
      </c>
    </row>
    <row r="4595" spans="1:2">
      <c r="A4595" s="2">
        <v>43978</v>
      </c>
      <c r="B4595" s="3">
        <v>3.0413999999999999</v>
      </c>
    </row>
    <row r="4596" spans="1:2">
      <c r="A4596" s="2">
        <v>43979</v>
      </c>
      <c r="B4596" s="3">
        <v>3.0015999999999998</v>
      </c>
    </row>
    <row r="4597" spans="1:2">
      <c r="A4597" s="2">
        <v>43980</v>
      </c>
      <c r="B4597" s="3">
        <v>2.9916999999999998</v>
      </c>
    </row>
    <row r="4598" spans="1:2">
      <c r="A4598" s="2">
        <v>43983</v>
      </c>
      <c r="B4598" s="3">
        <v>3.0142000000000002</v>
      </c>
    </row>
    <row r="4599" spans="1:2">
      <c r="A4599" s="2">
        <v>43984</v>
      </c>
      <c r="B4599" s="3">
        <v>3.0916000000000001</v>
      </c>
    </row>
    <row r="4600" spans="1:2">
      <c r="A4600" s="2">
        <v>43985</v>
      </c>
      <c r="B4600" s="3">
        <v>3.0891999999999999</v>
      </c>
    </row>
    <row r="4601" spans="1:2">
      <c r="A4601" s="2">
        <v>43986</v>
      </c>
      <c r="B4601" s="3">
        <v>3.1368</v>
      </c>
    </row>
    <row r="4602" spans="1:2">
      <c r="A4602" s="2">
        <v>43987</v>
      </c>
      <c r="B4602" s="3">
        <v>3.1667999999999998</v>
      </c>
    </row>
    <row r="4603" spans="1:2">
      <c r="A4603" s="2">
        <v>43990</v>
      </c>
      <c r="B4603" s="3">
        <v>3.1322000000000001</v>
      </c>
    </row>
    <row r="4604" spans="1:2">
      <c r="A4604" s="2">
        <v>43991</v>
      </c>
      <c r="B4604" s="3">
        <v>3.1371000000000002</v>
      </c>
    </row>
    <row r="4605" spans="1:2">
      <c r="A4605" s="2">
        <v>43992</v>
      </c>
      <c r="B4605" s="3">
        <v>3.1396999999999999</v>
      </c>
    </row>
    <row r="4606" spans="1:2">
      <c r="A4606" s="2">
        <v>43993</v>
      </c>
      <c r="B4606" s="3">
        <v>3.0926999999999998</v>
      </c>
    </row>
    <row r="4607" spans="1:2">
      <c r="A4607" s="2">
        <v>43994</v>
      </c>
      <c r="B4607" s="3">
        <v>3.0924999999999998</v>
      </c>
    </row>
    <row r="4608" spans="1:2">
      <c r="A4608" s="2">
        <v>43997</v>
      </c>
      <c r="B4608" s="3">
        <v>3.1023999999999998</v>
      </c>
    </row>
    <row r="4609" spans="1:2">
      <c r="A4609" s="2">
        <v>43998</v>
      </c>
      <c r="B4609" s="3">
        <v>3.153</v>
      </c>
    </row>
    <row r="4610" spans="1:2">
      <c r="A4610" s="2">
        <v>43999</v>
      </c>
      <c r="B4610" s="3">
        <v>3.1724999999999999</v>
      </c>
    </row>
    <row r="4611" spans="1:2">
      <c r="A4611" s="2">
        <v>44000</v>
      </c>
      <c r="B4611" s="3">
        <v>3.1427</v>
      </c>
    </row>
    <row r="4612" spans="1:2">
      <c r="A4612" s="2">
        <v>44001</v>
      </c>
      <c r="B4612" s="3">
        <v>3.1577999999999999</v>
      </c>
    </row>
    <row r="4613" spans="1:2">
      <c r="A4613" s="2">
        <v>44004</v>
      </c>
      <c r="B4613" s="3">
        <v>3.1549999999999998</v>
      </c>
    </row>
    <row r="4614" spans="1:2">
      <c r="A4614" s="2">
        <v>44005</v>
      </c>
      <c r="B4614" s="3">
        <v>3.1974999999999998</v>
      </c>
    </row>
    <row r="4615" spans="1:2">
      <c r="A4615" s="2">
        <v>44006</v>
      </c>
      <c r="B4615" s="3">
        <v>3.14</v>
      </c>
    </row>
    <row r="4616" spans="1:2">
      <c r="A4616" s="2">
        <v>44010</v>
      </c>
      <c r="B4616" s="3">
        <v>3.1225000000000001</v>
      </c>
    </row>
    <row r="4617" spans="1:2">
      <c r="A4617" s="2">
        <v>44011</v>
      </c>
      <c r="B4617" s="3">
        <v>3.13</v>
      </c>
    </row>
    <row r="4618" spans="1:2">
      <c r="A4618" s="2">
        <v>44012</v>
      </c>
      <c r="B4618" s="3">
        <v>3.1</v>
      </c>
    </row>
    <row r="4619" spans="1:2">
      <c r="A4619" s="2">
        <v>44013</v>
      </c>
      <c r="B4619" s="3">
        <v>3.1151</v>
      </c>
    </row>
    <row r="4620" spans="1:2">
      <c r="A4620" s="2">
        <v>44014</v>
      </c>
      <c r="B4620" s="3">
        <v>3.1200999999999999</v>
      </c>
    </row>
    <row r="4621" spans="1:2">
      <c r="A4621" s="2">
        <v>44015</v>
      </c>
      <c r="B4621" s="3">
        <v>3.1701000000000001</v>
      </c>
    </row>
    <row r="4622" spans="1:2">
      <c r="A4622" s="2">
        <v>44018</v>
      </c>
      <c r="B4622" s="3">
        <v>3.2801</v>
      </c>
    </row>
    <row r="4623" spans="1:2">
      <c r="A4623" s="2">
        <v>44019</v>
      </c>
      <c r="B4623" s="3">
        <v>3.3001</v>
      </c>
    </row>
    <row r="4624" spans="1:2">
      <c r="A4624" s="2">
        <v>44020</v>
      </c>
      <c r="B4624" s="3">
        <v>3.3601000000000001</v>
      </c>
    </row>
    <row r="4625" spans="1:2">
      <c r="A4625" s="2">
        <v>44021</v>
      </c>
      <c r="B4625" s="3">
        <v>3.4550999999999998</v>
      </c>
    </row>
    <row r="4626" spans="1:2">
      <c r="A4626" s="2">
        <v>44022</v>
      </c>
      <c r="B4626" s="3">
        <v>3.4251</v>
      </c>
    </row>
    <row r="4627" spans="1:2">
      <c r="A4627" s="2">
        <v>44025</v>
      </c>
      <c r="B4627" s="3">
        <v>3.5202</v>
      </c>
    </row>
    <row r="4628" spans="1:2">
      <c r="A4628" s="2">
        <v>44026</v>
      </c>
      <c r="B4628" s="3">
        <v>3.4702000000000002</v>
      </c>
    </row>
    <row r="4629" spans="1:2">
      <c r="A4629" s="2">
        <v>44027</v>
      </c>
      <c r="B4629" s="3">
        <v>3.4401000000000002</v>
      </c>
    </row>
    <row r="4630" spans="1:2">
      <c r="A4630" s="2">
        <v>44028</v>
      </c>
      <c r="B4630" s="3">
        <v>3.4352</v>
      </c>
    </row>
    <row r="4631" spans="1:2">
      <c r="A4631" s="2">
        <v>44029</v>
      </c>
      <c r="B4631" s="3">
        <v>3.4426000000000001</v>
      </c>
    </row>
    <row r="4632" spans="1:2">
      <c r="A4632" s="2">
        <v>44032</v>
      </c>
      <c r="B4632" s="3">
        <v>3.4201999999999999</v>
      </c>
    </row>
    <row r="4633" spans="1:2">
      <c r="A4633" s="2">
        <v>44033</v>
      </c>
      <c r="B4633" s="3">
        <v>3.3553000000000002</v>
      </c>
    </row>
    <row r="4634" spans="1:2">
      <c r="A4634" s="2">
        <v>44034</v>
      </c>
      <c r="B4634" s="3">
        <v>3.3302999999999998</v>
      </c>
    </row>
    <row r="4635" spans="1:2">
      <c r="A4635" s="2">
        <v>44035</v>
      </c>
      <c r="B4635" s="3">
        <v>3.3828</v>
      </c>
    </row>
    <row r="4636" spans="1:2">
      <c r="A4636" s="2">
        <v>44036</v>
      </c>
      <c r="B4636" s="3">
        <v>3.3252999999999999</v>
      </c>
    </row>
    <row r="4637" spans="1:2">
      <c r="A4637" s="2">
        <v>44039</v>
      </c>
      <c r="B4637" s="3">
        <v>3.3353000000000002</v>
      </c>
    </row>
    <row r="4638" spans="1:2">
      <c r="A4638" s="2">
        <v>44040</v>
      </c>
      <c r="B4638" s="3">
        <v>3.3828</v>
      </c>
    </row>
    <row r="4639" spans="1:2">
      <c r="A4639" s="2">
        <v>44041</v>
      </c>
      <c r="B4639" s="3">
        <v>3.4203000000000001</v>
      </c>
    </row>
    <row r="4640" spans="1:2">
      <c r="A4640" s="2">
        <v>44042</v>
      </c>
      <c r="B4640" s="3">
        <v>3.4304000000000001</v>
      </c>
    </row>
    <row r="4641" spans="1:2">
      <c r="A4641" s="2">
        <v>44043</v>
      </c>
      <c r="B4641" s="3">
        <v>3.4777</v>
      </c>
    </row>
    <row r="4642" spans="1:2">
      <c r="A4642" s="2">
        <v>44046</v>
      </c>
      <c r="B4642" s="3">
        <v>3.4679000000000002</v>
      </c>
    </row>
    <row r="4643" spans="1:2">
      <c r="A4643" s="2">
        <v>44047</v>
      </c>
      <c r="B4643" s="3">
        <v>3.4704000000000002</v>
      </c>
    </row>
    <row r="4644" spans="1:2">
      <c r="A4644" s="2">
        <v>44048</v>
      </c>
      <c r="B4644" s="3">
        <v>3.4853000000000001</v>
      </c>
    </row>
    <row r="4645" spans="1:2">
      <c r="A4645" s="2">
        <v>44049</v>
      </c>
      <c r="B4645" s="3">
        <v>3.5253000000000001</v>
      </c>
    </row>
    <row r="4646" spans="1:2">
      <c r="A4646" s="2">
        <v>44050</v>
      </c>
      <c r="B4646" s="3">
        <v>3.5127000000000002</v>
      </c>
    </row>
    <row r="4647" spans="1:2">
      <c r="A4647" s="2">
        <v>44053</v>
      </c>
      <c r="B4647" s="3">
        <v>3.4603999999999999</v>
      </c>
    </row>
    <row r="4648" spans="1:2">
      <c r="A4648" s="2">
        <v>44054</v>
      </c>
      <c r="B4648" s="3">
        <v>3.4580000000000002</v>
      </c>
    </row>
    <row r="4649" spans="1:2">
      <c r="A4649" s="2">
        <v>44055</v>
      </c>
      <c r="B4649" s="3">
        <v>3.4830000000000001</v>
      </c>
    </row>
    <row r="4650" spans="1:2">
      <c r="A4650" s="2">
        <v>44056</v>
      </c>
      <c r="B4650" s="3">
        <v>3.4704999999999999</v>
      </c>
    </row>
    <row r="4651" spans="1:2">
      <c r="A4651" s="2">
        <v>44057</v>
      </c>
      <c r="B4651" s="3">
        <v>3.4481999999999999</v>
      </c>
    </row>
    <row r="4652" spans="1:2">
      <c r="A4652" s="2">
        <v>44060</v>
      </c>
      <c r="B4652" s="3">
        <v>3.4331999999999998</v>
      </c>
    </row>
    <row r="4653" spans="1:2">
      <c r="A4653" s="2">
        <v>44061</v>
      </c>
      <c r="B4653" s="3">
        <v>3.4655999999999998</v>
      </c>
    </row>
    <row r="4654" spans="1:2">
      <c r="A4654" s="2">
        <v>44062</v>
      </c>
      <c r="B4654" s="3">
        <v>3.5055999999999998</v>
      </c>
    </row>
    <row r="4655" spans="1:2">
      <c r="A4655" s="2">
        <v>44063</v>
      </c>
      <c r="B4655" s="3">
        <v>3.5255999999999998</v>
      </c>
    </row>
    <row r="4656" spans="1:2">
      <c r="A4656" s="2">
        <v>44064</v>
      </c>
      <c r="B4656" s="3">
        <v>3.4954000000000001</v>
      </c>
    </row>
    <row r="4657" spans="1:2">
      <c r="A4657" s="2">
        <v>44067</v>
      </c>
      <c r="B4657" s="3">
        <v>3.5280999999999998</v>
      </c>
    </row>
    <row r="4658" spans="1:2">
      <c r="A4658" s="2">
        <v>44068</v>
      </c>
      <c r="B4658" s="3">
        <v>3.5756999999999999</v>
      </c>
    </row>
    <row r="4659" spans="1:2">
      <c r="A4659" s="2">
        <v>44069</v>
      </c>
      <c r="B4659" s="3">
        <v>3.5981999999999998</v>
      </c>
    </row>
    <row r="4660" spans="1:2">
      <c r="A4660" s="2">
        <v>44070</v>
      </c>
      <c r="B4660" s="3">
        <v>3.6105999999999998</v>
      </c>
    </row>
    <row r="4661" spans="1:2">
      <c r="A4661" s="2">
        <v>44071</v>
      </c>
      <c r="B4661" s="3">
        <v>3.6185999999999998</v>
      </c>
    </row>
    <row r="4662" spans="1:2">
      <c r="A4662" s="2">
        <v>44074</v>
      </c>
      <c r="B4662" s="3">
        <v>3.5834999999999999</v>
      </c>
    </row>
    <row r="4663" spans="1:2">
      <c r="A4663" s="2">
        <v>44075</v>
      </c>
      <c r="B4663" s="3">
        <v>3.6257000000000001</v>
      </c>
    </row>
    <row r="4664" spans="1:2">
      <c r="A4664" s="2">
        <v>44076</v>
      </c>
      <c r="B4664" s="3">
        <v>3.6705999999999999</v>
      </c>
    </row>
    <row r="4665" spans="1:2">
      <c r="A4665" s="2">
        <v>44077</v>
      </c>
      <c r="B4665" s="3">
        <v>3.6682000000000001</v>
      </c>
    </row>
    <row r="4666" spans="1:2">
      <c r="A4666" s="2">
        <v>44078</v>
      </c>
      <c r="B4666" s="3">
        <v>3.6909000000000001</v>
      </c>
    </row>
    <row r="4667" spans="1:2">
      <c r="A4667" s="2">
        <v>44081</v>
      </c>
      <c r="B4667" s="3">
        <v>3.6911</v>
      </c>
    </row>
    <row r="4668" spans="1:2">
      <c r="A4668" s="2">
        <v>44082</v>
      </c>
      <c r="B4668" s="3">
        <v>3.6736</v>
      </c>
    </row>
    <row r="4669" spans="1:2">
      <c r="A4669" s="2">
        <v>44083</v>
      </c>
      <c r="B4669" s="3">
        <v>3.6238000000000001</v>
      </c>
    </row>
    <row r="4670" spans="1:2">
      <c r="A4670" s="2">
        <v>44084</v>
      </c>
      <c r="B4670" s="3">
        <v>3.6261000000000001</v>
      </c>
    </row>
    <row r="4671" spans="1:2">
      <c r="A4671" s="2">
        <v>44085</v>
      </c>
      <c r="B4671" s="3">
        <v>3.6810999999999998</v>
      </c>
    </row>
    <row r="4672" spans="1:2">
      <c r="A4672" s="2">
        <v>44088</v>
      </c>
      <c r="B4672" s="3">
        <v>3.6886999999999999</v>
      </c>
    </row>
    <row r="4673" spans="1:2">
      <c r="A4673" s="2">
        <v>44089</v>
      </c>
      <c r="B4673" s="3">
        <v>3.6511999999999998</v>
      </c>
    </row>
    <row r="4674" spans="1:2">
      <c r="A4674" s="2">
        <v>44090</v>
      </c>
      <c r="B4674" s="3">
        <v>3.6760999999999999</v>
      </c>
    </row>
    <row r="4675" spans="1:2">
      <c r="A4675" s="2">
        <v>44091</v>
      </c>
      <c r="B4675" s="3">
        <v>3.6886999999999999</v>
      </c>
    </row>
    <row r="4676" spans="1:2">
      <c r="A4676" s="2">
        <v>44092</v>
      </c>
      <c r="B4676" s="3">
        <v>3.6812999999999998</v>
      </c>
    </row>
    <row r="4677" spans="1:2">
      <c r="A4677" s="2">
        <v>44095</v>
      </c>
      <c r="B4677" s="3">
        <v>3.6514000000000002</v>
      </c>
    </row>
    <row r="4678" spans="1:2">
      <c r="A4678" s="2">
        <v>44096</v>
      </c>
      <c r="B4678" s="3">
        <v>3.6438000000000001</v>
      </c>
    </row>
    <row r="4679" spans="1:2">
      <c r="A4679" s="2">
        <v>44097</v>
      </c>
      <c r="B4679" s="3">
        <v>3.6779000000000002</v>
      </c>
    </row>
    <row r="4680" spans="1:2">
      <c r="A4680" s="2">
        <v>44098</v>
      </c>
      <c r="B4680" s="3">
        <v>3.6863000000000001</v>
      </c>
    </row>
    <row r="4681" spans="1:2">
      <c r="A4681" s="2">
        <v>44099</v>
      </c>
      <c r="B4681" s="3">
        <v>3.714</v>
      </c>
    </row>
    <row r="4682" spans="1:2">
      <c r="A4682" s="2">
        <v>44101</v>
      </c>
      <c r="B4682" s="3">
        <v>3.7168999999999999</v>
      </c>
    </row>
    <row r="4683" spans="1:2">
      <c r="A4683" s="2">
        <v>44102</v>
      </c>
      <c r="B4683" s="3">
        <v>3.6945999999999999</v>
      </c>
    </row>
    <row r="4684" spans="1:2">
      <c r="A4684" s="2">
        <v>44103</v>
      </c>
      <c r="B4684" s="3">
        <v>3.7119</v>
      </c>
    </row>
    <row r="4685" spans="1:2">
      <c r="A4685" s="2">
        <v>44104</v>
      </c>
      <c r="B4685" s="3">
        <v>3.7193999999999998</v>
      </c>
    </row>
    <row r="4686" spans="1:2">
      <c r="A4686" s="2">
        <v>44113</v>
      </c>
      <c r="B4686" s="3">
        <v>3.7595999999999998</v>
      </c>
    </row>
    <row r="4687" spans="1:2">
      <c r="A4687" s="2">
        <v>44114</v>
      </c>
      <c r="B4687" s="3">
        <v>3.7623000000000002</v>
      </c>
    </row>
    <row r="4688" spans="1:2">
      <c r="A4688" s="2">
        <v>44116</v>
      </c>
      <c r="B4688" s="3">
        <v>3.7448999999999999</v>
      </c>
    </row>
    <row r="4689" spans="1:2">
      <c r="A4689" s="2">
        <v>44117</v>
      </c>
      <c r="B4689" s="3">
        <v>3.7422</v>
      </c>
    </row>
    <row r="4690" spans="1:2">
      <c r="A4690" s="2">
        <v>44118</v>
      </c>
      <c r="B4690" s="3">
        <v>3.7572999999999999</v>
      </c>
    </row>
    <row r="4691" spans="1:2">
      <c r="A4691" s="2">
        <v>44119</v>
      </c>
      <c r="B4691" s="3">
        <v>3.7746</v>
      </c>
    </row>
    <row r="4692" spans="1:2">
      <c r="A4692" s="2">
        <v>44120</v>
      </c>
      <c r="B4692" s="3">
        <v>3.7646000000000002</v>
      </c>
    </row>
    <row r="4693" spans="1:2">
      <c r="A4693" s="2">
        <v>44123</v>
      </c>
      <c r="B4693" s="3">
        <v>3.7423000000000002</v>
      </c>
    </row>
    <row r="4694" spans="1:2">
      <c r="A4694" s="2">
        <v>44124</v>
      </c>
      <c r="B4694" s="3">
        <v>3.7353999999999998</v>
      </c>
    </row>
    <row r="4695" spans="1:2">
      <c r="A4695" s="2">
        <v>44125</v>
      </c>
      <c r="B4695" s="3">
        <v>3.7372000000000001</v>
      </c>
    </row>
    <row r="4696" spans="1:2">
      <c r="A4696" s="2">
        <v>44126</v>
      </c>
      <c r="B4696" s="3">
        <v>3.7073999999999998</v>
      </c>
    </row>
    <row r="4697" spans="1:2">
      <c r="A4697" s="2">
        <v>44127</v>
      </c>
      <c r="B4697" s="3">
        <v>3.7174</v>
      </c>
    </row>
    <row r="4698" spans="1:2">
      <c r="A4698" s="2">
        <v>44130</v>
      </c>
      <c r="B4698" s="3">
        <v>3.7120000000000002</v>
      </c>
    </row>
    <row r="4699" spans="1:2">
      <c r="A4699" s="2">
        <v>44131</v>
      </c>
      <c r="B4699" s="3">
        <v>3.6619999999999999</v>
      </c>
    </row>
    <row r="4700" spans="1:2">
      <c r="A4700" s="2">
        <v>44132</v>
      </c>
      <c r="B4700" s="3">
        <v>3.665</v>
      </c>
    </row>
    <row r="4701" spans="1:2">
      <c r="A4701" s="2">
        <v>44133</v>
      </c>
      <c r="B4701" s="3">
        <v>3.67</v>
      </c>
    </row>
    <row r="4702" spans="1:2">
      <c r="A4702" s="2">
        <v>44134</v>
      </c>
      <c r="B4702" s="3">
        <v>3.6575000000000002</v>
      </c>
    </row>
    <row r="4703" spans="1:2">
      <c r="A4703" s="2">
        <v>44137</v>
      </c>
      <c r="B4703" s="3">
        <v>3.6475</v>
      </c>
    </row>
    <row r="4704" spans="1:2">
      <c r="A4704" s="2">
        <v>44138</v>
      </c>
      <c r="B4704" s="3">
        <v>3.6400999999999999</v>
      </c>
    </row>
    <row r="4705" spans="1:2">
      <c r="A4705" s="2">
        <v>44139</v>
      </c>
      <c r="B4705" s="3">
        <v>3.6251000000000002</v>
      </c>
    </row>
    <row r="4706" spans="1:2">
      <c r="A4706" s="2">
        <v>44140</v>
      </c>
      <c r="B4706" s="3">
        <v>3.6501000000000001</v>
      </c>
    </row>
    <row r="4707" spans="1:2">
      <c r="A4707" s="2">
        <v>44141</v>
      </c>
      <c r="B4707" s="3">
        <v>3.6726999999999999</v>
      </c>
    </row>
    <row r="4708" spans="1:2">
      <c r="A4708" s="2">
        <v>44144</v>
      </c>
      <c r="B4708" s="3">
        <v>3.7000999999999999</v>
      </c>
    </row>
    <row r="4709" spans="1:2">
      <c r="A4709" s="2">
        <v>44145</v>
      </c>
      <c r="B4709" s="3">
        <v>3.6901000000000002</v>
      </c>
    </row>
    <row r="4710" spans="1:2">
      <c r="A4710" s="2">
        <v>44146</v>
      </c>
      <c r="B4710" s="3">
        <v>3.6926000000000001</v>
      </c>
    </row>
    <row r="4711" spans="1:2">
      <c r="A4711" s="2">
        <v>44147</v>
      </c>
      <c r="B4711" s="3">
        <v>3.7151000000000001</v>
      </c>
    </row>
    <row r="4712" spans="1:2">
      <c r="A4712" s="2">
        <v>44148</v>
      </c>
      <c r="B4712" s="3">
        <v>3.7126000000000001</v>
      </c>
    </row>
    <row r="4713" spans="1:2">
      <c r="A4713" s="2">
        <v>44151</v>
      </c>
      <c r="B4713" s="3">
        <v>3.7027000000000001</v>
      </c>
    </row>
    <row r="4714" spans="1:2">
      <c r="A4714" s="2">
        <v>44152</v>
      </c>
      <c r="B4714" s="3">
        <v>3.7101999999999999</v>
      </c>
    </row>
    <row r="4715" spans="1:2">
      <c r="A4715" s="2">
        <v>44153</v>
      </c>
      <c r="B4715" s="3">
        <v>3.7351999999999999</v>
      </c>
    </row>
    <row r="4716" spans="1:2">
      <c r="A4716" s="2">
        <v>44154</v>
      </c>
      <c r="B4716" s="3">
        <v>3.7751000000000001</v>
      </c>
    </row>
    <row r="4717" spans="1:2">
      <c r="A4717" s="2">
        <v>44155</v>
      </c>
      <c r="B4717" s="3">
        <v>3.7751000000000001</v>
      </c>
    </row>
    <row r="4718" spans="1:2">
      <c r="A4718" s="2">
        <v>44158</v>
      </c>
      <c r="B4718" s="3">
        <v>3.7326999999999999</v>
      </c>
    </row>
    <row r="4719" spans="1:2">
      <c r="A4719" s="2">
        <v>44159</v>
      </c>
      <c r="B4719" s="3">
        <v>3.7602000000000002</v>
      </c>
    </row>
    <row r="4720" spans="1:2">
      <c r="A4720" s="2">
        <v>44160</v>
      </c>
      <c r="B4720" s="3">
        <v>3.7351999999999999</v>
      </c>
    </row>
    <row r="4721" spans="1:2">
      <c r="A4721" s="2">
        <v>44161</v>
      </c>
      <c r="B4721" s="3">
        <v>3.7452000000000001</v>
      </c>
    </row>
    <row r="4722" spans="1:2">
      <c r="A4722" s="2">
        <v>44162</v>
      </c>
      <c r="B4722" s="3">
        <v>3.7452999999999999</v>
      </c>
    </row>
    <row r="4723" spans="1:2">
      <c r="A4723" s="2">
        <v>44165</v>
      </c>
      <c r="B4723" s="3">
        <v>3.6978</v>
      </c>
    </row>
    <row r="4724" spans="1:2">
      <c r="A4724" s="2">
        <v>44166</v>
      </c>
      <c r="B4724" s="3">
        <v>3.7153</v>
      </c>
    </row>
    <row r="4725" spans="1:2">
      <c r="A4725" s="2">
        <v>44167</v>
      </c>
      <c r="B4725" s="3">
        <v>3.7330000000000001</v>
      </c>
    </row>
    <row r="4726" spans="1:2">
      <c r="A4726" s="2">
        <v>44168</v>
      </c>
      <c r="B4726" s="3">
        <v>3.7252999999999998</v>
      </c>
    </row>
    <row r="4727" spans="1:2">
      <c r="A4727" s="2">
        <v>44169</v>
      </c>
      <c r="B4727" s="3">
        <v>3.7079</v>
      </c>
    </row>
    <row r="4728" spans="1:2">
      <c r="A4728" s="2">
        <v>44172</v>
      </c>
      <c r="B4728" s="3">
        <v>3.7128999999999999</v>
      </c>
    </row>
    <row r="4729" spans="1:2">
      <c r="A4729" s="2">
        <v>44173</v>
      </c>
      <c r="B4729" s="3">
        <v>3.6934999999999998</v>
      </c>
    </row>
    <row r="4730" spans="1:2">
      <c r="A4730" s="2">
        <v>44174</v>
      </c>
      <c r="B4730" s="3">
        <v>3.7033999999999998</v>
      </c>
    </row>
    <row r="4731" spans="1:2">
      <c r="A4731" s="2">
        <v>44175</v>
      </c>
      <c r="B4731" s="3">
        <v>3.6926999999999999</v>
      </c>
    </row>
    <row r="4732" spans="1:2">
      <c r="A4732" s="2">
        <v>44176</v>
      </c>
      <c r="B4732" s="3">
        <v>3.7204999999999999</v>
      </c>
    </row>
    <row r="4733" spans="1:2">
      <c r="A4733" s="2">
        <v>44179</v>
      </c>
      <c r="B4733" s="3">
        <v>3.698</v>
      </c>
    </row>
    <row r="4734" spans="1:2">
      <c r="A4734" s="2">
        <v>44180</v>
      </c>
      <c r="B4734" s="3">
        <v>3.6829999999999998</v>
      </c>
    </row>
    <row r="4735" spans="1:2">
      <c r="A4735" s="2">
        <v>44181</v>
      </c>
      <c r="B4735" s="3">
        <v>3.6755</v>
      </c>
    </row>
    <row r="4736" spans="1:2">
      <c r="A4736" s="2">
        <v>44182</v>
      </c>
      <c r="B4736" s="3">
        <v>3.6806000000000001</v>
      </c>
    </row>
    <row r="4737" spans="1:2">
      <c r="A4737" s="2">
        <v>44183</v>
      </c>
      <c r="B4737" s="3">
        <v>3.6730999999999998</v>
      </c>
    </row>
    <row r="4738" spans="1:2">
      <c r="A4738" s="2">
        <v>44186</v>
      </c>
      <c r="B4738" s="3">
        <v>3.6431</v>
      </c>
    </row>
    <row r="4739" spans="1:2">
      <c r="A4739" s="2">
        <v>44187</v>
      </c>
      <c r="B4739" s="3">
        <v>3.6132</v>
      </c>
    </row>
    <row r="4740" spans="1:2">
      <c r="A4740" s="2">
        <v>44188</v>
      </c>
      <c r="B4740" s="3">
        <v>3.6107</v>
      </c>
    </row>
    <row r="4741" spans="1:2">
      <c r="A4741" s="2">
        <v>44189</v>
      </c>
      <c r="B4741" s="3">
        <v>3.6307999999999998</v>
      </c>
    </row>
    <row r="4742" spans="1:2">
      <c r="A4742" s="2">
        <v>44190</v>
      </c>
      <c r="B4742" s="3">
        <v>3.5908000000000002</v>
      </c>
    </row>
    <row r="4743" spans="1:2">
      <c r="A4743" s="2">
        <v>44193</v>
      </c>
      <c r="B4743" s="3">
        <v>3.5808</v>
      </c>
    </row>
    <row r="4744" spans="1:2">
      <c r="A4744" s="2">
        <v>44194</v>
      </c>
      <c r="B4744" s="3">
        <v>3.5733999999999999</v>
      </c>
    </row>
    <row r="4745" spans="1:2">
      <c r="A4745" s="2">
        <v>44195</v>
      </c>
      <c r="B4745" s="3">
        <v>3.5310999999999999</v>
      </c>
    </row>
    <row r="4746" spans="1:2">
      <c r="A4746" s="2">
        <v>44196</v>
      </c>
      <c r="B4746" s="3">
        <v>3.5337999999999998</v>
      </c>
    </row>
    <row r="4747" spans="1:2">
      <c r="A4747" s="2">
        <v>44200</v>
      </c>
      <c r="B4747" s="3">
        <v>3.5762</v>
      </c>
    </row>
    <row r="4748" spans="1:2">
      <c r="A4748" s="2">
        <v>44201</v>
      </c>
      <c r="B4748" s="3">
        <v>3.5213999999999999</v>
      </c>
    </row>
    <row r="4749" spans="1:2">
      <c r="A4749" s="2">
        <v>44202</v>
      </c>
      <c r="B4749" s="3">
        <v>3.5238</v>
      </c>
    </row>
    <row r="4750" spans="1:2">
      <c r="A4750" s="2">
        <v>44203</v>
      </c>
      <c r="B4750" s="3">
        <v>3.5238999999999998</v>
      </c>
    </row>
    <row r="4751" spans="1:2">
      <c r="A4751" s="2">
        <v>44204</v>
      </c>
      <c r="B4751" s="3">
        <v>3.5366</v>
      </c>
    </row>
    <row r="4752" spans="1:2">
      <c r="A4752" s="2">
        <v>44207</v>
      </c>
      <c r="B4752" s="3">
        <v>3.5415000000000001</v>
      </c>
    </row>
    <row r="4753" spans="1:2">
      <c r="A4753" s="2">
        <v>44208</v>
      </c>
      <c r="B4753" s="3">
        <v>3.5190000000000001</v>
      </c>
    </row>
    <row r="4754" spans="1:2">
      <c r="A4754" s="2">
        <v>44209</v>
      </c>
      <c r="B4754" s="3">
        <v>3.5089999999999999</v>
      </c>
    </row>
    <row r="4755" spans="1:2">
      <c r="A4755" s="2">
        <v>44210</v>
      </c>
      <c r="B4755" s="3">
        <v>3.5066000000000002</v>
      </c>
    </row>
    <row r="4756" spans="1:2">
      <c r="A4756" s="2">
        <v>44211</v>
      </c>
      <c r="B4756" s="3">
        <v>3.5467</v>
      </c>
    </row>
    <row r="4757" spans="1:2">
      <c r="A4757" s="2">
        <v>44214</v>
      </c>
      <c r="B4757" s="3">
        <v>3.5567000000000002</v>
      </c>
    </row>
    <row r="4758" spans="1:2">
      <c r="A4758" s="2">
        <v>44215</v>
      </c>
      <c r="B4758" s="3">
        <v>3.5442</v>
      </c>
    </row>
    <row r="4759" spans="1:2">
      <c r="A4759" s="2">
        <v>44216</v>
      </c>
      <c r="B4759" s="3">
        <v>3.5367999999999999</v>
      </c>
    </row>
    <row r="4760" spans="1:2">
      <c r="A4760" s="2">
        <v>44217</v>
      </c>
      <c r="B4760" s="3">
        <v>3.5217000000000001</v>
      </c>
    </row>
    <row r="4761" spans="1:2">
      <c r="A4761" s="2">
        <v>44218</v>
      </c>
      <c r="B4761" s="3">
        <v>3.5099</v>
      </c>
    </row>
    <row r="4762" spans="1:2">
      <c r="A4762" s="2">
        <v>44221</v>
      </c>
      <c r="B4762" s="3">
        <v>3.5293999999999999</v>
      </c>
    </row>
    <row r="4763" spans="1:2">
      <c r="A4763" s="2">
        <v>44222</v>
      </c>
      <c r="B4763" s="3">
        <v>3.5518999999999998</v>
      </c>
    </row>
    <row r="4764" spans="1:2">
      <c r="A4764" s="2">
        <v>44223</v>
      </c>
      <c r="B4764" s="3">
        <v>3.5619000000000001</v>
      </c>
    </row>
    <row r="4765" spans="1:2">
      <c r="A4765" s="2">
        <v>44224</v>
      </c>
      <c r="B4765" s="3">
        <v>3.6065999999999998</v>
      </c>
    </row>
    <row r="4766" spans="1:2">
      <c r="A4766" s="2">
        <v>44225</v>
      </c>
      <c r="B4766" s="3">
        <v>3.5895000000000001</v>
      </c>
    </row>
    <row r="4767" spans="1:2">
      <c r="A4767" s="2">
        <v>44228</v>
      </c>
      <c r="B4767" s="3">
        <v>3.5794999999999999</v>
      </c>
    </row>
    <row r="4768" spans="1:2">
      <c r="A4768" s="2">
        <v>44229</v>
      </c>
      <c r="B4768" s="3">
        <v>3.5992000000000002</v>
      </c>
    </row>
    <row r="4769" spans="1:2">
      <c r="A4769" s="2">
        <v>44230</v>
      </c>
      <c r="B4769" s="3">
        <v>3.6389999999999998</v>
      </c>
    </row>
    <row r="4770" spans="1:2">
      <c r="A4770" s="2">
        <v>44231</v>
      </c>
      <c r="B4770" s="3">
        <v>3.6863000000000001</v>
      </c>
    </row>
    <row r="4771" spans="1:2">
      <c r="A4771" s="2">
        <v>44232</v>
      </c>
      <c r="B4771" s="3">
        <v>3.6839</v>
      </c>
    </row>
    <row r="4772" spans="1:2">
      <c r="A4772" s="2">
        <v>44234</v>
      </c>
      <c r="B4772" s="3">
        <v>3.6789000000000001</v>
      </c>
    </row>
    <row r="4773" spans="1:2">
      <c r="A4773" s="2">
        <v>44235</v>
      </c>
      <c r="B4773" s="3">
        <v>3.7038000000000002</v>
      </c>
    </row>
    <row r="4774" spans="1:2">
      <c r="A4774" s="2">
        <v>44236</v>
      </c>
      <c r="B4774" s="3">
        <v>3.6913</v>
      </c>
    </row>
    <row r="4775" spans="1:2">
      <c r="A4775" s="2">
        <v>44237</v>
      </c>
      <c r="B4775" s="3">
        <v>3.7162000000000002</v>
      </c>
    </row>
    <row r="4776" spans="1:2">
      <c r="A4776" s="2">
        <v>44245</v>
      </c>
      <c r="B4776" s="3">
        <v>3.7686999999999999</v>
      </c>
    </row>
    <row r="4777" spans="1:2">
      <c r="A4777" s="2">
        <v>44246</v>
      </c>
      <c r="B4777" s="3">
        <v>3.7410999999999999</v>
      </c>
    </row>
    <row r="4778" spans="1:2">
      <c r="A4778" s="2">
        <v>44247</v>
      </c>
      <c r="B4778" s="3">
        <v>3.7410999999999999</v>
      </c>
    </row>
    <row r="4779" spans="1:2">
      <c r="A4779" s="2">
        <v>44249</v>
      </c>
      <c r="B4779" s="3">
        <v>3.7509999999999999</v>
      </c>
    </row>
    <row r="4780" spans="1:2">
      <c r="A4780" s="2">
        <v>44250</v>
      </c>
      <c r="B4780" s="3">
        <v>3.7370000000000001</v>
      </c>
    </row>
    <row r="4781" spans="1:2">
      <c r="A4781" s="2">
        <v>44251</v>
      </c>
      <c r="B4781" s="3">
        <v>3.7385000000000002</v>
      </c>
    </row>
    <row r="4782" spans="1:2">
      <c r="A4782" s="2">
        <v>44252</v>
      </c>
      <c r="B4782" s="3">
        <v>3.7454000000000001</v>
      </c>
    </row>
    <row r="4783" spans="1:2">
      <c r="A4783" s="2">
        <v>44253</v>
      </c>
      <c r="B4783" s="3">
        <v>3.7542</v>
      </c>
    </row>
    <row r="4784" spans="1:2">
      <c r="A4784" s="2">
        <v>44256</v>
      </c>
      <c r="B4784" s="3">
        <v>3.7088000000000001</v>
      </c>
    </row>
    <row r="4785" spans="1:2">
      <c r="A4785" s="2">
        <v>44257</v>
      </c>
      <c r="B4785" s="3">
        <v>3.7065000000000001</v>
      </c>
    </row>
    <row r="4786" spans="1:2">
      <c r="A4786" s="2">
        <v>44258</v>
      </c>
      <c r="B4786" s="3">
        <v>3.7042000000000002</v>
      </c>
    </row>
    <row r="4787" spans="1:2">
      <c r="A4787" s="2">
        <v>44259</v>
      </c>
      <c r="B4787" s="3">
        <v>3.7092000000000001</v>
      </c>
    </row>
    <row r="4788" spans="1:2">
      <c r="A4788" s="2">
        <v>44260</v>
      </c>
      <c r="B4788" s="3">
        <v>3.6741999999999999</v>
      </c>
    </row>
    <row r="4789" spans="1:2">
      <c r="A4789" s="2">
        <v>44263</v>
      </c>
      <c r="B4789" s="3">
        <v>3.6492</v>
      </c>
    </row>
    <row r="4790" spans="1:2">
      <c r="A4790" s="2">
        <v>44264</v>
      </c>
      <c r="B4790" s="3">
        <v>3.65</v>
      </c>
    </row>
    <row r="4791" spans="1:2">
      <c r="A4791" s="2">
        <v>44265</v>
      </c>
      <c r="B4791" s="3">
        <v>3.64</v>
      </c>
    </row>
    <row r="4792" spans="1:2">
      <c r="A4792" s="2">
        <v>44266</v>
      </c>
      <c r="B4792" s="3">
        <v>3.65</v>
      </c>
    </row>
    <row r="4793" spans="1:2">
      <c r="A4793" s="2">
        <v>44267</v>
      </c>
      <c r="B4793" s="3">
        <v>3.66</v>
      </c>
    </row>
    <row r="4794" spans="1:2">
      <c r="A4794" s="2">
        <v>44270</v>
      </c>
      <c r="B4794" s="3">
        <v>3.67</v>
      </c>
    </row>
    <row r="4795" spans="1:2">
      <c r="A4795" s="2">
        <v>44271</v>
      </c>
      <c r="B4795" s="3">
        <v>3.6625000000000001</v>
      </c>
    </row>
    <row r="4796" spans="1:2">
      <c r="A4796" s="2">
        <v>44272</v>
      </c>
      <c r="B4796" s="3">
        <v>3.6579999999999999</v>
      </c>
    </row>
    <row r="4797" spans="1:2">
      <c r="A4797" s="2">
        <v>44273</v>
      </c>
      <c r="B4797" s="3">
        <v>3.6629999999999998</v>
      </c>
    </row>
    <row r="4798" spans="1:2">
      <c r="A4798" s="2">
        <v>44274</v>
      </c>
      <c r="B4798" s="3">
        <v>3.6375999999999999</v>
      </c>
    </row>
    <row r="4799" spans="1:2">
      <c r="A4799" s="2">
        <v>44277</v>
      </c>
      <c r="B4799" s="3">
        <v>3.6276000000000002</v>
      </c>
    </row>
    <row r="4800" spans="1:2">
      <c r="A4800" s="2">
        <v>44278</v>
      </c>
      <c r="B4800" s="3">
        <v>3.6076000000000001</v>
      </c>
    </row>
    <row r="4801" spans="1:2">
      <c r="A4801" s="2">
        <v>44279</v>
      </c>
      <c r="B4801" s="3">
        <v>3.5825999999999998</v>
      </c>
    </row>
    <row r="4802" spans="1:2">
      <c r="A4802" s="2">
        <v>44280</v>
      </c>
      <c r="B4802" s="3">
        <v>3.5726</v>
      </c>
    </row>
    <row r="4803" spans="1:2">
      <c r="A4803" s="2">
        <v>44281</v>
      </c>
      <c r="B4803" s="3">
        <v>3.5800999999999998</v>
      </c>
    </row>
    <row r="4804" spans="1:2">
      <c r="A4804" s="2">
        <v>44284</v>
      </c>
      <c r="B4804" s="3">
        <v>3.5775999999999999</v>
      </c>
    </row>
    <row r="4805" spans="1:2">
      <c r="A4805" s="2">
        <v>44285</v>
      </c>
      <c r="B4805" s="3">
        <v>3.5800999999999998</v>
      </c>
    </row>
    <row r="4806" spans="1:2">
      <c r="A4806" s="2">
        <v>44286</v>
      </c>
      <c r="B4806" s="3">
        <v>3.5672000000000001</v>
      </c>
    </row>
    <row r="4807" spans="1:2">
      <c r="A4807" s="2">
        <v>44287</v>
      </c>
      <c r="B4807" s="3">
        <v>3.5701999999999998</v>
      </c>
    </row>
    <row r="4808" spans="1:2">
      <c r="A4808" s="2">
        <v>44288</v>
      </c>
      <c r="B4808" s="3">
        <v>3.5727000000000002</v>
      </c>
    </row>
    <row r="4809" spans="1:2">
      <c r="A4809" s="2">
        <v>44292</v>
      </c>
      <c r="B4809" s="3">
        <v>3.5851999999999999</v>
      </c>
    </row>
    <row r="4810" spans="1:2">
      <c r="A4810" s="2">
        <v>44293</v>
      </c>
      <c r="B4810" s="3">
        <v>3.6002000000000001</v>
      </c>
    </row>
    <row r="4811" spans="1:2">
      <c r="A4811" s="2">
        <v>44294</v>
      </c>
      <c r="B4811" s="3">
        <v>3.6002000000000001</v>
      </c>
    </row>
    <row r="4812" spans="1:2">
      <c r="A4812" s="2">
        <v>44295</v>
      </c>
      <c r="B4812" s="3">
        <v>3.5851999999999999</v>
      </c>
    </row>
    <row r="4813" spans="1:2">
      <c r="A4813" s="2">
        <v>44298</v>
      </c>
      <c r="B4813" s="3">
        <v>3.5676999999999999</v>
      </c>
    </row>
    <row r="4814" spans="1:2">
      <c r="A4814" s="2">
        <v>44299</v>
      </c>
      <c r="B4814" s="3">
        <v>3.5278</v>
      </c>
    </row>
    <row r="4815" spans="1:2">
      <c r="A4815" s="2">
        <v>44300</v>
      </c>
      <c r="B4815" s="3">
        <v>3.5283000000000002</v>
      </c>
    </row>
    <row r="4816" spans="1:2">
      <c r="A4816" s="2">
        <v>44301</v>
      </c>
      <c r="B4816" s="3">
        <v>3.5402999999999998</v>
      </c>
    </row>
    <row r="4817" spans="1:2">
      <c r="A4817" s="2">
        <v>44302</v>
      </c>
      <c r="B4817" s="3">
        <v>3.5278</v>
      </c>
    </row>
    <row r="4818" spans="1:2">
      <c r="A4818" s="2">
        <v>44305</v>
      </c>
      <c r="B4818" s="3">
        <v>3.5194000000000001</v>
      </c>
    </row>
    <row r="4819" spans="1:2">
      <c r="A4819" s="2">
        <v>44306</v>
      </c>
      <c r="B4819" s="3">
        <v>3.5158999999999998</v>
      </c>
    </row>
    <row r="4820" spans="1:2">
      <c r="A4820" s="2">
        <v>44307</v>
      </c>
      <c r="B4820" s="3">
        <v>3.5184000000000002</v>
      </c>
    </row>
    <row r="4821" spans="1:2">
      <c r="A4821" s="2">
        <v>44308</v>
      </c>
      <c r="B4821" s="3">
        <v>3.5304000000000002</v>
      </c>
    </row>
    <row r="4822" spans="1:2">
      <c r="A4822" s="2">
        <v>44309</v>
      </c>
      <c r="B4822" s="3">
        <v>3.5453999999999999</v>
      </c>
    </row>
    <row r="4823" spans="1:2">
      <c r="A4823" s="2">
        <v>44311</v>
      </c>
      <c r="B4823" s="3">
        <v>3.5579000000000001</v>
      </c>
    </row>
    <row r="4824" spans="1:2">
      <c r="A4824" s="2">
        <v>44312</v>
      </c>
      <c r="B4824" s="3">
        <v>3.5779000000000001</v>
      </c>
    </row>
    <row r="4825" spans="1:2">
      <c r="A4825" s="2">
        <v>44313</v>
      </c>
      <c r="B4825" s="3">
        <v>3.5905</v>
      </c>
    </row>
    <row r="4826" spans="1:2">
      <c r="A4826" s="2">
        <v>44314</v>
      </c>
      <c r="B4826" s="3">
        <v>3.573</v>
      </c>
    </row>
    <row r="4827" spans="1:2">
      <c r="A4827" s="2">
        <v>44315</v>
      </c>
      <c r="B4827" s="3">
        <v>3.5724999999999998</v>
      </c>
    </row>
    <row r="4828" spans="1:2">
      <c r="A4828" s="2">
        <v>44316</v>
      </c>
      <c r="B4828" s="3">
        <v>3.5406</v>
      </c>
    </row>
    <row r="4829" spans="1:2">
      <c r="A4829" s="2">
        <v>44322</v>
      </c>
      <c r="B4829" s="3">
        <v>3.5283000000000002</v>
      </c>
    </row>
    <row r="4830" spans="1:2">
      <c r="A4830" s="2">
        <v>44323</v>
      </c>
      <c r="B4830" s="3">
        <v>3.5407000000000002</v>
      </c>
    </row>
    <row r="4831" spans="1:2">
      <c r="A4831" s="2">
        <v>44324</v>
      </c>
      <c r="B4831" s="3">
        <v>3.5407999999999999</v>
      </c>
    </row>
    <row r="4832" spans="1:2">
      <c r="A4832" s="2">
        <v>44326</v>
      </c>
      <c r="B4832" s="3">
        <v>3.5308999999999999</v>
      </c>
    </row>
    <row r="4833" spans="1:2">
      <c r="A4833" s="2">
        <v>44327</v>
      </c>
      <c r="B4833" s="3">
        <v>3.5207999999999999</v>
      </c>
    </row>
    <row r="4834" spans="1:2">
      <c r="A4834" s="2">
        <v>44328</v>
      </c>
      <c r="B4834" s="3">
        <v>3.5289000000000001</v>
      </c>
    </row>
    <row r="4835" spans="1:2">
      <c r="A4835" s="2">
        <v>44329</v>
      </c>
      <c r="B4835" s="3">
        <v>3.5333999999999999</v>
      </c>
    </row>
    <row r="4836" spans="1:2">
      <c r="A4836" s="2">
        <v>44330</v>
      </c>
      <c r="B4836" s="3">
        <v>3.5409000000000002</v>
      </c>
    </row>
    <row r="4837" spans="1:2">
      <c r="A4837" s="2">
        <v>44333</v>
      </c>
      <c r="B4837" s="3">
        <v>3.5478999999999998</v>
      </c>
    </row>
  </sheetData>
  <phoneticPr fontId="2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EFFE9-377B-44B8-BF78-1FB02DF95C4F}">
  <dimension ref="A1:B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/>
  <cols>
    <col min="1" max="1" width="13.42578125" style="15" bestFit="1" customWidth="1"/>
    <col min="2" max="2" width="13.85546875" style="15" customWidth="1"/>
    <col min="3" max="16384" width="9.140625" style="12"/>
  </cols>
  <sheetData>
    <row r="1" spans="1:2">
      <c r="A1" s="19" t="str">
        <f>FED风险溢价模型测算!A1</f>
        <v>日期</v>
      </c>
      <c r="B1" s="19" t="s">
        <v>21</v>
      </c>
    </row>
    <row r="2" spans="1:2">
      <c r="A2" s="20">
        <f>FED风险溢价模型测算!A2</f>
        <v>38450</v>
      </c>
      <c r="B2" s="21">
        <f>[1]!s_dq_close($B$1,$A2,1)</f>
        <v>109.22799999999999</v>
      </c>
    </row>
    <row r="3" spans="1:2">
      <c r="A3" s="20">
        <f>FED风险溢价模型测算!A3</f>
        <v>38453</v>
      </c>
      <c r="B3" s="21">
        <f>[1]!s_dq_close($B$1,$A3,1)</f>
        <v>109.379</v>
      </c>
    </row>
    <row r="4" spans="1:2">
      <c r="A4" s="20">
        <f>FED风险溢价模型测算!A4</f>
        <v>38454</v>
      </c>
      <c r="B4" s="21">
        <f>[1]!s_dq_close($B$1,$A4,1)</f>
        <v>109.381</v>
      </c>
    </row>
    <row r="5" spans="1:2">
      <c r="A5" s="20">
        <f>FED风险溢价模型测算!A5</f>
        <v>38455</v>
      </c>
      <c r="B5" s="21">
        <f>[1]!s_dq_close($B$1,$A5,1)</f>
        <v>109.535</v>
      </c>
    </row>
    <row r="6" spans="1:2">
      <c r="A6" s="20">
        <f>FED风险溢价模型测算!A6</f>
        <v>38456</v>
      </c>
      <c r="B6" s="21">
        <f>[1]!s_dq_close($B$1,$A6,1)</f>
        <v>109.792</v>
      </c>
    </row>
    <row r="7" spans="1:2">
      <c r="A7" s="20">
        <f>FED风险溢价模型测算!A7</f>
        <v>38457</v>
      </c>
      <c r="B7" s="21">
        <f>[1]!s_dq_close($B$1,$A7,1)</f>
        <v>109.73</v>
      </c>
    </row>
    <row r="8" spans="1:2">
      <c r="A8" s="20">
        <f>FED风险溢价模型测算!A8</f>
        <v>38460</v>
      </c>
      <c r="B8" s="21">
        <f>[1]!s_dq_close($B$1,$A8,1)</f>
        <v>109.782</v>
      </c>
    </row>
    <row r="9" spans="1:2">
      <c r="A9" s="20">
        <f>FED风险溢价模型测算!A9</f>
        <v>38461</v>
      </c>
      <c r="B9" s="21">
        <f>[1]!s_dq_close($B$1,$A9,1)</f>
        <v>109.801</v>
      </c>
    </row>
    <row r="10" spans="1:2">
      <c r="A10" s="20">
        <f>FED风险溢价模型测算!A10</f>
        <v>38462</v>
      </c>
      <c r="B10" s="21">
        <f>[1]!s_dq_close($B$1,$A10,1)</f>
        <v>109.499</v>
      </c>
    </row>
    <row r="11" spans="1:2">
      <c r="A11" s="20">
        <f>FED风险溢价模型测算!A11</f>
        <v>38463</v>
      </c>
      <c r="B11" s="21">
        <f>[1]!s_dq_close($B$1,$A11,1)</f>
        <v>109.66800000000001</v>
      </c>
    </row>
    <row r="12" spans="1:2">
      <c r="A12" s="20">
        <f>FED风险溢价模型测算!A12</f>
        <v>38464</v>
      </c>
      <c r="B12" s="21">
        <f>[1]!s_dq_close($B$1,$A12,1)</f>
        <v>109.55500000000001</v>
      </c>
    </row>
    <row r="13" spans="1:2">
      <c r="A13" s="20">
        <f>FED风险溢价模型测算!A13</f>
        <v>38467</v>
      </c>
      <c r="B13" s="21">
        <f>[1]!s_dq_close($B$1,$A13,1)</f>
        <v>109.90600000000001</v>
      </c>
    </row>
    <row r="14" spans="1:2">
      <c r="A14" s="20">
        <f>FED风险溢价模型测算!A14</f>
        <v>38468</v>
      </c>
      <c r="B14" s="21">
        <f>[1]!s_dq_close($B$1,$A14,1)</f>
        <v>110.057</v>
      </c>
    </row>
    <row r="15" spans="1:2">
      <c r="A15" s="20">
        <f>FED风险溢价模型测算!A15</f>
        <v>38469</v>
      </c>
      <c r="B15" s="21">
        <f>[1]!s_dq_close($B$1,$A15,1)</f>
        <v>110.062</v>
      </c>
    </row>
    <row r="16" spans="1:2">
      <c r="A16" s="20">
        <f>FED风险溢价模型测算!A16</f>
        <v>38470</v>
      </c>
      <c r="B16" s="21">
        <f>[1]!s_dq_close($B$1,$A16,1)</f>
        <v>109.944</v>
      </c>
    </row>
    <row r="17" spans="1:2">
      <c r="A17" s="20">
        <f>FED风险溢价模型测算!A17</f>
        <v>38471</v>
      </c>
      <c r="B17" s="21">
        <f>[1]!s_dq_close($B$1,$A17,1)</f>
        <v>109.99</v>
      </c>
    </row>
    <row r="18" spans="1:2">
      <c r="A18" s="20">
        <f>FED风险溢价模型测算!A18</f>
        <v>38481</v>
      </c>
      <c r="B18" s="21">
        <f>[1]!s_dq_close($B$1,$A18,1)</f>
        <v>110.23399999999999</v>
      </c>
    </row>
    <row r="19" spans="1:2">
      <c r="A19" s="20">
        <f>FED风险溢价模型测算!A19</f>
        <v>38482</v>
      </c>
      <c r="B19" s="21">
        <f>[1]!s_dq_close($B$1,$A19,1)</f>
        <v>110.256</v>
      </c>
    </row>
    <row r="20" spans="1:2">
      <c r="A20" s="20">
        <f>FED风险溢价模型测算!A20</f>
        <v>38483</v>
      </c>
      <c r="B20" s="21">
        <f>[1]!s_dq_close($B$1,$A20,1)</f>
        <v>110.19</v>
      </c>
    </row>
    <row r="21" spans="1:2">
      <c r="A21" s="20">
        <f>FED风险溢价模型测算!A21</f>
        <v>38484</v>
      </c>
      <c r="B21" s="21">
        <f>[1]!s_dq_close($B$1,$A21,1)</f>
        <v>110.282</v>
      </c>
    </row>
    <row r="22" spans="1:2">
      <c r="A22" s="20">
        <f>FED风险溢价模型测算!A22</f>
        <v>38485</v>
      </c>
      <c r="B22" s="21">
        <f>[1]!s_dq_close($B$1,$A22,1)</f>
        <v>110.51900000000001</v>
      </c>
    </row>
    <row r="23" spans="1:2">
      <c r="A23" s="20">
        <f>FED风险溢价模型测算!A23</f>
        <v>38488</v>
      </c>
      <c r="B23" s="21">
        <f>[1]!s_dq_close($B$1,$A23,1)</f>
        <v>110.307</v>
      </c>
    </row>
    <row r="24" spans="1:2">
      <c r="A24" s="20">
        <f>FED风险溢价模型测算!A24</f>
        <v>38489</v>
      </c>
      <c r="B24" s="21">
        <f>[1]!s_dq_close($B$1,$A24,1)</f>
        <v>110.21</v>
      </c>
    </row>
    <row r="25" spans="1:2">
      <c r="A25" s="20">
        <f>FED风险溢价模型测算!A25</f>
        <v>38490</v>
      </c>
      <c r="B25" s="21">
        <f>[1]!s_dq_close($B$1,$A25,1)</f>
        <v>110.60299999999999</v>
      </c>
    </row>
    <row r="26" spans="1:2">
      <c r="A26" s="20">
        <f>FED风险溢价模型测算!A26</f>
        <v>38491</v>
      </c>
      <c r="B26" s="21">
        <f>[1]!s_dq_close($B$1,$A26,1)</f>
        <v>110.78100000000001</v>
      </c>
    </row>
    <row r="27" spans="1:2">
      <c r="A27" s="20">
        <f>FED风险溢价模型测算!A27</f>
        <v>38492</v>
      </c>
      <c r="B27" s="21">
        <f>[1]!s_dq_close($B$1,$A27,1)</f>
        <v>110.949</v>
      </c>
    </row>
    <row r="28" spans="1:2">
      <c r="A28" s="20">
        <f>FED风险溢价模型测算!A28</f>
        <v>38495</v>
      </c>
      <c r="B28" s="21">
        <f>[1]!s_dq_close($B$1,$A28,1)</f>
        <v>111.15600000000001</v>
      </c>
    </row>
    <row r="29" spans="1:2">
      <c r="A29" s="20">
        <f>FED风险溢价模型测算!A29</f>
        <v>38496</v>
      </c>
      <c r="B29" s="21">
        <f>[1]!s_dq_close($B$1,$A29,1)</f>
        <v>111.247</v>
      </c>
    </row>
    <row r="30" spans="1:2">
      <c r="A30" s="20">
        <f>FED风险溢价模型测算!A30</f>
        <v>38497</v>
      </c>
      <c r="B30" s="21">
        <f>[1]!s_dq_close($B$1,$A30,1)</f>
        <v>111.264</v>
      </c>
    </row>
    <row r="31" spans="1:2">
      <c r="A31" s="20">
        <f>FED风险溢价模型测算!A31</f>
        <v>38498</v>
      </c>
      <c r="B31" s="21">
        <f>[1]!s_dq_close($B$1,$A31,1)</f>
        <v>111.304</v>
      </c>
    </row>
    <row r="32" spans="1:2">
      <c r="A32" s="20">
        <f>FED风险溢价模型测算!A32</f>
        <v>38499</v>
      </c>
      <c r="B32" s="21">
        <f>[1]!s_dq_close($B$1,$A32,1)</f>
        <v>111.21599999999999</v>
      </c>
    </row>
    <row r="33" spans="1:2">
      <c r="A33" s="20">
        <f>FED风险溢价模型测算!A33</f>
        <v>38502</v>
      </c>
      <c r="B33" s="21">
        <f>[1]!s_dq_close($B$1,$A33,1)</f>
        <v>111.175</v>
      </c>
    </row>
    <row r="34" spans="1:2">
      <c r="A34" s="20">
        <f>FED风险溢价模型测算!A34</f>
        <v>38503</v>
      </c>
      <c r="B34" s="21">
        <f>[1]!s_dq_close($B$1,$A34,1)</f>
        <v>111.14400000000001</v>
      </c>
    </row>
    <row r="35" spans="1:2">
      <c r="A35" s="20">
        <f>FED风险溢价模型测算!A35</f>
        <v>38504</v>
      </c>
      <c r="B35" s="21">
        <f>[1]!s_dq_close($B$1,$A35,1)</f>
        <v>111.226</v>
      </c>
    </row>
    <row r="36" spans="1:2">
      <c r="A36" s="20">
        <f>FED风险溢价模型测算!A36</f>
        <v>38505</v>
      </c>
      <c r="B36" s="21">
        <f>[1]!s_dq_close($B$1,$A36,1)</f>
        <v>111.28400000000001</v>
      </c>
    </row>
    <row r="37" spans="1:2">
      <c r="A37" s="20">
        <f>FED风险溢价模型测算!A37</f>
        <v>38506</v>
      </c>
      <c r="B37" s="21">
        <f>[1]!s_dq_close($B$1,$A37,1)</f>
        <v>111.316</v>
      </c>
    </row>
    <row r="38" spans="1:2">
      <c r="A38" s="20">
        <f>FED风险溢价模型测算!A38</f>
        <v>38509</v>
      </c>
      <c r="B38" s="21">
        <f>[1]!s_dq_close($B$1,$A38,1)</f>
        <v>111.33499999999999</v>
      </c>
    </row>
    <row r="39" spans="1:2">
      <c r="A39" s="20">
        <f>FED风险溢价模型测算!A39</f>
        <v>38510</v>
      </c>
      <c r="B39" s="21">
        <f>[1]!s_dq_close($B$1,$A39,1)</f>
        <v>111.36499999999999</v>
      </c>
    </row>
    <row r="40" spans="1:2">
      <c r="A40" s="20">
        <f>FED风险溢价模型测算!A40</f>
        <v>38511</v>
      </c>
      <c r="B40" s="21">
        <f>[1]!s_dq_close($B$1,$A40,1)</f>
        <v>111.46599999999999</v>
      </c>
    </row>
    <row r="41" spans="1:2">
      <c r="A41" s="20">
        <f>FED风险溢价模型测算!A41</f>
        <v>38512</v>
      </c>
      <c r="B41" s="21">
        <f>[1]!s_dq_close($B$1,$A41,1)</f>
        <v>111.58499999999999</v>
      </c>
    </row>
    <row r="42" spans="1:2">
      <c r="A42" s="20">
        <f>FED风险溢价模型测算!A42</f>
        <v>38513</v>
      </c>
      <c r="B42" s="21">
        <f>[1]!s_dq_close($B$1,$A42,1)</f>
        <v>111.666</v>
      </c>
    </row>
    <row r="43" spans="1:2">
      <c r="A43" s="20">
        <f>FED风险溢价模型测算!A43</f>
        <v>38516</v>
      </c>
      <c r="B43" s="21">
        <f>[1]!s_dq_close($B$1,$A43,1)</f>
        <v>111.843</v>
      </c>
    </row>
    <row r="44" spans="1:2">
      <c r="A44" s="20">
        <f>FED风险溢价模型测算!A44</f>
        <v>38517</v>
      </c>
      <c r="B44" s="21">
        <f>[1]!s_dq_close($B$1,$A44,1)</f>
        <v>111.98099999999999</v>
      </c>
    </row>
    <row r="45" spans="1:2">
      <c r="A45" s="20">
        <f>FED风险溢价模型测算!A45</f>
        <v>38518</v>
      </c>
      <c r="B45" s="21">
        <f>[1]!s_dq_close($B$1,$A45,1)</f>
        <v>112.13800000000001</v>
      </c>
    </row>
    <row r="46" spans="1:2">
      <c r="A46" s="20">
        <f>FED风险溢价模型测算!A46</f>
        <v>38519</v>
      </c>
      <c r="B46" s="21">
        <f>[1]!s_dq_close($B$1,$A46,1)</f>
        <v>112.227</v>
      </c>
    </row>
    <row r="47" spans="1:2">
      <c r="A47" s="20">
        <f>FED风险溢价模型测算!A47</f>
        <v>38520</v>
      </c>
      <c r="B47" s="21">
        <f>[1]!s_dq_close($B$1,$A47,1)</f>
        <v>112.47799999999999</v>
      </c>
    </row>
    <row r="48" spans="1:2">
      <c r="A48" s="20">
        <f>FED风险溢价模型测算!A48</f>
        <v>38523</v>
      </c>
      <c r="B48" s="21">
        <f>[1]!s_dq_close($B$1,$A48,1)</f>
        <v>112.744</v>
      </c>
    </row>
    <row r="49" spans="1:2">
      <c r="A49" s="20">
        <f>FED风险溢价模型测算!A49</f>
        <v>38524</v>
      </c>
      <c r="B49" s="21">
        <f>[1]!s_dq_close($B$1,$A49,1)</f>
        <v>112.827</v>
      </c>
    </row>
    <row r="50" spans="1:2">
      <c r="A50" s="20">
        <f>FED风险溢价模型测算!A50</f>
        <v>38525</v>
      </c>
      <c r="B50" s="21">
        <f>[1]!s_dq_close($B$1,$A50,1)</f>
        <v>112.84</v>
      </c>
    </row>
    <row r="51" spans="1:2">
      <c r="A51" s="20">
        <f>FED风险溢价模型测算!A51</f>
        <v>38526</v>
      </c>
      <c r="B51" s="21">
        <f>[1]!s_dq_close($B$1,$A51,1)</f>
        <v>113.137</v>
      </c>
    </row>
    <row r="52" spans="1:2">
      <c r="A52" s="20">
        <f>FED风险溢价模型测算!A52</f>
        <v>38527</v>
      </c>
      <c r="B52" s="21">
        <f>[1]!s_dq_close($B$1,$A52,1)</f>
        <v>113.06</v>
      </c>
    </row>
    <row r="53" spans="1:2">
      <c r="A53" s="20">
        <f>FED风险溢价模型测算!A53</f>
        <v>38530</v>
      </c>
      <c r="B53" s="21">
        <f>[1]!s_dq_close($B$1,$A53,1)</f>
        <v>112.878</v>
      </c>
    </row>
    <row r="54" spans="1:2">
      <c r="A54" s="20">
        <f>FED风险溢价模型测算!A54</f>
        <v>38531</v>
      </c>
      <c r="B54" s="21">
        <f>[1]!s_dq_close($B$1,$A54,1)</f>
        <v>112.788</v>
      </c>
    </row>
    <row r="55" spans="1:2">
      <c r="A55" s="20">
        <f>FED风险溢价模型测算!A55</f>
        <v>38532</v>
      </c>
      <c r="B55" s="21">
        <f>[1]!s_dq_close($B$1,$A55,1)</f>
        <v>112.709</v>
      </c>
    </row>
    <row r="56" spans="1:2">
      <c r="A56" s="20">
        <f>FED风险溢价模型测算!A56</f>
        <v>38533</v>
      </c>
      <c r="B56" s="21">
        <f>[1]!s_dq_close($B$1,$A56,1)</f>
        <v>112.84099999999999</v>
      </c>
    </row>
    <row r="57" spans="1:2">
      <c r="A57" s="20">
        <f>FED风险溢价模型测算!A57</f>
        <v>38534</v>
      </c>
      <c r="B57" s="21">
        <f>[1]!s_dq_close($B$1,$A57,1)</f>
        <v>113.02</v>
      </c>
    </row>
    <row r="58" spans="1:2">
      <c r="A58" s="20">
        <f>FED风险溢价模型测算!A58</f>
        <v>38537</v>
      </c>
      <c r="B58" s="21">
        <f>[1]!s_dq_close($B$1,$A58,1)</f>
        <v>113.06399999999999</v>
      </c>
    </row>
    <row r="59" spans="1:2">
      <c r="A59" s="20">
        <f>FED风险溢价模型测算!A59</f>
        <v>38538</v>
      </c>
      <c r="B59" s="21">
        <f>[1]!s_dq_close($B$1,$A59,1)</f>
        <v>113.06399999999999</v>
      </c>
    </row>
    <row r="60" spans="1:2">
      <c r="A60" s="20">
        <f>FED风险溢价模型测算!A60</f>
        <v>38539</v>
      </c>
      <c r="B60" s="21">
        <f>[1]!s_dq_close($B$1,$A60,1)</f>
        <v>113.15600000000001</v>
      </c>
    </row>
    <row r="61" spans="1:2">
      <c r="A61" s="20">
        <f>FED风险溢价模型测算!A61</f>
        <v>38540</v>
      </c>
      <c r="B61" s="21">
        <f>[1]!s_dq_close($B$1,$A61,1)</f>
        <v>113.298</v>
      </c>
    </row>
    <row r="62" spans="1:2">
      <c r="A62" s="20">
        <f>FED风险溢价模型测算!A62</f>
        <v>38541</v>
      </c>
      <c r="B62" s="21">
        <f>[1]!s_dq_close($B$1,$A62,1)</f>
        <v>113.413</v>
      </c>
    </row>
    <row r="63" spans="1:2">
      <c r="A63" s="20">
        <f>FED风险溢价模型测算!A63</f>
        <v>38544</v>
      </c>
      <c r="B63" s="21">
        <f>[1]!s_dq_close($B$1,$A63,1)</f>
        <v>113.5</v>
      </c>
    </row>
    <row r="64" spans="1:2">
      <c r="A64" s="20">
        <f>FED风险溢价模型测算!A64</f>
        <v>38545</v>
      </c>
      <c r="B64" s="21">
        <f>[1]!s_dq_close($B$1,$A64,1)</f>
        <v>113.56</v>
      </c>
    </row>
    <row r="65" spans="1:2">
      <c r="A65" s="20">
        <f>FED风险溢价模型测算!A65</f>
        <v>38546</v>
      </c>
      <c r="B65" s="21">
        <f>[1]!s_dq_close($B$1,$A65,1)</f>
        <v>113.727</v>
      </c>
    </row>
    <row r="66" spans="1:2">
      <c r="A66" s="20">
        <f>FED风险溢价模型测算!A66</f>
        <v>38547</v>
      </c>
      <c r="B66" s="21">
        <f>[1]!s_dq_close($B$1,$A66,1)</f>
        <v>113.77200000000001</v>
      </c>
    </row>
    <row r="67" spans="1:2">
      <c r="A67" s="20">
        <f>FED风险溢价模型测算!A67</f>
        <v>38548</v>
      </c>
      <c r="B67" s="21">
        <f>[1]!s_dq_close($B$1,$A67,1)</f>
        <v>113.71599999999999</v>
      </c>
    </row>
    <row r="68" spans="1:2">
      <c r="A68" s="20">
        <f>FED风险溢价模型测算!A68</f>
        <v>38551</v>
      </c>
      <c r="B68" s="21">
        <f>[1]!s_dq_close($B$1,$A68,1)</f>
        <v>113.82599999999999</v>
      </c>
    </row>
    <row r="69" spans="1:2">
      <c r="A69" s="20">
        <f>FED风险溢价模型测算!A69</f>
        <v>38552</v>
      </c>
      <c r="B69" s="21">
        <f>[1]!s_dq_close($B$1,$A69,1)</f>
        <v>113.95</v>
      </c>
    </row>
    <row r="70" spans="1:2">
      <c r="A70" s="20">
        <f>FED风险溢价模型测算!A70</f>
        <v>38553</v>
      </c>
      <c r="B70" s="21">
        <f>[1]!s_dq_close($B$1,$A70,1)</f>
        <v>113.54600000000001</v>
      </c>
    </row>
    <row r="71" spans="1:2">
      <c r="A71" s="20">
        <f>FED风险溢价模型测算!A71</f>
        <v>38554</v>
      </c>
      <c r="B71" s="21">
        <f>[1]!s_dq_close($B$1,$A71,1)</f>
        <v>113.684</v>
      </c>
    </row>
    <row r="72" spans="1:2">
      <c r="A72" s="20">
        <f>FED风险溢价模型测算!A72</f>
        <v>38555</v>
      </c>
      <c r="B72" s="21">
        <f>[1]!s_dq_close($B$1,$A72,1)</f>
        <v>113.73</v>
      </c>
    </row>
    <row r="73" spans="1:2">
      <c r="A73" s="20">
        <f>FED风险溢价模型测算!A73</f>
        <v>38558</v>
      </c>
      <c r="B73" s="21">
        <f>[1]!s_dq_close($B$1,$A73,1)</f>
        <v>113.699</v>
      </c>
    </row>
    <row r="74" spans="1:2">
      <c r="A74" s="20">
        <f>FED风险溢价模型测算!A74</f>
        <v>38559</v>
      </c>
      <c r="B74" s="21">
        <f>[1]!s_dq_close($B$1,$A74,1)</f>
        <v>113.733</v>
      </c>
    </row>
    <row r="75" spans="1:2">
      <c r="A75" s="20">
        <f>FED风险溢价模型测算!A75</f>
        <v>38560</v>
      </c>
      <c r="B75" s="21">
        <f>[1]!s_dq_close($B$1,$A75,1)</f>
        <v>113.453</v>
      </c>
    </row>
    <row r="76" spans="1:2">
      <c r="A76" s="20">
        <f>FED风险溢价模型测算!A76</f>
        <v>38561</v>
      </c>
      <c r="B76" s="21">
        <f>[1]!s_dq_close($B$1,$A76,1)</f>
        <v>113.911</v>
      </c>
    </row>
    <row r="77" spans="1:2">
      <c r="A77" s="20">
        <f>FED风险溢价模型测算!A77</f>
        <v>38562</v>
      </c>
      <c r="B77" s="21">
        <f>[1]!s_dq_close($B$1,$A77,1)</f>
        <v>113.922</v>
      </c>
    </row>
    <row r="78" spans="1:2">
      <c r="A78" s="20">
        <f>FED风险溢价模型测算!A78</f>
        <v>38565</v>
      </c>
      <c r="B78" s="21">
        <f>[1]!s_dq_close($B$1,$A78,1)</f>
        <v>114.658</v>
      </c>
    </row>
    <row r="79" spans="1:2">
      <c r="A79" s="20">
        <f>FED风险溢价模型测算!A79</f>
        <v>38566</v>
      </c>
      <c r="B79" s="21">
        <f>[1]!s_dq_close($B$1,$A79,1)</f>
        <v>114.29900000000001</v>
      </c>
    </row>
    <row r="80" spans="1:2">
      <c r="A80" s="20">
        <f>FED风险溢价模型测算!A80</f>
        <v>38567</v>
      </c>
      <c r="B80" s="21">
        <f>[1]!s_dq_close($B$1,$A80,1)</f>
        <v>114.169</v>
      </c>
    </row>
    <row r="81" spans="1:2">
      <c r="A81" s="20">
        <f>FED风险溢价模型测算!A81</f>
        <v>38568</v>
      </c>
      <c r="B81" s="21">
        <f>[1]!s_dq_close($B$1,$A81,1)</f>
        <v>114.265</v>
      </c>
    </row>
    <row r="82" spans="1:2">
      <c r="A82" s="20">
        <f>FED风险溢价模型测算!A82</f>
        <v>38569</v>
      </c>
      <c r="B82" s="21">
        <f>[1]!s_dq_close($B$1,$A82,1)</f>
        <v>114.24299999999999</v>
      </c>
    </row>
    <row r="83" spans="1:2">
      <c r="A83" s="20">
        <f>FED风险溢价模型测算!A83</f>
        <v>38572</v>
      </c>
      <c r="B83" s="21">
        <f>[1]!s_dq_close($B$1,$A83,1)</f>
        <v>114.28100000000001</v>
      </c>
    </row>
    <row r="84" spans="1:2">
      <c r="A84" s="20">
        <f>FED风险溢价模型测算!A84</f>
        <v>38573</v>
      </c>
      <c r="B84" s="21">
        <f>[1]!s_dq_close($B$1,$A84,1)</f>
        <v>113.995</v>
      </c>
    </row>
    <row r="85" spans="1:2">
      <c r="A85" s="20">
        <f>FED风险溢价模型测算!A85</f>
        <v>38574</v>
      </c>
      <c r="B85" s="21">
        <f>[1]!s_dq_close($B$1,$A85,1)</f>
        <v>114.107</v>
      </c>
    </row>
    <row r="86" spans="1:2">
      <c r="A86" s="20">
        <f>FED风险溢价模型测算!A86</f>
        <v>38575</v>
      </c>
      <c r="B86" s="21">
        <f>[1]!s_dq_close($B$1,$A86,1)</f>
        <v>114.1</v>
      </c>
    </row>
    <row r="87" spans="1:2">
      <c r="A87" s="20">
        <f>FED风险溢价模型测算!A87</f>
        <v>38576</v>
      </c>
      <c r="B87" s="21">
        <f>[1]!s_dq_close($B$1,$A87,1)</f>
        <v>114.143</v>
      </c>
    </row>
    <row r="88" spans="1:2">
      <c r="A88" s="20">
        <f>FED风险溢价模型测算!A88</f>
        <v>38579</v>
      </c>
      <c r="B88" s="21">
        <f>[1]!s_dq_close($B$1,$A88,1)</f>
        <v>114.10299999999999</v>
      </c>
    </row>
    <row r="89" spans="1:2">
      <c r="A89" s="20">
        <f>FED风险溢价模型测算!A89</f>
        <v>38580</v>
      </c>
      <c r="B89" s="21">
        <f>[1]!s_dq_close($B$1,$A89,1)</f>
        <v>114.151</v>
      </c>
    </row>
    <row r="90" spans="1:2">
      <c r="A90" s="20">
        <f>FED风险溢价模型测算!A90</f>
        <v>38581</v>
      </c>
      <c r="B90" s="21">
        <f>[1]!s_dq_close($B$1,$A90,1)</f>
        <v>114.14100000000001</v>
      </c>
    </row>
    <row r="91" spans="1:2">
      <c r="A91" s="20">
        <f>FED风险溢价模型测算!A91</f>
        <v>38582</v>
      </c>
      <c r="B91" s="21">
        <f>[1]!s_dq_close($B$1,$A91,1)</f>
        <v>114.15600000000001</v>
      </c>
    </row>
    <row r="92" spans="1:2">
      <c r="A92" s="20">
        <f>FED风险溢价模型测算!A92</f>
        <v>38583</v>
      </c>
      <c r="B92" s="21">
        <f>[1]!s_dq_close($B$1,$A92,1)</f>
        <v>114.163</v>
      </c>
    </row>
    <row r="93" spans="1:2">
      <c r="A93" s="20">
        <f>FED风险溢价模型测算!A93</f>
        <v>38586</v>
      </c>
      <c r="B93" s="21">
        <f>[1]!s_dq_close($B$1,$A93,1)</f>
        <v>114.205</v>
      </c>
    </row>
    <row r="94" spans="1:2">
      <c r="A94" s="20">
        <f>FED风险溢价模型测算!A94</f>
        <v>38587</v>
      </c>
      <c r="B94" s="21">
        <f>[1]!s_dq_close($B$1,$A94,1)</f>
        <v>114.426</v>
      </c>
    </row>
    <row r="95" spans="1:2">
      <c r="A95" s="20">
        <f>FED风险溢价模型测算!A95</f>
        <v>38588</v>
      </c>
      <c r="B95" s="21">
        <f>[1]!s_dq_close($B$1,$A95,1)</f>
        <v>114.333</v>
      </c>
    </row>
    <row r="96" spans="1:2">
      <c r="A96" s="20">
        <f>FED风险溢价模型测算!A96</f>
        <v>38589</v>
      </c>
      <c r="B96" s="21">
        <f>[1]!s_dq_close($B$1,$A96,1)</f>
        <v>113.876</v>
      </c>
    </row>
    <row r="97" spans="1:2">
      <c r="A97" s="20">
        <f>FED风险溢价模型测算!A97</f>
        <v>38590</v>
      </c>
      <c r="B97" s="21">
        <f>[1]!s_dq_close($B$1,$A97,1)</f>
        <v>114.021</v>
      </c>
    </row>
    <row r="98" spans="1:2">
      <c r="A98" s="20">
        <f>FED风险溢价模型测算!A98</f>
        <v>38593</v>
      </c>
      <c r="B98" s="21">
        <f>[1]!s_dq_close($B$1,$A98,1)</f>
        <v>114.02500000000001</v>
      </c>
    </row>
    <row r="99" spans="1:2">
      <c r="A99" s="20">
        <f>FED风险溢价模型测算!A99</f>
        <v>38594</v>
      </c>
      <c r="B99" s="21">
        <f>[1]!s_dq_close($B$1,$A99,1)</f>
        <v>114.05500000000001</v>
      </c>
    </row>
    <row r="100" spans="1:2">
      <c r="A100" s="20">
        <f>FED风险溢价模型测算!A100</f>
        <v>38595</v>
      </c>
      <c r="B100" s="21">
        <f>[1]!s_dq_close($B$1,$A100,1)</f>
        <v>113.949</v>
      </c>
    </row>
    <row r="101" spans="1:2">
      <c r="A101" s="20">
        <f>FED风险溢价模型测算!A101</f>
        <v>38596</v>
      </c>
      <c r="B101" s="21">
        <f>[1]!s_dq_close($B$1,$A101,1)</f>
        <v>113.973</v>
      </c>
    </row>
    <row r="102" spans="1:2">
      <c r="A102" s="20">
        <f>FED风险溢价模型测算!A102</f>
        <v>38597</v>
      </c>
      <c r="B102" s="21">
        <f>[1]!s_dq_close($B$1,$A102,1)</f>
        <v>113.955</v>
      </c>
    </row>
    <row r="103" spans="1:2">
      <c r="A103" s="20">
        <f>FED风险溢价模型测算!A103</f>
        <v>38600</v>
      </c>
      <c r="B103" s="21">
        <f>[1]!s_dq_close($B$1,$A103,1)</f>
        <v>113.95399999999999</v>
      </c>
    </row>
    <row r="104" spans="1:2">
      <c r="A104" s="20">
        <f>FED风险溢价模型测算!A104</f>
        <v>38601</v>
      </c>
      <c r="B104" s="21">
        <f>[1]!s_dq_close($B$1,$A104,1)</f>
        <v>114.041</v>
      </c>
    </row>
    <row r="105" spans="1:2">
      <c r="A105" s="20">
        <f>FED风险溢价模型测算!A105</f>
        <v>38602</v>
      </c>
      <c r="B105" s="21">
        <f>[1]!s_dq_close($B$1,$A105,1)</f>
        <v>114.05200000000001</v>
      </c>
    </row>
    <row r="106" spans="1:2">
      <c r="A106" s="20">
        <f>FED风险溢价模型测算!A106</f>
        <v>38603</v>
      </c>
      <c r="B106" s="21">
        <f>[1]!s_dq_close($B$1,$A106,1)</f>
        <v>114.121</v>
      </c>
    </row>
    <row r="107" spans="1:2">
      <c r="A107" s="20">
        <f>FED风险溢价模型测算!A107</f>
        <v>38604</v>
      </c>
      <c r="B107" s="21">
        <f>[1]!s_dq_close($B$1,$A107,1)</f>
        <v>114.096</v>
      </c>
    </row>
    <row r="108" spans="1:2">
      <c r="A108" s="20">
        <f>FED风险溢价模型测算!A108</f>
        <v>38607</v>
      </c>
      <c r="B108" s="21">
        <f>[1]!s_dq_close($B$1,$A108,1)</f>
        <v>114.17100000000001</v>
      </c>
    </row>
    <row r="109" spans="1:2">
      <c r="A109" s="20">
        <f>FED风险溢价模型测算!A109</f>
        <v>38608</v>
      </c>
      <c r="B109" s="21">
        <f>[1]!s_dq_close($B$1,$A109,1)</f>
        <v>114.212</v>
      </c>
    </row>
    <row r="110" spans="1:2">
      <c r="A110" s="20">
        <f>FED风险溢价模型测算!A110</f>
        <v>38609</v>
      </c>
      <c r="B110" s="21">
        <f>[1]!s_dq_close($B$1,$A110,1)</f>
        <v>114.264</v>
      </c>
    </row>
    <row r="111" spans="1:2">
      <c r="A111" s="20">
        <f>FED风险溢价模型测算!A111</f>
        <v>38610</v>
      </c>
      <c r="B111" s="21">
        <f>[1]!s_dq_close($B$1,$A111,1)</f>
        <v>114.238</v>
      </c>
    </row>
    <row r="112" spans="1:2">
      <c r="A112" s="20">
        <f>FED风险溢价模型测算!A112</f>
        <v>38611</v>
      </c>
      <c r="B112" s="21">
        <f>[1]!s_dq_close($B$1,$A112,1)</f>
        <v>114.447</v>
      </c>
    </row>
    <row r="113" spans="1:2">
      <c r="A113" s="20">
        <f>FED风险溢价模型测算!A113</f>
        <v>38614</v>
      </c>
      <c r="B113" s="21">
        <f>[1]!s_dq_close($B$1,$A113,1)</f>
        <v>114.498</v>
      </c>
    </row>
    <row r="114" spans="1:2">
      <c r="A114" s="20">
        <f>FED风险溢价模型测算!A114</f>
        <v>38615</v>
      </c>
      <c r="B114" s="21">
        <f>[1]!s_dq_close($B$1,$A114,1)</f>
        <v>114.374</v>
      </c>
    </row>
    <row r="115" spans="1:2">
      <c r="A115" s="20">
        <f>FED风险溢价模型测算!A115</f>
        <v>38616</v>
      </c>
      <c r="B115" s="21">
        <f>[1]!s_dq_close($B$1,$A115,1)</f>
        <v>114.42700000000001</v>
      </c>
    </row>
    <row r="116" spans="1:2">
      <c r="A116" s="20">
        <f>FED风险溢价模型测算!A116</f>
        <v>38617</v>
      </c>
      <c r="B116" s="21">
        <f>[1]!s_dq_close($B$1,$A116,1)</f>
        <v>114.765</v>
      </c>
    </row>
    <row r="117" spans="1:2">
      <c r="A117" s="20">
        <f>FED风险溢价模型测算!A117</f>
        <v>38618</v>
      </c>
      <c r="B117" s="21">
        <f>[1]!s_dq_close($B$1,$A117,1)</f>
        <v>114.67100000000001</v>
      </c>
    </row>
    <row r="118" spans="1:2">
      <c r="A118" s="20">
        <f>FED风险溢价模型测算!A118</f>
        <v>38621</v>
      </c>
      <c r="B118" s="21">
        <f>[1]!s_dq_close($B$1,$A118,1)</f>
        <v>114.68899999999999</v>
      </c>
    </row>
    <row r="119" spans="1:2">
      <c r="A119" s="20">
        <f>FED风险溢价模型测算!A119</f>
        <v>38622</v>
      </c>
      <c r="B119" s="21">
        <f>[1]!s_dq_close($B$1,$A119,1)</f>
        <v>114.529</v>
      </c>
    </row>
    <row r="120" spans="1:2">
      <c r="A120" s="20">
        <f>FED风险溢价模型测算!A120</f>
        <v>38623</v>
      </c>
      <c r="B120" s="21">
        <f>[1]!s_dq_close($B$1,$A120,1)</f>
        <v>114.693</v>
      </c>
    </row>
    <row r="121" spans="1:2">
      <c r="A121" s="20">
        <f>FED风险溢价模型测算!A121</f>
        <v>38624</v>
      </c>
      <c r="B121" s="21">
        <f>[1]!s_dq_close($B$1,$A121,1)</f>
        <v>114.742</v>
      </c>
    </row>
    <row r="122" spans="1:2">
      <c r="A122" s="20">
        <f>FED风险溢价模型测算!A122</f>
        <v>38625</v>
      </c>
      <c r="B122" s="21">
        <f>[1]!s_dq_close($B$1,$A122,1)</f>
        <v>114.818</v>
      </c>
    </row>
    <row r="123" spans="1:2">
      <c r="A123" s="20">
        <f>FED风险溢价模型测算!A123</f>
        <v>38635</v>
      </c>
      <c r="B123" s="21">
        <f>[1]!s_dq_close($B$1,$A123,1)</f>
        <v>115.051</v>
      </c>
    </row>
    <row r="124" spans="1:2">
      <c r="A124" s="20">
        <f>FED风险溢价模型测算!A124</f>
        <v>38636</v>
      </c>
      <c r="B124" s="21">
        <f>[1]!s_dq_close($B$1,$A124,1)</f>
        <v>115.15300000000001</v>
      </c>
    </row>
    <row r="125" spans="1:2">
      <c r="A125" s="20">
        <f>FED风险溢价模型测算!A125</f>
        <v>38637</v>
      </c>
      <c r="B125" s="21">
        <f>[1]!s_dq_close($B$1,$A125,1)</f>
        <v>115.13800000000001</v>
      </c>
    </row>
    <row r="126" spans="1:2">
      <c r="A126" s="20">
        <f>FED风险溢价模型测算!A126</f>
        <v>38638</v>
      </c>
      <c r="B126" s="21">
        <f>[1]!s_dq_close($B$1,$A126,1)</f>
        <v>115.30800000000001</v>
      </c>
    </row>
    <row r="127" spans="1:2">
      <c r="A127" s="20">
        <f>FED风险溢价模型测算!A127</f>
        <v>38639</v>
      </c>
      <c r="B127" s="21">
        <f>[1]!s_dq_close($B$1,$A127,1)</f>
        <v>115.31699999999999</v>
      </c>
    </row>
    <row r="128" spans="1:2">
      <c r="A128" s="20">
        <f>FED风险溢价模型测算!A128</f>
        <v>38642</v>
      </c>
      <c r="B128" s="21">
        <f>[1]!s_dq_close($B$1,$A128,1)</f>
        <v>115.503</v>
      </c>
    </row>
    <row r="129" spans="1:2">
      <c r="A129" s="20">
        <f>FED风险溢价模型测算!A129</f>
        <v>38643</v>
      </c>
      <c r="B129" s="21">
        <f>[1]!s_dq_close($B$1,$A129,1)</f>
        <v>115.33499999999999</v>
      </c>
    </row>
    <row r="130" spans="1:2">
      <c r="A130" s="20">
        <f>FED风险溢价模型测算!A130</f>
        <v>38644</v>
      </c>
      <c r="B130" s="21">
        <f>[1]!s_dq_close($B$1,$A130,1)</f>
        <v>115.425</v>
      </c>
    </row>
    <row r="131" spans="1:2">
      <c r="A131" s="20">
        <f>FED风险溢价模型测算!A131</f>
        <v>38645</v>
      </c>
      <c r="B131" s="21">
        <f>[1]!s_dq_close($B$1,$A131,1)</f>
        <v>115.536</v>
      </c>
    </row>
    <row r="132" spans="1:2">
      <c r="A132" s="20">
        <f>FED风险溢价模型测算!A132</f>
        <v>38646</v>
      </c>
      <c r="B132" s="21">
        <f>[1]!s_dq_close($B$1,$A132,1)</f>
        <v>115.61</v>
      </c>
    </row>
    <row r="133" spans="1:2">
      <c r="A133" s="20">
        <f>FED风险溢价模型测算!A133</f>
        <v>38649</v>
      </c>
      <c r="B133" s="21">
        <f>[1]!s_dq_close($B$1,$A133,1)</f>
        <v>115.736</v>
      </c>
    </row>
    <row r="134" spans="1:2">
      <c r="A134" s="20">
        <f>FED风险溢价模型测算!A134</f>
        <v>38650</v>
      </c>
      <c r="B134" s="21">
        <f>[1]!s_dq_close($B$1,$A134,1)</f>
        <v>116.363</v>
      </c>
    </row>
    <row r="135" spans="1:2">
      <c r="A135" s="20">
        <f>FED风险溢价模型测算!A135</f>
        <v>38651</v>
      </c>
      <c r="B135" s="21">
        <f>[1]!s_dq_close($B$1,$A135,1)</f>
        <v>115.774</v>
      </c>
    </row>
    <row r="136" spans="1:2">
      <c r="A136" s="20">
        <f>FED风险溢价模型测算!A136</f>
        <v>38652</v>
      </c>
      <c r="B136" s="21">
        <f>[1]!s_dq_close($B$1,$A136,1)</f>
        <v>115.714</v>
      </c>
    </row>
    <row r="137" spans="1:2">
      <c r="A137" s="20">
        <f>FED风险溢价模型测算!A137</f>
        <v>38653</v>
      </c>
      <c r="B137" s="21">
        <f>[1]!s_dq_close($B$1,$A137,1)</f>
        <v>115.575</v>
      </c>
    </row>
    <row r="138" spans="1:2">
      <c r="A138" s="20">
        <f>FED风险溢价模型测算!A138</f>
        <v>38656</v>
      </c>
      <c r="B138" s="21">
        <f>[1]!s_dq_close($B$1,$A138,1)</f>
        <v>115.435</v>
      </c>
    </row>
    <row r="139" spans="1:2">
      <c r="A139" s="20">
        <f>FED风险溢价模型测算!A139</f>
        <v>38657</v>
      </c>
      <c r="B139" s="21">
        <f>[1]!s_dq_close($B$1,$A139,1)</f>
        <v>115.369</v>
      </c>
    </row>
    <row r="140" spans="1:2">
      <c r="A140" s="20">
        <f>FED风险溢价模型测算!A140</f>
        <v>38658</v>
      </c>
      <c r="B140" s="21">
        <f>[1]!s_dq_close($B$1,$A140,1)</f>
        <v>115.514</v>
      </c>
    </row>
    <row r="141" spans="1:2">
      <c r="A141" s="20">
        <f>FED风险溢价模型测算!A141</f>
        <v>38659</v>
      </c>
      <c r="B141" s="21">
        <f>[1]!s_dq_close($B$1,$A141,1)</f>
        <v>115.514</v>
      </c>
    </row>
    <row r="142" spans="1:2">
      <c r="A142" s="20">
        <f>FED风险溢价模型测算!A142</f>
        <v>38660</v>
      </c>
      <c r="B142" s="21">
        <f>[1]!s_dq_close($B$1,$A142,1)</f>
        <v>115.43</v>
      </c>
    </row>
    <row r="143" spans="1:2">
      <c r="A143" s="20">
        <f>FED风险溢价模型测算!A143</f>
        <v>38663</v>
      </c>
      <c r="B143" s="21">
        <f>[1]!s_dq_close($B$1,$A143,1)</f>
        <v>115.54900000000001</v>
      </c>
    </row>
    <row r="144" spans="1:2">
      <c r="A144" s="20">
        <f>FED风险溢价模型测算!A144</f>
        <v>38664</v>
      </c>
      <c r="B144" s="21">
        <f>[1]!s_dq_close($B$1,$A144,1)</f>
        <v>115.312</v>
      </c>
    </row>
    <row r="145" spans="1:2">
      <c r="A145" s="20">
        <f>FED风险溢价模型测算!A145</f>
        <v>38665</v>
      </c>
      <c r="B145" s="21">
        <f>[1]!s_dq_close($B$1,$A145,1)</f>
        <v>115.15600000000001</v>
      </c>
    </row>
    <row r="146" spans="1:2">
      <c r="A146" s="20">
        <f>FED风险溢价模型测算!A146</f>
        <v>38666</v>
      </c>
      <c r="B146" s="21">
        <f>[1]!s_dq_close($B$1,$A146,1)</f>
        <v>115.086</v>
      </c>
    </row>
    <row r="147" spans="1:2">
      <c r="A147" s="20">
        <f>FED风险溢价模型测算!A147</f>
        <v>38667</v>
      </c>
      <c r="B147" s="21">
        <f>[1]!s_dq_close($B$1,$A147,1)</f>
        <v>114.59699999999999</v>
      </c>
    </row>
    <row r="148" spans="1:2">
      <c r="A148" s="20">
        <f>FED风险溢价模型测算!A148</f>
        <v>38670</v>
      </c>
      <c r="B148" s="21">
        <f>[1]!s_dq_close($B$1,$A148,1)</f>
        <v>114.777</v>
      </c>
    </row>
    <row r="149" spans="1:2">
      <c r="A149" s="20">
        <f>FED风险溢价模型测算!A149</f>
        <v>38671</v>
      </c>
      <c r="B149" s="21">
        <f>[1]!s_dq_close($B$1,$A149,1)</f>
        <v>114.785</v>
      </c>
    </row>
    <row r="150" spans="1:2">
      <c r="A150" s="20">
        <f>FED风险溢价模型测算!A150</f>
        <v>38672</v>
      </c>
      <c r="B150" s="21">
        <f>[1]!s_dq_close($B$1,$A150,1)</f>
        <v>114.492</v>
      </c>
    </row>
    <row r="151" spans="1:2">
      <c r="A151" s="20">
        <f>FED风险溢价模型测算!A151</f>
        <v>38673</v>
      </c>
      <c r="B151" s="21">
        <f>[1]!s_dq_close($B$1,$A151,1)</f>
        <v>114.48099999999999</v>
      </c>
    </row>
    <row r="152" spans="1:2">
      <c r="A152" s="20">
        <f>FED风险溢价模型测算!A152</f>
        <v>38674</v>
      </c>
      <c r="B152" s="21">
        <f>[1]!s_dq_close($B$1,$A152,1)</f>
        <v>114.387</v>
      </c>
    </row>
    <row r="153" spans="1:2">
      <c r="A153" s="20">
        <f>FED风险溢价模型测算!A153</f>
        <v>38677</v>
      </c>
      <c r="B153" s="21">
        <f>[1]!s_dq_close($B$1,$A153,1)</f>
        <v>114.38800000000001</v>
      </c>
    </row>
    <row r="154" spans="1:2">
      <c r="A154" s="20">
        <f>FED风险溢价模型测算!A154</f>
        <v>38678</v>
      </c>
      <c r="B154" s="21">
        <f>[1]!s_dq_close($B$1,$A154,1)</f>
        <v>114.508</v>
      </c>
    </row>
    <row r="155" spans="1:2">
      <c r="A155" s="20">
        <f>FED风险溢价模型测算!A155</f>
        <v>38679</v>
      </c>
      <c r="B155" s="21">
        <f>[1]!s_dq_close($B$1,$A155,1)</f>
        <v>114.41800000000001</v>
      </c>
    </row>
    <row r="156" spans="1:2">
      <c r="A156" s="20">
        <f>FED风险溢价模型测算!A156</f>
        <v>38680</v>
      </c>
      <c r="B156" s="21">
        <f>[1]!s_dq_close($B$1,$A156,1)</f>
        <v>114.827</v>
      </c>
    </row>
    <row r="157" spans="1:2">
      <c r="A157" s="20">
        <f>FED风险溢价模型测算!A157</f>
        <v>38681</v>
      </c>
      <c r="B157" s="21">
        <f>[1]!s_dq_close($B$1,$A157,1)</f>
        <v>114.827</v>
      </c>
    </row>
    <row r="158" spans="1:2">
      <c r="A158" s="20">
        <f>FED风险溢价模型测算!A158</f>
        <v>38684</v>
      </c>
      <c r="B158" s="21">
        <f>[1]!s_dq_close($B$1,$A158,1)</f>
        <v>114.66</v>
      </c>
    </row>
    <row r="159" spans="1:2">
      <c r="A159" s="20">
        <f>FED风险溢价模型测算!A159</f>
        <v>38685</v>
      </c>
      <c r="B159" s="21">
        <f>[1]!s_dq_close($B$1,$A159,1)</f>
        <v>114.598</v>
      </c>
    </row>
    <row r="160" spans="1:2">
      <c r="A160" s="20">
        <f>FED风险溢价模型测算!A160</f>
        <v>38686</v>
      </c>
      <c r="B160" s="21">
        <f>[1]!s_dq_close($B$1,$A160,1)</f>
        <v>114.77800000000001</v>
      </c>
    </row>
    <row r="161" spans="1:2">
      <c r="A161" s="20">
        <f>FED风险溢价模型测算!A161</f>
        <v>38687</v>
      </c>
      <c r="B161" s="21">
        <f>[1]!s_dq_close($B$1,$A161,1)</f>
        <v>114.729</v>
      </c>
    </row>
    <row r="162" spans="1:2">
      <c r="A162" s="20">
        <f>FED风险溢价模型测算!A162</f>
        <v>38688</v>
      </c>
      <c r="B162" s="21">
        <f>[1]!s_dq_close($B$1,$A162,1)</f>
        <v>114.87</v>
      </c>
    </row>
    <row r="163" spans="1:2">
      <c r="A163" s="20">
        <f>FED风险溢价模型测算!A163</f>
        <v>38691</v>
      </c>
      <c r="B163" s="21">
        <f>[1]!s_dq_close($B$1,$A163,1)</f>
        <v>114.979</v>
      </c>
    </row>
    <row r="164" spans="1:2">
      <c r="A164" s="20">
        <f>FED风险溢价模型测算!A164</f>
        <v>38692</v>
      </c>
      <c r="B164" s="21">
        <f>[1]!s_dq_close($B$1,$A164,1)</f>
        <v>115.11499999999999</v>
      </c>
    </row>
    <row r="165" spans="1:2">
      <c r="A165" s="20">
        <f>FED风险溢价模型测算!A165</f>
        <v>38693</v>
      </c>
      <c r="B165" s="21">
        <f>[1]!s_dq_close($B$1,$A165,1)</f>
        <v>114.96</v>
      </c>
    </row>
    <row r="166" spans="1:2">
      <c r="A166" s="20">
        <f>FED风险溢价模型测算!A166</f>
        <v>38694</v>
      </c>
      <c r="B166" s="21">
        <f>[1]!s_dq_close($B$1,$A166,1)</f>
        <v>115.09099999999999</v>
      </c>
    </row>
    <row r="167" spans="1:2">
      <c r="A167" s="20">
        <f>FED风险溢价模型测算!A167</f>
        <v>38695</v>
      </c>
      <c r="B167" s="21">
        <f>[1]!s_dq_close($B$1,$A167,1)</f>
        <v>115.002</v>
      </c>
    </row>
    <row r="168" spans="1:2">
      <c r="A168" s="20">
        <f>FED风险溢价模型测算!A168</f>
        <v>38698</v>
      </c>
      <c r="B168" s="21">
        <f>[1]!s_dq_close($B$1,$A168,1)</f>
        <v>115.283</v>
      </c>
    </row>
    <row r="169" spans="1:2">
      <c r="A169" s="20">
        <f>FED风险溢价模型测算!A169</f>
        <v>38699</v>
      </c>
      <c r="B169" s="21">
        <f>[1]!s_dq_close($B$1,$A169,1)</f>
        <v>115.363</v>
      </c>
    </row>
    <row r="170" spans="1:2">
      <c r="A170" s="20">
        <f>FED风险溢价模型测算!A170</f>
        <v>38700</v>
      </c>
      <c r="B170" s="21">
        <f>[1]!s_dq_close($B$1,$A170,1)</f>
        <v>115.35299999999999</v>
      </c>
    </row>
    <row r="171" spans="1:2">
      <c r="A171" s="20">
        <f>FED风险溢价模型测算!A171</f>
        <v>38701</v>
      </c>
      <c r="B171" s="21">
        <f>[1]!s_dq_close($B$1,$A171,1)</f>
        <v>115.154</v>
      </c>
    </row>
    <row r="172" spans="1:2">
      <c r="A172" s="20">
        <f>FED风险溢价模型测算!A172</f>
        <v>38702</v>
      </c>
      <c r="B172" s="21">
        <f>[1]!s_dq_close($B$1,$A172,1)</f>
        <v>115.262</v>
      </c>
    </row>
    <row r="173" spans="1:2">
      <c r="A173" s="20">
        <f>FED风险溢价模型测算!A173</f>
        <v>38705</v>
      </c>
      <c r="B173" s="21">
        <f>[1]!s_dq_close($B$1,$A173,1)</f>
        <v>115.235</v>
      </c>
    </row>
    <row r="174" spans="1:2">
      <c r="A174" s="20">
        <f>FED风险溢价模型测算!A174</f>
        <v>38706</v>
      </c>
      <c r="B174" s="21">
        <f>[1]!s_dq_close($B$1,$A174,1)</f>
        <v>115.258</v>
      </c>
    </row>
    <row r="175" spans="1:2">
      <c r="A175" s="20">
        <f>FED风险溢价模型测算!A175</f>
        <v>38707</v>
      </c>
      <c r="B175" s="21">
        <f>[1]!s_dq_close($B$1,$A175,1)</f>
        <v>115.274</v>
      </c>
    </row>
    <row r="176" spans="1:2">
      <c r="A176" s="20">
        <f>FED风险溢价模型测算!A176</f>
        <v>38708</v>
      </c>
      <c r="B176" s="21">
        <f>[1]!s_dq_close($B$1,$A176,1)</f>
        <v>115.52800000000001</v>
      </c>
    </row>
    <row r="177" spans="1:2">
      <c r="A177" s="20">
        <f>FED风险溢价模型测算!A177</f>
        <v>38709</v>
      </c>
      <c r="B177" s="21">
        <f>[1]!s_dq_close($B$1,$A177,1)</f>
        <v>115.371</v>
      </c>
    </row>
    <row r="178" spans="1:2">
      <c r="A178" s="20">
        <f>FED风险溢价模型测算!A178</f>
        <v>38712</v>
      </c>
      <c r="B178" s="21">
        <f>[1]!s_dq_close($B$1,$A178,1)</f>
        <v>115.386</v>
      </c>
    </row>
    <row r="179" spans="1:2">
      <c r="A179" s="20">
        <f>FED风险溢价模型测算!A179</f>
        <v>38713</v>
      </c>
      <c r="B179" s="21">
        <f>[1]!s_dq_close($B$1,$A179,1)</f>
        <v>115.488</v>
      </c>
    </row>
    <row r="180" spans="1:2">
      <c r="A180" s="20">
        <f>FED风险溢价模型测算!A180</f>
        <v>38714</v>
      </c>
      <c r="B180" s="21">
        <f>[1]!s_dq_close($B$1,$A180,1)</f>
        <v>115.63500000000001</v>
      </c>
    </row>
    <row r="181" spans="1:2">
      <c r="A181" s="20">
        <f>FED风险溢价模型测算!A181</f>
        <v>38715</v>
      </c>
      <c r="B181" s="21">
        <f>[1]!s_dq_close($B$1,$A181,1)</f>
        <v>115.622</v>
      </c>
    </row>
    <row r="182" spans="1:2">
      <c r="A182" s="20">
        <f>FED风险溢价模型测算!A182</f>
        <v>38716</v>
      </c>
      <c r="B182" s="21">
        <f>[1]!s_dq_close($B$1,$A182,1)</f>
        <v>115.724</v>
      </c>
    </row>
    <row r="183" spans="1:2">
      <c r="A183" s="20">
        <f>FED风险溢价模型测算!A183</f>
        <v>38721</v>
      </c>
      <c r="B183" s="21">
        <f>[1]!s_dq_close($B$1,$A183,1)</f>
        <v>115.663</v>
      </c>
    </row>
    <row r="184" spans="1:2">
      <c r="A184" s="20">
        <f>FED风险溢价模型测算!A184</f>
        <v>38722</v>
      </c>
      <c r="B184" s="21">
        <f>[1]!s_dq_close($B$1,$A184,1)</f>
        <v>115.621</v>
      </c>
    </row>
    <row r="185" spans="1:2">
      <c r="A185" s="20">
        <f>FED风险溢价模型测算!A185</f>
        <v>38723</v>
      </c>
      <c r="B185" s="21">
        <f>[1]!s_dq_close($B$1,$A185,1)</f>
        <v>115.748</v>
      </c>
    </row>
    <row r="186" spans="1:2">
      <c r="A186" s="20">
        <f>FED风险溢价模型测算!A186</f>
        <v>38726</v>
      </c>
      <c r="B186" s="21">
        <f>[1]!s_dq_close($B$1,$A186,1)</f>
        <v>115.90600000000001</v>
      </c>
    </row>
    <row r="187" spans="1:2">
      <c r="A187" s="20">
        <f>FED风险溢价模型测算!A187</f>
        <v>38727</v>
      </c>
      <c r="B187" s="21">
        <f>[1]!s_dq_close($B$1,$A187,1)</f>
        <v>116.023</v>
      </c>
    </row>
    <row r="188" spans="1:2">
      <c r="A188" s="20">
        <f>FED风险溢价模型测算!A188</f>
        <v>38728</v>
      </c>
      <c r="B188" s="21">
        <f>[1]!s_dq_close($B$1,$A188,1)</f>
        <v>116.021</v>
      </c>
    </row>
    <row r="189" spans="1:2">
      <c r="A189" s="20">
        <f>FED风险溢价模型测算!A189</f>
        <v>38729</v>
      </c>
      <c r="B189" s="21">
        <f>[1]!s_dq_close($B$1,$A189,1)</f>
        <v>116.167</v>
      </c>
    </row>
    <row r="190" spans="1:2">
      <c r="A190" s="20">
        <f>FED风险溢价模型测算!A190</f>
        <v>38730</v>
      </c>
      <c r="B190" s="21">
        <f>[1]!s_dq_close($B$1,$A190,1)</f>
        <v>116.27800000000001</v>
      </c>
    </row>
    <row r="191" spans="1:2">
      <c r="A191" s="20">
        <f>FED风险溢价模型测算!A191</f>
        <v>38733</v>
      </c>
      <c r="B191" s="21">
        <f>[1]!s_dq_close($B$1,$A191,1)</f>
        <v>116.11</v>
      </c>
    </row>
    <row r="192" spans="1:2">
      <c r="A192" s="20">
        <f>FED风险溢价模型测算!A192</f>
        <v>38734</v>
      </c>
      <c r="B192" s="21">
        <f>[1]!s_dq_close($B$1,$A192,1)</f>
        <v>116.20699999999999</v>
      </c>
    </row>
    <row r="193" spans="1:2">
      <c r="A193" s="20">
        <f>FED风险溢价模型测算!A193</f>
        <v>38735</v>
      </c>
      <c r="B193" s="21">
        <f>[1]!s_dq_close($B$1,$A193,1)</f>
        <v>116.31</v>
      </c>
    </row>
    <row r="194" spans="1:2">
      <c r="A194" s="20">
        <f>FED风险溢价模型测算!A194</f>
        <v>38736</v>
      </c>
      <c r="B194" s="21">
        <f>[1]!s_dq_close($B$1,$A194,1)</f>
        <v>116.30500000000001</v>
      </c>
    </row>
    <row r="195" spans="1:2">
      <c r="A195" s="20">
        <f>FED风险溢价模型测算!A195</f>
        <v>38737</v>
      </c>
      <c r="B195" s="21">
        <f>[1]!s_dq_close($B$1,$A195,1)</f>
        <v>116.29</v>
      </c>
    </row>
    <row r="196" spans="1:2">
      <c r="A196" s="20">
        <f>FED风险溢价模型测算!A196</f>
        <v>38740</v>
      </c>
      <c r="B196" s="21">
        <f>[1]!s_dq_close($B$1,$A196,1)</f>
        <v>116.151</v>
      </c>
    </row>
    <row r="197" spans="1:2">
      <c r="A197" s="20">
        <f>FED风险溢价模型测算!A197</f>
        <v>38741</v>
      </c>
      <c r="B197" s="21">
        <f>[1]!s_dq_close($B$1,$A197,1)</f>
        <v>116.245</v>
      </c>
    </row>
    <row r="198" spans="1:2">
      <c r="A198" s="20">
        <f>FED风险溢价模型测算!A198</f>
        <v>38742</v>
      </c>
      <c r="B198" s="21">
        <f>[1]!s_dq_close($B$1,$A198,1)</f>
        <v>116.39</v>
      </c>
    </row>
    <row r="199" spans="1:2">
      <c r="A199" s="20">
        <f>FED风险溢价模型测算!A199</f>
        <v>38754</v>
      </c>
      <c r="B199" s="21">
        <f>[1]!s_dq_close($B$1,$A199,1)</f>
        <v>116.318</v>
      </c>
    </row>
    <row r="200" spans="1:2">
      <c r="A200" s="20">
        <f>FED风险溢价模型测算!A200</f>
        <v>38755</v>
      </c>
      <c r="B200" s="21">
        <f>[1]!s_dq_close($B$1,$A200,1)</f>
        <v>116.35599999999999</v>
      </c>
    </row>
    <row r="201" spans="1:2">
      <c r="A201" s="20">
        <f>FED风险溢价模型测算!A201</f>
        <v>38756</v>
      </c>
      <c r="B201" s="21">
        <f>[1]!s_dq_close($B$1,$A201,1)</f>
        <v>116.30200000000001</v>
      </c>
    </row>
    <row r="202" spans="1:2">
      <c r="A202" s="20">
        <f>FED风险溢价模型测算!A202</f>
        <v>38757</v>
      </c>
      <c r="B202" s="21">
        <f>[1]!s_dq_close($B$1,$A202,1)</f>
        <v>116.503</v>
      </c>
    </row>
    <row r="203" spans="1:2">
      <c r="A203" s="20">
        <f>FED风险溢价模型测算!A203</f>
        <v>38758</v>
      </c>
      <c r="B203" s="21">
        <f>[1]!s_dq_close($B$1,$A203,1)</f>
        <v>116.587</v>
      </c>
    </row>
    <row r="204" spans="1:2">
      <c r="A204" s="20">
        <f>FED风险溢价模型测算!A204</f>
        <v>38761</v>
      </c>
      <c r="B204" s="21">
        <f>[1]!s_dq_close($B$1,$A204,1)</f>
        <v>116.604</v>
      </c>
    </row>
    <row r="205" spans="1:2">
      <c r="A205" s="20">
        <f>FED风险溢价模型测算!A205</f>
        <v>38762</v>
      </c>
      <c r="B205" s="21">
        <f>[1]!s_dq_close($B$1,$A205,1)</f>
        <v>116.392</v>
      </c>
    </row>
    <row r="206" spans="1:2">
      <c r="A206" s="20">
        <f>FED风险溢价模型测算!A206</f>
        <v>38763</v>
      </c>
      <c r="B206" s="21">
        <f>[1]!s_dq_close($B$1,$A206,1)</f>
        <v>116.50700000000001</v>
      </c>
    </row>
    <row r="207" spans="1:2">
      <c r="A207" s="20">
        <f>FED风险溢价模型测算!A207</f>
        <v>38764</v>
      </c>
      <c r="B207" s="21">
        <f>[1]!s_dq_close($B$1,$A207,1)</f>
        <v>116.60599999999999</v>
      </c>
    </row>
    <row r="208" spans="1:2">
      <c r="A208" s="20">
        <f>FED风险溢价模型测算!A208</f>
        <v>38765</v>
      </c>
      <c r="B208" s="21">
        <f>[1]!s_dq_close($B$1,$A208,1)</f>
        <v>116.625</v>
      </c>
    </row>
    <row r="209" spans="1:2">
      <c r="A209" s="20">
        <f>FED风险溢价模型测算!A209</f>
        <v>38768</v>
      </c>
      <c r="B209" s="21">
        <f>[1]!s_dq_close($B$1,$A209,1)</f>
        <v>116.437</v>
      </c>
    </row>
    <row r="210" spans="1:2">
      <c r="A210" s="20">
        <f>FED风险溢价模型测算!A210</f>
        <v>38769</v>
      </c>
      <c r="B210" s="21">
        <f>[1]!s_dq_close($B$1,$A210,1)</f>
        <v>116.35899999999999</v>
      </c>
    </row>
    <row r="211" spans="1:2">
      <c r="A211" s="20">
        <f>FED风险溢价模型测算!A211</f>
        <v>38770</v>
      </c>
      <c r="B211" s="21">
        <f>[1]!s_dq_close($B$1,$A211,1)</f>
        <v>116.402</v>
      </c>
    </row>
    <row r="212" spans="1:2">
      <c r="A212" s="20">
        <f>FED风险溢价模型测算!A212</f>
        <v>38771</v>
      </c>
      <c r="B212" s="21">
        <f>[1]!s_dq_close($B$1,$A212,1)</f>
        <v>116.414</v>
      </c>
    </row>
    <row r="213" spans="1:2">
      <c r="A213" s="20">
        <f>FED风险溢价模型测算!A213</f>
        <v>38772</v>
      </c>
      <c r="B213" s="21">
        <f>[1]!s_dq_close($B$1,$A213,1)</f>
        <v>116.358</v>
      </c>
    </row>
    <row r="214" spans="1:2">
      <c r="A214" s="20">
        <f>FED风险溢价模型测算!A214</f>
        <v>38775</v>
      </c>
      <c r="B214" s="21">
        <f>[1]!s_dq_close($B$1,$A214,1)</f>
        <v>116.411</v>
      </c>
    </row>
    <row r="215" spans="1:2">
      <c r="A215" s="20">
        <f>FED风险溢价模型测算!A215</f>
        <v>38776</v>
      </c>
      <c r="B215" s="21">
        <f>[1]!s_dq_close($B$1,$A215,1)</f>
        <v>116.563</v>
      </c>
    </row>
    <row r="216" spans="1:2">
      <c r="A216" s="20">
        <f>FED风险溢价模型测算!A216</f>
        <v>38777</v>
      </c>
      <c r="B216" s="21">
        <f>[1]!s_dq_close($B$1,$A216,1)</f>
        <v>116.544</v>
      </c>
    </row>
    <row r="217" spans="1:2">
      <c r="A217" s="20">
        <f>FED风险溢价模型测算!A217</f>
        <v>38778</v>
      </c>
      <c r="B217" s="21">
        <f>[1]!s_dq_close($B$1,$A217,1)</f>
        <v>116.566</v>
      </c>
    </row>
    <row r="218" spans="1:2">
      <c r="A218" s="20">
        <f>FED风险溢价模型测算!A218</f>
        <v>38779</v>
      </c>
      <c r="B218" s="21">
        <f>[1]!s_dq_close($B$1,$A218,1)</f>
        <v>116.629</v>
      </c>
    </row>
    <row r="219" spans="1:2">
      <c r="A219" s="20">
        <f>FED风险溢价模型测算!A219</f>
        <v>38782</v>
      </c>
      <c r="B219" s="21">
        <f>[1]!s_dq_close($B$1,$A219,1)</f>
        <v>116.521</v>
      </c>
    </row>
    <row r="220" spans="1:2">
      <c r="A220" s="20">
        <f>FED风险溢价模型测算!A220</f>
        <v>38783</v>
      </c>
      <c r="B220" s="21">
        <f>[1]!s_dq_close($B$1,$A220,1)</f>
        <v>116.681</v>
      </c>
    </row>
    <row r="221" spans="1:2">
      <c r="A221" s="20">
        <f>FED风险溢价模型测算!A221</f>
        <v>38784</v>
      </c>
      <c r="B221" s="21">
        <f>[1]!s_dq_close($B$1,$A221,1)</f>
        <v>116.607</v>
      </c>
    </row>
    <row r="222" spans="1:2">
      <c r="A222" s="20">
        <f>FED风险溢价模型测算!A222</f>
        <v>38785</v>
      </c>
      <c r="B222" s="21">
        <f>[1]!s_dq_close($B$1,$A222,1)</f>
        <v>116.861</v>
      </c>
    </row>
    <row r="223" spans="1:2">
      <c r="A223" s="20">
        <f>FED风险溢价模型测算!A223</f>
        <v>38786</v>
      </c>
      <c r="B223" s="21">
        <f>[1]!s_dq_close($B$1,$A223,1)</f>
        <v>116.79600000000001</v>
      </c>
    </row>
    <row r="224" spans="1:2">
      <c r="A224" s="20">
        <f>FED风险溢价模型测算!A224</f>
        <v>38789</v>
      </c>
      <c r="B224" s="21">
        <f>[1]!s_dq_close($B$1,$A224,1)</f>
        <v>116.979</v>
      </c>
    </row>
    <row r="225" spans="1:2">
      <c r="A225" s="20">
        <f>FED风险溢价模型测算!A225</f>
        <v>38790</v>
      </c>
      <c r="B225" s="21">
        <f>[1]!s_dq_close($B$1,$A225,1)</f>
        <v>117.00700000000001</v>
      </c>
    </row>
    <row r="226" spans="1:2">
      <c r="A226" s="20">
        <f>FED风险溢价模型测算!A226</f>
        <v>38791</v>
      </c>
      <c r="B226" s="21">
        <f>[1]!s_dq_close($B$1,$A226,1)</f>
        <v>117.08799999999999</v>
      </c>
    </row>
    <row r="227" spans="1:2">
      <c r="A227" s="20">
        <f>FED风险溢价模型测算!A227</f>
        <v>38792</v>
      </c>
      <c r="B227" s="21">
        <f>[1]!s_dq_close($B$1,$A227,1)</f>
        <v>117.081</v>
      </c>
    </row>
    <row r="228" spans="1:2">
      <c r="A228" s="20">
        <f>FED风险溢价模型测算!A228</f>
        <v>38793</v>
      </c>
      <c r="B228" s="21">
        <f>[1]!s_dq_close($B$1,$A228,1)</f>
        <v>117.014</v>
      </c>
    </row>
    <row r="229" spans="1:2">
      <c r="A229" s="20">
        <f>FED风险溢价模型测算!A229</f>
        <v>38796</v>
      </c>
      <c r="B229" s="21">
        <f>[1]!s_dq_close($B$1,$A229,1)</f>
        <v>116.99299999999999</v>
      </c>
    </row>
    <row r="230" spans="1:2">
      <c r="A230" s="20">
        <f>FED风险溢价模型测算!A230</f>
        <v>38797</v>
      </c>
      <c r="B230" s="21">
        <f>[1]!s_dq_close($B$1,$A230,1)</f>
        <v>117.066</v>
      </c>
    </row>
    <row r="231" spans="1:2">
      <c r="A231" s="20">
        <f>FED风险溢价模型测算!A231</f>
        <v>38798</v>
      </c>
      <c r="B231" s="21">
        <f>[1]!s_dq_close($B$1,$A231,1)</f>
        <v>116.997</v>
      </c>
    </row>
    <row r="232" spans="1:2">
      <c r="A232" s="20">
        <f>FED风险溢价模型测算!A232</f>
        <v>38799</v>
      </c>
      <c r="B232" s="21">
        <f>[1]!s_dq_close($B$1,$A232,1)</f>
        <v>116.943</v>
      </c>
    </row>
    <row r="233" spans="1:2">
      <c r="A233" s="20">
        <f>FED风险溢价模型测算!A233</f>
        <v>38800</v>
      </c>
      <c r="B233" s="21">
        <f>[1]!s_dq_close($B$1,$A233,1)</f>
        <v>117.015</v>
      </c>
    </row>
    <row r="234" spans="1:2">
      <c r="A234" s="20">
        <f>FED风险溢价模型测算!A234</f>
        <v>38803</v>
      </c>
      <c r="B234" s="21">
        <f>[1]!s_dq_close($B$1,$A234,1)</f>
        <v>117.024</v>
      </c>
    </row>
    <row r="235" spans="1:2">
      <c r="A235" s="20">
        <f>FED风险溢价模型测算!A235</f>
        <v>38804</v>
      </c>
      <c r="B235" s="21">
        <f>[1]!s_dq_close($B$1,$A235,1)</f>
        <v>117.035</v>
      </c>
    </row>
    <row r="236" spans="1:2">
      <c r="A236" s="20">
        <f>FED风险溢价模型测算!A236</f>
        <v>38805</v>
      </c>
      <c r="B236" s="21">
        <f>[1]!s_dq_close($B$1,$A236,1)</f>
        <v>117.01900000000001</v>
      </c>
    </row>
    <row r="237" spans="1:2">
      <c r="A237" s="20">
        <f>FED风险溢价模型测算!A237</f>
        <v>38806</v>
      </c>
      <c r="B237" s="21">
        <f>[1]!s_dq_close($B$1,$A237,1)</f>
        <v>117.004</v>
      </c>
    </row>
    <row r="238" spans="1:2">
      <c r="A238" s="20">
        <f>FED风险溢价模型测算!A238</f>
        <v>38807</v>
      </c>
      <c r="B238" s="21">
        <f>[1]!s_dq_close($B$1,$A238,1)</f>
        <v>117.05200000000001</v>
      </c>
    </row>
    <row r="239" spans="1:2">
      <c r="A239" s="20">
        <f>FED风险溢价模型测算!A239</f>
        <v>38810</v>
      </c>
      <c r="B239" s="21">
        <f>[1]!s_dq_close($B$1,$A239,1)</f>
        <v>117.078</v>
      </c>
    </row>
    <row r="240" spans="1:2">
      <c r="A240" s="20">
        <f>FED风险溢价模型测算!A240</f>
        <v>38811</v>
      </c>
      <c r="B240" s="21">
        <f>[1]!s_dq_close($B$1,$A240,1)</f>
        <v>116.98099999999999</v>
      </c>
    </row>
    <row r="241" spans="1:2">
      <c r="A241" s="20">
        <f>FED风险溢价模型测算!A241</f>
        <v>38812</v>
      </c>
      <c r="B241" s="21">
        <f>[1]!s_dq_close($B$1,$A241,1)</f>
        <v>117.04</v>
      </c>
    </row>
    <row r="242" spans="1:2">
      <c r="A242" s="20">
        <f>FED风险溢价模型测算!A242</f>
        <v>38813</v>
      </c>
      <c r="B242" s="21">
        <f>[1]!s_dq_close($B$1,$A242,1)</f>
        <v>116.979</v>
      </c>
    </row>
    <row r="243" spans="1:2">
      <c r="A243" s="20">
        <f>FED风险溢价模型测算!A243</f>
        <v>38814</v>
      </c>
      <c r="B243" s="21">
        <f>[1]!s_dq_close($B$1,$A243,1)</f>
        <v>117.03</v>
      </c>
    </row>
    <row r="244" spans="1:2">
      <c r="A244" s="20">
        <f>FED风险溢价模型测算!A244</f>
        <v>38817</v>
      </c>
      <c r="B244" s="21">
        <f>[1]!s_dq_close($B$1,$A244,1)</f>
        <v>117.06100000000001</v>
      </c>
    </row>
    <row r="245" spans="1:2">
      <c r="A245" s="20">
        <f>FED风险溢价模型测算!A245</f>
        <v>38818</v>
      </c>
      <c r="B245" s="21">
        <f>[1]!s_dq_close($B$1,$A245,1)</f>
        <v>116.961</v>
      </c>
    </row>
    <row r="246" spans="1:2">
      <c r="A246" s="20">
        <f>FED风险溢价模型测算!A246</f>
        <v>38819</v>
      </c>
      <c r="B246" s="21">
        <f>[1]!s_dq_close($B$1,$A246,1)</f>
        <v>116.92700000000001</v>
      </c>
    </row>
    <row r="247" spans="1:2">
      <c r="A247" s="20">
        <f>FED风险溢价模型测算!A247</f>
        <v>38820</v>
      </c>
      <c r="B247" s="21">
        <f>[1]!s_dq_close($B$1,$A247,1)</f>
        <v>116.93600000000001</v>
      </c>
    </row>
    <row r="248" spans="1:2">
      <c r="A248" s="20">
        <f>FED风险溢价模型测算!A248</f>
        <v>38821</v>
      </c>
      <c r="B248" s="21">
        <f>[1]!s_dq_close($B$1,$A248,1)</f>
        <v>116.962</v>
      </c>
    </row>
    <row r="249" spans="1:2">
      <c r="A249" s="20">
        <f>FED风险溢价模型测算!A249</f>
        <v>38824</v>
      </c>
      <c r="B249" s="21">
        <f>[1]!s_dq_close($B$1,$A249,1)</f>
        <v>116.935</v>
      </c>
    </row>
    <row r="250" spans="1:2">
      <c r="A250" s="20">
        <f>FED风险溢价模型测算!A250</f>
        <v>38825</v>
      </c>
      <c r="B250" s="21">
        <f>[1]!s_dq_close($B$1,$A250,1)</f>
        <v>116.782</v>
      </c>
    </row>
    <row r="251" spans="1:2">
      <c r="A251" s="20">
        <f>FED风险溢价模型测算!A251</f>
        <v>38826</v>
      </c>
      <c r="B251" s="21">
        <f>[1]!s_dq_close($B$1,$A251,1)</f>
        <v>116.75</v>
      </c>
    </row>
    <row r="252" spans="1:2">
      <c r="A252" s="20">
        <f>FED风险溢价模型测算!A252</f>
        <v>38827</v>
      </c>
      <c r="B252" s="21">
        <f>[1]!s_dq_close($B$1,$A252,1)</f>
        <v>116.773</v>
      </c>
    </row>
    <row r="253" spans="1:2">
      <c r="A253" s="20">
        <f>FED风险溢价模型测算!A253</f>
        <v>38828</v>
      </c>
      <c r="B253" s="21">
        <f>[1]!s_dq_close($B$1,$A253,1)</f>
        <v>116.848</v>
      </c>
    </row>
    <row r="254" spans="1:2">
      <c r="A254" s="20">
        <f>FED风险溢价模型测算!A254</f>
        <v>38831</v>
      </c>
      <c r="B254" s="21">
        <f>[1]!s_dq_close($B$1,$A254,1)</f>
        <v>116.889</v>
      </c>
    </row>
    <row r="255" spans="1:2">
      <c r="A255" s="20">
        <f>FED风险溢价模型测算!A255</f>
        <v>38832</v>
      </c>
      <c r="B255" s="21">
        <f>[1]!s_dq_close($B$1,$A255,1)</f>
        <v>116.896</v>
      </c>
    </row>
    <row r="256" spans="1:2">
      <c r="A256" s="20">
        <f>FED风险溢价模型测算!A256</f>
        <v>38833</v>
      </c>
      <c r="B256" s="21">
        <f>[1]!s_dq_close($B$1,$A256,1)</f>
        <v>116.836</v>
      </c>
    </row>
    <row r="257" spans="1:2">
      <c r="A257" s="20">
        <f>FED风险溢价模型测算!A257</f>
        <v>38834</v>
      </c>
      <c r="B257" s="21">
        <f>[1]!s_dq_close($B$1,$A257,1)</f>
        <v>116.83499999999999</v>
      </c>
    </row>
    <row r="258" spans="1:2">
      <c r="A258" s="20">
        <f>FED风险溢价模型测算!A258</f>
        <v>38835</v>
      </c>
      <c r="B258" s="21">
        <f>[1]!s_dq_close($B$1,$A258,1)</f>
        <v>116.913</v>
      </c>
    </row>
    <row r="259" spans="1:2">
      <c r="A259" s="20">
        <f>FED风险溢价模型测算!A259</f>
        <v>38845</v>
      </c>
      <c r="B259" s="21">
        <f>[1]!s_dq_close($B$1,$A259,1)</f>
        <v>116.902</v>
      </c>
    </row>
    <row r="260" spans="1:2">
      <c r="A260" s="20">
        <f>FED风险溢价模型测算!A260</f>
        <v>38846</v>
      </c>
      <c r="B260" s="21">
        <f>[1]!s_dq_close($B$1,$A260,1)</f>
        <v>116.92400000000001</v>
      </c>
    </row>
    <row r="261" spans="1:2">
      <c r="A261" s="20">
        <f>FED风险溢价模型测算!A261</f>
        <v>38847</v>
      </c>
      <c r="B261" s="21">
        <f>[1]!s_dq_close($B$1,$A261,1)</f>
        <v>117.005</v>
      </c>
    </row>
    <row r="262" spans="1:2">
      <c r="A262" s="20">
        <f>FED风险溢价模型测算!A262</f>
        <v>38848</v>
      </c>
      <c r="B262" s="21">
        <f>[1]!s_dq_close($B$1,$A262,1)</f>
        <v>117.002</v>
      </c>
    </row>
    <row r="263" spans="1:2">
      <c r="A263" s="20">
        <f>FED风险溢价模型测算!A263</f>
        <v>38849</v>
      </c>
      <c r="B263" s="21">
        <f>[1]!s_dq_close($B$1,$A263,1)</f>
        <v>116.973</v>
      </c>
    </row>
    <row r="264" spans="1:2">
      <c r="A264" s="20">
        <f>FED风险溢价模型测算!A264</f>
        <v>38852</v>
      </c>
      <c r="B264" s="21">
        <f>[1]!s_dq_close($B$1,$A264,1)</f>
        <v>116.9</v>
      </c>
    </row>
    <row r="265" spans="1:2">
      <c r="A265" s="20">
        <f>FED风险溢价模型测算!A265</f>
        <v>38853</v>
      </c>
      <c r="B265" s="21">
        <f>[1]!s_dq_close($B$1,$A265,1)</f>
        <v>116.986</v>
      </c>
    </row>
    <row r="266" spans="1:2">
      <c r="A266" s="20">
        <f>FED风险溢价模型测算!A266</f>
        <v>38854</v>
      </c>
      <c r="B266" s="21">
        <f>[1]!s_dq_close($B$1,$A266,1)</f>
        <v>117.036</v>
      </c>
    </row>
    <row r="267" spans="1:2">
      <c r="A267" s="20">
        <f>FED风险溢价模型测算!A267</f>
        <v>38855</v>
      </c>
      <c r="B267" s="21">
        <f>[1]!s_dq_close($B$1,$A267,1)</f>
        <v>116.976</v>
      </c>
    </row>
    <row r="268" spans="1:2">
      <c r="A268" s="20">
        <f>FED风险溢价模型测算!A268</f>
        <v>38856</v>
      </c>
      <c r="B268" s="21">
        <f>[1]!s_dq_close($B$1,$A268,1)</f>
        <v>117.00700000000001</v>
      </c>
    </row>
    <row r="269" spans="1:2">
      <c r="A269" s="20">
        <f>FED风险溢价模型测算!A269</f>
        <v>38859</v>
      </c>
      <c r="B269" s="21">
        <f>[1]!s_dq_close($B$1,$A269,1)</f>
        <v>117.101</v>
      </c>
    </row>
    <row r="270" spans="1:2">
      <c r="A270" s="20">
        <f>FED风险溢价模型测算!A270</f>
        <v>38860</v>
      </c>
      <c r="B270" s="21">
        <f>[1]!s_dq_close($B$1,$A270,1)</f>
        <v>117.036</v>
      </c>
    </row>
    <row r="271" spans="1:2">
      <c r="A271" s="20">
        <f>FED风险溢价模型测算!A271</f>
        <v>38861</v>
      </c>
      <c r="B271" s="21">
        <f>[1]!s_dq_close($B$1,$A271,1)</f>
        <v>117.126</v>
      </c>
    </row>
    <row r="272" spans="1:2">
      <c r="A272" s="20">
        <f>FED风险溢价模型测算!A272</f>
        <v>38862</v>
      </c>
      <c r="B272" s="21">
        <f>[1]!s_dq_close($B$1,$A272,1)</f>
        <v>117.139</v>
      </c>
    </row>
    <row r="273" spans="1:2">
      <c r="A273" s="20">
        <f>FED风险溢价模型测算!A273</f>
        <v>38863</v>
      </c>
      <c r="B273" s="21">
        <f>[1]!s_dq_close($B$1,$A273,1)</f>
        <v>117.04600000000001</v>
      </c>
    </row>
    <row r="274" spans="1:2">
      <c r="A274" s="20">
        <f>FED风险溢价模型测算!A274</f>
        <v>38866</v>
      </c>
      <c r="B274" s="21">
        <f>[1]!s_dq_close($B$1,$A274,1)</f>
        <v>117.114</v>
      </c>
    </row>
    <row r="275" spans="1:2">
      <c r="A275" s="20">
        <f>FED风险溢价模型测算!A275</f>
        <v>38867</v>
      </c>
      <c r="B275" s="21">
        <f>[1]!s_dq_close($B$1,$A275,1)</f>
        <v>117.123</v>
      </c>
    </row>
    <row r="276" spans="1:2">
      <c r="A276" s="20">
        <f>FED风险溢价模型测算!A276</f>
        <v>38868</v>
      </c>
      <c r="B276" s="21">
        <f>[1]!s_dq_close($B$1,$A276,1)</f>
        <v>117.13500000000001</v>
      </c>
    </row>
    <row r="277" spans="1:2">
      <c r="A277" s="20">
        <f>FED风险溢价模型测算!A277</f>
        <v>38869</v>
      </c>
      <c r="B277" s="21">
        <f>[1]!s_dq_close($B$1,$A277,1)</f>
        <v>117.09399999999999</v>
      </c>
    </row>
    <row r="278" spans="1:2">
      <c r="A278" s="20">
        <f>FED风险溢价模型测算!A278</f>
        <v>38870</v>
      </c>
      <c r="B278" s="21">
        <f>[1]!s_dq_close($B$1,$A278,1)</f>
        <v>117.05800000000001</v>
      </c>
    </row>
    <row r="279" spans="1:2">
      <c r="A279" s="20">
        <f>FED风险溢价模型测算!A279</f>
        <v>38873</v>
      </c>
      <c r="B279" s="21">
        <f>[1]!s_dq_close($B$1,$A279,1)</f>
        <v>117.017</v>
      </c>
    </row>
    <row r="280" spans="1:2">
      <c r="A280" s="20">
        <f>FED风险溢价模型测算!A280</f>
        <v>38874</v>
      </c>
      <c r="B280" s="21">
        <f>[1]!s_dq_close($B$1,$A280,1)</f>
        <v>117.06699999999999</v>
      </c>
    </row>
    <row r="281" spans="1:2">
      <c r="A281" s="20">
        <f>FED风险溢价模型测算!A281</f>
        <v>38875</v>
      </c>
      <c r="B281" s="21">
        <f>[1]!s_dq_close($B$1,$A281,1)</f>
        <v>116.79300000000001</v>
      </c>
    </row>
    <row r="282" spans="1:2">
      <c r="A282" s="20">
        <f>FED风险溢价模型测算!A282</f>
        <v>38876</v>
      </c>
      <c r="B282" s="21">
        <f>[1]!s_dq_close($B$1,$A282,1)</f>
        <v>116.904</v>
      </c>
    </row>
    <row r="283" spans="1:2">
      <c r="A283" s="20">
        <f>FED风险溢价模型测算!A283</f>
        <v>38877</v>
      </c>
      <c r="B283" s="21">
        <f>[1]!s_dq_close($B$1,$A283,1)</f>
        <v>116.95399999999999</v>
      </c>
    </row>
    <row r="284" spans="1:2">
      <c r="A284" s="20">
        <f>FED风险溢价模型测算!A284</f>
        <v>38880</v>
      </c>
      <c r="B284" s="21">
        <f>[1]!s_dq_close($B$1,$A284,1)</f>
        <v>116.90900000000001</v>
      </c>
    </row>
    <row r="285" spans="1:2">
      <c r="A285" s="20">
        <f>FED风险溢价模型测算!A285</f>
        <v>38881</v>
      </c>
      <c r="B285" s="21">
        <f>[1]!s_dq_close($B$1,$A285,1)</f>
        <v>116.776</v>
      </c>
    </row>
    <row r="286" spans="1:2">
      <c r="A286" s="20">
        <f>FED风险溢价模型测算!A286</f>
        <v>38882</v>
      </c>
      <c r="B286" s="21">
        <f>[1]!s_dq_close($B$1,$A286,1)</f>
        <v>116.77500000000001</v>
      </c>
    </row>
    <row r="287" spans="1:2">
      <c r="A287" s="20">
        <f>FED风险溢价模型测算!A287</f>
        <v>38883</v>
      </c>
      <c r="B287" s="21">
        <f>[1]!s_dq_close($B$1,$A287,1)</f>
        <v>116.789</v>
      </c>
    </row>
    <row r="288" spans="1:2">
      <c r="A288" s="20">
        <f>FED风险溢价模型测算!A288</f>
        <v>38884</v>
      </c>
      <c r="B288" s="21">
        <f>[1]!s_dq_close($B$1,$A288,1)</f>
        <v>116.65600000000001</v>
      </c>
    </row>
    <row r="289" spans="1:2">
      <c r="A289" s="20">
        <f>FED风险溢价模型测算!A289</f>
        <v>38887</v>
      </c>
      <c r="B289" s="21">
        <f>[1]!s_dq_close($B$1,$A289,1)</f>
        <v>116.599</v>
      </c>
    </row>
    <row r="290" spans="1:2">
      <c r="A290" s="20">
        <f>FED风险溢价模型测算!A290</f>
        <v>38888</v>
      </c>
      <c r="B290" s="21">
        <f>[1]!s_dq_close($B$1,$A290,1)</f>
        <v>116.571</v>
      </c>
    </row>
    <row r="291" spans="1:2">
      <c r="A291" s="20">
        <f>FED风险溢价模型测算!A291</f>
        <v>38889</v>
      </c>
      <c r="B291" s="21">
        <f>[1]!s_dq_close($B$1,$A291,1)</f>
        <v>116.265</v>
      </c>
    </row>
    <row r="292" spans="1:2">
      <c r="A292" s="20">
        <f>FED风险溢价模型测算!A292</f>
        <v>38890</v>
      </c>
      <c r="B292" s="21">
        <f>[1]!s_dq_close($B$1,$A292,1)</f>
        <v>116.352</v>
      </c>
    </row>
    <row r="293" spans="1:2">
      <c r="A293" s="20">
        <f>FED风险溢价模型测算!A293</f>
        <v>38891</v>
      </c>
      <c r="B293" s="21">
        <f>[1]!s_dq_close($B$1,$A293,1)</f>
        <v>116.3</v>
      </c>
    </row>
    <row r="294" spans="1:2">
      <c r="A294" s="20">
        <f>FED风险溢价模型测算!A294</f>
        <v>38894</v>
      </c>
      <c r="B294" s="21">
        <f>[1]!s_dq_close($B$1,$A294,1)</f>
        <v>116.327</v>
      </c>
    </row>
    <row r="295" spans="1:2">
      <c r="A295" s="20">
        <f>FED风险溢价模型测算!A295</f>
        <v>38895</v>
      </c>
      <c r="B295" s="21">
        <f>[1]!s_dq_close($B$1,$A295,1)</f>
        <v>116.476</v>
      </c>
    </row>
    <row r="296" spans="1:2">
      <c r="A296" s="20">
        <f>FED风险溢价模型测算!A296</f>
        <v>38896</v>
      </c>
      <c r="B296" s="21">
        <f>[1]!s_dq_close($B$1,$A296,1)</f>
        <v>116.309</v>
      </c>
    </row>
    <row r="297" spans="1:2">
      <c r="A297" s="20">
        <f>FED风险溢价模型测算!A297</f>
        <v>38897</v>
      </c>
      <c r="B297" s="21">
        <f>[1]!s_dq_close($B$1,$A297,1)</f>
        <v>116.372</v>
      </c>
    </row>
    <row r="298" spans="1:2">
      <c r="A298" s="20">
        <f>FED风险溢价模型测算!A298</f>
        <v>38898</v>
      </c>
      <c r="B298" s="21">
        <f>[1]!s_dq_close($B$1,$A298,1)</f>
        <v>116.369</v>
      </c>
    </row>
    <row r="299" spans="1:2">
      <c r="A299" s="20">
        <f>FED风险溢价模型测算!A299</f>
        <v>38901</v>
      </c>
      <c r="B299" s="21">
        <f>[1]!s_dq_close($B$1,$A299,1)</f>
        <v>116.533</v>
      </c>
    </row>
    <row r="300" spans="1:2">
      <c r="A300" s="20">
        <f>FED风险溢价模型测算!A300</f>
        <v>38902</v>
      </c>
      <c r="B300" s="21">
        <f>[1]!s_dq_close($B$1,$A300,1)</f>
        <v>116.434</v>
      </c>
    </row>
    <row r="301" spans="1:2">
      <c r="A301" s="20">
        <f>FED风险溢价模型测算!A301</f>
        <v>38903</v>
      </c>
      <c r="B301" s="21">
        <f>[1]!s_dq_close($B$1,$A301,1)</f>
        <v>116.352</v>
      </c>
    </row>
    <row r="302" spans="1:2">
      <c r="A302" s="20">
        <f>FED风险溢价模型测算!A302</f>
        <v>38904</v>
      </c>
      <c r="B302" s="21">
        <f>[1]!s_dq_close($B$1,$A302,1)</f>
        <v>116.351</v>
      </c>
    </row>
    <row r="303" spans="1:2">
      <c r="A303" s="20">
        <f>FED风险溢价模型测算!A303</f>
        <v>38905</v>
      </c>
      <c r="B303" s="21">
        <f>[1]!s_dq_close($B$1,$A303,1)</f>
        <v>116.289</v>
      </c>
    </row>
    <row r="304" spans="1:2">
      <c r="A304" s="20">
        <f>FED风险溢价模型测算!A304</f>
        <v>38908</v>
      </c>
      <c r="B304" s="21">
        <f>[1]!s_dq_close($B$1,$A304,1)</f>
        <v>116.498</v>
      </c>
    </row>
    <row r="305" spans="1:2">
      <c r="A305" s="20">
        <f>FED风险溢价模型测算!A305</f>
        <v>38909</v>
      </c>
      <c r="B305" s="21">
        <f>[1]!s_dq_close($B$1,$A305,1)</f>
        <v>116.57299999999999</v>
      </c>
    </row>
    <row r="306" spans="1:2">
      <c r="A306" s="20">
        <f>FED风险溢价模型测算!A306</f>
        <v>38910</v>
      </c>
      <c r="B306" s="21">
        <f>[1]!s_dq_close($B$1,$A306,1)</f>
        <v>116.408</v>
      </c>
    </row>
    <row r="307" spans="1:2">
      <c r="A307" s="20">
        <f>FED风险溢价模型测算!A307</f>
        <v>38911</v>
      </c>
      <c r="B307" s="21">
        <f>[1]!s_dq_close($B$1,$A307,1)</f>
        <v>116.45399999999999</v>
      </c>
    </row>
    <row r="308" spans="1:2">
      <c r="A308" s="20">
        <f>FED风险溢价模型测算!A308</f>
        <v>38912</v>
      </c>
      <c r="B308" s="21">
        <f>[1]!s_dq_close($B$1,$A308,1)</f>
        <v>116.378</v>
      </c>
    </row>
    <row r="309" spans="1:2">
      <c r="A309" s="20">
        <f>FED风险溢价模型测算!A309</f>
        <v>38915</v>
      </c>
      <c r="B309" s="21">
        <f>[1]!s_dq_close($B$1,$A309,1)</f>
        <v>116.426</v>
      </c>
    </row>
    <row r="310" spans="1:2">
      <c r="A310" s="20">
        <f>FED风险溢价模型测算!A310</f>
        <v>38916</v>
      </c>
      <c r="B310" s="21">
        <f>[1]!s_dq_close($B$1,$A310,1)</f>
        <v>116.43</v>
      </c>
    </row>
    <row r="311" spans="1:2">
      <c r="A311" s="20">
        <f>FED风险溢价模型测算!A311</f>
        <v>38917</v>
      </c>
      <c r="B311" s="21">
        <f>[1]!s_dq_close($B$1,$A311,1)</f>
        <v>116.48699999999999</v>
      </c>
    </row>
    <row r="312" spans="1:2">
      <c r="A312" s="20">
        <f>FED风险溢价模型测算!A312</f>
        <v>38918</v>
      </c>
      <c r="B312" s="21">
        <f>[1]!s_dq_close($B$1,$A312,1)</f>
        <v>116.40300000000001</v>
      </c>
    </row>
    <row r="313" spans="1:2">
      <c r="A313" s="20">
        <f>FED风险溢价模型测算!A313</f>
        <v>38919</v>
      </c>
      <c r="B313" s="21">
        <f>[1]!s_dq_close($B$1,$A313,1)</f>
        <v>116.41200000000001</v>
      </c>
    </row>
    <row r="314" spans="1:2">
      <c r="A314" s="20">
        <f>FED风险溢价模型测算!A314</f>
        <v>38922</v>
      </c>
      <c r="B314" s="21">
        <f>[1]!s_dq_close($B$1,$A314,1)</f>
        <v>116.35599999999999</v>
      </c>
    </row>
    <row r="315" spans="1:2">
      <c r="A315" s="20">
        <f>FED风险溢价模型测算!A315</f>
        <v>38923</v>
      </c>
      <c r="B315" s="21">
        <f>[1]!s_dq_close($B$1,$A315,1)</f>
        <v>116.336</v>
      </c>
    </row>
    <row r="316" spans="1:2">
      <c r="A316" s="20">
        <f>FED风险溢价模型测算!A316</f>
        <v>38924</v>
      </c>
      <c r="B316" s="21">
        <f>[1]!s_dq_close($B$1,$A316,1)</f>
        <v>116.268</v>
      </c>
    </row>
    <row r="317" spans="1:2">
      <c r="A317" s="20">
        <f>FED风险溢价模型测算!A317</f>
        <v>38925</v>
      </c>
      <c r="B317" s="21">
        <f>[1]!s_dq_close($B$1,$A317,1)</f>
        <v>116.31699999999999</v>
      </c>
    </row>
    <row r="318" spans="1:2">
      <c r="A318" s="20">
        <f>FED风险溢价模型测算!A318</f>
        <v>38926</v>
      </c>
      <c r="B318" s="21">
        <f>[1]!s_dq_close($B$1,$A318,1)</f>
        <v>116.236</v>
      </c>
    </row>
    <row r="319" spans="1:2">
      <c r="A319" s="20">
        <f>FED风险溢价模型测算!A319</f>
        <v>38929</v>
      </c>
      <c r="B319" s="21">
        <f>[1]!s_dq_close($B$1,$A319,1)</f>
        <v>116.258</v>
      </c>
    </row>
    <row r="320" spans="1:2">
      <c r="A320" s="20">
        <f>FED风险溢价模型测算!A320</f>
        <v>38930</v>
      </c>
      <c r="B320" s="21">
        <f>[1]!s_dq_close($B$1,$A320,1)</f>
        <v>116.22499999999999</v>
      </c>
    </row>
    <row r="321" spans="1:2">
      <c r="A321" s="20">
        <f>FED风险溢价模型测算!A321</f>
        <v>38931</v>
      </c>
      <c r="B321" s="21">
        <f>[1]!s_dq_close($B$1,$A321,1)</f>
        <v>116.235</v>
      </c>
    </row>
    <row r="322" spans="1:2">
      <c r="A322" s="20">
        <f>FED风险溢价模型测算!A322</f>
        <v>38932</v>
      </c>
      <c r="B322" s="21">
        <f>[1]!s_dq_close($B$1,$A322,1)</f>
        <v>116.35599999999999</v>
      </c>
    </row>
    <row r="323" spans="1:2">
      <c r="A323" s="20">
        <f>FED风险溢价模型测算!A323</f>
        <v>38933</v>
      </c>
      <c r="B323" s="21">
        <f>[1]!s_dq_close($B$1,$A323,1)</f>
        <v>116.24299999999999</v>
      </c>
    </row>
    <row r="324" spans="1:2">
      <c r="A324" s="20">
        <f>FED风险溢价模型测算!A324</f>
        <v>38936</v>
      </c>
      <c r="B324" s="21">
        <f>[1]!s_dq_close($B$1,$A324,1)</f>
        <v>116.404</v>
      </c>
    </row>
    <row r="325" spans="1:2">
      <c r="A325" s="20">
        <f>FED风险溢价模型测算!A325</f>
        <v>38937</v>
      </c>
      <c r="B325" s="21">
        <f>[1]!s_dq_close($B$1,$A325,1)</f>
        <v>116.38800000000001</v>
      </c>
    </row>
    <row r="326" spans="1:2">
      <c r="A326" s="20">
        <f>FED风险溢价模型测算!A326</f>
        <v>38938</v>
      </c>
      <c r="B326" s="21">
        <f>[1]!s_dq_close($B$1,$A326,1)</f>
        <v>116.41500000000001</v>
      </c>
    </row>
    <row r="327" spans="1:2">
      <c r="A327" s="20">
        <f>FED风险溢价模型测算!A327</f>
        <v>38939</v>
      </c>
      <c r="B327" s="21">
        <f>[1]!s_dq_close($B$1,$A327,1)</f>
        <v>116.48099999999999</v>
      </c>
    </row>
    <row r="328" spans="1:2">
      <c r="A328" s="20">
        <f>FED风险溢价模型测算!A328</f>
        <v>38940</v>
      </c>
      <c r="B328" s="21">
        <f>[1]!s_dq_close($B$1,$A328,1)</f>
        <v>116.42100000000001</v>
      </c>
    </row>
    <row r="329" spans="1:2">
      <c r="A329" s="20">
        <f>FED风险溢价模型测算!A329</f>
        <v>38943</v>
      </c>
      <c r="B329" s="21">
        <f>[1]!s_dq_close($B$1,$A329,1)</f>
        <v>116.495</v>
      </c>
    </row>
    <row r="330" spans="1:2">
      <c r="A330" s="20">
        <f>FED风险溢价模型测算!A330</f>
        <v>38944</v>
      </c>
      <c r="B330" s="21">
        <f>[1]!s_dq_close($B$1,$A330,1)</f>
        <v>116.554</v>
      </c>
    </row>
    <row r="331" spans="1:2">
      <c r="A331" s="20">
        <f>FED风险溢价模型测算!A331</f>
        <v>38945</v>
      </c>
      <c r="B331" s="21">
        <f>[1]!s_dq_close($B$1,$A331,1)</f>
        <v>116.59699999999999</v>
      </c>
    </row>
    <row r="332" spans="1:2">
      <c r="A332" s="20">
        <f>FED风险溢价模型测算!A332</f>
        <v>38946</v>
      </c>
      <c r="B332" s="21">
        <f>[1]!s_dq_close($B$1,$A332,1)</f>
        <v>116.642</v>
      </c>
    </row>
    <row r="333" spans="1:2">
      <c r="A333" s="20">
        <f>FED风险溢价模型测算!A333</f>
        <v>38947</v>
      </c>
      <c r="B333" s="21">
        <f>[1]!s_dq_close($B$1,$A333,1)</f>
        <v>116.73699999999999</v>
      </c>
    </row>
    <row r="334" spans="1:2">
      <c r="A334" s="20">
        <f>FED风险溢价模型测算!A334</f>
        <v>38950</v>
      </c>
      <c r="B334" s="21">
        <f>[1]!s_dq_close($B$1,$A334,1)</f>
        <v>116.53</v>
      </c>
    </row>
    <row r="335" spans="1:2">
      <c r="A335" s="20">
        <f>FED风险溢价模型测算!A335</f>
        <v>38951</v>
      </c>
      <c r="B335" s="21">
        <f>[1]!s_dq_close($B$1,$A335,1)</f>
        <v>116.559</v>
      </c>
    </row>
    <row r="336" spans="1:2">
      <c r="A336" s="20">
        <f>FED风险溢价模型测算!A336</f>
        <v>38952</v>
      </c>
      <c r="B336" s="21">
        <f>[1]!s_dq_close($B$1,$A336,1)</f>
        <v>116.65900000000001</v>
      </c>
    </row>
    <row r="337" spans="1:2">
      <c r="A337" s="20">
        <f>FED风险溢价模型测算!A337</f>
        <v>38953</v>
      </c>
      <c r="B337" s="21">
        <f>[1]!s_dq_close($B$1,$A337,1)</f>
        <v>116.69</v>
      </c>
    </row>
    <row r="338" spans="1:2">
      <c r="A338" s="20">
        <f>FED风险溢价模型测算!A338</f>
        <v>38954</v>
      </c>
      <c r="B338" s="21">
        <f>[1]!s_dq_close($B$1,$A338,1)</f>
        <v>116.669</v>
      </c>
    </row>
    <row r="339" spans="1:2">
      <c r="A339" s="20">
        <f>FED风险溢价模型测算!A339</f>
        <v>38957</v>
      </c>
      <c r="B339" s="21">
        <f>[1]!s_dq_close($B$1,$A339,1)</f>
        <v>116.682</v>
      </c>
    </row>
    <row r="340" spans="1:2">
      <c r="A340" s="20">
        <f>FED风险溢价模型测算!A340</f>
        <v>38958</v>
      </c>
      <c r="B340" s="21">
        <f>[1]!s_dq_close($B$1,$A340,1)</f>
        <v>116.761</v>
      </c>
    </row>
    <row r="341" spans="1:2">
      <c r="A341" s="20">
        <f>FED风险溢价模型测算!A341</f>
        <v>38959</v>
      </c>
      <c r="B341" s="21">
        <f>[1]!s_dq_close($B$1,$A341,1)</f>
        <v>116.779</v>
      </c>
    </row>
    <row r="342" spans="1:2">
      <c r="A342" s="20">
        <f>FED风险溢价模型测算!A342</f>
        <v>38960</v>
      </c>
      <c r="B342" s="21">
        <f>[1]!s_dq_close($B$1,$A342,1)</f>
        <v>116.804</v>
      </c>
    </row>
    <row r="343" spans="1:2">
      <c r="A343" s="20">
        <f>FED风险溢价模型测算!A343</f>
        <v>38961</v>
      </c>
      <c r="B343" s="21">
        <f>[1]!s_dq_close($B$1,$A343,1)</f>
        <v>116.899</v>
      </c>
    </row>
    <row r="344" spans="1:2">
      <c r="A344" s="20">
        <f>FED风险溢价模型测算!A344</f>
        <v>38964</v>
      </c>
      <c r="B344" s="21">
        <f>[1]!s_dq_close($B$1,$A344,1)</f>
        <v>116.848</v>
      </c>
    </row>
    <row r="345" spans="1:2">
      <c r="A345" s="20">
        <f>FED风险溢价模型测算!A345</f>
        <v>38965</v>
      </c>
      <c r="B345" s="21">
        <f>[1]!s_dq_close($B$1,$A345,1)</f>
        <v>116.88800000000001</v>
      </c>
    </row>
    <row r="346" spans="1:2">
      <c r="A346" s="20">
        <f>FED风险溢价模型测算!A346</f>
        <v>38966</v>
      </c>
      <c r="B346" s="21">
        <f>[1]!s_dq_close($B$1,$A346,1)</f>
        <v>116.937</v>
      </c>
    </row>
    <row r="347" spans="1:2">
      <c r="A347" s="20">
        <f>FED风险溢价模型测算!A347</f>
        <v>38967</v>
      </c>
      <c r="B347" s="21">
        <f>[1]!s_dq_close($B$1,$A347,1)</f>
        <v>116.952</v>
      </c>
    </row>
    <row r="348" spans="1:2">
      <c r="A348" s="20">
        <f>FED风险溢价模型测算!A348</f>
        <v>38968</v>
      </c>
      <c r="B348" s="21">
        <f>[1]!s_dq_close($B$1,$A348,1)</f>
        <v>116.96299999999999</v>
      </c>
    </row>
    <row r="349" spans="1:2">
      <c r="A349" s="20">
        <f>FED风险溢价模型测算!A349</f>
        <v>38971</v>
      </c>
      <c r="B349" s="21">
        <f>[1]!s_dq_close($B$1,$A349,1)</f>
        <v>117.062</v>
      </c>
    </row>
    <row r="350" spans="1:2">
      <c r="A350" s="20">
        <f>FED风险溢价模型测算!A350</f>
        <v>38972</v>
      </c>
      <c r="B350" s="21">
        <f>[1]!s_dq_close($B$1,$A350,1)</f>
        <v>117.113</v>
      </c>
    </row>
    <row r="351" spans="1:2">
      <c r="A351" s="20">
        <f>FED风险溢价模型测算!A351</f>
        <v>38973</v>
      </c>
      <c r="B351" s="21">
        <f>[1]!s_dq_close($B$1,$A351,1)</f>
        <v>117.133</v>
      </c>
    </row>
    <row r="352" spans="1:2">
      <c r="A352" s="20">
        <f>FED风险溢价模型测算!A352</f>
        <v>38974</v>
      </c>
      <c r="B352" s="21">
        <f>[1]!s_dq_close($B$1,$A352,1)</f>
        <v>117.14100000000001</v>
      </c>
    </row>
    <row r="353" spans="1:2">
      <c r="A353" s="20">
        <f>FED风险溢价模型测算!A353</f>
        <v>38975</v>
      </c>
      <c r="B353" s="21">
        <f>[1]!s_dq_close($B$1,$A353,1)</f>
        <v>117.143</v>
      </c>
    </row>
    <row r="354" spans="1:2">
      <c r="A354" s="20">
        <f>FED风险溢价模型测算!A354</f>
        <v>38978</v>
      </c>
      <c r="B354" s="21">
        <f>[1]!s_dq_close($B$1,$A354,1)</f>
        <v>117.229</v>
      </c>
    </row>
    <row r="355" spans="1:2">
      <c r="A355" s="20">
        <f>FED风险溢价模型测算!A355</f>
        <v>38979</v>
      </c>
      <c r="B355" s="21">
        <f>[1]!s_dq_close($B$1,$A355,1)</f>
        <v>117.309</v>
      </c>
    </row>
    <row r="356" spans="1:2">
      <c r="A356" s="20">
        <f>FED风险溢价模型测算!A356</f>
        <v>38980</v>
      </c>
      <c r="B356" s="21">
        <f>[1]!s_dq_close($B$1,$A356,1)</f>
        <v>117.373</v>
      </c>
    </row>
    <row r="357" spans="1:2">
      <c r="A357" s="20">
        <f>FED风险溢价模型测算!A357</f>
        <v>38981</v>
      </c>
      <c r="B357" s="21">
        <f>[1]!s_dq_close($B$1,$A357,1)</f>
        <v>117.465</v>
      </c>
    </row>
    <row r="358" spans="1:2">
      <c r="A358" s="20">
        <f>FED风险溢价模型测算!A358</f>
        <v>38982</v>
      </c>
      <c r="B358" s="21">
        <f>[1]!s_dq_close($B$1,$A358,1)</f>
        <v>117.691</v>
      </c>
    </row>
    <row r="359" spans="1:2">
      <c r="A359" s="20">
        <f>FED风险溢价模型测算!A359</f>
        <v>38985</v>
      </c>
      <c r="B359" s="21">
        <f>[1]!s_dq_close($B$1,$A359,1)</f>
        <v>117.614</v>
      </c>
    </row>
    <row r="360" spans="1:2">
      <c r="A360" s="20">
        <f>FED风险溢价模型测算!A360</f>
        <v>38986</v>
      </c>
      <c r="B360" s="21">
        <f>[1]!s_dq_close($B$1,$A360,1)</f>
        <v>117.71</v>
      </c>
    </row>
    <row r="361" spans="1:2">
      <c r="A361" s="20">
        <f>FED风险溢价模型测算!A361</f>
        <v>38987</v>
      </c>
      <c r="B361" s="21">
        <f>[1]!s_dq_close($B$1,$A361,1)</f>
        <v>117.739</v>
      </c>
    </row>
    <row r="362" spans="1:2">
      <c r="A362" s="20">
        <f>FED风险溢价模型测算!A362</f>
        <v>38988</v>
      </c>
      <c r="B362" s="21">
        <f>[1]!s_dq_close($B$1,$A362,1)</f>
        <v>117.71</v>
      </c>
    </row>
    <row r="363" spans="1:2">
      <c r="A363" s="20">
        <f>FED风险溢价模型测算!A363</f>
        <v>38989</v>
      </c>
      <c r="B363" s="21">
        <f>[1]!s_dq_close($B$1,$A363,1)</f>
        <v>117.744</v>
      </c>
    </row>
    <row r="364" spans="1:2">
      <c r="A364" s="20">
        <f>FED风险溢价模型测算!A364</f>
        <v>38999</v>
      </c>
      <c r="B364" s="21">
        <f>[1]!s_dq_close($B$1,$A364,1)</f>
        <v>117.92400000000001</v>
      </c>
    </row>
    <row r="365" spans="1:2">
      <c r="A365" s="20">
        <f>FED风险溢价模型测算!A365</f>
        <v>39000</v>
      </c>
      <c r="B365" s="21">
        <f>[1]!s_dq_close($B$1,$A365,1)</f>
        <v>117.999</v>
      </c>
    </row>
    <row r="366" spans="1:2">
      <c r="A366" s="20">
        <f>FED风险溢价模型测算!A366</f>
        <v>39001</v>
      </c>
      <c r="B366" s="21">
        <f>[1]!s_dq_close($B$1,$A366,1)</f>
        <v>118.002</v>
      </c>
    </row>
    <row r="367" spans="1:2">
      <c r="A367" s="20">
        <f>FED风险溢价模型测算!A367</f>
        <v>39002</v>
      </c>
      <c r="B367" s="21">
        <f>[1]!s_dq_close($B$1,$A367,1)</f>
        <v>118.06100000000001</v>
      </c>
    </row>
    <row r="368" spans="1:2">
      <c r="A368" s="20">
        <f>FED风险溢价模型测算!A368</f>
        <v>39003</v>
      </c>
      <c r="B368" s="21">
        <f>[1]!s_dq_close($B$1,$A368,1)</f>
        <v>118.10599999999999</v>
      </c>
    </row>
    <row r="369" spans="1:2">
      <c r="A369" s="20">
        <f>FED风险溢价模型测算!A369</f>
        <v>39006</v>
      </c>
      <c r="B369" s="21">
        <f>[1]!s_dq_close($B$1,$A369,1)</f>
        <v>118.19799999999999</v>
      </c>
    </row>
    <row r="370" spans="1:2">
      <c r="A370" s="20">
        <f>FED风险溢价模型测算!A370</f>
        <v>39007</v>
      </c>
      <c r="B370" s="21">
        <f>[1]!s_dq_close($B$1,$A370,1)</f>
        <v>118.264</v>
      </c>
    </row>
    <row r="371" spans="1:2">
      <c r="A371" s="20">
        <f>FED风险溢价模型测算!A371</f>
        <v>39008</v>
      </c>
      <c r="B371" s="21">
        <f>[1]!s_dq_close($B$1,$A371,1)</f>
        <v>118.283</v>
      </c>
    </row>
    <row r="372" spans="1:2">
      <c r="A372" s="20">
        <f>FED风险溢价模型测算!A372</f>
        <v>39009</v>
      </c>
      <c r="B372" s="21">
        <f>[1]!s_dq_close($B$1,$A372,1)</f>
        <v>118.297</v>
      </c>
    </row>
    <row r="373" spans="1:2">
      <c r="A373" s="20">
        <f>FED风险溢价模型测算!A373</f>
        <v>39010</v>
      </c>
      <c r="B373" s="21">
        <f>[1]!s_dq_close($B$1,$A373,1)</f>
        <v>118.339</v>
      </c>
    </row>
    <row r="374" spans="1:2">
      <c r="A374" s="20">
        <f>FED风险溢价模型测算!A374</f>
        <v>39013</v>
      </c>
      <c r="B374" s="21">
        <f>[1]!s_dq_close($B$1,$A374,1)</f>
        <v>118.36799999999999</v>
      </c>
    </row>
    <row r="375" spans="1:2">
      <c r="A375" s="20">
        <f>FED风险溢价模型测算!A375</f>
        <v>39014</v>
      </c>
      <c r="B375" s="21">
        <f>[1]!s_dq_close($B$1,$A375,1)</f>
        <v>118.411</v>
      </c>
    </row>
    <row r="376" spans="1:2">
      <c r="A376" s="20">
        <f>FED风险溢价模型测算!A376</f>
        <v>39015</v>
      </c>
      <c r="B376" s="21">
        <f>[1]!s_dq_close($B$1,$A376,1)</f>
        <v>118.39700000000001</v>
      </c>
    </row>
    <row r="377" spans="1:2">
      <c r="A377" s="20">
        <f>FED风险溢价模型测算!A377</f>
        <v>39016</v>
      </c>
      <c r="B377" s="21">
        <f>[1]!s_dq_close($B$1,$A377,1)</f>
        <v>118.42400000000001</v>
      </c>
    </row>
    <row r="378" spans="1:2">
      <c r="A378" s="20">
        <f>FED风险溢价模型测算!A378</f>
        <v>39017</v>
      </c>
      <c r="B378" s="21">
        <f>[1]!s_dq_close($B$1,$A378,1)</f>
        <v>118.44799999999999</v>
      </c>
    </row>
    <row r="379" spans="1:2">
      <c r="A379" s="20">
        <f>FED风险溢价模型测算!A379</f>
        <v>39020</v>
      </c>
      <c r="B379" s="21">
        <f>[1]!s_dq_close($B$1,$A379,1)</f>
        <v>118.411</v>
      </c>
    </row>
    <row r="380" spans="1:2">
      <c r="A380" s="20">
        <f>FED风险溢价模型测算!A380</f>
        <v>39021</v>
      </c>
      <c r="B380" s="21">
        <f>[1]!s_dq_close($B$1,$A380,1)</f>
        <v>118.434</v>
      </c>
    </row>
    <row r="381" spans="1:2">
      <c r="A381" s="20">
        <f>FED风险溢价模型测算!A381</f>
        <v>39022</v>
      </c>
      <c r="B381" s="21">
        <f>[1]!s_dq_close($B$1,$A381,1)</f>
        <v>118.47499999999999</v>
      </c>
    </row>
    <row r="382" spans="1:2">
      <c r="A382" s="20">
        <f>FED风险溢价模型测算!A382</f>
        <v>39023</v>
      </c>
      <c r="B382" s="21">
        <f>[1]!s_dq_close($B$1,$A382,1)</f>
        <v>118.515</v>
      </c>
    </row>
    <row r="383" spans="1:2">
      <c r="A383" s="20">
        <f>FED风险溢价模型测算!A383</f>
        <v>39024</v>
      </c>
      <c r="B383" s="21">
        <f>[1]!s_dq_close($B$1,$A383,1)</f>
        <v>118.535</v>
      </c>
    </row>
    <row r="384" spans="1:2">
      <c r="A384" s="20">
        <f>FED风险溢价模型测算!A384</f>
        <v>39027</v>
      </c>
      <c r="B384" s="21">
        <f>[1]!s_dq_close($B$1,$A384,1)</f>
        <v>118.512</v>
      </c>
    </row>
    <row r="385" spans="1:2">
      <c r="A385" s="20">
        <f>FED风险溢价模型测算!A385</f>
        <v>39028</v>
      </c>
      <c r="B385" s="21">
        <f>[1]!s_dq_close($B$1,$A385,1)</f>
        <v>118.524</v>
      </c>
    </row>
    <row r="386" spans="1:2">
      <c r="A386" s="20">
        <f>FED风险溢价模型测算!A386</f>
        <v>39029</v>
      </c>
      <c r="B386" s="21">
        <f>[1]!s_dq_close($B$1,$A386,1)</f>
        <v>118.496</v>
      </c>
    </row>
    <row r="387" spans="1:2">
      <c r="A387" s="20">
        <f>FED风险溢价模型测算!A387</f>
        <v>39030</v>
      </c>
      <c r="B387" s="21">
        <f>[1]!s_dq_close($B$1,$A387,1)</f>
        <v>118.48699999999999</v>
      </c>
    </row>
    <row r="388" spans="1:2">
      <c r="A388" s="20">
        <f>FED风险溢价模型测算!A388</f>
        <v>39031</v>
      </c>
      <c r="B388" s="21">
        <f>[1]!s_dq_close($B$1,$A388,1)</f>
        <v>118.521</v>
      </c>
    </row>
    <row r="389" spans="1:2">
      <c r="A389" s="20">
        <f>FED风险溢价模型测算!A389</f>
        <v>39034</v>
      </c>
      <c r="B389" s="21">
        <f>[1]!s_dq_close($B$1,$A389,1)</f>
        <v>118.54</v>
      </c>
    </row>
    <row r="390" spans="1:2">
      <c r="A390" s="20">
        <f>FED风险溢价模型测算!A390</f>
        <v>39035</v>
      </c>
      <c r="B390" s="21">
        <f>[1]!s_dq_close($B$1,$A390,1)</f>
        <v>118.559</v>
      </c>
    </row>
    <row r="391" spans="1:2">
      <c r="A391" s="20">
        <f>FED风险溢价模型测算!A391</f>
        <v>39036</v>
      </c>
      <c r="B391" s="21">
        <f>[1]!s_dq_close($B$1,$A391,1)</f>
        <v>118.55200000000001</v>
      </c>
    </row>
    <row r="392" spans="1:2">
      <c r="A392" s="20">
        <f>FED风险溢价模型测算!A392</f>
        <v>39037</v>
      </c>
      <c r="B392" s="21">
        <f>[1]!s_dq_close($B$1,$A392,1)</f>
        <v>118.575</v>
      </c>
    </row>
    <row r="393" spans="1:2">
      <c r="A393" s="20">
        <f>FED风险溢价模型测算!A393</f>
        <v>39038</v>
      </c>
      <c r="B393" s="21">
        <f>[1]!s_dq_close($B$1,$A393,1)</f>
        <v>118.804</v>
      </c>
    </row>
    <row r="394" spans="1:2">
      <c r="A394" s="20">
        <f>FED风险溢价模型测算!A394</f>
        <v>39041</v>
      </c>
      <c r="B394" s="21">
        <f>[1]!s_dq_close($B$1,$A394,1)</f>
        <v>118.746</v>
      </c>
    </row>
    <row r="395" spans="1:2">
      <c r="A395" s="20">
        <f>FED风险溢价模型测算!A395</f>
        <v>39042</v>
      </c>
      <c r="B395" s="21">
        <f>[1]!s_dq_close($B$1,$A395,1)</f>
        <v>118.754</v>
      </c>
    </row>
    <row r="396" spans="1:2">
      <c r="A396" s="20">
        <f>FED风险溢价模型测算!A396</f>
        <v>39043</v>
      </c>
      <c r="B396" s="21">
        <f>[1]!s_dq_close($B$1,$A396,1)</f>
        <v>118.72</v>
      </c>
    </row>
    <row r="397" spans="1:2">
      <c r="A397" s="20">
        <f>FED风险溢价模型测算!A397</f>
        <v>39044</v>
      </c>
      <c r="B397" s="21">
        <f>[1]!s_dq_close($B$1,$A397,1)</f>
        <v>118.661</v>
      </c>
    </row>
    <row r="398" spans="1:2">
      <c r="A398" s="20">
        <f>FED风险溢价模型测算!A398</f>
        <v>39045</v>
      </c>
      <c r="B398" s="21">
        <f>[1]!s_dq_close($B$1,$A398,1)</f>
        <v>118.69499999999999</v>
      </c>
    </row>
    <row r="399" spans="1:2">
      <c r="A399" s="20">
        <f>FED风险溢价模型测算!A399</f>
        <v>39048</v>
      </c>
      <c r="B399" s="21">
        <f>[1]!s_dq_close($B$1,$A399,1)</f>
        <v>118.729</v>
      </c>
    </row>
    <row r="400" spans="1:2">
      <c r="A400" s="20">
        <f>FED风险溢价模型测算!A400</f>
        <v>39049</v>
      </c>
      <c r="B400" s="21">
        <f>[1]!s_dq_close($B$1,$A400,1)</f>
        <v>118.78400000000001</v>
      </c>
    </row>
    <row r="401" spans="1:2">
      <c r="A401" s="20">
        <f>FED风险溢价模型测算!A401</f>
        <v>39050</v>
      </c>
      <c r="B401" s="21">
        <f>[1]!s_dq_close($B$1,$A401,1)</f>
        <v>118.803</v>
      </c>
    </row>
    <row r="402" spans="1:2">
      <c r="A402" s="20">
        <f>FED风险溢价模型测算!A402</f>
        <v>39051</v>
      </c>
      <c r="B402" s="21">
        <f>[1]!s_dq_close($B$1,$A402,1)</f>
        <v>118.85599999999999</v>
      </c>
    </row>
    <row r="403" spans="1:2">
      <c r="A403" s="20">
        <f>FED风险溢价模型测算!A403</f>
        <v>39052</v>
      </c>
      <c r="B403" s="21">
        <f>[1]!s_dq_close($B$1,$A403,1)</f>
        <v>118.88200000000001</v>
      </c>
    </row>
    <row r="404" spans="1:2">
      <c r="A404" s="20">
        <f>FED风险溢价模型测算!A404</f>
        <v>39055</v>
      </c>
      <c r="B404" s="21">
        <f>[1]!s_dq_close($B$1,$A404,1)</f>
        <v>118.90600000000001</v>
      </c>
    </row>
    <row r="405" spans="1:2">
      <c r="A405" s="20">
        <f>FED风险溢价模型测算!A405</f>
        <v>39056</v>
      </c>
      <c r="B405" s="21">
        <f>[1]!s_dq_close($B$1,$A405,1)</f>
        <v>118.91200000000001</v>
      </c>
    </row>
    <row r="406" spans="1:2">
      <c r="A406" s="20">
        <f>FED风险溢价模型测算!A406</f>
        <v>39057</v>
      </c>
      <c r="B406" s="21">
        <f>[1]!s_dq_close($B$1,$A406,1)</f>
        <v>118.925</v>
      </c>
    </row>
    <row r="407" spans="1:2">
      <c r="A407" s="20">
        <f>FED风险溢价模型测算!A407</f>
        <v>39058</v>
      </c>
      <c r="B407" s="21">
        <f>[1]!s_dq_close($B$1,$A407,1)</f>
        <v>118.9</v>
      </c>
    </row>
    <row r="408" spans="1:2">
      <c r="A408" s="20">
        <f>FED风险溢价模型测算!A408</f>
        <v>39059</v>
      </c>
      <c r="B408" s="21">
        <f>[1]!s_dq_close($B$1,$A408,1)</f>
        <v>118.822</v>
      </c>
    </row>
    <row r="409" spans="1:2">
      <c r="A409" s="20">
        <f>FED风险溢价模型测算!A409</f>
        <v>39062</v>
      </c>
      <c r="B409" s="21">
        <f>[1]!s_dq_close($B$1,$A409,1)</f>
        <v>118.861</v>
      </c>
    </row>
    <row r="410" spans="1:2">
      <c r="A410" s="20">
        <f>FED风险溢价模型测算!A410</f>
        <v>39063</v>
      </c>
      <c r="B410" s="21">
        <f>[1]!s_dq_close($B$1,$A410,1)</f>
        <v>118.871</v>
      </c>
    </row>
    <row r="411" spans="1:2">
      <c r="A411" s="20">
        <f>FED风险溢价模型测算!A411</f>
        <v>39064</v>
      </c>
      <c r="B411" s="21">
        <f>[1]!s_dq_close($B$1,$A411,1)</f>
        <v>118.886</v>
      </c>
    </row>
    <row r="412" spans="1:2">
      <c r="A412" s="20">
        <f>FED风险溢价模型测算!A412</f>
        <v>39065</v>
      </c>
      <c r="B412" s="21">
        <f>[1]!s_dq_close($B$1,$A412,1)</f>
        <v>118.89</v>
      </c>
    </row>
    <row r="413" spans="1:2">
      <c r="A413" s="20">
        <f>FED风险溢价模型测算!A413</f>
        <v>39066</v>
      </c>
      <c r="B413" s="21">
        <f>[1]!s_dq_close($B$1,$A413,1)</f>
        <v>118.925</v>
      </c>
    </row>
    <row r="414" spans="1:2">
      <c r="A414" s="20">
        <f>FED风险溢价模型测算!A414</f>
        <v>39069</v>
      </c>
      <c r="B414" s="21">
        <f>[1]!s_dq_close($B$1,$A414,1)</f>
        <v>118.938</v>
      </c>
    </row>
    <row r="415" spans="1:2">
      <c r="A415" s="20">
        <f>FED风险溢价模型测算!A415</f>
        <v>39070</v>
      </c>
      <c r="B415" s="21">
        <f>[1]!s_dq_close($B$1,$A415,1)</f>
        <v>118.94</v>
      </c>
    </row>
    <row r="416" spans="1:2">
      <c r="A416" s="20">
        <f>FED风险溢价模型测算!A416</f>
        <v>39071</v>
      </c>
      <c r="B416" s="21">
        <f>[1]!s_dq_close($B$1,$A416,1)</f>
        <v>118.935</v>
      </c>
    </row>
    <row r="417" spans="1:2">
      <c r="A417" s="20">
        <f>FED风险溢价模型测算!A417</f>
        <v>39072</v>
      </c>
      <c r="B417" s="21">
        <f>[1]!s_dq_close($B$1,$A417,1)</f>
        <v>118.95</v>
      </c>
    </row>
    <row r="418" spans="1:2">
      <c r="A418" s="20">
        <f>FED风险溢价模型测算!A418</f>
        <v>39073</v>
      </c>
      <c r="B418" s="21">
        <f>[1]!s_dq_close($B$1,$A418,1)</f>
        <v>118.911</v>
      </c>
    </row>
    <row r="419" spans="1:2">
      <c r="A419" s="20">
        <f>FED风险溢价模型测算!A419</f>
        <v>39076</v>
      </c>
      <c r="B419" s="21">
        <f>[1]!s_dq_close($B$1,$A419,1)</f>
        <v>118.92</v>
      </c>
    </row>
    <row r="420" spans="1:2">
      <c r="A420" s="20">
        <f>FED风险溢价模型测算!A420</f>
        <v>39077</v>
      </c>
      <c r="B420" s="21">
        <f>[1]!s_dq_close($B$1,$A420,1)</f>
        <v>118.926</v>
      </c>
    </row>
    <row r="421" spans="1:2">
      <c r="A421" s="20">
        <f>FED风险溢价模型测算!A421</f>
        <v>39078</v>
      </c>
      <c r="B421" s="21">
        <f>[1]!s_dq_close($B$1,$A421,1)</f>
        <v>118.92100000000001</v>
      </c>
    </row>
    <row r="422" spans="1:2">
      <c r="A422" s="20">
        <f>FED风险溢价模型测算!A422</f>
        <v>39079</v>
      </c>
      <c r="B422" s="21">
        <f>[1]!s_dq_close($B$1,$A422,1)</f>
        <v>118.946</v>
      </c>
    </row>
    <row r="423" spans="1:2">
      <c r="A423" s="20">
        <f>FED风险溢价模型测算!A423</f>
        <v>39080</v>
      </c>
      <c r="B423" s="21">
        <f>[1]!s_dq_close($B$1,$A423,1)</f>
        <v>118.961</v>
      </c>
    </row>
    <row r="424" spans="1:2">
      <c r="A424" s="20">
        <f>FED风险溢价模型测算!A424</f>
        <v>39086</v>
      </c>
      <c r="B424" s="21">
        <f>[1]!s_dq_close($B$1,$A424,1)</f>
        <v>119.026</v>
      </c>
    </row>
    <row r="425" spans="1:2">
      <c r="A425" s="20">
        <f>FED风险溢价模型测算!A425</f>
        <v>39087</v>
      </c>
      <c r="B425" s="21">
        <f>[1]!s_dq_close($B$1,$A425,1)</f>
        <v>119.08</v>
      </c>
    </row>
    <row r="426" spans="1:2">
      <c r="A426" s="20">
        <f>FED风险溢价模型测算!A426</f>
        <v>39090</v>
      </c>
      <c r="B426" s="21">
        <f>[1]!s_dq_close($B$1,$A426,1)</f>
        <v>119.07899999999999</v>
      </c>
    </row>
    <row r="427" spans="1:2">
      <c r="A427" s="20">
        <f>FED风险溢价模型测算!A427</f>
        <v>39091</v>
      </c>
      <c r="B427" s="21">
        <f>[1]!s_dq_close($B$1,$A427,1)</f>
        <v>119.129</v>
      </c>
    </row>
    <row r="428" spans="1:2">
      <c r="A428" s="20">
        <f>FED风险溢价模型测算!A428</f>
        <v>39092</v>
      </c>
      <c r="B428" s="21">
        <f>[1]!s_dq_close($B$1,$A428,1)</f>
        <v>119.158</v>
      </c>
    </row>
    <row r="429" spans="1:2">
      <c r="A429" s="20">
        <f>FED风险溢价模型测算!A429</f>
        <v>39093</v>
      </c>
      <c r="B429" s="21">
        <f>[1]!s_dq_close($B$1,$A429,1)</f>
        <v>119.196</v>
      </c>
    </row>
    <row r="430" spans="1:2">
      <c r="A430" s="20">
        <f>FED风险溢价模型测算!A430</f>
        <v>39094</v>
      </c>
      <c r="B430" s="21">
        <f>[1]!s_dq_close($B$1,$A430,1)</f>
        <v>119.17400000000001</v>
      </c>
    </row>
    <row r="431" spans="1:2">
      <c r="A431" s="20">
        <f>FED风险溢价模型测算!A431</f>
        <v>39097</v>
      </c>
      <c r="B431" s="21">
        <f>[1]!s_dq_close($B$1,$A431,1)</f>
        <v>119.21899999999999</v>
      </c>
    </row>
    <row r="432" spans="1:2">
      <c r="A432" s="20">
        <f>FED风险溢价模型测算!A432</f>
        <v>39098</v>
      </c>
      <c r="B432" s="21">
        <f>[1]!s_dq_close($B$1,$A432,1)</f>
        <v>119.253</v>
      </c>
    </row>
    <row r="433" spans="1:2">
      <c r="A433" s="20">
        <f>FED风险溢价模型测算!A433</f>
        <v>39099</v>
      </c>
      <c r="B433" s="21">
        <f>[1]!s_dq_close($B$1,$A433,1)</f>
        <v>119.258</v>
      </c>
    </row>
    <row r="434" spans="1:2">
      <c r="A434" s="20">
        <f>FED风险溢价模型测算!A434</f>
        <v>39100</v>
      </c>
      <c r="B434" s="21">
        <f>[1]!s_dq_close($B$1,$A434,1)</f>
        <v>119.258</v>
      </c>
    </row>
    <row r="435" spans="1:2">
      <c r="A435" s="20">
        <f>FED风险溢价模型测算!A435</f>
        <v>39101</v>
      </c>
      <c r="B435" s="21">
        <f>[1]!s_dq_close($B$1,$A435,1)</f>
        <v>119.255</v>
      </c>
    </row>
    <row r="436" spans="1:2">
      <c r="A436" s="20">
        <f>FED风险溢价模型测算!A436</f>
        <v>39104</v>
      </c>
      <c r="B436" s="21">
        <f>[1]!s_dq_close($B$1,$A436,1)</f>
        <v>119.28700000000001</v>
      </c>
    </row>
    <row r="437" spans="1:2">
      <c r="A437" s="20">
        <f>FED风险溢价模型测算!A437</f>
        <v>39105</v>
      </c>
      <c r="B437" s="21">
        <f>[1]!s_dq_close($B$1,$A437,1)</f>
        <v>119.279</v>
      </c>
    </row>
    <row r="438" spans="1:2">
      <c r="A438" s="20">
        <f>FED风险溢价模型测算!A438</f>
        <v>39106</v>
      </c>
      <c r="B438" s="21">
        <f>[1]!s_dq_close($B$1,$A438,1)</f>
        <v>119.285</v>
      </c>
    </row>
    <row r="439" spans="1:2">
      <c r="A439" s="20">
        <f>FED风险溢价模型测算!A439</f>
        <v>39107</v>
      </c>
      <c r="B439" s="21">
        <f>[1]!s_dq_close($B$1,$A439,1)</f>
        <v>119.279</v>
      </c>
    </row>
    <row r="440" spans="1:2">
      <c r="A440" s="20">
        <f>FED风险溢价模型测算!A440</f>
        <v>39108</v>
      </c>
      <c r="B440" s="21">
        <f>[1]!s_dq_close($B$1,$A440,1)</f>
        <v>119.294</v>
      </c>
    </row>
    <row r="441" spans="1:2">
      <c r="A441" s="20">
        <f>FED风险溢价模型测算!A441</f>
        <v>39111</v>
      </c>
      <c r="B441" s="21">
        <f>[1]!s_dq_close($B$1,$A441,1)</f>
        <v>119.315</v>
      </c>
    </row>
    <row r="442" spans="1:2">
      <c r="A442" s="20">
        <f>FED风险溢价模型测算!A442</f>
        <v>39112</v>
      </c>
      <c r="B442" s="21">
        <f>[1]!s_dq_close($B$1,$A442,1)</f>
        <v>119.264</v>
      </c>
    </row>
    <row r="443" spans="1:2">
      <c r="A443" s="20">
        <f>FED风险溢价模型测算!A443</f>
        <v>39113</v>
      </c>
      <c r="B443" s="21">
        <f>[1]!s_dq_close($B$1,$A443,1)</f>
        <v>119.229</v>
      </c>
    </row>
    <row r="444" spans="1:2">
      <c r="A444" s="20">
        <f>FED风险溢价模型测算!A444</f>
        <v>39114</v>
      </c>
      <c r="B444" s="21">
        <f>[1]!s_dq_close($B$1,$A444,1)</f>
        <v>119.223</v>
      </c>
    </row>
    <row r="445" spans="1:2">
      <c r="A445" s="20">
        <f>FED风险溢价模型测算!A445</f>
        <v>39115</v>
      </c>
      <c r="B445" s="21">
        <f>[1]!s_dq_close($B$1,$A445,1)</f>
        <v>119.21</v>
      </c>
    </row>
    <row r="446" spans="1:2">
      <c r="A446" s="20">
        <f>FED风险溢价模型测算!A446</f>
        <v>39118</v>
      </c>
      <c r="B446" s="21">
        <f>[1]!s_dq_close($B$1,$A446,1)</f>
        <v>119.21599999999999</v>
      </c>
    </row>
    <row r="447" spans="1:2">
      <c r="A447" s="20">
        <f>FED风险溢价模型测算!A447</f>
        <v>39119</v>
      </c>
      <c r="B447" s="21">
        <f>[1]!s_dq_close($B$1,$A447,1)</f>
        <v>119.196</v>
      </c>
    </row>
    <row r="448" spans="1:2">
      <c r="A448" s="20">
        <f>FED风险溢价模型测算!A448</f>
        <v>39120</v>
      </c>
      <c r="B448" s="21">
        <f>[1]!s_dq_close($B$1,$A448,1)</f>
        <v>119.172</v>
      </c>
    </row>
    <row r="449" spans="1:2">
      <c r="A449" s="20">
        <f>FED风险溢价模型测算!A449</f>
        <v>39121</v>
      </c>
      <c r="B449" s="21">
        <f>[1]!s_dq_close($B$1,$A449,1)</f>
        <v>119.16</v>
      </c>
    </row>
    <row r="450" spans="1:2">
      <c r="A450" s="20">
        <f>FED风险溢价模型测算!A450</f>
        <v>39122</v>
      </c>
      <c r="B450" s="21">
        <f>[1]!s_dq_close($B$1,$A450,1)</f>
        <v>119.10299999999999</v>
      </c>
    </row>
    <row r="451" spans="1:2">
      <c r="A451" s="20">
        <f>FED风险溢价模型测算!A451</f>
        <v>39125</v>
      </c>
      <c r="B451" s="21">
        <f>[1]!s_dq_close($B$1,$A451,1)</f>
        <v>119.10599999999999</v>
      </c>
    </row>
    <row r="452" spans="1:2">
      <c r="A452" s="20">
        <f>FED风险溢价模型测算!A452</f>
        <v>39126</v>
      </c>
      <c r="B452" s="21">
        <f>[1]!s_dq_close($B$1,$A452,1)</f>
        <v>119.14100000000001</v>
      </c>
    </row>
    <row r="453" spans="1:2">
      <c r="A453" s="20">
        <f>FED风险溢价模型测算!A453</f>
        <v>39127</v>
      </c>
      <c r="B453" s="21">
        <f>[1]!s_dq_close($B$1,$A453,1)</f>
        <v>119.149</v>
      </c>
    </row>
    <row r="454" spans="1:2">
      <c r="A454" s="20">
        <f>FED风险溢价模型测算!A454</f>
        <v>39128</v>
      </c>
      <c r="B454" s="21">
        <f>[1]!s_dq_close($B$1,$A454,1)</f>
        <v>119.16500000000001</v>
      </c>
    </row>
    <row r="455" spans="1:2">
      <c r="A455" s="20">
        <f>FED风险溢价模型测算!A455</f>
        <v>39129</v>
      </c>
      <c r="B455" s="21">
        <f>[1]!s_dq_close($B$1,$A455,1)</f>
        <v>119.17</v>
      </c>
    </row>
    <row r="456" spans="1:2">
      <c r="A456" s="20">
        <f>FED风险溢价模型测算!A456</f>
        <v>39139</v>
      </c>
      <c r="B456" s="21">
        <f>[1]!s_dq_close($B$1,$A456,1)</f>
        <v>119.312</v>
      </c>
    </row>
    <row r="457" spans="1:2">
      <c r="A457" s="20">
        <f>FED风险溢价模型测算!A457</f>
        <v>39140</v>
      </c>
      <c r="B457" s="21">
        <f>[1]!s_dq_close($B$1,$A457,1)</f>
        <v>119.295</v>
      </c>
    </row>
    <row r="458" spans="1:2">
      <c r="A458" s="20">
        <f>FED风险溢价模型测算!A458</f>
        <v>39141</v>
      </c>
      <c r="B458" s="21">
        <f>[1]!s_dq_close($B$1,$A458,1)</f>
        <v>119.286</v>
      </c>
    </row>
    <row r="459" spans="1:2">
      <c r="A459" s="20">
        <f>FED风险溢价模型测算!A459</f>
        <v>39142</v>
      </c>
      <c r="B459" s="21">
        <f>[1]!s_dq_close($B$1,$A459,1)</f>
        <v>119.30500000000001</v>
      </c>
    </row>
    <row r="460" spans="1:2">
      <c r="A460" s="20">
        <f>FED风险溢价模型测算!A460</f>
        <v>39143</v>
      </c>
      <c r="B460" s="21">
        <f>[1]!s_dq_close($B$1,$A460,1)</f>
        <v>119.306</v>
      </c>
    </row>
    <row r="461" spans="1:2">
      <c r="A461" s="20">
        <f>FED风险溢价模型测算!A461</f>
        <v>39146</v>
      </c>
      <c r="B461" s="21">
        <f>[1]!s_dq_close($B$1,$A461,1)</f>
        <v>119.318</v>
      </c>
    </row>
    <row r="462" spans="1:2">
      <c r="A462" s="20">
        <f>FED风险溢价模型测算!A462</f>
        <v>39147</v>
      </c>
      <c r="B462" s="21">
        <f>[1]!s_dq_close($B$1,$A462,1)</f>
        <v>119.298</v>
      </c>
    </row>
    <row r="463" spans="1:2">
      <c r="A463" s="20">
        <f>FED风险溢价模型测算!A463</f>
        <v>39148</v>
      </c>
      <c r="B463" s="21">
        <f>[1]!s_dq_close($B$1,$A463,1)</f>
        <v>119.315</v>
      </c>
    </row>
    <row r="464" spans="1:2">
      <c r="A464" s="20">
        <f>FED风险溢价模型测算!A464</f>
        <v>39149</v>
      </c>
      <c r="B464" s="21">
        <f>[1]!s_dq_close($B$1,$A464,1)</f>
        <v>119.27</v>
      </c>
    </row>
    <row r="465" spans="1:2">
      <c r="A465" s="20">
        <f>FED风险溢价模型测算!A465</f>
        <v>39150</v>
      </c>
      <c r="B465" s="21">
        <f>[1]!s_dq_close($B$1,$A465,1)</f>
        <v>119.218</v>
      </c>
    </row>
    <row r="466" spans="1:2">
      <c r="A466" s="20">
        <f>FED风险溢价模型测算!A466</f>
        <v>39153</v>
      </c>
      <c r="B466" s="21">
        <f>[1]!s_dq_close($B$1,$A466,1)</f>
        <v>119.239</v>
      </c>
    </row>
    <row r="467" spans="1:2">
      <c r="A467" s="20">
        <f>FED风险溢价模型测算!A467</f>
        <v>39154</v>
      </c>
      <c r="B467" s="21">
        <f>[1]!s_dq_close($B$1,$A467,1)</f>
        <v>119.218</v>
      </c>
    </row>
    <row r="468" spans="1:2">
      <c r="A468" s="20">
        <f>FED风险溢价模型测算!A468</f>
        <v>39155</v>
      </c>
      <c r="B468" s="21">
        <f>[1]!s_dq_close($B$1,$A468,1)</f>
        <v>119.2</v>
      </c>
    </row>
    <row r="469" spans="1:2">
      <c r="A469" s="20">
        <f>FED风险溢价模型测算!A469</f>
        <v>39156</v>
      </c>
      <c r="B469" s="21">
        <f>[1]!s_dq_close($B$1,$A469,1)</f>
        <v>119.19199999999999</v>
      </c>
    </row>
    <row r="470" spans="1:2">
      <c r="A470" s="20">
        <f>FED风险溢价模型测算!A470</f>
        <v>39157</v>
      </c>
      <c r="B470" s="21">
        <f>[1]!s_dq_close($B$1,$A470,1)</f>
        <v>119.155</v>
      </c>
    </row>
    <row r="471" spans="1:2">
      <c r="A471" s="20">
        <f>FED风险溢价模型测算!A471</f>
        <v>39160</v>
      </c>
      <c r="B471" s="21">
        <f>[1]!s_dq_close($B$1,$A471,1)</f>
        <v>119.108</v>
      </c>
    </row>
    <row r="472" spans="1:2">
      <c r="A472" s="20">
        <f>FED风险溢价模型测算!A472</f>
        <v>39161</v>
      </c>
      <c r="B472" s="21">
        <f>[1]!s_dq_close($B$1,$A472,1)</f>
        <v>119.04300000000001</v>
      </c>
    </row>
    <row r="473" spans="1:2">
      <c r="A473" s="20">
        <f>FED风险溢价模型测算!A473</f>
        <v>39162</v>
      </c>
      <c r="B473" s="21">
        <f>[1]!s_dq_close($B$1,$A473,1)</f>
        <v>118.996</v>
      </c>
    </row>
    <row r="474" spans="1:2">
      <c r="A474" s="20">
        <f>FED风险溢价模型测算!A474</f>
        <v>39163</v>
      </c>
      <c r="B474" s="21">
        <f>[1]!s_dq_close($B$1,$A474,1)</f>
        <v>118.983</v>
      </c>
    </row>
    <row r="475" spans="1:2">
      <c r="A475" s="20">
        <f>FED风险溢价模型测算!A475</f>
        <v>39164</v>
      </c>
      <c r="B475" s="21">
        <f>[1]!s_dq_close($B$1,$A475,1)</f>
        <v>118.94499999999999</v>
      </c>
    </row>
    <row r="476" spans="1:2">
      <c r="A476" s="20">
        <f>FED风险溢价模型测算!A476</f>
        <v>39167</v>
      </c>
      <c r="B476" s="21">
        <f>[1]!s_dq_close($B$1,$A476,1)</f>
        <v>118.979</v>
      </c>
    </row>
    <row r="477" spans="1:2">
      <c r="A477" s="20">
        <f>FED风险溢价模型测算!A477</f>
        <v>39168</v>
      </c>
      <c r="B477" s="21">
        <f>[1]!s_dq_close($B$1,$A477,1)</f>
        <v>118.98699999999999</v>
      </c>
    </row>
    <row r="478" spans="1:2">
      <c r="A478" s="20">
        <f>FED风险溢价模型测算!A478</f>
        <v>39169</v>
      </c>
      <c r="B478" s="21">
        <f>[1]!s_dq_close($B$1,$A478,1)</f>
        <v>118.996</v>
      </c>
    </row>
    <row r="479" spans="1:2">
      <c r="A479" s="20">
        <f>FED风险溢价模型测算!A479</f>
        <v>39170</v>
      </c>
      <c r="B479" s="21">
        <f>[1]!s_dq_close($B$1,$A479,1)</f>
        <v>119.014</v>
      </c>
    </row>
    <row r="480" spans="1:2">
      <c r="A480" s="20">
        <f>FED风险溢价模型测算!A480</f>
        <v>39171</v>
      </c>
      <c r="B480" s="21">
        <f>[1]!s_dq_close($B$1,$A480,1)</f>
        <v>119.02800000000001</v>
      </c>
    </row>
    <row r="481" spans="1:2">
      <c r="A481" s="20">
        <f>FED风险溢价模型测算!A481</f>
        <v>39174</v>
      </c>
      <c r="B481" s="21">
        <f>[1]!s_dq_close($B$1,$A481,1)</f>
        <v>119.05500000000001</v>
      </c>
    </row>
    <row r="482" spans="1:2">
      <c r="A482" s="20">
        <f>FED风险溢价模型测算!A482</f>
        <v>39175</v>
      </c>
      <c r="B482" s="21">
        <f>[1]!s_dq_close($B$1,$A482,1)</f>
        <v>119.045</v>
      </c>
    </row>
    <row r="483" spans="1:2">
      <c r="A483" s="20">
        <f>FED风险溢价模型测算!A483</f>
        <v>39176</v>
      </c>
      <c r="B483" s="21">
        <f>[1]!s_dq_close($B$1,$A483,1)</f>
        <v>119.054</v>
      </c>
    </row>
    <row r="484" spans="1:2">
      <c r="A484" s="20">
        <f>FED风险溢价模型测算!A484</f>
        <v>39177</v>
      </c>
      <c r="B484" s="21">
        <f>[1]!s_dq_close($B$1,$A484,1)</f>
        <v>119.069</v>
      </c>
    </row>
    <row r="485" spans="1:2">
      <c r="A485" s="20">
        <f>FED风险溢价模型测算!A485</f>
        <v>39178</v>
      </c>
      <c r="B485" s="21">
        <f>[1]!s_dq_close($B$1,$A485,1)</f>
        <v>119.045</v>
      </c>
    </row>
    <row r="486" spans="1:2">
      <c r="A486" s="20">
        <f>FED风险溢价模型测算!A486</f>
        <v>39181</v>
      </c>
      <c r="B486" s="21">
        <f>[1]!s_dq_close($B$1,$A486,1)</f>
        <v>119.02200000000001</v>
      </c>
    </row>
    <row r="487" spans="1:2">
      <c r="A487" s="20">
        <f>FED风险溢价模型测算!A487</f>
        <v>39182</v>
      </c>
      <c r="B487" s="21">
        <f>[1]!s_dq_close($B$1,$A487,1)</f>
        <v>118.98</v>
      </c>
    </row>
    <row r="488" spans="1:2">
      <c r="A488" s="20">
        <f>FED风险溢价模型测算!A488</f>
        <v>39183</v>
      </c>
      <c r="B488" s="21">
        <f>[1]!s_dq_close($B$1,$A488,1)</f>
        <v>118.96899999999999</v>
      </c>
    </row>
    <row r="489" spans="1:2">
      <c r="A489" s="20">
        <f>FED风险溢价模型测算!A489</f>
        <v>39184</v>
      </c>
      <c r="B489" s="21">
        <f>[1]!s_dq_close($B$1,$A489,1)</f>
        <v>118.98099999999999</v>
      </c>
    </row>
    <row r="490" spans="1:2">
      <c r="A490" s="20">
        <f>FED风险溢价模型测算!A490</f>
        <v>39185</v>
      </c>
      <c r="B490" s="21">
        <f>[1]!s_dq_close($B$1,$A490,1)</f>
        <v>118.971</v>
      </c>
    </row>
    <row r="491" spans="1:2">
      <c r="A491" s="20">
        <f>FED风险溢价模型测算!A491</f>
        <v>39188</v>
      </c>
      <c r="B491" s="21">
        <f>[1]!s_dq_close($B$1,$A491,1)</f>
        <v>118.97499999999999</v>
      </c>
    </row>
    <row r="492" spans="1:2">
      <c r="A492" s="20">
        <f>FED风险溢价模型测算!A492</f>
        <v>39189</v>
      </c>
      <c r="B492" s="21">
        <f>[1]!s_dq_close($B$1,$A492,1)</f>
        <v>118.919</v>
      </c>
    </row>
    <row r="493" spans="1:2">
      <c r="A493" s="20">
        <f>FED风险溢价模型测算!A493</f>
        <v>39190</v>
      </c>
      <c r="B493" s="21">
        <f>[1]!s_dq_close($B$1,$A493,1)</f>
        <v>118.83</v>
      </c>
    </row>
    <row r="494" spans="1:2">
      <c r="A494" s="20">
        <f>FED风险溢价模型测算!A494</f>
        <v>39191</v>
      </c>
      <c r="B494" s="21">
        <f>[1]!s_dq_close($B$1,$A494,1)</f>
        <v>118.81100000000001</v>
      </c>
    </row>
    <row r="495" spans="1:2">
      <c r="A495" s="20">
        <f>FED风险溢价模型测算!A495</f>
        <v>39192</v>
      </c>
      <c r="B495" s="21">
        <f>[1]!s_dq_close($B$1,$A495,1)</f>
        <v>118.779</v>
      </c>
    </row>
    <row r="496" spans="1:2">
      <c r="A496" s="20">
        <f>FED风险溢价模型测算!A496</f>
        <v>39195</v>
      </c>
      <c r="B496" s="21">
        <f>[1]!s_dq_close($B$1,$A496,1)</f>
        <v>118.803</v>
      </c>
    </row>
    <row r="497" spans="1:2">
      <c r="A497" s="20">
        <f>FED风险溢价模型测算!A497</f>
        <v>39196</v>
      </c>
      <c r="B497" s="21">
        <f>[1]!s_dq_close($B$1,$A497,1)</f>
        <v>118.776</v>
      </c>
    </row>
    <row r="498" spans="1:2">
      <c r="A498" s="20">
        <f>FED风险溢价模型测算!A498</f>
        <v>39197</v>
      </c>
      <c r="B498" s="21">
        <f>[1]!s_dq_close($B$1,$A498,1)</f>
        <v>118.744</v>
      </c>
    </row>
    <row r="499" spans="1:2">
      <c r="A499" s="20">
        <f>FED风险溢价模型测算!A499</f>
        <v>39198</v>
      </c>
      <c r="B499" s="21">
        <f>[1]!s_dq_close($B$1,$A499,1)</f>
        <v>118.77800000000001</v>
      </c>
    </row>
    <row r="500" spans="1:2">
      <c r="A500" s="20">
        <f>FED风险溢价模型测算!A500</f>
        <v>39199</v>
      </c>
      <c r="B500" s="21">
        <f>[1]!s_dq_close($B$1,$A500,1)</f>
        <v>118.79300000000001</v>
      </c>
    </row>
    <row r="501" spans="1:2">
      <c r="A501" s="20">
        <f>FED风险溢价模型测算!A501</f>
        <v>39202</v>
      </c>
      <c r="B501" s="21">
        <f>[1]!s_dq_close($B$1,$A501,1)</f>
        <v>118.876</v>
      </c>
    </row>
    <row r="502" spans="1:2">
      <c r="A502" s="20">
        <f>FED风险溢价模型测算!A502</f>
        <v>39210</v>
      </c>
      <c r="B502" s="21">
        <f>[1]!s_dq_close($B$1,$A502,1)</f>
        <v>118.947</v>
      </c>
    </row>
    <row r="503" spans="1:2">
      <c r="A503" s="20">
        <f>FED风险溢价模型测算!A503</f>
        <v>39211</v>
      </c>
      <c r="B503" s="21">
        <f>[1]!s_dq_close($B$1,$A503,1)</f>
        <v>118.956</v>
      </c>
    </row>
    <row r="504" spans="1:2">
      <c r="A504" s="20">
        <f>FED风险溢价模型测算!A504</f>
        <v>39212</v>
      </c>
      <c r="B504" s="21">
        <f>[1]!s_dq_close($B$1,$A504,1)</f>
        <v>118.89700000000001</v>
      </c>
    </row>
    <row r="505" spans="1:2">
      <c r="A505" s="20">
        <f>FED风险溢价模型测算!A505</f>
        <v>39213</v>
      </c>
      <c r="B505" s="21">
        <f>[1]!s_dq_close($B$1,$A505,1)</f>
        <v>118.81</v>
      </c>
    </row>
    <row r="506" spans="1:2">
      <c r="A506" s="20">
        <f>FED风险溢价模型测算!A506</f>
        <v>39216</v>
      </c>
      <c r="B506" s="21">
        <f>[1]!s_dq_close($B$1,$A506,1)</f>
        <v>118.637</v>
      </c>
    </row>
    <row r="507" spans="1:2">
      <c r="A507" s="20">
        <f>FED风险溢价模型测算!A507</f>
        <v>39217</v>
      </c>
      <c r="B507" s="21">
        <f>[1]!s_dq_close($B$1,$A507,1)</f>
        <v>118.38</v>
      </c>
    </row>
    <row r="508" spans="1:2">
      <c r="A508" s="20">
        <f>FED风险溢价模型测算!A508</f>
        <v>39218</v>
      </c>
      <c r="B508" s="21">
        <f>[1]!s_dq_close($B$1,$A508,1)</f>
        <v>118.339</v>
      </c>
    </row>
    <row r="509" spans="1:2">
      <c r="A509" s="20">
        <f>FED风险溢价模型测算!A509</f>
        <v>39219</v>
      </c>
      <c r="B509" s="21">
        <f>[1]!s_dq_close($B$1,$A509,1)</f>
        <v>118.322</v>
      </c>
    </row>
    <row r="510" spans="1:2">
      <c r="A510" s="20">
        <f>FED风险溢价模型测算!A510</f>
        <v>39220</v>
      </c>
      <c r="B510" s="21">
        <f>[1]!s_dq_close($B$1,$A510,1)</f>
        <v>118.30500000000001</v>
      </c>
    </row>
    <row r="511" spans="1:2">
      <c r="A511" s="20">
        <f>FED风险溢价模型测算!A511</f>
        <v>39223</v>
      </c>
      <c r="B511" s="21">
        <f>[1]!s_dq_close($B$1,$A511,1)</f>
        <v>117.97499999999999</v>
      </c>
    </row>
    <row r="512" spans="1:2">
      <c r="A512" s="20">
        <f>FED风险溢价模型测算!A512</f>
        <v>39224</v>
      </c>
      <c r="B512" s="21">
        <f>[1]!s_dq_close($B$1,$A512,1)</f>
        <v>117.895</v>
      </c>
    </row>
    <row r="513" spans="1:2">
      <c r="A513" s="20">
        <f>FED风险溢价模型测算!A513</f>
        <v>39225</v>
      </c>
      <c r="B513" s="21">
        <f>[1]!s_dq_close($B$1,$A513,1)</f>
        <v>117.874</v>
      </c>
    </row>
    <row r="514" spans="1:2">
      <c r="A514" s="20">
        <f>FED风险溢价模型测算!A514</f>
        <v>39226</v>
      </c>
      <c r="B514" s="21">
        <f>[1]!s_dq_close($B$1,$A514,1)</f>
        <v>117.89400000000001</v>
      </c>
    </row>
    <row r="515" spans="1:2">
      <c r="A515" s="20">
        <f>FED风险溢价模型测算!A515</f>
        <v>39227</v>
      </c>
      <c r="B515" s="21">
        <f>[1]!s_dq_close($B$1,$A515,1)</f>
        <v>117.901</v>
      </c>
    </row>
    <row r="516" spans="1:2">
      <c r="A516" s="20">
        <f>FED风险溢价模型测算!A516</f>
        <v>39230</v>
      </c>
      <c r="B516" s="21">
        <f>[1]!s_dq_close($B$1,$A516,1)</f>
        <v>117.928</v>
      </c>
    </row>
    <row r="517" spans="1:2">
      <c r="A517" s="20">
        <f>FED风险溢价模型测算!A517</f>
        <v>39231</v>
      </c>
      <c r="B517" s="21">
        <f>[1]!s_dq_close($B$1,$A517,1)</f>
        <v>117.955</v>
      </c>
    </row>
    <row r="518" spans="1:2">
      <c r="A518" s="20">
        <f>FED风险溢价模型测算!A518</f>
        <v>39232</v>
      </c>
      <c r="B518" s="21">
        <f>[1]!s_dq_close($B$1,$A518,1)</f>
        <v>117.961</v>
      </c>
    </row>
    <row r="519" spans="1:2">
      <c r="A519" s="20">
        <f>FED风险溢价模型测算!A519</f>
        <v>39233</v>
      </c>
      <c r="B519" s="21">
        <f>[1]!s_dq_close($B$1,$A519,1)</f>
        <v>117.98099999999999</v>
      </c>
    </row>
    <row r="520" spans="1:2">
      <c r="A520" s="20">
        <f>FED风险溢价模型测算!A520</f>
        <v>39234</v>
      </c>
      <c r="B520" s="21">
        <f>[1]!s_dq_close($B$1,$A520,1)</f>
        <v>117.98699999999999</v>
      </c>
    </row>
    <row r="521" spans="1:2">
      <c r="A521" s="20">
        <f>FED风险溢价模型测算!A521</f>
        <v>39237</v>
      </c>
      <c r="B521" s="21">
        <f>[1]!s_dq_close($B$1,$A521,1)</f>
        <v>117.99299999999999</v>
      </c>
    </row>
    <row r="522" spans="1:2">
      <c r="A522" s="20">
        <f>FED风险溢价模型测算!A522</f>
        <v>39238</v>
      </c>
      <c r="B522" s="21">
        <f>[1]!s_dq_close($B$1,$A522,1)</f>
        <v>118</v>
      </c>
    </row>
    <row r="523" spans="1:2">
      <c r="A523" s="20">
        <f>FED风险溢价模型测算!A523</f>
        <v>39239</v>
      </c>
      <c r="B523" s="21">
        <f>[1]!s_dq_close($B$1,$A523,1)</f>
        <v>117.977</v>
      </c>
    </row>
    <row r="524" spans="1:2">
      <c r="A524" s="20">
        <f>FED风险溢价模型测算!A524</f>
        <v>39240</v>
      </c>
      <c r="B524" s="21">
        <f>[1]!s_dq_close($B$1,$A524,1)</f>
        <v>117.955</v>
      </c>
    </row>
    <row r="525" spans="1:2">
      <c r="A525" s="20">
        <f>FED风险溢价模型测算!A525</f>
        <v>39241</v>
      </c>
      <c r="B525" s="21">
        <f>[1]!s_dq_close($B$1,$A525,1)</f>
        <v>117.908</v>
      </c>
    </row>
    <row r="526" spans="1:2">
      <c r="A526" s="20">
        <f>FED风险溢价模型测算!A526</f>
        <v>39244</v>
      </c>
      <c r="B526" s="21">
        <f>[1]!s_dq_close($B$1,$A526,1)</f>
        <v>117.834</v>
      </c>
    </row>
    <row r="527" spans="1:2">
      <c r="A527" s="20">
        <f>FED风险溢价模型测算!A527</f>
        <v>39245</v>
      </c>
      <c r="B527" s="21">
        <f>[1]!s_dq_close($B$1,$A527,1)</f>
        <v>117.676</v>
      </c>
    </row>
    <row r="528" spans="1:2">
      <c r="A528" s="20">
        <f>FED风险溢价模型测算!A528</f>
        <v>39246</v>
      </c>
      <c r="B528" s="21">
        <f>[1]!s_dq_close($B$1,$A528,1)</f>
        <v>117.587</v>
      </c>
    </row>
    <row r="529" spans="1:2">
      <c r="A529" s="20">
        <f>FED风险溢价模型测算!A529</f>
        <v>39247</v>
      </c>
      <c r="B529" s="21">
        <f>[1]!s_dq_close($B$1,$A529,1)</f>
        <v>117.488</v>
      </c>
    </row>
    <row r="530" spans="1:2">
      <c r="A530" s="20">
        <f>FED风险溢价模型测算!A530</f>
        <v>39248</v>
      </c>
      <c r="B530" s="21">
        <f>[1]!s_dq_close($B$1,$A530,1)</f>
        <v>117.41800000000001</v>
      </c>
    </row>
    <row r="531" spans="1:2">
      <c r="A531" s="20">
        <f>FED风险溢价模型测算!A531</f>
        <v>39251</v>
      </c>
      <c r="B531" s="21">
        <f>[1]!s_dq_close($B$1,$A531,1)</f>
        <v>117.389</v>
      </c>
    </row>
    <row r="532" spans="1:2">
      <c r="A532" s="20">
        <f>FED风险溢价模型测算!A532</f>
        <v>39252</v>
      </c>
      <c r="B532" s="21">
        <f>[1]!s_dq_close($B$1,$A532,1)</f>
        <v>117.292</v>
      </c>
    </row>
    <row r="533" spans="1:2">
      <c r="A533" s="20">
        <f>FED风险溢价模型测算!A533</f>
        <v>39253</v>
      </c>
      <c r="B533" s="21">
        <f>[1]!s_dq_close($B$1,$A533,1)</f>
        <v>117.23699999999999</v>
      </c>
    </row>
    <row r="534" spans="1:2">
      <c r="A534" s="20">
        <f>FED风险溢价模型测算!A534</f>
        <v>39254</v>
      </c>
      <c r="B534" s="21">
        <f>[1]!s_dq_close($B$1,$A534,1)</f>
        <v>117.083</v>
      </c>
    </row>
    <row r="535" spans="1:2">
      <c r="A535" s="20">
        <f>FED风险溢价模型测算!A535</f>
        <v>39255</v>
      </c>
      <c r="B535" s="21">
        <f>[1]!s_dq_close($B$1,$A535,1)</f>
        <v>117.104</v>
      </c>
    </row>
    <row r="536" spans="1:2">
      <c r="A536" s="20">
        <f>FED风险溢价模型测算!A536</f>
        <v>39258</v>
      </c>
      <c r="B536" s="21">
        <f>[1]!s_dq_close($B$1,$A536,1)</f>
        <v>117.101</v>
      </c>
    </row>
    <row r="537" spans="1:2">
      <c r="A537" s="20">
        <f>FED风险溢价模型测算!A537</f>
        <v>39259</v>
      </c>
      <c r="B537" s="21">
        <f>[1]!s_dq_close($B$1,$A537,1)</f>
        <v>117.09699999999999</v>
      </c>
    </row>
    <row r="538" spans="1:2">
      <c r="A538" s="20">
        <f>FED风险溢价模型测算!A538</f>
        <v>39260</v>
      </c>
      <c r="B538" s="21">
        <f>[1]!s_dq_close($B$1,$A538,1)</f>
        <v>117.072</v>
      </c>
    </row>
    <row r="539" spans="1:2">
      <c r="A539" s="20">
        <f>FED风险溢价模型测算!A539</f>
        <v>39261</v>
      </c>
      <c r="B539" s="21">
        <f>[1]!s_dq_close($B$1,$A539,1)</f>
        <v>116.986</v>
      </c>
    </row>
    <row r="540" spans="1:2">
      <c r="A540" s="20">
        <f>FED风险溢价模型测算!A540</f>
        <v>39262</v>
      </c>
      <c r="B540" s="21">
        <f>[1]!s_dq_close($B$1,$A540,1)</f>
        <v>116.94</v>
      </c>
    </row>
    <row r="541" spans="1:2">
      <c r="A541" s="20">
        <f>FED风险溢价模型测算!A541</f>
        <v>39265</v>
      </c>
      <c r="B541" s="21">
        <f>[1]!s_dq_close($B$1,$A541,1)</f>
        <v>116.97499999999999</v>
      </c>
    </row>
    <row r="542" spans="1:2">
      <c r="A542" s="20">
        <f>FED风险溢价模型测算!A542</f>
        <v>39266</v>
      </c>
      <c r="B542" s="21">
        <f>[1]!s_dq_close($B$1,$A542,1)</f>
        <v>116.988</v>
      </c>
    </row>
    <row r="543" spans="1:2">
      <c r="A543" s="20">
        <f>FED风险溢价模型测算!A543</f>
        <v>39267</v>
      </c>
      <c r="B543" s="21">
        <f>[1]!s_dq_close($B$1,$A543,1)</f>
        <v>117.004</v>
      </c>
    </row>
    <row r="544" spans="1:2">
      <c r="A544" s="20">
        <f>FED风险溢价模型测算!A544</f>
        <v>39268</v>
      </c>
      <c r="B544" s="21">
        <f>[1]!s_dq_close($B$1,$A544,1)</f>
        <v>116.994</v>
      </c>
    </row>
    <row r="545" spans="1:2">
      <c r="A545" s="20">
        <f>FED风险溢价模型测算!A545</f>
        <v>39269</v>
      </c>
      <c r="B545" s="21">
        <f>[1]!s_dq_close($B$1,$A545,1)</f>
        <v>116.98099999999999</v>
      </c>
    </row>
    <row r="546" spans="1:2">
      <c r="A546" s="20">
        <f>FED风险溢价模型测算!A546</f>
        <v>39272</v>
      </c>
      <c r="B546" s="21">
        <f>[1]!s_dq_close($B$1,$A546,1)</f>
        <v>116.953</v>
      </c>
    </row>
    <row r="547" spans="1:2">
      <c r="A547" s="20">
        <f>FED风险溢价模型测算!A547</f>
        <v>39273</v>
      </c>
      <c r="B547" s="21">
        <f>[1]!s_dq_close($B$1,$A547,1)</f>
        <v>116.89400000000001</v>
      </c>
    </row>
    <row r="548" spans="1:2">
      <c r="A548" s="20">
        <f>FED风险溢价模型测算!A548</f>
        <v>39274</v>
      </c>
      <c r="B548" s="21">
        <f>[1]!s_dq_close($B$1,$A548,1)</f>
        <v>116.899</v>
      </c>
    </row>
    <row r="549" spans="1:2">
      <c r="A549" s="20">
        <f>FED风险溢价模型测算!A549</f>
        <v>39275</v>
      </c>
      <c r="B549" s="21">
        <f>[1]!s_dq_close($B$1,$A549,1)</f>
        <v>116.86199999999999</v>
      </c>
    </row>
    <row r="550" spans="1:2">
      <c r="A550" s="20">
        <f>FED风险溢价模型测算!A550</f>
        <v>39276</v>
      </c>
      <c r="B550" s="21">
        <f>[1]!s_dq_close($B$1,$A550,1)</f>
        <v>116.85299999999999</v>
      </c>
    </row>
    <row r="551" spans="1:2">
      <c r="A551" s="20">
        <f>FED风险溢价模型测算!A551</f>
        <v>39279</v>
      </c>
      <c r="B551" s="21">
        <f>[1]!s_dq_close($B$1,$A551,1)</f>
        <v>116.881</v>
      </c>
    </row>
    <row r="552" spans="1:2">
      <c r="A552" s="20">
        <f>FED风险溢价模型测算!A552</f>
        <v>39280</v>
      </c>
      <c r="B552" s="21">
        <f>[1]!s_dq_close($B$1,$A552,1)</f>
        <v>116.874</v>
      </c>
    </row>
    <row r="553" spans="1:2">
      <c r="A553" s="20">
        <f>FED风险溢价模型测算!A553</f>
        <v>39281</v>
      </c>
      <c r="B553" s="21">
        <f>[1]!s_dq_close($B$1,$A553,1)</f>
        <v>116.88</v>
      </c>
    </row>
    <row r="554" spans="1:2">
      <c r="A554" s="20">
        <f>FED风险溢价模型测算!A554</f>
        <v>39282</v>
      </c>
      <c r="B554" s="21">
        <f>[1]!s_dq_close($B$1,$A554,1)</f>
        <v>116.879</v>
      </c>
    </row>
    <row r="555" spans="1:2">
      <c r="A555" s="20">
        <f>FED风险溢价模型测算!A555</f>
        <v>39283</v>
      </c>
      <c r="B555" s="21">
        <f>[1]!s_dq_close($B$1,$A555,1)</f>
        <v>116.876</v>
      </c>
    </row>
    <row r="556" spans="1:2">
      <c r="A556" s="20">
        <f>FED风险溢价模型测算!A556</f>
        <v>39286</v>
      </c>
      <c r="B556" s="21">
        <f>[1]!s_dq_close($B$1,$A556,1)</f>
        <v>116.878</v>
      </c>
    </row>
    <row r="557" spans="1:2">
      <c r="A557" s="20">
        <f>FED风险溢价模型测算!A557</f>
        <v>39287</v>
      </c>
      <c r="B557" s="21">
        <f>[1]!s_dq_close($B$1,$A557,1)</f>
        <v>116.854</v>
      </c>
    </row>
    <row r="558" spans="1:2">
      <c r="A558" s="20">
        <f>FED风险溢价模型测算!A558</f>
        <v>39288</v>
      </c>
      <c r="B558" s="21">
        <f>[1]!s_dq_close($B$1,$A558,1)</f>
        <v>117.071</v>
      </c>
    </row>
    <row r="559" spans="1:2">
      <c r="A559" s="20">
        <f>FED风险溢价模型测算!A559</f>
        <v>39289</v>
      </c>
      <c r="B559" s="21">
        <f>[1]!s_dq_close($B$1,$A559,1)</f>
        <v>117.251</v>
      </c>
    </row>
    <row r="560" spans="1:2">
      <c r="A560" s="20">
        <f>FED风险溢价模型测算!A560</f>
        <v>39290</v>
      </c>
      <c r="B560" s="21">
        <f>[1]!s_dq_close($B$1,$A560,1)</f>
        <v>117.30200000000001</v>
      </c>
    </row>
    <row r="561" spans="1:2">
      <c r="A561" s="20">
        <f>FED风险溢价模型测算!A561</f>
        <v>39293</v>
      </c>
      <c r="B561" s="21">
        <f>[1]!s_dq_close($B$1,$A561,1)</f>
        <v>117.34099999999999</v>
      </c>
    </row>
    <row r="562" spans="1:2">
      <c r="A562" s="20">
        <f>FED风险溢价模型测算!A562</f>
        <v>39294</v>
      </c>
      <c r="B562" s="21">
        <f>[1]!s_dq_close($B$1,$A562,1)</f>
        <v>117.34</v>
      </c>
    </row>
    <row r="563" spans="1:2">
      <c r="A563" s="20">
        <f>FED风险溢价模型测算!A563</f>
        <v>39295</v>
      </c>
      <c r="B563" s="21">
        <f>[1]!s_dq_close($B$1,$A563,1)</f>
        <v>117.374</v>
      </c>
    </row>
    <row r="564" spans="1:2">
      <c r="A564" s="20">
        <f>FED风险溢价模型测算!A564</f>
        <v>39296</v>
      </c>
      <c r="B564" s="21">
        <f>[1]!s_dq_close($B$1,$A564,1)</f>
        <v>117.401</v>
      </c>
    </row>
    <row r="565" spans="1:2">
      <c r="A565" s="20">
        <f>FED风险溢价模型测算!A565</f>
        <v>39297</v>
      </c>
      <c r="B565" s="21">
        <f>[1]!s_dq_close($B$1,$A565,1)</f>
        <v>117.405</v>
      </c>
    </row>
    <row r="566" spans="1:2">
      <c r="A566" s="20">
        <f>FED风险溢价模型测算!A566</f>
        <v>39300</v>
      </c>
      <c r="B566" s="21">
        <f>[1]!s_dq_close($B$1,$A566,1)</f>
        <v>117.43300000000001</v>
      </c>
    </row>
    <row r="567" spans="1:2">
      <c r="A567" s="20">
        <f>FED风险溢价模型测算!A567</f>
        <v>39301</v>
      </c>
      <c r="B567" s="21">
        <f>[1]!s_dq_close($B$1,$A567,1)</f>
        <v>117.405</v>
      </c>
    </row>
    <row r="568" spans="1:2">
      <c r="A568" s="20">
        <f>FED风险溢价模型测算!A568</f>
        <v>39302</v>
      </c>
      <c r="B568" s="21">
        <f>[1]!s_dq_close($B$1,$A568,1)</f>
        <v>117.398</v>
      </c>
    </row>
    <row r="569" spans="1:2">
      <c r="A569" s="20">
        <f>FED风险溢价模型测算!A569</f>
        <v>39303</v>
      </c>
      <c r="B569" s="21">
        <f>[1]!s_dq_close($B$1,$A569,1)</f>
        <v>117.435</v>
      </c>
    </row>
    <row r="570" spans="1:2">
      <c r="A570" s="20">
        <f>FED风险溢价模型测算!A570</f>
        <v>39304</v>
      </c>
      <c r="B570" s="21">
        <f>[1]!s_dq_close($B$1,$A570,1)</f>
        <v>117.45399999999999</v>
      </c>
    </row>
    <row r="571" spans="1:2">
      <c r="A571" s="20">
        <f>FED风险溢价模型测算!A571</f>
        <v>39307</v>
      </c>
      <c r="B571" s="21">
        <f>[1]!s_dq_close($B$1,$A571,1)</f>
        <v>117.46299999999999</v>
      </c>
    </row>
    <row r="572" spans="1:2">
      <c r="A572" s="20">
        <f>FED风险溢价模型测算!A572</f>
        <v>39308</v>
      </c>
      <c r="B572" s="21">
        <f>[1]!s_dq_close($B$1,$A572,1)</f>
        <v>117.501</v>
      </c>
    </row>
    <row r="573" spans="1:2">
      <c r="A573" s="20">
        <f>FED风险溢价模型测算!A573</f>
        <v>39309</v>
      </c>
      <c r="B573" s="21">
        <f>[1]!s_dq_close($B$1,$A573,1)</f>
        <v>117.586</v>
      </c>
    </row>
    <row r="574" spans="1:2">
      <c r="A574" s="20">
        <f>FED风险溢价模型测算!A574</f>
        <v>39310</v>
      </c>
      <c r="B574" s="21">
        <f>[1]!s_dq_close($B$1,$A574,1)</f>
        <v>117.593</v>
      </c>
    </row>
    <row r="575" spans="1:2">
      <c r="A575" s="20">
        <f>FED风险溢价模型测算!A575</f>
        <v>39311</v>
      </c>
      <c r="B575" s="21">
        <f>[1]!s_dq_close($B$1,$A575,1)</f>
        <v>117.613</v>
      </c>
    </row>
    <row r="576" spans="1:2">
      <c r="A576" s="20">
        <f>FED风险溢价模型测算!A576</f>
        <v>39314</v>
      </c>
      <c r="B576" s="21">
        <f>[1]!s_dq_close($B$1,$A576,1)</f>
        <v>117.66200000000001</v>
      </c>
    </row>
    <row r="577" spans="1:2">
      <c r="A577" s="20">
        <f>FED风险溢价模型测算!A577</f>
        <v>39315</v>
      </c>
      <c r="B577" s="21">
        <f>[1]!s_dq_close($B$1,$A577,1)</f>
        <v>117.699</v>
      </c>
    </row>
    <row r="578" spans="1:2">
      <c r="A578" s="20">
        <f>FED风险溢价模型测算!A578</f>
        <v>39316</v>
      </c>
      <c r="B578" s="21">
        <f>[1]!s_dq_close($B$1,$A578,1)</f>
        <v>117.73399999999999</v>
      </c>
    </row>
    <row r="579" spans="1:2">
      <c r="A579" s="20">
        <f>FED风险溢价模型测算!A579</f>
        <v>39317</v>
      </c>
      <c r="B579" s="21">
        <f>[1]!s_dq_close($B$1,$A579,1)</f>
        <v>117.77200000000001</v>
      </c>
    </row>
    <row r="580" spans="1:2">
      <c r="A580" s="20">
        <f>FED风险溢价模型测算!A580</f>
        <v>39318</v>
      </c>
      <c r="B580" s="21">
        <f>[1]!s_dq_close($B$1,$A580,1)</f>
        <v>117.818</v>
      </c>
    </row>
    <row r="581" spans="1:2">
      <c r="A581" s="20">
        <f>FED风险溢价模型测算!A581</f>
        <v>39321</v>
      </c>
      <c r="B581" s="21">
        <f>[1]!s_dq_close($B$1,$A581,1)</f>
        <v>117.913</v>
      </c>
    </row>
    <row r="582" spans="1:2">
      <c r="A582" s="20">
        <f>FED风险溢价模型测算!A582</f>
        <v>39322</v>
      </c>
      <c r="B582" s="21">
        <f>[1]!s_dq_close($B$1,$A582,1)</f>
        <v>117.904</v>
      </c>
    </row>
    <row r="583" spans="1:2">
      <c r="A583" s="20">
        <f>FED风险溢价模型测算!A583</f>
        <v>39323</v>
      </c>
      <c r="B583" s="21">
        <f>[1]!s_dq_close($B$1,$A583,1)</f>
        <v>117.883</v>
      </c>
    </row>
    <row r="584" spans="1:2">
      <c r="A584" s="20">
        <f>FED风险溢价模型测算!A584</f>
        <v>39324</v>
      </c>
      <c r="B584" s="21">
        <f>[1]!s_dq_close($B$1,$A584,1)</f>
        <v>117.89</v>
      </c>
    </row>
    <row r="585" spans="1:2">
      <c r="A585" s="20">
        <f>FED风险溢价模型测算!A585</f>
        <v>39325</v>
      </c>
      <c r="B585" s="21">
        <f>[1]!s_dq_close($B$1,$A585,1)</f>
        <v>117.914</v>
      </c>
    </row>
    <row r="586" spans="1:2">
      <c r="A586" s="20">
        <f>FED风险溢价模型测算!A586</f>
        <v>39328</v>
      </c>
      <c r="B586" s="21">
        <f>[1]!s_dq_close($B$1,$A586,1)</f>
        <v>117.983</v>
      </c>
    </row>
    <row r="587" spans="1:2">
      <c r="A587" s="20">
        <f>FED风险溢价模型测算!A587</f>
        <v>39329</v>
      </c>
      <c r="B587" s="21">
        <f>[1]!s_dq_close($B$1,$A587,1)</f>
        <v>117.983</v>
      </c>
    </row>
    <row r="588" spans="1:2">
      <c r="A588" s="20">
        <f>FED风险溢价模型测算!A588</f>
        <v>39330</v>
      </c>
      <c r="B588" s="21">
        <f>[1]!s_dq_close($B$1,$A588,1)</f>
        <v>117.97199999999999</v>
      </c>
    </row>
    <row r="589" spans="1:2">
      <c r="A589" s="20">
        <f>FED风险溢价模型测算!A589</f>
        <v>39331</v>
      </c>
      <c r="B589" s="21">
        <f>[1]!s_dq_close($B$1,$A589,1)</f>
        <v>117.961</v>
      </c>
    </row>
    <row r="590" spans="1:2">
      <c r="A590" s="20">
        <f>FED风险溢价模型测算!A590</f>
        <v>39332</v>
      </c>
      <c r="B590" s="21">
        <f>[1]!s_dq_close($B$1,$A590,1)</f>
        <v>117.926</v>
      </c>
    </row>
    <row r="591" spans="1:2">
      <c r="A591" s="20">
        <f>FED风险溢价模型测算!A591</f>
        <v>39335</v>
      </c>
      <c r="B591" s="21">
        <f>[1]!s_dq_close($B$1,$A591,1)</f>
        <v>117.952</v>
      </c>
    </row>
    <row r="592" spans="1:2">
      <c r="A592" s="20">
        <f>FED风险溢价模型测算!A592</f>
        <v>39336</v>
      </c>
      <c r="B592" s="21">
        <f>[1]!s_dq_close($B$1,$A592,1)</f>
        <v>117.83</v>
      </c>
    </row>
    <row r="593" spans="1:2">
      <c r="A593" s="20">
        <f>FED风险溢价模型测算!A593</f>
        <v>39337</v>
      </c>
      <c r="B593" s="21">
        <f>[1]!s_dq_close($B$1,$A593,1)</f>
        <v>117.754</v>
      </c>
    </row>
    <row r="594" spans="1:2">
      <c r="A594" s="20">
        <f>FED风险溢价模型测算!A594</f>
        <v>39338</v>
      </c>
      <c r="B594" s="21">
        <f>[1]!s_dq_close($B$1,$A594,1)</f>
        <v>117.71599999999999</v>
      </c>
    </row>
    <row r="595" spans="1:2">
      <c r="A595" s="20">
        <f>FED风险溢价模型测算!A595</f>
        <v>39339</v>
      </c>
      <c r="B595" s="21">
        <f>[1]!s_dq_close($B$1,$A595,1)</f>
        <v>117.127</v>
      </c>
    </row>
    <row r="596" spans="1:2">
      <c r="A596" s="20">
        <f>FED风险溢价模型测算!A596</f>
        <v>39342</v>
      </c>
      <c r="B596" s="21">
        <f>[1]!s_dq_close($B$1,$A596,1)</f>
        <v>116.93300000000001</v>
      </c>
    </row>
    <row r="597" spans="1:2">
      <c r="A597" s="20">
        <f>FED风险溢价模型测算!A597</f>
        <v>39343</v>
      </c>
      <c r="B597" s="21">
        <f>[1]!s_dq_close($B$1,$A597,1)</f>
        <v>116.953</v>
      </c>
    </row>
    <row r="598" spans="1:2">
      <c r="A598" s="20">
        <f>FED风险溢价模型测算!A598</f>
        <v>39344</v>
      </c>
      <c r="B598" s="21">
        <f>[1]!s_dq_close($B$1,$A598,1)</f>
        <v>117.012</v>
      </c>
    </row>
    <row r="599" spans="1:2">
      <c r="A599" s="20">
        <f>FED风险溢价模型测算!A599</f>
        <v>39345</v>
      </c>
      <c r="B599" s="21">
        <f>[1]!s_dq_close($B$1,$A599,1)</f>
        <v>117.02</v>
      </c>
    </row>
    <row r="600" spans="1:2">
      <c r="A600" s="20">
        <f>FED风险溢价模型测算!A600</f>
        <v>39346</v>
      </c>
      <c r="B600" s="21">
        <f>[1]!s_dq_close($B$1,$A600,1)</f>
        <v>117.158</v>
      </c>
    </row>
    <row r="601" spans="1:2">
      <c r="A601" s="20">
        <f>FED风险溢价模型测算!A601</f>
        <v>39349</v>
      </c>
      <c r="B601" s="21">
        <f>[1]!s_dq_close($B$1,$A601,1)</f>
        <v>117.214</v>
      </c>
    </row>
    <row r="602" spans="1:2">
      <c r="A602" s="20">
        <f>FED风险溢价模型测算!A602</f>
        <v>39350</v>
      </c>
      <c r="B602" s="21">
        <f>[1]!s_dq_close($B$1,$A602,1)</f>
        <v>117.24299999999999</v>
      </c>
    </row>
    <row r="603" spans="1:2">
      <c r="A603" s="20">
        <f>FED风险溢价模型测算!A603</f>
        <v>39351</v>
      </c>
      <c r="B603" s="21">
        <f>[1]!s_dq_close($B$1,$A603,1)</f>
        <v>117.36499999999999</v>
      </c>
    </row>
    <row r="604" spans="1:2">
      <c r="A604" s="20">
        <f>FED风险溢价模型测算!A604</f>
        <v>39352</v>
      </c>
      <c r="B604" s="21">
        <f>[1]!s_dq_close($B$1,$A604,1)</f>
        <v>117.52200000000001</v>
      </c>
    </row>
    <row r="605" spans="1:2">
      <c r="A605" s="20">
        <f>FED风险溢价模型测算!A605</f>
        <v>39353</v>
      </c>
      <c r="B605" s="21">
        <f>[1]!s_dq_close($B$1,$A605,1)</f>
        <v>117.663</v>
      </c>
    </row>
    <row r="606" spans="1:2">
      <c r="A606" s="20">
        <f>FED风险溢价模型测算!A606</f>
        <v>39363</v>
      </c>
      <c r="B606" s="21">
        <f>[1]!s_dq_close($B$1,$A606,1)</f>
        <v>117.845</v>
      </c>
    </row>
    <row r="607" spans="1:2">
      <c r="A607" s="20">
        <f>FED风险溢价模型测算!A607</f>
        <v>39364</v>
      </c>
      <c r="B607" s="21">
        <f>[1]!s_dq_close($B$1,$A607,1)</f>
        <v>117.845</v>
      </c>
    </row>
    <row r="608" spans="1:2">
      <c r="A608" s="20">
        <f>FED风险溢价模型测算!A608</f>
        <v>39365</v>
      </c>
      <c r="B608" s="21">
        <f>[1]!s_dq_close($B$1,$A608,1)</f>
        <v>117.863</v>
      </c>
    </row>
    <row r="609" spans="1:2">
      <c r="A609" s="20">
        <f>FED风险溢价模型测算!A609</f>
        <v>39366</v>
      </c>
      <c r="B609" s="21">
        <f>[1]!s_dq_close($B$1,$A609,1)</f>
        <v>117.88800000000001</v>
      </c>
    </row>
    <row r="610" spans="1:2">
      <c r="A610" s="20">
        <f>FED风险溢价模型测算!A610</f>
        <v>39367</v>
      </c>
      <c r="B610" s="21">
        <f>[1]!s_dq_close($B$1,$A610,1)</f>
        <v>117.886</v>
      </c>
    </row>
    <row r="611" spans="1:2">
      <c r="A611" s="20">
        <f>FED风险溢价模型测算!A611</f>
        <v>39370</v>
      </c>
      <c r="B611" s="21">
        <f>[1]!s_dq_close($B$1,$A611,1)</f>
        <v>117.89400000000001</v>
      </c>
    </row>
    <row r="612" spans="1:2">
      <c r="A612" s="20">
        <f>FED风险溢价模型测算!A612</f>
        <v>39371</v>
      </c>
      <c r="B612" s="21">
        <f>[1]!s_dq_close($B$1,$A612,1)</f>
        <v>117.88500000000001</v>
      </c>
    </row>
    <row r="613" spans="1:2">
      <c r="A613" s="20">
        <f>FED风险溢价模型测算!A613</f>
        <v>39372</v>
      </c>
      <c r="B613" s="21">
        <f>[1]!s_dq_close($B$1,$A613,1)</f>
        <v>117.71299999999999</v>
      </c>
    </row>
    <row r="614" spans="1:2">
      <c r="A614" s="20">
        <f>FED风险溢价模型测算!A614</f>
        <v>39373</v>
      </c>
      <c r="B614" s="21">
        <f>[1]!s_dq_close($B$1,$A614,1)</f>
        <v>117.68</v>
      </c>
    </row>
    <row r="615" spans="1:2">
      <c r="A615" s="20">
        <f>FED风险溢价模型测算!A615</f>
        <v>39374</v>
      </c>
      <c r="B615" s="21">
        <f>[1]!s_dq_close($B$1,$A615,1)</f>
        <v>117.637</v>
      </c>
    </row>
    <row r="616" spans="1:2">
      <c r="A616" s="20">
        <f>FED风险溢价模型测算!A616</f>
        <v>39377</v>
      </c>
      <c r="B616" s="21">
        <f>[1]!s_dq_close($B$1,$A616,1)</f>
        <v>117.601</v>
      </c>
    </row>
    <row r="617" spans="1:2">
      <c r="A617" s="20">
        <f>FED风险溢价模型测算!A617</f>
        <v>39378</v>
      </c>
      <c r="B617" s="21">
        <f>[1]!s_dq_close($B$1,$A617,1)</f>
        <v>117.563</v>
      </c>
    </row>
    <row r="618" spans="1:2">
      <c r="A618" s="20">
        <f>FED风险溢价模型测算!A618</f>
        <v>39379</v>
      </c>
      <c r="B618" s="21">
        <f>[1]!s_dq_close($B$1,$A618,1)</f>
        <v>117.548</v>
      </c>
    </row>
    <row r="619" spans="1:2">
      <c r="A619" s="20">
        <f>FED风险溢价模型测算!A619</f>
        <v>39380</v>
      </c>
      <c r="B619" s="21">
        <f>[1]!s_dq_close($B$1,$A619,1)</f>
        <v>117.58</v>
      </c>
    </row>
    <row r="620" spans="1:2">
      <c r="A620" s="20">
        <f>FED风险溢价模型测算!A620</f>
        <v>39381</v>
      </c>
      <c r="B620" s="21">
        <f>[1]!s_dq_close($B$1,$A620,1)</f>
        <v>117.54900000000001</v>
      </c>
    </row>
    <row r="621" spans="1:2">
      <c r="A621" s="20">
        <f>FED风险溢价模型测算!A621</f>
        <v>39384</v>
      </c>
      <c r="B621" s="21">
        <f>[1]!s_dq_close($B$1,$A621,1)</f>
        <v>117.67100000000001</v>
      </c>
    </row>
    <row r="622" spans="1:2">
      <c r="A622" s="20">
        <f>FED风险溢价模型测算!A622</f>
        <v>39385</v>
      </c>
      <c r="B622" s="21">
        <f>[1]!s_dq_close($B$1,$A622,1)</f>
        <v>117.702</v>
      </c>
    </row>
    <row r="623" spans="1:2">
      <c r="A623" s="20">
        <f>FED风险溢价模型测算!A623</f>
        <v>39386</v>
      </c>
      <c r="B623" s="21">
        <f>[1]!s_dq_close($B$1,$A623,1)</f>
        <v>117.708</v>
      </c>
    </row>
    <row r="624" spans="1:2">
      <c r="A624" s="20">
        <f>FED风险溢价模型测算!A624</f>
        <v>39387</v>
      </c>
      <c r="B624" s="21">
        <f>[1]!s_dq_close($B$1,$A624,1)</f>
        <v>117.68899999999999</v>
      </c>
    </row>
    <row r="625" spans="1:2">
      <c r="A625" s="20">
        <f>FED风险溢价模型测算!A625</f>
        <v>39388</v>
      </c>
      <c r="B625" s="21">
        <f>[1]!s_dq_close($B$1,$A625,1)</f>
        <v>117.65600000000001</v>
      </c>
    </row>
    <row r="626" spans="1:2">
      <c r="A626" s="20">
        <f>FED风险溢价模型测算!A626</f>
        <v>39391</v>
      </c>
      <c r="B626" s="21">
        <f>[1]!s_dq_close($B$1,$A626,1)</f>
        <v>117.598</v>
      </c>
    </row>
    <row r="627" spans="1:2">
      <c r="A627" s="20">
        <f>FED风险溢价模型测算!A627</f>
        <v>39392</v>
      </c>
      <c r="B627" s="21">
        <f>[1]!s_dq_close($B$1,$A627,1)</f>
        <v>117.52800000000001</v>
      </c>
    </row>
    <row r="628" spans="1:2">
      <c r="A628" s="20">
        <f>FED风险溢价模型测算!A628</f>
        <v>39393</v>
      </c>
      <c r="B628" s="21">
        <f>[1]!s_dq_close($B$1,$A628,1)</f>
        <v>117.426</v>
      </c>
    </row>
    <row r="629" spans="1:2">
      <c r="A629" s="20">
        <f>FED风险溢价模型测算!A629</f>
        <v>39394</v>
      </c>
      <c r="B629" s="21">
        <f>[1]!s_dq_close($B$1,$A629,1)</f>
        <v>117.322</v>
      </c>
    </row>
    <row r="630" spans="1:2">
      <c r="A630" s="20">
        <f>FED风险溢价模型测算!A630</f>
        <v>39395</v>
      </c>
      <c r="B630" s="21">
        <f>[1]!s_dq_close($B$1,$A630,1)</f>
        <v>117.241</v>
      </c>
    </row>
    <row r="631" spans="1:2">
      <c r="A631" s="20">
        <f>FED风险溢价模型测算!A631</f>
        <v>39398</v>
      </c>
      <c r="B631" s="21">
        <f>[1]!s_dq_close($B$1,$A631,1)</f>
        <v>117.20399999999999</v>
      </c>
    </row>
    <row r="632" spans="1:2">
      <c r="A632" s="20">
        <f>FED风险溢价模型测算!A632</f>
        <v>39399</v>
      </c>
      <c r="B632" s="21">
        <f>[1]!s_dq_close($B$1,$A632,1)</f>
        <v>117.199</v>
      </c>
    </row>
    <row r="633" spans="1:2">
      <c r="A633" s="20">
        <f>FED风险溢价模型测算!A633</f>
        <v>39400</v>
      </c>
      <c r="B633" s="21">
        <f>[1]!s_dq_close($B$1,$A633,1)</f>
        <v>117.13500000000001</v>
      </c>
    </row>
    <row r="634" spans="1:2">
      <c r="A634" s="20">
        <f>FED风险溢价模型测算!A634</f>
        <v>39401</v>
      </c>
      <c r="B634" s="21">
        <f>[1]!s_dq_close($B$1,$A634,1)</f>
        <v>117.139</v>
      </c>
    </row>
    <row r="635" spans="1:2">
      <c r="A635" s="20">
        <f>FED风险溢价模型测算!A635</f>
        <v>39402</v>
      </c>
      <c r="B635" s="21">
        <f>[1]!s_dq_close($B$1,$A635,1)</f>
        <v>117.095</v>
      </c>
    </row>
    <row r="636" spans="1:2">
      <c r="A636" s="20">
        <f>FED风险溢价模型测算!A636</f>
        <v>39405</v>
      </c>
      <c r="B636" s="21">
        <f>[1]!s_dq_close($B$1,$A636,1)</f>
        <v>117.133</v>
      </c>
    </row>
    <row r="637" spans="1:2">
      <c r="A637" s="20">
        <f>FED风险溢价模型测算!A637</f>
        <v>39406</v>
      </c>
      <c r="B637" s="21">
        <f>[1]!s_dq_close($B$1,$A637,1)</f>
        <v>117.158</v>
      </c>
    </row>
    <row r="638" spans="1:2">
      <c r="A638" s="20">
        <f>FED风险溢价模型测算!A638</f>
        <v>39407</v>
      </c>
      <c r="B638" s="21">
        <f>[1]!s_dq_close($B$1,$A638,1)</f>
        <v>117.179</v>
      </c>
    </row>
    <row r="639" spans="1:2">
      <c r="A639" s="20">
        <f>FED风险溢价模型测算!A639</f>
        <v>39408</v>
      </c>
      <c r="B639" s="21">
        <f>[1]!s_dq_close($B$1,$A639,1)</f>
        <v>117.161</v>
      </c>
    </row>
    <row r="640" spans="1:2">
      <c r="A640" s="20">
        <f>FED风险溢价模型测算!A640</f>
        <v>39409</v>
      </c>
      <c r="B640" s="21">
        <f>[1]!s_dq_close($B$1,$A640,1)</f>
        <v>117.217</v>
      </c>
    </row>
    <row r="641" spans="1:2">
      <c r="A641" s="20">
        <f>FED风险溢价模型测算!A641</f>
        <v>39412</v>
      </c>
      <c r="B641" s="21">
        <f>[1]!s_dq_close($B$1,$A641,1)</f>
        <v>117.28</v>
      </c>
    </row>
    <row r="642" spans="1:2">
      <c r="A642" s="20">
        <f>FED风险溢价模型测算!A642</f>
        <v>39413</v>
      </c>
      <c r="B642" s="21">
        <f>[1]!s_dq_close($B$1,$A642,1)</f>
        <v>117.35599999999999</v>
      </c>
    </row>
    <row r="643" spans="1:2">
      <c r="A643" s="20">
        <f>FED风险溢价模型测算!A643</f>
        <v>39414</v>
      </c>
      <c r="B643" s="21">
        <f>[1]!s_dq_close($B$1,$A643,1)</f>
        <v>117.374</v>
      </c>
    </row>
    <row r="644" spans="1:2">
      <c r="A644" s="20">
        <f>FED风险溢价模型测算!A644</f>
        <v>39415</v>
      </c>
      <c r="B644" s="21">
        <f>[1]!s_dq_close($B$1,$A644,1)</f>
        <v>117.39</v>
      </c>
    </row>
    <row r="645" spans="1:2">
      <c r="A645" s="20">
        <f>FED风险溢价模型测算!A645</f>
        <v>39416</v>
      </c>
      <c r="B645" s="21">
        <f>[1]!s_dq_close($B$1,$A645,1)</f>
        <v>117.419</v>
      </c>
    </row>
    <row r="646" spans="1:2">
      <c r="A646" s="20">
        <f>FED风险溢价模型测算!A646</f>
        <v>39419</v>
      </c>
      <c r="B646" s="21">
        <f>[1]!s_dq_close($B$1,$A646,1)</f>
        <v>117.44</v>
      </c>
    </row>
    <row r="647" spans="1:2">
      <c r="A647" s="20">
        <f>FED风险溢价模型测算!A647</f>
        <v>39420</v>
      </c>
      <c r="B647" s="21">
        <f>[1]!s_dq_close($B$1,$A647,1)</f>
        <v>117.452</v>
      </c>
    </row>
    <row r="648" spans="1:2">
      <c r="A648" s="20">
        <f>FED风险溢价模型测算!A648</f>
        <v>39421</v>
      </c>
      <c r="B648" s="21">
        <f>[1]!s_dq_close($B$1,$A648,1)</f>
        <v>117.468</v>
      </c>
    </row>
    <row r="649" spans="1:2">
      <c r="A649" s="20">
        <f>FED风险溢价模型测算!A649</f>
        <v>39422</v>
      </c>
      <c r="B649" s="21">
        <f>[1]!s_dq_close($B$1,$A649,1)</f>
        <v>117.506</v>
      </c>
    </row>
    <row r="650" spans="1:2">
      <c r="A650" s="20">
        <f>FED风险溢价模型测算!A650</f>
        <v>39423</v>
      </c>
      <c r="B650" s="21">
        <f>[1]!s_dq_close($B$1,$A650,1)</f>
        <v>117.515</v>
      </c>
    </row>
    <row r="651" spans="1:2">
      <c r="A651" s="20">
        <f>FED风险溢价模型测算!A651</f>
        <v>39426</v>
      </c>
      <c r="B651" s="21">
        <f>[1]!s_dq_close($B$1,$A651,1)</f>
        <v>117.547</v>
      </c>
    </row>
    <row r="652" spans="1:2">
      <c r="A652" s="20">
        <f>FED风险溢价模型测算!A652</f>
        <v>39427</v>
      </c>
      <c r="B652" s="21">
        <f>[1]!s_dq_close($B$1,$A652,1)</f>
        <v>117.578</v>
      </c>
    </row>
    <row r="653" spans="1:2">
      <c r="A653" s="20">
        <f>FED风险溢价模型测算!A653</f>
        <v>39428</v>
      </c>
      <c r="B653" s="21">
        <f>[1]!s_dq_close($B$1,$A653,1)</f>
        <v>117.63200000000001</v>
      </c>
    </row>
    <row r="654" spans="1:2">
      <c r="A654" s="20">
        <f>FED风险溢价模型测算!A654</f>
        <v>39429</v>
      </c>
      <c r="B654" s="21">
        <f>[1]!s_dq_close($B$1,$A654,1)</f>
        <v>117.604</v>
      </c>
    </row>
    <row r="655" spans="1:2">
      <c r="A655" s="20">
        <f>FED风险溢价模型测算!A655</f>
        <v>39430</v>
      </c>
      <c r="B655" s="21">
        <f>[1]!s_dq_close($B$1,$A655,1)</f>
        <v>117.72799999999999</v>
      </c>
    </row>
    <row r="656" spans="1:2">
      <c r="A656" s="20">
        <f>FED风险溢价模型测算!A656</f>
        <v>39433</v>
      </c>
      <c r="B656" s="21">
        <f>[1]!s_dq_close($B$1,$A656,1)</f>
        <v>117.794</v>
      </c>
    </row>
    <row r="657" spans="1:2">
      <c r="A657" s="20">
        <f>FED风险溢价模型测算!A657</f>
        <v>39434</v>
      </c>
      <c r="B657" s="21">
        <f>[1]!s_dq_close($B$1,$A657,1)</f>
        <v>117.839</v>
      </c>
    </row>
    <row r="658" spans="1:2">
      <c r="A658" s="20">
        <f>FED风险溢价模型测算!A658</f>
        <v>39435</v>
      </c>
      <c r="B658" s="21">
        <f>[1]!s_dq_close($B$1,$A658,1)</f>
        <v>117.84399999999999</v>
      </c>
    </row>
    <row r="659" spans="1:2">
      <c r="A659" s="20">
        <f>FED风险溢价模型测算!A659</f>
        <v>39436</v>
      </c>
      <c r="B659" s="21">
        <f>[1]!s_dq_close($B$1,$A659,1)</f>
        <v>117.857</v>
      </c>
    </row>
    <row r="660" spans="1:2">
      <c r="A660" s="20">
        <f>FED风险溢价模型测算!A660</f>
        <v>39437</v>
      </c>
      <c r="B660" s="21">
        <f>[1]!s_dq_close($B$1,$A660,1)</f>
        <v>117.84399999999999</v>
      </c>
    </row>
    <row r="661" spans="1:2">
      <c r="A661" s="20">
        <f>FED风险溢价模型测算!A661</f>
        <v>39440</v>
      </c>
      <c r="B661" s="21">
        <f>[1]!s_dq_close($B$1,$A661,1)</f>
        <v>117.91</v>
      </c>
    </row>
    <row r="662" spans="1:2">
      <c r="A662" s="20">
        <f>FED风险溢价模型测算!A662</f>
        <v>39441</v>
      </c>
      <c r="B662" s="21">
        <f>[1]!s_dq_close($B$1,$A662,1)</f>
        <v>117.925</v>
      </c>
    </row>
    <row r="663" spans="1:2">
      <c r="A663" s="20">
        <f>FED风险溢价模型测算!A663</f>
        <v>39442</v>
      </c>
      <c r="B663" s="21">
        <f>[1]!s_dq_close($B$1,$A663,1)</f>
        <v>117.943</v>
      </c>
    </row>
    <row r="664" spans="1:2">
      <c r="A664" s="20">
        <f>FED风险溢价模型测算!A664</f>
        <v>39443</v>
      </c>
      <c r="B664" s="21">
        <f>[1]!s_dq_close($B$1,$A664,1)</f>
        <v>118.081</v>
      </c>
    </row>
    <row r="665" spans="1:2">
      <c r="A665" s="20">
        <f>FED风险溢价模型测算!A665</f>
        <v>39444</v>
      </c>
      <c r="B665" s="21">
        <f>[1]!s_dq_close($B$1,$A665,1)</f>
        <v>118.038</v>
      </c>
    </row>
    <row r="666" spans="1:2">
      <c r="A666" s="20">
        <f>FED风险溢价模型测算!A666</f>
        <v>39449</v>
      </c>
      <c r="B666" s="21">
        <f>[1]!s_dq_close($B$1,$A666,1)</f>
        <v>118.10299999999999</v>
      </c>
    </row>
    <row r="667" spans="1:2">
      <c r="A667" s="20">
        <f>FED风险溢价模型测算!A667</f>
        <v>39450</v>
      </c>
      <c r="B667" s="21">
        <f>[1]!s_dq_close($B$1,$A667,1)</f>
        <v>118.09699999999999</v>
      </c>
    </row>
    <row r="668" spans="1:2">
      <c r="A668" s="20">
        <f>FED风险溢价模型测算!A668</f>
        <v>39451</v>
      </c>
      <c r="B668" s="21">
        <f>[1]!s_dq_close($B$1,$A668,1)</f>
        <v>118.099</v>
      </c>
    </row>
    <row r="669" spans="1:2">
      <c r="A669" s="20">
        <f>FED风险溢价模型测算!A669</f>
        <v>39454</v>
      </c>
      <c r="B669" s="21">
        <f>[1]!s_dq_close($B$1,$A669,1)</f>
        <v>118.16</v>
      </c>
    </row>
    <row r="670" spans="1:2">
      <c r="A670" s="20">
        <f>FED风险溢价模型测算!A670</f>
        <v>39455</v>
      </c>
      <c r="B670" s="21">
        <f>[1]!s_dq_close($B$1,$A670,1)</f>
        <v>118.2</v>
      </c>
    </row>
    <row r="671" spans="1:2">
      <c r="A671" s="20">
        <f>FED风险溢价模型测算!A671</f>
        <v>39456</v>
      </c>
      <c r="B671" s="21">
        <f>[1]!s_dq_close($B$1,$A671,1)</f>
        <v>118.21299999999999</v>
      </c>
    </row>
    <row r="672" spans="1:2">
      <c r="A672" s="20">
        <f>FED风险溢价模型测算!A672</f>
        <v>39457</v>
      </c>
      <c r="B672" s="21">
        <f>[1]!s_dq_close($B$1,$A672,1)</f>
        <v>118.211</v>
      </c>
    </row>
    <row r="673" spans="1:2">
      <c r="A673" s="20">
        <f>FED风险溢价模型测算!A673</f>
        <v>39458</v>
      </c>
      <c r="B673" s="21">
        <f>[1]!s_dq_close($B$1,$A673,1)</f>
        <v>118.25</v>
      </c>
    </row>
    <row r="674" spans="1:2">
      <c r="A674" s="20">
        <f>FED风险溢价模型测算!A674</f>
        <v>39461</v>
      </c>
      <c r="B674" s="21">
        <f>[1]!s_dq_close($B$1,$A674,1)</f>
        <v>118.248</v>
      </c>
    </row>
    <row r="675" spans="1:2">
      <c r="A675" s="20">
        <f>FED风险溢价模型测算!A675</f>
        <v>39462</v>
      </c>
      <c r="B675" s="21">
        <f>[1]!s_dq_close($B$1,$A675,1)</f>
        <v>118.26300000000001</v>
      </c>
    </row>
    <row r="676" spans="1:2">
      <c r="A676" s="20">
        <f>FED风险溢价模型测算!A676</f>
        <v>39463</v>
      </c>
      <c r="B676" s="21">
        <f>[1]!s_dq_close($B$1,$A676,1)</f>
        <v>118.27200000000001</v>
      </c>
    </row>
    <row r="677" spans="1:2">
      <c r="A677" s="20">
        <f>FED风险溢价模型测算!A677</f>
        <v>39464</v>
      </c>
      <c r="B677" s="21">
        <f>[1]!s_dq_close($B$1,$A677,1)</f>
        <v>118.29300000000001</v>
      </c>
    </row>
    <row r="678" spans="1:2">
      <c r="A678" s="20">
        <f>FED风险溢价模型测算!A678</f>
        <v>39465</v>
      </c>
      <c r="B678" s="21">
        <f>[1]!s_dq_close($B$1,$A678,1)</f>
        <v>118.328</v>
      </c>
    </row>
    <row r="679" spans="1:2">
      <c r="A679" s="20">
        <f>FED风险溢价模型测算!A679</f>
        <v>39468</v>
      </c>
      <c r="B679" s="21">
        <f>[1]!s_dq_close($B$1,$A679,1)</f>
        <v>118.40300000000001</v>
      </c>
    </row>
    <row r="680" spans="1:2">
      <c r="A680" s="20">
        <f>FED风险溢价模型测算!A680</f>
        <v>39469</v>
      </c>
      <c r="B680" s="21">
        <f>[1]!s_dq_close($B$1,$A680,1)</f>
        <v>118.40600000000001</v>
      </c>
    </row>
    <row r="681" spans="1:2">
      <c r="A681" s="20">
        <f>FED风险溢价模型测算!A681</f>
        <v>39470</v>
      </c>
      <c r="B681" s="21">
        <f>[1]!s_dq_close($B$1,$A681,1)</f>
        <v>118.608</v>
      </c>
    </row>
    <row r="682" spans="1:2">
      <c r="A682" s="20">
        <f>FED风险溢价模型测算!A682</f>
        <v>39471</v>
      </c>
      <c r="B682" s="21">
        <f>[1]!s_dq_close($B$1,$A682,1)</f>
        <v>118.792</v>
      </c>
    </row>
    <row r="683" spans="1:2">
      <c r="A683" s="20">
        <f>FED风险溢价模型测算!A683</f>
        <v>39472</v>
      </c>
      <c r="B683" s="21">
        <f>[1]!s_dq_close($B$1,$A683,1)</f>
        <v>118.874</v>
      </c>
    </row>
    <row r="684" spans="1:2">
      <c r="A684" s="20">
        <f>FED风险溢价模型测算!A684</f>
        <v>39475</v>
      </c>
      <c r="B684" s="21">
        <f>[1]!s_dq_close($B$1,$A684,1)</f>
        <v>118.98699999999999</v>
      </c>
    </row>
    <row r="685" spans="1:2">
      <c r="A685" s="20">
        <f>FED风险溢价模型测算!A685</f>
        <v>39476</v>
      </c>
      <c r="B685" s="21">
        <f>[1]!s_dq_close($B$1,$A685,1)</f>
        <v>119.001</v>
      </c>
    </row>
    <row r="686" spans="1:2">
      <c r="A686" s="20">
        <f>FED风险溢价模型测算!A686</f>
        <v>39477</v>
      </c>
      <c r="B686" s="21">
        <f>[1]!s_dq_close($B$1,$A686,1)</f>
        <v>119.105</v>
      </c>
    </row>
    <row r="687" spans="1:2">
      <c r="A687" s="20">
        <f>FED风险溢价模型测算!A687</f>
        <v>39478</v>
      </c>
      <c r="B687" s="21">
        <f>[1]!s_dq_close($B$1,$A687,1)</f>
        <v>119.235</v>
      </c>
    </row>
    <row r="688" spans="1:2">
      <c r="A688" s="20">
        <f>FED风险溢价模型测算!A688</f>
        <v>39479</v>
      </c>
      <c r="B688" s="21">
        <f>[1]!s_dq_close($B$1,$A688,1)</f>
        <v>119.565</v>
      </c>
    </row>
    <row r="689" spans="1:2">
      <c r="A689" s="20">
        <f>FED风险溢价模型测算!A689</f>
        <v>39482</v>
      </c>
      <c r="B689" s="21">
        <f>[1]!s_dq_close($B$1,$A689,1)</f>
        <v>119.741</v>
      </c>
    </row>
    <row r="690" spans="1:2">
      <c r="A690" s="20">
        <f>FED风险溢价模型测算!A690</f>
        <v>39483</v>
      </c>
      <c r="B690" s="21">
        <f>[1]!s_dq_close($B$1,$A690,1)</f>
        <v>119.773</v>
      </c>
    </row>
    <row r="691" spans="1:2">
      <c r="A691" s="20">
        <f>FED风险溢价模型测算!A691</f>
        <v>39491</v>
      </c>
      <c r="B691" s="21">
        <f>[1]!s_dq_close($B$1,$A691,1)</f>
        <v>119.875</v>
      </c>
    </row>
    <row r="692" spans="1:2">
      <c r="A692" s="20">
        <f>FED风险溢价模型测算!A692</f>
        <v>39492</v>
      </c>
      <c r="B692" s="21">
        <f>[1]!s_dq_close($B$1,$A692,1)</f>
        <v>119.886</v>
      </c>
    </row>
    <row r="693" spans="1:2">
      <c r="A693" s="20">
        <f>FED风险溢价模型测算!A693</f>
        <v>39493</v>
      </c>
      <c r="B693" s="21">
        <f>[1]!s_dq_close($B$1,$A693,1)</f>
        <v>119.876</v>
      </c>
    </row>
    <row r="694" spans="1:2">
      <c r="A694" s="20">
        <f>FED风险溢价模型测算!A694</f>
        <v>39496</v>
      </c>
      <c r="B694" s="21">
        <f>[1]!s_dq_close($B$1,$A694,1)</f>
        <v>119.883</v>
      </c>
    </row>
    <row r="695" spans="1:2">
      <c r="A695" s="20">
        <f>FED风险溢价模型测算!A695</f>
        <v>39497</v>
      </c>
      <c r="B695" s="21">
        <f>[1]!s_dq_close($B$1,$A695,1)</f>
        <v>119.76900000000001</v>
      </c>
    </row>
    <row r="696" spans="1:2">
      <c r="A696" s="20">
        <f>FED风险溢价模型测算!A696</f>
        <v>39498</v>
      </c>
      <c r="B696" s="21">
        <f>[1]!s_dq_close($B$1,$A696,1)</f>
        <v>119.804</v>
      </c>
    </row>
    <row r="697" spans="1:2">
      <c r="A697" s="20">
        <f>FED风险溢价模型测算!A697</f>
        <v>39499</v>
      </c>
      <c r="B697" s="21">
        <f>[1]!s_dq_close($B$1,$A697,1)</f>
        <v>119.852</v>
      </c>
    </row>
    <row r="698" spans="1:2">
      <c r="A698" s="20">
        <f>FED风险溢价模型测算!A698</f>
        <v>39500</v>
      </c>
      <c r="B698" s="21">
        <f>[1]!s_dq_close($B$1,$A698,1)</f>
        <v>119.931</v>
      </c>
    </row>
    <row r="699" spans="1:2">
      <c r="A699" s="20">
        <f>FED风险溢价模型测算!A699</f>
        <v>39503</v>
      </c>
      <c r="B699" s="21">
        <f>[1]!s_dq_close($B$1,$A699,1)</f>
        <v>120</v>
      </c>
    </row>
    <row r="700" spans="1:2">
      <c r="A700" s="20">
        <f>FED风险溢价模型测算!A700</f>
        <v>39504</v>
      </c>
      <c r="B700" s="21">
        <f>[1]!s_dq_close($B$1,$A700,1)</f>
        <v>120.074</v>
      </c>
    </row>
    <row r="701" spans="1:2">
      <c r="A701" s="20">
        <f>FED风险溢价模型测算!A701</f>
        <v>39505</v>
      </c>
      <c r="B701" s="21">
        <f>[1]!s_dq_close($B$1,$A701,1)</f>
        <v>120.136</v>
      </c>
    </row>
    <row r="702" spans="1:2">
      <c r="A702" s="20">
        <f>FED风险溢价模型测算!A702</f>
        <v>39506</v>
      </c>
      <c r="B702" s="21">
        <f>[1]!s_dq_close($B$1,$A702,1)</f>
        <v>120.199</v>
      </c>
    </row>
    <row r="703" spans="1:2">
      <c r="A703" s="20">
        <f>FED风险溢价模型测算!A703</f>
        <v>39507</v>
      </c>
      <c r="B703" s="21">
        <f>[1]!s_dq_close($B$1,$A703,1)</f>
        <v>120.211</v>
      </c>
    </row>
    <row r="704" spans="1:2">
      <c r="A704" s="20">
        <f>FED风险溢价模型测算!A704</f>
        <v>39510</v>
      </c>
      <c r="B704" s="21">
        <f>[1]!s_dq_close($B$1,$A704,1)</f>
        <v>120.24</v>
      </c>
    </row>
    <row r="705" spans="1:2">
      <c r="A705" s="20">
        <f>FED风险溢价模型测算!A705</f>
        <v>39511</v>
      </c>
      <c r="B705" s="21">
        <f>[1]!s_dq_close($B$1,$A705,1)</f>
        <v>120.20699999999999</v>
      </c>
    </row>
    <row r="706" spans="1:2">
      <c r="A706" s="20">
        <f>FED风险溢价模型测算!A706</f>
        <v>39512</v>
      </c>
      <c r="B706" s="21">
        <f>[1]!s_dq_close($B$1,$A706,1)</f>
        <v>120.18600000000001</v>
      </c>
    </row>
    <row r="707" spans="1:2">
      <c r="A707" s="20">
        <f>FED风险溢价模型测算!A707</f>
        <v>39513</v>
      </c>
      <c r="B707" s="21">
        <f>[1]!s_dq_close($B$1,$A707,1)</f>
        <v>120.193</v>
      </c>
    </row>
    <row r="708" spans="1:2">
      <c r="A708" s="20">
        <f>FED风险溢价模型测算!A708</f>
        <v>39514</v>
      </c>
      <c r="B708" s="21">
        <f>[1]!s_dq_close($B$1,$A708,1)</f>
        <v>120.181</v>
      </c>
    </row>
    <row r="709" spans="1:2">
      <c r="A709" s="20">
        <f>FED风险溢价模型测算!A709</f>
        <v>39517</v>
      </c>
      <c r="B709" s="21">
        <f>[1]!s_dq_close($B$1,$A709,1)</f>
        <v>120.22199999999999</v>
      </c>
    </row>
    <row r="710" spans="1:2">
      <c r="A710" s="20">
        <f>FED风险溢价模型测算!A710</f>
        <v>39518</v>
      </c>
      <c r="B710" s="21">
        <f>[1]!s_dq_close($B$1,$A710,1)</f>
        <v>120.20099999999999</v>
      </c>
    </row>
    <row r="711" spans="1:2">
      <c r="A711" s="20">
        <f>FED风险溢价模型测算!A711</f>
        <v>39519</v>
      </c>
      <c r="B711" s="21">
        <f>[1]!s_dq_close($B$1,$A711,1)</f>
        <v>120.23699999999999</v>
      </c>
    </row>
    <row r="712" spans="1:2">
      <c r="A712" s="20">
        <f>FED风险溢价模型测算!A712</f>
        <v>39520</v>
      </c>
      <c r="B712" s="21">
        <f>[1]!s_dq_close($B$1,$A712,1)</f>
        <v>120.27500000000001</v>
      </c>
    </row>
    <row r="713" spans="1:2">
      <c r="A713" s="20">
        <f>FED风险溢价模型测算!A713</f>
        <v>39521</v>
      </c>
      <c r="B713" s="21">
        <f>[1]!s_dq_close($B$1,$A713,1)</f>
        <v>120.32299999999999</v>
      </c>
    </row>
    <row r="714" spans="1:2">
      <c r="A714" s="20">
        <f>FED风险溢价模型测算!A714</f>
        <v>39524</v>
      </c>
      <c r="B714" s="21">
        <f>[1]!s_dq_close($B$1,$A714,1)</f>
        <v>120.379</v>
      </c>
    </row>
    <row r="715" spans="1:2">
      <c r="A715" s="20">
        <f>FED风险溢价模型测算!A715</f>
        <v>39525</v>
      </c>
      <c r="B715" s="21">
        <f>[1]!s_dq_close($B$1,$A715,1)</f>
        <v>120.40600000000001</v>
      </c>
    </row>
    <row r="716" spans="1:2">
      <c r="A716" s="20">
        <f>FED风险溢价模型测算!A716</f>
        <v>39526</v>
      </c>
      <c r="B716" s="21">
        <f>[1]!s_dq_close($B$1,$A716,1)</f>
        <v>120.497</v>
      </c>
    </row>
    <row r="717" spans="1:2">
      <c r="A717" s="20">
        <f>FED风险溢价模型测算!A717</f>
        <v>39527</v>
      </c>
      <c r="B717" s="21">
        <f>[1]!s_dq_close($B$1,$A717,1)</f>
        <v>120.556</v>
      </c>
    </row>
    <row r="718" spans="1:2">
      <c r="A718" s="20">
        <f>FED风险溢价模型测算!A718</f>
        <v>39528</v>
      </c>
      <c r="B718" s="21">
        <f>[1]!s_dq_close($B$1,$A718,1)</f>
        <v>120.601</v>
      </c>
    </row>
    <row r="719" spans="1:2">
      <c r="A719" s="20">
        <f>FED风险溢价模型测算!A719</f>
        <v>39531</v>
      </c>
      <c r="B719" s="21">
        <f>[1]!s_dq_close($B$1,$A719,1)</f>
        <v>120.681</v>
      </c>
    </row>
    <row r="720" spans="1:2">
      <c r="A720" s="20">
        <f>FED风险溢价模型测算!A720</f>
        <v>39532</v>
      </c>
      <c r="B720" s="21">
        <f>[1]!s_dq_close($B$1,$A720,1)</f>
        <v>120.81399999999999</v>
      </c>
    </row>
    <row r="721" spans="1:2">
      <c r="A721" s="20">
        <f>FED风险溢价模型测算!A721</f>
        <v>39533</v>
      </c>
      <c r="B721" s="21">
        <f>[1]!s_dq_close($B$1,$A721,1)</f>
        <v>120.884</v>
      </c>
    </row>
    <row r="722" spans="1:2">
      <c r="A722" s="20">
        <f>FED风险溢价模型测算!A722</f>
        <v>39534</v>
      </c>
      <c r="B722" s="21">
        <f>[1]!s_dq_close($B$1,$A722,1)</f>
        <v>120.955</v>
      </c>
    </row>
    <row r="723" spans="1:2">
      <c r="A723" s="20">
        <f>FED风险溢价模型测算!A723</f>
        <v>39535</v>
      </c>
      <c r="B723" s="21">
        <f>[1]!s_dq_close($B$1,$A723,1)</f>
        <v>120.97</v>
      </c>
    </row>
    <row r="724" spans="1:2">
      <c r="A724" s="20">
        <f>FED风险溢价模型测算!A724</f>
        <v>39538</v>
      </c>
      <c r="B724" s="21">
        <f>[1]!s_dq_close($B$1,$A724,1)</f>
        <v>120.999</v>
      </c>
    </row>
    <row r="725" spans="1:2">
      <c r="A725" s="20">
        <f>FED风险溢价模型测算!A725</f>
        <v>39539</v>
      </c>
      <c r="B725" s="21">
        <f>[1]!s_dq_close($B$1,$A725,1)</f>
        <v>120.974</v>
      </c>
    </row>
    <row r="726" spans="1:2">
      <c r="A726" s="20">
        <f>FED风险溢价模型测算!A726</f>
        <v>39540</v>
      </c>
      <c r="B726" s="21">
        <f>[1]!s_dq_close($B$1,$A726,1)</f>
        <v>120.971</v>
      </c>
    </row>
    <row r="727" spans="1:2">
      <c r="A727" s="20">
        <f>FED风险溢价模型测算!A727</f>
        <v>39541</v>
      </c>
      <c r="B727" s="21">
        <f>[1]!s_dq_close($B$1,$A727,1)</f>
        <v>121.005</v>
      </c>
    </row>
    <row r="728" spans="1:2">
      <c r="A728" s="20">
        <f>FED风险溢价模型测算!A728</f>
        <v>39545</v>
      </c>
      <c r="B728" s="21">
        <f>[1]!s_dq_close($B$1,$A728,1)</f>
        <v>121.057</v>
      </c>
    </row>
    <row r="729" spans="1:2">
      <c r="A729" s="20">
        <f>FED风险溢价模型测算!A729</f>
        <v>39546</v>
      </c>
      <c r="B729" s="21">
        <f>[1]!s_dq_close($B$1,$A729,1)</f>
        <v>121.071</v>
      </c>
    </row>
    <row r="730" spans="1:2">
      <c r="A730" s="20">
        <f>FED风险溢价模型测算!A730</f>
        <v>39547</v>
      </c>
      <c r="B730" s="21">
        <f>[1]!s_dq_close($B$1,$A730,1)</f>
        <v>121.09</v>
      </c>
    </row>
    <row r="731" spans="1:2">
      <c r="A731" s="20">
        <f>FED风险溢价模型测算!A731</f>
        <v>39548</v>
      </c>
      <c r="B731" s="21">
        <f>[1]!s_dq_close($B$1,$A731,1)</f>
        <v>121.108</v>
      </c>
    </row>
    <row r="732" spans="1:2">
      <c r="A732" s="20">
        <f>FED风险溢价模型测算!A732</f>
        <v>39549</v>
      </c>
      <c r="B732" s="21">
        <f>[1]!s_dq_close($B$1,$A732,1)</f>
        <v>121.12</v>
      </c>
    </row>
    <row r="733" spans="1:2">
      <c r="A733" s="20">
        <f>FED风险溢价模型测算!A733</f>
        <v>39552</v>
      </c>
      <c r="B733" s="21">
        <f>[1]!s_dq_close($B$1,$A733,1)</f>
        <v>121.173</v>
      </c>
    </row>
    <row r="734" spans="1:2">
      <c r="A734" s="20">
        <f>FED风险溢价模型测算!A734</f>
        <v>39553</v>
      </c>
      <c r="B734" s="21">
        <f>[1]!s_dq_close($B$1,$A734,1)</f>
        <v>121.21</v>
      </c>
    </row>
    <row r="735" spans="1:2">
      <c r="A735" s="20">
        <f>FED风险溢价模型测算!A735</f>
        <v>39554</v>
      </c>
      <c r="B735" s="21">
        <f>[1]!s_dq_close($B$1,$A735,1)</f>
        <v>121.224</v>
      </c>
    </row>
    <row r="736" spans="1:2">
      <c r="A736" s="20">
        <f>FED风险溢价模型测算!A736</f>
        <v>39555</v>
      </c>
      <c r="B736" s="21">
        <f>[1]!s_dq_close($B$1,$A736,1)</f>
        <v>121.242</v>
      </c>
    </row>
    <row r="737" spans="1:2">
      <c r="A737" s="20">
        <f>FED风险溢价模型测算!A737</f>
        <v>39556</v>
      </c>
      <c r="B737" s="21">
        <f>[1]!s_dq_close($B$1,$A737,1)</f>
        <v>121.286</v>
      </c>
    </row>
    <row r="738" spans="1:2">
      <c r="A738" s="20">
        <f>FED风险溢价模型测算!A738</f>
        <v>39559</v>
      </c>
      <c r="B738" s="21">
        <f>[1]!s_dq_close($B$1,$A738,1)</f>
        <v>121.322</v>
      </c>
    </row>
    <row r="739" spans="1:2">
      <c r="A739" s="20">
        <f>FED风险溢价模型测算!A739</f>
        <v>39560</v>
      </c>
      <c r="B739" s="21">
        <f>[1]!s_dq_close($B$1,$A739,1)</f>
        <v>121.33499999999999</v>
      </c>
    </row>
    <row r="740" spans="1:2">
      <c r="A740" s="20">
        <f>FED风险溢价模型测算!A740</f>
        <v>39561</v>
      </c>
      <c r="B740" s="21">
        <f>[1]!s_dq_close($B$1,$A740,1)</f>
        <v>121.34099999999999</v>
      </c>
    </row>
    <row r="741" spans="1:2">
      <c r="A741" s="20">
        <f>FED风险溢价模型测算!A741</f>
        <v>39562</v>
      </c>
      <c r="B741" s="21">
        <f>[1]!s_dq_close($B$1,$A741,1)</f>
        <v>121.22799999999999</v>
      </c>
    </row>
    <row r="742" spans="1:2">
      <c r="A742" s="20">
        <f>FED风险溢价模型测算!A742</f>
        <v>39563</v>
      </c>
      <c r="B742" s="21">
        <f>[1]!s_dq_close($B$1,$A742,1)</f>
        <v>121.18899999999999</v>
      </c>
    </row>
    <row r="743" spans="1:2">
      <c r="A743" s="20">
        <f>FED风险溢价模型测算!A743</f>
        <v>39566</v>
      </c>
      <c r="B743" s="21">
        <f>[1]!s_dq_close($B$1,$A743,1)</f>
        <v>121.238</v>
      </c>
    </row>
    <row r="744" spans="1:2">
      <c r="A744" s="20">
        <f>FED风险溢价模型测算!A744</f>
        <v>39567</v>
      </c>
      <c r="B744" s="21">
        <f>[1]!s_dq_close($B$1,$A744,1)</f>
        <v>121.232</v>
      </c>
    </row>
    <row r="745" spans="1:2">
      <c r="A745" s="20">
        <f>FED风险溢价模型测算!A745</f>
        <v>39568</v>
      </c>
      <c r="B745" s="21">
        <f>[1]!s_dq_close($B$1,$A745,1)</f>
        <v>121.223</v>
      </c>
    </row>
    <row r="746" spans="1:2">
      <c r="A746" s="20">
        <f>FED风险溢价模型测算!A746</f>
        <v>39573</v>
      </c>
      <c r="B746" s="21">
        <f>[1]!s_dq_close($B$1,$A746,1)</f>
        <v>121.33</v>
      </c>
    </row>
    <row r="747" spans="1:2">
      <c r="A747" s="20">
        <f>FED风险溢价模型测算!A747</f>
        <v>39574</v>
      </c>
      <c r="B747" s="21">
        <f>[1]!s_dq_close($B$1,$A747,1)</f>
        <v>121.331</v>
      </c>
    </row>
    <row r="748" spans="1:2">
      <c r="A748" s="20">
        <f>FED风险溢价模型测算!A748</f>
        <v>39575</v>
      </c>
      <c r="B748" s="21">
        <f>[1]!s_dq_close($B$1,$A748,1)</f>
        <v>120.988</v>
      </c>
    </row>
    <row r="749" spans="1:2">
      <c r="A749" s="20">
        <f>FED风险溢价模型测算!A749</f>
        <v>39576</v>
      </c>
      <c r="B749" s="21">
        <f>[1]!s_dq_close($B$1,$A749,1)</f>
        <v>121.02800000000001</v>
      </c>
    </row>
    <row r="750" spans="1:2">
      <c r="A750" s="20">
        <f>FED风险溢价模型测算!A750</f>
        <v>39577</v>
      </c>
      <c r="B750" s="21">
        <f>[1]!s_dq_close($B$1,$A750,1)</f>
        <v>121.05500000000001</v>
      </c>
    </row>
    <row r="751" spans="1:2">
      <c r="A751" s="20">
        <f>FED风险溢价模型测算!A751</f>
        <v>39580</v>
      </c>
      <c r="B751" s="21">
        <f>[1]!s_dq_close($B$1,$A751,1)</f>
        <v>121.07</v>
      </c>
    </row>
    <row r="752" spans="1:2">
      <c r="A752" s="20">
        <f>FED风险溢价模型测算!A752</f>
        <v>39581</v>
      </c>
      <c r="B752" s="21">
        <f>[1]!s_dq_close($B$1,$A752,1)</f>
        <v>121.084</v>
      </c>
    </row>
    <row r="753" spans="1:2">
      <c r="A753" s="20">
        <f>FED风险溢价模型测算!A753</f>
        <v>39582</v>
      </c>
      <c r="B753" s="21">
        <f>[1]!s_dq_close($B$1,$A753,1)</f>
        <v>121.09</v>
      </c>
    </row>
    <row r="754" spans="1:2">
      <c r="A754" s="20">
        <f>FED风险溢价模型测算!A754</f>
        <v>39583</v>
      </c>
      <c r="B754" s="21">
        <f>[1]!s_dq_close($B$1,$A754,1)</f>
        <v>121.098</v>
      </c>
    </row>
    <row r="755" spans="1:2">
      <c r="A755" s="20">
        <f>FED风险溢价模型测算!A755</f>
        <v>39584</v>
      </c>
      <c r="B755" s="21">
        <f>[1]!s_dq_close($B$1,$A755,1)</f>
        <v>121.111</v>
      </c>
    </row>
    <row r="756" spans="1:2">
      <c r="A756" s="20">
        <f>FED风险溢价模型测算!A756</f>
        <v>39587</v>
      </c>
      <c r="B756" s="21">
        <f>[1]!s_dq_close($B$1,$A756,1)</f>
        <v>121.122</v>
      </c>
    </row>
    <row r="757" spans="1:2">
      <c r="A757" s="20">
        <f>FED风险溢价模型测算!A757</f>
        <v>39588</v>
      </c>
      <c r="B757" s="21">
        <f>[1]!s_dq_close($B$1,$A757,1)</f>
        <v>121.12</v>
      </c>
    </row>
    <row r="758" spans="1:2">
      <c r="A758" s="20">
        <f>FED风险溢价模型测算!A758</f>
        <v>39589</v>
      </c>
      <c r="B758" s="21">
        <f>[1]!s_dq_close($B$1,$A758,1)</f>
        <v>121.111</v>
      </c>
    </row>
    <row r="759" spans="1:2">
      <c r="A759" s="20">
        <f>FED风险溢价模型测算!A759</f>
        <v>39590</v>
      </c>
      <c r="B759" s="21">
        <f>[1]!s_dq_close($B$1,$A759,1)</f>
        <v>121.127</v>
      </c>
    </row>
    <row r="760" spans="1:2">
      <c r="A760" s="20">
        <f>FED风险溢价模型测算!A760</f>
        <v>39591</v>
      </c>
      <c r="B760" s="21">
        <f>[1]!s_dq_close($B$1,$A760,1)</f>
        <v>121.14700000000001</v>
      </c>
    </row>
    <row r="761" spans="1:2">
      <c r="A761" s="20">
        <f>FED风险溢价模型测算!A761</f>
        <v>39594</v>
      </c>
      <c r="B761" s="21">
        <f>[1]!s_dq_close($B$1,$A761,1)</f>
        <v>121.17100000000001</v>
      </c>
    </row>
    <row r="762" spans="1:2">
      <c r="A762" s="20">
        <f>FED风险溢价模型测算!A762</f>
        <v>39595</v>
      </c>
      <c r="B762" s="21">
        <f>[1]!s_dq_close($B$1,$A762,1)</f>
        <v>121.182</v>
      </c>
    </row>
    <row r="763" spans="1:2">
      <c r="A763" s="20">
        <f>FED风险溢价模型测算!A763</f>
        <v>39596</v>
      </c>
      <c r="B763" s="21">
        <f>[1]!s_dq_close($B$1,$A763,1)</f>
        <v>121.21599999999999</v>
      </c>
    </row>
    <row r="764" spans="1:2">
      <c r="A764" s="20">
        <f>FED风险溢价模型测算!A764</f>
        <v>39597</v>
      </c>
      <c r="B764" s="21">
        <f>[1]!s_dq_close($B$1,$A764,1)</f>
        <v>121.23699999999999</v>
      </c>
    </row>
    <row r="765" spans="1:2">
      <c r="A765" s="20">
        <f>FED风险溢价模型测算!A765</f>
        <v>39598</v>
      </c>
      <c r="B765" s="21">
        <f>[1]!s_dq_close($B$1,$A765,1)</f>
        <v>121.255</v>
      </c>
    </row>
    <row r="766" spans="1:2">
      <c r="A766" s="20">
        <f>FED风险溢价模型测算!A766</f>
        <v>39601</v>
      </c>
      <c r="B766" s="21">
        <f>[1]!s_dq_close($B$1,$A766,1)</f>
        <v>121.288</v>
      </c>
    </row>
    <row r="767" spans="1:2">
      <c r="A767" s="20">
        <f>FED风险溢价模型测算!A767</f>
        <v>39602</v>
      </c>
      <c r="B767" s="21">
        <f>[1]!s_dq_close($B$1,$A767,1)</f>
        <v>121.31399999999999</v>
      </c>
    </row>
    <row r="768" spans="1:2">
      <c r="A768" s="20">
        <f>FED风险溢价模型测算!A768</f>
        <v>39603</v>
      </c>
      <c r="B768" s="21">
        <f>[1]!s_dq_close($B$1,$A768,1)</f>
        <v>121.325</v>
      </c>
    </row>
    <row r="769" spans="1:2">
      <c r="A769" s="20">
        <f>FED风险溢价模型测算!A769</f>
        <v>39604</v>
      </c>
      <c r="B769" s="21">
        <f>[1]!s_dq_close($B$1,$A769,1)</f>
        <v>121.34399999999999</v>
      </c>
    </row>
    <row r="770" spans="1:2">
      <c r="A770" s="20">
        <f>FED风险溢价模型测算!A770</f>
        <v>39605</v>
      </c>
      <c r="B770" s="21">
        <f>[1]!s_dq_close($B$1,$A770,1)</f>
        <v>121.348</v>
      </c>
    </row>
    <row r="771" spans="1:2">
      <c r="A771" s="20">
        <f>FED风险溢价模型测算!A771</f>
        <v>39609</v>
      </c>
      <c r="B771" s="21">
        <f>[1]!s_dq_close($B$1,$A771,1)</f>
        <v>121.217</v>
      </c>
    </row>
    <row r="772" spans="1:2">
      <c r="A772" s="20">
        <f>FED风险溢价模型测算!A772</f>
        <v>39610</v>
      </c>
      <c r="B772" s="21">
        <f>[1]!s_dq_close($B$1,$A772,1)</f>
        <v>120.949</v>
      </c>
    </row>
    <row r="773" spans="1:2">
      <c r="A773" s="20">
        <f>FED风险溢价模型测算!A773</f>
        <v>39611</v>
      </c>
      <c r="B773" s="21">
        <f>[1]!s_dq_close($B$1,$A773,1)</f>
        <v>120.971</v>
      </c>
    </row>
    <row r="774" spans="1:2">
      <c r="A774" s="20">
        <f>FED风险溢价模型测算!A774</f>
        <v>39612</v>
      </c>
      <c r="B774" s="21">
        <f>[1]!s_dq_close($B$1,$A774,1)</f>
        <v>120.947</v>
      </c>
    </row>
    <row r="775" spans="1:2">
      <c r="A775" s="20">
        <f>FED风险溢价模型测算!A775</f>
        <v>39615</v>
      </c>
      <c r="B775" s="21">
        <f>[1]!s_dq_close($B$1,$A775,1)</f>
        <v>120.991</v>
      </c>
    </row>
    <row r="776" spans="1:2">
      <c r="A776" s="20">
        <f>FED风险溢价模型测算!A776</f>
        <v>39616</v>
      </c>
      <c r="B776" s="21">
        <f>[1]!s_dq_close($B$1,$A776,1)</f>
        <v>120.98</v>
      </c>
    </row>
    <row r="777" spans="1:2">
      <c r="A777" s="20">
        <f>FED风险溢价模型测算!A777</f>
        <v>39617</v>
      </c>
      <c r="B777" s="21">
        <f>[1]!s_dq_close($B$1,$A777,1)</f>
        <v>120.995</v>
      </c>
    </row>
    <row r="778" spans="1:2">
      <c r="A778" s="20">
        <f>FED风险溢价模型测算!A778</f>
        <v>39618</v>
      </c>
      <c r="B778" s="21">
        <f>[1]!s_dq_close($B$1,$A778,1)</f>
        <v>121.008</v>
      </c>
    </row>
    <row r="779" spans="1:2">
      <c r="A779" s="20">
        <f>FED风险溢价模型测算!A779</f>
        <v>39619</v>
      </c>
      <c r="B779" s="21">
        <f>[1]!s_dq_close($B$1,$A779,1)</f>
        <v>120.82299999999999</v>
      </c>
    </row>
    <row r="780" spans="1:2">
      <c r="A780" s="20">
        <f>FED风险溢价模型测算!A780</f>
        <v>39622</v>
      </c>
      <c r="B780" s="21">
        <f>[1]!s_dq_close($B$1,$A780,1)</f>
        <v>120.753</v>
      </c>
    </row>
    <row r="781" spans="1:2">
      <c r="A781" s="20">
        <f>FED风险溢价模型测算!A781</f>
        <v>39623</v>
      </c>
      <c r="B781" s="21">
        <f>[1]!s_dq_close($B$1,$A781,1)</f>
        <v>120.776</v>
      </c>
    </row>
    <row r="782" spans="1:2">
      <c r="A782" s="20">
        <f>FED风险溢价模型测算!A782</f>
        <v>39624</v>
      </c>
      <c r="B782" s="21">
        <f>[1]!s_dq_close($B$1,$A782,1)</f>
        <v>120.77200000000001</v>
      </c>
    </row>
    <row r="783" spans="1:2">
      <c r="A783" s="20">
        <f>FED风险溢价模型测算!A783</f>
        <v>39625</v>
      </c>
      <c r="B783" s="21">
        <f>[1]!s_dq_close($B$1,$A783,1)</f>
        <v>120.60599999999999</v>
      </c>
    </row>
    <row r="784" spans="1:2">
      <c r="A784" s="20">
        <f>FED风险溢价模型测算!A784</f>
        <v>39626</v>
      </c>
      <c r="B784" s="21">
        <f>[1]!s_dq_close($B$1,$A784,1)</f>
        <v>120.437</v>
      </c>
    </row>
    <row r="785" spans="1:2">
      <c r="A785" s="20">
        <f>FED风险溢价模型测算!A785</f>
        <v>39629</v>
      </c>
      <c r="B785" s="21">
        <f>[1]!s_dq_close($B$1,$A785,1)</f>
        <v>120.461</v>
      </c>
    </row>
    <row r="786" spans="1:2">
      <c r="A786" s="20">
        <f>FED风险溢价模型测算!A786</f>
        <v>39630</v>
      </c>
      <c r="B786" s="21">
        <f>[1]!s_dq_close($B$1,$A786,1)</f>
        <v>120.39400000000001</v>
      </c>
    </row>
    <row r="787" spans="1:2">
      <c r="A787" s="20">
        <f>FED风险溢价模型测算!A787</f>
        <v>39631</v>
      </c>
      <c r="B787" s="21">
        <f>[1]!s_dq_close($B$1,$A787,1)</f>
        <v>120.253</v>
      </c>
    </row>
    <row r="788" spans="1:2">
      <c r="A788" s="20">
        <f>FED风险溢价模型测算!A788</f>
        <v>39632</v>
      </c>
      <c r="B788" s="21">
        <f>[1]!s_dq_close($B$1,$A788,1)</f>
        <v>120.265</v>
      </c>
    </row>
    <row r="789" spans="1:2">
      <c r="A789" s="20">
        <f>FED风险溢价模型测算!A789</f>
        <v>39633</v>
      </c>
      <c r="B789" s="21">
        <f>[1]!s_dq_close($B$1,$A789,1)</f>
        <v>120.262</v>
      </c>
    </row>
    <row r="790" spans="1:2">
      <c r="A790" s="20">
        <f>FED风险溢价模型测算!A790</f>
        <v>39636</v>
      </c>
      <c r="B790" s="21">
        <f>[1]!s_dq_close($B$1,$A790,1)</f>
        <v>120.309</v>
      </c>
    </row>
    <row r="791" spans="1:2">
      <c r="A791" s="20">
        <f>FED风险溢价模型测算!A791</f>
        <v>39637</v>
      </c>
      <c r="B791" s="21">
        <f>[1]!s_dq_close($B$1,$A791,1)</f>
        <v>120.369</v>
      </c>
    </row>
    <row r="792" spans="1:2">
      <c r="A792" s="20">
        <f>FED风险溢价模型测算!A792</f>
        <v>39638</v>
      </c>
      <c r="B792" s="21">
        <f>[1]!s_dq_close($B$1,$A792,1)</f>
        <v>120.42700000000001</v>
      </c>
    </row>
    <row r="793" spans="1:2">
      <c r="A793" s="20">
        <f>FED风险溢价模型测算!A793</f>
        <v>39639</v>
      </c>
      <c r="B793" s="21">
        <f>[1]!s_dq_close($B$1,$A793,1)</f>
        <v>120.503</v>
      </c>
    </row>
    <row r="794" spans="1:2">
      <c r="A794" s="20">
        <f>FED风险溢价模型测算!A794</f>
        <v>39640</v>
      </c>
      <c r="B794" s="21">
        <f>[1]!s_dq_close($B$1,$A794,1)</f>
        <v>120.557</v>
      </c>
    </row>
    <row r="795" spans="1:2">
      <c r="A795" s="20">
        <f>FED风险溢价模型测算!A795</f>
        <v>39643</v>
      </c>
      <c r="B795" s="21">
        <f>[1]!s_dq_close($B$1,$A795,1)</f>
        <v>120.619</v>
      </c>
    </row>
    <row r="796" spans="1:2">
      <c r="A796" s="20">
        <f>FED风险溢价模型测算!A796</f>
        <v>39644</v>
      </c>
      <c r="B796" s="21">
        <f>[1]!s_dq_close($B$1,$A796,1)</f>
        <v>120.625</v>
      </c>
    </row>
    <row r="797" spans="1:2">
      <c r="A797" s="20">
        <f>FED风险溢价模型测算!A797</f>
        <v>39645</v>
      </c>
      <c r="B797" s="21">
        <f>[1]!s_dq_close($B$1,$A797,1)</f>
        <v>120.69</v>
      </c>
    </row>
    <row r="798" spans="1:2">
      <c r="A798" s="20">
        <f>FED风险溢价模型测算!A798</f>
        <v>39646</v>
      </c>
      <c r="B798" s="21">
        <f>[1]!s_dq_close($B$1,$A798,1)</f>
        <v>120.712</v>
      </c>
    </row>
    <row r="799" spans="1:2">
      <c r="A799" s="20">
        <f>FED风险溢价模型测算!A799</f>
        <v>39647</v>
      </c>
      <c r="B799" s="21">
        <f>[1]!s_dq_close($B$1,$A799,1)</f>
        <v>120.729</v>
      </c>
    </row>
    <row r="800" spans="1:2">
      <c r="A800" s="20">
        <f>FED风险溢价模型测算!A800</f>
        <v>39650</v>
      </c>
      <c r="B800" s="21">
        <f>[1]!s_dq_close($B$1,$A800,1)</f>
        <v>120.779</v>
      </c>
    </row>
    <row r="801" spans="1:2">
      <c r="A801" s="20">
        <f>FED风险溢价模型测算!A801</f>
        <v>39651</v>
      </c>
      <c r="B801" s="21">
        <f>[1]!s_dq_close($B$1,$A801,1)</f>
        <v>120.786</v>
      </c>
    </row>
    <row r="802" spans="1:2">
      <c r="A802" s="20">
        <f>FED风险溢价模型测算!A802</f>
        <v>39652</v>
      </c>
      <c r="B802" s="21">
        <f>[1]!s_dq_close($B$1,$A802,1)</f>
        <v>120.794</v>
      </c>
    </row>
    <row r="803" spans="1:2">
      <c r="A803" s="20">
        <f>FED风险溢价模型测算!A803</f>
        <v>39653</v>
      </c>
      <c r="B803" s="21">
        <f>[1]!s_dq_close($B$1,$A803,1)</f>
        <v>120.794</v>
      </c>
    </row>
    <row r="804" spans="1:2">
      <c r="A804" s="20">
        <f>FED风险溢价模型测算!A804</f>
        <v>39654</v>
      </c>
      <c r="B804" s="21">
        <f>[1]!s_dq_close($B$1,$A804,1)</f>
        <v>120.78100000000001</v>
      </c>
    </row>
    <row r="805" spans="1:2">
      <c r="A805" s="20">
        <f>FED风险溢价模型测算!A805</f>
        <v>39657</v>
      </c>
      <c r="B805" s="21">
        <f>[1]!s_dq_close($B$1,$A805,1)</f>
        <v>120.821</v>
      </c>
    </row>
    <row r="806" spans="1:2">
      <c r="A806" s="20">
        <f>FED风险溢价模型测算!A806</f>
        <v>39658</v>
      </c>
      <c r="B806" s="21">
        <f>[1]!s_dq_close($B$1,$A806,1)</f>
        <v>120.831</v>
      </c>
    </row>
    <row r="807" spans="1:2">
      <c r="A807" s="20">
        <f>FED风险溢价模型测算!A807</f>
        <v>39659</v>
      </c>
      <c r="B807" s="21">
        <f>[1]!s_dq_close($B$1,$A807,1)</f>
        <v>120.834</v>
      </c>
    </row>
    <row r="808" spans="1:2">
      <c r="A808" s="20">
        <f>FED风险溢价模型测算!A808</f>
        <v>39660</v>
      </c>
      <c r="B808" s="21">
        <f>[1]!s_dq_close($B$1,$A808,1)</f>
        <v>120.83199999999999</v>
      </c>
    </row>
    <row r="809" spans="1:2">
      <c r="A809" s="20">
        <f>FED风险溢价模型测算!A809</f>
        <v>39661</v>
      </c>
      <c r="B809" s="21">
        <f>[1]!s_dq_close($B$1,$A809,1)</f>
        <v>120.744</v>
      </c>
    </row>
    <row r="810" spans="1:2">
      <c r="A810" s="20">
        <f>FED风险溢价模型测算!A810</f>
        <v>39664</v>
      </c>
      <c r="B810" s="21">
        <f>[1]!s_dq_close($B$1,$A810,1)</f>
        <v>120.76900000000001</v>
      </c>
    </row>
    <row r="811" spans="1:2">
      <c r="A811" s="20">
        <f>FED风险溢价模型测算!A811</f>
        <v>39665</v>
      </c>
      <c r="B811" s="21">
        <f>[1]!s_dq_close($B$1,$A811,1)</f>
        <v>120.803</v>
      </c>
    </row>
    <row r="812" spans="1:2">
      <c r="A812" s="20">
        <f>FED风险溢价模型测算!A812</f>
        <v>39666</v>
      </c>
      <c r="B812" s="21">
        <f>[1]!s_dq_close($B$1,$A812,1)</f>
        <v>120.821</v>
      </c>
    </row>
    <row r="813" spans="1:2">
      <c r="A813" s="20">
        <f>FED风险溢价模型测算!A813</f>
        <v>39667</v>
      </c>
      <c r="B813" s="21">
        <f>[1]!s_dq_close($B$1,$A813,1)</f>
        <v>120.80500000000001</v>
      </c>
    </row>
    <row r="814" spans="1:2">
      <c r="A814" s="20">
        <f>FED风险溢价模型测算!A814</f>
        <v>39668</v>
      </c>
      <c r="B814" s="21">
        <f>[1]!s_dq_close($B$1,$A814,1)</f>
        <v>120.84099999999999</v>
      </c>
    </row>
    <row r="815" spans="1:2">
      <c r="A815" s="20">
        <f>FED风险溢价模型测算!A815</f>
        <v>39671</v>
      </c>
      <c r="B815" s="21">
        <f>[1]!s_dq_close($B$1,$A815,1)</f>
        <v>120.68300000000001</v>
      </c>
    </row>
    <row r="816" spans="1:2">
      <c r="A816" s="20">
        <f>FED风险溢价模型测算!A816</f>
        <v>39672</v>
      </c>
      <c r="B816" s="21">
        <f>[1]!s_dq_close($B$1,$A816,1)</f>
        <v>120.762</v>
      </c>
    </row>
    <row r="817" spans="1:2">
      <c r="A817" s="20">
        <f>FED风险溢价模型测算!A817</f>
        <v>39673</v>
      </c>
      <c r="B817" s="21">
        <f>[1]!s_dq_close($B$1,$A817,1)</f>
        <v>120.821</v>
      </c>
    </row>
    <row r="818" spans="1:2">
      <c r="A818" s="20">
        <f>FED风险溢价模型测算!A818</f>
        <v>39674</v>
      </c>
      <c r="B818" s="21">
        <f>[1]!s_dq_close($B$1,$A818,1)</f>
        <v>120.911</v>
      </c>
    </row>
    <row r="819" spans="1:2">
      <c r="A819" s="20">
        <f>FED风险溢价模型测算!A819</f>
        <v>39675</v>
      </c>
      <c r="B819" s="21">
        <f>[1]!s_dq_close($B$1,$A819,1)</f>
        <v>121.03700000000001</v>
      </c>
    </row>
    <row r="820" spans="1:2">
      <c r="A820" s="20">
        <f>FED风险溢价模型测算!A820</f>
        <v>39678</v>
      </c>
      <c r="B820" s="21">
        <f>[1]!s_dq_close($B$1,$A820,1)</f>
        <v>121.11</v>
      </c>
    </row>
    <row r="821" spans="1:2">
      <c r="A821" s="20">
        <f>FED风险溢价模型测算!A821</f>
        <v>39679</v>
      </c>
      <c r="B821" s="21">
        <f>[1]!s_dq_close($B$1,$A821,1)</f>
        <v>121.185</v>
      </c>
    </row>
    <row r="822" spans="1:2">
      <c r="A822" s="20">
        <f>FED风险溢价模型测算!A822</f>
        <v>39680</v>
      </c>
      <c r="B822" s="21">
        <f>[1]!s_dq_close($B$1,$A822,1)</f>
        <v>121.286</v>
      </c>
    </row>
    <row r="823" spans="1:2">
      <c r="A823" s="20">
        <f>FED风险溢价模型测算!A823</f>
        <v>39681</v>
      </c>
      <c r="B823" s="21">
        <f>[1]!s_dq_close($B$1,$A823,1)</f>
        <v>121.35899999999999</v>
      </c>
    </row>
    <row r="824" spans="1:2">
      <c r="A824" s="20">
        <f>FED风险溢价模型测算!A824</f>
        <v>39682</v>
      </c>
      <c r="B824" s="21">
        <f>[1]!s_dq_close($B$1,$A824,1)</f>
        <v>121.45</v>
      </c>
    </row>
    <row r="825" spans="1:2">
      <c r="A825" s="20">
        <f>FED风险溢价模型测算!A825</f>
        <v>39685</v>
      </c>
      <c r="B825" s="21">
        <f>[1]!s_dq_close($B$1,$A825,1)</f>
        <v>121.51900000000001</v>
      </c>
    </row>
    <row r="826" spans="1:2">
      <c r="A826" s="20">
        <f>FED风险溢价模型测算!A826</f>
        <v>39686</v>
      </c>
      <c r="B826" s="21">
        <f>[1]!s_dq_close($B$1,$A826,1)</f>
        <v>121.583</v>
      </c>
    </row>
    <row r="827" spans="1:2">
      <c r="A827" s="20">
        <f>FED风险溢价模型测算!A827</f>
        <v>39687</v>
      </c>
      <c r="B827" s="21">
        <f>[1]!s_dq_close($B$1,$A827,1)</f>
        <v>121.658</v>
      </c>
    </row>
    <row r="828" spans="1:2">
      <c r="A828" s="20">
        <f>FED风险溢价模型测算!A828</f>
        <v>39688</v>
      </c>
      <c r="B828" s="21">
        <f>[1]!s_dq_close($B$1,$A828,1)</f>
        <v>121.82299999999999</v>
      </c>
    </row>
    <row r="829" spans="1:2">
      <c r="A829" s="20">
        <f>FED风险溢价模型测算!A829</f>
        <v>39689</v>
      </c>
      <c r="B829" s="21">
        <f>[1]!s_dq_close($B$1,$A829,1)</f>
        <v>122.038</v>
      </c>
    </row>
    <row r="830" spans="1:2">
      <c r="A830" s="20">
        <f>FED风险溢价模型测算!A830</f>
        <v>39692</v>
      </c>
      <c r="B830" s="21">
        <f>[1]!s_dq_close($B$1,$A830,1)</f>
        <v>122.291</v>
      </c>
    </row>
    <row r="831" spans="1:2">
      <c r="A831" s="20">
        <f>FED风险溢价模型测算!A831</f>
        <v>39693</v>
      </c>
      <c r="B831" s="21">
        <f>[1]!s_dq_close($B$1,$A831,1)</f>
        <v>122.435</v>
      </c>
    </row>
    <row r="832" spans="1:2">
      <c r="A832" s="20">
        <f>FED风险溢价模型测算!A832</f>
        <v>39694</v>
      </c>
      <c r="B832" s="21">
        <f>[1]!s_dq_close($B$1,$A832,1)</f>
        <v>122.509</v>
      </c>
    </row>
    <row r="833" spans="1:2">
      <c r="A833" s="20">
        <f>FED风险溢价模型测算!A833</f>
        <v>39695</v>
      </c>
      <c r="B833" s="21">
        <f>[1]!s_dq_close($B$1,$A833,1)</f>
        <v>122.483</v>
      </c>
    </row>
    <row r="834" spans="1:2">
      <c r="A834" s="20">
        <f>FED风险溢价模型测算!A834</f>
        <v>39696</v>
      </c>
      <c r="B834" s="21">
        <f>[1]!s_dq_close($B$1,$A834,1)</f>
        <v>122.49299999999999</v>
      </c>
    </row>
    <row r="835" spans="1:2">
      <c r="A835" s="20">
        <f>FED风险溢价模型测算!A835</f>
        <v>39699</v>
      </c>
      <c r="B835" s="21">
        <f>[1]!s_dq_close($B$1,$A835,1)</f>
        <v>122.53700000000001</v>
      </c>
    </row>
    <row r="836" spans="1:2">
      <c r="A836" s="20">
        <f>FED风险溢价模型测算!A836</f>
        <v>39700</v>
      </c>
      <c r="B836" s="21">
        <f>[1]!s_dq_close($B$1,$A836,1)</f>
        <v>122.67100000000001</v>
      </c>
    </row>
    <row r="837" spans="1:2">
      <c r="A837" s="20">
        <f>FED风险溢价模型测算!A837</f>
        <v>39701</v>
      </c>
      <c r="B837" s="21">
        <f>[1]!s_dq_close($B$1,$A837,1)</f>
        <v>122.88200000000001</v>
      </c>
    </row>
    <row r="838" spans="1:2">
      <c r="A838" s="20">
        <f>FED风险溢价模型测算!A838</f>
        <v>39702</v>
      </c>
      <c r="B838" s="21">
        <f>[1]!s_dq_close($B$1,$A838,1)</f>
        <v>123.042</v>
      </c>
    </row>
    <row r="839" spans="1:2">
      <c r="A839" s="20">
        <f>FED风险溢价模型测算!A839</f>
        <v>39703</v>
      </c>
      <c r="B839" s="21">
        <f>[1]!s_dq_close($B$1,$A839,1)</f>
        <v>123.402</v>
      </c>
    </row>
    <row r="840" spans="1:2">
      <c r="A840" s="20">
        <f>FED风险溢价模型测算!A840</f>
        <v>39707</v>
      </c>
      <c r="B840" s="21">
        <f>[1]!s_dq_close($B$1,$A840,1)</f>
        <v>124.367</v>
      </c>
    </row>
    <row r="841" spans="1:2">
      <c r="A841" s="20">
        <f>FED风险溢价模型测算!A841</f>
        <v>39708</v>
      </c>
      <c r="B841" s="21">
        <f>[1]!s_dq_close($B$1,$A841,1)</f>
        <v>124.925</v>
      </c>
    </row>
    <row r="842" spans="1:2">
      <c r="A842" s="20">
        <f>FED风险溢价模型测算!A842</f>
        <v>39709</v>
      </c>
      <c r="B842" s="21">
        <f>[1]!s_dq_close($B$1,$A842,1)</f>
        <v>124.85599999999999</v>
      </c>
    </row>
    <row r="843" spans="1:2">
      <c r="A843" s="20">
        <f>FED风险溢价模型测算!A843</f>
        <v>39710</v>
      </c>
      <c r="B843" s="21">
        <f>[1]!s_dq_close($B$1,$A843,1)</f>
        <v>124.813</v>
      </c>
    </row>
    <row r="844" spans="1:2">
      <c r="A844" s="20">
        <f>FED风险溢价模型测算!A844</f>
        <v>39713</v>
      </c>
      <c r="B844" s="21">
        <f>[1]!s_dq_close($B$1,$A844,1)</f>
        <v>124.76300000000001</v>
      </c>
    </row>
    <row r="845" spans="1:2">
      <c r="A845" s="20">
        <f>FED风险溢价模型测算!A845</f>
        <v>39714</v>
      </c>
      <c r="B845" s="21">
        <f>[1]!s_dq_close($B$1,$A845,1)</f>
        <v>124.777</v>
      </c>
    </row>
    <row r="846" spans="1:2">
      <c r="A846" s="20">
        <f>FED风险溢价模型测算!A846</f>
        <v>39715</v>
      </c>
      <c r="B846" s="21">
        <f>[1]!s_dq_close($B$1,$A846,1)</f>
        <v>124.961</v>
      </c>
    </row>
    <row r="847" spans="1:2">
      <c r="A847" s="20">
        <f>FED风险溢价模型测算!A847</f>
        <v>39716</v>
      </c>
      <c r="B847" s="21">
        <f>[1]!s_dq_close($B$1,$A847,1)</f>
        <v>125.01</v>
      </c>
    </row>
    <row r="848" spans="1:2">
      <c r="A848" s="20">
        <f>FED风险溢价模型测算!A848</f>
        <v>39717</v>
      </c>
      <c r="B848" s="21">
        <f>[1]!s_dq_close($B$1,$A848,1)</f>
        <v>124.98399999999999</v>
      </c>
    </row>
    <row r="849" spans="1:2">
      <c r="A849" s="20">
        <f>FED风险溢价模型测算!A849</f>
        <v>39727</v>
      </c>
      <c r="B849" s="21">
        <f>[1]!s_dq_close($B$1,$A849,1)</f>
        <v>125.178</v>
      </c>
    </row>
    <row r="850" spans="1:2">
      <c r="A850" s="20">
        <f>FED风险溢价模型测算!A850</f>
        <v>39728</v>
      </c>
      <c r="B850" s="21">
        <f>[1]!s_dq_close($B$1,$A850,1)</f>
        <v>125.90600000000001</v>
      </c>
    </row>
    <row r="851" spans="1:2">
      <c r="A851" s="20">
        <f>FED风险溢价模型测算!A851</f>
        <v>39729</v>
      </c>
      <c r="B851" s="21">
        <f>[1]!s_dq_close($B$1,$A851,1)</f>
        <v>126.837</v>
      </c>
    </row>
    <row r="852" spans="1:2">
      <c r="A852" s="20">
        <f>FED风险溢价模型测算!A852</f>
        <v>39730</v>
      </c>
      <c r="B852" s="21">
        <f>[1]!s_dq_close($B$1,$A852,1)</f>
        <v>128.07599999999999</v>
      </c>
    </row>
    <row r="853" spans="1:2">
      <c r="A853" s="20">
        <f>FED风险溢价模型测算!A853</f>
        <v>39731</v>
      </c>
      <c r="B853" s="21">
        <f>[1]!s_dq_close($B$1,$A853,1)</f>
        <v>128.24799999999999</v>
      </c>
    </row>
    <row r="854" spans="1:2">
      <c r="A854" s="20">
        <f>FED风险溢价模型测算!A854</f>
        <v>39734</v>
      </c>
      <c r="B854" s="21">
        <f>[1]!s_dq_close($B$1,$A854,1)</f>
        <v>127.94799999999999</v>
      </c>
    </row>
    <row r="855" spans="1:2">
      <c r="A855" s="20">
        <f>FED风险溢价模型测算!A855</f>
        <v>39735</v>
      </c>
      <c r="B855" s="21">
        <f>[1]!s_dq_close($B$1,$A855,1)</f>
        <v>127.74299999999999</v>
      </c>
    </row>
    <row r="856" spans="1:2">
      <c r="A856" s="20">
        <f>FED风险溢价模型测算!A856</f>
        <v>39736</v>
      </c>
      <c r="B856" s="21">
        <f>[1]!s_dq_close($B$1,$A856,1)</f>
        <v>127.893</v>
      </c>
    </row>
    <row r="857" spans="1:2">
      <c r="A857" s="20">
        <f>FED风险溢价模型测算!A857</f>
        <v>39737</v>
      </c>
      <c r="B857" s="21">
        <f>[1]!s_dq_close($B$1,$A857,1)</f>
        <v>127.929</v>
      </c>
    </row>
    <row r="858" spans="1:2">
      <c r="A858" s="20">
        <f>FED风险溢价模型测算!A858</f>
        <v>39738</v>
      </c>
      <c r="B858" s="21">
        <f>[1]!s_dq_close($B$1,$A858,1)</f>
        <v>127.741</v>
      </c>
    </row>
    <row r="859" spans="1:2">
      <c r="A859" s="20">
        <f>FED风险溢价模型测算!A859</f>
        <v>39741</v>
      </c>
      <c r="B859" s="21">
        <f>[1]!s_dq_close($B$1,$A859,1)</f>
        <v>127.631</v>
      </c>
    </row>
    <row r="860" spans="1:2">
      <c r="A860" s="20">
        <f>FED风险溢价模型测算!A860</f>
        <v>39742</v>
      </c>
      <c r="B860" s="21">
        <f>[1]!s_dq_close($B$1,$A860,1)</f>
        <v>127.72799999999999</v>
      </c>
    </row>
    <row r="861" spans="1:2">
      <c r="A861" s="20">
        <f>FED风险溢价模型测算!A861</f>
        <v>39743</v>
      </c>
      <c r="B861" s="21">
        <f>[1]!s_dq_close($B$1,$A861,1)</f>
        <v>127.739</v>
      </c>
    </row>
    <row r="862" spans="1:2">
      <c r="A862" s="20">
        <f>FED风险溢价模型测算!A862</f>
        <v>39744</v>
      </c>
      <c r="B862" s="21">
        <f>[1]!s_dq_close($B$1,$A862,1)</f>
        <v>127.759</v>
      </c>
    </row>
    <row r="863" spans="1:2">
      <c r="A863" s="20">
        <f>FED风险溢价模型测算!A863</f>
        <v>39745</v>
      </c>
      <c r="B863" s="21">
        <f>[1]!s_dq_close($B$1,$A863,1)</f>
        <v>127.827</v>
      </c>
    </row>
    <row r="864" spans="1:2">
      <c r="A864" s="20">
        <f>FED风险溢价模型测算!A864</f>
        <v>39748</v>
      </c>
      <c r="B864" s="21">
        <f>[1]!s_dq_close($B$1,$A864,1)</f>
        <v>127.947</v>
      </c>
    </row>
    <row r="865" spans="1:2">
      <c r="A865" s="20">
        <f>FED风险溢价模型测算!A865</f>
        <v>39749</v>
      </c>
      <c r="B865" s="21">
        <f>[1]!s_dq_close($B$1,$A865,1)</f>
        <v>128.30000000000001</v>
      </c>
    </row>
    <row r="866" spans="1:2">
      <c r="A866" s="20">
        <f>FED风险溢价模型测算!A866</f>
        <v>39750</v>
      </c>
      <c r="B866" s="21">
        <f>[1]!s_dq_close($B$1,$A866,1)</f>
        <v>128.44499999999999</v>
      </c>
    </row>
    <row r="867" spans="1:2">
      <c r="A867" s="20">
        <f>FED风险溢价模型测算!A867</f>
        <v>39751</v>
      </c>
      <c r="B867" s="21">
        <f>[1]!s_dq_close($B$1,$A867,1)</f>
        <v>128.65</v>
      </c>
    </row>
    <row r="868" spans="1:2">
      <c r="A868" s="20">
        <f>FED风险溢价模型测算!A868</f>
        <v>39752</v>
      </c>
      <c r="B868" s="21">
        <f>[1]!s_dq_close($B$1,$A868,1)</f>
        <v>128.63200000000001</v>
      </c>
    </row>
    <row r="869" spans="1:2">
      <c r="A869" s="20">
        <f>FED风险溢价模型测算!A869</f>
        <v>39755</v>
      </c>
      <c r="B869" s="21">
        <f>[1]!s_dq_close($B$1,$A869,1)</f>
        <v>128.72900000000001</v>
      </c>
    </row>
    <row r="870" spans="1:2">
      <c r="A870" s="20">
        <f>FED风险溢价模型测算!A870</f>
        <v>39756</v>
      </c>
      <c r="B870" s="21">
        <f>[1]!s_dq_close($B$1,$A870,1)</f>
        <v>128.77500000000001</v>
      </c>
    </row>
    <row r="871" spans="1:2">
      <c r="A871" s="20">
        <f>FED风险溢价模型测算!A871</f>
        <v>39757</v>
      </c>
      <c r="B871" s="21">
        <f>[1]!s_dq_close($B$1,$A871,1)</f>
        <v>128.90600000000001</v>
      </c>
    </row>
    <row r="872" spans="1:2">
      <c r="A872" s="20">
        <f>FED风险溢价模型测算!A872</f>
        <v>39758</v>
      </c>
      <c r="B872" s="21">
        <f>[1]!s_dq_close($B$1,$A872,1)</f>
        <v>129.08799999999999</v>
      </c>
    </row>
    <row r="873" spans="1:2">
      <c r="A873" s="20">
        <f>FED风险溢价模型测算!A873</f>
        <v>39759</v>
      </c>
      <c r="B873" s="21">
        <f>[1]!s_dq_close($B$1,$A873,1)</f>
        <v>129.27500000000001</v>
      </c>
    </row>
    <row r="874" spans="1:2">
      <c r="A874" s="20">
        <f>FED风险溢价模型测算!A874</f>
        <v>39762</v>
      </c>
      <c r="B874" s="21">
        <f>[1]!s_dq_close($B$1,$A874,1)</f>
        <v>129.65799999999999</v>
      </c>
    </row>
    <row r="875" spans="1:2">
      <c r="A875" s="20">
        <f>FED风险溢价模型测算!A875</f>
        <v>39763</v>
      </c>
      <c r="B875" s="21">
        <f>[1]!s_dq_close($B$1,$A875,1)</f>
        <v>129.72300000000001</v>
      </c>
    </row>
    <row r="876" spans="1:2">
      <c r="A876" s="20">
        <f>FED风险溢价模型测算!A876</f>
        <v>39764</v>
      </c>
      <c r="B876" s="21">
        <f>[1]!s_dq_close($B$1,$A876,1)</f>
        <v>129.929</v>
      </c>
    </row>
    <row r="877" spans="1:2">
      <c r="A877" s="20">
        <f>FED风险溢价模型测算!A877</f>
        <v>39765</v>
      </c>
      <c r="B877" s="21">
        <f>[1]!s_dq_close($B$1,$A877,1)</f>
        <v>130.29499999999999</v>
      </c>
    </row>
    <row r="878" spans="1:2">
      <c r="A878" s="20">
        <f>FED风险溢价模型测算!A878</f>
        <v>39766</v>
      </c>
      <c r="B878" s="21">
        <f>[1]!s_dq_close($B$1,$A878,1)</f>
        <v>129.92599999999999</v>
      </c>
    </row>
    <row r="879" spans="1:2">
      <c r="A879" s="20">
        <f>FED风险溢价模型测算!A879</f>
        <v>39769</v>
      </c>
      <c r="B879" s="21">
        <f>[1]!s_dq_close($B$1,$A879,1)</f>
        <v>129.79499999999999</v>
      </c>
    </row>
    <row r="880" spans="1:2">
      <c r="A880" s="20">
        <f>FED风险溢价模型测算!A880</f>
        <v>39770</v>
      </c>
      <c r="B880" s="21">
        <f>[1]!s_dq_close($B$1,$A880,1)</f>
        <v>129.84100000000001</v>
      </c>
    </row>
    <row r="881" spans="1:2">
      <c r="A881" s="20">
        <f>FED风险溢价模型测算!A881</f>
        <v>39771</v>
      </c>
      <c r="B881" s="21">
        <f>[1]!s_dq_close($B$1,$A881,1)</f>
        <v>129.404</v>
      </c>
    </row>
    <row r="882" spans="1:2">
      <c r="A882" s="20">
        <f>FED风险溢价模型测算!A882</f>
        <v>39772</v>
      </c>
      <c r="B882" s="21">
        <f>[1]!s_dq_close($B$1,$A882,1)</f>
        <v>129.554</v>
      </c>
    </row>
    <row r="883" spans="1:2">
      <c r="A883" s="20">
        <f>FED风险溢价模型测算!A883</f>
        <v>39773</v>
      </c>
      <c r="B883" s="21">
        <f>[1]!s_dq_close($B$1,$A883,1)</f>
        <v>129.73099999999999</v>
      </c>
    </row>
    <row r="884" spans="1:2">
      <c r="A884" s="20">
        <f>FED风险溢价模型测算!A884</f>
        <v>39776</v>
      </c>
      <c r="B884" s="21">
        <f>[1]!s_dq_close($B$1,$A884,1)</f>
        <v>129.63999999999999</v>
      </c>
    </row>
    <row r="885" spans="1:2">
      <c r="A885" s="20">
        <f>FED风险溢价模型测算!A885</f>
        <v>39777</v>
      </c>
      <c r="B885" s="21">
        <f>[1]!s_dq_close($B$1,$A885,1)</f>
        <v>129.29</v>
      </c>
    </row>
    <row r="886" spans="1:2">
      <c r="A886" s="20">
        <f>FED风险溢价模型测算!A886</f>
        <v>39778</v>
      </c>
      <c r="B886" s="21">
        <f>[1]!s_dq_close($B$1,$A886,1)</f>
        <v>129.57599999999999</v>
      </c>
    </row>
    <row r="887" spans="1:2">
      <c r="A887" s="20">
        <f>FED风险溢价模型测算!A887</f>
        <v>39779</v>
      </c>
      <c r="B887" s="21">
        <f>[1]!s_dq_close($B$1,$A887,1)</f>
        <v>130.11699999999999</v>
      </c>
    </row>
    <row r="888" spans="1:2">
      <c r="A888" s="20">
        <f>FED风险溢价模型测算!A888</f>
        <v>39780</v>
      </c>
      <c r="B888" s="21">
        <f>[1]!s_dq_close($B$1,$A888,1)</f>
        <v>129.93</v>
      </c>
    </row>
    <row r="889" spans="1:2">
      <c r="A889" s="20">
        <f>FED风险溢价模型测算!A889</f>
        <v>39783</v>
      </c>
      <c r="B889" s="21">
        <f>[1]!s_dq_close($B$1,$A889,1)</f>
        <v>129.78200000000001</v>
      </c>
    </row>
    <row r="890" spans="1:2">
      <c r="A890" s="20">
        <f>FED风险溢价模型测算!A890</f>
        <v>39784</v>
      </c>
      <c r="B890" s="21">
        <f>[1]!s_dq_close($B$1,$A890,1)</f>
        <v>129.94900000000001</v>
      </c>
    </row>
    <row r="891" spans="1:2">
      <c r="A891" s="20">
        <f>FED风险溢价模型测算!A891</f>
        <v>39785</v>
      </c>
      <c r="B891" s="21">
        <f>[1]!s_dq_close($B$1,$A891,1)</f>
        <v>130.16300000000001</v>
      </c>
    </row>
    <row r="892" spans="1:2">
      <c r="A892" s="20">
        <f>FED风险溢价模型测算!A892</f>
        <v>39786</v>
      </c>
      <c r="B892" s="21">
        <f>[1]!s_dq_close($B$1,$A892,1)</f>
        <v>130.37799999999999</v>
      </c>
    </row>
    <row r="893" spans="1:2">
      <c r="A893" s="20">
        <f>FED风险溢价模型测算!A893</f>
        <v>39787</v>
      </c>
      <c r="B893" s="21">
        <f>[1]!s_dq_close($B$1,$A893,1)</f>
        <v>130.77600000000001</v>
      </c>
    </row>
    <row r="894" spans="1:2">
      <c r="A894" s="20">
        <f>FED风险溢价模型测算!A894</f>
        <v>39790</v>
      </c>
      <c r="B894" s="21">
        <f>[1]!s_dq_close($B$1,$A894,1)</f>
        <v>130.81299999999999</v>
      </c>
    </row>
    <row r="895" spans="1:2">
      <c r="A895" s="20">
        <f>FED风险溢价模型测算!A895</f>
        <v>39791</v>
      </c>
      <c r="B895" s="21">
        <f>[1]!s_dq_close($B$1,$A895,1)</f>
        <v>130.5</v>
      </c>
    </row>
    <row r="896" spans="1:2">
      <c r="A896" s="20">
        <f>FED风险溢价模型测算!A896</f>
        <v>39792</v>
      </c>
      <c r="B896" s="21">
        <f>[1]!s_dq_close($B$1,$A896,1)</f>
        <v>130.57400000000001</v>
      </c>
    </row>
    <row r="897" spans="1:2">
      <c r="A897" s="20">
        <f>FED风险溢价模型测算!A897</f>
        <v>39793</v>
      </c>
      <c r="B897" s="21">
        <f>[1]!s_dq_close($B$1,$A897,1)</f>
        <v>130.60499999999999</v>
      </c>
    </row>
    <row r="898" spans="1:2">
      <c r="A898" s="20">
        <f>FED风险溢价模型测算!A898</f>
        <v>39794</v>
      </c>
      <c r="B898" s="21">
        <f>[1]!s_dq_close($B$1,$A898,1)</f>
        <v>130.85499999999999</v>
      </c>
    </row>
    <row r="899" spans="1:2">
      <c r="A899" s="20">
        <f>FED风险溢价模型测算!A899</f>
        <v>39797</v>
      </c>
      <c r="B899" s="21">
        <f>[1]!s_dq_close($B$1,$A899,1)</f>
        <v>131.01</v>
      </c>
    </row>
    <row r="900" spans="1:2">
      <c r="A900" s="20">
        <f>FED风险溢价模型测算!A900</f>
        <v>39798</v>
      </c>
      <c r="B900" s="21">
        <f>[1]!s_dq_close($B$1,$A900,1)</f>
        <v>131.149</v>
      </c>
    </row>
    <row r="901" spans="1:2">
      <c r="A901" s="20">
        <f>FED风险溢价模型测算!A901</f>
        <v>39799</v>
      </c>
      <c r="B901" s="21">
        <f>[1]!s_dq_close($B$1,$A901,1)</f>
        <v>131.68</v>
      </c>
    </row>
    <row r="902" spans="1:2">
      <c r="A902" s="20">
        <f>FED风险溢价模型测算!A902</f>
        <v>39800</v>
      </c>
      <c r="B902" s="21">
        <f>[1]!s_dq_close($B$1,$A902,1)</f>
        <v>132.02099999999999</v>
      </c>
    </row>
    <row r="903" spans="1:2">
      <c r="A903" s="20">
        <f>FED风险溢价模型测算!A903</f>
        <v>39801</v>
      </c>
      <c r="B903" s="21">
        <f>[1]!s_dq_close($B$1,$A903,1)</f>
        <v>132.1</v>
      </c>
    </row>
    <row r="904" spans="1:2">
      <c r="A904" s="20">
        <f>FED风险溢价模型测算!A904</f>
        <v>39804</v>
      </c>
      <c r="B904" s="21">
        <f>[1]!s_dq_close($B$1,$A904,1)</f>
        <v>132.101</v>
      </c>
    </row>
    <row r="905" spans="1:2">
      <c r="A905" s="20">
        <f>FED风险溢价模型测算!A905</f>
        <v>39805</v>
      </c>
      <c r="B905" s="21">
        <f>[1]!s_dq_close($B$1,$A905,1)</f>
        <v>132.078</v>
      </c>
    </row>
    <row r="906" spans="1:2">
      <c r="A906" s="20">
        <f>FED风险溢价模型测算!A906</f>
        <v>39806</v>
      </c>
      <c r="B906" s="21">
        <f>[1]!s_dq_close($B$1,$A906,1)</f>
        <v>132.06800000000001</v>
      </c>
    </row>
    <row r="907" spans="1:2">
      <c r="A907" s="20">
        <f>FED风险溢价模型测算!A907</f>
        <v>39807</v>
      </c>
      <c r="B907" s="21">
        <f>[1]!s_dq_close($B$1,$A907,1)</f>
        <v>132.05199999999999</v>
      </c>
    </row>
    <row r="908" spans="1:2">
      <c r="A908" s="20">
        <f>FED风险溢价模型测算!A908</f>
        <v>39808</v>
      </c>
      <c r="B908" s="21">
        <f>[1]!s_dq_close($B$1,$A908,1)</f>
        <v>131.983</v>
      </c>
    </row>
    <row r="909" spans="1:2">
      <c r="A909" s="20">
        <f>FED风险溢价模型测算!A909</f>
        <v>39811</v>
      </c>
      <c r="B909" s="21">
        <f>[1]!s_dq_close($B$1,$A909,1)</f>
        <v>132.02099999999999</v>
      </c>
    </row>
    <row r="910" spans="1:2">
      <c r="A910" s="20">
        <f>FED风险溢价模型测算!A910</f>
        <v>39812</v>
      </c>
      <c r="B910" s="21">
        <f>[1]!s_dq_close($B$1,$A910,1)</f>
        <v>132.02600000000001</v>
      </c>
    </row>
    <row r="911" spans="1:2">
      <c r="A911" s="20">
        <f>FED风险溢价模型测算!A911</f>
        <v>39813</v>
      </c>
      <c r="B911" s="21">
        <f>[1]!s_dq_close($B$1,$A911,1)</f>
        <v>132.05000000000001</v>
      </c>
    </row>
    <row r="912" spans="1:2">
      <c r="A912" s="20">
        <f>FED风险溢价模型测算!A912</f>
        <v>39818</v>
      </c>
      <c r="B912" s="21">
        <f>[1]!s_dq_close($B$1,$A912,1)</f>
        <v>132.261</v>
      </c>
    </row>
    <row r="913" spans="1:2">
      <c r="A913" s="20">
        <f>FED风险溢价模型测算!A913</f>
        <v>39819</v>
      </c>
      <c r="B913" s="21">
        <f>[1]!s_dq_close($B$1,$A913,1)</f>
        <v>132.33699999999999</v>
      </c>
    </row>
    <row r="914" spans="1:2">
      <c r="A914" s="20">
        <f>FED风险溢价模型测算!A914</f>
        <v>39820</v>
      </c>
      <c r="B914" s="21">
        <f>[1]!s_dq_close($B$1,$A914,1)</f>
        <v>132.43100000000001</v>
      </c>
    </row>
    <row r="915" spans="1:2">
      <c r="A915" s="20">
        <f>FED风险溢价模型测算!A915</f>
        <v>39821</v>
      </c>
      <c r="B915" s="21">
        <f>[1]!s_dq_close($B$1,$A915,1)</f>
        <v>132.49299999999999</v>
      </c>
    </row>
    <row r="916" spans="1:2">
      <c r="A916" s="20">
        <f>FED风险溢价模型测算!A916</f>
        <v>39822</v>
      </c>
      <c r="B916" s="21">
        <f>[1]!s_dq_close($B$1,$A916,1)</f>
        <v>132.56200000000001</v>
      </c>
    </row>
    <row r="917" spans="1:2">
      <c r="A917" s="20">
        <f>FED风险溢价模型测算!A917</f>
        <v>39825</v>
      </c>
      <c r="B917" s="21">
        <f>[1]!s_dq_close($B$1,$A917,1)</f>
        <v>132.559</v>
      </c>
    </row>
    <row r="918" spans="1:2">
      <c r="A918" s="20">
        <f>FED风险溢价模型测算!A918</f>
        <v>39826</v>
      </c>
      <c r="B918" s="21">
        <f>[1]!s_dq_close($B$1,$A918,1)</f>
        <v>132.279</v>
      </c>
    </row>
    <row r="919" spans="1:2">
      <c r="A919" s="20">
        <f>FED风险溢价模型测算!A919</f>
        <v>39827</v>
      </c>
      <c r="B919" s="21">
        <f>[1]!s_dq_close($B$1,$A919,1)</f>
        <v>131.95599999999999</v>
      </c>
    </row>
    <row r="920" spans="1:2">
      <c r="A920" s="20">
        <f>FED风险溢价模型测算!A920</f>
        <v>39828</v>
      </c>
      <c r="B920" s="21">
        <f>[1]!s_dq_close($B$1,$A920,1)</f>
        <v>131.655</v>
      </c>
    </row>
    <row r="921" spans="1:2">
      <c r="A921" s="20">
        <f>FED风险溢价模型测算!A921</f>
        <v>39829</v>
      </c>
      <c r="B921" s="21">
        <f>[1]!s_dq_close($B$1,$A921,1)</f>
        <v>131.404</v>
      </c>
    </row>
    <row r="922" spans="1:2">
      <c r="A922" s="20">
        <f>FED风险溢价模型测算!A922</f>
        <v>39832</v>
      </c>
      <c r="B922" s="21">
        <f>[1]!s_dq_close($B$1,$A922,1)</f>
        <v>131.28700000000001</v>
      </c>
    </row>
    <row r="923" spans="1:2">
      <c r="A923" s="20">
        <f>FED风险溢价模型测算!A923</f>
        <v>39833</v>
      </c>
      <c r="B923" s="21">
        <f>[1]!s_dq_close($B$1,$A923,1)</f>
        <v>130.88200000000001</v>
      </c>
    </row>
    <row r="924" spans="1:2">
      <c r="A924" s="20">
        <f>FED风险溢价模型测算!A924</f>
        <v>39834</v>
      </c>
      <c r="B924" s="21">
        <f>[1]!s_dq_close($B$1,$A924,1)</f>
        <v>130.75299999999999</v>
      </c>
    </row>
    <row r="925" spans="1:2">
      <c r="A925" s="20">
        <f>FED风险溢价模型测算!A925</f>
        <v>39835</v>
      </c>
      <c r="B925" s="21">
        <f>[1]!s_dq_close($B$1,$A925,1)</f>
        <v>131.00200000000001</v>
      </c>
    </row>
    <row r="926" spans="1:2">
      <c r="A926" s="20">
        <f>FED风险溢价模型测算!A926</f>
        <v>39836</v>
      </c>
      <c r="B926" s="21">
        <f>[1]!s_dq_close($B$1,$A926,1)</f>
        <v>131.13200000000001</v>
      </c>
    </row>
    <row r="927" spans="1:2">
      <c r="A927" s="20">
        <f>FED风险溢价模型测算!A927</f>
        <v>39846</v>
      </c>
      <c r="B927" s="21">
        <f>[1]!s_dq_close($B$1,$A927,1)</f>
        <v>131.05000000000001</v>
      </c>
    </row>
    <row r="928" spans="1:2">
      <c r="A928" s="20">
        <f>FED风险溢价模型测算!A928</f>
        <v>39847</v>
      </c>
      <c r="B928" s="21">
        <f>[1]!s_dq_close($B$1,$A928,1)</f>
        <v>130.77699999999999</v>
      </c>
    </row>
    <row r="929" spans="1:2">
      <c r="A929" s="20">
        <f>FED风险溢价模型测算!A929</f>
        <v>39848</v>
      </c>
      <c r="B929" s="21">
        <f>[1]!s_dq_close($B$1,$A929,1)</f>
        <v>130.43</v>
      </c>
    </row>
    <row r="930" spans="1:2">
      <c r="A930" s="20">
        <f>FED风险溢价模型测算!A930</f>
        <v>39849</v>
      </c>
      <c r="B930" s="21">
        <f>[1]!s_dq_close($B$1,$A930,1)</f>
        <v>129.95099999999999</v>
      </c>
    </row>
    <row r="931" spans="1:2">
      <c r="A931" s="20">
        <f>FED风险溢价模型测算!A931</f>
        <v>39850</v>
      </c>
      <c r="B931" s="21">
        <f>[1]!s_dq_close($B$1,$A931,1)</f>
        <v>130.14500000000001</v>
      </c>
    </row>
    <row r="932" spans="1:2">
      <c r="A932" s="20">
        <f>FED风险溢价模型测算!A932</f>
        <v>39853</v>
      </c>
      <c r="B932" s="21">
        <f>[1]!s_dq_close($B$1,$A932,1)</f>
        <v>130.30600000000001</v>
      </c>
    </row>
    <row r="933" spans="1:2">
      <c r="A933" s="20">
        <f>FED风险溢价模型测算!A933</f>
        <v>39854</v>
      </c>
      <c r="B933" s="21">
        <f>[1]!s_dq_close($B$1,$A933,1)</f>
        <v>130.27500000000001</v>
      </c>
    </row>
    <row r="934" spans="1:2">
      <c r="A934" s="20">
        <f>FED风险溢价模型测算!A934</f>
        <v>39855</v>
      </c>
      <c r="B934" s="21">
        <f>[1]!s_dq_close($B$1,$A934,1)</f>
        <v>130.369</v>
      </c>
    </row>
    <row r="935" spans="1:2">
      <c r="A935" s="20">
        <f>FED风险溢价模型测算!A935</f>
        <v>39856</v>
      </c>
      <c r="B935" s="21">
        <f>[1]!s_dq_close($B$1,$A935,1)</f>
        <v>130.69200000000001</v>
      </c>
    </row>
    <row r="936" spans="1:2">
      <c r="A936" s="20">
        <f>FED风险溢价模型测算!A936</f>
        <v>39857</v>
      </c>
      <c r="B936" s="21">
        <f>[1]!s_dq_close($B$1,$A936,1)</f>
        <v>130.75399999999999</v>
      </c>
    </row>
    <row r="937" spans="1:2">
      <c r="A937" s="20">
        <f>FED风险溢价模型测算!A937</f>
        <v>39860</v>
      </c>
      <c r="B937" s="21">
        <f>[1]!s_dq_close($B$1,$A937,1)</f>
        <v>130.767</v>
      </c>
    </row>
    <row r="938" spans="1:2">
      <c r="A938" s="20">
        <f>FED风险溢价模型测算!A938</f>
        <v>39861</v>
      </c>
      <c r="B938" s="21">
        <f>[1]!s_dq_close($B$1,$A938,1)</f>
        <v>130.55199999999999</v>
      </c>
    </row>
    <row r="939" spans="1:2">
      <c r="A939" s="20">
        <f>FED风险溢价模型测算!A939</f>
        <v>39862</v>
      </c>
      <c r="B939" s="21">
        <f>[1]!s_dq_close($B$1,$A939,1)</f>
        <v>130.58500000000001</v>
      </c>
    </row>
    <row r="940" spans="1:2">
      <c r="A940" s="20">
        <f>FED风险溢价模型测算!A940</f>
        <v>39863</v>
      </c>
      <c r="B940" s="21">
        <f>[1]!s_dq_close($B$1,$A940,1)</f>
        <v>130.70599999999999</v>
      </c>
    </row>
    <row r="941" spans="1:2">
      <c r="A941" s="20">
        <f>FED风险溢价模型测算!A941</f>
        <v>39864</v>
      </c>
      <c r="B941" s="21">
        <f>[1]!s_dq_close($B$1,$A941,1)</f>
        <v>130.68199999999999</v>
      </c>
    </row>
    <row r="942" spans="1:2">
      <c r="A942" s="20">
        <f>FED风险溢价模型测算!A942</f>
        <v>39867</v>
      </c>
      <c r="B942" s="21">
        <f>[1]!s_dq_close($B$1,$A942,1)</f>
        <v>130.709</v>
      </c>
    </row>
    <row r="943" spans="1:2">
      <c r="A943" s="20">
        <f>FED风险溢价模型测算!A943</f>
        <v>39868</v>
      </c>
      <c r="B943" s="21">
        <f>[1]!s_dq_close($B$1,$A943,1)</f>
        <v>130.751</v>
      </c>
    </row>
    <row r="944" spans="1:2">
      <c r="A944" s="20">
        <f>FED风险溢价模型测算!A944</f>
        <v>39869</v>
      </c>
      <c r="B944" s="21">
        <f>[1]!s_dq_close($B$1,$A944,1)</f>
        <v>130.78700000000001</v>
      </c>
    </row>
    <row r="945" spans="1:2">
      <c r="A945" s="20">
        <f>FED风险溢价模型测算!A945</f>
        <v>39870</v>
      </c>
      <c r="B945" s="21">
        <f>[1]!s_dq_close($B$1,$A945,1)</f>
        <v>130.864</v>
      </c>
    </row>
    <row r="946" spans="1:2">
      <c r="A946" s="20">
        <f>FED风险溢价模型测算!A946</f>
        <v>39871</v>
      </c>
      <c r="B946" s="21">
        <f>[1]!s_dq_close($B$1,$A946,1)</f>
        <v>130.85400000000001</v>
      </c>
    </row>
    <row r="947" spans="1:2">
      <c r="A947" s="20">
        <f>FED风险溢价模型测算!A947</f>
        <v>39874</v>
      </c>
      <c r="B947" s="21">
        <f>[1]!s_dq_close($B$1,$A947,1)</f>
        <v>130.86600000000001</v>
      </c>
    </row>
    <row r="948" spans="1:2">
      <c r="A948" s="20">
        <f>FED风险溢价模型测算!A948</f>
        <v>39875</v>
      </c>
      <c r="B948" s="21">
        <f>[1]!s_dq_close($B$1,$A948,1)</f>
        <v>130.839</v>
      </c>
    </row>
    <row r="949" spans="1:2">
      <c r="A949" s="20">
        <f>FED风险溢价模型测算!A949</f>
        <v>39876</v>
      </c>
      <c r="B949" s="21">
        <f>[1]!s_dq_close($B$1,$A949,1)</f>
        <v>130.815</v>
      </c>
    </row>
    <row r="950" spans="1:2">
      <c r="A950" s="20">
        <f>FED风险溢价模型测算!A950</f>
        <v>39877</v>
      </c>
      <c r="B950" s="21">
        <f>[1]!s_dq_close($B$1,$A950,1)</f>
        <v>130.679</v>
      </c>
    </row>
    <row r="951" spans="1:2">
      <c r="A951" s="20">
        <f>FED风险溢价模型测算!A951</f>
        <v>39878</v>
      </c>
      <c r="B951" s="21">
        <f>[1]!s_dq_close($B$1,$A951,1)</f>
        <v>130.75299999999999</v>
      </c>
    </row>
    <row r="952" spans="1:2">
      <c r="A952" s="20">
        <f>FED风险溢价模型测算!A952</f>
        <v>39881</v>
      </c>
      <c r="B952" s="21">
        <f>[1]!s_dq_close($B$1,$A952,1)</f>
        <v>130.821</v>
      </c>
    </row>
    <row r="953" spans="1:2">
      <c r="A953" s="20">
        <f>FED风险溢价模型测算!A953</f>
        <v>39882</v>
      </c>
      <c r="B953" s="21">
        <f>[1]!s_dq_close($B$1,$A953,1)</f>
        <v>130.86799999999999</v>
      </c>
    </row>
    <row r="954" spans="1:2">
      <c r="A954" s="20">
        <f>FED风险溢价模型测算!A954</f>
        <v>39883</v>
      </c>
      <c r="B954" s="21">
        <f>[1]!s_dq_close($B$1,$A954,1)</f>
        <v>130.95599999999999</v>
      </c>
    </row>
    <row r="955" spans="1:2">
      <c r="A955" s="20">
        <f>FED风险溢价模型测算!A955</f>
        <v>39884</v>
      </c>
      <c r="B955" s="21">
        <f>[1]!s_dq_close($B$1,$A955,1)</f>
        <v>130.999</v>
      </c>
    </row>
    <row r="956" spans="1:2">
      <c r="A956" s="20">
        <f>FED风险溢价模型测算!A956</f>
        <v>39885</v>
      </c>
      <c r="B956" s="21">
        <f>[1]!s_dq_close($B$1,$A956,1)</f>
        <v>130.999</v>
      </c>
    </row>
    <row r="957" spans="1:2">
      <c r="A957" s="20">
        <f>FED风险溢价模型测算!A957</f>
        <v>39888</v>
      </c>
      <c r="B957" s="21">
        <f>[1]!s_dq_close($B$1,$A957,1)</f>
        <v>131.054</v>
      </c>
    </row>
    <row r="958" spans="1:2">
      <c r="A958" s="20">
        <f>FED风险溢价模型测算!A958</f>
        <v>39889</v>
      </c>
      <c r="B958" s="21">
        <f>[1]!s_dq_close($B$1,$A958,1)</f>
        <v>131.16900000000001</v>
      </c>
    </row>
    <row r="959" spans="1:2">
      <c r="A959" s="20">
        <f>FED风险溢价模型测算!A959</f>
        <v>39890</v>
      </c>
      <c r="B959" s="21">
        <f>[1]!s_dq_close($B$1,$A959,1)</f>
        <v>131.16300000000001</v>
      </c>
    </row>
    <row r="960" spans="1:2">
      <c r="A960" s="20">
        <f>FED风险溢价模型测算!A960</f>
        <v>39891</v>
      </c>
      <c r="B960" s="21">
        <f>[1]!s_dq_close($B$1,$A960,1)</f>
        <v>131.19800000000001</v>
      </c>
    </row>
    <row r="961" spans="1:2">
      <c r="A961" s="20">
        <f>FED风险溢价模型测算!A961</f>
        <v>39892</v>
      </c>
      <c r="B961" s="21">
        <f>[1]!s_dq_close($B$1,$A961,1)</f>
        <v>131.179</v>
      </c>
    </row>
    <row r="962" spans="1:2">
      <c r="A962" s="20">
        <f>FED风险溢价模型测算!A962</f>
        <v>39895</v>
      </c>
      <c r="B962" s="21">
        <f>[1]!s_dq_close($B$1,$A962,1)</f>
        <v>131.23099999999999</v>
      </c>
    </row>
    <row r="963" spans="1:2">
      <c r="A963" s="20">
        <f>FED风险溢价模型测算!A963</f>
        <v>39896</v>
      </c>
      <c r="B963" s="21">
        <f>[1]!s_dq_close($B$1,$A963,1)</f>
        <v>131.172</v>
      </c>
    </row>
    <row r="964" spans="1:2">
      <c r="A964" s="20">
        <f>FED风险溢价模型测算!A964</f>
        <v>39897</v>
      </c>
      <c r="B964" s="21">
        <f>[1]!s_dq_close($B$1,$A964,1)</f>
        <v>131.142</v>
      </c>
    </row>
    <row r="965" spans="1:2">
      <c r="A965" s="20">
        <f>FED风险溢价模型测算!A965</f>
        <v>39898</v>
      </c>
      <c r="B965" s="21">
        <f>[1]!s_dq_close($B$1,$A965,1)</f>
        <v>131.11000000000001</v>
      </c>
    </row>
    <row r="966" spans="1:2">
      <c r="A966" s="20">
        <f>FED风险溢价模型测算!A966</f>
        <v>39899</v>
      </c>
      <c r="B966" s="21">
        <f>[1]!s_dq_close($B$1,$A966,1)</f>
        <v>131.059</v>
      </c>
    </row>
    <row r="967" spans="1:2">
      <c r="A967" s="20">
        <f>FED风险溢价模型测算!A967</f>
        <v>39902</v>
      </c>
      <c r="B967" s="21">
        <f>[1]!s_dq_close($B$1,$A967,1)</f>
        <v>131.05600000000001</v>
      </c>
    </row>
    <row r="968" spans="1:2">
      <c r="A968" s="20">
        <f>FED风险溢价模型测算!A968</f>
        <v>39903</v>
      </c>
      <c r="B968" s="21">
        <f>[1]!s_dq_close($B$1,$A968,1)</f>
        <v>131.066</v>
      </c>
    </row>
    <row r="969" spans="1:2">
      <c r="A969" s="20">
        <f>FED风险溢价模型测算!A969</f>
        <v>39904</v>
      </c>
      <c r="B969" s="21">
        <f>[1]!s_dq_close($B$1,$A969,1)</f>
        <v>131.02600000000001</v>
      </c>
    </row>
    <row r="970" spans="1:2">
      <c r="A970" s="20">
        <f>FED风险溢价模型测算!A970</f>
        <v>39905</v>
      </c>
      <c r="B970" s="21">
        <f>[1]!s_dq_close($B$1,$A970,1)</f>
        <v>131.02099999999999</v>
      </c>
    </row>
    <row r="971" spans="1:2">
      <c r="A971" s="20">
        <f>FED风险溢价模型测算!A971</f>
        <v>39906</v>
      </c>
      <c r="B971" s="21">
        <f>[1]!s_dq_close($B$1,$A971,1)</f>
        <v>130.898</v>
      </c>
    </row>
    <row r="972" spans="1:2">
      <c r="A972" s="20">
        <f>FED风险溢价模型测算!A972</f>
        <v>39910</v>
      </c>
      <c r="B972" s="21">
        <f>[1]!s_dq_close($B$1,$A972,1)</f>
        <v>130.857</v>
      </c>
    </row>
    <row r="973" spans="1:2">
      <c r="A973" s="20">
        <f>FED风险溢价模型测算!A973</f>
        <v>39911</v>
      </c>
      <c r="B973" s="21">
        <f>[1]!s_dq_close($B$1,$A973,1)</f>
        <v>130.78399999999999</v>
      </c>
    </row>
    <row r="974" spans="1:2">
      <c r="A974" s="20">
        <f>FED风险溢价模型测算!A974</f>
        <v>39912</v>
      </c>
      <c r="B974" s="21">
        <f>[1]!s_dq_close($B$1,$A974,1)</f>
        <v>130.75299999999999</v>
      </c>
    </row>
    <row r="975" spans="1:2">
      <c r="A975" s="20">
        <f>FED风险溢价模型测算!A975</f>
        <v>39913</v>
      </c>
      <c r="B975" s="21">
        <f>[1]!s_dq_close($B$1,$A975,1)</f>
        <v>130.76599999999999</v>
      </c>
    </row>
    <row r="976" spans="1:2">
      <c r="A976" s="20">
        <f>FED风险溢价模型测算!A976</f>
        <v>39916</v>
      </c>
      <c r="B976" s="21">
        <f>[1]!s_dq_close($B$1,$A976,1)</f>
        <v>130.732</v>
      </c>
    </row>
    <row r="977" spans="1:2">
      <c r="A977" s="20">
        <f>FED风险溢价模型测算!A977</f>
        <v>39917</v>
      </c>
      <c r="B977" s="21">
        <f>[1]!s_dq_close($B$1,$A977,1)</f>
        <v>130.74</v>
      </c>
    </row>
    <row r="978" spans="1:2">
      <c r="A978" s="20">
        <f>FED风险溢价模型测算!A978</f>
        <v>39918</v>
      </c>
      <c r="B978" s="21">
        <f>[1]!s_dq_close($B$1,$A978,1)</f>
        <v>130.74700000000001</v>
      </c>
    </row>
    <row r="979" spans="1:2">
      <c r="A979" s="20">
        <f>FED风险溢价模型测算!A979</f>
        <v>39919</v>
      </c>
      <c r="B979" s="21">
        <f>[1]!s_dq_close($B$1,$A979,1)</f>
        <v>130.76300000000001</v>
      </c>
    </row>
    <row r="980" spans="1:2">
      <c r="A980" s="20">
        <f>FED风险溢价模型测算!A980</f>
        <v>39920</v>
      </c>
      <c r="B980" s="21">
        <f>[1]!s_dq_close($B$1,$A980,1)</f>
        <v>130.863</v>
      </c>
    </row>
    <row r="981" spans="1:2">
      <c r="A981" s="20">
        <f>FED风险溢价模型测算!A981</f>
        <v>39923</v>
      </c>
      <c r="B981" s="21">
        <f>[1]!s_dq_close($B$1,$A981,1)</f>
        <v>130.91499999999999</v>
      </c>
    </row>
    <row r="982" spans="1:2">
      <c r="A982" s="20">
        <f>FED风险溢价模型测算!A982</f>
        <v>39924</v>
      </c>
      <c r="B982" s="21">
        <f>[1]!s_dq_close($B$1,$A982,1)</f>
        <v>130.93299999999999</v>
      </c>
    </row>
    <row r="983" spans="1:2">
      <c r="A983" s="20">
        <f>FED风险溢价模型测算!A983</f>
        <v>39925</v>
      </c>
      <c r="B983" s="21">
        <f>[1]!s_dq_close($B$1,$A983,1)</f>
        <v>130.92599999999999</v>
      </c>
    </row>
    <row r="984" spans="1:2">
      <c r="A984" s="20">
        <f>FED风险溢价模型测算!A984</f>
        <v>39926</v>
      </c>
      <c r="B984" s="21">
        <f>[1]!s_dq_close($B$1,$A984,1)</f>
        <v>130.911</v>
      </c>
    </row>
    <row r="985" spans="1:2">
      <c r="A985" s="20">
        <f>FED风险溢价模型测算!A985</f>
        <v>39927</v>
      </c>
      <c r="B985" s="21">
        <f>[1]!s_dq_close($B$1,$A985,1)</f>
        <v>130.917</v>
      </c>
    </row>
    <row r="986" spans="1:2">
      <c r="A986" s="20">
        <f>FED风险溢价模型测算!A986</f>
        <v>39930</v>
      </c>
      <c r="B986" s="21">
        <f>[1]!s_dq_close($B$1,$A986,1)</f>
        <v>130.953</v>
      </c>
    </row>
    <row r="987" spans="1:2">
      <c r="A987" s="20">
        <f>FED风险溢价模型测算!A987</f>
        <v>39931</v>
      </c>
      <c r="B987" s="21">
        <f>[1]!s_dq_close($B$1,$A987,1)</f>
        <v>130.96</v>
      </c>
    </row>
    <row r="988" spans="1:2">
      <c r="A988" s="20">
        <f>FED风险溢价模型测算!A988</f>
        <v>39932</v>
      </c>
      <c r="B988" s="21">
        <f>[1]!s_dq_close($B$1,$A988,1)</f>
        <v>131.029</v>
      </c>
    </row>
    <row r="989" spans="1:2">
      <c r="A989" s="20">
        <f>FED风险溢价模型测算!A989</f>
        <v>39933</v>
      </c>
      <c r="B989" s="21">
        <f>[1]!s_dq_close($B$1,$A989,1)</f>
        <v>131.066</v>
      </c>
    </row>
    <row r="990" spans="1:2">
      <c r="A990" s="20">
        <f>FED风险溢价模型测算!A990</f>
        <v>39937</v>
      </c>
      <c r="B990" s="21">
        <f>[1]!s_dq_close($B$1,$A990,1)</f>
        <v>131.11500000000001</v>
      </c>
    </row>
    <row r="991" spans="1:2">
      <c r="A991" s="20">
        <f>FED风险溢价模型测算!A991</f>
        <v>39938</v>
      </c>
      <c r="B991" s="21">
        <f>[1]!s_dq_close($B$1,$A991,1)</f>
        <v>131.12700000000001</v>
      </c>
    </row>
    <row r="992" spans="1:2">
      <c r="A992" s="20">
        <f>FED风险溢价模型测算!A992</f>
        <v>39939</v>
      </c>
      <c r="B992" s="21">
        <f>[1]!s_dq_close($B$1,$A992,1)</f>
        <v>131.15199999999999</v>
      </c>
    </row>
    <row r="993" spans="1:2">
      <c r="A993" s="20">
        <f>FED风险溢价模型测算!A993</f>
        <v>39940</v>
      </c>
      <c r="B993" s="21">
        <f>[1]!s_dq_close($B$1,$A993,1)</f>
        <v>131.18199999999999</v>
      </c>
    </row>
    <row r="994" spans="1:2">
      <c r="A994" s="20">
        <f>FED风险溢价模型测算!A994</f>
        <v>39941</v>
      </c>
      <c r="B994" s="21">
        <f>[1]!s_dq_close($B$1,$A994,1)</f>
        <v>131.255</v>
      </c>
    </row>
    <row r="995" spans="1:2">
      <c r="A995" s="20">
        <f>FED风险溢价模型测算!A995</f>
        <v>39944</v>
      </c>
      <c r="B995" s="21">
        <f>[1]!s_dq_close($B$1,$A995,1)</f>
        <v>131.31399999999999</v>
      </c>
    </row>
    <row r="996" spans="1:2">
      <c r="A996" s="20">
        <f>FED风险溢价模型测算!A996</f>
        <v>39945</v>
      </c>
      <c r="B996" s="21">
        <f>[1]!s_dq_close($B$1,$A996,1)</f>
        <v>131.346</v>
      </c>
    </row>
    <row r="997" spans="1:2">
      <c r="A997" s="20">
        <f>FED风险溢价模型测算!A997</f>
        <v>39946</v>
      </c>
      <c r="B997" s="21">
        <f>[1]!s_dq_close($B$1,$A997,1)</f>
        <v>131.422</v>
      </c>
    </row>
    <row r="998" spans="1:2">
      <c r="A998" s="20">
        <f>FED风险溢价模型测算!A998</f>
        <v>39947</v>
      </c>
      <c r="B998" s="21">
        <f>[1]!s_dq_close($B$1,$A998,1)</f>
        <v>131.47900000000001</v>
      </c>
    </row>
    <row r="999" spans="1:2">
      <c r="A999" s="20">
        <f>FED风险溢价模型测算!A999</f>
        <v>39948</v>
      </c>
      <c r="B999" s="21">
        <f>[1]!s_dq_close($B$1,$A999,1)</f>
        <v>131.56700000000001</v>
      </c>
    </row>
    <row r="1000" spans="1:2">
      <c r="A1000" s="20">
        <f>FED风险溢价模型测算!A1000</f>
        <v>39951</v>
      </c>
      <c r="B1000" s="21">
        <f>[1]!s_dq_close($B$1,$A1000,1)</f>
        <v>131.63399999999999</v>
      </c>
    </row>
    <row r="1001" spans="1:2">
      <c r="A1001" s="20">
        <f>FED风险溢价模型测算!A1001</f>
        <v>39952</v>
      </c>
      <c r="B1001" s="21">
        <f>[1]!s_dq_close($B$1,$A1001,1)</f>
        <v>131.66800000000001</v>
      </c>
    </row>
    <row r="1002" spans="1:2">
      <c r="A1002" s="20">
        <f>FED风险溢价模型测算!A1002</f>
        <v>39953</v>
      </c>
      <c r="B1002" s="21">
        <f>[1]!s_dq_close($B$1,$A1002,1)</f>
        <v>131.715</v>
      </c>
    </row>
    <row r="1003" spans="1:2">
      <c r="A1003" s="20">
        <f>FED风险溢价模型测算!A1003</f>
        <v>39954</v>
      </c>
      <c r="B1003" s="21">
        <f>[1]!s_dq_close($B$1,$A1003,1)</f>
        <v>131.69999999999999</v>
      </c>
    </row>
    <row r="1004" spans="1:2">
      <c r="A1004" s="20">
        <f>FED风险溢价模型测算!A1004</f>
        <v>39955</v>
      </c>
      <c r="B1004" s="21">
        <f>[1]!s_dq_close($B$1,$A1004,1)</f>
        <v>131.66499999999999</v>
      </c>
    </row>
    <row r="1005" spans="1:2">
      <c r="A1005" s="20">
        <f>FED风险溢价模型测算!A1005</f>
        <v>39958</v>
      </c>
      <c r="B1005" s="21">
        <f>[1]!s_dq_close($B$1,$A1005,1)</f>
        <v>131.66300000000001</v>
      </c>
    </row>
    <row r="1006" spans="1:2">
      <c r="A1006" s="20">
        <f>FED风险溢价模型测算!A1006</f>
        <v>39959</v>
      </c>
      <c r="B1006" s="21">
        <f>[1]!s_dq_close($B$1,$A1006,1)</f>
        <v>131.64099999999999</v>
      </c>
    </row>
    <row r="1007" spans="1:2">
      <c r="A1007" s="20">
        <f>FED风险溢价模型测算!A1007</f>
        <v>39960</v>
      </c>
      <c r="B1007" s="21">
        <f>[1]!s_dq_close($B$1,$A1007,1)</f>
        <v>131.64400000000001</v>
      </c>
    </row>
    <row r="1008" spans="1:2">
      <c r="A1008" s="20">
        <f>FED风险溢价模型测算!A1008</f>
        <v>39965</v>
      </c>
      <c r="B1008" s="21">
        <f>[1]!s_dq_close($B$1,$A1008,1)</f>
        <v>131.685</v>
      </c>
    </row>
    <row r="1009" spans="1:2">
      <c r="A1009" s="20">
        <f>FED风险溢价模型测算!A1009</f>
        <v>39966</v>
      </c>
      <c r="B1009" s="21">
        <f>[1]!s_dq_close($B$1,$A1009,1)</f>
        <v>131.678</v>
      </c>
    </row>
    <row r="1010" spans="1:2">
      <c r="A1010" s="20">
        <f>FED风险溢价模型测算!A1010</f>
        <v>39967</v>
      </c>
      <c r="B1010" s="21">
        <f>[1]!s_dq_close($B$1,$A1010,1)</f>
        <v>131.67099999999999</v>
      </c>
    </row>
    <row r="1011" spans="1:2">
      <c r="A1011" s="20">
        <f>FED风险溢价模型测算!A1011</f>
        <v>39968</v>
      </c>
      <c r="B1011" s="21">
        <f>[1]!s_dq_close($B$1,$A1011,1)</f>
        <v>131.61600000000001</v>
      </c>
    </row>
    <row r="1012" spans="1:2">
      <c r="A1012" s="20">
        <f>FED风险溢价模型测算!A1012</f>
        <v>39969</v>
      </c>
      <c r="B1012" s="21">
        <f>[1]!s_dq_close($B$1,$A1012,1)</f>
        <v>131.59</v>
      </c>
    </row>
    <row r="1013" spans="1:2">
      <c r="A1013" s="20">
        <f>FED风险溢价模型测算!A1013</f>
        <v>39972</v>
      </c>
      <c r="B1013" s="21">
        <f>[1]!s_dq_close($B$1,$A1013,1)</f>
        <v>131.59800000000001</v>
      </c>
    </row>
    <row r="1014" spans="1:2">
      <c r="A1014" s="20">
        <f>FED风险溢价模型测算!A1014</f>
        <v>39973</v>
      </c>
      <c r="B1014" s="21">
        <f>[1]!s_dq_close($B$1,$A1014,1)</f>
        <v>131.602</v>
      </c>
    </row>
    <row r="1015" spans="1:2">
      <c r="A1015" s="20">
        <f>FED风险溢价模型测算!A1015</f>
        <v>39974</v>
      </c>
      <c r="B1015" s="21">
        <f>[1]!s_dq_close($B$1,$A1015,1)</f>
        <v>131.58000000000001</v>
      </c>
    </row>
    <row r="1016" spans="1:2">
      <c r="A1016" s="20">
        <f>FED风险溢价模型测算!A1016</f>
        <v>39975</v>
      </c>
      <c r="B1016" s="21">
        <f>[1]!s_dq_close($B$1,$A1016,1)</f>
        <v>131.54</v>
      </c>
    </row>
    <row r="1017" spans="1:2">
      <c r="A1017" s="20">
        <f>FED风险溢价模型测算!A1017</f>
        <v>39976</v>
      </c>
      <c r="B1017" s="21">
        <f>[1]!s_dq_close($B$1,$A1017,1)</f>
        <v>131.51</v>
      </c>
    </row>
    <row r="1018" spans="1:2">
      <c r="A1018" s="20">
        <f>FED风险溢价模型测算!A1018</f>
        <v>39979</v>
      </c>
      <c r="B1018" s="21">
        <f>[1]!s_dq_close($B$1,$A1018,1)</f>
        <v>131.554</v>
      </c>
    </row>
    <row r="1019" spans="1:2">
      <c r="A1019" s="20">
        <f>FED风险溢价模型测算!A1019</f>
        <v>39980</v>
      </c>
      <c r="B1019" s="21">
        <f>[1]!s_dq_close($B$1,$A1019,1)</f>
        <v>131.565</v>
      </c>
    </row>
    <row r="1020" spans="1:2">
      <c r="A1020" s="20">
        <f>FED风险溢价模型测算!A1020</f>
        <v>39981</v>
      </c>
      <c r="B1020" s="21">
        <f>[1]!s_dq_close($B$1,$A1020,1)</f>
        <v>131.59</v>
      </c>
    </row>
    <row r="1021" spans="1:2">
      <c r="A1021" s="20">
        <f>FED风险溢价模型测算!A1021</f>
        <v>39982</v>
      </c>
      <c r="B1021" s="21">
        <f>[1]!s_dq_close($B$1,$A1021,1)</f>
        <v>131.589</v>
      </c>
    </row>
    <row r="1022" spans="1:2">
      <c r="A1022" s="20">
        <f>FED风险溢价模型测算!A1022</f>
        <v>39983</v>
      </c>
      <c r="B1022" s="21">
        <f>[1]!s_dq_close($B$1,$A1022,1)</f>
        <v>131.55000000000001</v>
      </c>
    </row>
    <row r="1023" spans="1:2">
      <c r="A1023" s="20">
        <f>FED风险溢价模型测算!A1023</f>
        <v>39986</v>
      </c>
      <c r="B1023" s="21">
        <f>[1]!s_dq_close($B$1,$A1023,1)</f>
        <v>131.52799999999999</v>
      </c>
    </row>
    <row r="1024" spans="1:2">
      <c r="A1024" s="20">
        <f>FED风险溢价模型测算!A1024</f>
        <v>39987</v>
      </c>
      <c r="B1024" s="21">
        <f>[1]!s_dq_close($B$1,$A1024,1)</f>
        <v>131.49600000000001</v>
      </c>
    </row>
    <row r="1025" spans="1:2">
      <c r="A1025" s="20">
        <f>FED风险溢价模型测算!A1025</f>
        <v>39988</v>
      </c>
      <c r="B1025" s="21">
        <f>[1]!s_dq_close($B$1,$A1025,1)</f>
        <v>131.44800000000001</v>
      </c>
    </row>
    <row r="1026" spans="1:2">
      <c r="A1026" s="20">
        <f>FED风险溢价模型测算!A1026</f>
        <v>39989</v>
      </c>
      <c r="B1026" s="21">
        <f>[1]!s_dq_close($B$1,$A1026,1)</f>
        <v>131.434</v>
      </c>
    </row>
    <row r="1027" spans="1:2">
      <c r="A1027" s="20">
        <f>FED风险溢价模型测算!A1027</f>
        <v>39990</v>
      </c>
      <c r="B1027" s="21">
        <f>[1]!s_dq_close($B$1,$A1027,1)</f>
        <v>131.386</v>
      </c>
    </row>
    <row r="1028" spans="1:2">
      <c r="A1028" s="20">
        <f>FED风险溢价模型测算!A1028</f>
        <v>39993</v>
      </c>
      <c r="B1028" s="21">
        <f>[1]!s_dq_close($B$1,$A1028,1)</f>
        <v>131.441</v>
      </c>
    </row>
    <row r="1029" spans="1:2">
      <c r="A1029" s="20">
        <f>FED风险溢价模型测算!A1029</f>
        <v>39994</v>
      </c>
      <c r="B1029" s="21">
        <f>[1]!s_dq_close($B$1,$A1029,1)</f>
        <v>131.446</v>
      </c>
    </row>
    <row r="1030" spans="1:2">
      <c r="A1030" s="20">
        <f>FED风险溢价模型测算!A1030</f>
        <v>39995</v>
      </c>
      <c r="B1030" s="21">
        <f>[1]!s_dq_close($B$1,$A1030,1)</f>
        <v>131.40799999999999</v>
      </c>
    </row>
    <row r="1031" spans="1:2">
      <c r="A1031" s="20">
        <f>FED风险溢价模型测算!A1031</f>
        <v>39996</v>
      </c>
      <c r="B1031" s="21">
        <f>[1]!s_dq_close($B$1,$A1031,1)</f>
        <v>131.41900000000001</v>
      </c>
    </row>
    <row r="1032" spans="1:2">
      <c r="A1032" s="20">
        <f>FED风险溢价模型测算!A1032</f>
        <v>39997</v>
      </c>
      <c r="B1032" s="21">
        <f>[1]!s_dq_close($B$1,$A1032,1)</f>
        <v>131.404</v>
      </c>
    </row>
    <row r="1033" spans="1:2">
      <c r="A1033" s="20">
        <f>FED风险溢价模型测算!A1033</f>
        <v>40000</v>
      </c>
      <c r="B1033" s="21">
        <f>[1]!s_dq_close($B$1,$A1033,1)</f>
        <v>131.38200000000001</v>
      </c>
    </row>
    <row r="1034" spans="1:2">
      <c r="A1034" s="20">
        <f>FED风险溢价模型测算!A1034</f>
        <v>40001</v>
      </c>
      <c r="B1034" s="21">
        <f>[1]!s_dq_close($B$1,$A1034,1)</f>
        <v>131.33600000000001</v>
      </c>
    </row>
    <row r="1035" spans="1:2">
      <c r="A1035" s="20">
        <f>FED风险溢价模型测算!A1035</f>
        <v>40002</v>
      </c>
      <c r="B1035" s="21">
        <f>[1]!s_dq_close($B$1,$A1035,1)</f>
        <v>131.32499999999999</v>
      </c>
    </row>
    <row r="1036" spans="1:2">
      <c r="A1036" s="20">
        <f>FED风险溢价模型测算!A1036</f>
        <v>40003</v>
      </c>
      <c r="B1036" s="21">
        <f>[1]!s_dq_close($B$1,$A1036,1)</f>
        <v>131.13919999999999</v>
      </c>
    </row>
    <row r="1037" spans="1:2">
      <c r="A1037" s="20">
        <f>FED风险溢价模型测算!A1037</f>
        <v>40004</v>
      </c>
      <c r="B1037" s="21">
        <f>[1]!s_dq_close($B$1,$A1037,1)</f>
        <v>131.0532</v>
      </c>
    </row>
    <row r="1038" spans="1:2">
      <c r="A1038" s="20">
        <f>FED风险溢价模型测算!A1038</f>
        <v>40007</v>
      </c>
      <c r="B1038" s="21">
        <f>[1]!s_dq_close($B$1,$A1038,1)</f>
        <v>131.0359</v>
      </c>
    </row>
    <row r="1039" spans="1:2">
      <c r="A1039" s="20">
        <f>FED风险溢价模型测算!A1039</f>
        <v>40008</v>
      </c>
      <c r="B1039" s="21">
        <f>[1]!s_dq_close($B$1,$A1039,1)</f>
        <v>131.0181</v>
      </c>
    </row>
    <row r="1040" spans="1:2">
      <c r="A1040" s="20">
        <f>FED风险溢价模型测算!A1040</f>
        <v>40009</v>
      </c>
      <c r="B1040" s="21">
        <f>[1]!s_dq_close($B$1,$A1040,1)</f>
        <v>130.8837</v>
      </c>
    </row>
    <row r="1041" spans="1:2">
      <c r="A1041" s="20">
        <f>FED风险溢价模型测算!A1041</f>
        <v>40010</v>
      </c>
      <c r="B1041" s="21">
        <f>[1]!s_dq_close($B$1,$A1041,1)</f>
        <v>130.67349999999999</v>
      </c>
    </row>
    <row r="1042" spans="1:2">
      <c r="A1042" s="20">
        <f>FED风险溢价模型测算!A1042</f>
        <v>40011</v>
      </c>
      <c r="B1042" s="21">
        <f>[1]!s_dq_close($B$1,$A1042,1)</f>
        <v>130.52099999999999</v>
      </c>
    </row>
    <row r="1043" spans="1:2">
      <c r="A1043" s="20">
        <f>FED风险溢价模型测算!A1043</f>
        <v>40014</v>
      </c>
      <c r="B1043" s="21">
        <f>[1]!s_dq_close($B$1,$A1043,1)</f>
        <v>130.45310000000001</v>
      </c>
    </row>
    <row r="1044" spans="1:2">
      <c r="A1044" s="20">
        <f>FED风险溢价模型测算!A1044</f>
        <v>40015</v>
      </c>
      <c r="B1044" s="21">
        <f>[1]!s_dq_close($B$1,$A1044,1)</f>
        <v>130.53039999999999</v>
      </c>
    </row>
    <row r="1045" spans="1:2">
      <c r="A1045" s="20">
        <f>FED风险溢价模型测算!A1045</f>
        <v>40016</v>
      </c>
      <c r="B1045" s="21">
        <f>[1]!s_dq_close($B$1,$A1045,1)</f>
        <v>130.6223</v>
      </c>
    </row>
    <row r="1046" spans="1:2">
      <c r="A1046" s="20">
        <f>FED风险溢价模型测算!A1046</f>
        <v>40017</v>
      </c>
      <c r="B1046" s="21">
        <f>[1]!s_dq_close($B$1,$A1046,1)</f>
        <v>130.6558</v>
      </c>
    </row>
    <row r="1047" spans="1:2">
      <c r="A1047" s="20">
        <f>FED风险溢价模型测算!A1047</f>
        <v>40018</v>
      </c>
      <c r="B1047" s="21">
        <f>[1]!s_dq_close($B$1,$A1047,1)</f>
        <v>130.62540000000001</v>
      </c>
    </row>
    <row r="1048" spans="1:2">
      <c r="A1048" s="20">
        <f>FED风险溢价模型测算!A1048</f>
        <v>40021</v>
      </c>
      <c r="B1048" s="21">
        <f>[1]!s_dq_close($B$1,$A1048,1)</f>
        <v>130.63740000000001</v>
      </c>
    </row>
    <row r="1049" spans="1:2">
      <c r="A1049" s="20">
        <f>FED风险溢价模型测算!A1049</f>
        <v>40022</v>
      </c>
      <c r="B1049" s="21">
        <f>[1]!s_dq_close($B$1,$A1049,1)</f>
        <v>130.65180000000001</v>
      </c>
    </row>
    <row r="1050" spans="1:2">
      <c r="A1050" s="20">
        <f>FED风险溢价模型测算!A1050</f>
        <v>40023</v>
      </c>
      <c r="B1050" s="21">
        <f>[1]!s_dq_close($B$1,$A1050,1)</f>
        <v>130.61779999999999</v>
      </c>
    </row>
    <row r="1051" spans="1:2">
      <c r="A1051" s="20">
        <f>FED风险溢价模型测算!A1051</f>
        <v>40024</v>
      </c>
      <c r="B1051" s="21">
        <f>[1]!s_dq_close($B$1,$A1051,1)</f>
        <v>130.6035</v>
      </c>
    </row>
    <row r="1052" spans="1:2">
      <c r="A1052" s="20">
        <f>FED风险溢价模型测算!A1052</f>
        <v>40025</v>
      </c>
      <c r="B1052" s="21">
        <f>[1]!s_dq_close($B$1,$A1052,1)</f>
        <v>130.54259999999999</v>
      </c>
    </row>
    <row r="1053" spans="1:2">
      <c r="A1053" s="20">
        <f>FED风险溢价模型测算!A1053</f>
        <v>40028</v>
      </c>
      <c r="B1053" s="21">
        <f>[1]!s_dq_close($B$1,$A1053,1)</f>
        <v>130.54859999999999</v>
      </c>
    </row>
    <row r="1054" spans="1:2">
      <c r="A1054" s="20">
        <f>FED风险溢价模型测算!A1054</f>
        <v>40029</v>
      </c>
      <c r="B1054" s="21">
        <f>[1]!s_dq_close($B$1,$A1054,1)</f>
        <v>130.5558</v>
      </c>
    </row>
    <row r="1055" spans="1:2">
      <c r="A1055" s="20">
        <f>FED风险溢价模型测算!A1055</f>
        <v>40030</v>
      </c>
      <c r="B1055" s="21">
        <f>[1]!s_dq_close($B$1,$A1055,1)</f>
        <v>130.57230000000001</v>
      </c>
    </row>
    <row r="1056" spans="1:2">
      <c r="A1056" s="20">
        <f>FED风险溢价模型测算!A1056</f>
        <v>40031</v>
      </c>
      <c r="B1056" s="21">
        <f>[1]!s_dq_close($B$1,$A1056,1)</f>
        <v>130.60239999999999</v>
      </c>
    </row>
    <row r="1057" spans="1:2">
      <c r="A1057" s="20">
        <f>FED风险溢价模型测算!A1057</f>
        <v>40032</v>
      </c>
      <c r="B1057" s="21">
        <f>[1]!s_dq_close($B$1,$A1057,1)</f>
        <v>130.62450000000001</v>
      </c>
    </row>
    <row r="1058" spans="1:2">
      <c r="A1058" s="20">
        <f>FED风险溢价模型测算!A1058</f>
        <v>40035</v>
      </c>
      <c r="B1058" s="21">
        <f>[1]!s_dq_close($B$1,$A1058,1)</f>
        <v>130.65520000000001</v>
      </c>
    </row>
    <row r="1059" spans="1:2">
      <c r="A1059" s="20">
        <f>FED风险溢价模型测算!A1059</f>
        <v>40036</v>
      </c>
      <c r="B1059" s="21">
        <f>[1]!s_dq_close($B$1,$A1059,1)</f>
        <v>130.6574</v>
      </c>
    </row>
    <row r="1060" spans="1:2">
      <c r="A1060" s="20">
        <f>FED风险溢价模型测算!A1060</f>
        <v>40037</v>
      </c>
      <c r="B1060" s="21">
        <f>[1]!s_dq_close($B$1,$A1060,1)</f>
        <v>130.67910000000001</v>
      </c>
    </row>
    <row r="1061" spans="1:2">
      <c r="A1061" s="20">
        <f>FED风险溢价模型测算!A1061</f>
        <v>40038</v>
      </c>
      <c r="B1061" s="21">
        <f>[1]!s_dq_close($B$1,$A1061,1)</f>
        <v>130.69110000000001</v>
      </c>
    </row>
    <row r="1062" spans="1:2">
      <c r="A1062" s="20">
        <f>FED风险溢价模型测算!A1062</f>
        <v>40039</v>
      </c>
      <c r="B1062" s="21">
        <f>[1]!s_dq_close($B$1,$A1062,1)</f>
        <v>130.6885</v>
      </c>
    </row>
    <row r="1063" spans="1:2">
      <c r="A1063" s="20">
        <f>FED风险溢价模型测算!A1063</f>
        <v>40042</v>
      </c>
      <c r="B1063" s="21">
        <f>[1]!s_dq_close($B$1,$A1063,1)</f>
        <v>130.71440000000001</v>
      </c>
    </row>
    <row r="1064" spans="1:2">
      <c r="A1064" s="20">
        <f>FED风险溢价模型测算!A1064</f>
        <v>40043</v>
      </c>
      <c r="B1064" s="21">
        <f>[1]!s_dq_close($B$1,$A1064,1)</f>
        <v>130.7456</v>
      </c>
    </row>
    <row r="1065" spans="1:2">
      <c r="A1065" s="20">
        <f>FED风险溢价模型测算!A1065</f>
        <v>40044</v>
      </c>
      <c r="B1065" s="21">
        <f>[1]!s_dq_close($B$1,$A1065,1)</f>
        <v>130.762</v>
      </c>
    </row>
    <row r="1066" spans="1:2">
      <c r="A1066" s="20">
        <f>FED风险溢价模型测算!A1066</f>
        <v>40045</v>
      </c>
      <c r="B1066" s="21">
        <f>[1]!s_dq_close($B$1,$A1066,1)</f>
        <v>130.7911</v>
      </c>
    </row>
    <row r="1067" spans="1:2">
      <c r="A1067" s="20">
        <f>FED风险溢价模型测算!A1067</f>
        <v>40046</v>
      </c>
      <c r="B1067" s="21">
        <f>[1]!s_dq_close($B$1,$A1067,1)</f>
        <v>130.82400000000001</v>
      </c>
    </row>
    <row r="1068" spans="1:2">
      <c r="A1068" s="20">
        <f>FED风险溢价模型测算!A1068</f>
        <v>40049</v>
      </c>
      <c r="B1068" s="21">
        <f>[1]!s_dq_close($B$1,$A1068,1)</f>
        <v>130.86789999999999</v>
      </c>
    </row>
    <row r="1069" spans="1:2">
      <c r="A1069" s="20">
        <f>FED风险溢价模型测算!A1069</f>
        <v>40050</v>
      </c>
      <c r="B1069" s="21">
        <f>[1]!s_dq_close($B$1,$A1069,1)</f>
        <v>130.87790000000001</v>
      </c>
    </row>
    <row r="1070" spans="1:2">
      <c r="A1070" s="20">
        <f>FED风险溢价模型测算!A1070</f>
        <v>40051</v>
      </c>
      <c r="B1070" s="21">
        <f>[1]!s_dq_close($B$1,$A1070,1)</f>
        <v>130.86879999999999</v>
      </c>
    </row>
    <row r="1071" spans="1:2">
      <c r="A1071" s="20">
        <f>FED风险溢价模型测算!A1071</f>
        <v>40052</v>
      </c>
      <c r="B1071" s="21">
        <f>[1]!s_dq_close($B$1,$A1071,1)</f>
        <v>130.86670000000001</v>
      </c>
    </row>
    <row r="1072" spans="1:2">
      <c r="A1072" s="20">
        <f>FED风险溢价模型测算!A1072</f>
        <v>40053</v>
      </c>
      <c r="B1072" s="21">
        <f>[1]!s_dq_close($B$1,$A1072,1)</f>
        <v>130.89070000000001</v>
      </c>
    </row>
    <row r="1073" spans="1:2">
      <c r="A1073" s="20">
        <f>FED风险溢价模型测算!A1073</f>
        <v>40056</v>
      </c>
      <c r="B1073" s="21">
        <f>[1]!s_dq_close($B$1,$A1073,1)</f>
        <v>130.95070000000001</v>
      </c>
    </row>
    <row r="1074" spans="1:2">
      <c r="A1074" s="20">
        <f>FED风险溢价模型测算!A1074</f>
        <v>40057</v>
      </c>
      <c r="B1074" s="21">
        <f>[1]!s_dq_close($B$1,$A1074,1)</f>
        <v>130.9511</v>
      </c>
    </row>
    <row r="1075" spans="1:2">
      <c r="A1075" s="20">
        <f>FED风险溢价模型测算!A1075</f>
        <v>40058</v>
      </c>
      <c r="B1075" s="21">
        <f>[1]!s_dq_close($B$1,$A1075,1)</f>
        <v>130.96190000000001</v>
      </c>
    </row>
    <row r="1076" spans="1:2">
      <c r="A1076" s="20">
        <f>FED风险溢价模型测算!A1076</f>
        <v>40059</v>
      </c>
      <c r="B1076" s="21">
        <f>[1]!s_dq_close($B$1,$A1076,1)</f>
        <v>130.98660000000001</v>
      </c>
    </row>
    <row r="1077" spans="1:2">
      <c r="A1077" s="20">
        <f>FED风险溢价模型测算!A1077</f>
        <v>40060</v>
      </c>
      <c r="B1077" s="21">
        <f>[1]!s_dq_close($B$1,$A1077,1)</f>
        <v>130.97710000000001</v>
      </c>
    </row>
    <row r="1078" spans="1:2">
      <c r="A1078" s="20">
        <f>FED风险溢价模型测算!A1078</f>
        <v>40063</v>
      </c>
      <c r="B1078" s="21">
        <f>[1]!s_dq_close($B$1,$A1078,1)</f>
        <v>131.02090000000001</v>
      </c>
    </row>
    <row r="1079" spans="1:2">
      <c r="A1079" s="20">
        <f>FED风险溢价模型测算!A1079</f>
        <v>40064</v>
      </c>
      <c r="B1079" s="21">
        <f>[1]!s_dq_close($B$1,$A1079,1)</f>
        <v>131.04470000000001</v>
      </c>
    </row>
    <row r="1080" spans="1:2">
      <c r="A1080" s="20">
        <f>FED风险溢价模型测算!A1080</f>
        <v>40065</v>
      </c>
      <c r="B1080" s="21">
        <f>[1]!s_dq_close($B$1,$A1080,1)</f>
        <v>131.0489</v>
      </c>
    </row>
    <row r="1081" spans="1:2">
      <c r="A1081" s="20">
        <f>FED风险溢价模型测算!A1081</f>
        <v>40066</v>
      </c>
      <c r="B1081" s="21">
        <f>[1]!s_dq_close($B$1,$A1081,1)</f>
        <v>131.0395</v>
      </c>
    </row>
    <row r="1082" spans="1:2">
      <c r="A1082" s="20">
        <f>FED风险溢价模型测算!A1082</f>
        <v>40067</v>
      </c>
      <c r="B1082" s="21">
        <f>[1]!s_dq_close($B$1,$A1082,1)</f>
        <v>131.0061</v>
      </c>
    </row>
    <row r="1083" spans="1:2">
      <c r="A1083" s="20">
        <f>FED风险溢价模型测算!A1083</f>
        <v>40070</v>
      </c>
      <c r="B1083" s="21">
        <f>[1]!s_dq_close($B$1,$A1083,1)</f>
        <v>131.0299</v>
      </c>
    </row>
    <row r="1084" spans="1:2">
      <c r="A1084" s="20">
        <f>FED风险溢价模型测算!A1084</f>
        <v>40071</v>
      </c>
      <c r="B1084" s="21">
        <f>[1]!s_dq_close($B$1,$A1084,1)</f>
        <v>131.06809999999999</v>
      </c>
    </row>
    <row r="1085" spans="1:2">
      <c r="A1085" s="20">
        <f>FED风险溢价模型测算!A1085</f>
        <v>40072</v>
      </c>
      <c r="B1085" s="21">
        <f>[1]!s_dq_close($B$1,$A1085,1)</f>
        <v>131.07740000000001</v>
      </c>
    </row>
    <row r="1086" spans="1:2">
      <c r="A1086" s="20">
        <f>FED风险溢价模型测算!A1086</f>
        <v>40073</v>
      </c>
      <c r="B1086" s="21">
        <f>[1]!s_dq_close($B$1,$A1086,1)</f>
        <v>131.0591</v>
      </c>
    </row>
    <row r="1087" spans="1:2">
      <c r="A1087" s="20">
        <f>FED风险溢价模型测算!A1087</f>
        <v>40074</v>
      </c>
      <c r="B1087" s="21">
        <f>[1]!s_dq_close($B$1,$A1087,1)</f>
        <v>131.03960000000001</v>
      </c>
    </row>
    <row r="1088" spans="1:2">
      <c r="A1088" s="20">
        <f>FED风险溢价模型测算!A1088</f>
        <v>40077</v>
      </c>
      <c r="B1088" s="21">
        <f>[1]!s_dq_close($B$1,$A1088,1)</f>
        <v>130.99690000000001</v>
      </c>
    </row>
    <row r="1089" spans="1:2">
      <c r="A1089" s="20">
        <f>FED风险溢价模型测算!A1089</f>
        <v>40078</v>
      </c>
      <c r="B1089" s="21">
        <f>[1]!s_dq_close($B$1,$A1089,1)</f>
        <v>130.93979999999999</v>
      </c>
    </row>
    <row r="1090" spans="1:2">
      <c r="A1090" s="20">
        <f>FED风险溢价模型测算!A1090</f>
        <v>40079</v>
      </c>
      <c r="B1090" s="21">
        <f>[1]!s_dq_close($B$1,$A1090,1)</f>
        <v>130.89850000000001</v>
      </c>
    </row>
    <row r="1091" spans="1:2">
      <c r="A1091" s="20">
        <f>FED风险溢价模型测算!A1091</f>
        <v>40080</v>
      </c>
      <c r="B1091" s="21">
        <f>[1]!s_dq_close($B$1,$A1091,1)</f>
        <v>130.8775</v>
      </c>
    </row>
    <row r="1092" spans="1:2">
      <c r="A1092" s="20">
        <f>FED风险溢价模型测算!A1092</f>
        <v>40081</v>
      </c>
      <c r="B1092" s="21">
        <f>[1]!s_dq_close($B$1,$A1092,1)</f>
        <v>130.8434</v>
      </c>
    </row>
    <row r="1093" spans="1:2">
      <c r="A1093" s="20">
        <f>FED风险溢价模型测算!A1093</f>
        <v>40084</v>
      </c>
      <c r="B1093" s="21">
        <f>[1]!s_dq_close($B$1,$A1093,1)</f>
        <v>130.905</v>
      </c>
    </row>
    <row r="1094" spans="1:2">
      <c r="A1094" s="20">
        <f>FED风险溢价模型测算!A1094</f>
        <v>40085</v>
      </c>
      <c r="B1094" s="21">
        <f>[1]!s_dq_close($B$1,$A1094,1)</f>
        <v>130.90549999999999</v>
      </c>
    </row>
    <row r="1095" spans="1:2">
      <c r="A1095" s="20">
        <f>FED风险溢价模型测算!A1095</f>
        <v>40086</v>
      </c>
      <c r="B1095" s="21">
        <f>[1]!s_dq_close($B$1,$A1095,1)</f>
        <v>130.90309999999999</v>
      </c>
    </row>
    <row r="1096" spans="1:2">
      <c r="A1096" s="20">
        <f>FED风险溢价模型测算!A1096</f>
        <v>40095</v>
      </c>
      <c r="B1096" s="21">
        <f>[1]!s_dq_close($B$1,$A1096,1)</f>
        <v>130.90960000000001</v>
      </c>
    </row>
    <row r="1097" spans="1:2">
      <c r="A1097" s="20">
        <f>FED风险溢价模型测算!A1097</f>
        <v>40098</v>
      </c>
      <c r="B1097" s="21">
        <f>[1]!s_dq_close($B$1,$A1097,1)</f>
        <v>130.8391</v>
      </c>
    </row>
    <row r="1098" spans="1:2">
      <c r="A1098" s="20">
        <f>FED风险溢价模型测算!A1098</f>
        <v>40099</v>
      </c>
      <c r="B1098" s="21">
        <f>[1]!s_dq_close($B$1,$A1098,1)</f>
        <v>130.7139</v>
      </c>
    </row>
    <row r="1099" spans="1:2">
      <c r="A1099" s="20">
        <f>FED风险溢价模型测算!A1099</f>
        <v>40100</v>
      </c>
      <c r="B1099" s="21">
        <f>[1]!s_dq_close($B$1,$A1099,1)</f>
        <v>130.63810000000001</v>
      </c>
    </row>
    <row r="1100" spans="1:2">
      <c r="A1100" s="20">
        <f>FED风险溢价模型测算!A1100</f>
        <v>40101</v>
      </c>
      <c r="B1100" s="21">
        <f>[1]!s_dq_close($B$1,$A1100,1)</f>
        <v>130.595</v>
      </c>
    </row>
    <row r="1101" spans="1:2">
      <c r="A1101" s="20">
        <f>FED风险溢价模型测算!A1101</f>
        <v>40102</v>
      </c>
      <c r="B1101" s="21">
        <f>[1]!s_dq_close($B$1,$A1101,1)</f>
        <v>130.5669</v>
      </c>
    </row>
    <row r="1102" spans="1:2">
      <c r="A1102" s="20">
        <f>FED风险溢价模型测算!A1102</f>
        <v>40105</v>
      </c>
      <c r="B1102" s="21">
        <f>[1]!s_dq_close($B$1,$A1102,1)</f>
        <v>130.58770000000001</v>
      </c>
    </row>
    <row r="1103" spans="1:2">
      <c r="A1103" s="20">
        <f>FED风险溢价模型测算!A1103</f>
        <v>40106</v>
      </c>
      <c r="B1103" s="21">
        <f>[1]!s_dq_close($B$1,$A1103,1)</f>
        <v>130.63630000000001</v>
      </c>
    </row>
    <row r="1104" spans="1:2">
      <c r="A1104" s="20">
        <f>FED风险溢价模型测算!A1104</f>
        <v>40107</v>
      </c>
      <c r="B1104" s="21">
        <f>[1]!s_dq_close($B$1,$A1104,1)</f>
        <v>130.67189999999999</v>
      </c>
    </row>
    <row r="1105" spans="1:2">
      <c r="A1105" s="20">
        <f>FED风险溢价模型测算!A1105</f>
        <v>40108</v>
      </c>
      <c r="B1105" s="21">
        <f>[1]!s_dq_close($B$1,$A1105,1)</f>
        <v>130.6765</v>
      </c>
    </row>
    <row r="1106" spans="1:2">
      <c r="A1106" s="20">
        <f>FED风险溢价模型测算!A1106</f>
        <v>40109</v>
      </c>
      <c r="B1106" s="21">
        <f>[1]!s_dq_close($B$1,$A1106,1)</f>
        <v>130.65950000000001</v>
      </c>
    </row>
    <row r="1107" spans="1:2">
      <c r="A1107" s="20">
        <f>FED风险溢价模型测算!A1107</f>
        <v>40112</v>
      </c>
      <c r="B1107" s="21">
        <f>[1]!s_dq_close($B$1,$A1107,1)</f>
        <v>130.70189999999999</v>
      </c>
    </row>
    <row r="1108" spans="1:2">
      <c r="A1108" s="20">
        <f>FED风险溢价模型测算!A1108</f>
        <v>40113</v>
      </c>
      <c r="B1108" s="21">
        <f>[1]!s_dq_close($B$1,$A1108,1)</f>
        <v>130.70959999999999</v>
      </c>
    </row>
    <row r="1109" spans="1:2">
      <c r="A1109" s="20">
        <f>FED风险溢价模型测算!A1109</f>
        <v>40114</v>
      </c>
      <c r="B1109" s="21">
        <f>[1]!s_dq_close($B$1,$A1109,1)</f>
        <v>130.68379999999999</v>
      </c>
    </row>
    <row r="1110" spans="1:2">
      <c r="A1110" s="20">
        <f>FED风险溢价模型测算!A1110</f>
        <v>40115</v>
      </c>
      <c r="B1110" s="21">
        <f>[1]!s_dq_close($B$1,$A1110,1)</f>
        <v>130.67949999999999</v>
      </c>
    </row>
    <row r="1111" spans="1:2">
      <c r="A1111" s="20">
        <f>FED风险溢价模型测算!A1111</f>
        <v>40116</v>
      </c>
      <c r="B1111" s="21">
        <f>[1]!s_dq_close($B$1,$A1111,1)</f>
        <v>130.71039999999999</v>
      </c>
    </row>
    <row r="1112" spans="1:2">
      <c r="A1112" s="20">
        <f>FED风险溢价模型测算!A1112</f>
        <v>40119</v>
      </c>
      <c r="B1112" s="21">
        <f>[1]!s_dq_close($B$1,$A1112,1)</f>
        <v>130.74850000000001</v>
      </c>
    </row>
    <row r="1113" spans="1:2">
      <c r="A1113" s="20">
        <f>FED风险溢价模型测算!A1113</f>
        <v>40120</v>
      </c>
      <c r="B1113" s="21">
        <f>[1]!s_dq_close($B$1,$A1113,1)</f>
        <v>130.75970000000001</v>
      </c>
    </row>
    <row r="1114" spans="1:2">
      <c r="A1114" s="20">
        <f>FED风险溢价模型测算!A1114</f>
        <v>40121</v>
      </c>
      <c r="B1114" s="21">
        <f>[1]!s_dq_close($B$1,$A1114,1)</f>
        <v>130.76820000000001</v>
      </c>
    </row>
    <row r="1115" spans="1:2">
      <c r="A1115" s="20">
        <f>FED风险溢价模型测算!A1115</f>
        <v>40122</v>
      </c>
      <c r="B1115" s="21">
        <f>[1]!s_dq_close($B$1,$A1115,1)</f>
        <v>130.75470000000001</v>
      </c>
    </row>
    <row r="1116" spans="1:2">
      <c r="A1116" s="20">
        <f>FED风险溢价模型测算!A1116</f>
        <v>40123</v>
      </c>
      <c r="B1116" s="21">
        <f>[1]!s_dq_close($B$1,$A1116,1)</f>
        <v>130.77809999999999</v>
      </c>
    </row>
    <row r="1117" spans="1:2">
      <c r="A1117" s="20">
        <f>FED风险溢价模型测算!A1117</f>
        <v>40126</v>
      </c>
      <c r="B1117" s="21">
        <f>[1]!s_dq_close($B$1,$A1117,1)</f>
        <v>130.8032</v>
      </c>
    </row>
    <row r="1118" spans="1:2">
      <c r="A1118" s="20">
        <f>FED风险溢价模型测算!A1118</f>
        <v>40127</v>
      </c>
      <c r="B1118" s="21">
        <f>[1]!s_dq_close($B$1,$A1118,1)</f>
        <v>130.80439999999999</v>
      </c>
    </row>
    <row r="1119" spans="1:2">
      <c r="A1119" s="20">
        <f>FED风险溢价模型测算!A1119</f>
        <v>40128</v>
      </c>
      <c r="B1119" s="21">
        <f>[1]!s_dq_close($B$1,$A1119,1)</f>
        <v>130.8426</v>
      </c>
    </row>
    <row r="1120" spans="1:2">
      <c r="A1120" s="20">
        <f>FED风险溢价模型测算!A1120</f>
        <v>40129</v>
      </c>
      <c r="B1120" s="21">
        <f>[1]!s_dq_close($B$1,$A1120,1)</f>
        <v>130.87979999999999</v>
      </c>
    </row>
    <row r="1121" spans="1:2">
      <c r="A1121" s="20">
        <f>FED风险溢价模型测算!A1121</f>
        <v>40130</v>
      </c>
      <c r="B1121" s="21">
        <f>[1]!s_dq_close($B$1,$A1121,1)</f>
        <v>130.91650000000001</v>
      </c>
    </row>
    <row r="1122" spans="1:2">
      <c r="A1122" s="20">
        <f>FED风险溢价模型测算!A1122</f>
        <v>40133</v>
      </c>
      <c r="B1122" s="21">
        <f>[1]!s_dq_close($B$1,$A1122,1)</f>
        <v>130.923</v>
      </c>
    </row>
    <row r="1123" spans="1:2">
      <c r="A1123" s="20">
        <f>FED风险溢价模型测算!A1123</f>
        <v>40134</v>
      </c>
      <c r="B1123" s="21">
        <f>[1]!s_dq_close($B$1,$A1123,1)</f>
        <v>130.92259999999999</v>
      </c>
    </row>
    <row r="1124" spans="1:2">
      <c r="A1124" s="20">
        <f>FED风险溢价模型测算!A1124</f>
        <v>40135</v>
      </c>
      <c r="B1124" s="21">
        <f>[1]!s_dq_close($B$1,$A1124,1)</f>
        <v>130.94319999999999</v>
      </c>
    </row>
    <row r="1125" spans="1:2">
      <c r="A1125" s="20">
        <f>FED风险溢价模型测算!A1125</f>
        <v>40136</v>
      </c>
      <c r="B1125" s="21">
        <f>[1]!s_dq_close($B$1,$A1125,1)</f>
        <v>130.97999999999999</v>
      </c>
    </row>
    <row r="1126" spans="1:2">
      <c r="A1126" s="20">
        <f>FED风险溢价模型测算!A1126</f>
        <v>40137</v>
      </c>
      <c r="B1126" s="21">
        <f>[1]!s_dq_close($B$1,$A1126,1)</f>
        <v>131.0171</v>
      </c>
    </row>
    <row r="1127" spans="1:2">
      <c r="A1127" s="20">
        <f>FED风险溢价模型测算!A1127</f>
        <v>40140</v>
      </c>
      <c r="B1127" s="21">
        <f>[1]!s_dq_close($B$1,$A1127,1)</f>
        <v>131.0496</v>
      </c>
    </row>
    <row r="1128" spans="1:2">
      <c r="A1128" s="20">
        <f>FED风险溢价模型测算!A1128</f>
        <v>40141</v>
      </c>
      <c r="B1128" s="21">
        <f>[1]!s_dq_close($B$1,$A1128,1)</f>
        <v>131.0926</v>
      </c>
    </row>
    <row r="1129" spans="1:2">
      <c r="A1129" s="20">
        <f>FED风险溢价模型测算!A1129</f>
        <v>40142</v>
      </c>
      <c r="B1129" s="21">
        <f>[1]!s_dq_close($B$1,$A1129,1)</f>
        <v>131.11089999999999</v>
      </c>
    </row>
    <row r="1130" spans="1:2">
      <c r="A1130" s="20">
        <f>FED风险溢价模型测算!A1130</f>
        <v>40143</v>
      </c>
      <c r="B1130" s="21">
        <f>[1]!s_dq_close($B$1,$A1130,1)</f>
        <v>131.13939999999999</v>
      </c>
    </row>
    <row r="1131" spans="1:2">
      <c r="A1131" s="20">
        <f>FED风险溢价模型测算!A1131</f>
        <v>40144</v>
      </c>
      <c r="B1131" s="21">
        <f>[1]!s_dq_close($B$1,$A1131,1)</f>
        <v>131.2424</v>
      </c>
    </row>
    <row r="1132" spans="1:2">
      <c r="A1132" s="20">
        <f>FED风险溢价模型测算!A1132</f>
        <v>40147</v>
      </c>
      <c r="B1132" s="21">
        <f>[1]!s_dq_close($B$1,$A1132,1)</f>
        <v>131.3185</v>
      </c>
    </row>
    <row r="1133" spans="1:2">
      <c r="A1133" s="20">
        <f>FED风险溢价模型测算!A1133</f>
        <v>40148</v>
      </c>
      <c r="B1133" s="21">
        <f>[1]!s_dq_close($B$1,$A1133,1)</f>
        <v>131.27610000000001</v>
      </c>
    </row>
    <row r="1134" spans="1:2">
      <c r="A1134" s="20">
        <f>FED风险溢价模型测算!A1134</f>
        <v>40149</v>
      </c>
      <c r="B1134" s="21">
        <f>[1]!s_dq_close($B$1,$A1134,1)</f>
        <v>131.27690000000001</v>
      </c>
    </row>
    <row r="1135" spans="1:2">
      <c r="A1135" s="20">
        <f>FED风险溢价模型测算!A1135</f>
        <v>40150</v>
      </c>
      <c r="B1135" s="21">
        <f>[1]!s_dq_close($B$1,$A1135,1)</f>
        <v>131.27109999999999</v>
      </c>
    </row>
    <row r="1136" spans="1:2">
      <c r="A1136" s="20">
        <f>FED风险溢价模型测算!A1136</f>
        <v>40151</v>
      </c>
      <c r="B1136" s="21">
        <f>[1]!s_dq_close($B$1,$A1136,1)</f>
        <v>131.28819999999999</v>
      </c>
    </row>
    <row r="1137" spans="1:2">
      <c r="A1137" s="20">
        <f>FED风险溢价模型测算!A1137</f>
        <v>40154</v>
      </c>
      <c r="B1137" s="21">
        <f>[1]!s_dq_close($B$1,$A1137,1)</f>
        <v>131.30439999999999</v>
      </c>
    </row>
    <row r="1138" spans="1:2">
      <c r="A1138" s="20">
        <f>FED风险溢价模型测算!A1138</f>
        <v>40155</v>
      </c>
      <c r="B1138" s="21">
        <f>[1]!s_dq_close($B$1,$A1138,1)</f>
        <v>131.25899999999999</v>
      </c>
    </row>
    <row r="1139" spans="1:2">
      <c r="A1139" s="20">
        <f>FED风险溢价模型测算!A1139</f>
        <v>40156</v>
      </c>
      <c r="B1139" s="21">
        <f>[1]!s_dq_close($B$1,$A1139,1)</f>
        <v>131.30109999999999</v>
      </c>
    </row>
    <row r="1140" spans="1:2">
      <c r="A1140" s="20">
        <f>FED风险溢价模型测算!A1140</f>
        <v>40157</v>
      </c>
      <c r="B1140" s="21">
        <f>[1]!s_dq_close($B$1,$A1140,1)</f>
        <v>131.30619999999999</v>
      </c>
    </row>
    <row r="1141" spans="1:2">
      <c r="A1141" s="20">
        <f>FED风险溢价模型测算!A1141</f>
        <v>40158</v>
      </c>
      <c r="B1141" s="21">
        <f>[1]!s_dq_close($B$1,$A1141,1)</f>
        <v>131.3194</v>
      </c>
    </row>
    <row r="1142" spans="1:2">
      <c r="A1142" s="20">
        <f>FED风险溢价模型测算!A1142</f>
        <v>40161</v>
      </c>
      <c r="B1142" s="21">
        <f>[1]!s_dq_close($B$1,$A1142,1)</f>
        <v>131.3646</v>
      </c>
    </row>
    <row r="1143" spans="1:2">
      <c r="A1143" s="20">
        <f>FED风险溢价模型测算!A1143</f>
        <v>40162</v>
      </c>
      <c r="B1143" s="21">
        <f>[1]!s_dq_close($B$1,$A1143,1)</f>
        <v>131.37260000000001</v>
      </c>
    </row>
    <row r="1144" spans="1:2">
      <c r="A1144" s="20">
        <f>FED风险溢价模型测算!A1144</f>
        <v>40163</v>
      </c>
      <c r="B1144" s="21">
        <f>[1]!s_dq_close($B$1,$A1144,1)</f>
        <v>131.4366</v>
      </c>
    </row>
    <row r="1145" spans="1:2">
      <c r="A1145" s="20">
        <f>FED风险溢价模型测算!A1145</f>
        <v>40164</v>
      </c>
      <c r="B1145" s="21">
        <f>[1]!s_dq_close($B$1,$A1145,1)</f>
        <v>131.45089999999999</v>
      </c>
    </row>
    <row r="1146" spans="1:2">
      <c r="A1146" s="20">
        <f>FED风险溢价模型测算!A1146</f>
        <v>40165</v>
      </c>
      <c r="B1146" s="21">
        <f>[1]!s_dq_close($B$1,$A1146,1)</f>
        <v>131.45599999999999</v>
      </c>
    </row>
    <row r="1147" spans="1:2">
      <c r="A1147" s="20">
        <f>FED风险溢价模型测算!A1147</f>
        <v>40168</v>
      </c>
      <c r="B1147" s="21">
        <f>[1]!s_dq_close($B$1,$A1147,1)</f>
        <v>131.48179999999999</v>
      </c>
    </row>
    <row r="1148" spans="1:2">
      <c r="A1148" s="20">
        <f>FED风险溢价模型测算!A1148</f>
        <v>40169</v>
      </c>
      <c r="B1148" s="21">
        <f>[1]!s_dq_close($B$1,$A1148,1)</f>
        <v>131.49270000000001</v>
      </c>
    </row>
    <row r="1149" spans="1:2">
      <c r="A1149" s="20">
        <f>FED风险溢价模型测算!A1149</f>
        <v>40170</v>
      </c>
      <c r="B1149" s="21">
        <f>[1]!s_dq_close($B$1,$A1149,1)</f>
        <v>131.50749999999999</v>
      </c>
    </row>
    <row r="1150" spans="1:2">
      <c r="A1150" s="20">
        <f>FED风险溢价模型测算!A1150</f>
        <v>40171</v>
      </c>
      <c r="B1150" s="21">
        <f>[1]!s_dq_close($B$1,$A1150,1)</f>
        <v>131.51730000000001</v>
      </c>
    </row>
    <row r="1151" spans="1:2">
      <c r="A1151" s="20">
        <f>FED风险溢价模型测算!A1151</f>
        <v>40172</v>
      </c>
      <c r="B1151" s="21">
        <f>[1]!s_dq_close($B$1,$A1151,1)</f>
        <v>131.52930000000001</v>
      </c>
    </row>
    <row r="1152" spans="1:2">
      <c r="A1152" s="20">
        <f>FED风险溢价模型测算!A1152</f>
        <v>40175</v>
      </c>
      <c r="B1152" s="21">
        <f>[1]!s_dq_close($B$1,$A1152,1)</f>
        <v>131.5694</v>
      </c>
    </row>
    <row r="1153" spans="1:2">
      <c r="A1153" s="20">
        <f>FED风险溢价模型测算!A1153</f>
        <v>40176</v>
      </c>
      <c r="B1153" s="21">
        <f>[1]!s_dq_close($B$1,$A1153,1)</f>
        <v>131.58629999999999</v>
      </c>
    </row>
    <row r="1154" spans="1:2">
      <c r="A1154" s="20">
        <f>FED风险溢价模型测算!A1154</f>
        <v>40177</v>
      </c>
      <c r="B1154" s="21">
        <f>[1]!s_dq_close($B$1,$A1154,1)</f>
        <v>131.60669999999999</v>
      </c>
    </row>
    <row r="1155" spans="1:2">
      <c r="A1155" s="20">
        <f>FED风险溢价模型测算!A1155</f>
        <v>40178</v>
      </c>
      <c r="B1155" s="21">
        <f>[1]!s_dq_close($B$1,$A1155,1)</f>
        <v>131.62690000000001</v>
      </c>
    </row>
    <row r="1156" spans="1:2">
      <c r="A1156" s="20">
        <f>FED风险溢价模型测算!A1156</f>
        <v>40182</v>
      </c>
      <c r="B1156" s="21">
        <f>[1]!s_dq_close($B$1,$A1156,1)</f>
        <v>131.6371</v>
      </c>
    </row>
    <row r="1157" spans="1:2">
      <c r="A1157" s="20">
        <f>FED风险溢价模型测算!A1157</f>
        <v>40183</v>
      </c>
      <c r="B1157" s="21">
        <f>[1]!s_dq_close($B$1,$A1157,1)</f>
        <v>131.65770000000001</v>
      </c>
    </row>
    <row r="1158" spans="1:2">
      <c r="A1158" s="20">
        <f>FED风险溢价模型测算!A1158</f>
        <v>40184</v>
      </c>
      <c r="B1158" s="21">
        <f>[1]!s_dq_close($B$1,$A1158,1)</f>
        <v>131.69200000000001</v>
      </c>
    </row>
    <row r="1159" spans="1:2">
      <c r="A1159" s="20">
        <f>FED风险溢价模型测算!A1159</f>
        <v>40185</v>
      </c>
      <c r="B1159" s="21">
        <f>[1]!s_dq_close($B$1,$A1159,1)</f>
        <v>131.6756</v>
      </c>
    </row>
    <row r="1160" spans="1:2">
      <c r="A1160" s="20">
        <f>FED风险溢价模型测算!A1160</f>
        <v>40186</v>
      </c>
      <c r="B1160" s="21">
        <f>[1]!s_dq_close($B$1,$A1160,1)</f>
        <v>131.64250000000001</v>
      </c>
    </row>
    <row r="1161" spans="1:2">
      <c r="A1161" s="20">
        <f>FED风险溢价模型测算!A1161</f>
        <v>40189</v>
      </c>
      <c r="B1161" s="21">
        <f>[1]!s_dq_close($B$1,$A1161,1)</f>
        <v>131.6618</v>
      </c>
    </row>
    <row r="1162" spans="1:2">
      <c r="A1162" s="20">
        <f>FED风险溢价模型测算!A1162</f>
        <v>40190</v>
      </c>
      <c r="B1162" s="21">
        <f>[1]!s_dq_close($B$1,$A1162,1)</f>
        <v>131.6507</v>
      </c>
    </row>
    <row r="1163" spans="1:2">
      <c r="A1163" s="20">
        <f>FED风险溢价模型测算!A1163</f>
        <v>40191</v>
      </c>
      <c r="B1163" s="21">
        <f>[1]!s_dq_close($B$1,$A1163,1)</f>
        <v>131.56209999999999</v>
      </c>
    </row>
    <row r="1164" spans="1:2">
      <c r="A1164" s="20">
        <f>FED风险溢价模型测算!A1164</f>
        <v>40192</v>
      </c>
      <c r="B1164" s="21">
        <f>[1]!s_dq_close($B$1,$A1164,1)</f>
        <v>131.60380000000001</v>
      </c>
    </row>
    <row r="1165" spans="1:2">
      <c r="A1165" s="20">
        <f>FED风险溢价模型测算!A1165</f>
        <v>40193</v>
      </c>
      <c r="B1165" s="21">
        <f>[1]!s_dq_close($B$1,$A1165,1)</f>
        <v>131.63159999999999</v>
      </c>
    </row>
    <row r="1166" spans="1:2">
      <c r="A1166" s="20">
        <f>FED风险溢价模型测算!A1166</f>
        <v>40196</v>
      </c>
      <c r="B1166" s="21">
        <f>[1]!s_dq_close($B$1,$A1166,1)</f>
        <v>131.67939999999999</v>
      </c>
    </row>
    <row r="1167" spans="1:2">
      <c r="A1167" s="20">
        <f>FED风险溢价模型测算!A1167</f>
        <v>40197</v>
      </c>
      <c r="B1167" s="21">
        <f>[1]!s_dq_close($B$1,$A1167,1)</f>
        <v>131.71379999999999</v>
      </c>
    </row>
    <row r="1168" spans="1:2">
      <c r="A1168" s="20">
        <f>FED风险溢价模型测算!A1168</f>
        <v>40198</v>
      </c>
      <c r="B1168" s="21">
        <f>[1]!s_dq_close($B$1,$A1168,1)</f>
        <v>131.80629999999999</v>
      </c>
    </row>
    <row r="1169" spans="1:2">
      <c r="A1169" s="20">
        <f>FED风险溢价模型测算!A1169</f>
        <v>40199</v>
      </c>
      <c r="B1169" s="21">
        <f>[1]!s_dq_close($B$1,$A1169,1)</f>
        <v>131.8357</v>
      </c>
    </row>
    <row r="1170" spans="1:2">
      <c r="A1170" s="20">
        <f>FED风险溢价模型测算!A1170</f>
        <v>40200</v>
      </c>
      <c r="B1170" s="21">
        <f>[1]!s_dq_close($B$1,$A1170,1)</f>
        <v>131.8887</v>
      </c>
    </row>
    <row r="1171" spans="1:2">
      <c r="A1171" s="20">
        <f>FED风险溢价模型测算!A1171</f>
        <v>40203</v>
      </c>
      <c r="B1171" s="21">
        <f>[1]!s_dq_close($B$1,$A1171,1)</f>
        <v>131.96</v>
      </c>
    </row>
    <row r="1172" spans="1:2">
      <c r="A1172" s="20">
        <f>FED风险溢价模型测算!A1172</f>
        <v>40204</v>
      </c>
      <c r="B1172" s="21">
        <f>[1]!s_dq_close($B$1,$A1172,1)</f>
        <v>132.02690000000001</v>
      </c>
    </row>
    <row r="1173" spans="1:2">
      <c r="A1173" s="20">
        <f>FED风险溢价模型测算!A1173</f>
        <v>40205</v>
      </c>
      <c r="B1173" s="21">
        <f>[1]!s_dq_close($B$1,$A1173,1)</f>
        <v>132.0848</v>
      </c>
    </row>
    <row r="1174" spans="1:2">
      <c r="A1174" s="20">
        <f>FED风险溢价模型测算!A1174</f>
        <v>40206</v>
      </c>
      <c r="B1174" s="21">
        <f>[1]!s_dq_close($B$1,$A1174,1)</f>
        <v>132.11969999999999</v>
      </c>
    </row>
    <row r="1175" spans="1:2">
      <c r="A1175" s="20">
        <f>FED风险溢价模型测算!A1175</f>
        <v>40207</v>
      </c>
      <c r="B1175" s="21">
        <f>[1]!s_dq_close($B$1,$A1175,1)</f>
        <v>132.17660000000001</v>
      </c>
    </row>
    <row r="1176" spans="1:2">
      <c r="A1176" s="20">
        <f>FED风险溢价模型测算!A1176</f>
        <v>40210</v>
      </c>
      <c r="B1176" s="21">
        <f>[1]!s_dq_close($B$1,$A1176,1)</f>
        <v>132.29519999999999</v>
      </c>
    </row>
    <row r="1177" spans="1:2">
      <c r="A1177" s="20">
        <f>FED风险溢价模型测算!A1177</f>
        <v>40211</v>
      </c>
      <c r="B1177" s="21">
        <f>[1]!s_dq_close($B$1,$A1177,1)</f>
        <v>132.37469999999999</v>
      </c>
    </row>
    <row r="1178" spans="1:2">
      <c r="A1178" s="20">
        <f>FED风险溢价模型测算!A1178</f>
        <v>40212</v>
      </c>
      <c r="B1178" s="21">
        <f>[1]!s_dq_close($B$1,$A1178,1)</f>
        <v>132.47200000000001</v>
      </c>
    </row>
    <row r="1179" spans="1:2">
      <c r="A1179" s="20">
        <f>FED风险溢价模型测算!A1179</f>
        <v>40213</v>
      </c>
      <c r="B1179" s="21">
        <f>[1]!s_dq_close($B$1,$A1179,1)</f>
        <v>132.453</v>
      </c>
    </row>
    <row r="1180" spans="1:2">
      <c r="A1180" s="20">
        <f>FED风险溢价模型测算!A1180</f>
        <v>40214</v>
      </c>
      <c r="B1180" s="21">
        <f>[1]!s_dq_close($B$1,$A1180,1)</f>
        <v>132.52090000000001</v>
      </c>
    </row>
    <row r="1181" spans="1:2">
      <c r="A1181" s="20">
        <f>FED风险溢价模型测算!A1181</f>
        <v>40217</v>
      </c>
      <c r="B1181" s="21">
        <f>[1]!s_dq_close($B$1,$A1181,1)</f>
        <v>132.596</v>
      </c>
    </row>
    <row r="1182" spans="1:2">
      <c r="A1182" s="20">
        <f>FED风险溢价模型测算!A1182</f>
        <v>40218</v>
      </c>
      <c r="B1182" s="21">
        <f>[1]!s_dq_close($B$1,$A1182,1)</f>
        <v>132.64179999999999</v>
      </c>
    </row>
    <row r="1183" spans="1:2">
      <c r="A1183" s="20">
        <f>FED风险溢价模型测算!A1183</f>
        <v>40219</v>
      </c>
      <c r="B1183" s="21">
        <f>[1]!s_dq_close($B$1,$A1183,1)</f>
        <v>132.6687</v>
      </c>
    </row>
    <row r="1184" spans="1:2">
      <c r="A1184" s="20">
        <f>FED风险溢价模型测算!A1184</f>
        <v>40220</v>
      </c>
      <c r="B1184" s="21">
        <f>[1]!s_dq_close($B$1,$A1184,1)</f>
        <v>132.69649999999999</v>
      </c>
    </row>
    <row r="1185" spans="1:2">
      <c r="A1185" s="20">
        <f>FED风险溢价模型测算!A1185</f>
        <v>40221</v>
      </c>
      <c r="B1185" s="21">
        <f>[1]!s_dq_close($B$1,$A1185,1)</f>
        <v>132.70480000000001</v>
      </c>
    </row>
    <row r="1186" spans="1:2">
      <c r="A1186" s="20">
        <f>FED风险溢价模型测算!A1186</f>
        <v>40231</v>
      </c>
      <c r="B1186" s="21">
        <f>[1]!s_dq_close($B$1,$A1186,1)</f>
        <v>132.70670000000001</v>
      </c>
    </row>
    <row r="1187" spans="1:2">
      <c r="A1187" s="20">
        <f>FED风险溢价模型测算!A1187</f>
        <v>40232</v>
      </c>
      <c r="B1187" s="21">
        <f>[1]!s_dq_close($B$1,$A1187,1)</f>
        <v>132.7132</v>
      </c>
    </row>
    <row r="1188" spans="1:2">
      <c r="A1188" s="20">
        <f>FED风险溢价模型测算!A1188</f>
        <v>40233</v>
      </c>
      <c r="B1188" s="21">
        <f>[1]!s_dq_close($B$1,$A1188,1)</f>
        <v>132.78139999999999</v>
      </c>
    </row>
    <row r="1189" spans="1:2">
      <c r="A1189" s="20">
        <f>FED风险溢价模型测算!A1189</f>
        <v>40234</v>
      </c>
      <c r="B1189" s="21">
        <f>[1]!s_dq_close($B$1,$A1189,1)</f>
        <v>132.8998</v>
      </c>
    </row>
    <row r="1190" spans="1:2">
      <c r="A1190" s="20">
        <f>FED风险溢价模型测算!A1190</f>
        <v>40235</v>
      </c>
      <c r="B1190" s="21">
        <f>[1]!s_dq_close($B$1,$A1190,1)</f>
        <v>133.16239999999999</v>
      </c>
    </row>
    <row r="1191" spans="1:2">
      <c r="A1191" s="20">
        <f>FED风险溢价模型测算!A1191</f>
        <v>40238</v>
      </c>
      <c r="B1191" s="21">
        <f>[1]!s_dq_close($B$1,$A1191,1)</f>
        <v>133.28039999999999</v>
      </c>
    </row>
    <row r="1192" spans="1:2">
      <c r="A1192" s="20">
        <f>FED风险溢价模型测算!A1192</f>
        <v>40239</v>
      </c>
      <c r="B1192" s="21">
        <f>[1]!s_dq_close($B$1,$A1192,1)</f>
        <v>133.36420000000001</v>
      </c>
    </row>
    <row r="1193" spans="1:2">
      <c r="A1193" s="20">
        <f>FED风险溢价模型测算!A1193</f>
        <v>40240</v>
      </c>
      <c r="B1193" s="21">
        <f>[1]!s_dq_close($B$1,$A1193,1)</f>
        <v>133.4931</v>
      </c>
    </row>
    <row r="1194" spans="1:2">
      <c r="A1194" s="20">
        <f>FED风险溢价模型测算!A1194</f>
        <v>40241</v>
      </c>
      <c r="B1194" s="21">
        <f>[1]!s_dq_close($B$1,$A1194,1)</f>
        <v>133.44220000000001</v>
      </c>
    </row>
    <row r="1195" spans="1:2">
      <c r="A1195" s="20">
        <f>FED风险溢价模型测算!A1195</f>
        <v>40242</v>
      </c>
      <c r="B1195" s="21">
        <f>[1]!s_dq_close($B$1,$A1195,1)</f>
        <v>133.4975</v>
      </c>
    </row>
    <row r="1196" spans="1:2">
      <c r="A1196" s="20">
        <f>FED风险溢价模型测算!A1196</f>
        <v>40245</v>
      </c>
      <c r="B1196" s="21">
        <f>[1]!s_dq_close($B$1,$A1196,1)</f>
        <v>133.58959999999999</v>
      </c>
    </row>
    <row r="1197" spans="1:2">
      <c r="A1197" s="20">
        <f>FED风险溢价模型测算!A1197</f>
        <v>40246</v>
      </c>
      <c r="B1197" s="21">
        <f>[1]!s_dq_close($B$1,$A1197,1)</f>
        <v>133.59829999999999</v>
      </c>
    </row>
    <row r="1198" spans="1:2">
      <c r="A1198" s="20">
        <f>FED风险溢价模型测算!A1198</f>
        <v>40247</v>
      </c>
      <c r="B1198" s="21">
        <f>[1]!s_dq_close($B$1,$A1198,1)</f>
        <v>133.6557</v>
      </c>
    </row>
    <row r="1199" spans="1:2">
      <c r="A1199" s="20">
        <f>FED风险溢价模型测算!A1199</f>
        <v>40248</v>
      </c>
      <c r="B1199" s="21">
        <f>[1]!s_dq_close($B$1,$A1199,1)</f>
        <v>133.60480000000001</v>
      </c>
    </row>
    <row r="1200" spans="1:2">
      <c r="A1200" s="20">
        <f>FED风险溢价模型测算!A1200</f>
        <v>40249</v>
      </c>
      <c r="B1200" s="21">
        <f>[1]!s_dq_close($B$1,$A1200,1)</f>
        <v>133.61590000000001</v>
      </c>
    </row>
    <row r="1201" spans="1:2">
      <c r="A1201" s="20">
        <f>FED风险溢价模型测算!A1201</f>
        <v>40252</v>
      </c>
      <c r="B1201" s="21">
        <f>[1]!s_dq_close($B$1,$A1201,1)</f>
        <v>133.64830000000001</v>
      </c>
    </row>
    <row r="1202" spans="1:2">
      <c r="A1202" s="20">
        <f>FED风险溢价模型测算!A1202</f>
        <v>40253</v>
      </c>
      <c r="B1202" s="21">
        <f>[1]!s_dq_close($B$1,$A1202,1)</f>
        <v>133.68799999999999</v>
      </c>
    </row>
    <row r="1203" spans="1:2">
      <c r="A1203" s="20">
        <f>FED风险溢价模型测算!A1203</f>
        <v>40254</v>
      </c>
      <c r="B1203" s="21">
        <f>[1]!s_dq_close($B$1,$A1203,1)</f>
        <v>133.81059999999999</v>
      </c>
    </row>
    <row r="1204" spans="1:2">
      <c r="A1204" s="20">
        <f>FED风险溢价模型测算!A1204</f>
        <v>40255</v>
      </c>
      <c r="B1204" s="21">
        <f>[1]!s_dq_close($B$1,$A1204,1)</f>
        <v>133.87039999999999</v>
      </c>
    </row>
    <row r="1205" spans="1:2">
      <c r="A1205" s="20">
        <f>FED风险溢价模型测算!A1205</f>
        <v>40256</v>
      </c>
      <c r="B1205" s="21">
        <f>[1]!s_dq_close($B$1,$A1205,1)</f>
        <v>133.88939999999999</v>
      </c>
    </row>
    <row r="1206" spans="1:2">
      <c r="A1206" s="20">
        <f>FED风险溢价模型测算!A1206</f>
        <v>40259</v>
      </c>
      <c r="B1206" s="21">
        <f>[1]!s_dq_close($B$1,$A1206,1)</f>
        <v>133.88030000000001</v>
      </c>
    </row>
    <row r="1207" spans="1:2">
      <c r="A1207" s="20">
        <f>FED风险溢价模型测算!A1207</f>
        <v>40260</v>
      </c>
      <c r="B1207" s="21">
        <f>[1]!s_dq_close($B$1,$A1207,1)</f>
        <v>133.87970000000001</v>
      </c>
    </row>
    <row r="1208" spans="1:2">
      <c r="A1208" s="20">
        <f>FED风险溢价模型测算!A1208</f>
        <v>40261</v>
      </c>
      <c r="B1208" s="21">
        <f>[1]!s_dq_close($B$1,$A1208,1)</f>
        <v>133.90280000000001</v>
      </c>
    </row>
    <row r="1209" spans="1:2">
      <c r="A1209" s="20">
        <f>FED风险溢价模型测算!A1209</f>
        <v>40262</v>
      </c>
      <c r="B1209" s="21">
        <f>[1]!s_dq_close($B$1,$A1209,1)</f>
        <v>133.8854</v>
      </c>
    </row>
    <row r="1210" spans="1:2">
      <c r="A1210" s="20">
        <f>FED风险溢价模型测算!A1210</f>
        <v>40263</v>
      </c>
      <c r="B1210" s="21">
        <f>[1]!s_dq_close($B$1,$A1210,1)</f>
        <v>133.86279999999999</v>
      </c>
    </row>
    <row r="1211" spans="1:2">
      <c r="A1211" s="20">
        <f>FED风险溢价模型测算!A1211</f>
        <v>40266</v>
      </c>
      <c r="B1211" s="21">
        <f>[1]!s_dq_close($B$1,$A1211,1)</f>
        <v>133.8432</v>
      </c>
    </row>
    <row r="1212" spans="1:2">
      <c r="A1212" s="20">
        <f>FED风险溢价模型测算!A1212</f>
        <v>40267</v>
      </c>
      <c r="B1212" s="21">
        <f>[1]!s_dq_close($B$1,$A1212,1)</f>
        <v>133.79429999999999</v>
      </c>
    </row>
    <row r="1213" spans="1:2">
      <c r="A1213" s="20">
        <f>FED风险溢价模型测算!A1213</f>
        <v>40268</v>
      </c>
      <c r="B1213" s="21">
        <f>[1]!s_dq_close($B$1,$A1213,1)</f>
        <v>133.86080000000001</v>
      </c>
    </row>
    <row r="1214" spans="1:2">
      <c r="A1214" s="20">
        <f>FED风险溢价模型测算!A1214</f>
        <v>40269</v>
      </c>
      <c r="B1214" s="21">
        <f>[1]!s_dq_close($B$1,$A1214,1)</f>
        <v>133.8733</v>
      </c>
    </row>
    <row r="1215" spans="1:2">
      <c r="A1215" s="20">
        <f>FED风险溢价模型测算!A1215</f>
        <v>40270</v>
      </c>
      <c r="B1215" s="21">
        <f>[1]!s_dq_close($B$1,$A1215,1)</f>
        <v>133.87790000000001</v>
      </c>
    </row>
    <row r="1216" spans="1:2">
      <c r="A1216" s="20">
        <f>FED风险溢价模型测算!A1216</f>
        <v>40274</v>
      </c>
      <c r="B1216" s="21">
        <f>[1]!s_dq_close($B$1,$A1216,1)</f>
        <v>133.92529999999999</v>
      </c>
    </row>
    <row r="1217" spans="1:2">
      <c r="A1217" s="20">
        <f>FED风险溢价模型测算!A1217</f>
        <v>40275</v>
      </c>
      <c r="B1217" s="21">
        <f>[1]!s_dq_close($B$1,$A1217,1)</f>
        <v>133.83920000000001</v>
      </c>
    </row>
    <row r="1218" spans="1:2">
      <c r="A1218" s="20">
        <f>FED风险溢价模型测算!A1218</f>
        <v>40276</v>
      </c>
      <c r="B1218" s="21">
        <f>[1]!s_dq_close($B$1,$A1218,1)</f>
        <v>133.76310000000001</v>
      </c>
    </row>
    <row r="1219" spans="1:2">
      <c r="A1219" s="20">
        <f>FED风险溢价模型测算!A1219</f>
        <v>40277</v>
      </c>
      <c r="B1219" s="21">
        <f>[1]!s_dq_close($B$1,$A1219,1)</f>
        <v>133.76759999999999</v>
      </c>
    </row>
    <row r="1220" spans="1:2">
      <c r="A1220" s="20">
        <f>FED风险溢价模型测算!A1220</f>
        <v>40280</v>
      </c>
      <c r="B1220" s="21">
        <f>[1]!s_dq_close($B$1,$A1220,1)</f>
        <v>133.803</v>
      </c>
    </row>
    <row r="1221" spans="1:2">
      <c r="A1221" s="20">
        <f>FED风险溢价模型测算!A1221</f>
        <v>40281</v>
      </c>
      <c r="B1221" s="21">
        <f>[1]!s_dq_close($B$1,$A1221,1)</f>
        <v>133.8818</v>
      </c>
    </row>
    <row r="1222" spans="1:2">
      <c r="A1222" s="20">
        <f>FED风险溢价模型测算!A1222</f>
        <v>40282</v>
      </c>
      <c r="B1222" s="21">
        <f>[1]!s_dq_close($B$1,$A1222,1)</f>
        <v>133.90379999999999</v>
      </c>
    </row>
    <row r="1223" spans="1:2">
      <c r="A1223" s="20">
        <f>FED风险溢价模型测算!A1223</f>
        <v>40283</v>
      </c>
      <c r="B1223" s="21">
        <f>[1]!s_dq_close($B$1,$A1223,1)</f>
        <v>133.93870000000001</v>
      </c>
    </row>
    <row r="1224" spans="1:2">
      <c r="A1224" s="20">
        <f>FED风险溢价模型测算!A1224</f>
        <v>40284</v>
      </c>
      <c r="B1224" s="21">
        <f>[1]!s_dq_close($B$1,$A1224,1)</f>
        <v>133.96889999999999</v>
      </c>
    </row>
    <row r="1225" spans="1:2">
      <c r="A1225" s="20">
        <f>FED风险溢价模型测算!A1225</f>
        <v>40287</v>
      </c>
      <c r="B1225" s="21">
        <f>[1]!s_dq_close($B$1,$A1225,1)</f>
        <v>134.09440000000001</v>
      </c>
    </row>
    <row r="1226" spans="1:2">
      <c r="A1226" s="20">
        <f>FED风险溢价模型测算!A1226</f>
        <v>40288</v>
      </c>
      <c r="B1226" s="21">
        <f>[1]!s_dq_close($B$1,$A1226,1)</f>
        <v>134.16970000000001</v>
      </c>
    </row>
    <row r="1227" spans="1:2">
      <c r="A1227" s="20">
        <f>FED风险溢价模型测算!A1227</f>
        <v>40289</v>
      </c>
      <c r="B1227" s="21">
        <f>[1]!s_dq_close($B$1,$A1227,1)</f>
        <v>134.20959999999999</v>
      </c>
    </row>
    <row r="1228" spans="1:2">
      <c r="A1228" s="20">
        <f>FED风险溢价模型测算!A1228</f>
        <v>40290</v>
      </c>
      <c r="B1228" s="21">
        <f>[1]!s_dq_close($B$1,$A1228,1)</f>
        <v>134.25540000000001</v>
      </c>
    </row>
    <row r="1229" spans="1:2">
      <c r="A1229" s="20">
        <f>FED风险溢价模型测算!A1229</f>
        <v>40291</v>
      </c>
      <c r="B1229" s="21">
        <f>[1]!s_dq_close($B$1,$A1229,1)</f>
        <v>134.33260000000001</v>
      </c>
    </row>
    <row r="1230" spans="1:2">
      <c r="A1230" s="20">
        <f>FED风险溢价模型测算!A1230</f>
        <v>40294</v>
      </c>
      <c r="B1230" s="21">
        <f>[1]!s_dq_close($B$1,$A1230,1)</f>
        <v>134.46100000000001</v>
      </c>
    </row>
    <row r="1231" spans="1:2">
      <c r="A1231" s="20">
        <f>FED风险溢价模型测算!A1231</f>
        <v>40295</v>
      </c>
      <c r="B1231" s="21">
        <f>[1]!s_dq_close($B$1,$A1231,1)</f>
        <v>134.49879999999999</v>
      </c>
    </row>
    <row r="1232" spans="1:2">
      <c r="A1232" s="20">
        <f>FED风险溢价模型测算!A1232</f>
        <v>40296</v>
      </c>
      <c r="B1232" s="21">
        <f>[1]!s_dq_close($B$1,$A1232,1)</f>
        <v>134.55779999999999</v>
      </c>
    </row>
    <row r="1233" spans="1:2">
      <c r="A1233" s="20">
        <f>FED风险溢价模型测算!A1233</f>
        <v>40297</v>
      </c>
      <c r="B1233" s="21">
        <f>[1]!s_dq_close($B$1,$A1233,1)</f>
        <v>134.5925</v>
      </c>
    </row>
    <row r="1234" spans="1:2">
      <c r="A1234" s="20">
        <f>FED风险溢价模型测算!A1234</f>
        <v>40298</v>
      </c>
      <c r="B1234" s="21">
        <f>[1]!s_dq_close($B$1,$A1234,1)</f>
        <v>134.61969999999999</v>
      </c>
    </row>
    <row r="1235" spans="1:2">
      <c r="A1235" s="20">
        <f>FED风险溢价模型测算!A1235</f>
        <v>40302</v>
      </c>
      <c r="B1235" s="21">
        <f>[1]!s_dq_close($B$1,$A1235,1)</f>
        <v>134.6037</v>
      </c>
    </row>
    <row r="1236" spans="1:2">
      <c r="A1236" s="20">
        <f>FED风险溢价模型测算!A1236</f>
        <v>40303</v>
      </c>
      <c r="B1236" s="21">
        <f>[1]!s_dq_close($B$1,$A1236,1)</f>
        <v>134.58940000000001</v>
      </c>
    </row>
    <row r="1237" spans="1:2">
      <c r="A1237" s="20">
        <f>FED风险溢价模型测算!A1237</f>
        <v>40304</v>
      </c>
      <c r="B1237" s="21">
        <f>[1]!s_dq_close($B$1,$A1237,1)</f>
        <v>134.6353</v>
      </c>
    </row>
    <row r="1238" spans="1:2">
      <c r="A1238" s="20">
        <f>FED风险溢价模型测算!A1238</f>
        <v>40305</v>
      </c>
      <c r="B1238" s="21">
        <f>[1]!s_dq_close($B$1,$A1238,1)</f>
        <v>134.82140000000001</v>
      </c>
    </row>
    <row r="1239" spans="1:2">
      <c r="A1239" s="20">
        <f>FED风险溢价模型测算!A1239</f>
        <v>40308</v>
      </c>
      <c r="B1239" s="21">
        <f>[1]!s_dq_close($B$1,$A1239,1)</f>
        <v>134.8415</v>
      </c>
    </row>
    <row r="1240" spans="1:2">
      <c r="A1240" s="20">
        <f>FED风险溢价模型测算!A1240</f>
        <v>40309</v>
      </c>
      <c r="B1240" s="21">
        <f>[1]!s_dq_close($B$1,$A1240,1)</f>
        <v>134.85730000000001</v>
      </c>
    </row>
    <row r="1241" spans="1:2">
      <c r="A1241" s="20">
        <f>FED风险溢价模型测算!A1241</f>
        <v>40310</v>
      </c>
      <c r="B1241" s="21">
        <f>[1]!s_dq_close($B$1,$A1241,1)</f>
        <v>134.92609999999999</v>
      </c>
    </row>
    <row r="1242" spans="1:2">
      <c r="A1242" s="20">
        <f>FED风险溢价模型测算!A1242</f>
        <v>40311</v>
      </c>
      <c r="B1242" s="21">
        <f>[1]!s_dq_close($B$1,$A1242,1)</f>
        <v>134.98419999999999</v>
      </c>
    </row>
    <row r="1243" spans="1:2">
      <c r="A1243" s="20">
        <f>FED风险溢价模型测算!A1243</f>
        <v>40312</v>
      </c>
      <c r="B1243" s="21">
        <f>[1]!s_dq_close($B$1,$A1243,1)</f>
        <v>134.9965</v>
      </c>
    </row>
    <row r="1244" spans="1:2">
      <c r="A1244" s="20">
        <f>FED风险溢价模型测算!A1244</f>
        <v>40315</v>
      </c>
      <c r="B1244" s="21">
        <f>[1]!s_dq_close($B$1,$A1244,1)</f>
        <v>135.10159999999999</v>
      </c>
    </row>
    <row r="1245" spans="1:2">
      <c r="A1245" s="20">
        <f>FED风险溢价模型测算!A1245</f>
        <v>40316</v>
      </c>
      <c r="B1245" s="21">
        <f>[1]!s_dq_close($B$1,$A1245,1)</f>
        <v>135.22540000000001</v>
      </c>
    </row>
    <row r="1246" spans="1:2">
      <c r="A1246" s="20">
        <f>FED风险溢价模型测算!A1246</f>
        <v>40317</v>
      </c>
      <c r="B1246" s="21">
        <f>[1]!s_dq_close($B$1,$A1246,1)</f>
        <v>135.35480000000001</v>
      </c>
    </row>
    <row r="1247" spans="1:2">
      <c r="A1247" s="20">
        <f>FED风险溢价模型测算!A1247</f>
        <v>40318</v>
      </c>
      <c r="B1247" s="21">
        <f>[1]!s_dq_close($B$1,$A1247,1)</f>
        <v>135.3237</v>
      </c>
    </row>
    <row r="1248" spans="1:2">
      <c r="A1248" s="20">
        <f>FED风险溢价模型测算!A1248</f>
        <v>40319</v>
      </c>
      <c r="B1248" s="21">
        <f>[1]!s_dq_close($B$1,$A1248,1)</f>
        <v>135.35659999999999</v>
      </c>
    </row>
    <row r="1249" spans="1:2">
      <c r="A1249" s="20">
        <f>FED风险溢价模型测算!A1249</f>
        <v>40322</v>
      </c>
      <c r="B1249" s="21">
        <f>[1]!s_dq_close($B$1,$A1249,1)</f>
        <v>135.32310000000001</v>
      </c>
    </row>
    <row r="1250" spans="1:2">
      <c r="A1250" s="20">
        <f>FED风险溢价模型测算!A1250</f>
        <v>40323</v>
      </c>
      <c r="B1250" s="21">
        <f>[1]!s_dq_close($B$1,$A1250,1)</f>
        <v>135.32579999999999</v>
      </c>
    </row>
    <row r="1251" spans="1:2">
      <c r="A1251" s="20">
        <f>FED风险溢价模型测算!A1251</f>
        <v>40324</v>
      </c>
      <c r="B1251" s="21">
        <f>[1]!s_dq_close($B$1,$A1251,1)</f>
        <v>135.34440000000001</v>
      </c>
    </row>
    <row r="1252" spans="1:2">
      <c r="A1252" s="20">
        <f>FED风险溢价模型测算!A1252</f>
        <v>40325</v>
      </c>
      <c r="B1252" s="21">
        <f>[1]!s_dq_close($B$1,$A1252,1)</f>
        <v>135.31010000000001</v>
      </c>
    </row>
    <row r="1253" spans="1:2">
      <c r="A1253" s="20">
        <f>FED风险溢价模型测算!A1253</f>
        <v>40326</v>
      </c>
      <c r="B1253" s="21">
        <f>[1]!s_dq_close($B$1,$A1253,1)</f>
        <v>135.29339999999999</v>
      </c>
    </row>
    <row r="1254" spans="1:2">
      <c r="A1254" s="20">
        <f>FED风险溢价模型测算!A1254</f>
        <v>40329</v>
      </c>
      <c r="B1254" s="21">
        <f>[1]!s_dq_close($B$1,$A1254,1)</f>
        <v>135.30840000000001</v>
      </c>
    </row>
    <row r="1255" spans="1:2">
      <c r="A1255" s="20">
        <f>FED风险溢价模型测算!A1255</f>
        <v>40330</v>
      </c>
      <c r="B1255" s="21">
        <f>[1]!s_dq_close($B$1,$A1255,1)</f>
        <v>135.19630000000001</v>
      </c>
    </row>
    <row r="1256" spans="1:2">
      <c r="A1256" s="20">
        <f>FED风险溢价模型测算!A1256</f>
        <v>40331</v>
      </c>
      <c r="B1256" s="21">
        <f>[1]!s_dq_close($B$1,$A1256,1)</f>
        <v>135.2225</v>
      </c>
    </row>
    <row r="1257" spans="1:2">
      <c r="A1257" s="20">
        <f>FED风险溢价模型测算!A1257</f>
        <v>40332</v>
      </c>
      <c r="B1257" s="21">
        <f>[1]!s_dq_close($B$1,$A1257,1)</f>
        <v>135.28149999999999</v>
      </c>
    </row>
    <row r="1258" spans="1:2">
      <c r="A1258" s="20">
        <f>FED风险溢价模型测算!A1258</f>
        <v>40333</v>
      </c>
      <c r="B1258" s="21">
        <f>[1]!s_dq_close($B$1,$A1258,1)</f>
        <v>135.3177</v>
      </c>
    </row>
    <row r="1259" spans="1:2">
      <c r="A1259" s="20">
        <f>FED风险溢价模型测算!A1259</f>
        <v>40336</v>
      </c>
      <c r="B1259" s="21">
        <f>[1]!s_dq_close($B$1,$A1259,1)</f>
        <v>135.3826</v>
      </c>
    </row>
    <row r="1260" spans="1:2">
      <c r="A1260" s="20">
        <f>FED风险溢价模型测算!A1260</f>
        <v>40337</v>
      </c>
      <c r="B1260" s="21">
        <f>[1]!s_dq_close($B$1,$A1260,1)</f>
        <v>135.37540000000001</v>
      </c>
    </row>
    <row r="1261" spans="1:2">
      <c r="A1261" s="20">
        <f>FED风险溢价模型测算!A1261</f>
        <v>40338</v>
      </c>
      <c r="B1261" s="21">
        <f>[1]!s_dq_close($B$1,$A1261,1)</f>
        <v>135.34469999999999</v>
      </c>
    </row>
    <row r="1262" spans="1:2">
      <c r="A1262" s="20">
        <f>FED风险溢价模型测算!A1262</f>
        <v>40339</v>
      </c>
      <c r="B1262" s="21">
        <f>[1]!s_dq_close($B$1,$A1262,1)</f>
        <v>135.30420000000001</v>
      </c>
    </row>
    <row r="1263" spans="1:2">
      <c r="A1263" s="20">
        <f>FED风险溢价模型测算!A1263</f>
        <v>40340</v>
      </c>
      <c r="B1263" s="21">
        <f>[1]!s_dq_close($B$1,$A1263,1)</f>
        <v>135.23609999999999</v>
      </c>
    </row>
    <row r="1264" spans="1:2">
      <c r="A1264" s="20">
        <f>FED风险溢价模型测算!A1264</f>
        <v>40346</v>
      </c>
      <c r="B1264" s="21">
        <f>[1]!s_dq_close($B$1,$A1264,1)</f>
        <v>135.28489999999999</v>
      </c>
    </row>
    <row r="1265" spans="1:2">
      <c r="A1265" s="20">
        <f>FED风险溢价模型测算!A1265</f>
        <v>40347</v>
      </c>
      <c r="B1265" s="21">
        <f>[1]!s_dq_close($B$1,$A1265,1)</f>
        <v>135.017</v>
      </c>
    </row>
    <row r="1266" spans="1:2">
      <c r="A1266" s="20">
        <f>FED风险溢价模型测算!A1266</f>
        <v>40350</v>
      </c>
      <c r="B1266" s="21">
        <f>[1]!s_dq_close($B$1,$A1266,1)</f>
        <v>135.03149999999999</v>
      </c>
    </row>
    <row r="1267" spans="1:2">
      <c r="A1267" s="20">
        <f>FED风险溢价模型测算!A1267</f>
        <v>40351</v>
      </c>
      <c r="B1267" s="21">
        <f>[1]!s_dq_close($B$1,$A1267,1)</f>
        <v>135.0702</v>
      </c>
    </row>
    <row r="1268" spans="1:2">
      <c r="A1268" s="20">
        <f>FED风险溢价模型测算!A1268</f>
        <v>40352</v>
      </c>
      <c r="B1268" s="21">
        <f>[1]!s_dq_close($B$1,$A1268,1)</f>
        <v>135.047</v>
      </c>
    </row>
    <row r="1269" spans="1:2">
      <c r="A1269" s="20">
        <f>FED风险溢价模型测算!A1269</f>
        <v>40353</v>
      </c>
      <c r="B1269" s="21">
        <f>[1]!s_dq_close($B$1,$A1269,1)</f>
        <v>135.0607</v>
      </c>
    </row>
    <row r="1270" spans="1:2">
      <c r="A1270" s="20">
        <f>FED风险溢价模型测算!A1270</f>
        <v>40354</v>
      </c>
      <c r="B1270" s="21">
        <f>[1]!s_dq_close($B$1,$A1270,1)</f>
        <v>135.0763</v>
      </c>
    </row>
    <row r="1271" spans="1:2">
      <c r="A1271" s="20">
        <f>FED风险溢价模型测算!A1271</f>
        <v>40357</v>
      </c>
      <c r="B1271" s="21">
        <f>[1]!s_dq_close($B$1,$A1271,1)</f>
        <v>135.21440000000001</v>
      </c>
    </row>
    <row r="1272" spans="1:2">
      <c r="A1272" s="20">
        <f>FED风险溢价模型测算!A1272</f>
        <v>40358</v>
      </c>
      <c r="B1272" s="21">
        <f>[1]!s_dq_close($B$1,$A1272,1)</f>
        <v>135.29839999999999</v>
      </c>
    </row>
    <row r="1273" spans="1:2">
      <c r="A1273" s="20">
        <f>FED风险溢价模型测算!A1273</f>
        <v>40359</v>
      </c>
      <c r="B1273" s="21">
        <f>[1]!s_dq_close($B$1,$A1273,1)</f>
        <v>135.3629</v>
      </c>
    </row>
    <row r="1274" spans="1:2">
      <c r="A1274" s="20">
        <f>FED风险溢价模型测算!A1274</f>
        <v>40360</v>
      </c>
      <c r="B1274" s="21">
        <f>[1]!s_dq_close($B$1,$A1274,1)</f>
        <v>135.41560000000001</v>
      </c>
    </row>
    <row r="1275" spans="1:2">
      <c r="A1275" s="20">
        <f>FED风险溢价模型测算!A1275</f>
        <v>40361</v>
      </c>
      <c r="B1275" s="21">
        <f>[1]!s_dq_close($B$1,$A1275,1)</f>
        <v>135.45089999999999</v>
      </c>
    </row>
    <row r="1276" spans="1:2">
      <c r="A1276" s="20">
        <f>FED风险溢价模型测算!A1276</f>
        <v>40364</v>
      </c>
      <c r="B1276" s="21">
        <f>[1]!s_dq_close($B$1,$A1276,1)</f>
        <v>135.50919999999999</v>
      </c>
    </row>
    <row r="1277" spans="1:2">
      <c r="A1277" s="20">
        <f>FED风险溢价模型测算!A1277</f>
        <v>40365</v>
      </c>
      <c r="B1277" s="21">
        <f>[1]!s_dq_close($B$1,$A1277,1)</f>
        <v>135.68100000000001</v>
      </c>
    </row>
    <row r="1278" spans="1:2">
      <c r="A1278" s="20">
        <f>FED风险溢价模型测算!A1278</f>
        <v>40366</v>
      </c>
      <c r="B1278" s="21">
        <f>[1]!s_dq_close($B$1,$A1278,1)</f>
        <v>135.74809999999999</v>
      </c>
    </row>
    <row r="1279" spans="1:2">
      <c r="A1279" s="20">
        <f>FED风险溢价模型测算!A1279</f>
        <v>40367</v>
      </c>
      <c r="B1279" s="21">
        <f>[1]!s_dq_close($B$1,$A1279,1)</f>
        <v>135.7714</v>
      </c>
    </row>
    <row r="1280" spans="1:2">
      <c r="A1280" s="20">
        <f>FED风险溢价模型测算!A1280</f>
        <v>40368</v>
      </c>
      <c r="B1280" s="21">
        <f>[1]!s_dq_close($B$1,$A1280,1)</f>
        <v>135.79040000000001</v>
      </c>
    </row>
    <row r="1281" spans="1:2">
      <c r="A1281" s="20">
        <f>FED风险溢价模型测算!A1281</f>
        <v>40371</v>
      </c>
      <c r="B1281" s="21">
        <f>[1]!s_dq_close($B$1,$A1281,1)</f>
        <v>135.86500000000001</v>
      </c>
    </row>
    <row r="1282" spans="1:2">
      <c r="A1282" s="20">
        <f>FED风险溢价模型测算!A1282</f>
        <v>40372</v>
      </c>
      <c r="B1282" s="21">
        <f>[1]!s_dq_close($B$1,$A1282,1)</f>
        <v>136.0086</v>
      </c>
    </row>
    <row r="1283" spans="1:2">
      <c r="A1283" s="20">
        <f>FED风险溢价模型测算!A1283</f>
        <v>40373</v>
      </c>
      <c r="B1283" s="21">
        <f>[1]!s_dq_close($B$1,$A1283,1)</f>
        <v>136.0668</v>
      </c>
    </row>
    <row r="1284" spans="1:2">
      <c r="A1284" s="20">
        <f>FED风险溢价模型测算!A1284</f>
        <v>40374</v>
      </c>
      <c r="B1284" s="21">
        <f>[1]!s_dq_close($B$1,$A1284,1)</f>
        <v>136.09010000000001</v>
      </c>
    </row>
    <row r="1285" spans="1:2">
      <c r="A1285" s="20">
        <f>FED风险溢价模型测算!A1285</f>
        <v>40375</v>
      </c>
      <c r="B1285" s="21">
        <f>[1]!s_dq_close($B$1,$A1285,1)</f>
        <v>136.1448</v>
      </c>
    </row>
    <row r="1286" spans="1:2">
      <c r="A1286" s="20">
        <f>FED风险溢价模型测算!A1286</f>
        <v>40378</v>
      </c>
      <c r="B1286" s="21">
        <f>[1]!s_dq_close($B$1,$A1286,1)</f>
        <v>136.20169999999999</v>
      </c>
    </row>
    <row r="1287" spans="1:2">
      <c r="A1287" s="20">
        <f>FED风险溢价模型测算!A1287</f>
        <v>40379</v>
      </c>
      <c r="B1287" s="21">
        <f>[1]!s_dq_close($B$1,$A1287,1)</f>
        <v>136.19739999999999</v>
      </c>
    </row>
    <row r="1288" spans="1:2">
      <c r="A1288" s="20">
        <f>FED风险溢价模型测算!A1288</f>
        <v>40380</v>
      </c>
      <c r="B1288" s="21">
        <f>[1]!s_dq_close($B$1,$A1288,1)</f>
        <v>136.1952</v>
      </c>
    </row>
    <row r="1289" spans="1:2">
      <c r="A1289" s="20">
        <f>FED风险溢价模型测算!A1289</f>
        <v>40381</v>
      </c>
      <c r="B1289" s="21">
        <f>[1]!s_dq_close($B$1,$A1289,1)</f>
        <v>136.19489999999999</v>
      </c>
    </row>
    <row r="1290" spans="1:2">
      <c r="A1290" s="20">
        <f>FED风险溢价模型测算!A1290</f>
        <v>40382</v>
      </c>
      <c r="B1290" s="21">
        <f>[1]!s_dq_close($B$1,$A1290,1)</f>
        <v>136.16980000000001</v>
      </c>
    </row>
    <row r="1291" spans="1:2">
      <c r="A1291" s="20">
        <f>FED风险溢价模型测算!A1291</f>
        <v>40385</v>
      </c>
      <c r="B1291" s="21">
        <f>[1]!s_dq_close($B$1,$A1291,1)</f>
        <v>136.13499999999999</v>
      </c>
    </row>
    <row r="1292" spans="1:2">
      <c r="A1292" s="20">
        <f>FED风险溢价模型测算!A1292</f>
        <v>40386</v>
      </c>
      <c r="B1292" s="21">
        <f>[1]!s_dq_close($B$1,$A1292,1)</f>
        <v>136.1191</v>
      </c>
    </row>
    <row r="1293" spans="1:2">
      <c r="A1293" s="20">
        <f>FED风险溢价模型测算!A1293</f>
        <v>40387</v>
      </c>
      <c r="B1293" s="21">
        <f>[1]!s_dq_close($B$1,$A1293,1)</f>
        <v>136.1114</v>
      </c>
    </row>
    <row r="1294" spans="1:2">
      <c r="A1294" s="20">
        <f>FED风险溢价模型测算!A1294</f>
        <v>40388</v>
      </c>
      <c r="B1294" s="21">
        <f>[1]!s_dq_close($B$1,$A1294,1)</f>
        <v>136.14019999999999</v>
      </c>
    </row>
    <row r="1295" spans="1:2">
      <c r="A1295" s="20">
        <f>FED风险溢价模型测算!A1295</f>
        <v>40389</v>
      </c>
      <c r="B1295" s="21">
        <f>[1]!s_dq_close($B$1,$A1295,1)</f>
        <v>136.12129999999999</v>
      </c>
    </row>
    <row r="1296" spans="1:2">
      <c r="A1296" s="20">
        <f>FED风险溢价模型测算!A1296</f>
        <v>40392</v>
      </c>
      <c r="B1296" s="21">
        <f>[1]!s_dq_close($B$1,$A1296,1)</f>
        <v>136.14490000000001</v>
      </c>
    </row>
    <row r="1297" spans="1:2">
      <c r="A1297" s="20">
        <f>FED风险溢价模型测算!A1297</f>
        <v>40393</v>
      </c>
      <c r="B1297" s="21">
        <f>[1]!s_dq_close($B$1,$A1297,1)</f>
        <v>136.13640000000001</v>
      </c>
    </row>
    <row r="1298" spans="1:2">
      <c r="A1298" s="20">
        <f>FED风险溢价模型测算!A1298</f>
        <v>40394</v>
      </c>
      <c r="B1298" s="21">
        <f>[1]!s_dq_close($B$1,$A1298,1)</f>
        <v>136.18020000000001</v>
      </c>
    </row>
    <row r="1299" spans="1:2">
      <c r="A1299" s="20">
        <f>FED风险溢价模型测算!A1299</f>
        <v>40395</v>
      </c>
      <c r="B1299" s="21">
        <f>[1]!s_dq_close($B$1,$A1299,1)</f>
        <v>136.2098</v>
      </c>
    </row>
    <row r="1300" spans="1:2">
      <c r="A1300" s="20">
        <f>FED风险溢价模型测算!A1300</f>
        <v>40396</v>
      </c>
      <c r="B1300" s="21">
        <f>[1]!s_dq_close($B$1,$A1300,1)</f>
        <v>136.2544</v>
      </c>
    </row>
    <row r="1301" spans="1:2">
      <c r="A1301" s="20">
        <f>FED风险溢价模型测算!A1301</f>
        <v>40399</v>
      </c>
      <c r="B1301" s="21">
        <f>[1]!s_dq_close($B$1,$A1301,1)</f>
        <v>136.2927</v>
      </c>
    </row>
    <row r="1302" spans="1:2">
      <c r="A1302" s="20">
        <f>FED风险溢价模型测算!A1302</f>
        <v>40400</v>
      </c>
      <c r="B1302" s="21">
        <f>[1]!s_dq_close($B$1,$A1302,1)</f>
        <v>136.31100000000001</v>
      </c>
    </row>
    <row r="1303" spans="1:2">
      <c r="A1303" s="20">
        <f>FED风险溢价模型测算!A1303</f>
        <v>40401</v>
      </c>
      <c r="B1303" s="21">
        <f>[1]!s_dq_close($B$1,$A1303,1)</f>
        <v>136.3535</v>
      </c>
    </row>
    <row r="1304" spans="1:2">
      <c r="A1304" s="20">
        <f>FED风险溢价模型测算!A1304</f>
        <v>40402</v>
      </c>
      <c r="B1304" s="21">
        <f>[1]!s_dq_close($B$1,$A1304,1)</f>
        <v>136.4709</v>
      </c>
    </row>
    <row r="1305" spans="1:2">
      <c r="A1305" s="20">
        <f>FED风险溢价模型测算!A1305</f>
        <v>40403</v>
      </c>
      <c r="B1305" s="21">
        <f>[1]!s_dq_close($B$1,$A1305,1)</f>
        <v>136.5059</v>
      </c>
    </row>
    <row r="1306" spans="1:2">
      <c r="A1306" s="20">
        <f>FED风险溢价模型测算!A1306</f>
        <v>40406</v>
      </c>
      <c r="B1306" s="21">
        <f>[1]!s_dq_close($B$1,$A1306,1)</f>
        <v>136.53469999999999</v>
      </c>
    </row>
    <row r="1307" spans="1:2">
      <c r="A1307" s="20">
        <f>FED风险溢价模型测算!A1307</f>
        <v>40407</v>
      </c>
      <c r="B1307" s="21">
        <f>[1]!s_dq_close($B$1,$A1307,1)</f>
        <v>136.5454</v>
      </c>
    </row>
    <row r="1308" spans="1:2">
      <c r="A1308" s="20">
        <f>FED风险溢价模型测算!A1308</f>
        <v>40408</v>
      </c>
      <c r="B1308" s="21">
        <f>[1]!s_dq_close($B$1,$A1308,1)</f>
        <v>136.5617</v>
      </c>
    </row>
    <row r="1309" spans="1:2">
      <c r="A1309" s="20">
        <f>FED风险溢价模型测算!A1309</f>
        <v>40409</v>
      </c>
      <c r="B1309" s="21">
        <f>[1]!s_dq_close($B$1,$A1309,1)</f>
        <v>136.59059999999999</v>
      </c>
    </row>
    <row r="1310" spans="1:2">
      <c r="A1310" s="20">
        <f>FED风险溢价模型测算!A1310</f>
        <v>40410</v>
      </c>
      <c r="B1310" s="21">
        <f>[1]!s_dq_close($B$1,$A1310,1)</f>
        <v>136.60900000000001</v>
      </c>
    </row>
    <row r="1311" spans="1:2">
      <c r="A1311" s="20">
        <f>FED风险溢价模型测算!A1311</f>
        <v>40413</v>
      </c>
      <c r="B1311" s="21">
        <f>[1]!s_dq_close($B$1,$A1311,1)</f>
        <v>136.6448</v>
      </c>
    </row>
    <row r="1312" spans="1:2">
      <c r="A1312" s="20">
        <f>FED风险溢价模型测算!A1312</f>
        <v>40414</v>
      </c>
      <c r="B1312" s="21">
        <f>[1]!s_dq_close($B$1,$A1312,1)</f>
        <v>136.67920000000001</v>
      </c>
    </row>
    <row r="1313" spans="1:2">
      <c r="A1313" s="20">
        <f>FED风险溢价模型测算!A1313</f>
        <v>40415</v>
      </c>
      <c r="B1313" s="21">
        <f>[1]!s_dq_close($B$1,$A1313,1)</f>
        <v>136.69560000000001</v>
      </c>
    </row>
    <row r="1314" spans="1:2">
      <c r="A1314" s="20">
        <f>FED风险溢价模型测算!A1314</f>
        <v>40416</v>
      </c>
      <c r="B1314" s="21">
        <f>[1]!s_dq_close($B$1,$A1314,1)</f>
        <v>136.66650000000001</v>
      </c>
    </row>
    <row r="1315" spans="1:2">
      <c r="A1315" s="20">
        <f>FED风险溢价模型测算!A1315</f>
        <v>40417</v>
      </c>
      <c r="B1315" s="21">
        <f>[1]!s_dq_close($B$1,$A1315,1)</f>
        <v>136.6687</v>
      </c>
    </row>
    <row r="1316" spans="1:2">
      <c r="A1316" s="20">
        <f>FED风险溢价模型测算!A1316</f>
        <v>40420</v>
      </c>
      <c r="B1316" s="21">
        <f>[1]!s_dq_close($B$1,$A1316,1)</f>
        <v>136.71600000000001</v>
      </c>
    </row>
    <row r="1317" spans="1:2">
      <c r="A1317" s="20">
        <f>FED风险溢价模型测算!A1317</f>
        <v>40421</v>
      </c>
      <c r="B1317" s="21">
        <f>[1]!s_dq_close($B$1,$A1317,1)</f>
        <v>136.71010000000001</v>
      </c>
    </row>
    <row r="1318" spans="1:2">
      <c r="A1318" s="20">
        <f>FED风险溢价模型测算!A1318</f>
        <v>40422</v>
      </c>
      <c r="B1318" s="21">
        <f>[1]!s_dq_close($B$1,$A1318,1)</f>
        <v>136.71510000000001</v>
      </c>
    </row>
    <row r="1319" spans="1:2">
      <c r="A1319" s="20">
        <f>FED风险溢价模型测算!A1319</f>
        <v>40423</v>
      </c>
      <c r="B1319" s="21">
        <f>[1]!s_dq_close($B$1,$A1319,1)</f>
        <v>136.72980000000001</v>
      </c>
    </row>
    <row r="1320" spans="1:2">
      <c r="A1320" s="20">
        <f>FED风险溢价模型测算!A1320</f>
        <v>40424</v>
      </c>
      <c r="B1320" s="21">
        <f>[1]!s_dq_close($B$1,$A1320,1)</f>
        <v>136.7242</v>
      </c>
    </row>
    <row r="1321" spans="1:2">
      <c r="A1321" s="20">
        <f>FED风险溢价模型测算!A1321</f>
        <v>40427</v>
      </c>
      <c r="B1321" s="21">
        <f>[1]!s_dq_close($B$1,$A1321,1)</f>
        <v>136.74039999999999</v>
      </c>
    </row>
    <row r="1322" spans="1:2">
      <c r="A1322" s="20">
        <f>FED风险溢价模型测算!A1322</f>
        <v>40428</v>
      </c>
      <c r="B1322" s="21">
        <f>[1]!s_dq_close($B$1,$A1322,1)</f>
        <v>136.68129999999999</v>
      </c>
    </row>
    <row r="1323" spans="1:2">
      <c r="A1323" s="20">
        <f>FED风险溢价模型测算!A1323</f>
        <v>40429</v>
      </c>
      <c r="B1323" s="21">
        <f>[1]!s_dq_close($B$1,$A1323,1)</f>
        <v>136.68700000000001</v>
      </c>
    </row>
    <row r="1324" spans="1:2">
      <c r="A1324" s="20">
        <f>FED风险溢价模型测算!A1324</f>
        <v>40430</v>
      </c>
      <c r="B1324" s="21">
        <f>[1]!s_dq_close($B$1,$A1324,1)</f>
        <v>136.65969999999999</v>
      </c>
    </row>
    <row r="1325" spans="1:2">
      <c r="A1325" s="20">
        <f>FED风险溢价模型测算!A1325</f>
        <v>40431</v>
      </c>
      <c r="B1325" s="21">
        <f>[1]!s_dq_close($B$1,$A1325,1)</f>
        <v>136.607</v>
      </c>
    </row>
    <row r="1326" spans="1:2">
      <c r="A1326" s="20">
        <f>FED风险溢价模型测算!A1326</f>
        <v>40434</v>
      </c>
      <c r="B1326" s="21">
        <f>[1]!s_dq_close($B$1,$A1326,1)</f>
        <v>136.54640000000001</v>
      </c>
    </row>
    <row r="1327" spans="1:2">
      <c r="A1327" s="20">
        <f>FED风险溢价模型测算!A1327</f>
        <v>40435</v>
      </c>
      <c r="B1327" s="21">
        <f>[1]!s_dq_close($B$1,$A1327,1)</f>
        <v>136.5342</v>
      </c>
    </row>
    <row r="1328" spans="1:2">
      <c r="A1328" s="20">
        <f>FED风险溢价模型测算!A1328</f>
        <v>40436</v>
      </c>
      <c r="B1328" s="21">
        <f>[1]!s_dq_close($B$1,$A1328,1)</f>
        <v>136.5171</v>
      </c>
    </row>
    <row r="1329" spans="1:2">
      <c r="A1329" s="20">
        <f>FED风险溢价模型测算!A1329</f>
        <v>40437</v>
      </c>
      <c r="B1329" s="21">
        <f>[1]!s_dq_close($B$1,$A1329,1)</f>
        <v>136.49199999999999</v>
      </c>
    </row>
    <row r="1330" spans="1:2">
      <c r="A1330" s="20">
        <f>FED风险溢价模型测算!A1330</f>
        <v>40438</v>
      </c>
      <c r="B1330" s="21">
        <f>[1]!s_dq_close($B$1,$A1330,1)</f>
        <v>136.4881</v>
      </c>
    </row>
    <row r="1331" spans="1:2">
      <c r="A1331" s="20">
        <f>FED风险溢价模型测算!A1331</f>
        <v>40441</v>
      </c>
      <c r="B1331" s="21">
        <f>[1]!s_dq_close($B$1,$A1331,1)</f>
        <v>136.50219999999999</v>
      </c>
    </row>
    <row r="1332" spans="1:2">
      <c r="A1332" s="20">
        <f>FED风险溢价模型测算!A1332</f>
        <v>40442</v>
      </c>
      <c r="B1332" s="21">
        <f>[1]!s_dq_close($B$1,$A1332,1)</f>
        <v>136.4933</v>
      </c>
    </row>
    <row r="1333" spans="1:2">
      <c r="A1333" s="20">
        <f>FED风险溢价模型测算!A1333</f>
        <v>40448</v>
      </c>
      <c r="B1333" s="21">
        <f>[1]!s_dq_close($B$1,$A1333,1)</f>
        <v>136.53710000000001</v>
      </c>
    </row>
    <row r="1334" spans="1:2">
      <c r="A1334" s="20">
        <f>FED风险溢价模型测算!A1334</f>
        <v>40449</v>
      </c>
      <c r="B1334" s="21">
        <f>[1]!s_dq_close($B$1,$A1334,1)</f>
        <v>136.53219999999999</v>
      </c>
    </row>
    <row r="1335" spans="1:2">
      <c r="A1335" s="20">
        <f>FED风险溢价模型测算!A1335</f>
        <v>40450</v>
      </c>
      <c r="B1335" s="21">
        <f>[1]!s_dq_close($B$1,$A1335,1)</f>
        <v>136.54169999999999</v>
      </c>
    </row>
    <row r="1336" spans="1:2">
      <c r="A1336" s="20">
        <f>FED风险溢价模型测算!A1336</f>
        <v>40451</v>
      </c>
      <c r="B1336" s="21">
        <f>[1]!s_dq_close($B$1,$A1336,1)</f>
        <v>136.57470000000001</v>
      </c>
    </row>
    <row r="1337" spans="1:2">
      <c r="A1337" s="20">
        <f>FED风险溢价模型测算!A1337</f>
        <v>40459</v>
      </c>
      <c r="B1337" s="21">
        <f>[1]!s_dq_close($B$1,$A1337,1)</f>
        <v>136.64660000000001</v>
      </c>
    </row>
    <row r="1338" spans="1:2">
      <c r="A1338" s="20">
        <f>FED风险溢价模型测算!A1338</f>
        <v>40462</v>
      </c>
      <c r="B1338" s="21">
        <f>[1]!s_dq_close($B$1,$A1338,1)</f>
        <v>136.50319999999999</v>
      </c>
    </row>
    <row r="1339" spans="1:2">
      <c r="A1339" s="20">
        <f>FED风险溢价模型测算!A1339</f>
        <v>40463</v>
      </c>
      <c r="B1339" s="21">
        <f>[1]!s_dq_close($B$1,$A1339,1)</f>
        <v>136.4606</v>
      </c>
    </row>
    <row r="1340" spans="1:2">
      <c r="A1340" s="20">
        <f>FED风险溢价模型测算!A1340</f>
        <v>40464</v>
      </c>
      <c r="B1340" s="21">
        <f>[1]!s_dq_close($B$1,$A1340,1)</f>
        <v>136.45670000000001</v>
      </c>
    </row>
    <row r="1341" spans="1:2">
      <c r="A1341" s="20">
        <f>FED风险溢价模型测算!A1341</f>
        <v>40465</v>
      </c>
      <c r="B1341" s="21">
        <f>[1]!s_dq_close($B$1,$A1341,1)</f>
        <v>136.4581</v>
      </c>
    </row>
    <row r="1342" spans="1:2">
      <c r="A1342" s="20">
        <f>FED风险溢价模型测算!A1342</f>
        <v>40466</v>
      </c>
      <c r="B1342" s="21">
        <f>[1]!s_dq_close($B$1,$A1342,1)</f>
        <v>136.4683</v>
      </c>
    </row>
    <row r="1343" spans="1:2">
      <c r="A1343" s="20">
        <f>FED风险溢价模型测算!A1343</f>
        <v>40469</v>
      </c>
      <c r="B1343" s="21">
        <f>[1]!s_dq_close($B$1,$A1343,1)</f>
        <v>136.5121</v>
      </c>
    </row>
    <row r="1344" spans="1:2">
      <c r="A1344" s="20">
        <f>FED风险溢价模型测算!A1344</f>
        <v>40470</v>
      </c>
      <c r="B1344" s="21">
        <f>[1]!s_dq_close($B$1,$A1344,1)</f>
        <v>136.5043</v>
      </c>
    </row>
    <row r="1345" spans="1:2">
      <c r="A1345" s="20">
        <f>FED风险溢价模型测算!A1345</f>
        <v>40471</v>
      </c>
      <c r="B1345" s="21">
        <f>[1]!s_dq_close($B$1,$A1345,1)</f>
        <v>135.7379</v>
      </c>
    </row>
    <row r="1346" spans="1:2">
      <c r="A1346" s="20">
        <f>FED风险溢价模型测算!A1346</f>
        <v>40472</v>
      </c>
      <c r="B1346" s="21">
        <f>[1]!s_dq_close($B$1,$A1346,1)</f>
        <v>135.56890000000001</v>
      </c>
    </row>
    <row r="1347" spans="1:2">
      <c r="A1347" s="20">
        <f>FED风险溢价模型测算!A1347</f>
        <v>40473</v>
      </c>
      <c r="B1347" s="21">
        <f>[1]!s_dq_close($B$1,$A1347,1)</f>
        <v>135.59200000000001</v>
      </c>
    </row>
    <row r="1348" spans="1:2">
      <c r="A1348" s="20">
        <f>FED风险溢价模型测算!A1348</f>
        <v>40476</v>
      </c>
      <c r="B1348" s="21">
        <f>[1]!s_dq_close($B$1,$A1348,1)</f>
        <v>135.6422</v>
      </c>
    </row>
    <row r="1349" spans="1:2">
      <c r="A1349" s="20">
        <f>FED风险溢价模型测算!A1349</f>
        <v>40477</v>
      </c>
      <c r="B1349" s="21">
        <f>[1]!s_dq_close($B$1,$A1349,1)</f>
        <v>135.49719999999999</v>
      </c>
    </row>
    <row r="1350" spans="1:2">
      <c r="A1350" s="20">
        <f>FED风险溢价模型测算!A1350</f>
        <v>40478</v>
      </c>
      <c r="B1350" s="21">
        <f>[1]!s_dq_close($B$1,$A1350,1)</f>
        <v>135.47460000000001</v>
      </c>
    </row>
    <row r="1351" spans="1:2">
      <c r="A1351" s="20">
        <f>FED风险溢价模型测算!A1351</f>
        <v>40479</v>
      </c>
      <c r="B1351" s="21">
        <f>[1]!s_dq_close($B$1,$A1351,1)</f>
        <v>135.4768</v>
      </c>
    </row>
    <row r="1352" spans="1:2">
      <c r="A1352" s="20">
        <f>FED风险溢价模型测算!A1352</f>
        <v>40480</v>
      </c>
      <c r="B1352" s="21">
        <f>[1]!s_dq_close($B$1,$A1352,1)</f>
        <v>135.48679999999999</v>
      </c>
    </row>
    <row r="1353" spans="1:2">
      <c r="A1353" s="20">
        <f>FED风险溢价模型测算!A1353</f>
        <v>40483</v>
      </c>
      <c r="B1353" s="21">
        <f>[1]!s_dq_close($B$1,$A1353,1)</f>
        <v>135.48670000000001</v>
      </c>
    </row>
    <row r="1354" spans="1:2">
      <c r="A1354" s="20">
        <f>FED风险溢价模型测算!A1354</f>
        <v>40484</v>
      </c>
      <c r="B1354" s="21">
        <f>[1]!s_dq_close($B$1,$A1354,1)</f>
        <v>135.33449999999999</v>
      </c>
    </row>
    <row r="1355" spans="1:2">
      <c r="A1355" s="20">
        <f>FED风险溢价模型测算!A1355</f>
        <v>40485</v>
      </c>
      <c r="B1355" s="21">
        <f>[1]!s_dq_close($B$1,$A1355,1)</f>
        <v>135.0813</v>
      </c>
    </row>
    <row r="1356" spans="1:2">
      <c r="A1356" s="20">
        <f>FED风险溢价模型测算!A1356</f>
        <v>40486</v>
      </c>
      <c r="B1356" s="21">
        <f>[1]!s_dq_close($B$1,$A1356,1)</f>
        <v>134.9195</v>
      </c>
    </row>
    <row r="1357" spans="1:2">
      <c r="A1357" s="20">
        <f>FED风险溢价模型测算!A1357</f>
        <v>40487</v>
      </c>
      <c r="B1357" s="21">
        <f>[1]!s_dq_close($B$1,$A1357,1)</f>
        <v>134.8595</v>
      </c>
    </row>
    <row r="1358" spans="1:2">
      <c r="A1358" s="20">
        <f>FED风险溢价模型测算!A1358</f>
        <v>40490</v>
      </c>
      <c r="B1358" s="21">
        <f>[1]!s_dq_close($B$1,$A1358,1)</f>
        <v>134.81829999999999</v>
      </c>
    </row>
    <row r="1359" spans="1:2">
      <c r="A1359" s="20">
        <f>FED风险溢价模型测算!A1359</f>
        <v>40491</v>
      </c>
      <c r="B1359" s="21">
        <f>[1]!s_dq_close($B$1,$A1359,1)</f>
        <v>134.7587</v>
      </c>
    </row>
    <row r="1360" spans="1:2">
      <c r="A1360" s="20">
        <f>FED风险溢价模型测算!A1360</f>
        <v>40492</v>
      </c>
      <c r="B1360" s="21">
        <f>[1]!s_dq_close($B$1,$A1360,1)</f>
        <v>134.4469</v>
      </c>
    </row>
    <row r="1361" spans="1:2">
      <c r="A1361" s="20">
        <f>FED风险溢价模型测算!A1361</f>
        <v>40493</v>
      </c>
      <c r="B1361" s="21">
        <f>[1]!s_dq_close($B$1,$A1361,1)</f>
        <v>134.23439999999999</v>
      </c>
    </row>
    <row r="1362" spans="1:2">
      <c r="A1362" s="20">
        <f>FED风险溢价模型测算!A1362</f>
        <v>40494</v>
      </c>
      <c r="B1362" s="21">
        <f>[1]!s_dq_close($B$1,$A1362,1)</f>
        <v>134.12569999999999</v>
      </c>
    </row>
    <row r="1363" spans="1:2">
      <c r="A1363" s="20">
        <f>FED风险溢价模型测算!A1363</f>
        <v>40497</v>
      </c>
      <c r="B1363" s="21">
        <f>[1]!s_dq_close($B$1,$A1363,1)</f>
        <v>134.06180000000001</v>
      </c>
    </row>
    <row r="1364" spans="1:2">
      <c r="A1364" s="20">
        <f>FED风险溢价模型测算!A1364</f>
        <v>40498</v>
      </c>
      <c r="B1364" s="21">
        <f>[1]!s_dq_close($B$1,$A1364,1)</f>
        <v>134.13390000000001</v>
      </c>
    </row>
    <row r="1365" spans="1:2">
      <c r="A1365" s="20">
        <f>FED风险溢价模型测算!A1365</f>
        <v>40499</v>
      </c>
      <c r="B1365" s="21">
        <f>[1]!s_dq_close($B$1,$A1365,1)</f>
        <v>134.24469999999999</v>
      </c>
    </row>
    <row r="1366" spans="1:2">
      <c r="A1366" s="20">
        <f>FED风险溢价模型测算!A1366</f>
        <v>40500</v>
      </c>
      <c r="B1366" s="21">
        <f>[1]!s_dq_close($B$1,$A1366,1)</f>
        <v>134.34370000000001</v>
      </c>
    </row>
    <row r="1367" spans="1:2">
      <c r="A1367" s="20">
        <f>FED风险溢价模型测算!A1367</f>
        <v>40501</v>
      </c>
      <c r="B1367" s="21">
        <f>[1]!s_dq_close($B$1,$A1367,1)</f>
        <v>134.2517</v>
      </c>
    </row>
    <row r="1368" spans="1:2">
      <c r="A1368" s="20">
        <f>FED风险溢价模型测算!A1368</f>
        <v>40504</v>
      </c>
      <c r="B1368" s="21">
        <f>[1]!s_dq_close($B$1,$A1368,1)</f>
        <v>133.97800000000001</v>
      </c>
    </row>
    <row r="1369" spans="1:2">
      <c r="A1369" s="20">
        <f>FED风险溢价模型测算!A1369</f>
        <v>40505</v>
      </c>
      <c r="B1369" s="21">
        <f>[1]!s_dq_close($B$1,$A1369,1)</f>
        <v>133.82220000000001</v>
      </c>
    </row>
    <row r="1370" spans="1:2">
      <c r="A1370" s="20">
        <f>FED风险溢价模型测算!A1370</f>
        <v>40506</v>
      </c>
      <c r="B1370" s="21">
        <f>[1]!s_dq_close($B$1,$A1370,1)</f>
        <v>133.64680000000001</v>
      </c>
    </row>
    <row r="1371" spans="1:2">
      <c r="A1371" s="20">
        <f>FED风险溢价模型测算!A1371</f>
        <v>40507</v>
      </c>
      <c r="B1371" s="21">
        <f>[1]!s_dq_close($B$1,$A1371,1)</f>
        <v>133.56739999999999</v>
      </c>
    </row>
    <row r="1372" spans="1:2">
      <c r="A1372" s="20">
        <f>FED风险溢价模型测算!A1372</f>
        <v>40508</v>
      </c>
      <c r="B1372" s="21">
        <f>[1]!s_dq_close($B$1,$A1372,1)</f>
        <v>133.41130000000001</v>
      </c>
    </row>
    <row r="1373" spans="1:2">
      <c r="A1373" s="20">
        <f>FED风险溢价模型测算!A1373</f>
        <v>40511</v>
      </c>
      <c r="B1373" s="21">
        <f>[1]!s_dq_close($B$1,$A1373,1)</f>
        <v>133.4487</v>
      </c>
    </row>
    <row r="1374" spans="1:2">
      <c r="A1374" s="20">
        <f>FED风险溢价模型测算!A1374</f>
        <v>40512</v>
      </c>
      <c r="B1374" s="21">
        <f>[1]!s_dq_close($B$1,$A1374,1)</f>
        <v>133.51679999999999</v>
      </c>
    </row>
    <row r="1375" spans="1:2">
      <c r="A1375" s="20">
        <f>FED风险溢价模型测算!A1375</f>
        <v>40513</v>
      </c>
      <c r="B1375" s="21">
        <f>[1]!s_dq_close($B$1,$A1375,1)</f>
        <v>133.7122</v>
      </c>
    </row>
    <row r="1376" spans="1:2">
      <c r="A1376" s="20">
        <f>FED风险溢价模型测算!A1376</f>
        <v>40514</v>
      </c>
      <c r="B1376" s="21">
        <f>[1]!s_dq_close($B$1,$A1376,1)</f>
        <v>133.78530000000001</v>
      </c>
    </row>
    <row r="1377" spans="1:2">
      <c r="A1377" s="20">
        <f>FED风险溢价模型测算!A1377</f>
        <v>40515</v>
      </c>
      <c r="B1377" s="21">
        <f>[1]!s_dq_close($B$1,$A1377,1)</f>
        <v>133.8169</v>
      </c>
    </row>
    <row r="1378" spans="1:2">
      <c r="A1378" s="20">
        <f>FED风险溢价模型测算!A1378</f>
        <v>40518</v>
      </c>
      <c r="B1378" s="21">
        <f>[1]!s_dq_close($B$1,$A1378,1)</f>
        <v>133.9237</v>
      </c>
    </row>
    <row r="1379" spans="1:2">
      <c r="A1379" s="20">
        <f>FED风险溢价模型测算!A1379</f>
        <v>40519</v>
      </c>
      <c r="B1379" s="21">
        <f>[1]!s_dq_close($B$1,$A1379,1)</f>
        <v>134.0463</v>
      </c>
    </row>
    <row r="1380" spans="1:2">
      <c r="A1380" s="20">
        <f>FED风险溢价模型测算!A1380</f>
        <v>40520</v>
      </c>
      <c r="B1380" s="21">
        <f>[1]!s_dq_close($B$1,$A1380,1)</f>
        <v>134.072</v>
      </c>
    </row>
    <row r="1381" spans="1:2">
      <c r="A1381" s="20">
        <f>FED风险溢价模型测算!A1381</f>
        <v>40521</v>
      </c>
      <c r="B1381" s="21">
        <f>[1]!s_dq_close($B$1,$A1381,1)</f>
        <v>134.03749999999999</v>
      </c>
    </row>
    <row r="1382" spans="1:2">
      <c r="A1382" s="20">
        <f>FED风险溢价模型测算!A1382</f>
        <v>40522</v>
      </c>
      <c r="B1382" s="21">
        <f>[1]!s_dq_close($B$1,$A1382,1)</f>
        <v>134.0496</v>
      </c>
    </row>
    <row r="1383" spans="1:2">
      <c r="A1383" s="20">
        <f>FED风险溢价模型测算!A1383</f>
        <v>40525</v>
      </c>
      <c r="B1383" s="21">
        <f>[1]!s_dq_close($B$1,$A1383,1)</f>
        <v>134.15440000000001</v>
      </c>
    </row>
    <row r="1384" spans="1:2">
      <c r="A1384" s="20">
        <f>FED风险溢价模型测算!A1384</f>
        <v>40526</v>
      </c>
      <c r="B1384" s="21">
        <f>[1]!s_dq_close($B$1,$A1384,1)</f>
        <v>134.18360000000001</v>
      </c>
    </row>
    <row r="1385" spans="1:2">
      <c r="A1385" s="20">
        <f>FED风险溢价模型测算!A1385</f>
        <v>40527</v>
      </c>
      <c r="B1385" s="21">
        <f>[1]!s_dq_close($B$1,$A1385,1)</f>
        <v>134.25700000000001</v>
      </c>
    </row>
    <row r="1386" spans="1:2">
      <c r="A1386" s="20">
        <f>FED风险溢价模型测算!A1386</f>
        <v>40528</v>
      </c>
      <c r="B1386" s="21">
        <f>[1]!s_dq_close($B$1,$A1386,1)</f>
        <v>134.3143</v>
      </c>
    </row>
    <row r="1387" spans="1:2">
      <c r="A1387" s="20">
        <f>FED风险溢价模型测算!A1387</f>
        <v>40529</v>
      </c>
      <c r="B1387" s="21">
        <f>[1]!s_dq_close($B$1,$A1387,1)</f>
        <v>134.3648</v>
      </c>
    </row>
    <row r="1388" spans="1:2">
      <c r="A1388" s="20">
        <f>FED风险溢价模型测算!A1388</f>
        <v>40532</v>
      </c>
      <c r="B1388" s="21">
        <f>[1]!s_dq_close($B$1,$A1388,1)</f>
        <v>134.46619999999999</v>
      </c>
    </row>
    <row r="1389" spans="1:2">
      <c r="A1389" s="20">
        <f>FED风险溢价模型测算!A1389</f>
        <v>40533</v>
      </c>
      <c r="B1389" s="21">
        <f>[1]!s_dq_close($B$1,$A1389,1)</f>
        <v>134.46789999999999</v>
      </c>
    </row>
    <row r="1390" spans="1:2">
      <c r="A1390" s="20">
        <f>FED风险溢价模型测算!A1390</f>
        <v>40534</v>
      </c>
      <c r="B1390" s="21">
        <f>[1]!s_dq_close($B$1,$A1390,1)</f>
        <v>134.45060000000001</v>
      </c>
    </row>
    <row r="1391" spans="1:2">
      <c r="A1391" s="20">
        <f>FED风险溢价模型测算!A1391</f>
        <v>40535</v>
      </c>
      <c r="B1391" s="21">
        <f>[1]!s_dq_close($B$1,$A1391,1)</f>
        <v>134.4083</v>
      </c>
    </row>
    <row r="1392" spans="1:2">
      <c r="A1392" s="20">
        <f>FED风险溢价模型测算!A1392</f>
        <v>40536</v>
      </c>
      <c r="B1392" s="21">
        <f>[1]!s_dq_close($B$1,$A1392,1)</f>
        <v>134.37649999999999</v>
      </c>
    </row>
    <row r="1393" spans="1:2">
      <c r="A1393" s="20">
        <f>FED风险溢价模型测算!A1393</f>
        <v>40539</v>
      </c>
      <c r="B1393" s="21">
        <f>[1]!s_dq_close($B$1,$A1393,1)</f>
        <v>134.14769999999999</v>
      </c>
    </row>
    <row r="1394" spans="1:2">
      <c r="A1394" s="20">
        <f>FED风险溢价模型测算!A1394</f>
        <v>40540</v>
      </c>
      <c r="B1394" s="21">
        <f>[1]!s_dq_close($B$1,$A1394,1)</f>
        <v>134.08850000000001</v>
      </c>
    </row>
    <row r="1395" spans="1:2">
      <c r="A1395" s="20">
        <f>FED风险溢价模型测算!A1395</f>
        <v>40541</v>
      </c>
      <c r="B1395" s="21">
        <f>[1]!s_dq_close($B$1,$A1395,1)</f>
        <v>134.14240000000001</v>
      </c>
    </row>
    <row r="1396" spans="1:2">
      <c r="A1396" s="20">
        <f>FED风险溢价模型测算!A1396</f>
        <v>40542</v>
      </c>
      <c r="B1396" s="21">
        <f>[1]!s_dq_close($B$1,$A1396,1)</f>
        <v>134.2465</v>
      </c>
    </row>
    <row r="1397" spans="1:2">
      <c r="A1397" s="20">
        <f>FED风险溢价模型测算!A1397</f>
        <v>40543</v>
      </c>
      <c r="B1397" s="21">
        <f>[1]!s_dq_close($B$1,$A1397,1)</f>
        <v>134.32599999999999</v>
      </c>
    </row>
    <row r="1398" spans="1:2">
      <c r="A1398" s="20">
        <f>FED风险溢价模型测算!A1398</f>
        <v>40547</v>
      </c>
      <c r="B1398" s="21">
        <f>[1]!s_dq_close($B$1,$A1398,1)</f>
        <v>134.50149999999999</v>
      </c>
    </row>
    <row r="1399" spans="1:2">
      <c r="A1399" s="20">
        <f>FED风险溢价模型测算!A1399</f>
        <v>40548</v>
      </c>
      <c r="B1399" s="21">
        <f>[1]!s_dq_close($B$1,$A1399,1)</f>
        <v>134.73310000000001</v>
      </c>
    </row>
    <row r="1400" spans="1:2">
      <c r="A1400" s="20">
        <f>FED风险溢价模型测算!A1400</f>
        <v>40549</v>
      </c>
      <c r="B1400" s="21">
        <f>[1]!s_dq_close($B$1,$A1400,1)</f>
        <v>134.74260000000001</v>
      </c>
    </row>
    <row r="1401" spans="1:2">
      <c r="A1401" s="20">
        <f>FED风险溢价模型测算!A1401</f>
        <v>40550</v>
      </c>
      <c r="B1401" s="21">
        <f>[1]!s_dq_close($B$1,$A1401,1)</f>
        <v>134.8372</v>
      </c>
    </row>
    <row r="1402" spans="1:2">
      <c r="A1402" s="20">
        <f>FED风险溢价模型测算!A1402</f>
        <v>40553</v>
      </c>
      <c r="B1402" s="21">
        <f>[1]!s_dq_close($B$1,$A1402,1)</f>
        <v>134.84100000000001</v>
      </c>
    </row>
    <row r="1403" spans="1:2">
      <c r="A1403" s="20">
        <f>FED风险溢价模型测算!A1403</f>
        <v>40554</v>
      </c>
      <c r="B1403" s="21">
        <f>[1]!s_dq_close($B$1,$A1403,1)</f>
        <v>134.7801</v>
      </c>
    </row>
    <row r="1404" spans="1:2">
      <c r="A1404" s="20">
        <f>FED风险溢价模型测算!A1404</f>
        <v>40555</v>
      </c>
      <c r="B1404" s="21">
        <f>[1]!s_dq_close($B$1,$A1404,1)</f>
        <v>134.82839999999999</v>
      </c>
    </row>
    <row r="1405" spans="1:2">
      <c r="A1405" s="20">
        <f>FED风险溢价模型测算!A1405</f>
        <v>40556</v>
      </c>
      <c r="B1405" s="21">
        <f>[1]!s_dq_close($B$1,$A1405,1)</f>
        <v>134.7715</v>
      </c>
    </row>
    <row r="1406" spans="1:2">
      <c r="A1406" s="20">
        <f>FED风险溢价模型测算!A1406</f>
        <v>40557</v>
      </c>
      <c r="B1406" s="21">
        <f>[1]!s_dq_close($B$1,$A1406,1)</f>
        <v>134.66409999999999</v>
      </c>
    </row>
    <row r="1407" spans="1:2">
      <c r="A1407" s="20">
        <f>FED风险溢价模型测算!A1407</f>
        <v>40560</v>
      </c>
      <c r="B1407" s="21">
        <f>[1]!s_dq_close($B$1,$A1407,1)</f>
        <v>134.53399999999999</v>
      </c>
    </row>
    <row r="1408" spans="1:2">
      <c r="A1408" s="20">
        <f>FED风险溢价模型测算!A1408</f>
        <v>40561</v>
      </c>
      <c r="B1408" s="21">
        <f>[1]!s_dq_close($B$1,$A1408,1)</f>
        <v>134.36940000000001</v>
      </c>
    </row>
    <row r="1409" spans="1:2">
      <c r="A1409" s="20">
        <f>FED风险溢价模型测算!A1409</f>
        <v>40562</v>
      </c>
      <c r="B1409" s="21">
        <f>[1]!s_dq_close($B$1,$A1409,1)</f>
        <v>134.36259999999999</v>
      </c>
    </row>
    <row r="1410" spans="1:2">
      <c r="A1410" s="20">
        <f>FED风险溢价模型测算!A1410</f>
        <v>40563</v>
      </c>
      <c r="B1410" s="21">
        <f>[1]!s_dq_close($B$1,$A1410,1)</f>
        <v>134.32669999999999</v>
      </c>
    </row>
    <row r="1411" spans="1:2">
      <c r="A1411" s="20">
        <f>FED风险溢价模型测算!A1411</f>
        <v>40564</v>
      </c>
      <c r="B1411" s="21">
        <f>[1]!s_dq_close($B$1,$A1411,1)</f>
        <v>134.29990000000001</v>
      </c>
    </row>
    <row r="1412" spans="1:2">
      <c r="A1412" s="20">
        <f>FED风险溢价模型测算!A1412</f>
        <v>40567</v>
      </c>
      <c r="B1412" s="21">
        <f>[1]!s_dq_close($B$1,$A1412,1)</f>
        <v>134.29689999999999</v>
      </c>
    </row>
    <row r="1413" spans="1:2">
      <c r="A1413" s="20">
        <f>FED风险溢价模型测算!A1413</f>
        <v>40568</v>
      </c>
      <c r="B1413" s="21">
        <f>[1]!s_dq_close($B$1,$A1413,1)</f>
        <v>134.22559999999999</v>
      </c>
    </row>
    <row r="1414" spans="1:2">
      <c r="A1414" s="20">
        <f>FED风险溢价模型测算!A1414</f>
        <v>40569</v>
      </c>
      <c r="B1414" s="21">
        <f>[1]!s_dq_close($B$1,$A1414,1)</f>
        <v>134.22900000000001</v>
      </c>
    </row>
    <row r="1415" spans="1:2">
      <c r="A1415" s="20">
        <f>FED风险溢价模型测算!A1415</f>
        <v>40570</v>
      </c>
      <c r="B1415" s="21">
        <f>[1]!s_dq_close($B$1,$A1415,1)</f>
        <v>134.23869999999999</v>
      </c>
    </row>
    <row r="1416" spans="1:2">
      <c r="A1416" s="20">
        <f>FED风险溢价模型测算!A1416</f>
        <v>40571</v>
      </c>
      <c r="B1416" s="21">
        <f>[1]!s_dq_close($B$1,$A1416,1)</f>
        <v>134.23699999999999</v>
      </c>
    </row>
    <row r="1417" spans="1:2">
      <c r="A1417" s="20">
        <f>FED风险溢价模型测算!A1417</f>
        <v>40574</v>
      </c>
      <c r="B1417" s="21">
        <f>[1]!s_dq_close($B$1,$A1417,1)</f>
        <v>134.26230000000001</v>
      </c>
    </row>
    <row r="1418" spans="1:2">
      <c r="A1418" s="20">
        <f>FED风险溢价模型测算!A1418</f>
        <v>40575</v>
      </c>
      <c r="B1418" s="21">
        <f>[1]!s_dq_close($B$1,$A1418,1)</f>
        <v>134.3064</v>
      </c>
    </row>
    <row r="1419" spans="1:2">
      <c r="A1419" s="20">
        <f>FED风险溢价模型测算!A1419</f>
        <v>40583</v>
      </c>
      <c r="B1419" s="21">
        <f>[1]!s_dq_close($B$1,$A1419,1)</f>
        <v>134.10149999999999</v>
      </c>
    </row>
    <row r="1420" spans="1:2">
      <c r="A1420" s="20">
        <f>FED风险溢价模型测算!A1420</f>
        <v>40584</v>
      </c>
      <c r="B1420" s="21">
        <f>[1]!s_dq_close($B$1,$A1420,1)</f>
        <v>134.04249999999999</v>
      </c>
    </row>
    <row r="1421" spans="1:2">
      <c r="A1421" s="20">
        <f>FED风险溢价模型测算!A1421</f>
        <v>40585</v>
      </c>
      <c r="B1421" s="21">
        <f>[1]!s_dq_close($B$1,$A1421,1)</f>
        <v>134.01830000000001</v>
      </c>
    </row>
    <row r="1422" spans="1:2">
      <c r="A1422" s="20">
        <f>FED风险溢价模型测算!A1422</f>
        <v>40588</v>
      </c>
      <c r="B1422" s="21">
        <f>[1]!s_dq_close($B$1,$A1422,1)</f>
        <v>134.15790000000001</v>
      </c>
    </row>
    <row r="1423" spans="1:2">
      <c r="A1423" s="20">
        <f>FED风险溢价模型测算!A1423</f>
        <v>40589</v>
      </c>
      <c r="B1423" s="21">
        <f>[1]!s_dq_close($B$1,$A1423,1)</f>
        <v>134.20650000000001</v>
      </c>
    </row>
    <row r="1424" spans="1:2">
      <c r="A1424" s="20">
        <f>FED风险溢价模型测算!A1424</f>
        <v>40590</v>
      </c>
      <c r="B1424" s="21">
        <f>[1]!s_dq_close($B$1,$A1424,1)</f>
        <v>134.20339999999999</v>
      </c>
    </row>
    <row r="1425" spans="1:2">
      <c r="A1425" s="20">
        <f>FED风险溢价模型测算!A1425</f>
        <v>40591</v>
      </c>
      <c r="B1425" s="21">
        <f>[1]!s_dq_close($B$1,$A1425,1)</f>
        <v>134.21270000000001</v>
      </c>
    </row>
    <row r="1426" spans="1:2">
      <c r="A1426" s="20">
        <f>FED风险溢价模型测算!A1426</f>
        <v>40592</v>
      </c>
      <c r="B1426" s="21">
        <f>[1]!s_dq_close($B$1,$A1426,1)</f>
        <v>134.2337</v>
      </c>
    </row>
    <row r="1427" spans="1:2">
      <c r="A1427" s="20">
        <f>FED风险溢价模型测算!A1427</f>
        <v>40595</v>
      </c>
      <c r="B1427" s="21">
        <f>[1]!s_dq_close($B$1,$A1427,1)</f>
        <v>134.11269999999999</v>
      </c>
    </row>
    <row r="1428" spans="1:2">
      <c r="A1428" s="20">
        <f>FED风险溢价模型测算!A1428</f>
        <v>40596</v>
      </c>
      <c r="B1428" s="21">
        <f>[1]!s_dq_close($B$1,$A1428,1)</f>
        <v>134.17580000000001</v>
      </c>
    </row>
    <row r="1429" spans="1:2">
      <c r="A1429" s="20">
        <f>FED风险溢价模型测算!A1429</f>
        <v>40597</v>
      </c>
      <c r="B1429" s="21">
        <f>[1]!s_dq_close($B$1,$A1429,1)</f>
        <v>134.32300000000001</v>
      </c>
    </row>
    <row r="1430" spans="1:2">
      <c r="A1430" s="20">
        <f>FED风险溢价模型测算!A1430</f>
        <v>40598</v>
      </c>
      <c r="B1430" s="21">
        <f>[1]!s_dq_close($B$1,$A1430,1)</f>
        <v>134.58170000000001</v>
      </c>
    </row>
    <row r="1431" spans="1:2">
      <c r="A1431" s="20">
        <f>FED风险溢价模型测算!A1431</f>
        <v>40599</v>
      </c>
      <c r="B1431" s="21">
        <f>[1]!s_dq_close($B$1,$A1431,1)</f>
        <v>134.5093</v>
      </c>
    </row>
    <row r="1432" spans="1:2">
      <c r="A1432" s="20">
        <f>FED风险溢价模型测算!A1432</f>
        <v>40602</v>
      </c>
      <c r="B1432" s="21">
        <f>[1]!s_dq_close($B$1,$A1432,1)</f>
        <v>134.61359999999999</v>
      </c>
    </row>
    <row r="1433" spans="1:2">
      <c r="A1433" s="20">
        <f>FED风险溢价模型测算!A1433</f>
        <v>40603</v>
      </c>
      <c r="B1433" s="21">
        <f>[1]!s_dq_close($B$1,$A1433,1)</f>
        <v>134.64750000000001</v>
      </c>
    </row>
    <row r="1434" spans="1:2">
      <c r="A1434" s="20">
        <f>FED风险溢价模型测算!A1434</f>
        <v>40604</v>
      </c>
      <c r="B1434" s="21">
        <f>[1]!s_dq_close($B$1,$A1434,1)</f>
        <v>134.70179999999999</v>
      </c>
    </row>
    <row r="1435" spans="1:2">
      <c r="A1435" s="20">
        <f>FED风险溢价模型测算!A1435</f>
        <v>40605</v>
      </c>
      <c r="B1435" s="21">
        <f>[1]!s_dq_close($B$1,$A1435,1)</f>
        <v>134.71520000000001</v>
      </c>
    </row>
    <row r="1436" spans="1:2">
      <c r="A1436" s="20">
        <f>FED风险溢价模型测算!A1436</f>
        <v>40606</v>
      </c>
      <c r="B1436" s="21">
        <f>[1]!s_dq_close($B$1,$A1436,1)</f>
        <v>134.69730000000001</v>
      </c>
    </row>
    <row r="1437" spans="1:2">
      <c r="A1437" s="20">
        <f>FED风险溢价模型测算!A1437</f>
        <v>40609</v>
      </c>
      <c r="B1437" s="21">
        <f>[1]!s_dq_close($B$1,$A1437,1)</f>
        <v>134.75980000000001</v>
      </c>
    </row>
    <row r="1438" spans="1:2">
      <c r="A1438" s="20">
        <f>FED风险溢价模型测算!A1438</f>
        <v>40610</v>
      </c>
      <c r="B1438" s="21">
        <f>[1]!s_dq_close($B$1,$A1438,1)</f>
        <v>134.87569999999999</v>
      </c>
    </row>
    <row r="1439" spans="1:2">
      <c r="A1439" s="20">
        <f>FED风险溢价模型测算!A1439</f>
        <v>40611</v>
      </c>
      <c r="B1439" s="21">
        <f>[1]!s_dq_close($B$1,$A1439,1)</f>
        <v>134.96510000000001</v>
      </c>
    </row>
    <row r="1440" spans="1:2">
      <c r="A1440" s="20">
        <f>FED风险溢价模型测算!A1440</f>
        <v>40612</v>
      </c>
      <c r="B1440" s="21">
        <f>[1]!s_dq_close($B$1,$A1440,1)</f>
        <v>134.8879</v>
      </c>
    </row>
    <row r="1441" spans="1:2">
      <c r="A1441" s="20">
        <f>FED风险溢价模型测算!A1441</f>
        <v>40613</v>
      </c>
      <c r="B1441" s="21">
        <f>[1]!s_dq_close($B$1,$A1441,1)</f>
        <v>134.86699999999999</v>
      </c>
    </row>
    <row r="1442" spans="1:2">
      <c r="A1442" s="20">
        <f>FED风险溢价模型测算!A1442</f>
        <v>40616</v>
      </c>
      <c r="B1442" s="21">
        <f>[1]!s_dq_close($B$1,$A1442,1)</f>
        <v>134.95949999999999</v>
      </c>
    </row>
    <row r="1443" spans="1:2">
      <c r="A1443" s="20">
        <f>FED风险溢价模型测算!A1443</f>
        <v>40617</v>
      </c>
      <c r="B1443" s="21">
        <f>[1]!s_dq_close($B$1,$A1443,1)</f>
        <v>135.09450000000001</v>
      </c>
    </row>
    <row r="1444" spans="1:2">
      <c r="A1444" s="20">
        <f>FED风险溢价模型测算!A1444</f>
        <v>40618</v>
      </c>
      <c r="B1444" s="21">
        <f>[1]!s_dq_close($B$1,$A1444,1)</f>
        <v>135.1</v>
      </c>
    </row>
    <row r="1445" spans="1:2">
      <c r="A1445" s="20">
        <f>FED风险溢价模型测算!A1445</f>
        <v>40619</v>
      </c>
      <c r="B1445" s="21">
        <f>[1]!s_dq_close($B$1,$A1445,1)</f>
        <v>135.21870000000001</v>
      </c>
    </row>
    <row r="1446" spans="1:2">
      <c r="A1446" s="20">
        <f>FED风险溢价模型测算!A1446</f>
        <v>40620</v>
      </c>
      <c r="B1446" s="21">
        <f>[1]!s_dq_close($B$1,$A1446,1)</f>
        <v>135.19239999999999</v>
      </c>
    </row>
    <row r="1447" spans="1:2">
      <c r="A1447" s="20">
        <f>FED风险溢价模型测算!A1447</f>
        <v>40623</v>
      </c>
      <c r="B1447" s="21">
        <f>[1]!s_dq_close($B$1,$A1447,1)</f>
        <v>135.15520000000001</v>
      </c>
    </row>
    <row r="1448" spans="1:2">
      <c r="A1448" s="20">
        <f>FED风险溢价模型测算!A1448</f>
        <v>40624</v>
      </c>
      <c r="B1448" s="21">
        <f>[1]!s_dq_close($B$1,$A1448,1)</f>
        <v>135.12520000000001</v>
      </c>
    </row>
    <row r="1449" spans="1:2">
      <c r="A1449" s="20">
        <f>FED风险溢价模型测算!A1449</f>
        <v>40625</v>
      </c>
      <c r="B1449" s="21">
        <f>[1]!s_dq_close($B$1,$A1449,1)</f>
        <v>135.15280000000001</v>
      </c>
    </row>
    <row r="1450" spans="1:2">
      <c r="A1450" s="20">
        <f>FED风险溢价模型测算!A1450</f>
        <v>40626</v>
      </c>
      <c r="B1450" s="21">
        <f>[1]!s_dq_close($B$1,$A1450,1)</f>
        <v>135.21420000000001</v>
      </c>
    </row>
    <row r="1451" spans="1:2">
      <c r="A1451" s="20">
        <f>FED风险溢价模型测算!A1451</f>
        <v>40627</v>
      </c>
      <c r="B1451" s="21">
        <f>[1]!s_dq_close($B$1,$A1451,1)</f>
        <v>135.23349999999999</v>
      </c>
    </row>
    <row r="1452" spans="1:2">
      <c r="A1452" s="20">
        <f>FED风险溢价模型测算!A1452</f>
        <v>40630</v>
      </c>
      <c r="B1452" s="21">
        <f>[1]!s_dq_close($B$1,$A1452,1)</f>
        <v>135.23920000000001</v>
      </c>
    </row>
    <row r="1453" spans="1:2">
      <c r="A1453" s="20">
        <f>FED风险溢价模型测算!A1453</f>
        <v>40631</v>
      </c>
      <c r="B1453" s="21">
        <f>[1]!s_dq_close($B$1,$A1453,1)</f>
        <v>135.2201</v>
      </c>
    </row>
    <row r="1454" spans="1:2">
      <c r="A1454" s="20">
        <f>FED风险溢价模型测算!A1454</f>
        <v>40632</v>
      </c>
      <c r="B1454" s="21">
        <f>[1]!s_dq_close($B$1,$A1454,1)</f>
        <v>135.23390000000001</v>
      </c>
    </row>
    <row r="1455" spans="1:2">
      <c r="A1455" s="20">
        <f>FED风险溢价模型测算!A1455</f>
        <v>40633</v>
      </c>
      <c r="B1455" s="21">
        <f>[1]!s_dq_close($B$1,$A1455,1)</f>
        <v>135.21969999999999</v>
      </c>
    </row>
    <row r="1456" spans="1:2">
      <c r="A1456" s="20">
        <f>FED风险溢价模型测算!A1456</f>
        <v>40634</v>
      </c>
      <c r="B1456" s="21">
        <f>[1]!s_dq_close($B$1,$A1456,1)</f>
        <v>135.2439</v>
      </c>
    </row>
    <row r="1457" spans="1:2">
      <c r="A1457" s="20">
        <f>FED风险溢价模型测算!A1457</f>
        <v>40639</v>
      </c>
      <c r="B1457" s="21">
        <f>[1]!s_dq_close($B$1,$A1457,1)</f>
        <v>135.26179999999999</v>
      </c>
    </row>
    <row r="1458" spans="1:2">
      <c r="A1458" s="20">
        <f>FED风险溢价模型测算!A1458</f>
        <v>40640</v>
      </c>
      <c r="B1458" s="21">
        <f>[1]!s_dq_close($B$1,$A1458,1)</f>
        <v>135.30510000000001</v>
      </c>
    </row>
    <row r="1459" spans="1:2">
      <c r="A1459" s="20">
        <f>FED风险溢价模型测算!A1459</f>
        <v>40641</v>
      </c>
      <c r="B1459" s="21">
        <f>[1]!s_dq_close($B$1,$A1459,1)</f>
        <v>135.34630000000001</v>
      </c>
    </row>
    <row r="1460" spans="1:2">
      <c r="A1460" s="20">
        <f>FED风险溢价模型测算!A1460</f>
        <v>40644</v>
      </c>
      <c r="B1460" s="21">
        <f>[1]!s_dq_close($B$1,$A1460,1)</f>
        <v>135.38980000000001</v>
      </c>
    </row>
    <row r="1461" spans="1:2">
      <c r="A1461" s="20">
        <f>FED风险溢价模型测算!A1461</f>
        <v>40645</v>
      </c>
      <c r="B1461" s="21">
        <f>[1]!s_dq_close($B$1,$A1461,1)</f>
        <v>135.4854</v>
      </c>
    </row>
    <row r="1462" spans="1:2">
      <c r="A1462" s="20">
        <f>FED风险溢价模型测算!A1462</f>
        <v>40646</v>
      </c>
      <c r="B1462" s="21">
        <f>[1]!s_dq_close($B$1,$A1462,1)</f>
        <v>135.51769999999999</v>
      </c>
    </row>
    <row r="1463" spans="1:2">
      <c r="A1463" s="20">
        <f>FED风险溢价模型测算!A1463</f>
        <v>40647</v>
      </c>
      <c r="B1463" s="21">
        <f>[1]!s_dq_close($B$1,$A1463,1)</f>
        <v>135.55940000000001</v>
      </c>
    </row>
    <row r="1464" spans="1:2">
      <c r="A1464" s="20">
        <f>FED风险溢价模型测算!A1464</f>
        <v>40648</v>
      </c>
      <c r="B1464" s="21">
        <f>[1]!s_dq_close($B$1,$A1464,1)</f>
        <v>135.58799999999999</v>
      </c>
    </row>
    <row r="1465" spans="1:2">
      <c r="A1465" s="20">
        <f>FED风险溢价模型测算!A1465</f>
        <v>40651</v>
      </c>
      <c r="B1465" s="21">
        <f>[1]!s_dq_close($B$1,$A1465,1)</f>
        <v>135.57730000000001</v>
      </c>
    </row>
    <row r="1466" spans="1:2">
      <c r="A1466" s="20">
        <f>FED风险溢价模型测算!A1466</f>
        <v>40652</v>
      </c>
      <c r="B1466" s="21">
        <f>[1]!s_dq_close($B$1,$A1466,1)</f>
        <v>135.61930000000001</v>
      </c>
    </row>
    <row r="1467" spans="1:2">
      <c r="A1467" s="20">
        <f>FED风险溢价模型测算!A1467</f>
        <v>40653</v>
      </c>
      <c r="B1467" s="21">
        <f>[1]!s_dq_close($B$1,$A1467,1)</f>
        <v>135.6309</v>
      </c>
    </row>
    <row r="1468" spans="1:2">
      <c r="A1468" s="20">
        <f>FED风险溢价模型测算!A1468</f>
        <v>40654</v>
      </c>
      <c r="B1468" s="21">
        <f>[1]!s_dq_close($B$1,$A1468,1)</f>
        <v>135.62790000000001</v>
      </c>
    </row>
    <row r="1469" spans="1:2">
      <c r="A1469" s="20">
        <f>FED风险溢价模型测算!A1469</f>
        <v>40655</v>
      </c>
      <c r="B1469" s="21">
        <f>[1]!s_dq_close($B$1,$A1469,1)</f>
        <v>135.6413</v>
      </c>
    </row>
    <row r="1470" spans="1:2">
      <c r="A1470" s="20">
        <f>FED风险溢价模型测算!A1470</f>
        <v>40658</v>
      </c>
      <c r="B1470" s="21">
        <f>[1]!s_dq_close($B$1,$A1470,1)</f>
        <v>135.66380000000001</v>
      </c>
    </row>
    <row r="1471" spans="1:2">
      <c r="A1471" s="20">
        <f>FED风险溢价模型测算!A1471</f>
        <v>40659</v>
      </c>
      <c r="B1471" s="21">
        <f>[1]!s_dq_close($B$1,$A1471,1)</f>
        <v>135.66200000000001</v>
      </c>
    </row>
    <row r="1472" spans="1:2">
      <c r="A1472" s="20">
        <f>FED风险溢价模型测算!A1472</f>
        <v>40660</v>
      </c>
      <c r="B1472" s="21">
        <f>[1]!s_dq_close($B$1,$A1472,1)</f>
        <v>135.7192</v>
      </c>
    </row>
    <row r="1473" spans="1:2">
      <c r="A1473" s="20">
        <f>FED风险溢价模型测算!A1473</f>
        <v>40661</v>
      </c>
      <c r="B1473" s="21">
        <f>[1]!s_dq_close($B$1,$A1473,1)</f>
        <v>135.7466</v>
      </c>
    </row>
    <row r="1474" spans="1:2">
      <c r="A1474" s="20">
        <f>FED风险溢价模型测算!A1474</f>
        <v>40662</v>
      </c>
      <c r="B1474" s="21">
        <f>[1]!s_dq_close($B$1,$A1474,1)</f>
        <v>135.79409999999999</v>
      </c>
    </row>
    <row r="1475" spans="1:2">
      <c r="A1475" s="20">
        <f>FED风险溢价模型测算!A1475</f>
        <v>40666</v>
      </c>
      <c r="B1475" s="21">
        <f>[1]!s_dq_close($B$1,$A1475,1)</f>
        <v>135.8356</v>
      </c>
    </row>
    <row r="1476" spans="1:2">
      <c r="A1476" s="20">
        <f>FED风险溢价模型测算!A1476</f>
        <v>40667</v>
      </c>
      <c r="B1476" s="21">
        <f>[1]!s_dq_close($B$1,$A1476,1)</f>
        <v>135.8749</v>
      </c>
    </row>
    <row r="1477" spans="1:2">
      <c r="A1477" s="20">
        <f>FED风险溢价模型测算!A1477</f>
        <v>40668</v>
      </c>
      <c r="B1477" s="21">
        <f>[1]!s_dq_close($B$1,$A1477,1)</f>
        <v>135.91149999999999</v>
      </c>
    </row>
    <row r="1478" spans="1:2">
      <c r="A1478" s="20">
        <f>FED风险溢价模型测算!A1478</f>
        <v>40669</v>
      </c>
      <c r="B1478" s="21">
        <f>[1]!s_dq_close($B$1,$A1478,1)</f>
        <v>136.03489999999999</v>
      </c>
    </row>
    <row r="1479" spans="1:2">
      <c r="A1479" s="20">
        <f>FED风险溢价模型测算!A1479</f>
        <v>40672</v>
      </c>
      <c r="B1479" s="21">
        <f>[1]!s_dq_close($B$1,$A1479,1)</f>
        <v>136.07749999999999</v>
      </c>
    </row>
    <row r="1480" spans="1:2">
      <c r="A1480" s="20">
        <f>FED风险溢价模型测算!A1480</f>
        <v>40673</v>
      </c>
      <c r="B1480" s="21">
        <f>[1]!s_dq_close($B$1,$A1480,1)</f>
        <v>136.12119999999999</v>
      </c>
    </row>
    <row r="1481" spans="1:2">
      <c r="A1481" s="20">
        <f>FED风险溢价模型测算!A1481</f>
        <v>40674</v>
      </c>
      <c r="B1481" s="21">
        <f>[1]!s_dq_close($B$1,$A1481,1)</f>
        <v>136.14689999999999</v>
      </c>
    </row>
    <row r="1482" spans="1:2">
      <c r="A1482" s="20">
        <f>FED风险溢价模型测算!A1482</f>
        <v>40675</v>
      </c>
      <c r="B1482" s="21">
        <f>[1]!s_dq_close($B$1,$A1482,1)</f>
        <v>136.1962</v>
      </c>
    </row>
    <row r="1483" spans="1:2">
      <c r="A1483" s="20">
        <f>FED风险溢价模型测算!A1483</f>
        <v>40676</v>
      </c>
      <c r="B1483" s="21">
        <f>[1]!s_dq_close($B$1,$A1483,1)</f>
        <v>136.14240000000001</v>
      </c>
    </row>
    <row r="1484" spans="1:2">
      <c r="A1484" s="20">
        <f>FED风险溢价模型测算!A1484</f>
        <v>40679</v>
      </c>
      <c r="B1484" s="21">
        <f>[1]!s_dq_close($B$1,$A1484,1)</f>
        <v>136.1566</v>
      </c>
    </row>
    <row r="1485" spans="1:2">
      <c r="A1485" s="20">
        <f>FED风险溢价模型测算!A1485</f>
        <v>40680</v>
      </c>
      <c r="B1485" s="21">
        <f>[1]!s_dq_close($B$1,$A1485,1)</f>
        <v>136.17679999999999</v>
      </c>
    </row>
    <row r="1486" spans="1:2">
      <c r="A1486" s="20">
        <f>FED风险溢价模型测算!A1486</f>
        <v>40681</v>
      </c>
      <c r="B1486" s="21">
        <f>[1]!s_dq_close($B$1,$A1486,1)</f>
        <v>136.19489999999999</v>
      </c>
    </row>
    <row r="1487" spans="1:2">
      <c r="A1487" s="20">
        <f>FED风险溢价模型测算!A1487</f>
        <v>40682</v>
      </c>
      <c r="B1487" s="21">
        <f>[1]!s_dq_close($B$1,$A1487,1)</f>
        <v>136.1996</v>
      </c>
    </row>
    <row r="1488" spans="1:2">
      <c r="A1488" s="20">
        <f>FED风险溢价模型测算!A1488</f>
        <v>40683</v>
      </c>
      <c r="B1488" s="21">
        <f>[1]!s_dq_close($B$1,$A1488,1)</f>
        <v>136.18709999999999</v>
      </c>
    </row>
    <row r="1489" spans="1:2">
      <c r="A1489" s="20">
        <f>FED风险溢价模型测算!A1489</f>
        <v>40686</v>
      </c>
      <c r="B1489" s="21">
        <f>[1]!s_dq_close($B$1,$A1489,1)</f>
        <v>136.21619999999999</v>
      </c>
    </row>
    <row r="1490" spans="1:2">
      <c r="A1490" s="20">
        <f>FED风险溢价模型测算!A1490</f>
        <v>40687</v>
      </c>
      <c r="B1490" s="21">
        <f>[1]!s_dq_close($B$1,$A1490,1)</f>
        <v>136.2081</v>
      </c>
    </row>
    <row r="1491" spans="1:2">
      <c r="A1491" s="20">
        <f>FED风险溢价模型测算!A1491</f>
        <v>40688</v>
      </c>
      <c r="B1491" s="21">
        <f>[1]!s_dq_close($B$1,$A1491,1)</f>
        <v>136.2166</v>
      </c>
    </row>
    <row r="1492" spans="1:2">
      <c r="A1492" s="20">
        <f>FED风险溢价模型测算!A1492</f>
        <v>40689</v>
      </c>
      <c r="B1492" s="21">
        <f>[1]!s_dq_close($B$1,$A1492,1)</f>
        <v>136.2268</v>
      </c>
    </row>
    <row r="1493" spans="1:2">
      <c r="A1493" s="20">
        <f>FED风险溢价模型测算!A1493</f>
        <v>40690</v>
      </c>
      <c r="B1493" s="21">
        <f>[1]!s_dq_close($B$1,$A1493,1)</f>
        <v>136.28309999999999</v>
      </c>
    </row>
    <row r="1494" spans="1:2">
      <c r="A1494" s="20">
        <f>FED风险溢价模型测算!A1494</f>
        <v>40693</v>
      </c>
      <c r="B1494" s="21">
        <f>[1]!s_dq_close($B$1,$A1494,1)</f>
        <v>136.31710000000001</v>
      </c>
    </row>
    <row r="1495" spans="1:2">
      <c r="A1495" s="20">
        <f>FED风险溢价模型测算!A1495</f>
        <v>40694</v>
      </c>
      <c r="B1495" s="21">
        <f>[1]!s_dq_close($B$1,$A1495,1)</f>
        <v>136.2937</v>
      </c>
    </row>
    <row r="1496" spans="1:2">
      <c r="A1496" s="20">
        <f>FED风险溢价模型测算!A1496</f>
        <v>40695</v>
      </c>
      <c r="B1496" s="21">
        <f>[1]!s_dq_close($B$1,$A1496,1)</f>
        <v>136.29599999999999</v>
      </c>
    </row>
    <row r="1497" spans="1:2">
      <c r="A1497" s="20">
        <f>FED风险溢价模型测算!A1497</f>
        <v>40696</v>
      </c>
      <c r="B1497" s="21">
        <f>[1]!s_dq_close($B$1,$A1497,1)</f>
        <v>136.28469999999999</v>
      </c>
    </row>
    <row r="1498" spans="1:2">
      <c r="A1498" s="20">
        <f>FED风险溢价模型测算!A1498</f>
        <v>40697</v>
      </c>
      <c r="B1498" s="21">
        <f>[1]!s_dq_close($B$1,$A1498,1)</f>
        <v>136.29929999999999</v>
      </c>
    </row>
    <row r="1499" spans="1:2">
      <c r="A1499" s="20">
        <f>FED风险溢价模型测算!A1499</f>
        <v>40701</v>
      </c>
      <c r="B1499" s="21">
        <f>[1]!s_dq_close($B$1,$A1499,1)</f>
        <v>136.32220000000001</v>
      </c>
    </row>
    <row r="1500" spans="1:2">
      <c r="A1500" s="20">
        <f>FED风险溢价模型测算!A1500</f>
        <v>40702</v>
      </c>
      <c r="B1500" s="21">
        <f>[1]!s_dq_close($B$1,$A1500,1)</f>
        <v>136.261</v>
      </c>
    </row>
    <row r="1501" spans="1:2">
      <c r="A1501" s="20">
        <f>FED风险溢价模型测算!A1501</f>
        <v>40703</v>
      </c>
      <c r="B1501" s="21">
        <f>[1]!s_dq_close($B$1,$A1501,1)</f>
        <v>136.2287</v>
      </c>
    </row>
    <row r="1502" spans="1:2">
      <c r="A1502" s="20">
        <f>FED风险溢价模型测算!A1502</f>
        <v>40704</v>
      </c>
      <c r="B1502" s="21">
        <f>[1]!s_dq_close($B$1,$A1502,1)</f>
        <v>136.15100000000001</v>
      </c>
    </row>
    <row r="1503" spans="1:2">
      <c r="A1503" s="20">
        <f>FED风险溢价模型测算!A1503</f>
        <v>40707</v>
      </c>
      <c r="B1503" s="21">
        <f>[1]!s_dq_close($B$1,$A1503,1)</f>
        <v>136.11689999999999</v>
      </c>
    </row>
    <row r="1504" spans="1:2">
      <c r="A1504" s="20">
        <f>FED风险溢价模型测算!A1504</f>
        <v>40708</v>
      </c>
      <c r="B1504" s="21">
        <f>[1]!s_dq_close($B$1,$A1504,1)</f>
        <v>135.9716</v>
      </c>
    </row>
    <row r="1505" spans="1:2">
      <c r="A1505" s="20">
        <f>FED风险溢价模型测算!A1505</f>
        <v>40709</v>
      </c>
      <c r="B1505" s="21">
        <f>[1]!s_dq_close($B$1,$A1505,1)</f>
        <v>135.72329999999999</v>
      </c>
    </row>
    <row r="1506" spans="1:2">
      <c r="A1506" s="20">
        <f>FED风险溢价模型测算!A1506</f>
        <v>40710</v>
      </c>
      <c r="B1506" s="21">
        <f>[1]!s_dq_close($B$1,$A1506,1)</f>
        <v>135.6421</v>
      </c>
    </row>
    <row r="1507" spans="1:2">
      <c r="A1507" s="20">
        <f>FED风险溢价模型测算!A1507</f>
        <v>40711</v>
      </c>
      <c r="B1507" s="21">
        <f>[1]!s_dq_close($B$1,$A1507,1)</f>
        <v>135.61699999999999</v>
      </c>
    </row>
    <row r="1508" spans="1:2">
      <c r="A1508" s="20">
        <f>FED风险溢价模型测算!A1508</f>
        <v>40714</v>
      </c>
      <c r="B1508" s="21">
        <f>[1]!s_dq_close($B$1,$A1508,1)</f>
        <v>135.72989999999999</v>
      </c>
    </row>
    <row r="1509" spans="1:2">
      <c r="A1509" s="20">
        <f>FED风险溢价模型测算!A1509</f>
        <v>40715</v>
      </c>
      <c r="B1509" s="21">
        <f>[1]!s_dq_close($B$1,$A1509,1)</f>
        <v>135.81880000000001</v>
      </c>
    </row>
    <row r="1510" spans="1:2">
      <c r="A1510" s="20">
        <f>FED风险溢价模型测算!A1510</f>
        <v>40716</v>
      </c>
      <c r="B1510" s="21">
        <f>[1]!s_dq_close($B$1,$A1510,1)</f>
        <v>135.64609999999999</v>
      </c>
    </row>
    <row r="1511" spans="1:2">
      <c r="A1511" s="20">
        <f>FED风险溢价模型测算!A1511</f>
        <v>40717</v>
      </c>
      <c r="B1511" s="21">
        <f>[1]!s_dq_close($B$1,$A1511,1)</f>
        <v>135.55969999999999</v>
      </c>
    </row>
    <row r="1512" spans="1:2">
      <c r="A1512" s="20">
        <f>FED风险溢价模型测算!A1512</f>
        <v>40718</v>
      </c>
      <c r="B1512" s="21">
        <f>[1]!s_dq_close($B$1,$A1512,1)</f>
        <v>135.70920000000001</v>
      </c>
    </row>
    <row r="1513" spans="1:2">
      <c r="A1513" s="20">
        <f>FED风险溢价模型测算!A1513</f>
        <v>40721</v>
      </c>
      <c r="B1513" s="21">
        <f>[1]!s_dq_close($B$1,$A1513,1)</f>
        <v>135.87569999999999</v>
      </c>
    </row>
    <row r="1514" spans="1:2">
      <c r="A1514" s="20">
        <f>FED风险溢价模型测算!A1514</f>
        <v>40722</v>
      </c>
      <c r="B1514" s="21">
        <f>[1]!s_dq_close($B$1,$A1514,1)</f>
        <v>135.8853</v>
      </c>
    </row>
    <row r="1515" spans="1:2">
      <c r="A1515" s="20">
        <f>FED风险溢价模型测算!A1515</f>
        <v>40723</v>
      </c>
      <c r="B1515" s="21">
        <f>[1]!s_dq_close($B$1,$A1515,1)</f>
        <v>135.88740000000001</v>
      </c>
    </row>
    <row r="1516" spans="1:2">
      <c r="A1516" s="20">
        <f>FED风险溢价模型测算!A1516</f>
        <v>40724</v>
      </c>
      <c r="B1516" s="21">
        <f>[1]!s_dq_close($B$1,$A1516,1)</f>
        <v>135.8862</v>
      </c>
    </row>
    <row r="1517" spans="1:2">
      <c r="A1517" s="20">
        <f>FED风险溢价模型测算!A1517</f>
        <v>40725</v>
      </c>
      <c r="B1517" s="21">
        <f>[1]!s_dq_close($B$1,$A1517,1)</f>
        <v>135.9546</v>
      </c>
    </row>
    <row r="1518" spans="1:2">
      <c r="A1518" s="20">
        <f>FED风险溢价模型测算!A1518</f>
        <v>40728</v>
      </c>
      <c r="B1518" s="21">
        <f>[1]!s_dq_close($B$1,$A1518,1)</f>
        <v>135.9898</v>
      </c>
    </row>
    <row r="1519" spans="1:2">
      <c r="A1519" s="20">
        <f>FED风险溢价模型测算!A1519</f>
        <v>40729</v>
      </c>
      <c r="B1519" s="21">
        <f>[1]!s_dq_close($B$1,$A1519,1)</f>
        <v>135.9956</v>
      </c>
    </row>
    <row r="1520" spans="1:2">
      <c r="A1520" s="20">
        <f>FED风险溢价模型测算!A1520</f>
        <v>40730</v>
      </c>
      <c r="B1520" s="21">
        <f>[1]!s_dq_close($B$1,$A1520,1)</f>
        <v>135.9468</v>
      </c>
    </row>
    <row r="1521" spans="1:2">
      <c r="A1521" s="20">
        <f>FED风险溢价模型测算!A1521</f>
        <v>40731</v>
      </c>
      <c r="B1521" s="21">
        <f>[1]!s_dq_close($B$1,$A1521,1)</f>
        <v>135.92509999999999</v>
      </c>
    </row>
    <row r="1522" spans="1:2">
      <c r="A1522" s="20">
        <f>FED风险溢价模型测算!A1522</f>
        <v>40732</v>
      </c>
      <c r="B1522" s="21">
        <f>[1]!s_dq_close($B$1,$A1522,1)</f>
        <v>135.99359999999999</v>
      </c>
    </row>
    <row r="1523" spans="1:2">
      <c r="A1523" s="20">
        <f>FED风险溢价模型测算!A1523</f>
        <v>40735</v>
      </c>
      <c r="B1523" s="21">
        <f>[1]!s_dq_close($B$1,$A1523,1)</f>
        <v>136.01240000000001</v>
      </c>
    </row>
    <row r="1524" spans="1:2">
      <c r="A1524" s="20">
        <f>FED风险溢价模型测算!A1524</f>
        <v>40736</v>
      </c>
      <c r="B1524" s="21">
        <f>[1]!s_dq_close($B$1,$A1524,1)</f>
        <v>136.0384</v>
      </c>
    </row>
    <row r="1525" spans="1:2">
      <c r="A1525" s="20">
        <f>FED风险溢价模型测算!A1525</f>
        <v>40737</v>
      </c>
      <c r="B1525" s="21">
        <f>[1]!s_dq_close($B$1,$A1525,1)</f>
        <v>136.01310000000001</v>
      </c>
    </row>
    <row r="1526" spans="1:2">
      <c r="A1526" s="20">
        <f>FED风险溢价模型测算!A1526</f>
        <v>40738</v>
      </c>
      <c r="B1526" s="21">
        <f>[1]!s_dq_close($B$1,$A1526,1)</f>
        <v>135.91589999999999</v>
      </c>
    </row>
    <row r="1527" spans="1:2">
      <c r="A1527" s="20">
        <f>FED风险溢价模型测算!A1527</f>
        <v>40739</v>
      </c>
      <c r="B1527" s="21">
        <f>[1]!s_dq_close($B$1,$A1527,1)</f>
        <v>135.90360000000001</v>
      </c>
    </row>
    <row r="1528" spans="1:2">
      <c r="A1528" s="20">
        <f>FED风险溢价模型测算!A1528</f>
        <v>40742</v>
      </c>
      <c r="B1528" s="21">
        <f>[1]!s_dq_close($B$1,$A1528,1)</f>
        <v>135.82400000000001</v>
      </c>
    </row>
    <row r="1529" spans="1:2">
      <c r="A1529" s="20">
        <f>FED风险溢价模型测算!A1529</f>
        <v>40743</v>
      </c>
      <c r="B1529" s="21">
        <f>[1]!s_dq_close($B$1,$A1529,1)</f>
        <v>135.6173</v>
      </c>
    </row>
    <row r="1530" spans="1:2">
      <c r="A1530" s="20">
        <f>FED风险溢价模型测算!A1530</f>
        <v>40744</v>
      </c>
      <c r="B1530" s="21">
        <f>[1]!s_dq_close($B$1,$A1530,1)</f>
        <v>135.31739999999999</v>
      </c>
    </row>
    <row r="1531" spans="1:2">
      <c r="A1531" s="20">
        <f>FED风险溢价模型测算!A1531</f>
        <v>40745</v>
      </c>
      <c r="B1531" s="21">
        <f>[1]!s_dq_close($B$1,$A1531,1)</f>
        <v>135.1183</v>
      </c>
    </row>
    <row r="1532" spans="1:2">
      <c r="A1532" s="20">
        <f>FED风险溢价模型测算!A1532</f>
        <v>40746</v>
      </c>
      <c r="B1532" s="21">
        <f>[1]!s_dq_close($B$1,$A1532,1)</f>
        <v>135.10849999999999</v>
      </c>
    </row>
    <row r="1533" spans="1:2">
      <c r="A1533" s="20">
        <f>FED风险溢价模型测算!A1533</f>
        <v>40749</v>
      </c>
      <c r="B1533" s="21">
        <f>[1]!s_dq_close($B$1,$A1533,1)</f>
        <v>135.15379999999999</v>
      </c>
    </row>
    <row r="1534" spans="1:2">
      <c r="A1534" s="20">
        <f>FED风险溢价模型测算!A1534</f>
        <v>40750</v>
      </c>
      <c r="B1534" s="21">
        <f>[1]!s_dq_close($B$1,$A1534,1)</f>
        <v>135.12530000000001</v>
      </c>
    </row>
    <row r="1535" spans="1:2">
      <c r="A1535" s="20">
        <f>FED风险溢价模型测算!A1535</f>
        <v>40751</v>
      </c>
      <c r="B1535" s="21">
        <f>[1]!s_dq_close($B$1,$A1535,1)</f>
        <v>135.09540000000001</v>
      </c>
    </row>
    <row r="1536" spans="1:2">
      <c r="A1536" s="20">
        <f>FED风险溢价模型测算!A1536</f>
        <v>40752</v>
      </c>
      <c r="B1536" s="21">
        <f>[1]!s_dq_close($B$1,$A1536,1)</f>
        <v>135.0598</v>
      </c>
    </row>
    <row r="1537" spans="1:2">
      <c r="A1537" s="20">
        <f>FED风险溢价模型测算!A1537</f>
        <v>40753</v>
      </c>
      <c r="B1537" s="21">
        <f>[1]!s_dq_close($B$1,$A1537,1)</f>
        <v>135.107</v>
      </c>
    </row>
    <row r="1538" spans="1:2">
      <c r="A1538" s="20">
        <f>FED风险溢价模型测算!A1538</f>
        <v>40756</v>
      </c>
      <c r="B1538" s="21">
        <f>[1]!s_dq_close($B$1,$A1538,1)</f>
        <v>135.1542</v>
      </c>
    </row>
    <row r="1539" spans="1:2">
      <c r="A1539" s="20">
        <f>FED风险溢价模型测算!A1539</f>
        <v>40757</v>
      </c>
      <c r="B1539" s="21">
        <f>[1]!s_dq_close($B$1,$A1539,1)</f>
        <v>135.1335</v>
      </c>
    </row>
    <row r="1540" spans="1:2">
      <c r="A1540" s="20">
        <f>FED风险溢价模型测算!A1540</f>
        <v>40758</v>
      </c>
      <c r="B1540" s="21">
        <f>[1]!s_dq_close($B$1,$A1540,1)</f>
        <v>134.97499999999999</v>
      </c>
    </row>
    <row r="1541" spans="1:2">
      <c r="A1541" s="20">
        <f>FED风险溢价模型测算!A1541</f>
        <v>40759</v>
      </c>
      <c r="B1541" s="21">
        <f>[1]!s_dq_close($B$1,$A1541,1)</f>
        <v>135.01089999999999</v>
      </c>
    </row>
    <row r="1542" spans="1:2">
      <c r="A1542" s="20">
        <f>FED风险溢价模型测算!A1542</f>
        <v>40760</v>
      </c>
      <c r="B1542" s="21">
        <f>[1]!s_dq_close($B$1,$A1542,1)</f>
        <v>135.18680000000001</v>
      </c>
    </row>
    <row r="1543" spans="1:2">
      <c r="A1543" s="20">
        <f>FED风险溢价模型测算!A1543</f>
        <v>40763</v>
      </c>
      <c r="B1543" s="21">
        <f>[1]!s_dq_close($B$1,$A1543,1)</f>
        <v>135.35489999999999</v>
      </c>
    </row>
    <row r="1544" spans="1:2">
      <c r="A1544" s="20">
        <f>FED风险溢价模型测算!A1544</f>
        <v>40764</v>
      </c>
      <c r="B1544" s="21">
        <f>[1]!s_dq_close($B$1,$A1544,1)</f>
        <v>135.49039999999999</v>
      </c>
    </row>
    <row r="1545" spans="1:2">
      <c r="A1545" s="20">
        <f>FED风险溢价模型测算!A1545</f>
        <v>40765</v>
      </c>
      <c r="B1545" s="21">
        <f>[1]!s_dq_close($B$1,$A1545,1)</f>
        <v>135.52699999999999</v>
      </c>
    </row>
    <row r="1546" spans="1:2">
      <c r="A1546" s="20">
        <f>FED风险溢价模型测算!A1546</f>
        <v>40766</v>
      </c>
      <c r="B1546" s="21">
        <f>[1]!s_dq_close($B$1,$A1546,1)</f>
        <v>135.68260000000001</v>
      </c>
    </row>
    <row r="1547" spans="1:2">
      <c r="A1547" s="20">
        <f>FED风险溢价模型测算!A1547</f>
        <v>40767</v>
      </c>
      <c r="B1547" s="21">
        <f>[1]!s_dq_close($B$1,$A1547,1)</f>
        <v>135.72970000000001</v>
      </c>
    </row>
    <row r="1548" spans="1:2">
      <c r="A1548" s="20">
        <f>FED风险溢价模型测算!A1548</f>
        <v>40770</v>
      </c>
      <c r="B1548" s="21">
        <f>[1]!s_dq_close($B$1,$A1548,1)</f>
        <v>135.83680000000001</v>
      </c>
    </row>
    <row r="1549" spans="1:2">
      <c r="A1549" s="20">
        <f>FED风险溢价模型测算!A1549</f>
        <v>40771</v>
      </c>
      <c r="B1549" s="21">
        <f>[1]!s_dq_close($B$1,$A1549,1)</f>
        <v>135.80680000000001</v>
      </c>
    </row>
    <row r="1550" spans="1:2">
      <c r="A1550" s="20">
        <f>FED风险溢价模型测算!A1550</f>
        <v>40772</v>
      </c>
      <c r="B1550" s="21">
        <f>[1]!s_dq_close($B$1,$A1550,1)</f>
        <v>135.86240000000001</v>
      </c>
    </row>
    <row r="1551" spans="1:2">
      <c r="A1551" s="20">
        <f>FED风险溢价模型测算!A1551</f>
        <v>40773</v>
      </c>
      <c r="B1551" s="21">
        <f>[1]!s_dq_close($B$1,$A1551,1)</f>
        <v>135.81870000000001</v>
      </c>
    </row>
    <row r="1552" spans="1:2">
      <c r="A1552" s="20">
        <f>FED风险溢价模型测算!A1552</f>
        <v>40774</v>
      </c>
      <c r="B1552" s="21">
        <f>[1]!s_dq_close($B$1,$A1552,1)</f>
        <v>135.899</v>
      </c>
    </row>
    <row r="1553" spans="1:2">
      <c r="A1553" s="20">
        <f>FED风险溢价模型测算!A1553</f>
        <v>40777</v>
      </c>
      <c r="B1553" s="21">
        <f>[1]!s_dq_close($B$1,$A1553,1)</f>
        <v>135.935</v>
      </c>
    </row>
    <row r="1554" spans="1:2">
      <c r="A1554" s="20">
        <f>FED风险溢价模型测算!A1554</f>
        <v>40778</v>
      </c>
      <c r="B1554" s="21">
        <f>[1]!s_dq_close($B$1,$A1554,1)</f>
        <v>135.9325</v>
      </c>
    </row>
    <row r="1555" spans="1:2">
      <c r="A1555" s="20">
        <f>FED风险溢价模型测算!A1555</f>
        <v>40779</v>
      </c>
      <c r="B1555" s="21">
        <f>[1]!s_dq_close($B$1,$A1555,1)</f>
        <v>135.91810000000001</v>
      </c>
    </row>
    <row r="1556" spans="1:2">
      <c r="A1556" s="20">
        <f>FED风险溢价模型测算!A1556</f>
        <v>40780</v>
      </c>
      <c r="B1556" s="21">
        <f>[1]!s_dq_close($B$1,$A1556,1)</f>
        <v>135.8552</v>
      </c>
    </row>
    <row r="1557" spans="1:2">
      <c r="A1557" s="20">
        <f>FED风险溢价模型测算!A1557</f>
        <v>40781</v>
      </c>
      <c r="B1557" s="21">
        <f>[1]!s_dq_close($B$1,$A1557,1)</f>
        <v>135.8235</v>
      </c>
    </row>
    <row r="1558" spans="1:2">
      <c r="A1558" s="20">
        <f>FED风险溢价模型测算!A1558</f>
        <v>40784</v>
      </c>
      <c r="B1558" s="21">
        <f>[1]!s_dq_close($B$1,$A1558,1)</f>
        <v>135.39529999999999</v>
      </c>
    </row>
    <row r="1559" spans="1:2">
      <c r="A1559" s="20">
        <f>FED风险溢价模型测算!A1559</f>
        <v>40785</v>
      </c>
      <c r="B1559" s="21">
        <f>[1]!s_dq_close($B$1,$A1559,1)</f>
        <v>135.15629999999999</v>
      </c>
    </row>
    <row r="1560" spans="1:2">
      <c r="A1560" s="20">
        <f>FED风险溢价模型测算!A1560</f>
        <v>40786</v>
      </c>
      <c r="B1560" s="21">
        <f>[1]!s_dq_close($B$1,$A1560,1)</f>
        <v>135.18620000000001</v>
      </c>
    </row>
    <row r="1561" spans="1:2">
      <c r="A1561" s="20">
        <f>FED风险溢价模型测算!A1561</f>
        <v>40787</v>
      </c>
      <c r="B1561" s="21">
        <f>[1]!s_dq_close($B$1,$A1561,1)</f>
        <v>135.3082</v>
      </c>
    </row>
    <row r="1562" spans="1:2">
      <c r="A1562" s="20">
        <f>FED风险溢价模型测算!A1562</f>
        <v>40788</v>
      </c>
      <c r="B1562" s="21">
        <f>[1]!s_dq_close($B$1,$A1562,1)</f>
        <v>135.32689999999999</v>
      </c>
    </row>
    <row r="1563" spans="1:2">
      <c r="A1563" s="20">
        <f>FED风险溢价模型测算!A1563</f>
        <v>40791</v>
      </c>
      <c r="B1563" s="21">
        <f>[1]!s_dq_close($B$1,$A1563,1)</f>
        <v>135.43799999999999</v>
      </c>
    </row>
    <row r="1564" spans="1:2">
      <c r="A1564" s="20">
        <f>FED风险溢价模型测算!A1564</f>
        <v>40792</v>
      </c>
      <c r="B1564" s="21">
        <f>[1]!s_dq_close($B$1,$A1564,1)</f>
        <v>135.5034</v>
      </c>
    </row>
    <row r="1565" spans="1:2">
      <c r="A1565" s="20">
        <f>FED风险溢价模型测算!A1565</f>
        <v>40793</v>
      </c>
      <c r="B1565" s="21">
        <f>[1]!s_dq_close($B$1,$A1565,1)</f>
        <v>135.3877</v>
      </c>
    </row>
    <row r="1566" spans="1:2">
      <c r="A1566" s="20">
        <f>FED风险溢价模型测算!A1566</f>
        <v>40794</v>
      </c>
      <c r="B1566" s="21">
        <f>[1]!s_dq_close($B$1,$A1566,1)</f>
        <v>135.33320000000001</v>
      </c>
    </row>
    <row r="1567" spans="1:2">
      <c r="A1567" s="20">
        <f>FED风险溢价模型测算!A1567</f>
        <v>40795</v>
      </c>
      <c r="B1567" s="21">
        <f>[1]!s_dq_close($B$1,$A1567,1)</f>
        <v>135.38759999999999</v>
      </c>
    </row>
    <row r="1568" spans="1:2">
      <c r="A1568" s="20">
        <f>FED风险溢价模型测算!A1568</f>
        <v>40799</v>
      </c>
      <c r="B1568" s="21">
        <f>[1]!s_dq_close($B$1,$A1568,1)</f>
        <v>135.51</v>
      </c>
    </row>
    <row r="1569" spans="1:2">
      <c r="A1569" s="20">
        <f>FED风险溢价模型测算!A1569</f>
        <v>40800</v>
      </c>
      <c r="B1569" s="21">
        <f>[1]!s_dq_close($B$1,$A1569,1)</f>
        <v>135.5154</v>
      </c>
    </row>
    <row r="1570" spans="1:2">
      <c r="A1570" s="20">
        <f>FED风险溢价模型测算!A1570</f>
        <v>40801</v>
      </c>
      <c r="B1570" s="21">
        <f>[1]!s_dq_close($B$1,$A1570,1)</f>
        <v>135.4659</v>
      </c>
    </row>
    <row r="1571" spans="1:2">
      <c r="A1571" s="20">
        <f>FED风险溢价模型测算!A1571</f>
        <v>40802</v>
      </c>
      <c r="B1571" s="21">
        <f>[1]!s_dq_close($B$1,$A1571,1)</f>
        <v>135.3998</v>
      </c>
    </row>
    <row r="1572" spans="1:2">
      <c r="A1572" s="20">
        <f>FED风险溢价模型测算!A1572</f>
        <v>40805</v>
      </c>
      <c r="B1572" s="21">
        <f>[1]!s_dq_close($B$1,$A1572,1)</f>
        <v>135.41929999999999</v>
      </c>
    </row>
    <row r="1573" spans="1:2">
      <c r="A1573" s="20">
        <f>FED风险溢价模型测算!A1573</f>
        <v>40806</v>
      </c>
      <c r="B1573" s="21">
        <f>[1]!s_dq_close($B$1,$A1573,1)</f>
        <v>135.44139999999999</v>
      </c>
    </row>
    <row r="1574" spans="1:2">
      <c r="A1574" s="20">
        <f>FED风险溢价模型测算!A1574</f>
        <v>40807</v>
      </c>
      <c r="B1574" s="21">
        <f>[1]!s_dq_close($B$1,$A1574,1)</f>
        <v>135.4308</v>
      </c>
    </row>
    <row r="1575" spans="1:2">
      <c r="A1575" s="20">
        <f>FED风险溢价模型测算!A1575</f>
        <v>40808</v>
      </c>
      <c r="B1575" s="21">
        <f>[1]!s_dq_close($B$1,$A1575,1)</f>
        <v>135.52279999999999</v>
      </c>
    </row>
    <row r="1576" spans="1:2">
      <c r="A1576" s="20">
        <f>FED风险溢价模型测算!A1576</f>
        <v>40809</v>
      </c>
      <c r="B1576" s="21">
        <f>[1]!s_dq_close($B$1,$A1576,1)</f>
        <v>135.81700000000001</v>
      </c>
    </row>
    <row r="1577" spans="1:2">
      <c r="A1577" s="20">
        <f>FED风险溢价模型测算!A1577</f>
        <v>40812</v>
      </c>
      <c r="B1577" s="21">
        <f>[1]!s_dq_close($B$1,$A1577,1)</f>
        <v>136.12909999999999</v>
      </c>
    </row>
    <row r="1578" spans="1:2">
      <c r="A1578" s="20">
        <f>FED风险溢价模型测算!A1578</f>
        <v>40813</v>
      </c>
      <c r="B1578" s="21">
        <f>[1]!s_dq_close($B$1,$A1578,1)</f>
        <v>136.11770000000001</v>
      </c>
    </row>
    <row r="1579" spans="1:2">
      <c r="A1579" s="20">
        <f>FED风险溢价模型测算!A1579</f>
        <v>40814</v>
      </c>
      <c r="B1579" s="21">
        <f>[1]!s_dq_close($B$1,$A1579,1)</f>
        <v>136.1173</v>
      </c>
    </row>
    <row r="1580" spans="1:2">
      <c r="A1580" s="20">
        <f>FED风险溢价模型测算!A1580</f>
        <v>40815</v>
      </c>
      <c r="B1580" s="21">
        <f>[1]!s_dq_close($B$1,$A1580,1)</f>
        <v>136.21510000000001</v>
      </c>
    </row>
    <row r="1581" spans="1:2">
      <c r="A1581" s="20">
        <f>FED风险溢价模型测算!A1581</f>
        <v>40816</v>
      </c>
      <c r="B1581" s="21">
        <f>[1]!s_dq_close($B$1,$A1581,1)</f>
        <v>136.31290000000001</v>
      </c>
    </row>
    <row r="1582" spans="1:2">
      <c r="A1582" s="20">
        <f>FED风险溢价模型测算!A1582</f>
        <v>40826</v>
      </c>
      <c r="B1582" s="21">
        <f>[1]!s_dq_close($B$1,$A1582,1)</f>
        <v>136.8477</v>
      </c>
    </row>
    <row r="1583" spans="1:2">
      <c r="A1583" s="20">
        <f>FED风险溢价模型测算!A1583</f>
        <v>40827</v>
      </c>
      <c r="B1583" s="21">
        <f>[1]!s_dq_close($B$1,$A1583,1)</f>
        <v>136.98740000000001</v>
      </c>
    </row>
    <row r="1584" spans="1:2">
      <c r="A1584" s="20">
        <f>FED风险溢价模型测算!A1584</f>
        <v>40828</v>
      </c>
      <c r="B1584" s="21">
        <f>[1]!s_dq_close($B$1,$A1584,1)</f>
        <v>136.98490000000001</v>
      </c>
    </row>
    <row r="1585" spans="1:2">
      <c r="A1585" s="20">
        <f>FED风险溢价模型测算!A1585</f>
        <v>40829</v>
      </c>
      <c r="B1585" s="21">
        <f>[1]!s_dq_close($B$1,$A1585,1)</f>
        <v>136.97829999999999</v>
      </c>
    </row>
    <row r="1586" spans="1:2">
      <c r="A1586" s="20">
        <f>FED风险溢价模型测算!A1586</f>
        <v>40830</v>
      </c>
      <c r="B1586" s="21">
        <f>[1]!s_dq_close($B$1,$A1586,1)</f>
        <v>137.14259999999999</v>
      </c>
    </row>
    <row r="1587" spans="1:2">
      <c r="A1587" s="20">
        <f>FED风险溢价模型测算!A1587</f>
        <v>40833</v>
      </c>
      <c r="B1587" s="21">
        <f>[1]!s_dq_close($B$1,$A1587,1)</f>
        <v>137.22909999999999</v>
      </c>
    </row>
    <row r="1588" spans="1:2">
      <c r="A1588" s="20">
        <f>FED风险溢价模型测算!A1588</f>
        <v>40834</v>
      </c>
      <c r="B1588" s="21">
        <f>[1]!s_dq_close($B$1,$A1588,1)</f>
        <v>137.48089999999999</v>
      </c>
    </row>
    <row r="1589" spans="1:2">
      <c r="A1589" s="20">
        <f>FED风险溢价模型测算!A1589</f>
        <v>40835</v>
      </c>
      <c r="B1589" s="21">
        <f>[1]!s_dq_close($B$1,$A1589,1)</f>
        <v>137.74299999999999</v>
      </c>
    </row>
    <row r="1590" spans="1:2">
      <c r="A1590" s="20">
        <f>FED风险溢价模型测算!A1590</f>
        <v>40836</v>
      </c>
      <c r="B1590" s="21">
        <f>[1]!s_dq_close($B$1,$A1590,1)</f>
        <v>138.0301</v>
      </c>
    </row>
    <row r="1591" spans="1:2">
      <c r="A1591" s="20">
        <f>FED风险溢价模型测算!A1591</f>
        <v>40837</v>
      </c>
      <c r="B1591" s="21">
        <f>[1]!s_dq_close($B$1,$A1591,1)</f>
        <v>138.0762</v>
      </c>
    </row>
    <row r="1592" spans="1:2">
      <c r="A1592" s="20">
        <f>FED风险溢价模型测算!A1592</f>
        <v>40840</v>
      </c>
      <c r="B1592" s="21">
        <f>[1]!s_dq_close($B$1,$A1592,1)</f>
        <v>138.08770000000001</v>
      </c>
    </row>
    <row r="1593" spans="1:2">
      <c r="A1593" s="20">
        <f>FED风险溢价模型测算!A1593</f>
        <v>40841</v>
      </c>
      <c r="B1593" s="21">
        <f>[1]!s_dq_close($B$1,$A1593,1)</f>
        <v>137.97819999999999</v>
      </c>
    </row>
    <row r="1594" spans="1:2">
      <c r="A1594" s="20">
        <f>FED风险溢价模型测算!A1594</f>
        <v>40842</v>
      </c>
      <c r="B1594" s="21">
        <f>[1]!s_dq_close($B$1,$A1594,1)</f>
        <v>138.07050000000001</v>
      </c>
    </row>
    <row r="1595" spans="1:2">
      <c r="A1595" s="20">
        <f>FED风险溢价模型测算!A1595</f>
        <v>40843</v>
      </c>
      <c r="B1595" s="21">
        <f>[1]!s_dq_close($B$1,$A1595,1)</f>
        <v>138.04660000000001</v>
      </c>
    </row>
    <row r="1596" spans="1:2">
      <c r="A1596" s="20">
        <f>FED风险溢价模型测算!A1596</f>
        <v>40844</v>
      </c>
      <c r="B1596" s="21">
        <f>[1]!s_dq_close($B$1,$A1596,1)</f>
        <v>138.08430000000001</v>
      </c>
    </row>
    <row r="1597" spans="1:2">
      <c r="A1597" s="20">
        <f>FED风险溢价模型测算!A1597</f>
        <v>40847</v>
      </c>
      <c r="B1597" s="21">
        <f>[1]!s_dq_close($B$1,$A1597,1)</f>
        <v>138.23429999999999</v>
      </c>
    </row>
    <row r="1598" spans="1:2">
      <c r="A1598" s="20">
        <f>FED风险溢价模型测算!A1598</f>
        <v>40848</v>
      </c>
      <c r="B1598" s="21">
        <f>[1]!s_dq_close($B$1,$A1598,1)</f>
        <v>138.43049999999999</v>
      </c>
    </row>
    <row r="1599" spans="1:2">
      <c r="A1599" s="20">
        <f>FED风险溢价模型测算!A1599</f>
        <v>40849</v>
      </c>
      <c r="B1599" s="21">
        <f>[1]!s_dq_close($B$1,$A1599,1)</f>
        <v>138.5993</v>
      </c>
    </row>
    <row r="1600" spans="1:2">
      <c r="A1600" s="20">
        <f>FED风险溢价模型测算!A1600</f>
        <v>40850</v>
      </c>
      <c r="B1600" s="21">
        <f>[1]!s_dq_close($B$1,$A1600,1)</f>
        <v>138.70609999999999</v>
      </c>
    </row>
    <row r="1601" spans="1:2">
      <c r="A1601" s="20">
        <f>FED风险溢价模型测算!A1601</f>
        <v>40851</v>
      </c>
      <c r="B1601" s="21">
        <f>[1]!s_dq_close($B$1,$A1601,1)</f>
        <v>138.8117</v>
      </c>
    </row>
    <row r="1602" spans="1:2">
      <c r="A1602" s="20">
        <f>FED风险溢价模型测算!A1602</f>
        <v>40854</v>
      </c>
      <c r="B1602" s="21">
        <f>[1]!s_dq_close($B$1,$A1602,1)</f>
        <v>138.8819</v>
      </c>
    </row>
    <row r="1603" spans="1:2">
      <c r="A1603" s="20">
        <f>FED风险溢价模型测算!A1603</f>
        <v>40855</v>
      </c>
      <c r="B1603" s="21">
        <f>[1]!s_dq_close($B$1,$A1603,1)</f>
        <v>139.10810000000001</v>
      </c>
    </row>
    <row r="1604" spans="1:2">
      <c r="A1604" s="20">
        <f>FED风险溢价模型测算!A1604</f>
        <v>40856</v>
      </c>
      <c r="B1604" s="21">
        <f>[1]!s_dq_close($B$1,$A1604,1)</f>
        <v>139.3852</v>
      </c>
    </row>
    <row r="1605" spans="1:2">
      <c r="A1605" s="20">
        <f>FED风险溢价模型测算!A1605</f>
        <v>40857</v>
      </c>
      <c r="B1605" s="21">
        <f>[1]!s_dq_close($B$1,$A1605,1)</f>
        <v>139.8683</v>
      </c>
    </row>
    <row r="1606" spans="1:2">
      <c r="A1606" s="20">
        <f>FED风险溢价模型测算!A1606</f>
        <v>40858</v>
      </c>
      <c r="B1606" s="21">
        <f>[1]!s_dq_close($B$1,$A1606,1)</f>
        <v>139.91849999999999</v>
      </c>
    </row>
    <row r="1607" spans="1:2">
      <c r="A1607" s="20">
        <f>FED风险溢价模型测算!A1607</f>
        <v>40861</v>
      </c>
      <c r="B1607" s="21">
        <f>[1]!s_dq_close($B$1,$A1607,1)</f>
        <v>139.98779999999999</v>
      </c>
    </row>
    <row r="1608" spans="1:2">
      <c r="A1608" s="20">
        <f>FED风险溢价模型测算!A1608</f>
        <v>40862</v>
      </c>
      <c r="B1608" s="21">
        <f>[1]!s_dq_close($B$1,$A1608,1)</f>
        <v>139.85759999999999</v>
      </c>
    </row>
    <row r="1609" spans="1:2">
      <c r="A1609" s="20">
        <f>FED风险溢价模型测算!A1609</f>
        <v>40863</v>
      </c>
      <c r="B1609" s="21">
        <f>[1]!s_dq_close($B$1,$A1609,1)</f>
        <v>139.86259999999999</v>
      </c>
    </row>
    <row r="1610" spans="1:2">
      <c r="A1610" s="20">
        <f>FED风险溢价模型测算!A1610</f>
        <v>40864</v>
      </c>
      <c r="B1610" s="21">
        <f>[1]!s_dq_close($B$1,$A1610,1)</f>
        <v>139.77269999999999</v>
      </c>
    </row>
    <row r="1611" spans="1:2">
      <c r="A1611" s="20">
        <f>FED风险溢价模型测算!A1611</f>
        <v>40865</v>
      </c>
      <c r="B1611" s="21">
        <f>[1]!s_dq_close($B$1,$A1611,1)</f>
        <v>139.77680000000001</v>
      </c>
    </row>
    <row r="1612" spans="1:2">
      <c r="A1612" s="20">
        <f>FED风险溢价模型测算!A1612</f>
        <v>40868</v>
      </c>
      <c r="B1612" s="21">
        <f>[1]!s_dq_close($B$1,$A1612,1)</f>
        <v>139.69220000000001</v>
      </c>
    </row>
    <row r="1613" spans="1:2">
      <c r="A1613" s="20">
        <f>FED风险溢价模型测算!A1613</f>
        <v>40869</v>
      </c>
      <c r="B1613" s="21">
        <f>[1]!s_dq_close($B$1,$A1613,1)</f>
        <v>139.6808</v>
      </c>
    </row>
    <row r="1614" spans="1:2">
      <c r="A1614" s="20">
        <f>FED风险溢价模型测算!A1614</f>
        <v>40870</v>
      </c>
      <c r="B1614" s="21">
        <f>[1]!s_dq_close($B$1,$A1614,1)</f>
        <v>139.82730000000001</v>
      </c>
    </row>
    <row r="1615" spans="1:2">
      <c r="A1615" s="20">
        <f>FED风险溢价模型测算!A1615</f>
        <v>40871</v>
      </c>
      <c r="B1615" s="21">
        <f>[1]!s_dq_close($B$1,$A1615,1)</f>
        <v>139.8638</v>
      </c>
    </row>
    <row r="1616" spans="1:2">
      <c r="A1616" s="20">
        <f>FED风险溢价模型测算!A1616</f>
        <v>40872</v>
      </c>
      <c r="B1616" s="21">
        <f>[1]!s_dq_close($B$1,$A1616,1)</f>
        <v>139.8998</v>
      </c>
    </row>
    <row r="1617" spans="1:2">
      <c r="A1617" s="20">
        <f>FED风险溢价模型测算!A1617</f>
        <v>40875</v>
      </c>
      <c r="B1617" s="21">
        <f>[1]!s_dq_close($B$1,$A1617,1)</f>
        <v>139.88669999999999</v>
      </c>
    </row>
    <row r="1618" spans="1:2">
      <c r="A1618" s="20">
        <f>FED风险溢价模型测算!A1618</f>
        <v>40876</v>
      </c>
      <c r="B1618" s="21">
        <f>[1]!s_dq_close($B$1,$A1618,1)</f>
        <v>139.834</v>
      </c>
    </row>
    <row r="1619" spans="1:2">
      <c r="A1619" s="20">
        <f>FED风险溢价模型测算!A1619</f>
        <v>40877</v>
      </c>
      <c r="B1619" s="21">
        <f>[1]!s_dq_close($B$1,$A1619,1)</f>
        <v>139.89940000000001</v>
      </c>
    </row>
    <row r="1620" spans="1:2">
      <c r="A1620" s="20">
        <f>FED风险溢价模型测算!A1620</f>
        <v>40878</v>
      </c>
      <c r="B1620" s="21">
        <f>[1]!s_dq_close($B$1,$A1620,1)</f>
        <v>140.6592</v>
      </c>
    </row>
    <row r="1621" spans="1:2">
      <c r="A1621" s="20">
        <f>FED风险溢价模型测算!A1621</f>
        <v>40879</v>
      </c>
      <c r="B1621" s="21">
        <f>[1]!s_dq_close($B$1,$A1621,1)</f>
        <v>140.9306</v>
      </c>
    </row>
    <row r="1622" spans="1:2">
      <c r="A1622" s="20">
        <f>FED风险溢价模型测算!A1622</f>
        <v>40882</v>
      </c>
      <c r="B1622" s="21">
        <f>[1]!s_dq_close($B$1,$A1622,1)</f>
        <v>141.024</v>
      </c>
    </row>
    <row r="1623" spans="1:2">
      <c r="A1623" s="20">
        <f>FED风险溢价模型测算!A1623</f>
        <v>40883</v>
      </c>
      <c r="B1623" s="21">
        <f>[1]!s_dq_close($B$1,$A1623,1)</f>
        <v>140.96350000000001</v>
      </c>
    </row>
    <row r="1624" spans="1:2">
      <c r="A1624" s="20">
        <f>FED风险溢价模型测算!A1624</f>
        <v>40884</v>
      </c>
      <c r="B1624" s="21">
        <f>[1]!s_dq_close($B$1,$A1624,1)</f>
        <v>140.98050000000001</v>
      </c>
    </row>
    <row r="1625" spans="1:2">
      <c r="A1625" s="20">
        <f>FED风险溢价模型测算!A1625</f>
        <v>40885</v>
      </c>
      <c r="B1625" s="21">
        <f>[1]!s_dq_close($B$1,$A1625,1)</f>
        <v>141.0179</v>
      </c>
    </row>
    <row r="1626" spans="1:2">
      <c r="A1626" s="20">
        <f>FED风险溢价模型测算!A1626</f>
        <v>40886</v>
      </c>
      <c r="B1626" s="21">
        <f>[1]!s_dq_close($B$1,$A1626,1)</f>
        <v>141.0581</v>
      </c>
    </row>
    <row r="1627" spans="1:2">
      <c r="A1627" s="20">
        <f>FED风险溢价模型测算!A1627</f>
        <v>40889</v>
      </c>
      <c r="B1627" s="21">
        <f>[1]!s_dq_close($B$1,$A1627,1)</f>
        <v>141.03360000000001</v>
      </c>
    </row>
    <row r="1628" spans="1:2">
      <c r="A1628" s="20">
        <f>FED风险溢价模型测算!A1628</f>
        <v>40890</v>
      </c>
      <c r="B1628" s="21">
        <f>[1]!s_dq_close($B$1,$A1628,1)</f>
        <v>141.00720000000001</v>
      </c>
    </row>
    <row r="1629" spans="1:2">
      <c r="A1629" s="20">
        <f>FED风险溢价模型测算!A1629</f>
        <v>40891</v>
      </c>
      <c r="B1629" s="21">
        <f>[1]!s_dq_close($B$1,$A1629,1)</f>
        <v>141.01419999999999</v>
      </c>
    </row>
    <row r="1630" spans="1:2">
      <c r="A1630" s="20">
        <f>FED风险溢价模型测算!A1630</f>
        <v>40892</v>
      </c>
      <c r="B1630" s="21">
        <f>[1]!s_dq_close($B$1,$A1630,1)</f>
        <v>141.01089999999999</v>
      </c>
    </row>
    <row r="1631" spans="1:2">
      <c r="A1631" s="20">
        <f>FED风险溢价模型测算!A1631</f>
        <v>40893</v>
      </c>
      <c r="B1631" s="21">
        <f>[1]!s_dq_close($B$1,$A1631,1)</f>
        <v>141.0838</v>
      </c>
    </row>
    <row r="1632" spans="1:2">
      <c r="A1632" s="20">
        <f>FED风险溢价模型测算!A1632</f>
        <v>40896</v>
      </c>
      <c r="B1632" s="21">
        <f>[1]!s_dq_close($B$1,$A1632,1)</f>
        <v>141.1328</v>
      </c>
    </row>
    <row r="1633" spans="1:2">
      <c r="A1633" s="20">
        <f>FED风险溢价模型测算!A1633</f>
        <v>40897</v>
      </c>
      <c r="B1633" s="21">
        <f>[1]!s_dq_close($B$1,$A1633,1)</f>
        <v>141.1635</v>
      </c>
    </row>
    <row r="1634" spans="1:2">
      <c r="A1634" s="20">
        <f>FED风险溢价模型测算!A1634</f>
        <v>40898</v>
      </c>
      <c r="B1634" s="21">
        <f>[1]!s_dq_close($B$1,$A1634,1)</f>
        <v>141.1489</v>
      </c>
    </row>
    <row r="1635" spans="1:2">
      <c r="A1635" s="20">
        <f>FED风险溢价模型测算!A1635</f>
        <v>40899</v>
      </c>
      <c r="B1635" s="21">
        <f>[1]!s_dq_close($B$1,$A1635,1)</f>
        <v>141.16149999999999</v>
      </c>
    </row>
    <row r="1636" spans="1:2">
      <c r="A1636" s="20">
        <f>FED风险溢价模型测算!A1636</f>
        <v>40900</v>
      </c>
      <c r="B1636" s="21">
        <f>[1]!s_dq_close($B$1,$A1636,1)</f>
        <v>141.16159999999999</v>
      </c>
    </row>
    <row r="1637" spans="1:2">
      <c r="A1637" s="20">
        <f>FED风险溢价模型测算!A1637</f>
        <v>40903</v>
      </c>
      <c r="B1637" s="21">
        <f>[1]!s_dq_close($B$1,$A1637,1)</f>
        <v>141.24789999999999</v>
      </c>
    </row>
    <row r="1638" spans="1:2">
      <c r="A1638" s="20">
        <f>FED风险溢价模型测算!A1638</f>
        <v>40904</v>
      </c>
      <c r="B1638" s="21">
        <f>[1]!s_dq_close($B$1,$A1638,1)</f>
        <v>141.2713</v>
      </c>
    </row>
    <row r="1639" spans="1:2">
      <c r="A1639" s="20">
        <f>FED风险溢价模型测算!A1639</f>
        <v>40905</v>
      </c>
      <c r="B1639" s="21">
        <f>[1]!s_dq_close($B$1,$A1639,1)</f>
        <v>141.29220000000001</v>
      </c>
    </row>
    <row r="1640" spans="1:2">
      <c r="A1640" s="20">
        <f>FED风险溢价模型测算!A1640</f>
        <v>40906</v>
      </c>
      <c r="B1640" s="21">
        <f>[1]!s_dq_close($B$1,$A1640,1)</f>
        <v>141.36189999999999</v>
      </c>
    </row>
    <row r="1641" spans="1:2">
      <c r="A1641" s="20">
        <f>FED风险溢价模型测算!A1641</f>
        <v>40907</v>
      </c>
      <c r="B1641" s="21">
        <f>[1]!s_dq_close($B$1,$A1641,1)</f>
        <v>141.4383</v>
      </c>
    </row>
    <row r="1642" spans="1:2">
      <c r="A1642" s="20">
        <f>FED风险溢价模型测算!A1642</f>
        <v>40912</v>
      </c>
      <c r="B1642" s="21">
        <f>[1]!s_dq_close($B$1,$A1642,1)</f>
        <v>141.51599999999999</v>
      </c>
    </row>
    <row r="1643" spans="1:2">
      <c r="A1643" s="20">
        <f>FED风险溢价模型测算!A1643</f>
        <v>40913</v>
      </c>
      <c r="B1643" s="21">
        <f>[1]!s_dq_close($B$1,$A1643,1)</f>
        <v>141.55009999999999</v>
      </c>
    </row>
    <row r="1644" spans="1:2">
      <c r="A1644" s="20">
        <f>FED风险溢价模型测算!A1644</f>
        <v>40914</v>
      </c>
      <c r="B1644" s="21">
        <f>[1]!s_dq_close($B$1,$A1644,1)</f>
        <v>141.7277</v>
      </c>
    </row>
    <row r="1645" spans="1:2">
      <c r="A1645" s="20">
        <f>FED风险溢价模型测算!A1645</f>
        <v>40917</v>
      </c>
      <c r="B1645" s="21">
        <f>[1]!s_dq_close($B$1,$A1645,1)</f>
        <v>141.86689999999999</v>
      </c>
    </row>
    <row r="1646" spans="1:2">
      <c r="A1646" s="20">
        <f>FED风险溢价模型测算!A1646</f>
        <v>40918</v>
      </c>
      <c r="B1646" s="21">
        <f>[1]!s_dq_close($B$1,$A1646,1)</f>
        <v>142.01179999999999</v>
      </c>
    </row>
    <row r="1647" spans="1:2">
      <c r="A1647" s="20">
        <f>FED风险溢价模型测算!A1647</f>
        <v>40919</v>
      </c>
      <c r="B1647" s="21">
        <f>[1]!s_dq_close($B$1,$A1647,1)</f>
        <v>142.0385</v>
      </c>
    </row>
    <row r="1648" spans="1:2">
      <c r="A1648" s="20">
        <f>FED风险溢价模型测算!A1648</f>
        <v>40920</v>
      </c>
      <c r="B1648" s="21">
        <f>[1]!s_dq_close($B$1,$A1648,1)</f>
        <v>142.09620000000001</v>
      </c>
    </row>
    <row r="1649" spans="1:2">
      <c r="A1649" s="20">
        <f>FED风险溢价模型测算!A1649</f>
        <v>40921</v>
      </c>
      <c r="B1649" s="21">
        <f>[1]!s_dq_close($B$1,$A1649,1)</f>
        <v>142.0797</v>
      </c>
    </row>
    <row r="1650" spans="1:2">
      <c r="A1650" s="20">
        <f>FED风险溢价模型测算!A1650</f>
        <v>40924</v>
      </c>
      <c r="B1650" s="21">
        <f>[1]!s_dq_close($B$1,$A1650,1)</f>
        <v>142.07149999999999</v>
      </c>
    </row>
    <row r="1651" spans="1:2">
      <c r="A1651" s="20">
        <f>FED风险溢价模型测算!A1651</f>
        <v>40925</v>
      </c>
      <c r="B1651" s="21">
        <f>[1]!s_dq_close($B$1,$A1651,1)</f>
        <v>142.11760000000001</v>
      </c>
    </row>
    <row r="1652" spans="1:2">
      <c r="A1652" s="20">
        <f>FED风险溢价模型测算!A1652</f>
        <v>40926</v>
      </c>
      <c r="B1652" s="21">
        <f>[1]!s_dq_close($B$1,$A1652,1)</f>
        <v>142.11709999999999</v>
      </c>
    </row>
    <row r="1653" spans="1:2">
      <c r="A1653" s="20">
        <f>FED风险溢价模型测算!A1653</f>
        <v>40927</v>
      </c>
      <c r="B1653" s="21">
        <f>[1]!s_dq_close($B$1,$A1653,1)</f>
        <v>142.22640000000001</v>
      </c>
    </row>
    <row r="1654" spans="1:2">
      <c r="A1654" s="20">
        <f>FED风险溢价模型测算!A1654</f>
        <v>40928</v>
      </c>
      <c r="B1654" s="21">
        <f>[1]!s_dq_close($B$1,$A1654,1)</f>
        <v>142.28309999999999</v>
      </c>
    </row>
    <row r="1655" spans="1:2">
      <c r="A1655" s="20">
        <f>FED风险溢价模型测算!A1655</f>
        <v>40938</v>
      </c>
      <c r="B1655" s="21">
        <f>[1]!s_dq_close($B$1,$A1655,1)</f>
        <v>142.47470000000001</v>
      </c>
    </row>
    <row r="1656" spans="1:2">
      <c r="A1656" s="20">
        <f>FED风险溢价模型测算!A1656</f>
        <v>40939</v>
      </c>
      <c r="B1656" s="21">
        <f>[1]!s_dq_close($B$1,$A1656,1)</f>
        <v>142.53139999999999</v>
      </c>
    </row>
    <row r="1657" spans="1:2">
      <c r="A1657" s="20">
        <f>FED风险溢价模型测算!A1657</f>
        <v>40940</v>
      </c>
      <c r="B1657" s="21">
        <f>[1]!s_dq_close($B$1,$A1657,1)</f>
        <v>142.4289</v>
      </c>
    </row>
    <row r="1658" spans="1:2">
      <c r="A1658" s="20">
        <f>FED风险溢价模型测算!A1658</f>
        <v>40941</v>
      </c>
      <c r="B1658" s="21">
        <f>[1]!s_dq_close($B$1,$A1658,1)</f>
        <v>142.3888</v>
      </c>
    </row>
    <row r="1659" spans="1:2">
      <c r="A1659" s="20">
        <f>FED风险溢价模型测算!A1659</f>
        <v>40942</v>
      </c>
      <c r="B1659" s="21">
        <f>[1]!s_dq_close($B$1,$A1659,1)</f>
        <v>142.42259999999999</v>
      </c>
    </row>
    <row r="1660" spans="1:2">
      <c r="A1660" s="20">
        <f>FED风险溢价模型测算!A1660</f>
        <v>40945</v>
      </c>
      <c r="B1660" s="21">
        <f>[1]!s_dq_close($B$1,$A1660,1)</f>
        <v>142.33789999999999</v>
      </c>
    </row>
    <row r="1661" spans="1:2">
      <c r="A1661" s="20">
        <f>FED风险溢价模型测算!A1661</f>
        <v>40946</v>
      </c>
      <c r="B1661" s="21">
        <f>[1]!s_dq_close($B$1,$A1661,1)</f>
        <v>142.3184</v>
      </c>
    </row>
    <row r="1662" spans="1:2">
      <c r="A1662" s="20">
        <f>FED风险溢价模型测算!A1662</f>
        <v>40947</v>
      </c>
      <c r="B1662" s="21">
        <f>[1]!s_dq_close($B$1,$A1662,1)</f>
        <v>142.1763</v>
      </c>
    </row>
    <row r="1663" spans="1:2">
      <c r="A1663" s="20">
        <f>FED风险溢价模型测算!A1663</f>
        <v>40948</v>
      </c>
      <c r="B1663" s="21">
        <f>[1]!s_dq_close($B$1,$A1663,1)</f>
        <v>142.0694</v>
      </c>
    </row>
    <row r="1664" spans="1:2">
      <c r="A1664" s="20">
        <f>FED风险溢价模型测算!A1664</f>
        <v>40949</v>
      </c>
      <c r="B1664" s="21">
        <f>[1]!s_dq_close($B$1,$A1664,1)</f>
        <v>142.12129999999999</v>
      </c>
    </row>
    <row r="1665" spans="1:2">
      <c r="A1665" s="20">
        <f>FED风险溢价模型测算!A1665</f>
        <v>40952</v>
      </c>
      <c r="B1665" s="21">
        <f>[1]!s_dq_close($B$1,$A1665,1)</f>
        <v>142.24889999999999</v>
      </c>
    </row>
    <row r="1666" spans="1:2">
      <c r="A1666" s="20">
        <f>FED风险溢价模型测算!A1666</f>
        <v>40953</v>
      </c>
      <c r="B1666" s="21">
        <f>[1]!s_dq_close($B$1,$A1666,1)</f>
        <v>142.268</v>
      </c>
    </row>
    <row r="1667" spans="1:2">
      <c r="A1667" s="20">
        <f>FED风险溢价模型测算!A1667</f>
        <v>40954</v>
      </c>
      <c r="B1667" s="21">
        <f>[1]!s_dq_close($B$1,$A1667,1)</f>
        <v>142.1866</v>
      </c>
    </row>
    <row r="1668" spans="1:2">
      <c r="A1668" s="20">
        <f>FED风险溢价模型测算!A1668</f>
        <v>40955</v>
      </c>
      <c r="B1668" s="21">
        <f>[1]!s_dq_close($B$1,$A1668,1)</f>
        <v>142.12610000000001</v>
      </c>
    </row>
    <row r="1669" spans="1:2">
      <c r="A1669" s="20">
        <f>FED风险溢价模型测算!A1669</f>
        <v>40956</v>
      </c>
      <c r="B1669" s="21">
        <f>[1]!s_dq_close($B$1,$A1669,1)</f>
        <v>142.04849999999999</v>
      </c>
    </row>
    <row r="1670" spans="1:2">
      <c r="A1670" s="20">
        <f>FED风险溢价模型测算!A1670</f>
        <v>40959</v>
      </c>
      <c r="B1670" s="21">
        <f>[1]!s_dq_close($B$1,$A1670,1)</f>
        <v>142.26730000000001</v>
      </c>
    </row>
    <row r="1671" spans="1:2">
      <c r="A1671" s="20">
        <f>FED风险溢价模型测算!A1671</f>
        <v>40960</v>
      </c>
      <c r="B1671" s="21">
        <f>[1]!s_dq_close($B$1,$A1671,1)</f>
        <v>142.23820000000001</v>
      </c>
    </row>
    <row r="1672" spans="1:2">
      <c r="A1672" s="20">
        <f>FED风险溢价模型测算!A1672</f>
        <v>40961</v>
      </c>
      <c r="B1672" s="21">
        <f>[1]!s_dq_close($B$1,$A1672,1)</f>
        <v>142.22999999999999</v>
      </c>
    </row>
    <row r="1673" spans="1:2">
      <c r="A1673" s="20">
        <f>FED风险溢价模型测算!A1673</f>
        <v>40962</v>
      </c>
      <c r="B1673" s="21">
        <f>[1]!s_dq_close($B$1,$A1673,1)</f>
        <v>142.25479999999999</v>
      </c>
    </row>
    <row r="1674" spans="1:2">
      <c r="A1674" s="20">
        <f>FED风险溢价模型测算!A1674</f>
        <v>40963</v>
      </c>
      <c r="B1674" s="21">
        <f>[1]!s_dq_close($B$1,$A1674,1)</f>
        <v>142.28479999999999</v>
      </c>
    </row>
    <row r="1675" spans="1:2">
      <c r="A1675" s="20">
        <f>FED风险溢价模型测算!A1675</f>
        <v>40966</v>
      </c>
      <c r="B1675" s="21">
        <f>[1]!s_dq_close($B$1,$A1675,1)</f>
        <v>142.20189999999999</v>
      </c>
    </row>
    <row r="1676" spans="1:2">
      <c r="A1676" s="20">
        <f>FED风险溢价模型测算!A1676</f>
        <v>40967</v>
      </c>
      <c r="B1676" s="21">
        <f>[1]!s_dq_close($B$1,$A1676,1)</f>
        <v>142.17750000000001</v>
      </c>
    </row>
    <row r="1677" spans="1:2">
      <c r="A1677" s="20">
        <f>FED风险溢价模型测算!A1677</f>
        <v>40968</v>
      </c>
      <c r="B1677" s="21">
        <f>[1]!s_dq_close($B$1,$A1677,1)</f>
        <v>142.17660000000001</v>
      </c>
    </row>
    <row r="1678" spans="1:2">
      <c r="A1678" s="20">
        <f>FED风险溢价模型测算!A1678</f>
        <v>40969</v>
      </c>
      <c r="B1678" s="21">
        <f>[1]!s_dq_close($B$1,$A1678,1)</f>
        <v>142.18559999999999</v>
      </c>
    </row>
    <row r="1679" spans="1:2">
      <c r="A1679" s="20">
        <f>FED风险溢价模型测算!A1679</f>
        <v>40970</v>
      </c>
      <c r="B1679" s="21">
        <f>[1]!s_dq_close($B$1,$A1679,1)</f>
        <v>142.16540000000001</v>
      </c>
    </row>
    <row r="1680" spans="1:2">
      <c r="A1680" s="20">
        <f>FED风险溢价模型测算!A1680</f>
        <v>40973</v>
      </c>
      <c r="B1680" s="21">
        <f>[1]!s_dq_close($B$1,$A1680,1)</f>
        <v>142.17019999999999</v>
      </c>
    </row>
    <row r="1681" spans="1:2">
      <c r="A1681" s="20">
        <f>FED风险溢价模型测算!A1681</f>
        <v>40974</v>
      </c>
      <c r="B1681" s="21">
        <f>[1]!s_dq_close($B$1,$A1681,1)</f>
        <v>142.23769999999999</v>
      </c>
    </row>
    <row r="1682" spans="1:2">
      <c r="A1682" s="20">
        <f>FED风险溢价模型测算!A1682</f>
        <v>40975</v>
      </c>
      <c r="B1682" s="21">
        <f>[1]!s_dq_close($B$1,$A1682,1)</f>
        <v>142.31100000000001</v>
      </c>
    </row>
    <row r="1683" spans="1:2">
      <c r="A1683" s="20">
        <f>FED风险溢价模型测算!A1683</f>
        <v>40976</v>
      </c>
      <c r="B1683" s="21">
        <f>[1]!s_dq_close($B$1,$A1683,1)</f>
        <v>142.36609999999999</v>
      </c>
    </row>
    <row r="1684" spans="1:2">
      <c r="A1684" s="20">
        <f>FED风险溢价模型测算!A1684</f>
        <v>40977</v>
      </c>
      <c r="B1684" s="21">
        <f>[1]!s_dq_close($B$1,$A1684,1)</f>
        <v>142.38380000000001</v>
      </c>
    </row>
    <row r="1685" spans="1:2">
      <c r="A1685" s="20">
        <f>FED风险溢价模型测算!A1685</f>
        <v>40980</v>
      </c>
      <c r="B1685" s="21">
        <f>[1]!s_dq_close($B$1,$A1685,1)</f>
        <v>142.47540000000001</v>
      </c>
    </row>
    <row r="1686" spans="1:2">
      <c r="A1686" s="20">
        <f>FED风险溢价模型测算!A1686</f>
        <v>40981</v>
      </c>
      <c r="B1686" s="21">
        <f>[1]!s_dq_close($B$1,$A1686,1)</f>
        <v>142.48410000000001</v>
      </c>
    </row>
    <row r="1687" spans="1:2">
      <c r="A1687" s="20">
        <f>FED风险溢价模型测算!A1687</f>
        <v>40982</v>
      </c>
      <c r="B1687" s="21">
        <f>[1]!s_dq_close($B$1,$A1687,1)</f>
        <v>142.46109999999999</v>
      </c>
    </row>
    <row r="1688" spans="1:2">
      <c r="A1688" s="20">
        <f>FED风险溢价模型测算!A1688</f>
        <v>40983</v>
      </c>
      <c r="B1688" s="21">
        <f>[1]!s_dq_close($B$1,$A1688,1)</f>
        <v>142.4306</v>
      </c>
    </row>
    <row r="1689" spans="1:2">
      <c r="A1689" s="20">
        <f>FED风险溢价模型测算!A1689</f>
        <v>40984</v>
      </c>
      <c r="B1689" s="21">
        <f>[1]!s_dq_close($B$1,$A1689,1)</f>
        <v>142.48560000000001</v>
      </c>
    </row>
    <row r="1690" spans="1:2">
      <c r="A1690" s="20">
        <f>FED风险溢价模型测算!A1690</f>
        <v>40987</v>
      </c>
      <c r="B1690" s="21">
        <f>[1]!s_dq_close($B$1,$A1690,1)</f>
        <v>142.49019999999999</v>
      </c>
    </row>
    <row r="1691" spans="1:2">
      <c r="A1691" s="20">
        <f>FED风险溢价模型测算!A1691</f>
        <v>40988</v>
      </c>
      <c r="B1691" s="21">
        <f>[1]!s_dq_close($B$1,$A1691,1)</f>
        <v>142.4486</v>
      </c>
    </row>
    <row r="1692" spans="1:2">
      <c r="A1692" s="20">
        <f>FED风险溢价模型测算!A1692</f>
        <v>40989</v>
      </c>
      <c r="B1692" s="21">
        <f>[1]!s_dq_close($B$1,$A1692,1)</f>
        <v>142.41</v>
      </c>
    </row>
    <row r="1693" spans="1:2">
      <c r="A1693" s="20">
        <f>FED风险溢价模型测算!A1693</f>
        <v>40990</v>
      </c>
      <c r="B1693" s="21">
        <f>[1]!s_dq_close($B$1,$A1693,1)</f>
        <v>142.3999</v>
      </c>
    </row>
    <row r="1694" spans="1:2">
      <c r="A1694" s="20">
        <f>FED风险溢价模型测算!A1694</f>
        <v>40991</v>
      </c>
      <c r="B1694" s="21">
        <f>[1]!s_dq_close($B$1,$A1694,1)</f>
        <v>142.46459999999999</v>
      </c>
    </row>
    <row r="1695" spans="1:2">
      <c r="A1695" s="20">
        <f>FED风险溢价模型测算!A1695</f>
        <v>40994</v>
      </c>
      <c r="B1695" s="21">
        <f>[1]!s_dq_close($B$1,$A1695,1)</f>
        <v>142.51130000000001</v>
      </c>
    </row>
    <row r="1696" spans="1:2">
      <c r="A1696" s="20">
        <f>FED风险溢价模型测算!A1696</f>
        <v>40995</v>
      </c>
      <c r="B1696" s="21">
        <f>[1]!s_dq_close($B$1,$A1696,1)</f>
        <v>142.5027</v>
      </c>
    </row>
    <row r="1697" spans="1:2">
      <c r="A1697" s="20">
        <f>FED风险溢价模型测算!A1697</f>
        <v>40996</v>
      </c>
      <c r="B1697" s="21">
        <f>[1]!s_dq_close($B$1,$A1697,1)</f>
        <v>142.56389999999999</v>
      </c>
    </row>
    <row r="1698" spans="1:2">
      <c r="A1698" s="20">
        <f>FED风险溢价模型测算!A1698</f>
        <v>40997</v>
      </c>
      <c r="B1698" s="21">
        <f>[1]!s_dq_close($B$1,$A1698,1)</f>
        <v>142.63470000000001</v>
      </c>
    </row>
    <row r="1699" spans="1:2">
      <c r="A1699" s="20">
        <f>FED风险溢价模型测算!A1699</f>
        <v>40998</v>
      </c>
      <c r="B1699" s="21">
        <f>[1]!s_dq_close($B$1,$A1699,1)</f>
        <v>142.66309999999999</v>
      </c>
    </row>
    <row r="1700" spans="1:2">
      <c r="A1700" s="20">
        <f>FED风险溢价模型测算!A1700</f>
        <v>41004</v>
      </c>
      <c r="B1700" s="21">
        <f>[1]!s_dq_close($B$1,$A1700,1)</f>
        <v>142.72409999999999</v>
      </c>
    </row>
    <row r="1701" spans="1:2">
      <c r="A1701" s="20">
        <f>FED风险溢价模型测算!A1701</f>
        <v>41005</v>
      </c>
      <c r="B1701" s="21">
        <f>[1]!s_dq_close($B$1,$A1701,1)</f>
        <v>142.72149999999999</v>
      </c>
    </row>
    <row r="1702" spans="1:2">
      <c r="A1702" s="20">
        <f>FED风险溢价模型测算!A1702</f>
        <v>41008</v>
      </c>
      <c r="B1702" s="21">
        <f>[1]!s_dq_close($B$1,$A1702,1)</f>
        <v>142.702</v>
      </c>
    </row>
    <row r="1703" spans="1:2">
      <c r="A1703" s="20">
        <f>FED风险溢价模型测算!A1703</f>
        <v>41009</v>
      </c>
      <c r="B1703" s="21">
        <f>[1]!s_dq_close($B$1,$A1703,1)</f>
        <v>142.7107</v>
      </c>
    </row>
    <row r="1704" spans="1:2">
      <c r="A1704" s="20">
        <f>FED风险溢价模型测算!A1704</f>
        <v>41010</v>
      </c>
      <c r="B1704" s="21">
        <f>[1]!s_dq_close($B$1,$A1704,1)</f>
        <v>142.74170000000001</v>
      </c>
    </row>
    <row r="1705" spans="1:2">
      <c r="A1705" s="20">
        <f>FED风险溢价模型测算!A1705</f>
        <v>41011</v>
      </c>
      <c r="B1705" s="21">
        <f>[1]!s_dq_close($B$1,$A1705,1)</f>
        <v>142.7209</v>
      </c>
    </row>
    <row r="1706" spans="1:2">
      <c r="A1706" s="20">
        <f>FED风险溢价模型测算!A1706</f>
        <v>41012</v>
      </c>
      <c r="B1706" s="21">
        <f>[1]!s_dq_close($B$1,$A1706,1)</f>
        <v>142.69810000000001</v>
      </c>
    </row>
    <row r="1707" spans="1:2">
      <c r="A1707" s="20">
        <f>FED风险溢价模型测算!A1707</f>
        <v>41015</v>
      </c>
      <c r="B1707" s="21">
        <f>[1]!s_dq_close($B$1,$A1707,1)</f>
        <v>142.71080000000001</v>
      </c>
    </row>
    <row r="1708" spans="1:2">
      <c r="A1708" s="20">
        <f>FED风险溢价模型测算!A1708</f>
        <v>41016</v>
      </c>
      <c r="B1708" s="21">
        <f>[1]!s_dq_close($B$1,$A1708,1)</f>
        <v>142.7244</v>
      </c>
    </row>
    <row r="1709" spans="1:2">
      <c r="A1709" s="20">
        <f>FED风险溢价模型测算!A1709</f>
        <v>41017</v>
      </c>
      <c r="B1709" s="21">
        <f>[1]!s_dq_close($B$1,$A1709,1)</f>
        <v>142.72489999999999</v>
      </c>
    </row>
    <row r="1710" spans="1:2">
      <c r="A1710" s="20">
        <f>FED风险溢价模型测算!A1710</f>
        <v>41018</v>
      </c>
      <c r="B1710" s="21">
        <f>[1]!s_dq_close($B$1,$A1710,1)</f>
        <v>142.71289999999999</v>
      </c>
    </row>
    <row r="1711" spans="1:2">
      <c r="A1711" s="20">
        <f>FED风险溢价模型测算!A1711</f>
        <v>41019</v>
      </c>
      <c r="B1711" s="21">
        <f>[1]!s_dq_close($B$1,$A1711,1)</f>
        <v>142.7792</v>
      </c>
    </row>
    <row r="1712" spans="1:2">
      <c r="A1712" s="20">
        <f>FED风险溢价模型测算!A1712</f>
        <v>41022</v>
      </c>
      <c r="B1712" s="21">
        <f>[1]!s_dq_close($B$1,$A1712,1)</f>
        <v>142.8501</v>
      </c>
    </row>
    <row r="1713" spans="1:2">
      <c r="A1713" s="20">
        <f>FED风险溢价模型测算!A1713</f>
        <v>41023</v>
      </c>
      <c r="B1713" s="21">
        <f>[1]!s_dq_close($B$1,$A1713,1)</f>
        <v>142.9136</v>
      </c>
    </row>
    <row r="1714" spans="1:2">
      <c r="A1714" s="20">
        <f>FED风险溢价模型测算!A1714</f>
        <v>41024</v>
      </c>
      <c r="B1714" s="21">
        <f>[1]!s_dq_close($B$1,$A1714,1)</f>
        <v>142.91120000000001</v>
      </c>
    </row>
    <row r="1715" spans="1:2">
      <c r="A1715" s="20">
        <f>FED风险溢价模型测算!A1715</f>
        <v>41025</v>
      </c>
      <c r="B1715" s="21">
        <f>[1]!s_dq_close($B$1,$A1715,1)</f>
        <v>142.94210000000001</v>
      </c>
    </row>
    <row r="1716" spans="1:2">
      <c r="A1716" s="20">
        <f>FED风险溢价模型测算!A1716</f>
        <v>41026</v>
      </c>
      <c r="B1716" s="21">
        <f>[1]!s_dq_close($B$1,$A1716,1)</f>
        <v>142.9648</v>
      </c>
    </row>
    <row r="1717" spans="1:2">
      <c r="A1717" s="20">
        <f>FED风险溢价模型测算!A1717</f>
        <v>41031</v>
      </c>
      <c r="B1717" s="21">
        <f>[1]!s_dq_close($B$1,$A1717,1)</f>
        <v>143.04740000000001</v>
      </c>
    </row>
    <row r="1718" spans="1:2">
      <c r="A1718" s="20">
        <f>FED风险溢价模型测算!A1718</f>
        <v>41032</v>
      </c>
      <c r="B1718" s="21">
        <f>[1]!s_dq_close($B$1,$A1718,1)</f>
        <v>143.05889999999999</v>
      </c>
    </row>
    <row r="1719" spans="1:2">
      <c r="A1719" s="20">
        <f>FED风险溢价模型测算!A1719</f>
        <v>41033</v>
      </c>
      <c r="B1719" s="21">
        <f>[1]!s_dq_close($B$1,$A1719,1)</f>
        <v>143.07259999999999</v>
      </c>
    </row>
    <row r="1720" spans="1:2">
      <c r="A1720" s="20">
        <f>FED风险溢价模型测算!A1720</f>
        <v>41036</v>
      </c>
      <c r="B1720" s="21">
        <f>[1]!s_dq_close($B$1,$A1720,1)</f>
        <v>143.1199</v>
      </c>
    </row>
    <row r="1721" spans="1:2">
      <c r="A1721" s="20">
        <f>FED风险溢价模型测算!A1721</f>
        <v>41037</v>
      </c>
      <c r="B1721" s="21">
        <f>[1]!s_dq_close($B$1,$A1721,1)</f>
        <v>143.1207</v>
      </c>
    </row>
    <row r="1722" spans="1:2">
      <c r="A1722" s="20">
        <f>FED风险溢价模型测算!A1722</f>
        <v>41038</v>
      </c>
      <c r="B1722" s="21">
        <f>[1]!s_dq_close($B$1,$A1722,1)</f>
        <v>143.16650000000001</v>
      </c>
    </row>
    <row r="1723" spans="1:2">
      <c r="A1723" s="20">
        <f>FED风险溢价模型测算!A1723</f>
        <v>41039</v>
      </c>
      <c r="B1723" s="21">
        <f>[1]!s_dq_close($B$1,$A1723,1)</f>
        <v>143.26400000000001</v>
      </c>
    </row>
    <row r="1724" spans="1:2">
      <c r="A1724" s="20">
        <f>FED风险溢价模型测算!A1724</f>
        <v>41040</v>
      </c>
      <c r="B1724" s="21">
        <f>[1]!s_dq_close($B$1,$A1724,1)</f>
        <v>143.4701</v>
      </c>
    </row>
    <row r="1725" spans="1:2">
      <c r="A1725" s="20">
        <f>FED风险溢价模型测算!A1725</f>
        <v>41043</v>
      </c>
      <c r="B1725" s="21">
        <f>[1]!s_dq_close($B$1,$A1725,1)</f>
        <v>143.922</v>
      </c>
    </row>
    <row r="1726" spans="1:2">
      <c r="A1726" s="20">
        <f>FED风险溢价模型测算!A1726</f>
        <v>41044</v>
      </c>
      <c r="B1726" s="21">
        <f>[1]!s_dq_close($B$1,$A1726,1)</f>
        <v>144.31</v>
      </c>
    </row>
    <row r="1727" spans="1:2">
      <c r="A1727" s="20">
        <f>FED风险溢价模型测算!A1727</f>
        <v>41045</v>
      </c>
      <c r="B1727" s="21">
        <f>[1]!s_dq_close($B$1,$A1727,1)</f>
        <v>144.52070000000001</v>
      </c>
    </row>
    <row r="1728" spans="1:2">
      <c r="A1728" s="20">
        <f>FED风险溢价模型测算!A1728</f>
        <v>41046</v>
      </c>
      <c r="B1728" s="21">
        <f>[1]!s_dq_close($B$1,$A1728,1)</f>
        <v>144.4495</v>
      </c>
    </row>
    <row r="1729" spans="1:2">
      <c r="A1729" s="20">
        <f>FED风险溢价模型测算!A1729</f>
        <v>41047</v>
      </c>
      <c r="B1729" s="21">
        <f>[1]!s_dq_close($B$1,$A1729,1)</f>
        <v>144.6063</v>
      </c>
    </row>
    <row r="1730" spans="1:2">
      <c r="A1730" s="20">
        <f>FED风险溢价模型测算!A1730</f>
        <v>41050</v>
      </c>
      <c r="B1730" s="21">
        <f>[1]!s_dq_close($B$1,$A1730,1)</f>
        <v>144.6164</v>
      </c>
    </row>
    <row r="1731" spans="1:2">
      <c r="A1731" s="20">
        <f>FED风险溢价模型测算!A1731</f>
        <v>41051</v>
      </c>
      <c r="B1731" s="21">
        <f>[1]!s_dq_close($B$1,$A1731,1)</f>
        <v>144.63399999999999</v>
      </c>
    </row>
    <row r="1732" spans="1:2">
      <c r="A1732" s="20">
        <f>FED风险溢价模型测算!A1732</f>
        <v>41052</v>
      </c>
      <c r="B1732" s="21">
        <f>[1]!s_dq_close($B$1,$A1732,1)</f>
        <v>144.6729</v>
      </c>
    </row>
    <row r="1733" spans="1:2">
      <c r="A1733" s="20">
        <f>FED风险溢价模型测算!A1733</f>
        <v>41053</v>
      </c>
      <c r="B1733" s="21">
        <f>[1]!s_dq_close($B$1,$A1733,1)</f>
        <v>144.90600000000001</v>
      </c>
    </row>
    <row r="1734" spans="1:2">
      <c r="A1734" s="20">
        <f>FED风险溢价模型测算!A1734</f>
        <v>41054</v>
      </c>
      <c r="B1734" s="21">
        <f>[1]!s_dq_close($B$1,$A1734,1)</f>
        <v>145.24700000000001</v>
      </c>
    </row>
    <row r="1735" spans="1:2">
      <c r="A1735" s="20">
        <f>FED风险溢价模型测算!A1735</f>
        <v>41057</v>
      </c>
      <c r="B1735" s="21">
        <f>[1]!s_dq_close($B$1,$A1735,1)</f>
        <v>145.25319999999999</v>
      </c>
    </row>
    <row r="1736" spans="1:2">
      <c r="A1736" s="20">
        <f>FED风险溢价模型测算!A1736</f>
        <v>41058</v>
      </c>
      <c r="B1736" s="21">
        <f>[1]!s_dq_close($B$1,$A1736,1)</f>
        <v>145.18109999999999</v>
      </c>
    </row>
    <row r="1737" spans="1:2">
      <c r="A1737" s="20">
        <f>FED风险溢价模型测算!A1737</f>
        <v>41059</v>
      </c>
      <c r="B1737" s="21">
        <f>[1]!s_dq_close($B$1,$A1737,1)</f>
        <v>145.15360000000001</v>
      </c>
    </row>
    <row r="1738" spans="1:2">
      <c r="A1738" s="20">
        <f>FED风险溢价模型测算!A1738</f>
        <v>41060</v>
      </c>
      <c r="B1738" s="21">
        <f>[1]!s_dq_close($B$1,$A1738,1)</f>
        <v>145.23929999999999</v>
      </c>
    </row>
    <row r="1739" spans="1:2">
      <c r="A1739" s="20">
        <f>FED风险溢价模型测算!A1739</f>
        <v>41061</v>
      </c>
      <c r="B1739" s="21">
        <f>[1]!s_dq_close($B$1,$A1739,1)</f>
        <v>145.30179999999999</v>
      </c>
    </row>
    <row r="1740" spans="1:2">
      <c r="A1740" s="20">
        <f>FED风险溢价模型测算!A1740</f>
        <v>41064</v>
      </c>
      <c r="B1740" s="21">
        <f>[1]!s_dq_close($B$1,$A1740,1)</f>
        <v>145.36070000000001</v>
      </c>
    </row>
    <row r="1741" spans="1:2">
      <c r="A1741" s="20">
        <f>FED风险溢价模型测算!A1741</f>
        <v>41065</v>
      </c>
      <c r="B1741" s="21">
        <f>[1]!s_dq_close($B$1,$A1741,1)</f>
        <v>145.35720000000001</v>
      </c>
    </row>
    <row r="1742" spans="1:2">
      <c r="A1742" s="20">
        <f>FED风险溢价模型测算!A1742</f>
        <v>41066</v>
      </c>
      <c r="B1742" s="21">
        <f>[1]!s_dq_close($B$1,$A1742,1)</f>
        <v>145.3621</v>
      </c>
    </row>
    <row r="1743" spans="1:2">
      <c r="A1743" s="20">
        <f>FED风险溢价模型测算!A1743</f>
        <v>41067</v>
      </c>
      <c r="B1743" s="21">
        <f>[1]!s_dq_close($B$1,$A1743,1)</f>
        <v>145.34729999999999</v>
      </c>
    </row>
    <row r="1744" spans="1:2">
      <c r="A1744" s="20">
        <f>FED风险溢价模型测算!A1744</f>
        <v>41068</v>
      </c>
      <c r="B1744" s="21">
        <f>[1]!s_dq_close($B$1,$A1744,1)</f>
        <v>145.74690000000001</v>
      </c>
    </row>
    <row r="1745" spans="1:2">
      <c r="A1745" s="20">
        <f>FED风险溢价模型测算!A1745</f>
        <v>41071</v>
      </c>
      <c r="B1745" s="21">
        <f>[1]!s_dq_close($B$1,$A1745,1)</f>
        <v>145.66810000000001</v>
      </c>
    </row>
    <row r="1746" spans="1:2">
      <c r="A1746" s="20">
        <f>FED风险溢价模型测算!A1746</f>
        <v>41072</v>
      </c>
      <c r="B1746" s="21">
        <f>[1]!s_dq_close($B$1,$A1746,1)</f>
        <v>145.62950000000001</v>
      </c>
    </row>
    <row r="1747" spans="1:2">
      <c r="A1747" s="20">
        <f>FED风险溢价模型测算!A1747</f>
        <v>41073</v>
      </c>
      <c r="B1747" s="21">
        <f>[1]!s_dq_close($B$1,$A1747,1)</f>
        <v>145.5599</v>
      </c>
    </row>
    <row r="1748" spans="1:2">
      <c r="A1748" s="20">
        <f>FED风险溢价模型测算!A1748</f>
        <v>41074</v>
      </c>
      <c r="B1748" s="21">
        <f>[1]!s_dq_close($B$1,$A1748,1)</f>
        <v>145.5076</v>
      </c>
    </row>
    <row r="1749" spans="1:2">
      <c r="A1749" s="20">
        <f>FED风险溢价模型测算!A1749</f>
        <v>41075</v>
      </c>
      <c r="B1749" s="21">
        <f>[1]!s_dq_close($B$1,$A1749,1)</f>
        <v>145.52930000000001</v>
      </c>
    </row>
    <row r="1750" spans="1:2">
      <c r="A1750" s="20">
        <f>FED风险溢价模型测算!A1750</f>
        <v>41078</v>
      </c>
      <c r="B1750" s="21">
        <f>[1]!s_dq_close($B$1,$A1750,1)</f>
        <v>145.45330000000001</v>
      </c>
    </row>
    <row r="1751" spans="1:2">
      <c r="A1751" s="20">
        <f>FED风险溢价模型测算!A1751</f>
        <v>41079</v>
      </c>
      <c r="B1751" s="21">
        <f>[1]!s_dq_close($B$1,$A1751,1)</f>
        <v>145.39830000000001</v>
      </c>
    </row>
    <row r="1752" spans="1:2">
      <c r="A1752" s="20">
        <f>FED风险溢价模型测算!A1752</f>
        <v>41080</v>
      </c>
      <c r="B1752" s="21">
        <f>[1]!s_dq_close($B$1,$A1752,1)</f>
        <v>145.3663</v>
      </c>
    </row>
    <row r="1753" spans="1:2">
      <c r="A1753" s="20">
        <f>FED风险溢价模型测算!A1753</f>
        <v>41081</v>
      </c>
      <c r="B1753" s="21">
        <f>[1]!s_dq_close($B$1,$A1753,1)</f>
        <v>145.40649999999999</v>
      </c>
    </row>
    <row r="1754" spans="1:2">
      <c r="A1754" s="20">
        <f>FED风险溢价模型测算!A1754</f>
        <v>41085</v>
      </c>
      <c r="B1754" s="21">
        <f>[1]!s_dq_close($B$1,$A1754,1)</f>
        <v>145.50819999999999</v>
      </c>
    </row>
    <row r="1755" spans="1:2">
      <c r="A1755" s="20">
        <f>FED风险溢价模型测算!A1755</f>
        <v>41086</v>
      </c>
      <c r="B1755" s="21">
        <f>[1]!s_dq_close($B$1,$A1755,1)</f>
        <v>145.5461</v>
      </c>
    </row>
    <row r="1756" spans="1:2">
      <c r="A1756" s="20">
        <f>FED风险溢价模型测算!A1756</f>
        <v>41087</v>
      </c>
      <c r="B1756" s="21">
        <f>[1]!s_dq_close($B$1,$A1756,1)</f>
        <v>145.65379999999999</v>
      </c>
    </row>
    <row r="1757" spans="1:2">
      <c r="A1757" s="20">
        <f>FED风险溢价模型测算!A1757</f>
        <v>41088</v>
      </c>
      <c r="B1757" s="21">
        <f>[1]!s_dq_close($B$1,$A1757,1)</f>
        <v>145.70359999999999</v>
      </c>
    </row>
    <row r="1758" spans="1:2">
      <c r="A1758" s="20">
        <f>FED风险溢价模型测算!A1758</f>
        <v>41089</v>
      </c>
      <c r="B1758" s="21">
        <f>[1]!s_dq_close($B$1,$A1758,1)</f>
        <v>145.72980000000001</v>
      </c>
    </row>
    <row r="1759" spans="1:2">
      <c r="A1759" s="20">
        <f>FED风险溢价模型测算!A1759</f>
        <v>41092</v>
      </c>
      <c r="B1759" s="21">
        <f>[1]!s_dq_close($B$1,$A1759,1)</f>
        <v>145.75450000000001</v>
      </c>
    </row>
    <row r="1760" spans="1:2">
      <c r="A1760" s="20">
        <f>FED风险溢价模型测算!A1760</f>
        <v>41093</v>
      </c>
      <c r="B1760" s="21">
        <f>[1]!s_dq_close($B$1,$A1760,1)</f>
        <v>145.78720000000001</v>
      </c>
    </row>
    <row r="1761" spans="1:2">
      <c r="A1761" s="20">
        <f>FED风险溢价模型测算!A1761</f>
        <v>41094</v>
      </c>
      <c r="B1761" s="21">
        <f>[1]!s_dq_close($B$1,$A1761,1)</f>
        <v>145.81569999999999</v>
      </c>
    </row>
    <row r="1762" spans="1:2">
      <c r="A1762" s="20">
        <f>FED风险溢价模型测算!A1762</f>
        <v>41095</v>
      </c>
      <c r="B1762" s="21">
        <f>[1]!s_dq_close($B$1,$A1762,1)</f>
        <v>145.86429999999999</v>
      </c>
    </row>
    <row r="1763" spans="1:2">
      <c r="A1763" s="20">
        <f>FED风险溢价模型测算!A1763</f>
        <v>41096</v>
      </c>
      <c r="B1763" s="21">
        <f>[1]!s_dq_close($B$1,$A1763,1)</f>
        <v>146.0641</v>
      </c>
    </row>
    <row r="1764" spans="1:2">
      <c r="A1764" s="20">
        <f>FED风险溢价模型测算!A1764</f>
        <v>41099</v>
      </c>
      <c r="B1764" s="21">
        <f>[1]!s_dq_close($B$1,$A1764,1)</f>
        <v>146.1865</v>
      </c>
    </row>
    <row r="1765" spans="1:2">
      <c r="A1765" s="20">
        <f>FED风险溢价模型测算!A1765</f>
        <v>41100</v>
      </c>
      <c r="B1765" s="21">
        <f>[1]!s_dq_close($B$1,$A1765,1)</f>
        <v>146.2346</v>
      </c>
    </row>
    <row r="1766" spans="1:2">
      <c r="A1766" s="20">
        <f>FED风险溢价模型测算!A1766</f>
        <v>41101</v>
      </c>
      <c r="B1766" s="21">
        <f>[1]!s_dq_close($B$1,$A1766,1)</f>
        <v>146.28460000000001</v>
      </c>
    </row>
    <row r="1767" spans="1:2">
      <c r="A1767" s="20">
        <f>FED风险溢价模型测算!A1767</f>
        <v>41102</v>
      </c>
      <c r="B1767" s="21">
        <f>[1]!s_dq_close($B$1,$A1767,1)</f>
        <v>146.31450000000001</v>
      </c>
    </row>
    <row r="1768" spans="1:2">
      <c r="A1768" s="20">
        <f>FED风险溢价模型测算!A1768</f>
        <v>41103</v>
      </c>
      <c r="B1768" s="21">
        <f>[1]!s_dq_close($B$1,$A1768,1)</f>
        <v>146.30860000000001</v>
      </c>
    </row>
    <row r="1769" spans="1:2">
      <c r="A1769" s="20">
        <f>FED风险溢价模型测算!A1769</f>
        <v>41106</v>
      </c>
      <c r="B1769" s="21">
        <f>[1]!s_dq_close($B$1,$A1769,1)</f>
        <v>146.3023</v>
      </c>
    </row>
    <row r="1770" spans="1:2">
      <c r="A1770" s="20">
        <f>FED风险溢价模型测算!A1770</f>
        <v>41107</v>
      </c>
      <c r="B1770" s="21">
        <f>[1]!s_dq_close($B$1,$A1770,1)</f>
        <v>146.2724</v>
      </c>
    </row>
    <row r="1771" spans="1:2">
      <c r="A1771" s="20">
        <f>FED风险溢价模型测算!A1771</f>
        <v>41108</v>
      </c>
      <c r="B1771" s="21">
        <f>[1]!s_dq_close($B$1,$A1771,1)</f>
        <v>146.2499</v>
      </c>
    </row>
    <row r="1772" spans="1:2">
      <c r="A1772" s="20">
        <f>FED风险溢价模型测算!A1772</f>
        <v>41109</v>
      </c>
      <c r="B1772" s="21">
        <f>[1]!s_dq_close($B$1,$A1772,1)</f>
        <v>146.25460000000001</v>
      </c>
    </row>
    <row r="1773" spans="1:2">
      <c r="A1773" s="20">
        <f>FED风险溢价模型测算!A1773</f>
        <v>41110</v>
      </c>
      <c r="B1773" s="21">
        <f>[1]!s_dq_close($B$1,$A1773,1)</f>
        <v>146.28450000000001</v>
      </c>
    </row>
    <row r="1774" spans="1:2">
      <c r="A1774" s="20">
        <f>FED风险溢价模型测算!A1774</f>
        <v>41113</v>
      </c>
      <c r="B1774" s="21">
        <f>[1]!s_dq_close($B$1,$A1774,1)</f>
        <v>146.32339999999999</v>
      </c>
    </row>
    <row r="1775" spans="1:2">
      <c r="A1775" s="20">
        <f>FED风险溢价模型测算!A1775</f>
        <v>41114</v>
      </c>
      <c r="B1775" s="21">
        <f>[1]!s_dq_close($B$1,$A1775,1)</f>
        <v>146.30840000000001</v>
      </c>
    </row>
    <row r="1776" spans="1:2">
      <c r="A1776" s="20">
        <f>FED风险溢价模型测算!A1776</f>
        <v>41115</v>
      </c>
      <c r="B1776" s="21">
        <f>[1]!s_dq_close($B$1,$A1776,1)</f>
        <v>146.2842</v>
      </c>
    </row>
    <row r="1777" spans="1:2">
      <c r="A1777" s="20">
        <f>FED风险溢价模型测算!A1777</f>
        <v>41116</v>
      </c>
      <c r="B1777" s="21">
        <f>[1]!s_dq_close($B$1,$A1777,1)</f>
        <v>146.26310000000001</v>
      </c>
    </row>
    <row r="1778" spans="1:2">
      <c r="A1778" s="20">
        <f>FED风险溢价模型测算!A1778</f>
        <v>41117</v>
      </c>
      <c r="B1778" s="21">
        <f>[1]!s_dq_close($B$1,$A1778,1)</f>
        <v>146.26589999999999</v>
      </c>
    </row>
    <row r="1779" spans="1:2">
      <c r="A1779" s="20">
        <f>FED风险溢价模型测算!A1779</f>
        <v>41120</v>
      </c>
      <c r="B1779" s="21">
        <f>[1]!s_dq_close($B$1,$A1779,1)</f>
        <v>146.28899999999999</v>
      </c>
    </row>
    <row r="1780" spans="1:2">
      <c r="A1780" s="20">
        <f>FED风险溢价模型测算!A1780</f>
        <v>41121</v>
      </c>
      <c r="B1780" s="21">
        <f>[1]!s_dq_close($B$1,$A1780,1)</f>
        <v>146.21459999999999</v>
      </c>
    </row>
    <row r="1781" spans="1:2">
      <c r="A1781" s="20">
        <f>FED风险溢价模型测算!A1781</f>
        <v>41122</v>
      </c>
      <c r="B1781" s="21">
        <f>[1]!s_dq_close($B$1,$A1781,1)</f>
        <v>146.18989999999999</v>
      </c>
    </row>
    <row r="1782" spans="1:2">
      <c r="A1782" s="20">
        <f>FED风险溢价模型测算!A1782</f>
        <v>41123</v>
      </c>
      <c r="B1782" s="21">
        <f>[1]!s_dq_close($B$1,$A1782,1)</f>
        <v>146.17830000000001</v>
      </c>
    </row>
    <row r="1783" spans="1:2">
      <c r="A1783" s="20">
        <f>FED风险溢价模型测算!A1783</f>
        <v>41124</v>
      </c>
      <c r="B1783" s="21">
        <f>[1]!s_dq_close($B$1,$A1783,1)</f>
        <v>146.15100000000001</v>
      </c>
    </row>
    <row r="1784" spans="1:2">
      <c r="A1784" s="20">
        <f>FED风险溢价模型测算!A1784</f>
        <v>41127</v>
      </c>
      <c r="B1784" s="21">
        <f>[1]!s_dq_close($B$1,$A1784,1)</f>
        <v>146.0932</v>
      </c>
    </row>
    <row r="1785" spans="1:2">
      <c r="A1785" s="20">
        <f>FED风险溢价模型测算!A1785</f>
        <v>41128</v>
      </c>
      <c r="B1785" s="21">
        <f>[1]!s_dq_close($B$1,$A1785,1)</f>
        <v>145.98439999999999</v>
      </c>
    </row>
    <row r="1786" spans="1:2">
      <c r="A1786" s="20">
        <f>FED风险溢价模型测算!A1786</f>
        <v>41129</v>
      </c>
      <c r="B1786" s="21">
        <f>[1]!s_dq_close($B$1,$A1786,1)</f>
        <v>145.88919999999999</v>
      </c>
    </row>
    <row r="1787" spans="1:2">
      <c r="A1787" s="20">
        <f>FED风险溢价模型测算!A1787</f>
        <v>41130</v>
      </c>
      <c r="B1787" s="21">
        <f>[1]!s_dq_close($B$1,$A1787,1)</f>
        <v>145.95840000000001</v>
      </c>
    </row>
    <row r="1788" spans="1:2">
      <c r="A1788" s="20">
        <f>FED风险溢价模型测算!A1788</f>
        <v>41131</v>
      </c>
      <c r="B1788" s="21">
        <f>[1]!s_dq_close($B$1,$A1788,1)</f>
        <v>145.9701</v>
      </c>
    </row>
    <row r="1789" spans="1:2">
      <c r="A1789" s="20">
        <f>FED风险溢价模型测算!A1789</f>
        <v>41134</v>
      </c>
      <c r="B1789" s="21">
        <f>[1]!s_dq_close($B$1,$A1789,1)</f>
        <v>145.98939999999999</v>
      </c>
    </row>
    <row r="1790" spans="1:2">
      <c r="A1790" s="20">
        <f>FED风险溢价模型测算!A1790</f>
        <v>41135</v>
      </c>
      <c r="B1790" s="21">
        <f>[1]!s_dq_close($B$1,$A1790,1)</f>
        <v>145.95910000000001</v>
      </c>
    </row>
    <row r="1791" spans="1:2">
      <c r="A1791" s="20">
        <f>FED风险溢价模型测算!A1791</f>
        <v>41136</v>
      </c>
      <c r="B1791" s="21">
        <f>[1]!s_dq_close($B$1,$A1791,1)</f>
        <v>145.9</v>
      </c>
    </row>
    <row r="1792" spans="1:2">
      <c r="A1792" s="20">
        <f>FED风险溢价模型测算!A1792</f>
        <v>41137</v>
      </c>
      <c r="B1792" s="21">
        <f>[1]!s_dq_close($B$1,$A1792,1)</f>
        <v>145.87479999999999</v>
      </c>
    </row>
    <row r="1793" spans="1:2">
      <c r="A1793" s="20">
        <f>FED风险溢价模型测算!A1793</f>
        <v>41138</v>
      </c>
      <c r="B1793" s="21">
        <f>[1]!s_dq_close($B$1,$A1793,1)</f>
        <v>145.8639</v>
      </c>
    </row>
    <row r="1794" spans="1:2">
      <c r="A1794" s="20">
        <f>FED风险溢价模型测算!A1794</f>
        <v>41141</v>
      </c>
      <c r="B1794" s="21">
        <f>[1]!s_dq_close($B$1,$A1794,1)</f>
        <v>145.7801</v>
      </c>
    </row>
    <row r="1795" spans="1:2">
      <c r="A1795" s="20">
        <f>FED风险溢价模型测算!A1795</f>
        <v>41142</v>
      </c>
      <c r="B1795" s="21">
        <f>[1]!s_dq_close($B$1,$A1795,1)</f>
        <v>145.7329</v>
      </c>
    </row>
    <row r="1796" spans="1:2">
      <c r="A1796" s="20">
        <f>FED风险溢价模型测算!A1796</f>
        <v>41143</v>
      </c>
      <c r="B1796" s="21">
        <f>[1]!s_dq_close($B$1,$A1796,1)</f>
        <v>145.58600000000001</v>
      </c>
    </row>
    <row r="1797" spans="1:2">
      <c r="A1797" s="20">
        <f>FED风险溢价模型测算!A1797</f>
        <v>41144</v>
      </c>
      <c r="B1797" s="21">
        <f>[1]!s_dq_close($B$1,$A1797,1)</f>
        <v>145.60759999999999</v>
      </c>
    </row>
    <row r="1798" spans="1:2">
      <c r="A1798" s="20">
        <f>FED风险溢价模型测算!A1798</f>
        <v>41145</v>
      </c>
      <c r="B1798" s="21">
        <f>[1]!s_dq_close($B$1,$A1798,1)</f>
        <v>145.69589999999999</v>
      </c>
    </row>
    <row r="1799" spans="1:2">
      <c r="A1799" s="20">
        <f>FED风险溢价模型测算!A1799</f>
        <v>41148</v>
      </c>
      <c r="B1799" s="21">
        <f>[1]!s_dq_close($B$1,$A1799,1)</f>
        <v>145.7012</v>
      </c>
    </row>
    <row r="1800" spans="1:2">
      <c r="A1800" s="20">
        <f>FED风险溢价模型测算!A1800</f>
        <v>41149</v>
      </c>
      <c r="B1800" s="21">
        <f>[1]!s_dq_close($B$1,$A1800,1)</f>
        <v>145.64779999999999</v>
      </c>
    </row>
    <row r="1801" spans="1:2">
      <c r="A1801" s="20">
        <f>FED风险溢价模型测算!A1801</f>
        <v>41150</v>
      </c>
      <c r="B1801" s="21">
        <f>[1]!s_dq_close($B$1,$A1801,1)</f>
        <v>145.6156</v>
      </c>
    </row>
    <row r="1802" spans="1:2">
      <c r="A1802" s="20">
        <f>FED风险溢价模型测算!A1802</f>
        <v>41151</v>
      </c>
      <c r="B1802" s="21">
        <f>[1]!s_dq_close($B$1,$A1802,1)</f>
        <v>145.59970000000001</v>
      </c>
    </row>
    <row r="1803" spans="1:2">
      <c r="A1803" s="20">
        <f>FED风险溢价模型测算!A1803</f>
        <v>41152</v>
      </c>
      <c r="B1803" s="21">
        <f>[1]!s_dq_close($B$1,$A1803,1)</f>
        <v>145.601</v>
      </c>
    </row>
    <row r="1804" spans="1:2">
      <c r="A1804" s="20">
        <f>FED风险溢价模型测算!A1804</f>
        <v>41155</v>
      </c>
      <c r="B1804" s="21">
        <f>[1]!s_dq_close($B$1,$A1804,1)</f>
        <v>145.6652</v>
      </c>
    </row>
    <row r="1805" spans="1:2">
      <c r="A1805" s="20">
        <f>FED风险溢价模型测算!A1805</f>
        <v>41156</v>
      </c>
      <c r="B1805" s="21">
        <f>[1]!s_dq_close($B$1,$A1805,1)</f>
        <v>145.72460000000001</v>
      </c>
    </row>
    <row r="1806" spans="1:2">
      <c r="A1806" s="20">
        <f>FED风险溢价模型测算!A1806</f>
        <v>41157</v>
      </c>
      <c r="B1806" s="21">
        <f>[1]!s_dq_close($B$1,$A1806,1)</f>
        <v>145.72649999999999</v>
      </c>
    </row>
    <row r="1807" spans="1:2">
      <c r="A1807" s="20">
        <f>FED风险溢价模型测算!A1807</f>
        <v>41158</v>
      </c>
      <c r="B1807" s="21">
        <f>[1]!s_dq_close($B$1,$A1807,1)</f>
        <v>145.72900000000001</v>
      </c>
    </row>
    <row r="1808" spans="1:2">
      <c r="A1808" s="20">
        <f>FED风险溢价模型测算!A1808</f>
        <v>41159</v>
      </c>
      <c r="B1808" s="21">
        <f>[1]!s_dq_close($B$1,$A1808,1)</f>
        <v>145.64359999999999</v>
      </c>
    </row>
    <row r="1809" spans="1:2">
      <c r="A1809" s="20">
        <f>FED风险溢价模型测算!A1809</f>
        <v>41162</v>
      </c>
      <c r="B1809" s="21">
        <f>[1]!s_dq_close($B$1,$A1809,1)</f>
        <v>145.5188</v>
      </c>
    </row>
    <row r="1810" spans="1:2">
      <c r="A1810" s="20">
        <f>FED风险溢价模型测算!A1810</f>
        <v>41163</v>
      </c>
      <c r="B1810" s="21">
        <f>[1]!s_dq_close($B$1,$A1810,1)</f>
        <v>145.46469999999999</v>
      </c>
    </row>
    <row r="1811" spans="1:2">
      <c r="A1811" s="20">
        <f>FED风险溢价模型测算!A1811</f>
        <v>41164</v>
      </c>
      <c r="B1811" s="21">
        <f>[1]!s_dq_close($B$1,$A1811,1)</f>
        <v>145.3116</v>
      </c>
    </row>
    <row r="1812" spans="1:2">
      <c r="A1812" s="20">
        <f>FED风险溢价模型测算!A1812</f>
        <v>41165</v>
      </c>
      <c r="B1812" s="21">
        <f>[1]!s_dq_close($B$1,$A1812,1)</f>
        <v>145.28790000000001</v>
      </c>
    </row>
    <row r="1813" spans="1:2">
      <c r="A1813" s="20">
        <f>FED风险溢价模型测算!A1813</f>
        <v>41166</v>
      </c>
      <c r="B1813" s="21">
        <f>[1]!s_dq_close($B$1,$A1813,1)</f>
        <v>145.0394</v>
      </c>
    </row>
    <row r="1814" spans="1:2">
      <c r="A1814" s="20">
        <f>FED风险溢价模型测算!A1814</f>
        <v>41169</v>
      </c>
      <c r="B1814" s="21">
        <f>[1]!s_dq_close($B$1,$A1814,1)</f>
        <v>144.9648</v>
      </c>
    </row>
    <row r="1815" spans="1:2">
      <c r="A1815" s="20">
        <f>FED风险溢价模型测算!A1815</f>
        <v>41170</v>
      </c>
      <c r="B1815" s="21">
        <f>[1]!s_dq_close($B$1,$A1815,1)</f>
        <v>145.05420000000001</v>
      </c>
    </row>
    <row r="1816" spans="1:2">
      <c r="A1816" s="20">
        <f>FED风险溢价模型测算!A1816</f>
        <v>41171</v>
      </c>
      <c r="B1816" s="21">
        <f>[1]!s_dq_close($B$1,$A1816,1)</f>
        <v>145.0574</v>
      </c>
    </row>
    <row r="1817" spans="1:2">
      <c r="A1817" s="20">
        <f>FED风险溢价模型测算!A1817</f>
        <v>41172</v>
      </c>
      <c r="B1817" s="21">
        <f>[1]!s_dq_close($B$1,$A1817,1)</f>
        <v>145.09620000000001</v>
      </c>
    </row>
    <row r="1818" spans="1:2">
      <c r="A1818" s="20">
        <f>FED风险溢价模型测算!A1818</f>
        <v>41173</v>
      </c>
      <c r="B1818" s="21">
        <f>[1]!s_dq_close($B$1,$A1818,1)</f>
        <v>145.16849999999999</v>
      </c>
    </row>
    <row r="1819" spans="1:2">
      <c r="A1819" s="20">
        <f>FED风险溢价模型测算!A1819</f>
        <v>41176</v>
      </c>
      <c r="B1819" s="21">
        <f>[1]!s_dq_close($B$1,$A1819,1)</f>
        <v>145.21469999999999</v>
      </c>
    </row>
    <row r="1820" spans="1:2">
      <c r="A1820" s="20">
        <f>FED风险溢价模型测算!A1820</f>
        <v>41177</v>
      </c>
      <c r="B1820" s="21">
        <f>[1]!s_dq_close($B$1,$A1820,1)</f>
        <v>145.32929999999999</v>
      </c>
    </row>
    <row r="1821" spans="1:2">
      <c r="A1821" s="20">
        <f>FED风险溢价模型测算!A1821</f>
        <v>41178</v>
      </c>
      <c r="B1821" s="21">
        <f>[1]!s_dq_close($B$1,$A1821,1)</f>
        <v>145.41300000000001</v>
      </c>
    </row>
    <row r="1822" spans="1:2">
      <c r="A1822" s="20">
        <f>FED风险溢价模型测算!A1822</f>
        <v>41179</v>
      </c>
      <c r="B1822" s="21">
        <f>[1]!s_dq_close($B$1,$A1822,1)</f>
        <v>145.46340000000001</v>
      </c>
    </row>
    <row r="1823" spans="1:2">
      <c r="A1823" s="20">
        <f>FED风险溢价模型测算!A1823</f>
        <v>41180</v>
      </c>
      <c r="B1823" s="21">
        <f>[1]!s_dq_close($B$1,$A1823,1)</f>
        <v>145.489</v>
      </c>
    </row>
    <row r="1824" spans="1:2">
      <c r="A1824" s="20">
        <f>FED风险溢价模型测算!A1824</f>
        <v>41190</v>
      </c>
      <c r="B1824" s="21">
        <f>[1]!s_dq_close($B$1,$A1824,1)</f>
        <v>145.5591</v>
      </c>
    </row>
    <row r="1825" spans="1:2">
      <c r="A1825" s="20">
        <f>FED风险溢价模型测算!A1825</f>
        <v>41191</v>
      </c>
      <c r="B1825" s="21">
        <f>[1]!s_dq_close($B$1,$A1825,1)</f>
        <v>145.54419999999999</v>
      </c>
    </row>
    <row r="1826" spans="1:2">
      <c r="A1826" s="20">
        <f>FED风险溢价模型测算!A1826</f>
        <v>41192</v>
      </c>
      <c r="B1826" s="21">
        <f>[1]!s_dq_close($B$1,$A1826,1)</f>
        <v>145.55760000000001</v>
      </c>
    </row>
    <row r="1827" spans="1:2">
      <c r="A1827" s="20">
        <f>FED风险溢价模型测算!A1827</f>
        <v>41193</v>
      </c>
      <c r="B1827" s="21">
        <f>[1]!s_dq_close($B$1,$A1827,1)</f>
        <v>145.63409999999999</v>
      </c>
    </row>
    <row r="1828" spans="1:2">
      <c r="A1828" s="20">
        <f>FED风险溢价模型测算!A1828</f>
        <v>41194</v>
      </c>
      <c r="B1828" s="21">
        <f>[1]!s_dq_close($B$1,$A1828,1)</f>
        <v>145.75550000000001</v>
      </c>
    </row>
    <row r="1829" spans="1:2">
      <c r="A1829" s="20">
        <f>FED风险溢价模型测算!A1829</f>
        <v>41197</v>
      </c>
      <c r="B1829" s="21">
        <f>[1]!s_dq_close($B$1,$A1829,1)</f>
        <v>145.8613</v>
      </c>
    </row>
    <row r="1830" spans="1:2">
      <c r="A1830" s="20">
        <f>FED风险溢价模型测算!A1830</f>
        <v>41198</v>
      </c>
      <c r="B1830" s="21">
        <f>[1]!s_dq_close($B$1,$A1830,1)</f>
        <v>145.83680000000001</v>
      </c>
    </row>
    <row r="1831" spans="1:2">
      <c r="A1831" s="20">
        <f>FED风险溢价模型测算!A1831</f>
        <v>41199</v>
      </c>
      <c r="B1831" s="21">
        <f>[1]!s_dq_close($B$1,$A1831,1)</f>
        <v>145.81970000000001</v>
      </c>
    </row>
    <row r="1832" spans="1:2">
      <c r="A1832" s="20">
        <f>FED风险溢价模型测算!A1832</f>
        <v>41200</v>
      </c>
      <c r="B1832" s="21">
        <f>[1]!s_dq_close($B$1,$A1832,1)</f>
        <v>145.8081</v>
      </c>
    </row>
    <row r="1833" spans="1:2">
      <c r="A1833" s="20">
        <f>FED风险溢价模型测算!A1833</f>
        <v>41201</v>
      </c>
      <c r="B1833" s="21">
        <f>[1]!s_dq_close($B$1,$A1833,1)</f>
        <v>145.7739</v>
      </c>
    </row>
    <row r="1834" spans="1:2">
      <c r="A1834" s="20">
        <f>FED风险溢价模型测算!A1834</f>
        <v>41204</v>
      </c>
      <c r="B1834" s="21">
        <f>[1]!s_dq_close($B$1,$A1834,1)</f>
        <v>145.8235</v>
      </c>
    </row>
    <row r="1835" spans="1:2">
      <c r="A1835" s="20">
        <f>FED风险溢价模型测算!A1835</f>
        <v>41205</v>
      </c>
      <c r="B1835" s="21">
        <f>[1]!s_dq_close($B$1,$A1835,1)</f>
        <v>145.7945</v>
      </c>
    </row>
    <row r="1836" spans="1:2">
      <c r="A1836" s="20">
        <f>FED风险溢价模型测算!A1836</f>
        <v>41206</v>
      </c>
      <c r="B1836" s="21">
        <f>[1]!s_dq_close($B$1,$A1836,1)</f>
        <v>145.77189999999999</v>
      </c>
    </row>
    <row r="1837" spans="1:2">
      <c r="A1837" s="20">
        <f>FED风险溢价模型测算!A1837</f>
        <v>41207</v>
      </c>
      <c r="B1837" s="21">
        <f>[1]!s_dq_close($B$1,$A1837,1)</f>
        <v>145.72280000000001</v>
      </c>
    </row>
    <row r="1838" spans="1:2">
      <c r="A1838" s="20">
        <f>FED风险溢价模型测算!A1838</f>
        <v>41208</v>
      </c>
      <c r="B1838" s="21">
        <f>[1]!s_dq_close($B$1,$A1838,1)</f>
        <v>145.69120000000001</v>
      </c>
    </row>
    <row r="1839" spans="1:2">
      <c r="A1839" s="20">
        <f>FED风险溢价模型测算!A1839</f>
        <v>41211</v>
      </c>
      <c r="B1839" s="21">
        <f>[1]!s_dq_close($B$1,$A1839,1)</f>
        <v>145.72649999999999</v>
      </c>
    </row>
    <row r="1840" spans="1:2">
      <c r="A1840" s="20">
        <f>FED风险溢价模型测算!A1840</f>
        <v>41212</v>
      </c>
      <c r="B1840" s="21">
        <f>[1]!s_dq_close($B$1,$A1840,1)</f>
        <v>145.779</v>
      </c>
    </row>
    <row r="1841" spans="1:2">
      <c r="A1841" s="20">
        <f>FED风险溢价模型测算!A1841</f>
        <v>41213</v>
      </c>
      <c r="B1841" s="21">
        <f>[1]!s_dq_close($B$1,$A1841,1)</f>
        <v>145.77600000000001</v>
      </c>
    </row>
    <row r="1842" spans="1:2">
      <c r="A1842" s="20">
        <f>FED风险溢价模型测算!A1842</f>
        <v>41214</v>
      </c>
      <c r="B1842" s="21">
        <f>[1]!s_dq_close($B$1,$A1842,1)</f>
        <v>145.7243</v>
      </c>
    </row>
    <row r="1843" spans="1:2">
      <c r="A1843" s="20">
        <f>FED风险溢价模型测算!A1843</f>
        <v>41215</v>
      </c>
      <c r="B1843" s="21">
        <f>[1]!s_dq_close($B$1,$A1843,1)</f>
        <v>145.74160000000001</v>
      </c>
    </row>
    <row r="1844" spans="1:2">
      <c r="A1844" s="20">
        <f>FED风险溢价模型测算!A1844</f>
        <v>41218</v>
      </c>
      <c r="B1844" s="21">
        <f>[1]!s_dq_close($B$1,$A1844,1)</f>
        <v>145.79339999999999</v>
      </c>
    </row>
    <row r="1845" spans="1:2">
      <c r="A1845" s="20">
        <f>FED风险溢价模型测算!A1845</f>
        <v>41219</v>
      </c>
      <c r="B1845" s="21">
        <f>[1]!s_dq_close($B$1,$A1845,1)</f>
        <v>145.8278</v>
      </c>
    </row>
    <row r="1846" spans="1:2">
      <c r="A1846" s="20">
        <f>FED风险溢价模型测算!A1846</f>
        <v>41220</v>
      </c>
      <c r="B1846" s="21">
        <f>[1]!s_dq_close($B$1,$A1846,1)</f>
        <v>145.8587</v>
      </c>
    </row>
    <row r="1847" spans="1:2">
      <c r="A1847" s="20">
        <f>FED风险溢价模型测算!A1847</f>
        <v>41221</v>
      </c>
      <c r="B1847" s="21">
        <f>[1]!s_dq_close($B$1,$A1847,1)</f>
        <v>145.88120000000001</v>
      </c>
    </row>
    <row r="1848" spans="1:2">
      <c r="A1848" s="20">
        <f>FED风险溢价模型测算!A1848</f>
        <v>41222</v>
      </c>
      <c r="B1848" s="21">
        <f>[1]!s_dq_close($B$1,$A1848,1)</f>
        <v>145.90530000000001</v>
      </c>
    </row>
    <row r="1849" spans="1:2">
      <c r="A1849" s="20">
        <f>FED风险溢价模型测算!A1849</f>
        <v>41225</v>
      </c>
      <c r="B1849" s="21">
        <f>[1]!s_dq_close($B$1,$A1849,1)</f>
        <v>145.95740000000001</v>
      </c>
    </row>
    <row r="1850" spans="1:2">
      <c r="A1850" s="20">
        <f>FED风险溢价模型测算!A1850</f>
        <v>41226</v>
      </c>
      <c r="B1850" s="21">
        <f>[1]!s_dq_close($B$1,$A1850,1)</f>
        <v>146.00370000000001</v>
      </c>
    </row>
    <row r="1851" spans="1:2">
      <c r="A1851" s="20">
        <f>FED风险溢价模型测算!A1851</f>
        <v>41227</v>
      </c>
      <c r="B1851" s="21">
        <f>[1]!s_dq_close($B$1,$A1851,1)</f>
        <v>146.04470000000001</v>
      </c>
    </row>
    <row r="1852" spans="1:2">
      <c r="A1852" s="20">
        <f>FED风险溢价模型测算!A1852</f>
        <v>41228</v>
      </c>
      <c r="B1852" s="21">
        <f>[1]!s_dq_close($B$1,$A1852,1)</f>
        <v>146.07660000000001</v>
      </c>
    </row>
    <row r="1853" spans="1:2">
      <c r="A1853" s="20">
        <f>FED风险溢价模型测算!A1853</f>
        <v>41229</v>
      </c>
      <c r="B1853" s="21">
        <f>[1]!s_dq_close($B$1,$A1853,1)</f>
        <v>146.14359999999999</v>
      </c>
    </row>
    <row r="1854" spans="1:2">
      <c r="A1854" s="20">
        <f>FED风险溢价模型测算!A1854</f>
        <v>41232</v>
      </c>
      <c r="B1854" s="21">
        <f>[1]!s_dq_close($B$1,$A1854,1)</f>
        <v>146.25</v>
      </c>
    </row>
    <row r="1855" spans="1:2">
      <c r="A1855" s="20">
        <f>FED风险溢价模型测算!A1855</f>
        <v>41233</v>
      </c>
      <c r="B1855" s="21">
        <f>[1]!s_dq_close($B$1,$A1855,1)</f>
        <v>146.26220000000001</v>
      </c>
    </row>
    <row r="1856" spans="1:2">
      <c r="A1856" s="20">
        <f>FED风险溢价模型测算!A1856</f>
        <v>41234</v>
      </c>
      <c r="B1856" s="21">
        <f>[1]!s_dq_close($B$1,$A1856,1)</f>
        <v>146.2534</v>
      </c>
    </row>
    <row r="1857" spans="1:2">
      <c r="A1857" s="20">
        <f>FED风险溢价模型测算!A1857</f>
        <v>41235</v>
      </c>
      <c r="B1857" s="21">
        <f>[1]!s_dq_close($B$1,$A1857,1)</f>
        <v>146.21979999999999</v>
      </c>
    </row>
    <row r="1858" spans="1:2">
      <c r="A1858" s="20">
        <f>FED风险溢价模型测算!A1858</f>
        <v>41236</v>
      </c>
      <c r="B1858" s="21">
        <f>[1]!s_dq_close($B$1,$A1858,1)</f>
        <v>146.2081</v>
      </c>
    </row>
    <row r="1859" spans="1:2">
      <c r="A1859" s="20">
        <f>FED风险溢价模型测算!A1859</f>
        <v>41239</v>
      </c>
      <c r="B1859" s="21">
        <f>[1]!s_dq_close($B$1,$A1859,1)</f>
        <v>146.22290000000001</v>
      </c>
    </row>
    <row r="1860" spans="1:2">
      <c r="A1860" s="20">
        <f>FED风险溢价模型测算!A1860</f>
        <v>41240</v>
      </c>
      <c r="B1860" s="21">
        <f>[1]!s_dq_close($B$1,$A1860,1)</f>
        <v>146.2133</v>
      </c>
    </row>
    <row r="1861" spans="1:2">
      <c r="A1861" s="20">
        <f>FED风险溢价模型测算!A1861</f>
        <v>41241</v>
      </c>
      <c r="B1861" s="21">
        <f>[1]!s_dq_close($B$1,$A1861,1)</f>
        <v>146.21</v>
      </c>
    </row>
    <row r="1862" spans="1:2">
      <c r="A1862" s="20">
        <f>FED风险溢价模型测算!A1862</f>
        <v>41242</v>
      </c>
      <c r="B1862" s="21">
        <f>[1]!s_dq_close($B$1,$A1862,1)</f>
        <v>146.22630000000001</v>
      </c>
    </row>
    <row r="1863" spans="1:2">
      <c r="A1863" s="20">
        <f>FED风险溢价模型测算!A1863</f>
        <v>41243</v>
      </c>
      <c r="B1863" s="21">
        <f>[1]!s_dq_close($B$1,$A1863,1)</f>
        <v>146.22669999999999</v>
      </c>
    </row>
    <row r="1864" spans="1:2">
      <c r="A1864" s="20">
        <f>FED风险溢价模型测算!A1864</f>
        <v>41246</v>
      </c>
      <c r="B1864" s="21">
        <f>[1]!s_dq_close($B$1,$A1864,1)</f>
        <v>146.25389999999999</v>
      </c>
    </row>
    <row r="1865" spans="1:2">
      <c r="A1865" s="20">
        <f>FED风险溢价模型测算!A1865</f>
        <v>41247</v>
      </c>
      <c r="B1865" s="21">
        <f>[1]!s_dq_close($B$1,$A1865,1)</f>
        <v>146.24440000000001</v>
      </c>
    </row>
    <row r="1866" spans="1:2">
      <c r="A1866" s="20">
        <f>FED风险溢价模型测算!A1866</f>
        <v>41248</v>
      </c>
      <c r="B1866" s="21">
        <f>[1]!s_dq_close($B$1,$A1866,1)</f>
        <v>146.21979999999999</v>
      </c>
    </row>
    <row r="1867" spans="1:2">
      <c r="A1867" s="20">
        <f>FED风险溢价模型测算!A1867</f>
        <v>41249</v>
      </c>
      <c r="B1867" s="21">
        <f>[1]!s_dq_close($B$1,$A1867,1)</f>
        <v>146.2236</v>
      </c>
    </row>
    <row r="1868" spans="1:2">
      <c r="A1868" s="20">
        <f>FED风险溢价模型测算!A1868</f>
        <v>41250</v>
      </c>
      <c r="B1868" s="21">
        <f>[1]!s_dq_close($B$1,$A1868,1)</f>
        <v>146.22069999999999</v>
      </c>
    </row>
    <row r="1869" spans="1:2">
      <c r="A1869" s="20">
        <f>FED风险溢价模型测算!A1869</f>
        <v>41253</v>
      </c>
      <c r="B1869" s="21">
        <f>[1]!s_dq_close($B$1,$A1869,1)</f>
        <v>146.24520000000001</v>
      </c>
    </row>
    <row r="1870" spans="1:2">
      <c r="A1870" s="20">
        <f>FED风险溢价模型测算!A1870</f>
        <v>41254</v>
      </c>
      <c r="B1870" s="21">
        <f>[1]!s_dq_close($B$1,$A1870,1)</f>
        <v>146.26249999999999</v>
      </c>
    </row>
    <row r="1871" spans="1:2">
      <c r="A1871" s="20">
        <f>FED风险溢价模型测算!A1871</f>
        <v>41255</v>
      </c>
      <c r="B1871" s="21">
        <f>[1]!s_dq_close($B$1,$A1871,1)</f>
        <v>146.27330000000001</v>
      </c>
    </row>
    <row r="1872" spans="1:2">
      <c r="A1872" s="20">
        <f>FED风险溢价模型测算!A1872</f>
        <v>41256</v>
      </c>
      <c r="B1872" s="21">
        <f>[1]!s_dq_close($B$1,$A1872,1)</f>
        <v>146.2911</v>
      </c>
    </row>
    <row r="1873" spans="1:2">
      <c r="A1873" s="20">
        <f>FED风险溢价模型测算!A1873</f>
        <v>41257</v>
      </c>
      <c r="B1873" s="21">
        <f>[1]!s_dq_close($B$1,$A1873,1)</f>
        <v>146.28989999999999</v>
      </c>
    </row>
    <row r="1874" spans="1:2">
      <c r="A1874" s="20">
        <f>FED风险溢价模型测算!A1874</f>
        <v>41260</v>
      </c>
      <c r="B1874" s="21">
        <f>[1]!s_dq_close($B$1,$A1874,1)</f>
        <v>146.3235</v>
      </c>
    </row>
    <row r="1875" spans="1:2">
      <c r="A1875" s="20">
        <f>FED风险溢价模型测算!A1875</f>
        <v>41261</v>
      </c>
      <c r="B1875" s="21">
        <f>[1]!s_dq_close($B$1,$A1875,1)</f>
        <v>146.33619999999999</v>
      </c>
    </row>
    <row r="1876" spans="1:2">
      <c r="A1876" s="20">
        <f>FED风险溢价模型测算!A1876</f>
        <v>41262</v>
      </c>
      <c r="B1876" s="21">
        <f>[1]!s_dq_close($B$1,$A1876,1)</f>
        <v>146.31870000000001</v>
      </c>
    </row>
    <row r="1877" spans="1:2">
      <c r="A1877" s="20">
        <f>FED风险溢价模型测算!A1877</f>
        <v>41263</v>
      </c>
      <c r="B1877" s="21">
        <f>[1]!s_dq_close($B$1,$A1877,1)</f>
        <v>146.30289999999999</v>
      </c>
    </row>
    <row r="1878" spans="1:2">
      <c r="A1878" s="20">
        <f>FED风险溢价模型测算!A1878</f>
        <v>41264</v>
      </c>
      <c r="B1878" s="21">
        <f>[1]!s_dq_close($B$1,$A1878,1)</f>
        <v>146.30000000000001</v>
      </c>
    </row>
    <row r="1879" spans="1:2">
      <c r="A1879" s="20">
        <f>FED风险溢价模型测算!A1879</f>
        <v>41267</v>
      </c>
      <c r="B1879" s="21">
        <f>[1]!s_dq_close($B$1,$A1879,1)</f>
        <v>146.34520000000001</v>
      </c>
    </row>
    <row r="1880" spans="1:2">
      <c r="A1880" s="20">
        <f>FED风险溢价模型测算!A1880</f>
        <v>41268</v>
      </c>
      <c r="B1880" s="21">
        <f>[1]!s_dq_close($B$1,$A1880,1)</f>
        <v>146.376</v>
      </c>
    </row>
    <row r="1881" spans="1:2">
      <c r="A1881" s="20">
        <f>FED风险溢价模型测算!A1881</f>
        <v>41269</v>
      </c>
      <c r="B1881" s="21">
        <f>[1]!s_dq_close($B$1,$A1881,1)</f>
        <v>146.40299999999999</v>
      </c>
    </row>
    <row r="1882" spans="1:2">
      <c r="A1882" s="20">
        <f>FED风险溢价模型测算!A1882</f>
        <v>41270</v>
      </c>
      <c r="B1882" s="21">
        <f>[1]!s_dq_close($B$1,$A1882,1)</f>
        <v>146.46889999999999</v>
      </c>
    </row>
    <row r="1883" spans="1:2">
      <c r="A1883" s="20">
        <f>FED风险溢价模型测算!A1883</f>
        <v>41271</v>
      </c>
      <c r="B1883" s="21">
        <f>[1]!s_dq_close($B$1,$A1883,1)</f>
        <v>146.5213</v>
      </c>
    </row>
    <row r="1884" spans="1:2">
      <c r="A1884" s="20">
        <f>FED风险溢价模型测算!A1884</f>
        <v>41274</v>
      </c>
      <c r="B1884" s="21">
        <f>[1]!s_dq_close($B$1,$A1884,1)</f>
        <v>146.57910000000001</v>
      </c>
    </row>
    <row r="1885" spans="1:2">
      <c r="A1885" s="20">
        <f>FED风险溢价模型测算!A1885</f>
        <v>41278</v>
      </c>
      <c r="B1885" s="21">
        <f>[1]!s_dq_close($B$1,$A1885,1)</f>
        <v>146.5496</v>
      </c>
    </row>
    <row r="1886" spans="1:2">
      <c r="A1886" s="20">
        <f>FED风险溢价模型测算!A1886</f>
        <v>41281</v>
      </c>
      <c r="B1886" s="21">
        <f>[1]!s_dq_close($B$1,$A1886,1)</f>
        <v>146.71360000000001</v>
      </c>
    </row>
    <row r="1887" spans="1:2">
      <c r="A1887" s="20">
        <f>FED风险溢价模型测算!A1887</f>
        <v>41282</v>
      </c>
      <c r="B1887" s="21">
        <f>[1]!s_dq_close($B$1,$A1887,1)</f>
        <v>146.77209999999999</v>
      </c>
    </row>
    <row r="1888" spans="1:2">
      <c r="A1888" s="20">
        <f>FED风险溢价模型测算!A1888</f>
        <v>41283</v>
      </c>
      <c r="B1888" s="21">
        <f>[1]!s_dq_close($B$1,$A1888,1)</f>
        <v>146.8545</v>
      </c>
    </row>
    <row r="1889" spans="1:2">
      <c r="A1889" s="20">
        <f>FED风险溢价模型测算!A1889</f>
        <v>41284</v>
      </c>
      <c r="B1889" s="21">
        <f>[1]!s_dq_close($B$1,$A1889,1)</f>
        <v>146.84299999999999</v>
      </c>
    </row>
    <row r="1890" spans="1:2">
      <c r="A1890" s="20">
        <f>FED风险溢价模型测算!A1890</f>
        <v>41285</v>
      </c>
      <c r="B1890" s="21">
        <f>[1]!s_dq_close($B$1,$A1890,1)</f>
        <v>146.82849999999999</v>
      </c>
    </row>
    <row r="1891" spans="1:2">
      <c r="A1891" s="20">
        <f>FED风险溢价模型测算!A1891</f>
        <v>41288</v>
      </c>
      <c r="B1891" s="21">
        <f>[1]!s_dq_close($B$1,$A1891,1)</f>
        <v>146.87950000000001</v>
      </c>
    </row>
    <row r="1892" spans="1:2">
      <c r="A1892" s="20">
        <f>FED风险溢价模型测算!A1892</f>
        <v>41289</v>
      </c>
      <c r="B1892" s="21">
        <f>[1]!s_dq_close($B$1,$A1892,1)</f>
        <v>146.91579999999999</v>
      </c>
    </row>
    <row r="1893" spans="1:2">
      <c r="A1893" s="20">
        <f>FED风险溢价模型测算!A1893</f>
        <v>41290</v>
      </c>
      <c r="B1893" s="21">
        <f>[1]!s_dq_close($B$1,$A1893,1)</f>
        <v>146.93600000000001</v>
      </c>
    </row>
    <row r="1894" spans="1:2">
      <c r="A1894" s="20">
        <f>FED风险溢价模型测算!A1894</f>
        <v>41291</v>
      </c>
      <c r="B1894" s="21">
        <f>[1]!s_dq_close($B$1,$A1894,1)</f>
        <v>146.98339999999999</v>
      </c>
    </row>
    <row r="1895" spans="1:2">
      <c r="A1895" s="20">
        <f>FED风险溢价模型测算!A1895</f>
        <v>41292</v>
      </c>
      <c r="B1895" s="21">
        <f>[1]!s_dq_close($B$1,$A1895,1)</f>
        <v>147.0925</v>
      </c>
    </row>
    <row r="1896" spans="1:2">
      <c r="A1896" s="20">
        <f>FED风险溢价模型测算!A1896</f>
        <v>41295</v>
      </c>
      <c r="B1896" s="21">
        <f>[1]!s_dq_close($B$1,$A1896,1)</f>
        <v>147.1902</v>
      </c>
    </row>
    <row r="1897" spans="1:2">
      <c r="A1897" s="20">
        <f>FED风险溢价模型测算!A1897</f>
        <v>41296</v>
      </c>
      <c r="B1897" s="21">
        <f>[1]!s_dq_close($B$1,$A1897,1)</f>
        <v>147.23929999999999</v>
      </c>
    </row>
    <row r="1898" spans="1:2">
      <c r="A1898" s="20">
        <f>FED风险溢价模型测算!A1898</f>
        <v>41297</v>
      </c>
      <c r="B1898" s="21">
        <f>[1]!s_dq_close($B$1,$A1898,1)</f>
        <v>147.29730000000001</v>
      </c>
    </row>
    <row r="1899" spans="1:2">
      <c r="A1899" s="20">
        <f>FED风险溢价模型测算!A1899</f>
        <v>41298</v>
      </c>
      <c r="B1899" s="21">
        <f>[1]!s_dq_close($B$1,$A1899,1)</f>
        <v>147.28460000000001</v>
      </c>
    </row>
    <row r="1900" spans="1:2">
      <c r="A1900" s="20">
        <f>FED风险溢价模型测算!A1900</f>
        <v>41299</v>
      </c>
      <c r="B1900" s="21">
        <f>[1]!s_dq_close($B$1,$A1900,1)</f>
        <v>147.31540000000001</v>
      </c>
    </row>
    <row r="1901" spans="1:2">
      <c r="A1901" s="20">
        <f>FED风险溢价模型测算!A1901</f>
        <v>41302</v>
      </c>
      <c r="B1901" s="21">
        <f>[1]!s_dq_close($B$1,$A1901,1)</f>
        <v>147.3237</v>
      </c>
    </row>
    <row r="1902" spans="1:2">
      <c r="A1902" s="20">
        <f>FED风险溢价模型测算!A1902</f>
        <v>41303</v>
      </c>
      <c r="B1902" s="21">
        <f>[1]!s_dq_close($B$1,$A1902,1)</f>
        <v>147.3305</v>
      </c>
    </row>
    <row r="1903" spans="1:2">
      <c r="A1903" s="20">
        <f>FED风险溢价模型测算!A1903</f>
        <v>41304</v>
      </c>
      <c r="B1903" s="21">
        <f>[1]!s_dq_close($B$1,$A1903,1)</f>
        <v>147.35159999999999</v>
      </c>
    </row>
    <row r="1904" spans="1:2">
      <c r="A1904" s="20">
        <f>FED风险溢价模型测算!A1904</f>
        <v>41305</v>
      </c>
      <c r="B1904" s="21">
        <f>[1]!s_dq_close($B$1,$A1904,1)</f>
        <v>147.38239999999999</v>
      </c>
    </row>
    <row r="1905" spans="1:2">
      <c r="A1905" s="20">
        <f>FED风险溢价模型测算!A1905</f>
        <v>41306</v>
      </c>
      <c r="B1905" s="21">
        <f>[1]!s_dq_close($B$1,$A1905,1)</f>
        <v>147.41810000000001</v>
      </c>
    </row>
    <row r="1906" spans="1:2">
      <c r="A1906" s="20">
        <f>FED风险溢价模型测算!A1906</f>
        <v>41309</v>
      </c>
      <c r="B1906" s="21">
        <f>[1]!s_dq_close($B$1,$A1906,1)</f>
        <v>147.47069999999999</v>
      </c>
    </row>
    <row r="1907" spans="1:2">
      <c r="A1907" s="20">
        <f>FED风险溢价模型测算!A1907</f>
        <v>41310</v>
      </c>
      <c r="B1907" s="21">
        <f>[1]!s_dq_close($B$1,$A1907,1)</f>
        <v>147.53880000000001</v>
      </c>
    </row>
    <row r="1908" spans="1:2">
      <c r="A1908" s="20">
        <f>FED风险溢价模型测算!A1908</f>
        <v>41311</v>
      </c>
      <c r="B1908" s="21">
        <f>[1]!s_dq_close($B$1,$A1908,1)</f>
        <v>147.57380000000001</v>
      </c>
    </row>
    <row r="1909" spans="1:2">
      <c r="A1909" s="20">
        <f>FED风险溢价模型测算!A1909</f>
        <v>41312</v>
      </c>
      <c r="B1909" s="21">
        <f>[1]!s_dq_close($B$1,$A1909,1)</f>
        <v>147.61080000000001</v>
      </c>
    </row>
    <row r="1910" spans="1:2">
      <c r="A1910" s="20">
        <f>FED风险溢价模型测算!A1910</f>
        <v>41313</v>
      </c>
      <c r="B1910" s="21">
        <f>[1]!s_dq_close($B$1,$A1910,1)</f>
        <v>147.66669999999999</v>
      </c>
    </row>
    <row r="1911" spans="1:2">
      <c r="A1911" s="20">
        <f>FED风险溢价模型测算!A1911</f>
        <v>41323</v>
      </c>
      <c r="B1911" s="21">
        <f>[1]!s_dq_close($B$1,$A1911,1)</f>
        <v>147.8896</v>
      </c>
    </row>
    <row r="1912" spans="1:2">
      <c r="A1912" s="20">
        <f>FED风险溢价模型测算!A1912</f>
        <v>41324</v>
      </c>
      <c r="B1912" s="21">
        <f>[1]!s_dq_close($B$1,$A1912,1)</f>
        <v>147.94290000000001</v>
      </c>
    </row>
    <row r="1913" spans="1:2">
      <c r="A1913" s="20">
        <f>FED风险溢价模型测算!A1913</f>
        <v>41325</v>
      </c>
      <c r="B1913" s="21">
        <f>[1]!s_dq_close($B$1,$A1913,1)</f>
        <v>148.04580000000001</v>
      </c>
    </row>
    <row r="1914" spans="1:2">
      <c r="A1914" s="20">
        <f>FED风险溢价模型测算!A1914</f>
        <v>41326</v>
      </c>
      <c r="B1914" s="21">
        <f>[1]!s_dq_close($B$1,$A1914,1)</f>
        <v>148.1037</v>
      </c>
    </row>
    <row r="1915" spans="1:2">
      <c r="A1915" s="20">
        <f>FED风险溢价模型测算!A1915</f>
        <v>41327</v>
      </c>
      <c r="B1915" s="21">
        <f>[1]!s_dq_close($B$1,$A1915,1)</f>
        <v>148.1276</v>
      </c>
    </row>
    <row r="1916" spans="1:2">
      <c r="A1916" s="20">
        <f>FED风险溢价模型测算!A1916</f>
        <v>41330</v>
      </c>
      <c r="B1916" s="21">
        <f>[1]!s_dq_close($B$1,$A1916,1)</f>
        <v>148.15809999999999</v>
      </c>
    </row>
    <row r="1917" spans="1:2">
      <c r="A1917" s="20">
        <f>FED风险溢价模型测算!A1917</f>
        <v>41331</v>
      </c>
      <c r="B1917" s="21">
        <f>[1]!s_dq_close($B$1,$A1917,1)</f>
        <v>148.10079999999999</v>
      </c>
    </row>
    <row r="1918" spans="1:2">
      <c r="A1918" s="20">
        <f>FED风险溢价模型测算!A1918</f>
        <v>41332</v>
      </c>
      <c r="B1918" s="21">
        <f>[1]!s_dq_close($B$1,$A1918,1)</f>
        <v>148.1217</v>
      </c>
    </row>
    <row r="1919" spans="1:2">
      <c r="A1919" s="20">
        <f>FED风险溢价模型测算!A1919</f>
        <v>41333</v>
      </c>
      <c r="B1919" s="21">
        <f>[1]!s_dq_close($B$1,$A1919,1)</f>
        <v>148.11600000000001</v>
      </c>
    </row>
    <row r="1920" spans="1:2">
      <c r="A1920" s="20">
        <f>FED风险溢价模型测算!A1920</f>
        <v>41334</v>
      </c>
      <c r="B1920" s="21">
        <f>[1]!s_dq_close($B$1,$A1920,1)</f>
        <v>148.1464</v>
      </c>
    </row>
    <row r="1921" spans="1:2">
      <c r="A1921" s="20">
        <f>FED风险溢价模型测算!A1921</f>
        <v>41337</v>
      </c>
      <c r="B1921" s="21">
        <f>[1]!s_dq_close($B$1,$A1921,1)</f>
        <v>148.2354</v>
      </c>
    </row>
    <row r="1922" spans="1:2">
      <c r="A1922" s="20">
        <f>FED风险溢价模型测算!A1922</f>
        <v>41338</v>
      </c>
      <c r="B1922" s="21">
        <f>[1]!s_dq_close($B$1,$A1922,1)</f>
        <v>148.27070000000001</v>
      </c>
    </row>
    <row r="1923" spans="1:2">
      <c r="A1923" s="20">
        <f>FED风险溢价模型测算!A1923</f>
        <v>41339</v>
      </c>
      <c r="B1923" s="21">
        <f>[1]!s_dq_close($B$1,$A1923,1)</f>
        <v>148.28639999999999</v>
      </c>
    </row>
    <row r="1924" spans="1:2">
      <c r="A1924" s="20">
        <f>FED风险溢价模型测算!A1924</f>
        <v>41340</v>
      </c>
      <c r="B1924" s="21">
        <f>[1]!s_dq_close($B$1,$A1924,1)</f>
        <v>148.2955</v>
      </c>
    </row>
    <row r="1925" spans="1:2">
      <c r="A1925" s="20">
        <f>FED风险溢价模型测算!A1925</f>
        <v>41341</v>
      </c>
      <c r="B1925" s="21">
        <f>[1]!s_dq_close($B$1,$A1925,1)</f>
        <v>148.30099999999999</v>
      </c>
    </row>
    <row r="1926" spans="1:2">
      <c r="A1926" s="20">
        <f>FED风险溢价模型测算!A1926</f>
        <v>41344</v>
      </c>
      <c r="B1926" s="21">
        <f>[1]!s_dq_close($B$1,$A1926,1)</f>
        <v>148.3295</v>
      </c>
    </row>
    <row r="1927" spans="1:2">
      <c r="A1927" s="20">
        <f>FED风险溢价模型测算!A1927</f>
        <v>41345</v>
      </c>
      <c r="B1927" s="21">
        <f>[1]!s_dq_close($B$1,$A1927,1)</f>
        <v>148.34229999999999</v>
      </c>
    </row>
    <row r="1928" spans="1:2">
      <c r="A1928" s="20">
        <f>FED风险溢价模型测算!A1928</f>
        <v>41346</v>
      </c>
      <c r="B1928" s="21">
        <f>[1]!s_dq_close($B$1,$A1928,1)</f>
        <v>148.3441</v>
      </c>
    </row>
    <row r="1929" spans="1:2">
      <c r="A1929" s="20">
        <f>FED风险溢价模型测算!A1929</f>
        <v>41347</v>
      </c>
      <c r="B1929" s="21">
        <f>[1]!s_dq_close($B$1,$A1929,1)</f>
        <v>148.3246</v>
      </c>
    </row>
    <row r="1930" spans="1:2">
      <c r="A1930" s="20">
        <f>FED风险溢价模型测算!A1930</f>
        <v>41348</v>
      </c>
      <c r="B1930" s="21">
        <f>[1]!s_dq_close($B$1,$A1930,1)</f>
        <v>148.32669999999999</v>
      </c>
    </row>
    <row r="1931" spans="1:2">
      <c r="A1931" s="20">
        <f>FED风险溢价模型测算!A1931</f>
        <v>41351</v>
      </c>
      <c r="B1931" s="21">
        <f>[1]!s_dq_close($B$1,$A1931,1)</f>
        <v>148.36019999999999</v>
      </c>
    </row>
    <row r="1932" spans="1:2">
      <c r="A1932" s="20">
        <f>FED风险溢价模型测算!A1932</f>
        <v>41352</v>
      </c>
      <c r="B1932" s="21">
        <f>[1]!s_dq_close($B$1,$A1932,1)</f>
        <v>148.36490000000001</v>
      </c>
    </row>
    <row r="1933" spans="1:2">
      <c r="A1933" s="20">
        <f>FED风险溢价模型测算!A1933</f>
        <v>41353</v>
      </c>
      <c r="B1933" s="21">
        <f>[1]!s_dq_close($B$1,$A1933,1)</f>
        <v>148.3956</v>
      </c>
    </row>
    <row r="1934" spans="1:2">
      <c r="A1934" s="20">
        <f>FED风险溢价模型测算!A1934</f>
        <v>41354</v>
      </c>
      <c r="B1934" s="21">
        <f>[1]!s_dq_close($B$1,$A1934,1)</f>
        <v>148.39519999999999</v>
      </c>
    </row>
    <row r="1935" spans="1:2">
      <c r="A1935" s="20">
        <f>FED风险溢价模型测算!A1935</f>
        <v>41355</v>
      </c>
      <c r="B1935" s="21">
        <f>[1]!s_dq_close($B$1,$A1935,1)</f>
        <v>148.41120000000001</v>
      </c>
    </row>
    <row r="1936" spans="1:2">
      <c r="A1936" s="20">
        <f>FED风险溢价模型测算!A1936</f>
        <v>41358</v>
      </c>
      <c r="B1936" s="21">
        <f>[1]!s_dq_close($B$1,$A1936,1)</f>
        <v>148.4648</v>
      </c>
    </row>
    <row r="1937" spans="1:2">
      <c r="A1937" s="20">
        <f>FED风险溢价模型测算!A1937</f>
        <v>41359</v>
      </c>
      <c r="B1937" s="21">
        <f>[1]!s_dq_close($B$1,$A1937,1)</f>
        <v>148.47620000000001</v>
      </c>
    </row>
    <row r="1938" spans="1:2">
      <c r="A1938" s="20">
        <f>FED风险溢价模型测算!A1938</f>
        <v>41360</v>
      </c>
      <c r="B1938" s="21">
        <f>[1]!s_dq_close($B$1,$A1938,1)</f>
        <v>148.5059</v>
      </c>
    </row>
    <row r="1939" spans="1:2">
      <c r="A1939" s="20">
        <f>FED风险溢价模型测算!A1939</f>
        <v>41361</v>
      </c>
      <c r="B1939" s="21">
        <f>[1]!s_dq_close($B$1,$A1939,1)</f>
        <v>148.5795</v>
      </c>
    </row>
    <row r="1940" spans="1:2">
      <c r="A1940" s="20">
        <f>FED风险溢价模型测算!A1940</f>
        <v>41362</v>
      </c>
      <c r="B1940" s="21">
        <f>[1]!s_dq_close($B$1,$A1940,1)</f>
        <v>148.63310000000001</v>
      </c>
    </row>
    <row r="1941" spans="1:2">
      <c r="A1941" s="20">
        <f>FED风险溢价模型测算!A1941</f>
        <v>41365</v>
      </c>
      <c r="B1941" s="21">
        <f>[1]!s_dq_close($B$1,$A1941,1)</f>
        <v>148.7516</v>
      </c>
    </row>
    <row r="1942" spans="1:2">
      <c r="A1942" s="20">
        <f>FED风险溢价模型测算!A1942</f>
        <v>41366</v>
      </c>
      <c r="B1942" s="21">
        <f>[1]!s_dq_close($B$1,$A1942,1)</f>
        <v>148.90020000000001</v>
      </c>
    </row>
    <row r="1943" spans="1:2">
      <c r="A1943" s="20">
        <f>FED风险溢价模型测算!A1943</f>
        <v>41367</v>
      </c>
      <c r="B1943" s="21">
        <f>[1]!s_dq_close($B$1,$A1943,1)</f>
        <v>149.01320000000001</v>
      </c>
    </row>
    <row r="1944" spans="1:2">
      <c r="A1944" s="20">
        <f>FED风险溢价模型测算!A1944</f>
        <v>41372</v>
      </c>
      <c r="B1944" s="21">
        <f>[1]!s_dq_close($B$1,$A1944,1)</f>
        <v>149.19409999999999</v>
      </c>
    </row>
    <row r="1945" spans="1:2">
      <c r="A1945" s="20">
        <f>FED风险溢价模型测算!A1945</f>
        <v>41373</v>
      </c>
      <c r="B1945" s="21">
        <f>[1]!s_dq_close($B$1,$A1945,1)</f>
        <v>149.29</v>
      </c>
    </row>
    <row r="1946" spans="1:2">
      <c r="A1946" s="20">
        <f>FED风险溢价模型测算!A1946</f>
        <v>41374</v>
      </c>
      <c r="B1946" s="21">
        <f>[1]!s_dq_close($B$1,$A1946,1)</f>
        <v>149.3597</v>
      </c>
    </row>
    <row r="1947" spans="1:2">
      <c r="A1947" s="20">
        <f>FED风险溢价模型测算!A1947</f>
        <v>41375</v>
      </c>
      <c r="B1947" s="21">
        <f>[1]!s_dq_close($B$1,$A1947,1)</f>
        <v>149.34520000000001</v>
      </c>
    </row>
    <row r="1948" spans="1:2">
      <c r="A1948" s="20">
        <f>FED风险溢价模型测算!A1948</f>
        <v>41376</v>
      </c>
      <c r="B1948" s="21">
        <f>[1]!s_dq_close($B$1,$A1948,1)</f>
        <v>149.38589999999999</v>
      </c>
    </row>
    <row r="1949" spans="1:2">
      <c r="A1949" s="20">
        <f>FED风险溢价模型测算!A1949</f>
        <v>41379</v>
      </c>
      <c r="B1949" s="21">
        <f>[1]!s_dq_close($B$1,$A1949,1)</f>
        <v>149.51920000000001</v>
      </c>
    </row>
    <row r="1950" spans="1:2">
      <c r="A1950" s="20">
        <f>FED风险溢价模型测算!A1950</f>
        <v>41380</v>
      </c>
      <c r="B1950" s="21">
        <f>[1]!s_dq_close($B$1,$A1950,1)</f>
        <v>149.68180000000001</v>
      </c>
    </row>
    <row r="1951" spans="1:2">
      <c r="A1951" s="20">
        <f>FED风险溢价模型测算!A1951</f>
        <v>41381</v>
      </c>
      <c r="B1951" s="21">
        <f>[1]!s_dq_close($B$1,$A1951,1)</f>
        <v>149.66329999999999</v>
      </c>
    </row>
    <row r="1952" spans="1:2">
      <c r="A1952" s="20">
        <f>FED风险溢价模型测算!A1952</f>
        <v>41382</v>
      </c>
      <c r="B1952" s="21">
        <f>[1]!s_dq_close($B$1,$A1952,1)</f>
        <v>149.55950000000001</v>
      </c>
    </row>
    <row r="1953" spans="1:2">
      <c r="A1953" s="20">
        <f>FED风险溢价模型测算!A1953</f>
        <v>41383</v>
      </c>
      <c r="B1953" s="21">
        <f>[1]!s_dq_close($B$1,$A1953,1)</f>
        <v>149.4562</v>
      </c>
    </row>
    <row r="1954" spans="1:2">
      <c r="A1954" s="20">
        <f>FED风险溢价模型测算!A1954</f>
        <v>41386</v>
      </c>
      <c r="B1954" s="21">
        <f>[1]!s_dq_close($B$1,$A1954,1)</f>
        <v>149.3107</v>
      </c>
    </row>
    <row r="1955" spans="1:2">
      <c r="A1955" s="20">
        <f>FED风险溢价模型测算!A1955</f>
        <v>41387</v>
      </c>
      <c r="B1955" s="21">
        <f>[1]!s_dq_close($B$1,$A1955,1)</f>
        <v>149.36850000000001</v>
      </c>
    </row>
    <row r="1956" spans="1:2">
      <c r="A1956" s="20">
        <f>FED风险溢价模型测算!A1956</f>
        <v>41388</v>
      </c>
      <c r="B1956" s="21">
        <f>[1]!s_dq_close($B$1,$A1956,1)</f>
        <v>149.4187</v>
      </c>
    </row>
    <row r="1957" spans="1:2">
      <c r="A1957" s="20">
        <f>FED风险溢价模型测算!A1957</f>
        <v>41389</v>
      </c>
      <c r="B1957" s="21">
        <f>[1]!s_dq_close($B$1,$A1957,1)</f>
        <v>149.49109999999999</v>
      </c>
    </row>
    <row r="1958" spans="1:2">
      <c r="A1958" s="20">
        <f>FED风险溢价模型测算!A1958</f>
        <v>41390</v>
      </c>
      <c r="B1958" s="21">
        <f>[1]!s_dq_close($B$1,$A1958,1)</f>
        <v>149.57429999999999</v>
      </c>
    </row>
    <row r="1959" spans="1:2">
      <c r="A1959" s="20">
        <f>FED风险溢价模型测算!A1959</f>
        <v>41396</v>
      </c>
      <c r="B1959" s="21">
        <f>[1]!s_dq_close($B$1,$A1959,1)</f>
        <v>149.7801</v>
      </c>
    </row>
    <row r="1960" spans="1:2">
      <c r="A1960" s="20">
        <f>FED风险溢价模型测算!A1960</f>
        <v>41397</v>
      </c>
      <c r="B1960" s="21">
        <f>[1]!s_dq_close($B$1,$A1960,1)</f>
        <v>149.82769999999999</v>
      </c>
    </row>
    <row r="1961" spans="1:2">
      <c r="A1961" s="20">
        <f>FED风险溢价模型测算!A1961</f>
        <v>41400</v>
      </c>
      <c r="B1961" s="21">
        <f>[1]!s_dq_close($B$1,$A1961,1)</f>
        <v>149.83410000000001</v>
      </c>
    </row>
    <row r="1962" spans="1:2">
      <c r="A1962" s="20">
        <f>FED风险溢价模型测算!A1962</f>
        <v>41401</v>
      </c>
      <c r="B1962" s="21">
        <f>[1]!s_dq_close($B$1,$A1962,1)</f>
        <v>149.9084</v>
      </c>
    </row>
    <row r="1963" spans="1:2">
      <c r="A1963" s="20">
        <f>FED风险溢价模型测算!A1963</f>
        <v>41402</v>
      </c>
      <c r="B1963" s="21">
        <f>[1]!s_dq_close($B$1,$A1963,1)</f>
        <v>149.8708</v>
      </c>
    </row>
    <row r="1964" spans="1:2">
      <c r="A1964" s="20">
        <f>FED风险溢价模型测算!A1964</f>
        <v>41403</v>
      </c>
      <c r="B1964" s="21">
        <f>[1]!s_dq_close($B$1,$A1964,1)</f>
        <v>149.92169999999999</v>
      </c>
    </row>
    <row r="1965" spans="1:2">
      <c r="A1965" s="20">
        <f>FED风险溢价模型测算!A1965</f>
        <v>41404</v>
      </c>
      <c r="B1965" s="21">
        <f>[1]!s_dq_close($B$1,$A1965,1)</f>
        <v>149.98570000000001</v>
      </c>
    </row>
    <row r="1966" spans="1:2">
      <c r="A1966" s="20">
        <f>FED风险溢价模型测算!A1966</f>
        <v>41407</v>
      </c>
      <c r="B1966" s="21">
        <f>[1]!s_dq_close($B$1,$A1966,1)</f>
        <v>150.05189999999999</v>
      </c>
    </row>
    <row r="1967" spans="1:2">
      <c r="A1967" s="20">
        <f>FED风险溢价模型测算!A1967</f>
        <v>41408</v>
      </c>
      <c r="B1967" s="21">
        <f>[1]!s_dq_close($B$1,$A1967,1)</f>
        <v>150.0925</v>
      </c>
    </row>
    <row r="1968" spans="1:2">
      <c r="A1968" s="20">
        <f>FED风险溢价模型测算!A1968</f>
        <v>41409</v>
      </c>
      <c r="B1968" s="21">
        <f>[1]!s_dq_close($B$1,$A1968,1)</f>
        <v>150.13149999999999</v>
      </c>
    </row>
    <row r="1969" spans="1:2">
      <c r="A1969" s="20">
        <f>FED风险溢价模型测算!A1969</f>
        <v>41410</v>
      </c>
      <c r="B1969" s="21">
        <f>[1]!s_dq_close($B$1,$A1969,1)</f>
        <v>150.14830000000001</v>
      </c>
    </row>
    <row r="1970" spans="1:2">
      <c r="A1970" s="20">
        <f>FED风险溢价模型测算!A1970</f>
        <v>41411</v>
      </c>
      <c r="B1970" s="21">
        <f>[1]!s_dq_close($B$1,$A1970,1)</f>
        <v>150.18180000000001</v>
      </c>
    </row>
    <row r="1971" spans="1:2">
      <c r="A1971" s="20">
        <f>FED风险溢价模型测算!A1971</f>
        <v>41414</v>
      </c>
      <c r="B1971" s="21">
        <f>[1]!s_dq_close($B$1,$A1971,1)</f>
        <v>150.21039999999999</v>
      </c>
    </row>
    <row r="1972" spans="1:2">
      <c r="A1972" s="20">
        <f>FED风险溢价模型测算!A1972</f>
        <v>41415</v>
      </c>
      <c r="B1972" s="21">
        <f>[1]!s_dq_close($B$1,$A1972,1)</f>
        <v>150.22489999999999</v>
      </c>
    </row>
    <row r="1973" spans="1:2">
      <c r="A1973" s="20">
        <f>FED风险溢价模型测算!A1973</f>
        <v>41416</v>
      </c>
      <c r="B1973" s="21">
        <f>[1]!s_dq_close($B$1,$A1973,1)</f>
        <v>150.26499999999999</v>
      </c>
    </row>
    <row r="1974" spans="1:2">
      <c r="A1974" s="20">
        <f>FED风险溢价模型测算!A1974</f>
        <v>41417</v>
      </c>
      <c r="B1974" s="21">
        <f>[1]!s_dq_close($B$1,$A1974,1)</f>
        <v>150.3169</v>
      </c>
    </row>
    <row r="1975" spans="1:2">
      <c r="A1975" s="20">
        <f>FED风险溢价模型测算!A1975</f>
        <v>41418</v>
      </c>
      <c r="B1975" s="21">
        <f>[1]!s_dq_close($B$1,$A1975,1)</f>
        <v>150.3552</v>
      </c>
    </row>
    <row r="1976" spans="1:2">
      <c r="A1976" s="20">
        <f>FED风险溢价模型测算!A1976</f>
        <v>41421</v>
      </c>
      <c r="B1976" s="21">
        <f>[1]!s_dq_close($B$1,$A1976,1)</f>
        <v>150.43360000000001</v>
      </c>
    </row>
    <row r="1977" spans="1:2">
      <c r="A1977" s="20">
        <f>FED风险溢价模型测算!A1977</f>
        <v>41422</v>
      </c>
      <c r="B1977" s="21">
        <f>[1]!s_dq_close($B$1,$A1977,1)</f>
        <v>150.47890000000001</v>
      </c>
    </row>
    <row r="1978" spans="1:2">
      <c r="A1978" s="20">
        <f>FED风险溢价模型测算!A1978</f>
        <v>41423</v>
      </c>
      <c r="B1978" s="21">
        <f>[1]!s_dq_close($B$1,$A1978,1)</f>
        <v>150.46379999999999</v>
      </c>
    </row>
    <row r="1979" spans="1:2">
      <c r="A1979" s="20">
        <f>FED风险溢价模型测算!A1979</f>
        <v>41424</v>
      </c>
      <c r="B1979" s="21">
        <f>[1]!s_dq_close($B$1,$A1979,1)</f>
        <v>150.48150000000001</v>
      </c>
    </row>
    <row r="1980" spans="1:2">
      <c r="A1980" s="20">
        <f>FED风险溢价模型测算!A1980</f>
        <v>41425</v>
      </c>
      <c r="B1980" s="21">
        <f>[1]!s_dq_close($B$1,$A1980,1)</f>
        <v>150.4796</v>
      </c>
    </row>
    <row r="1981" spans="1:2">
      <c r="A1981" s="20">
        <f>FED风险溢价模型测算!A1981</f>
        <v>41428</v>
      </c>
      <c r="B1981" s="21">
        <f>[1]!s_dq_close($B$1,$A1981,1)</f>
        <v>150.49440000000001</v>
      </c>
    </row>
    <row r="1982" spans="1:2">
      <c r="A1982" s="20">
        <f>FED风险溢价模型测算!A1982</f>
        <v>41429</v>
      </c>
      <c r="B1982" s="21">
        <f>[1]!s_dq_close($B$1,$A1982,1)</f>
        <v>150.46889999999999</v>
      </c>
    </row>
    <row r="1983" spans="1:2">
      <c r="A1983" s="20">
        <f>FED风险溢价模型测算!A1983</f>
        <v>41430</v>
      </c>
      <c r="B1983" s="21">
        <f>[1]!s_dq_close($B$1,$A1983,1)</f>
        <v>150.44820000000001</v>
      </c>
    </row>
    <row r="1984" spans="1:2">
      <c r="A1984" s="20">
        <f>FED风险溢价模型测算!A1984</f>
        <v>41431</v>
      </c>
      <c r="B1984" s="21">
        <f>[1]!s_dq_close($B$1,$A1984,1)</f>
        <v>150.3887</v>
      </c>
    </row>
    <row r="1985" spans="1:2">
      <c r="A1985" s="20">
        <f>FED风险溢价模型测算!A1985</f>
        <v>41432</v>
      </c>
      <c r="B1985" s="21">
        <f>[1]!s_dq_close($B$1,$A1985,1)</f>
        <v>150.30009999999999</v>
      </c>
    </row>
    <row r="1986" spans="1:2">
      <c r="A1986" s="20">
        <f>FED风险溢价模型测算!A1986</f>
        <v>41438</v>
      </c>
      <c r="B1986" s="21">
        <f>[1]!s_dq_close($B$1,$A1986,1)</f>
        <v>150.3877</v>
      </c>
    </row>
    <row r="1987" spans="1:2">
      <c r="A1987" s="20">
        <f>FED风险溢价模型测算!A1987</f>
        <v>41439</v>
      </c>
      <c r="B1987" s="21">
        <f>[1]!s_dq_close($B$1,$A1987,1)</f>
        <v>150.28909999999999</v>
      </c>
    </row>
    <row r="1988" spans="1:2">
      <c r="A1988" s="20">
        <f>FED风险溢价模型测算!A1988</f>
        <v>41442</v>
      </c>
      <c r="B1988" s="21">
        <f>[1]!s_dq_close($B$1,$A1988,1)</f>
        <v>150.26089999999999</v>
      </c>
    </row>
    <row r="1989" spans="1:2">
      <c r="A1989" s="20">
        <f>FED风险溢价模型测算!A1989</f>
        <v>41443</v>
      </c>
      <c r="B1989" s="21">
        <f>[1]!s_dq_close($B$1,$A1989,1)</f>
        <v>150.1942</v>
      </c>
    </row>
    <row r="1990" spans="1:2">
      <c r="A1990" s="20">
        <f>FED风险溢价模型测算!A1990</f>
        <v>41444</v>
      </c>
      <c r="B1990" s="21">
        <f>[1]!s_dq_close($B$1,$A1990,1)</f>
        <v>149.89500000000001</v>
      </c>
    </row>
    <row r="1991" spans="1:2">
      <c r="A1991" s="20">
        <f>FED风险溢价模型测算!A1991</f>
        <v>41445</v>
      </c>
      <c r="B1991" s="21">
        <f>[1]!s_dq_close($B$1,$A1991,1)</f>
        <v>149.01910000000001</v>
      </c>
    </row>
    <row r="1992" spans="1:2">
      <c r="A1992" s="20">
        <f>FED风险溢价模型测算!A1992</f>
        <v>41446</v>
      </c>
      <c r="B1992" s="21">
        <f>[1]!s_dq_close($B$1,$A1992,1)</f>
        <v>149.06190000000001</v>
      </c>
    </row>
    <row r="1993" spans="1:2">
      <c r="A1993" s="20">
        <f>FED风险溢价模型测算!A1993</f>
        <v>41449</v>
      </c>
      <c r="B1993" s="21">
        <f>[1]!s_dq_close($B$1,$A1993,1)</f>
        <v>149.0521</v>
      </c>
    </row>
    <row r="1994" spans="1:2">
      <c r="A1994" s="20">
        <f>FED风险溢价模型测算!A1994</f>
        <v>41450</v>
      </c>
      <c r="B1994" s="21">
        <f>[1]!s_dq_close($B$1,$A1994,1)</f>
        <v>149.11789999999999</v>
      </c>
    </row>
    <row r="1995" spans="1:2">
      <c r="A1995" s="20">
        <f>FED风险溢价模型测算!A1995</f>
        <v>41451</v>
      </c>
      <c r="B1995" s="21">
        <f>[1]!s_dq_close($B$1,$A1995,1)</f>
        <v>149.6377</v>
      </c>
    </row>
    <row r="1996" spans="1:2">
      <c r="A1996" s="20">
        <f>FED风险溢价模型测算!A1996</f>
        <v>41452</v>
      </c>
      <c r="B1996" s="21">
        <f>[1]!s_dq_close($B$1,$A1996,1)</f>
        <v>149.83439999999999</v>
      </c>
    </row>
    <row r="1997" spans="1:2">
      <c r="A1997" s="20">
        <f>FED风险溢价模型测算!A1997</f>
        <v>41453</v>
      </c>
      <c r="B1997" s="21">
        <f>[1]!s_dq_close($B$1,$A1997,1)</f>
        <v>150.00839999999999</v>
      </c>
    </row>
    <row r="1998" spans="1:2">
      <c r="A1998" s="20">
        <f>FED风险溢价模型测算!A1998</f>
        <v>41456</v>
      </c>
      <c r="B1998" s="21">
        <f>[1]!s_dq_close($B$1,$A1998,1)</f>
        <v>150.08750000000001</v>
      </c>
    </row>
    <row r="1999" spans="1:2">
      <c r="A1999" s="20">
        <f>FED风险溢价模型测算!A1999</f>
        <v>41457</v>
      </c>
      <c r="B1999" s="21">
        <f>[1]!s_dq_close($B$1,$A1999,1)</f>
        <v>150.2055</v>
      </c>
    </row>
    <row r="2000" spans="1:2">
      <c r="A2000" s="20">
        <f>FED风险溢价模型测算!A2000</f>
        <v>41458</v>
      </c>
      <c r="B2000" s="21">
        <f>[1]!s_dq_close($B$1,$A2000,1)</f>
        <v>150.2861</v>
      </c>
    </row>
    <row r="2001" spans="1:2">
      <c r="A2001" s="20">
        <f>FED风险溢价模型测算!A2001</f>
        <v>41459</v>
      </c>
      <c r="B2001" s="21">
        <f>[1]!s_dq_close($B$1,$A2001,1)</f>
        <v>150.40039999999999</v>
      </c>
    </row>
    <row r="2002" spans="1:2">
      <c r="A2002" s="20">
        <f>FED风险溢价模型测算!A2002</f>
        <v>41460</v>
      </c>
      <c r="B2002" s="21">
        <f>[1]!s_dq_close($B$1,$A2002,1)</f>
        <v>150.45869999999999</v>
      </c>
    </row>
    <row r="2003" spans="1:2">
      <c r="A2003" s="20">
        <f>FED风险溢价模型测算!A2003</f>
        <v>41463</v>
      </c>
      <c r="B2003" s="21">
        <f>[1]!s_dq_close($B$1,$A2003,1)</f>
        <v>150.47479999999999</v>
      </c>
    </row>
    <row r="2004" spans="1:2">
      <c r="A2004" s="20">
        <f>FED风险溢价模型测算!A2004</f>
        <v>41464</v>
      </c>
      <c r="B2004" s="21">
        <f>[1]!s_dq_close($B$1,$A2004,1)</f>
        <v>150.45439999999999</v>
      </c>
    </row>
    <row r="2005" spans="1:2">
      <c r="A2005" s="20">
        <f>FED风险溢价模型测算!A2005</f>
        <v>41465</v>
      </c>
      <c r="B2005" s="21">
        <f>[1]!s_dq_close($B$1,$A2005,1)</f>
        <v>150.30969999999999</v>
      </c>
    </row>
    <row r="2006" spans="1:2">
      <c r="A2006" s="20">
        <f>FED风险溢价模型测算!A2006</f>
        <v>41466</v>
      </c>
      <c r="B2006" s="21">
        <f>[1]!s_dq_close($B$1,$A2006,1)</f>
        <v>150.19470000000001</v>
      </c>
    </row>
    <row r="2007" spans="1:2">
      <c r="A2007" s="20">
        <f>FED风险溢价模型测算!A2007</f>
        <v>41467</v>
      </c>
      <c r="B2007" s="21">
        <f>[1]!s_dq_close($B$1,$A2007,1)</f>
        <v>150.0805</v>
      </c>
    </row>
    <row r="2008" spans="1:2">
      <c r="A2008" s="20">
        <f>FED风险溢价模型测算!A2008</f>
        <v>41470</v>
      </c>
      <c r="B2008" s="21">
        <f>[1]!s_dq_close($B$1,$A2008,1)</f>
        <v>150.08920000000001</v>
      </c>
    </row>
    <row r="2009" spans="1:2">
      <c r="A2009" s="20">
        <f>FED风险溢价模型测算!A2009</f>
        <v>41471</v>
      </c>
      <c r="B2009" s="21">
        <f>[1]!s_dq_close($B$1,$A2009,1)</f>
        <v>150.03229999999999</v>
      </c>
    </row>
    <row r="2010" spans="1:2">
      <c r="A2010" s="20">
        <f>FED风险溢价模型测算!A2010</f>
        <v>41472</v>
      </c>
      <c r="B2010" s="21">
        <f>[1]!s_dq_close($B$1,$A2010,1)</f>
        <v>149.9298</v>
      </c>
    </row>
    <row r="2011" spans="1:2">
      <c r="A2011" s="20">
        <f>FED风险溢价模型测算!A2011</f>
        <v>41473</v>
      </c>
      <c r="B2011" s="21">
        <f>[1]!s_dq_close($B$1,$A2011,1)</f>
        <v>149.86799999999999</v>
      </c>
    </row>
    <row r="2012" spans="1:2">
      <c r="A2012" s="20">
        <f>FED风险溢价模型测算!A2012</f>
        <v>41474</v>
      </c>
      <c r="B2012" s="21">
        <f>[1]!s_dq_close($B$1,$A2012,1)</f>
        <v>149.8005</v>
      </c>
    </row>
    <row r="2013" spans="1:2">
      <c r="A2013" s="20">
        <f>FED风险溢价模型测算!A2013</f>
        <v>41477</v>
      </c>
      <c r="B2013" s="21">
        <f>[1]!s_dq_close($B$1,$A2013,1)</f>
        <v>149.61779999999999</v>
      </c>
    </row>
    <row r="2014" spans="1:2">
      <c r="A2014" s="20">
        <f>FED风险溢价模型测算!A2014</f>
        <v>41478</v>
      </c>
      <c r="B2014" s="21">
        <f>[1]!s_dq_close($B$1,$A2014,1)</f>
        <v>149.37479999999999</v>
      </c>
    </row>
    <row r="2015" spans="1:2">
      <c r="A2015" s="20">
        <f>FED风险溢价模型测算!A2015</f>
        <v>41479</v>
      </c>
      <c r="B2015" s="21">
        <f>[1]!s_dq_close($B$1,$A2015,1)</f>
        <v>149.1919</v>
      </c>
    </row>
    <row r="2016" spans="1:2">
      <c r="A2016" s="20">
        <f>FED风险溢价模型测算!A2016</f>
        <v>41480</v>
      </c>
      <c r="B2016" s="21">
        <f>[1]!s_dq_close($B$1,$A2016,1)</f>
        <v>149.34270000000001</v>
      </c>
    </row>
    <row r="2017" spans="1:2">
      <c r="A2017" s="20">
        <f>FED风险溢价模型测算!A2017</f>
        <v>41481</v>
      </c>
      <c r="B2017" s="21">
        <f>[1]!s_dq_close($B$1,$A2017,1)</f>
        <v>149.43969999999999</v>
      </c>
    </row>
    <row r="2018" spans="1:2">
      <c r="A2018" s="20">
        <f>FED风险溢价模型测算!A2018</f>
        <v>41484</v>
      </c>
      <c r="B2018" s="21">
        <f>[1]!s_dq_close($B$1,$A2018,1)</f>
        <v>149.43440000000001</v>
      </c>
    </row>
    <row r="2019" spans="1:2">
      <c r="A2019" s="20">
        <f>FED风险溢价模型测算!A2019</f>
        <v>41485</v>
      </c>
      <c r="B2019" s="21">
        <f>[1]!s_dq_close($B$1,$A2019,1)</f>
        <v>149.47659999999999</v>
      </c>
    </row>
    <row r="2020" spans="1:2">
      <c r="A2020" s="20">
        <f>FED风险溢价模型测算!A2020</f>
        <v>41486</v>
      </c>
      <c r="B2020" s="21">
        <f>[1]!s_dq_close($B$1,$A2020,1)</f>
        <v>149.52809999999999</v>
      </c>
    </row>
    <row r="2021" spans="1:2">
      <c r="A2021" s="20">
        <f>FED风险溢价模型测算!A2021</f>
        <v>41487</v>
      </c>
      <c r="B2021" s="21">
        <f>[1]!s_dq_close($B$1,$A2021,1)</f>
        <v>149.6617</v>
      </c>
    </row>
    <row r="2022" spans="1:2">
      <c r="A2022" s="20">
        <f>FED风险溢价模型测算!A2022</f>
        <v>41488</v>
      </c>
      <c r="B2022" s="21">
        <f>[1]!s_dq_close($B$1,$A2022,1)</f>
        <v>149.78299999999999</v>
      </c>
    </row>
    <row r="2023" spans="1:2">
      <c r="A2023" s="20">
        <f>FED风险溢价模型测算!A2023</f>
        <v>41491</v>
      </c>
      <c r="B2023" s="21">
        <f>[1]!s_dq_close($B$1,$A2023,1)</f>
        <v>149.80009999999999</v>
      </c>
    </row>
    <row r="2024" spans="1:2">
      <c r="A2024" s="20">
        <f>FED风险溢价模型测算!A2024</f>
        <v>41492</v>
      </c>
      <c r="B2024" s="21">
        <f>[1]!s_dq_close($B$1,$A2024,1)</f>
        <v>149.7723</v>
      </c>
    </row>
    <row r="2025" spans="1:2">
      <c r="A2025" s="20">
        <f>FED风险溢价模型测算!A2025</f>
        <v>41493</v>
      </c>
      <c r="B2025" s="21">
        <f>[1]!s_dq_close($B$1,$A2025,1)</f>
        <v>149.65610000000001</v>
      </c>
    </row>
    <row r="2026" spans="1:2">
      <c r="A2026" s="20">
        <f>FED风险溢价模型测算!A2026</f>
        <v>41494</v>
      </c>
      <c r="B2026" s="21">
        <f>[1]!s_dq_close($B$1,$A2026,1)</f>
        <v>149.42609999999999</v>
      </c>
    </row>
    <row r="2027" spans="1:2">
      <c r="A2027" s="20">
        <f>FED风险溢价模型测算!A2027</f>
        <v>41495</v>
      </c>
      <c r="B2027" s="21">
        <f>[1]!s_dq_close($B$1,$A2027,1)</f>
        <v>149.32310000000001</v>
      </c>
    </row>
    <row r="2028" spans="1:2">
      <c r="A2028" s="20">
        <f>FED风险溢价模型测算!A2028</f>
        <v>41498</v>
      </c>
      <c r="B2028" s="21">
        <f>[1]!s_dq_close($B$1,$A2028,1)</f>
        <v>149.25790000000001</v>
      </c>
    </row>
    <row r="2029" spans="1:2">
      <c r="A2029" s="20">
        <f>FED风险溢价模型测算!A2029</f>
        <v>41499</v>
      </c>
      <c r="B2029" s="21">
        <f>[1]!s_dq_close($B$1,$A2029,1)</f>
        <v>148.92490000000001</v>
      </c>
    </row>
    <row r="2030" spans="1:2">
      <c r="A2030" s="20">
        <f>FED风险溢价模型测算!A2030</f>
        <v>41500</v>
      </c>
      <c r="B2030" s="21">
        <f>[1]!s_dq_close($B$1,$A2030,1)</f>
        <v>148.72989999999999</v>
      </c>
    </row>
    <row r="2031" spans="1:2">
      <c r="A2031" s="20">
        <f>FED风险溢价模型测算!A2031</f>
        <v>41501</v>
      </c>
      <c r="B2031" s="21">
        <f>[1]!s_dq_close($B$1,$A2031,1)</f>
        <v>148.57069999999999</v>
      </c>
    </row>
    <row r="2032" spans="1:2">
      <c r="A2032" s="20">
        <f>FED风险溢价模型测算!A2032</f>
        <v>41502</v>
      </c>
      <c r="B2032" s="21">
        <f>[1]!s_dq_close($B$1,$A2032,1)</f>
        <v>148.56120000000001</v>
      </c>
    </row>
    <row r="2033" spans="1:2">
      <c r="A2033" s="20">
        <f>FED风险溢价模型测算!A2033</f>
        <v>41505</v>
      </c>
      <c r="B2033" s="21">
        <f>[1]!s_dq_close($B$1,$A2033,1)</f>
        <v>148.4434</v>
      </c>
    </row>
    <row r="2034" spans="1:2">
      <c r="A2034" s="20">
        <f>FED风险溢价模型测算!A2034</f>
        <v>41506</v>
      </c>
      <c r="B2034" s="21">
        <f>[1]!s_dq_close($B$1,$A2034,1)</f>
        <v>148.18879999999999</v>
      </c>
    </row>
    <row r="2035" spans="1:2">
      <c r="A2035" s="20">
        <f>FED风险溢价模型测算!A2035</f>
        <v>41507</v>
      </c>
      <c r="B2035" s="21">
        <f>[1]!s_dq_close($B$1,$A2035,1)</f>
        <v>148.25200000000001</v>
      </c>
    </row>
    <row r="2036" spans="1:2">
      <c r="A2036" s="20">
        <f>FED风险溢价模型测算!A2036</f>
        <v>41508</v>
      </c>
      <c r="B2036" s="21">
        <f>[1]!s_dq_close($B$1,$A2036,1)</f>
        <v>148.2559</v>
      </c>
    </row>
    <row r="2037" spans="1:2">
      <c r="A2037" s="20">
        <f>FED风险溢价模型测算!A2037</f>
        <v>41509</v>
      </c>
      <c r="B2037" s="21">
        <f>[1]!s_dq_close($B$1,$A2037,1)</f>
        <v>148.4119</v>
      </c>
    </row>
    <row r="2038" spans="1:2">
      <c r="A2038" s="20">
        <f>FED风险溢价模型测算!A2038</f>
        <v>41512</v>
      </c>
      <c r="B2038" s="21">
        <f>[1]!s_dq_close($B$1,$A2038,1)</f>
        <v>148.54679999999999</v>
      </c>
    </row>
    <row r="2039" spans="1:2">
      <c r="A2039" s="20">
        <f>FED风险溢价模型测算!A2039</f>
        <v>41513</v>
      </c>
      <c r="B2039" s="21">
        <f>[1]!s_dq_close($B$1,$A2039,1)</f>
        <v>148.57329999999999</v>
      </c>
    </row>
    <row r="2040" spans="1:2">
      <c r="A2040" s="20">
        <f>FED风险溢价模型测算!A2040</f>
        <v>41514</v>
      </c>
      <c r="B2040" s="21">
        <f>[1]!s_dq_close($B$1,$A2040,1)</f>
        <v>148.4862</v>
      </c>
    </row>
    <row r="2041" spans="1:2">
      <c r="A2041" s="20">
        <f>FED风险溢价模型测算!A2041</f>
        <v>41515</v>
      </c>
      <c r="B2041" s="21">
        <f>[1]!s_dq_close($B$1,$A2041,1)</f>
        <v>148.46119999999999</v>
      </c>
    </row>
    <row r="2042" spans="1:2">
      <c r="A2042" s="20">
        <f>FED风险溢价模型测算!A2042</f>
        <v>41516</v>
      </c>
      <c r="B2042" s="21">
        <f>[1]!s_dq_close($B$1,$A2042,1)</f>
        <v>148.47470000000001</v>
      </c>
    </row>
    <row r="2043" spans="1:2">
      <c r="A2043" s="20">
        <f>FED风险溢价模型测算!A2043</f>
        <v>41519</v>
      </c>
      <c r="B2043" s="21">
        <f>[1]!s_dq_close($B$1,$A2043,1)</f>
        <v>148.4872</v>
      </c>
    </row>
    <row r="2044" spans="1:2">
      <c r="A2044" s="20">
        <f>FED风险溢价模型测算!A2044</f>
        <v>41520</v>
      </c>
      <c r="B2044" s="21">
        <f>[1]!s_dq_close($B$1,$A2044,1)</f>
        <v>148.4538</v>
      </c>
    </row>
    <row r="2045" spans="1:2">
      <c r="A2045" s="20">
        <f>FED风险溢价模型测算!A2045</f>
        <v>41521</v>
      </c>
      <c r="B2045" s="21">
        <f>[1]!s_dq_close($B$1,$A2045,1)</f>
        <v>148.37119999999999</v>
      </c>
    </row>
    <row r="2046" spans="1:2">
      <c r="A2046" s="20">
        <f>FED风险溢价模型测算!A2046</f>
        <v>41522</v>
      </c>
      <c r="B2046" s="21">
        <f>[1]!s_dq_close($B$1,$A2046,1)</f>
        <v>148.3441</v>
      </c>
    </row>
    <row r="2047" spans="1:2">
      <c r="A2047" s="20">
        <f>FED风险溢价模型测算!A2047</f>
        <v>41523</v>
      </c>
      <c r="B2047" s="21">
        <f>[1]!s_dq_close($B$1,$A2047,1)</f>
        <v>148.38310000000001</v>
      </c>
    </row>
    <row r="2048" spans="1:2">
      <c r="A2048" s="20">
        <f>FED风险溢价模型测算!A2048</f>
        <v>41526</v>
      </c>
      <c r="B2048" s="21">
        <f>[1]!s_dq_close($B$1,$A2048,1)</f>
        <v>148.39670000000001</v>
      </c>
    </row>
    <row r="2049" spans="1:2">
      <c r="A2049" s="20">
        <f>FED风险溢价模型测算!A2049</f>
        <v>41527</v>
      </c>
      <c r="B2049" s="21">
        <f>[1]!s_dq_close($B$1,$A2049,1)</f>
        <v>148.34389999999999</v>
      </c>
    </row>
    <row r="2050" spans="1:2">
      <c r="A2050" s="20">
        <f>FED风险溢价模型测算!A2050</f>
        <v>41528</v>
      </c>
      <c r="B2050" s="21">
        <f>[1]!s_dq_close($B$1,$A2050,1)</f>
        <v>148.21789999999999</v>
      </c>
    </row>
    <row r="2051" spans="1:2">
      <c r="A2051" s="20">
        <f>FED风险溢价模型测算!A2051</f>
        <v>41529</v>
      </c>
      <c r="B2051" s="21">
        <f>[1]!s_dq_close($B$1,$A2051,1)</f>
        <v>148.16309999999999</v>
      </c>
    </row>
    <row r="2052" spans="1:2">
      <c r="A2052" s="20">
        <f>FED风险溢价模型测算!A2052</f>
        <v>41530</v>
      </c>
      <c r="B2052" s="21">
        <f>[1]!s_dq_close($B$1,$A2052,1)</f>
        <v>148.05350000000001</v>
      </c>
    </row>
    <row r="2053" spans="1:2">
      <c r="A2053" s="20">
        <f>FED风险溢价模型测算!A2053</f>
        <v>41533</v>
      </c>
      <c r="B2053" s="21">
        <f>[1]!s_dq_close($B$1,$A2053,1)</f>
        <v>148.03030000000001</v>
      </c>
    </row>
    <row r="2054" spans="1:2">
      <c r="A2054" s="20">
        <f>FED风险溢价模型测算!A2054</f>
        <v>41534</v>
      </c>
      <c r="B2054" s="21">
        <f>[1]!s_dq_close($B$1,$A2054,1)</f>
        <v>148.07660000000001</v>
      </c>
    </row>
    <row r="2055" spans="1:2">
      <c r="A2055" s="20">
        <f>FED风险溢价模型测算!A2055</f>
        <v>41535</v>
      </c>
      <c r="B2055" s="21">
        <f>[1]!s_dq_close($B$1,$A2055,1)</f>
        <v>148.08789999999999</v>
      </c>
    </row>
    <row r="2056" spans="1:2">
      <c r="A2056" s="20">
        <f>FED风险溢价模型测算!A2056</f>
        <v>41540</v>
      </c>
      <c r="B2056" s="21">
        <f>[1]!s_dq_close($B$1,$A2056,1)</f>
        <v>148.31460000000001</v>
      </c>
    </row>
    <row r="2057" spans="1:2">
      <c r="A2057" s="20">
        <f>FED风险溢价模型测算!A2057</f>
        <v>41541</v>
      </c>
      <c r="B2057" s="21">
        <f>[1]!s_dq_close($B$1,$A2057,1)</f>
        <v>148.2526</v>
      </c>
    </row>
    <row r="2058" spans="1:2">
      <c r="A2058" s="20">
        <f>FED风险溢价模型测算!A2058</f>
        <v>41542</v>
      </c>
      <c r="B2058" s="21">
        <f>[1]!s_dq_close($B$1,$A2058,1)</f>
        <v>148.30670000000001</v>
      </c>
    </row>
    <row r="2059" spans="1:2">
      <c r="A2059" s="20">
        <f>FED风险溢价模型测算!A2059</f>
        <v>41543</v>
      </c>
      <c r="B2059" s="21">
        <f>[1]!s_dq_close($B$1,$A2059,1)</f>
        <v>148.42679999999999</v>
      </c>
    </row>
    <row r="2060" spans="1:2">
      <c r="A2060" s="20">
        <f>FED风险溢价模型测算!A2060</f>
        <v>41544</v>
      </c>
      <c r="B2060" s="21">
        <f>[1]!s_dq_close($B$1,$A2060,1)</f>
        <v>148.42509999999999</v>
      </c>
    </row>
    <row r="2061" spans="1:2">
      <c r="A2061" s="20">
        <f>FED风险溢价模型测算!A2061</f>
        <v>41547</v>
      </c>
      <c r="B2061" s="21">
        <f>[1]!s_dq_close($B$1,$A2061,1)</f>
        <v>148.47669999999999</v>
      </c>
    </row>
    <row r="2062" spans="1:2">
      <c r="A2062" s="20">
        <f>FED风险溢价模型测算!A2062</f>
        <v>41555</v>
      </c>
      <c r="B2062" s="21">
        <f>[1]!s_dq_close($B$1,$A2062,1)</f>
        <v>148.64680000000001</v>
      </c>
    </row>
    <row r="2063" spans="1:2">
      <c r="A2063" s="20">
        <f>FED风险溢价模型测算!A2063</f>
        <v>41556</v>
      </c>
      <c r="B2063" s="21">
        <f>[1]!s_dq_close($B$1,$A2063,1)</f>
        <v>148.59520000000001</v>
      </c>
    </row>
    <row r="2064" spans="1:2">
      <c r="A2064" s="20">
        <f>FED风险溢价模型测算!A2064</f>
        <v>41557</v>
      </c>
      <c r="B2064" s="21">
        <f>[1]!s_dq_close($B$1,$A2064,1)</f>
        <v>148.6121</v>
      </c>
    </row>
    <row r="2065" spans="1:2">
      <c r="A2065" s="20">
        <f>FED风险溢价模型测算!A2065</f>
        <v>41558</v>
      </c>
      <c r="B2065" s="21">
        <f>[1]!s_dq_close($B$1,$A2065,1)</f>
        <v>148.61019999999999</v>
      </c>
    </row>
    <row r="2066" spans="1:2">
      <c r="A2066" s="20">
        <f>FED风险溢价模型测算!A2066</f>
        <v>41561</v>
      </c>
      <c r="B2066" s="21">
        <f>[1]!s_dq_close($B$1,$A2066,1)</f>
        <v>148.5532</v>
      </c>
    </row>
    <row r="2067" spans="1:2">
      <c r="A2067" s="20">
        <f>FED风险溢价模型测算!A2067</f>
        <v>41562</v>
      </c>
      <c r="B2067" s="21">
        <f>[1]!s_dq_close($B$1,$A2067,1)</f>
        <v>148.49299999999999</v>
      </c>
    </row>
    <row r="2068" spans="1:2">
      <c r="A2068" s="20">
        <f>FED风险溢价模型测算!A2068</f>
        <v>41563</v>
      </c>
      <c r="B2068" s="21">
        <f>[1]!s_dq_close($B$1,$A2068,1)</f>
        <v>148.42169999999999</v>
      </c>
    </row>
    <row r="2069" spans="1:2">
      <c r="A2069" s="20">
        <f>FED风险溢价模型测算!A2069</f>
        <v>41564</v>
      </c>
      <c r="B2069" s="21">
        <f>[1]!s_dq_close($B$1,$A2069,1)</f>
        <v>148.40180000000001</v>
      </c>
    </row>
    <row r="2070" spans="1:2">
      <c r="A2070" s="20">
        <f>FED风险溢价模型测算!A2070</f>
        <v>41565</v>
      </c>
      <c r="B2070" s="21">
        <f>[1]!s_dq_close($B$1,$A2070,1)</f>
        <v>148.3783</v>
      </c>
    </row>
    <row r="2071" spans="1:2">
      <c r="A2071" s="20">
        <f>FED风险溢价模型测算!A2071</f>
        <v>41568</v>
      </c>
      <c r="B2071" s="21">
        <f>[1]!s_dq_close($B$1,$A2071,1)</f>
        <v>148.38040000000001</v>
      </c>
    </row>
    <row r="2072" spans="1:2">
      <c r="A2072" s="20">
        <f>FED风险溢价模型测算!A2072</f>
        <v>41569</v>
      </c>
      <c r="B2072" s="21">
        <f>[1]!s_dq_close($B$1,$A2072,1)</f>
        <v>148.3032</v>
      </c>
    </row>
    <row r="2073" spans="1:2">
      <c r="A2073" s="20">
        <f>FED风险溢价模型测算!A2073</f>
        <v>41570</v>
      </c>
      <c r="B2073" s="21">
        <f>[1]!s_dq_close($B$1,$A2073,1)</f>
        <v>148.22989999999999</v>
      </c>
    </row>
    <row r="2074" spans="1:2">
      <c r="A2074" s="20">
        <f>FED风险溢价模型测算!A2074</f>
        <v>41571</v>
      </c>
      <c r="B2074" s="21">
        <f>[1]!s_dq_close($B$1,$A2074,1)</f>
        <v>147.93600000000001</v>
      </c>
    </row>
    <row r="2075" spans="1:2">
      <c r="A2075" s="20">
        <f>FED风险溢价模型测算!A2075</f>
        <v>41572</v>
      </c>
      <c r="B2075" s="21">
        <f>[1]!s_dq_close($B$1,$A2075,1)</f>
        <v>147.77080000000001</v>
      </c>
    </row>
    <row r="2076" spans="1:2">
      <c r="A2076" s="20">
        <f>FED风险溢价模型测算!A2076</f>
        <v>41575</v>
      </c>
      <c r="B2076" s="21">
        <f>[1]!s_dq_close($B$1,$A2076,1)</f>
        <v>147.7448</v>
      </c>
    </row>
    <row r="2077" spans="1:2">
      <c r="A2077" s="20">
        <f>FED风险溢价模型测算!A2077</f>
        <v>41576</v>
      </c>
      <c r="B2077" s="21">
        <f>[1]!s_dq_close($B$1,$A2077,1)</f>
        <v>147.6371</v>
      </c>
    </row>
    <row r="2078" spans="1:2">
      <c r="A2078" s="20">
        <f>FED风险溢价模型测算!A2078</f>
        <v>41577</v>
      </c>
      <c r="B2078" s="21">
        <f>[1]!s_dq_close($B$1,$A2078,1)</f>
        <v>147.5376</v>
      </c>
    </row>
    <row r="2079" spans="1:2">
      <c r="A2079" s="20">
        <f>FED风险溢价模型测算!A2079</f>
        <v>41578</v>
      </c>
      <c r="B2079" s="21">
        <f>[1]!s_dq_close($B$1,$A2079,1)</f>
        <v>147.60640000000001</v>
      </c>
    </row>
    <row r="2080" spans="1:2">
      <c r="A2080" s="20">
        <f>FED风险溢价模型测算!A2080</f>
        <v>41579</v>
      </c>
      <c r="B2080" s="21">
        <f>[1]!s_dq_close($B$1,$A2080,1)</f>
        <v>147.73310000000001</v>
      </c>
    </row>
    <row r="2081" spans="1:2">
      <c r="A2081" s="20">
        <f>FED风险溢价模型测算!A2081</f>
        <v>41582</v>
      </c>
      <c r="B2081" s="21">
        <f>[1]!s_dq_close($B$1,$A2081,1)</f>
        <v>147.7628</v>
      </c>
    </row>
    <row r="2082" spans="1:2">
      <c r="A2082" s="20">
        <f>FED风险溢价模型测算!A2082</f>
        <v>41583</v>
      </c>
      <c r="B2082" s="21">
        <f>[1]!s_dq_close($B$1,$A2082,1)</f>
        <v>147.65539999999999</v>
      </c>
    </row>
    <row r="2083" spans="1:2">
      <c r="A2083" s="20">
        <f>FED风险溢价模型测算!A2083</f>
        <v>41584</v>
      </c>
      <c r="B2083" s="21">
        <f>[1]!s_dq_close($B$1,$A2083,1)</f>
        <v>147.5093</v>
      </c>
    </row>
    <row r="2084" spans="1:2">
      <c r="A2084" s="20">
        <f>FED风险溢价模型测算!A2084</f>
        <v>41585</v>
      </c>
      <c r="B2084" s="21">
        <f>[1]!s_dq_close($B$1,$A2084,1)</f>
        <v>147.28049999999999</v>
      </c>
    </row>
    <row r="2085" spans="1:2">
      <c r="A2085" s="20">
        <f>FED风险溢价模型测算!A2085</f>
        <v>41586</v>
      </c>
      <c r="B2085" s="21">
        <f>[1]!s_dq_close($B$1,$A2085,1)</f>
        <v>147.11429999999999</v>
      </c>
    </row>
    <row r="2086" spans="1:2">
      <c r="A2086" s="20">
        <f>FED风险溢价模型测算!A2086</f>
        <v>41589</v>
      </c>
      <c r="B2086" s="21">
        <f>[1]!s_dq_close($B$1,$A2086,1)</f>
        <v>146.62129999999999</v>
      </c>
    </row>
    <row r="2087" spans="1:2">
      <c r="A2087" s="20">
        <f>FED风险溢价模型测算!A2087</f>
        <v>41590</v>
      </c>
      <c r="B2087" s="21">
        <f>[1]!s_dq_close($B$1,$A2087,1)</f>
        <v>146.6046</v>
      </c>
    </row>
    <row r="2088" spans="1:2">
      <c r="A2088" s="20">
        <f>FED风险溢价模型测算!A2088</f>
        <v>41591</v>
      </c>
      <c r="B2088" s="21">
        <f>[1]!s_dq_close($B$1,$A2088,1)</f>
        <v>146.40289999999999</v>
      </c>
    </row>
    <row r="2089" spans="1:2">
      <c r="A2089" s="20">
        <f>FED风险溢价模型测算!A2089</f>
        <v>41592</v>
      </c>
      <c r="B2089" s="21">
        <f>[1]!s_dq_close($B$1,$A2089,1)</f>
        <v>146.21680000000001</v>
      </c>
    </row>
    <row r="2090" spans="1:2">
      <c r="A2090" s="20">
        <f>FED风险溢价模型测算!A2090</f>
        <v>41593</v>
      </c>
      <c r="B2090" s="21">
        <f>[1]!s_dq_close($B$1,$A2090,1)</f>
        <v>145.86670000000001</v>
      </c>
    </row>
    <row r="2091" spans="1:2">
      <c r="A2091" s="20">
        <f>FED风险溢价模型测算!A2091</f>
        <v>41596</v>
      </c>
      <c r="B2091" s="21">
        <f>[1]!s_dq_close($B$1,$A2091,1)</f>
        <v>145.69309999999999</v>
      </c>
    </row>
    <row r="2092" spans="1:2">
      <c r="A2092" s="20">
        <f>FED风险溢价模型测算!A2092</f>
        <v>41597</v>
      </c>
      <c r="B2092" s="21">
        <f>[1]!s_dq_close($B$1,$A2092,1)</f>
        <v>145.49959999999999</v>
      </c>
    </row>
    <row r="2093" spans="1:2">
      <c r="A2093" s="20">
        <f>FED风险溢价模型测算!A2093</f>
        <v>41598</v>
      </c>
      <c r="B2093" s="21">
        <f>[1]!s_dq_close($B$1,$A2093,1)</f>
        <v>145.30240000000001</v>
      </c>
    </row>
    <row r="2094" spans="1:2">
      <c r="A2094" s="20">
        <f>FED风险溢价模型测算!A2094</f>
        <v>41599</v>
      </c>
      <c r="B2094" s="21">
        <f>[1]!s_dq_close($B$1,$A2094,1)</f>
        <v>145.35769999999999</v>
      </c>
    </row>
    <row r="2095" spans="1:2">
      <c r="A2095" s="20">
        <f>FED风险溢价模型测算!A2095</f>
        <v>41600</v>
      </c>
      <c r="B2095" s="21">
        <f>[1]!s_dq_close($B$1,$A2095,1)</f>
        <v>145.50559999999999</v>
      </c>
    </row>
    <row r="2096" spans="1:2">
      <c r="A2096" s="20">
        <f>FED风险溢价模型测算!A2096</f>
        <v>41603</v>
      </c>
      <c r="B2096" s="21">
        <f>[1]!s_dq_close($B$1,$A2096,1)</f>
        <v>145.57419999999999</v>
      </c>
    </row>
    <row r="2097" spans="1:2">
      <c r="A2097" s="20">
        <f>FED风险溢价模型测算!A2097</f>
        <v>41604</v>
      </c>
      <c r="B2097" s="21">
        <f>[1]!s_dq_close($B$1,$A2097,1)</f>
        <v>145.59450000000001</v>
      </c>
    </row>
    <row r="2098" spans="1:2">
      <c r="A2098" s="20">
        <f>FED风险溢价模型测算!A2098</f>
        <v>41605</v>
      </c>
      <c r="B2098" s="21">
        <f>[1]!s_dq_close($B$1,$A2098,1)</f>
        <v>145.73400000000001</v>
      </c>
    </row>
    <row r="2099" spans="1:2">
      <c r="A2099" s="20">
        <f>FED风险溢价模型测算!A2099</f>
        <v>41606</v>
      </c>
      <c r="B2099" s="21">
        <f>[1]!s_dq_close($B$1,$A2099,1)</f>
        <v>145.9615</v>
      </c>
    </row>
    <row r="2100" spans="1:2">
      <c r="A2100" s="20">
        <f>FED风险溢价模型测算!A2100</f>
        <v>41607</v>
      </c>
      <c r="B2100" s="21">
        <f>[1]!s_dq_close($B$1,$A2100,1)</f>
        <v>146.2809</v>
      </c>
    </row>
    <row r="2101" spans="1:2">
      <c r="A2101" s="20">
        <f>FED风险溢价模型测算!A2101</f>
        <v>41610</v>
      </c>
      <c r="B2101" s="21">
        <f>[1]!s_dq_close($B$1,$A2101,1)</f>
        <v>146.13040000000001</v>
      </c>
    </row>
    <row r="2102" spans="1:2">
      <c r="A2102" s="20">
        <f>FED风险溢价模型测算!A2102</f>
        <v>41611</v>
      </c>
      <c r="B2102" s="21">
        <f>[1]!s_dq_close($B$1,$A2102,1)</f>
        <v>146.232</v>
      </c>
    </row>
    <row r="2103" spans="1:2">
      <c r="A2103" s="20">
        <f>FED风险溢价模型测算!A2103</f>
        <v>41612</v>
      </c>
      <c r="B2103" s="21">
        <f>[1]!s_dq_close($B$1,$A2103,1)</f>
        <v>146.31659999999999</v>
      </c>
    </row>
    <row r="2104" spans="1:2">
      <c r="A2104" s="20">
        <f>FED风险溢价模型测算!A2104</f>
        <v>41613</v>
      </c>
      <c r="B2104" s="21">
        <f>[1]!s_dq_close($B$1,$A2104,1)</f>
        <v>146.1885</v>
      </c>
    </row>
    <row r="2105" spans="1:2">
      <c r="A2105" s="20">
        <f>FED风险溢价模型测算!A2105</f>
        <v>41614</v>
      </c>
      <c r="B2105" s="21">
        <f>[1]!s_dq_close($B$1,$A2105,1)</f>
        <v>146.14699999999999</v>
      </c>
    </row>
    <row r="2106" spans="1:2">
      <c r="A2106" s="20">
        <f>FED风险溢价模型测算!A2106</f>
        <v>41617</v>
      </c>
      <c r="B2106" s="21">
        <f>[1]!s_dq_close($B$1,$A2106,1)</f>
        <v>146.09710000000001</v>
      </c>
    </row>
    <row r="2107" spans="1:2">
      <c r="A2107" s="20">
        <f>FED风险溢价模型测算!A2107</f>
        <v>41618</v>
      </c>
      <c r="B2107" s="21">
        <f>[1]!s_dq_close($B$1,$A2107,1)</f>
        <v>145.85640000000001</v>
      </c>
    </row>
    <row r="2108" spans="1:2">
      <c r="A2108" s="20">
        <f>FED风险溢价模型测算!A2108</f>
        <v>41619</v>
      </c>
      <c r="B2108" s="21">
        <f>[1]!s_dq_close($B$1,$A2108,1)</f>
        <v>145.81049999999999</v>
      </c>
    </row>
    <row r="2109" spans="1:2">
      <c r="A2109" s="20">
        <f>FED风险溢价模型测算!A2109</f>
        <v>41620</v>
      </c>
      <c r="B2109" s="21">
        <f>[1]!s_dq_close($B$1,$A2109,1)</f>
        <v>145.928</v>
      </c>
    </row>
    <row r="2110" spans="1:2">
      <c r="A2110" s="20">
        <f>FED风险溢价模型测算!A2110</f>
        <v>41621</v>
      </c>
      <c r="B2110" s="21">
        <f>[1]!s_dq_close($B$1,$A2110,1)</f>
        <v>146.1217</v>
      </c>
    </row>
    <row r="2111" spans="1:2">
      <c r="A2111" s="20">
        <f>FED风险溢价模型测算!A2111</f>
        <v>41624</v>
      </c>
      <c r="B2111" s="21">
        <f>[1]!s_dq_close($B$1,$A2111,1)</f>
        <v>146.1165</v>
      </c>
    </row>
    <row r="2112" spans="1:2">
      <c r="A2112" s="20">
        <f>FED风险溢价模型测算!A2112</f>
        <v>41625</v>
      </c>
      <c r="B2112" s="21">
        <f>[1]!s_dq_close($B$1,$A2112,1)</f>
        <v>146.0737</v>
      </c>
    </row>
    <row r="2113" spans="1:2">
      <c r="A2113" s="20">
        <f>FED风险溢价模型测算!A2113</f>
        <v>41626</v>
      </c>
      <c r="B2113" s="21">
        <f>[1]!s_dq_close($B$1,$A2113,1)</f>
        <v>145.94880000000001</v>
      </c>
    </row>
    <row r="2114" spans="1:2">
      <c r="A2114" s="20">
        <f>FED风险溢价模型测算!A2114</f>
        <v>41627</v>
      </c>
      <c r="B2114" s="21">
        <f>[1]!s_dq_close($B$1,$A2114,1)</f>
        <v>145.79310000000001</v>
      </c>
    </row>
    <row r="2115" spans="1:2">
      <c r="A2115" s="20">
        <f>FED风险溢价模型测算!A2115</f>
        <v>41628</v>
      </c>
      <c r="B2115" s="21">
        <f>[1]!s_dq_close($B$1,$A2115,1)</f>
        <v>145.71899999999999</v>
      </c>
    </row>
    <row r="2116" spans="1:2">
      <c r="A2116" s="20">
        <f>FED风险溢价模型测算!A2116</f>
        <v>41631</v>
      </c>
      <c r="B2116" s="21">
        <f>[1]!s_dq_close($B$1,$A2116,1)</f>
        <v>145.70169999999999</v>
      </c>
    </row>
    <row r="2117" spans="1:2">
      <c r="A2117" s="20">
        <f>FED风险溢价模型测算!A2117</f>
        <v>41632</v>
      </c>
      <c r="B2117" s="21">
        <f>[1]!s_dq_close($B$1,$A2117,1)</f>
        <v>145.78739999999999</v>
      </c>
    </row>
    <row r="2118" spans="1:2">
      <c r="A2118" s="20">
        <f>FED风险溢价模型测算!A2118</f>
        <v>41633</v>
      </c>
      <c r="B2118" s="21">
        <f>[1]!s_dq_close($B$1,$A2118,1)</f>
        <v>145.80539999999999</v>
      </c>
    </row>
    <row r="2119" spans="1:2">
      <c r="A2119" s="20">
        <f>FED风险溢价模型测算!A2119</f>
        <v>41634</v>
      </c>
      <c r="B2119" s="21">
        <f>[1]!s_dq_close($B$1,$A2119,1)</f>
        <v>145.84620000000001</v>
      </c>
    </row>
    <row r="2120" spans="1:2">
      <c r="A2120" s="20">
        <f>FED风险溢价模型测算!A2120</f>
        <v>41635</v>
      </c>
      <c r="B2120" s="21">
        <f>[1]!s_dq_close($B$1,$A2120,1)</f>
        <v>145.87479999999999</v>
      </c>
    </row>
    <row r="2121" spans="1:2">
      <c r="A2121" s="20">
        <f>FED风险溢价模型测算!A2121</f>
        <v>41638</v>
      </c>
      <c r="B2121" s="21">
        <f>[1]!s_dq_close($B$1,$A2121,1)</f>
        <v>145.90780000000001</v>
      </c>
    </row>
    <row r="2122" spans="1:2">
      <c r="A2122" s="20">
        <f>FED风险溢价模型测算!A2122</f>
        <v>41639</v>
      </c>
      <c r="B2122" s="21">
        <f>[1]!s_dq_close($B$1,$A2122,1)</f>
        <v>145.89340000000001</v>
      </c>
    </row>
    <row r="2123" spans="1:2">
      <c r="A2123" s="20">
        <f>FED风险溢价模型测算!A2123</f>
        <v>41641</v>
      </c>
      <c r="B2123" s="21">
        <f>[1]!s_dq_close($B$1,$A2123,1)</f>
        <v>145.86070000000001</v>
      </c>
    </row>
    <row r="2124" spans="1:2">
      <c r="A2124" s="20">
        <f>FED风险溢价模型测算!A2124</f>
        <v>41642</v>
      </c>
      <c r="B2124" s="21">
        <f>[1]!s_dq_close($B$1,$A2124,1)</f>
        <v>145.76339999999999</v>
      </c>
    </row>
    <row r="2125" spans="1:2">
      <c r="A2125" s="20">
        <f>FED风险溢价模型测算!A2125</f>
        <v>41645</v>
      </c>
      <c r="B2125" s="21">
        <f>[1]!s_dq_close($B$1,$A2125,1)</f>
        <v>145.73419999999999</v>
      </c>
    </row>
    <row r="2126" spans="1:2">
      <c r="A2126" s="20">
        <f>FED风险溢价模型测算!A2126</f>
        <v>41646</v>
      </c>
      <c r="B2126" s="21">
        <f>[1]!s_dq_close($B$1,$A2126,1)</f>
        <v>145.75450000000001</v>
      </c>
    </row>
    <row r="2127" spans="1:2">
      <c r="A2127" s="20">
        <f>FED风险溢价模型测算!A2127</f>
        <v>41647</v>
      </c>
      <c r="B2127" s="21">
        <f>[1]!s_dq_close($B$1,$A2127,1)</f>
        <v>145.90350000000001</v>
      </c>
    </row>
    <row r="2128" spans="1:2">
      <c r="A2128" s="20">
        <f>FED风险溢价模型测算!A2128</f>
        <v>41648</v>
      </c>
      <c r="B2128" s="21">
        <f>[1]!s_dq_close($B$1,$A2128,1)</f>
        <v>145.9907</v>
      </c>
    </row>
    <row r="2129" spans="1:2">
      <c r="A2129" s="20">
        <f>FED风险溢价模型测算!A2129</f>
        <v>41649</v>
      </c>
      <c r="B2129" s="21">
        <f>[1]!s_dq_close($B$1,$A2129,1)</f>
        <v>146.04349999999999</v>
      </c>
    </row>
    <row r="2130" spans="1:2">
      <c r="A2130" s="20">
        <f>FED风险溢价模型测算!A2130</f>
        <v>41652</v>
      </c>
      <c r="B2130" s="21">
        <f>[1]!s_dq_close($B$1,$A2130,1)</f>
        <v>146.1078</v>
      </c>
    </row>
    <row r="2131" spans="1:2">
      <c r="A2131" s="20">
        <f>FED风险溢价模型测算!A2131</f>
        <v>41653</v>
      </c>
      <c r="B2131" s="21">
        <f>[1]!s_dq_close($B$1,$A2131,1)</f>
        <v>146.1061</v>
      </c>
    </row>
    <row r="2132" spans="1:2">
      <c r="A2132" s="20">
        <f>FED风险溢价模型测算!A2132</f>
        <v>41654</v>
      </c>
      <c r="B2132" s="21">
        <f>[1]!s_dq_close($B$1,$A2132,1)</f>
        <v>146.21629999999999</v>
      </c>
    </row>
    <row r="2133" spans="1:2">
      <c r="A2133" s="20">
        <f>FED风险溢价模型测算!A2133</f>
        <v>41655</v>
      </c>
      <c r="B2133" s="21">
        <f>[1]!s_dq_close($B$1,$A2133,1)</f>
        <v>146.25640000000001</v>
      </c>
    </row>
    <row r="2134" spans="1:2">
      <c r="A2134" s="20">
        <f>FED风险溢价模型测算!A2134</f>
        <v>41656</v>
      </c>
      <c r="B2134" s="21">
        <f>[1]!s_dq_close($B$1,$A2134,1)</f>
        <v>146.28190000000001</v>
      </c>
    </row>
    <row r="2135" spans="1:2">
      <c r="A2135" s="20">
        <f>FED风险溢价模型测算!A2135</f>
        <v>41659</v>
      </c>
      <c r="B2135" s="21">
        <f>[1]!s_dq_close($B$1,$A2135,1)</f>
        <v>146.31290000000001</v>
      </c>
    </row>
    <row r="2136" spans="1:2">
      <c r="A2136" s="20">
        <f>FED风险溢价模型测算!A2136</f>
        <v>41660</v>
      </c>
      <c r="B2136" s="21">
        <f>[1]!s_dq_close($B$1,$A2136,1)</f>
        <v>146.5729</v>
      </c>
    </row>
    <row r="2137" spans="1:2">
      <c r="A2137" s="20">
        <f>FED风险溢价模型测算!A2137</f>
        <v>41661</v>
      </c>
      <c r="B2137" s="21">
        <f>[1]!s_dq_close($B$1,$A2137,1)</f>
        <v>146.8092</v>
      </c>
    </row>
    <row r="2138" spans="1:2">
      <c r="A2138" s="20">
        <f>FED风险溢价模型测算!A2138</f>
        <v>41662</v>
      </c>
      <c r="B2138" s="21">
        <f>[1]!s_dq_close($B$1,$A2138,1)</f>
        <v>146.94839999999999</v>
      </c>
    </row>
    <row r="2139" spans="1:2">
      <c r="A2139" s="20">
        <f>FED风险溢价模型测算!A2139</f>
        <v>41663</v>
      </c>
      <c r="B2139" s="21">
        <f>[1]!s_dq_close($B$1,$A2139,1)</f>
        <v>146.98580000000001</v>
      </c>
    </row>
    <row r="2140" spans="1:2">
      <c r="A2140" s="20">
        <f>FED风险溢价模型测算!A2140</f>
        <v>41666</v>
      </c>
      <c r="B2140" s="21">
        <f>[1]!s_dq_close($B$1,$A2140,1)</f>
        <v>147.27029999999999</v>
      </c>
    </row>
    <row r="2141" spans="1:2">
      <c r="A2141" s="20">
        <f>FED风险溢价模型测算!A2141</f>
        <v>41667</v>
      </c>
      <c r="B2141" s="21">
        <f>[1]!s_dq_close($B$1,$A2141,1)</f>
        <v>147.2585</v>
      </c>
    </row>
    <row r="2142" spans="1:2">
      <c r="A2142" s="20">
        <f>FED风险溢价模型测算!A2142</f>
        <v>41668</v>
      </c>
      <c r="B2142" s="21">
        <f>[1]!s_dq_close($B$1,$A2142,1)</f>
        <v>147.26900000000001</v>
      </c>
    </row>
    <row r="2143" spans="1:2">
      <c r="A2143" s="20">
        <f>FED风险溢价模型测算!A2143</f>
        <v>41669</v>
      </c>
      <c r="B2143" s="21">
        <f>[1]!s_dq_close($B$1,$A2143,1)</f>
        <v>147.30600000000001</v>
      </c>
    </row>
    <row r="2144" spans="1:2">
      <c r="A2144" s="20">
        <f>FED风险溢价模型测算!A2144</f>
        <v>41677</v>
      </c>
      <c r="B2144" s="21">
        <f>[1]!s_dq_close($B$1,$A2144,1)</f>
        <v>147.5797</v>
      </c>
    </row>
    <row r="2145" spans="1:2">
      <c r="A2145" s="20">
        <f>FED风险溢价模型测算!A2145</f>
        <v>41680</v>
      </c>
      <c r="B2145" s="21">
        <f>[1]!s_dq_close($B$1,$A2145,1)</f>
        <v>147.6816</v>
      </c>
    </row>
    <row r="2146" spans="1:2">
      <c r="A2146" s="20">
        <f>FED风险溢价模型测算!A2146</f>
        <v>41681</v>
      </c>
      <c r="B2146" s="21">
        <f>[1]!s_dq_close($B$1,$A2146,1)</f>
        <v>147.72669999999999</v>
      </c>
    </row>
    <row r="2147" spans="1:2">
      <c r="A2147" s="20">
        <f>FED风险溢价模型测算!A2147</f>
        <v>41682</v>
      </c>
      <c r="B2147" s="21">
        <f>[1]!s_dq_close($B$1,$A2147,1)</f>
        <v>147.7713</v>
      </c>
    </row>
    <row r="2148" spans="1:2">
      <c r="A2148" s="20">
        <f>FED风险溢价模型测算!A2148</f>
        <v>41683</v>
      </c>
      <c r="B2148" s="21">
        <f>[1]!s_dq_close($B$1,$A2148,1)</f>
        <v>147.89519999999999</v>
      </c>
    </row>
    <row r="2149" spans="1:2">
      <c r="A2149" s="20">
        <f>FED风险溢价模型测算!A2149</f>
        <v>41684</v>
      </c>
      <c r="B2149" s="21">
        <f>[1]!s_dq_close($B$1,$A2149,1)</f>
        <v>148.01859999999999</v>
      </c>
    </row>
    <row r="2150" spans="1:2">
      <c r="A2150" s="20">
        <f>FED风险溢价模型测算!A2150</f>
        <v>41687</v>
      </c>
      <c r="B2150" s="21">
        <f>[1]!s_dq_close($B$1,$A2150,1)</f>
        <v>148.08410000000001</v>
      </c>
    </row>
    <row r="2151" spans="1:2">
      <c r="A2151" s="20">
        <f>FED风险溢价模型测算!A2151</f>
        <v>41688</v>
      </c>
      <c r="B2151" s="21">
        <f>[1]!s_dq_close($B$1,$A2151,1)</f>
        <v>148.0986</v>
      </c>
    </row>
    <row r="2152" spans="1:2">
      <c r="A2152" s="20">
        <f>FED风险溢价模型测算!A2152</f>
        <v>41689</v>
      </c>
      <c r="B2152" s="21">
        <f>[1]!s_dq_close($B$1,$A2152,1)</f>
        <v>148.12469999999999</v>
      </c>
    </row>
    <row r="2153" spans="1:2">
      <c r="A2153" s="20">
        <f>FED风险溢价模型测算!A2153</f>
        <v>41690</v>
      </c>
      <c r="B2153" s="21">
        <f>[1]!s_dq_close($B$1,$A2153,1)</f>
        <v>148.2218</v>
      </c>
    </row>
    <row r="2154" spans="1:2">
      <c r="A2154" s="20">
        <f>FED风险溢价模型测算!A2154</f>
        <v>41691</v>
      </c>
      <c r="B2154" s="21">
        <f>[1]!s_dq_close($B$1,$A2154,1)</f>
        <v>148.37360000000001</v>
      </c>
    </row>
    <row r="2155" spans="1:2">
      <c r="A2155" s="20">
        <f>FED风险溢价模型测算!A2155</f>
        <v>41694</v>
      </c>
      <c r="B2155" s="21">
        <f>[1]!s_dq_close($B$1,$A2155,1)</f>
        <v>148.66050000000001</v>
      </c>
    </row>
    <row r="2156" spans="1:2">
      <c r="A2156" s="20">
        <f>FED风险溢价模型测算!A2156</f>
        <v>41695</v>
      </c>
      <c r="B2156" s="21">
        <f>[1]!s_dq_close($B$1,$A2156,1)</f>
        <v>149.0932</v>
      </c>
    </row>
    <row r="2157" spans="1:2">
      <c r="A2157" s="20">
        <f>FED风险溢价模型测算!A2157</f>
        <v>41696</v>
      </c>
      <c r="B2157" s="21">
        <f>[1]!s_dq_close($B$1,$A2157,1)</f>
        <v>149.21680000000001</v>
      </c>
    </row>
    <row r="2158" spans="1:2">
      <c r="A2158" s="20">
        <f>FED风险溢价模型测算!A2158</f>
        <v>41697</v>
      </c>
      <c r="B2158" s="21">
        <f>[1]!s_dq_close($B$1,$A2158,1)</f>
        <v>149.6371</v>
      </c>
    </row>
    <row r="2159" spans="1:2">
      <c r="A2159" s="20">
        <f>FED风险溢价模型测算!A2159</f>
        <v>41698</v>
      </c>
      <c r="B2159" s="21">
        <f>[1]!s_dq_close($B$1,$A2159,1)</f>
        <v>149.67930000000001</v>
      </c>
    </row>
    <row r="2160" spans="1:2">
      <c r="A2160" s="20">
        <f>FED风险溢价模型测算!A2160</f>
        <v>41701</v>
      </c>
      <c r="B2160" s="21">
        <f>[1]!s_dq_close($B$1,$A2160,1)</f>
        <v>149.6559</v>
      </c>
    </row>
    <row r="2161" spans="1:2">
      <c r="A2161" s="20">
        <f>FED风险溢价模型测算!A2161</f>
        <v>41702</v>
      </c>
      <c r="B2161" s="21">
        <f>[1]!s_dq_close($B$1,$A2161,1)</f>
        <v>149.41579999999999</v>
      </c>
    </row>
    <row r="2162" spans="1:2">
      <c r="A2162" s="20">
        <f>FED风险溢价模型测算!A2162</f>
        <v>41703</v>
      </c>
      <c r="B2162" s="21">
        <f>[1]!s_dq_close($B$1,$A2162,1)</f>
        <v>149.17869999999999</v>
      </c>
    </row>
    <row r="2163" spans="1:2">
      <c r="A2163" s="20">
        <f>FED风险溢价模型测算!A2163</f>
        <v>41704</v>
      </c>
      <c r="B2163" s="21">
        <f>[1]!s_dq_close($B$1,$A2163,1)</f>
        <v>149.10579999999999</v>
      </c>
    </row>
    <row r="2164" spans="1:2">
      <c r="A2164" s="20">
        <f>FED风险溢价模型测算!A2164</f>
        <v>41705</v>
      </c>
      <c r="B2164" s="21">
        <f>[1]!s_dq_close($B$1,$A2164,1)</f>
        <v>149.14779999999999</v>
      </c>
    </row>
    <row r="2165" spans="1:2">
      <c r="A2165" s="20">
        <f>FED风险溢价模型测算!A2165</f>
        <v>41708</v>
      </c>
      <c r="B2165" s="21">
        <f>[1]!s_dq_close($B$1,$A2165,1)</f>
        <v>149.26939999999999</v>
      </c>
    </row>
    <row r="2166" spans="1:2">
      <c r="A2166" s="20">
        <f>FED风险溢价模型测算!A2166</f>
        <v>41709</v>
      </c>
      <c r="B2166" s="21">
        <f>[1]!s_dq_close($B$1,$A2166,1)</f>
        <v>149.32849999999999</v>
      </c>
    </row>
    <row r="2167" spans="1:2">
      <c r="A2167" s="20">
        <f>FED风险溢价模型测算!A2167</f>
        <v>41710</v>
      </c>
      <c r="B2167" s="21">
        <f>[1]!s_dq_close($B$1,$A2167,1)</f>
        <v>149.38290000000001</v>
      </c>
    </row>
    <row r="2168" spans="1:2">
      <c r="A2168" s="20">
        <f>FED风险溢价模型测算!A2168</f>
        <v>41711</v>
      </c>
      <c r="B2168" s="21">
        <f>[1]!s_dq_close($B$1,$A2168,1)</f>
        <v>149.44710000000001</v>
      </c>
    </row>
    <row r="2169" spans="1:2">
      <c r="A2169" s="20">
        <f>FED风险溢价模型测算!A2169</f>
        <v>41712</v>
      </c>
      <c r="B2169" s="21">
        <f>[1]!s_dq_close($B$1,$A2169,1)</f>
        <v>149.53829999999999</v>
      </c>
    </row>
    <row r="2170" spans="1:2">
      <c r="A2170" s="20">
        <f>FED风险溢价模型测算!A2170</f>
        <v>41715</v>
      </c>
      <c r="B2170" s="21">
        <f>[1]!s_dq_close($B$1,$A2170,1)</f>
        <v>149.60220000000001</v>
      </c>
    </row>
    <row r="2171" spans="1:2">
      <c r="A2171" s="20">
        <f>FED风险溢价模型测算!A2171</f>
        <v>41716</v>
      </c>
      <c r="B2171" s="21">
        <f>[1]!s_dq_close($B$1,$A2171,1)</f>
        <v>149.50749999999999</v>
      </c>
    </row>
    <row r="2172" spans="1:2">
      <c r="A2172" s="20">
        <f>FED风险溢价模型测算!A2172</f>
        <v>41717</v>
      </c>
      <c r="B2172" s="21">
        <f>[1]!s_dq_close($B$1,$A2172,1)</f>
        <v>149.3665</v>
      </c>
    </row>
    <row r="2173" spans="1:2">
      <c r="A2173" s="20">
        <f>FED风险溢价模型测算!A2173</f>
        <v>41718</v>
      </c>
      <c r="B2173" s="21">
        <f>[1]!s_dq_close($B$1,$A2173,1)</f>
        <v>149.34010000000001</v>
      </c>
    </row>
    <row r="2174" spans="1:2">
      <c r="A2174" s="20">
        <f>FED风险溢价模型测算!A2174</f>
        <v>41719</v>
      </c>
      <c r="B2174" s="21">
        <f>[1]!s_dq_close($B$1,$A2174,1)</f>
        <v>149.40719999999999</v>
      </c>
    </row>
    <row r="2175" spans="1:2">
      <c r="A2175" s="20">
        <f>FED风险溢价模型测算!A2175</f>
        <v>41722</v>
      </c>
      <c r="B2175" s="21">
        <f>[1]!s_dq_close($B$1,$A2175,1)</f>
        <v>149.41839999999999</v>
      </c>
    </row>
    <row r="2176" spans="1:2">
      <c r="A2176" s="20">
        <f>FED风险溢价模型测算!A2176</f>
        <v>41723</v>
      </c>
      <c r="B2176" s="21">
        <f>[1]!s_dq_close($B$1,$A2176,1)</f>
        <v>149.40020000000001</v>
      </c>
    </row>
    <row r="2177" spans="1:2">
      <c r="A2177" s="20">
        <f>FED风险溢价模型测算!A2177</f>
        <v>41724</v>
      </c>
      <c r="B2177" s="21">
        <f>[1]!s_dq_close($B$1,$A2177,1)</f>
        <v>149.4264</v>
      </c>
    </row>
    <row r="2178" spans="1:2">
      <c r="A2178" s="20">
        <f>FED风险溢价模型测算!A2178</f>
        <v>41725</v>
      </c>
      <c r="B2178" s="21">
        <f>[1]!s_dq_close($B$1,$A2178,1)</f>
        <v>149.4289</v>
      </c>
    </row>
    <row r="2179" spans="1:2">
      <c r="A2179" s="20">
        <f>FED风险溢价模型测算!A2179</f>
        <v>41726</v>
      </c>
      <c r="B2179" s="21">
        <f>[1]!s_dq_close($B$1,$A2179,1)</f>
        <v>149.41650000000001</v>
      </c>
    </row>
    <row r="2180" spans="1:2">
      <c r="A2180" s="20">
        <f>FED风险溢价模型测算!A2180</f>
        <v>41729</v>
      </c>
      <c r="B2180" s="21">
        <f>[1]!s_dq_close($B$1,$A2180,1)</f>
        <v>149.47749999999999</v>
      </c>
    </row>
    <row r="2181" spans="1:2">
      <c r="A2181" s="20">
        <f>FED风险溢价模型测算!A2181</f>
        <v>41730</v>
      </c>
      <c r="B2181" s="21">
        <f>[1]!s_dq_close($B$1,$A2181,1)</f>
        <v>149.45679999999999</v>
      </c>
    </row>
    <row r="2182" spans="1:2">
      <c r="A2182" s="20">
        <f>FED风险溢价模型测算!A2182</f>
        <v>41731</v>
      </c>
      <c r="B2182" s="21">
        <f>[1]!s_dq_close($B$1,$A2182,1)</f>
        <v>149.41579999999999</v>
      </c>
    </row>
    <row r="2183" spans="1:2">
      <c r="A2183" s="20">
        <f>FED风险溢价模型测算!A2183</f>
        <v>41732</v>
      </c>
      <c r="B2183" s="21">
        <f>[1]!s_dq_close($B$1,$A2183,1)</f>
        <v>149.32560000000001</v>
      </c>
    </row>
    <row r="2184" spans="1:2">
      <c r="A2184" s="20">
        <f>FED风险溢价模型测算!A2184</f>
        <v>41733</v>
      </c>
      <c r="B2184" s="21">
        <f>[1]!s_dq_close($B$1,$A2184,1)</f>
        <v>149.34829999999999</v>
      </c>
    </row>
    <row r="2185" spans="1:2">
      <c r="A2185" s="20">
        <f>FED风险溢价模型测算!A2185</f>
        <v>41737</v>
      </c>
      <c r="B2185" s="21">
        <f>[1]!s_dq_close($B$1,$A2185,1)</f>
        <v>149.4845</v>
      </c>
    </row>
    <row r="2186" spans="1:2">
      <c r="A2186" s="20">
        <f>FED风险溢价模型测算!A2186</f>
        <v>41738</v>
      </c>
      <c r="B2186" s="21">
        <f>[1]!s_dq_close($B$1,$A2186,1)</f>
        <v>149.4084</v>
      </c>
    </row>
    <row r="2187" spans="1:2">
      <c r="A2187" s="20">
        <f>FED风险溢价模型测算!A2187</f>
        <v>41739</v>
      </c>
      <c r="B2187" s="21">
        <f>[1]!s_dq_close($B$1,$A2187,1)</f>
        <v>149.47819999999999</v>
      </c>
    </row>
    <row r="2188" spans="1:2">
      <c r="A2188" s="20">
        <f>FED风险溢价模型测算!A2188</f>
        <v>41740</v>
      </c>
      <c r="B2188" s="21">
        <f>[1]!s_dq_close($B$1,$A2188,1)</f>
        <v>149.60380000000001</v>
      </c>
    </row>
    <row r="2189" spans="1:2">
      <c r="A2189" s="20">
        <f>FED风险溢价模型测算!A2189</f>
        <v>41743</v>
      </c>
      <c r="B2189" s="21">
        <f>[1]!s_dq_close($B$1,$A2189,1)</f>
        <v>149.8176</v>
      </c>
    </row>
    <row r="2190" spans="1:2">
      <c r="A2190" s="20">
        <f>FED风险溢价模型测算!A2190</f>
        <v>41744</v>
      </c>
      <c r="B2190" s="21">
        <f>[1]!s_dq_close($B$1,$A2190,1)</f>
        <v>149.94409999999999</v>
      </c>
    </row>
    <row r="2191" spans="1:2">
      <c r="A2191" s="20">
        <f>FED风险溢价模型测算!A2191</f>
        <v>41745</v>
      </c>
      <c r="B2191" s="21">
        <f>[1]!s_dq_close($B$1,$A2191,1)</f>
        <v>150.077</v>
      </c>
    </row>
    <row r="2192" spans="1:2">
      <c r="A2192" s="20">
        <f>FED风险溢价模型测算!A2192</f>
        <v>41746</v>
      </c>
      <c r="B2192" s="21">
        <f>[1]!s_dq_close($B$1,$A2192,1)</f>
        <v>150.53110000000001</v>
      </c>
    </row>
    <row r="2193" spans="1:2">
      <c r="A2193" s="20">
        <f>FED风险溢价模型测算!A2193</f>
        <v>41747</v>
      </c>
      <c r="B2193" s="21">
        <f>[1]!s_dq_close($B$1,$A2193,1)</f>
        <v>150.55160000000001</v>
      </c>
    </row>
    <row r="2194" spans="1:2">
      <c r="A2194" s="20">
        <f>FED风险溢价模型测算!A2194</f>
        <v>41750</v>
      </c>
      <c r="B2194" s="21">
        <f>[1]!s_dq_close($B$1,$A2194,1)</f>
        <v>150.6397</v>
      </c>
    </row>
    <row r="2195" spans="1:2">
      <c r="A2195" s="20">
        <f>FED风险溢价模型测算!A2195</f>
        <v>41751</v>
      </c>
      <c r="B2195" s="21">
        <f>[1]!s_dq_close($B$1,$A2195,1)</f>
        <v>150.691</v>
      </c>
    </row>
    <row r="2196" spans="1:2">
      <c r="A2196" s="20">
        <f>FED风险溢价模型测算!A2196</f>
        <v>41752</v>
      </c>
      <c r="B2196" s="21">
        <f>[1]!s_dq_close($B$1,$A2196,1)</f>
        <v>150.63310000000001</v>
      </c>
    </row>
    <row r="2197" spans="1:2">
      <c r="A2197" s="20">
        <f>FED风险溢价模型测算!A2197</f>
        <v>41753</v>
      </c>
      <c r="B2197" s="21">
        <f>[1]!s_dq_close($B$1,$A2197,1)</f>
        <v>150.6395</v>
      </c>
    </row>
    <row r="2198" spans="1:2">
      <c r="A2198" s="20">
        <f>FED风险溢价模型测算!A2198</f>
        <v>41754</v>
      </c>
      <c r="B2198" s="21">
        <f>[1]!s_dq_close($B$1,$A2198,1)</f>
        <v>150.67429999999999</v>
      </c>
    </row>
    <row r="2199" spans="1:2">
      <c r="A2199" s="20">
        <f>FED风险溢价模型测算!A2199</f>
        <v>41757</v>
      </c>
      <c r="B2199" s="21">
        <f>[1]!s_dq_close($B$1,$A2199,1)</f>
        <v>150.73920000000001</v>
      </c>
    </row>
    <row r="2200" spans="1:2">
      <c r="A2200" s="20">
        <f>FED风险溢价模型测算!A2200</f>
        <v>41758</v>
      </c>
      <c r="B2200" s="21">
        <f>[1]!s_dq_close($B$1,$A2200,1)</f>
        <v>150.82169999999999</v>
      </c>
    </row>
    <row r="2201" spans="1:2">
      <c r="A2201" s="20">
        <f>FED风险溢价模型测算!A2201</f>
        <v>41759</v>
      </c>
      <c r="B2201" s="21">
        <f>[1]!s_dq_close($B$1,$A2201,1)</f>
        <v>150.9795</v>
      </c>
    </row>
    <row r="2202" spans="1:2">
      <c r="A2202" s="20">
        <f>FED风险溢价模型测算!A2202</f>
        <v>41764</v>
      </c>
      <c r="B2202" s="21">
        <f>[1]!s_dq_close($B$1,$A2202,1)</f>
        <v>151.2029</v>
      </c>
    </row>
    <row r="2203" spans="1:2">
      <c r="A2203" s="20">
        <f>FED风险溢价模型测算!A2203</f>
        <v>41765</v>
      </c>
      <c r="B2203" s="21">
        <f>[1]!s_dq_close($B$1,$A2203,1)</f>
        <v>151.404</v>
      </c>
    </row>
    <row r="2204" spans="1:2">
      <c r="A2204" s="20">
        <f>FED风险溢价模型测算!A2204</f>
        <v>41766</v>
      </c>
      <c r="B2204" s="21">
        <f>[1]!s_dq_close($B$1,$A2204,1)</f>
        <v>151.5718</v>
      </c>
    </row>
    <row r="2205" spans="1:2">
      <c r="A2205" s="20">
        <f>FED风险溢价模型测算!A2205</f>
        <v>41767</v>
      </c>
      <c r="B2205" s="21">
        <f>[1]!s_dq_close($B$1,$A2205,1)</f>
        <v>151.9075</v>
      </c>
    </row>
    <row r="2206" spans="1:2">
      <c r="A2206" s="20">
        <f>FED风险溢价模型测算!A2206</f>
        <v>41768</v>
      </c>
      <c r="B2206" s="21">
        <f>[1]!s_dq_close($B$1,$A2206,1)</f>
        <v>152.45830000000001</v>
      </c>
    </row>
    <row r="2207" spans="1:2">
      <c r="A2207" s="20">
        <f>FED风险溢价模型测算!A2207</f>
        <v>41771</v>
      </c>
      <c r="B2207" s="21">
        <f>[1]!s_dq_close($B$1,$A2207,1)</f>
        <v>152.53440000000001</v>
      </c>
    </row>
    <row r="2208" spans="1:2">
      <c r="A2208" s="20">
        <f>FED风险溢价模型测算!A2208</f>
        <v>41772</v>
      </c>
      <c r="B2208" s="21">
        <f>[1]!s_dq_close($B$1,$A2208,1)</f>
        <v>152.5273</v>
      </c>
    </row>
    <row r="2209" spans="1:2">
      <c r="A2209" s="20">
        <f>FED风险溢价模型测算!A2209</f>
        <v>41773</v>
      </c>
      <c r="B2209" s="21">
        <f>[1]!s_dq_close($B$1,$A2209,1)</f>
        <v>152.38929999999999</v>
      </c>
    </row>
    <row r="2210" spans="1:2">
      <c r="A2210" s="20">
        <f>FED风险溢价模型测算!A2210</f>
        <v>41774</v>
      </c>
      <c r="B2210" s="21">
        <f>[1]!s_dq_close($B$1,$A2210,1)</f>
        <v>152.34180000000001</v>
      </c>
    </row>
    <row r="2211" spans="1:2">
      <c r="A2211" s="20">
        <f>FED风险溢价模型测算!A2211</f>
        <v>41775</v>
      </c>
      <c r="B2211" s="21">
        <f>[1]!s_dq_close($B$1,$A2211,1)</f>
        <v>152.346</v>
      </c>
    </row>
    <row r="2212" spans="1:2">
      <c r="A2212" s="20">
        <f>FED风险溢价模型测算!A2212</f>
        <v>41778</v>
      </c>
      <c r="B2212" s="21">
        <f>[1]!s_dq_close($B$1,$A2212,1)</f>
        <v>152.4538</v>
      </c>
    </row>
    <row r="2213" spans="1:2">
      <c r="A2213" s="20">
        <f>FED风险溢价模型测算!A2213</f>
        <v>41779</v>
      </c>
      <c r="B2213" s="21">
        <f>[1]!s_dq_close($B$1,$A2213,1)</f>
        <v>152.44309999999999</v>
      </c>
    </row>
    <row r="2214" spans="1:2">
      <c r="A2214" s="20">
        <f>FED风险溢价模型测算!A2214</f>
        <v>41780</v>
      </c>
      <c r="B2214" s="21">
        <f>[1]!s_dq_close($B$1,$A2214,1)</f>
        <v>152.46709999999999</v>
      </c>
    </row>
    <row r="2215" spans="1:2">
      <c r="A2215" s="20">
        <f>FED风险溢价模型测算!A2215</f>
        <v>41781</v>
      </c>
      <c r="B2215" s="21">
        <f>[1]!s_dq_close($B$1,$A2215,1)</f>
        <v>152.51929999999999</v>
      </c>
    </row>
    <row r="2216" spans="1:2">
      <c r="A2216" s="20">
        <f>FED风险溢价模型测算!A2216</f>
        <v>41782</v>
      </c>
      <c r="B2216" s="21">
        <f>[1]!s_dq_close($B$1,$A2216,1)</f>
        <v>152.6516</v>
      </c>
    </row>
    <row r="2217" spans="1:2">
      <c r="A2217" s="20">
        <f>FED风险溢价模型测算!A2217</f>
        <v>41785</v>
      </c>
      <c r="B2217" s="21">
        <f>[1]!s_dq_close($B$1,$A2217,1)</f>
        <v>152.7388</v>
      </c>
    </row>
    <row r="2218" spans="1:2">
      <c r="A2218" s="20">
        <f>FED风险溢价模型测算!A2218</f>
        <v>41786</v>
      </c>
      <c r="B2218" s="21">
        <f>[1]!s_dq_close($B$1,$A2218,1)</f>
        <v>152.81540000000001</v>
      </c>
    </row>
    <row r="2219" spans="1:2">
      <c r="A2219" s="20">
        <f>FED风险溢价模型测算!A2219</f>
        <v>41787</v>
      </c>
      <c r="B2219" s="21">
        <f>[1]!s_dq_close($B$1,$A2219,1)</f>
        <v>152.93510000000001</v>
      </c>
    </row>
    <row r="2220" spans="1:2">
      <c r="A2220" s="20">
        <f>FED风险溢价模型测算!A2220</f>
        <v>41788</v>
      </c>
      <c r="B2220" s="21">
        <f>[1]!s_dq_close($B$1,$A2220,1)</f>
        <v>153.078</v>
      </c>
    </row>
    <row r="2221" spans="1:2">
      <c r="A2221" s="20">
        <f>FED风险溢价模型测算!A2221</f>
        <v>41789</v>
      </c>
      <c r="B2221" s="21">
        <f>[1]!s_dq_close($B$1,$A2221,1)</f>
        <v>153.26599999999999</v>
      </c>
    </row>
    <row r="2222" spans="1:2">
      <c r="A2222" s="20">
        <f>FED风险溢价模型测算!A2222</f>
        <v>41793</v>
      </c>
      <c r="B2222" s="21">
        <f>[1]!s_dq_close($B$1,$A2222,1)</f>
        <v>153.70699999999999</v>
      </c>
    </row>
    <row r="2223" spans="1:2">
      <c r="A2223" s="20">
        <f>FED风险溢价模型测算!A2223</f>
        <v>41794</v>
      </c>
      <c r="B2223" s="21">
        <f>[1]!s_dq_close($B$1,$A2223,1)</f>
        <v>153.8597</v>
      </c>
    </row>
    <row r="2224" spans="1:2">
      <c r="A2224" s="20">
        <f>FED风险溢价模型测算!A2224</f>
        <v>41795</v>
      </c>
      <c r="B2224" s="21">
        <f>[1]!s_dq_close($B$1,$A2224,1)</f>
        <v>153.8467</v>
      </c>
    </row>
    <row r="2225" spans="1:2">
      <c r="A2225" s="20">
        <f>FED风险溢价模型测算!A2225</f>
        <v>41796</v>
      </c>
      <c r="B2225" s="21">
        <f>[1]!s_dq_close($B$1,$A2225,1)</f>
        <v>153.7903</v>
      </c>
    </row>
    <row r="2226" spans="1:2">
      <c r="A2226" s="20">
        <f>FED风险溢价模型测算!A2226</f>
        <v>41799</v>
      </c>
      <c r="B2226" s="21">
        <f>[1]!s_dq_close($B$1,$A2226,1)</f>
        <v>153.7784</v>
      </c>
    </row>
    <row r="2227" spans="1:2">
      <c r="A2227" s="20">
        <f>FED风险溢价模型测算!A2227</f>
        <v>41800</v>
      </c>
      <c r="B2227" s="21">
        <f>[1]!s_dq_close($B$1,$A2227,1)</f>
        <v>153.9194</v>
      </c>
    </row>
    <row r="2228" spans="1:2">
      <c r="A2228" s="20">
        <f>FED风险溢价模型测算!A2228</f>
        <v>41801</v>
      </c>
      <c r="B2228" s="21">
        <f>[1]!s_dq_close($B$1,$A2228,1)</f>
        <v>153.94929999999999</v>
      </c>
    </row>
    <row r="2229" spans="1:2">
      <c r="A2229" s="20">
        <f>FED风险溢价模型测算!A2229</f>
        <v>41802</v>
      </c>
      <c r="B2229" s="21">
        <f>[1]!s_dq_close($B$1,$A2229,1)</f>
        <v>153.99039999999999</v>
      </c>
    </row>
    <row r="2230" spans="1:2">
      <c r="A2230" s="20">
        <f>FED风险溢价模型测算!A2230</f>
        <v>41803</v>
      </c>
      <c r="B2230" s="21">
        <f>[1]!s_dq_close($B$1,$A2230,1)</f>
        <v>153.93889999999999</v>
      </c>
    </row>
    <row r="2231" spans="1:2">
      <c r="A2231" s="20">
        <f>FED风险溢价模型测算!A2231</f>
        <v>41806</v>
      </c>
      <c r="B2231" s="21">
        <f>[1]!s_dq_close($B$1,$A2231,1)</f>
        <v>154.0932</v>
      </c>
    </row>
    <row r="2232" spans="1:2">
      <c r="A2232" s="20">
        <f>FED风险溢价模型测算!A2232</f>
        <v>41807</v>
      </c>
      <c r="B2232" s="21">
        <f>[1]!s_dq_close($B$1,$A2232,1)</f>
        <v>154.1207</v>
      </c>
    </row>
    <row r="2233" spans="1:2">
      <c r="A2233" s="20">
        <f>FED风险溢价模型测算!A2233</f>
        <v>41808</v>
      </c>
      <c r="B2233" s="21">
        <f>[1]!s_dq_close($B$1,$A2233,1)</f>
        <v>154.09549999999999</v>
      </c>
    </row>
    <row r="2234" spans="1:2">
      <c r="A2234" s="20">
        <f>FED风险溢价模型测算!A2234</f>
        <v>41809</v>
      </c>
      <c r="B2234" s="21">
        <f>[1]!s_dq_close($B$1,$A2234,1)</f>
        <v>154.1046</v>
      </c>
    </row>
    <row r="2235" spans="1:2">
      <c r="A2235" s="20">
        <f>FED风险溢价模型测算!A2235</f>
        <v>41810</v>
      </c>
      <c r="B2235" s="21">
        <f>[1]!s_dq_close($B$1,$A2235,1)</f>
        <v>154.1885</v>
      </c>
    </row>
    <row r="2236" spans="1:2">
      <c r="A2236" s="20">
        <f>FED风险溢价模型测算!A2236</f>
        <v>41813</v>
      </c>
      <c r="B2236" s="21">
        <f>[1]!s_dq_close($B$1,$A2236,1)</f>
        <v>154.26589999999999</v>
      </c>
    </row>
    <row r="2237" spans="1:2">
      <c r="A2237" s="20">
        <f>FED风险溢价模型测算!A2237</f>
        <v>41814</v>
      </c>
      <c r="B2237" s="21">
        <f>[1]!s_dq_close($B$1,$A2237,1)</f>
        <v>154.31659999999999</v>
      </c>
    </row>
    <row r="2238" spans="1:2">
      <c r="A2238" s="20">
        <f>FED风险溢价模型测算!A2238</f>
        <v>41815</v>
      </c>
      <c r="B2238" s="21">
        <f>[1]!s_dq_close($B$1,$A2238,1)</f>
        <v>154.321</v>
      </c>
    </row>
    <row r="2239" spans="1:2">
      <c r="A2239" s="20">
        <f>FED风险溢价模型测算!A2239</f>
        <v>41816</v>
      </c>
      <c r="B2239" s="21">
        <f>[1]!s_dq_close($B$1,$A2239,1)</f>
        <v>154.36850000000001</v>
      </c>
    </row>
    <row r="2240" spans="1:2">
      <c r="A2240" s="20">
        <f>FED风险溢价模型测算!A2240</f>
        <v>41817</v>
      </c>
      <c r="B2240" s="21">
        <f>[1]!s_dq_close($B$1,$A2240,1)</f>
        <v>154.38499999999999</v>
      </c>
    </row>
    <row r="2241" spans="1:2">
      <c r="A2241" s="20">
        <f>FED风险溢价模型测算!A2241</f>
        <v>41820</v>
      </c>
      <c r="B2241" s="21">
        <f>[1]!s_dq_close($B$1,$A2241,1)</f>
        <v>154.38239999999999</v>
      </c>
    </row>
    <row r="2242" spans="1:2">
      <c r="A2242" s="20">
        <f>FED风险溢价模型测算!A2242</f>
        <v>41821</v>
      </c>
      <c r="B2242" s="21">
        <f>[1]!s_dq_close($B$1,$A2242,1)</f>
        <v>154.2294</v>
      </c>
    </row>
    <row r="2243" spans="1:2">
      <c r="A2243" s="20">
        <f>FED风险溢价模型测算!A2243</f>
        <v>41822</v>
      </c>
      <c r="B2243" s="21">
        <f>[1]!s_dq_close($B$1,$A2243,1)</f>
        <v>154.0796</v>
      </c>
    </row>
    <row r="2244" spans="1:2">
      <c r="A2244" s="20">
        <f>FED风险溢价模型测算!A2244</f>
        <v>41823</v>
      </c>
      <c r="B2244" s="21">
        <f>[1]!s_dq_close($B$1,$A2244,1)</f>
        <v>153.9699</v>
      </c>
    </row>
    <row r="2245" spans="1:2">
      <c r="A2245" s="20">
        <f>FED风险溢价模型测算!A2245</f>
        <v>41824</v>
      </c>
      <c r="B2245" s="21">
        <f>[1]!s_dq_close($B$1,$A2245,1)</f>
        <v>153.82730000000001</v>
      </c>
    </row>
    <row r="2246" spans="1:2">
      <c r="A2246" s="20">
        <f>FED风险溢价模型测算!A2246</f>
        <v>41827</v>
      </c>
      <c r="B2246" s="21">
        <f>[1]!s_dq_close($B$1,$A2246,1)</f>
        <v>154.01230000000001</v>
      </c>
    </row>
    <row r="2247" spans="1:2">
      <c r="A2247" s="20">
        <f>FED风险溢价模型测算!A2247</f>
        <v>41828</v>
      </c>
      <c r="B2247" s="21">
        <f>[1]!s_dq_close($B$1,$A2247,1)</f>
        <v>154.01570000000001</v>
      </c>
    </row>
    <row r="2248" spans="1:2">
      <c r="A2248" s="20">
        <f>FED风险溢价模型测算!A2248</f>
        <v>41829</v>
      </c>
      <c r="B2248" s="21">
        <f>[1]!s_dq_close($B$1,$A2248,1)</f>
        <v>154.00550000000001</v>
      </c>
    </row>
    <row r="2249" spans="1:2">
      <c r="A2249" s="20">
        <f>FED风险溢价模型测算!A2249</f>
        <v>41830</v>
      </c>
      <c r="B2249" s="21">
        <f>[1]!s_dq_close($B$1,$A2249,1)</f>
        <v>154.0164</v>
      </c>
    </row>
    <row r="2250" spans="1:2">
      <c r="A2250" s="20">
        <f>FED风险溢价模型测算!A2250</f>
        <v>41831</v>
      </c>
      <c r="B2250" s="21">
        <f>[1]!s_dq_close($B$1,$A2250,1)</f>
        <v>154.07140000000001</v>
      </c>
    </row>
    <row r="2251" spans="1:2">
      <c r="A2251" s="20">
        <f>FED风险溢价模型测算!A2251</f>
        <v>41834</v>
      </c>
      <c r="B2251" s="21">
        <f>[1]!s_dq_close($B$1,$A2251,1)</f>
        <v>154.0814</v>
      </c>
    </row>
    <row r="2252" spans="1:2">
      <c r="A2252" s="20">
        <f>FED风险溢价模型测算!A2252</f>
        <v>41835</v>
      </c>
      <c r="B2252" s="21">
        <f>[1]!s_dq_close($B$1,$A2252,1)</f>
        <v>153.98070000000001</v>
      </c>
    </row>
    <row r="2253" spans="1:2">
      <c r="A2253" s="20">
        <f>FED风险溢价模型测算!A2253</f>
        <v>41836</v>
      </c>
      <c r="B2253" s="21">
        <f>[1]!s_dq_close($B$1,$A2253,1)</f>
        <v>153.79</v>
      </c>
    </row>
    <row r="2254" spans="1:2">
      <c r="A2254" s="20">
        <f>FED风险溢价模型测算!A2254</f>
        <v>41837</v>
      </c>
      <c r="B2254" s="21">
        <f>[1]!s_dq_close($B$1,$A2254,1)</f>
        <v>153.53450000000001</v>
      </c>
    </row>
    <row r="2255" spans="1:2">
      <c r="A2255" s="20">
        <f>FED风险溢价模型测算!A2255</f>
        <v>41838</v>
      </c>
      <c r="B2255" s="21">
        <f>[1]!s_dq_close($B$1,$A2255,1)</f>
        <v>153.37780000000001</v>
      </c>
    </row>
    <row r="2256" spans="1:2">
      <c r="A2256" s="20">
        <f>FED风险溢价模型测算!A2256</f>
        <v>41841</v>
      </c>
      <c r="B2256" s="21">
        <f>[1]!s_dq_close($B$1,$A2256,1)</f>
        <v>153.52719999999999</v>
      </c>
    </row>
    <row r="2257" spans="1:2">
      <c r="A2257" s="20">
        <f>FED风险溢价模型测算!A2257</f>
        <v>41842</v>
      </c>
      <c r="B2257" s="21">
        <f>[1]!s_dq_close($B$1,$A2257,1)</f>
        <v>153.673</v>
      </c>
    </row>
    <row r="2258" spans="1:2">
      <c r="A2258" s="20">
        <f>FED风险溢价模型测算!A2258</f>
        <v>41843</v>
      </c>
      <c r="B2258" s="21">
        <f>[1]!s_dq_close($B$1,$A2258,1)</f>
        <v>153.67359999999999</v>
      </c>
    </row>
    <row r="2259" spans="1:2">
      <c r="A2259" s="20">
        <f>FED风险溢价模型测算!A2259</f>
        <v>41844</v>
      </c>
      <c r="B2259" s="21">
        <f>[1]!s_dq_close($B$1,$A2259,1)</f>
        <v>153.7192</v>
      </c>
    </row>
    <row r="2260" spans="1:2">
      <c r="A2260" s="20">
        <f>FED风险溢价模型测算!A2260</f>
        <v>41845</v>
      </c>
      <c r="B2260" s="21">
        <f>[1]!s_dq_close($B$1,$A2260,1)</f>
        <v>153.8484</v>
      </c>
    </row>
    <row r="2261" spans="1:2">
      <c r="A2261" s="20">
        <f>FED风险溢价模型测算!A2261</f>
        <v>41848</v>
      </c>
      <c r="B2261" s="21">
        <f>[1]!s_dq_close($B$1,$A2261,1)</f>
        <v>153.93819999999999</v>
      </c>
    </row>
    <row r="2262" spans="1:2">
      <c r="A2262" s="20">
        <f>FED风险溢价模型测算!A2262</f>
        <v>41849</v>
      </c>
      <c r="B2262" s="21">
        <f>[1]!s_dq_close($B$1,$A2262,1)</f>
        <v>153.93299999999999</v>
      </c>
    </row>
    <row r="2263" spans="1:2">
      <c r="A2263" s="20">
        <f>FED风险溢价模型测算!A2263</f>
        <v>41850</v>
      </c>
      <c r="B2263" s="21">
        <f>[1]!s_dq_close($B$1,$A2263,1)</f>
        <v>153.96960000000001</v>
      </c>
    </row>
    <row r="2264" spans="1:2">
      <c r="A2264" s="20">
        <f>FED风险溢价模型测算!A2264</f>
        <v>41851</v>
      </c>
      <c r="B2264" s="21">
        <f>[1]!s_dq_close($B$1,$A2264,1)</f>
        <v>154.08510000000001</v>
      </c>
    </row>
    <row r="2265" spans="1:2">
      <c r="A2265" s="20">
        <f>FED风险溢价模型测算!A2265</f>
        <v>41852</v>
      </c>
      <c r="B2265" s="21">
        <f>[1]!s_dq_close($B$1,$A2265,1)</f>
        <v>154.14959999999999</v>
      </c>
    </row>
    <row r="2266" spans="1:2">
      <c r="A2266" s="20">
        <f>FED风险溢价模型测算!A2266</f>
        <v>41855</v>
      </c>
      <c r="B2266" s="21">
        <f>[1]!s_dq_close($B$1,$A2266,1)</f>
        <v>154.25069999999999</v>
      </c>
    </row>
    <row r="2267" spans="1:2">
      <c r="A2267" s="20">
        <f>FED风险溢价模型测算!A2267</f>
        <v>41856</v>
      </c>
      <c r="B2267" s="21">
        <f>[1]!s_dq_close($B$1,$A2267,1)</f>
        <v>154.26949999999999</v>
      </c>
    </row>
    <row r="2268" spans="1:2">
      <c r="A2268" s="20">
        <f>FED风险溢价模型测算!A2268</f>
        <v>41857</v>
      </c>
      <c r="B2268" s="21">
        <f>[1]!s_dq_close($B$1,$A2268,1)</f>
        <v>154.3425</v>
      </c>
    </row>
    <row r="2269" spans="1:2">
      <c r="A2269" s="20">
        <f>FED风险溢价模型测算!A2269</f>
        <v>41858</v>
      </c>
      <c r="B2269" s="21">
        <f>[1]!s_dq_close($B$1,$A2269,1)</f>
        <v>154.35900000000001</v>
      </c>
    </row>
    <row r="2270" spans="1:2">
      <c r="A2270" s="20">
        <f>FED风险溢价模型测算!A2270</f>
        <v>41859</v>
      </c>
      <c r="B2270" s="21">
        <f>[1]!s_dq_close($B$1,$A2270,1)</f>
        <v>154.38069999999999</v>
      </c>
    </row>
    <row r="2271" spans="1:2">
      <c r="A2271" s="20">
        <f>FED风险溢价模型测算!A2271</f>
        <v>41862</v>
      </c>
      <c r="B2271" s="21">
        <f>[1]!s_dq_close($B$1,$A2271,1)</f>
        <v>154.44730000000001</v>
      </c>
    </row>
    <row r="2272" spans="1:2">
      <c r="A2272" s="20">
        <f>FED风险溢价模型测算!A2272</f>
        <v>41863</v>
      </c>
      <c r="B2272" s="21">
        <f>[1]!s_dq_close($B$1,$A2272,1)</f>
        <v>154.4409</v>
      </c>
    </row>
    <row r="2273" spans="1:2">
      <c r="A2273" s="20">
        <f>FED风险溢价模型测算!A2273</f>
        <v>41864</v>
      </c>
      <c r="B2273" s="21">
        <f>[1]!s_dq_close($B$1,$A2273,1)</f>
        <v>154.51830000000001</v>
      </c>
    </row>
    <row r="2274" spans="1:2">
      <c r="A2274" s="20">
        <f>FED风险溢价模型测算!A2274</f>
        <v>41865</v>
      </c>
      <c r="B2274" s="21">
        <f>[1]!s_dq_close($B$1,$A2274,1)</f>
        <v>154.7278</v>
      </c>
    </row>
    <row r="2275" spans="1:2">
      <c r="A2275" s="20">
        <f>FED风险溢价模型测算!A2275</f>
        <v>41866</v>
      </c>
      <c r="B2275" s="21">
        <f>[1]!s_dq_close($B$1,$A2275,1)</f>
        <v>154.81469999999999</v>
      </c>
    </row>
    <row r="2276" spans="1:2">
      <c r="A2276" s="20">
        <f>FED风险溢价模型测算!A2276</f>
        <v>41869</v>
      </c>
      <c r="B2276" s="21">
        <f>[1]!s_dq_close($B$1,$A2276,1)</f>
        <v>154.84559999999999</v>
      </c>
    </row>
    <row r="2277" spans="1:2">
      <c r="A2277" s="20">
        <f>FED风险溢价模型测算!A2277</f>
        <v>41870</v>
      </c>
      <c r="B2277" s="21">
        <f>[1]!s_dq_close($B$1,$A2277,1)</f>
        <v>154.80119999999999</v>
      </c>
    </row>
    <row r="2278" spans="1:2">
      <c r="A2278" s="20">
        <f>FED风险溢价模型测算!A2278</f>
        <v>41871</v>
      </c>
      <c r="B2278" s="21">
        <f>[1]!s_dq_close($B$1,$A2278,1)</f>
        <v>154.7466</v>
      </c>
    </row>
    <row r="2279" spans="1:2">
      <c r="A2279" s="20">
        <f>FED风险溢价模型测算!A2279</f>
        <v>41872</v>
      </c>
      <c r="B2279" s="21">
        <f>[1]!s_dq_close($B$1,$A2279,1)</f>
        <v>154.78909999999999</v>
      </c>
    </row>
    <row r="2280" spans="1:2">
      <c r="A2280" s="20">
        <f>FED风险溢价模型测算!A2280</f>
        <v>41873</v>
      </c>
      <c r="B2280" s="21">
        <f>[1]!s_dq_close($B$1,$A2280,1)</f>
        <v>154.81030000000001</v>
      </c>
    </row>
    <row r="2281" spans="1:2">
      <c r="A2281" s="20">
        <f>FED风险溢价模型测算!A2281</f>
        <v>41876</v>
      </c>
      <c r="B2281" s="21">
        <f>[1]!s_dq_close($B$1,$A2281,1)</f>
        <v>154.8964</v>
      </c>
    </row>
    <row r="2282" spans="1:2">
      <c r="A2282" s="20">
        <f>FED风险溢价模型测算!A2282</f>
        <v>41877</v>
      </c>
      <c r="B2282" s="21">
        <f>[1]!s_dq_close($B$1,$A2282,1)</f>
        <v>154.92140000000001</v>
      </c>
    </row>
    <row r="2283" spans="1:2">
      <c r="A2283" s="20">
        <f>FED风险溢价模型测算!A2283</f>
        <v>41878</v>
      </c>
      <c r="B2283" s="21">
        <f>[1]!s_dq_close($B$1,$A2283,1)</f>
        <v>155.06299999999999</v>
      </c>
    </row>
    <row r="2284" spans="1:2">
      <c r="A2284" s="20">
        <f>FED风险溢价模型测算!A2284</f>
        <v>41879</v>
      </c>
      <c r="B2284" s="21">
        <f>[1]!s_dq_close($B$1,$A2284,1)</f>
        <v>155.16149999999999</v>
      </c>
    </row>
    <row r="2285" spans="1:2">
      <c r="A2285" s="20">
        <f>FED风险溢价模型测算!A2285</f>
        <v>41880</v>
      </c>
      <c r="B2285" s="21">
        <f>[1]!s_dq_close($B$1,$A2285,1)</f>
        <v>155.15289999999999</v>
      </c>
    </row>
    <row r="2286" spans="1:2">
      <c r="A2286" s="20">
        <f>FED风险溢价模型测算!A2286</f>
        <v>41883</v>
      </c>
      <c r="B2286" s="21">
        <f>[1]!s_dq_close($B$1,$A2286,1)</f>
        <v>155.21010000000001</v>
      </c>
    </row>
    <row r="2287" spans="1:2">
      <c r="A2287" s="20">
        <f>FED风险溢价模型测算!A2287</f>
        <v>41884</v>
      </c>
      <c r="B2287" s="21">
        <f>[1]!s_dq_close($B$1,$A2287,1)</f>
        <v>155.2372</v>
      </c>
    </row>
    <row r="2288" spans="1:2">
      <c r="A2288" s="20">
        <f>FED风险溢价模型测算!A2288</f>
        <v>41885</v>
      </c>
      <c r="B2288" s="21">
        <f>[1]!s_dq_close($B$1,$A2288,1)</f>
        <v>155.20099999999999</v>
      </c>
    </row>
    <row r="2289" spans="1:2">
      <c r="A2289" s="20">
        <f>FED风险溢价模型测算!A2289</f>
        <v>41886</v>
      </c>
      <c r="B2289" s="21">
        <f>[1]!s_dq_close($B$1,$A2289,1)</f>
        <v>155.18219999999999</v>
      </c>
    </row>
    <row r="2290" spans="1:2">
      <c r="A2290" s="20">
        <f>FED风险溢价模型测算!A2290</f>
        <v>41887</v>
      </c>
      <c r="B2290" s="21">
        <f>[1]!s_dq_close($B$1,$A2290,1)</f>
        <v>155.20240000000001</v>
      </c>
    </row>
    <row r="2291" spans="1:2">
      <c r="A2291" s="20">
        <f>FED风险溢价模型测算!A2291</f>
        <v>41891</v>
      </c>
      <c r="B2291" s="21">
        <f>[1]!s_dq_close($B$1,$A2291,1)</f>
        <v>155.30279999999999</v>
      </c>
    </row>
    <row r="2292" spans="1:2">
      <c r="A2292" s="20">
        <f>FED风险溢价模型测算!A2292</f>
        <v>41892</v>
      </c>
      <c r="B2292" s="21">
        <f>[1]!s_dq_close($B$1,$A2292,1)</f>
        <v>155.29349999999999</v>
      </c>
    </row>
    <row r="2293" spans="1:2">
      <c r="A2293" s="20">
        <f>FED风险溢价模型测算!A2293</f>
        <v>41893</v>
      </c>
      <c r="B2293" s="21">
        <f>[1]!s_dq_close($B$1,$A2293,1)</f>
        <v>155.3081</v>
      </c>
    </row>
    <row r="2294" spans="1:2">
      <c r="A2294" s="20">
        <f>FED风险溢价模型测算!A2294</f>
        <v>41894</v>
      </c>
      <c r="B2294" s="21">
        <f>[1]!s_dq_close($B$1,$A2294,1)</f>
        <v>155.35499999999999</v>
      </c>
    </row>
    <row r="2295" spans="1:2">
      <c r="A2295" s="20">
        <f>FED风险溢价模型测算!A2295</f>
        <v>41897</v>
      </c>
      <c r="B2295" s="21">
        <f>[1]!s_dq_close($B$1,$A2295,1)</f>
        <v>155.53890000000001</v>
      </c>
    </row>
    <row r="2296" spans="1:2">
      <c r="A2296" s="20">
        <f>FED风险溢价模型测算!A2296</f>
        <v>41898</v>
      </c>
      <c r="B2296" s="21">
        <f>[1]!s_dq_close($B$1,$A2296,1)</f>
        <v>155.51900000000001</v>
      </c>
    </row>
    <row r="2297" spans="1:2">
      <c r="A2297" s="20">
        <f>FED风险溢价模型测算!A2297</f>
        <v>41899</v>
      </c>
      <c r="B2297" s="21">
        <f>[1]!s_dq_close($B$1,$A2297,1)</f>
        <v>155.79339999999999</v>
      </c>
    </row>
    <row r="2298" spans="1:2">
      <c r="A2298" s="20">
        <f>FED风险溢价模型测算!A2298</f>
        <v>41900</v>
      </c>
      <c r="B2298" s="21">
        <f>[1]!s_dq_close($B$1,$A2298,1)</f>
        <v>156.07310000000001</v>
      </c>
    </row>
    <row r="2299" spans="1:2">
      <c r="A2299" s="20">
        <f>FED风险溢价模型测算!A2299</f>
        <v>41901</v>
      </c>
      <c r="B2299" s="21">
        <f>[1]!s_dq_close($B$1,$A2299,1)</f>
        <v>156.44149999999999</v>
      </c>
    </row>
    <row r="2300" spans="1:2">
      <c r="A2300" s="20">
        <f>FED风险溢价模型测算!A2300</f>
        <v>41904</v>
      </c>
      <c r="B2300" s="21">
        <f>[1]!s_dq_close($B$1,$A2300,1)</f>
        <v>156.58799999999999</v>
      </c>
    </row>
    <row r="2301" spans="1:2">
      <c r="A2301" s="20">
        <f>FED风险溢价模型测算!A2301</f>
        <v>41905</v>
      </c>
      <c r="B2301" s="21">
        <f>[1]!s_dq_close($B$1,$A2301,1)</f>
        <v>156.6833</v>
      </c>
    </row>
    <row r="2302" spans="1:2">
      <c r="A2302" s="20">
        <f>FED风险溢价模型测算!A2302</f>
        <v>41906</v>
      </c>
      <c r="B2302" s="21">
        <f>[1]!s_dq_close($B$1,$A2302,1)</f>
        <v>156.56460000000001</v>
      </c>
    </row>
    <row r="2303" spans="1:2">
      <c r="A2303" s="20">
        <f>FED风险溢价模型测算!A2303</f>
        <v>41907</v>
      </c>
      <c r="B2303" s="21">
        <f>[1]!s_dq_close($B$1,$A2303,1)</f>
        <v>156.6514</v>
      </c>
    </row>
    <row r="2304" spans="1:2">
      <c r="A2304" s="20">
        <f>FED风险溢价模型测算!A2304</f>
        <v>41908</v>
      </c>
      <c r="B2304" s="21">
        <f>[1]!s_dq_close($B$1,$A2304,1)</f>
        <v>156.66679999999999</v>
      </c>
    </row>
    <row r="2305" spans="1:2">
      <c r="A2305" s="20">
        <f>FED风险溢价模型测算!A2305</f>
        <v>41911</v>
      </c>
      <c r="B2305" s="21">
        <f>[1]!s_dq_close($B$1,$A2305,1)</f>
        <v>156.84690000000001</v>
      </c>
    </row>
    <row r="2306" spans="1:2">
      <c r="A2306" s="20">
        <f>FED风险溢价模型测算!A2306</f>
        <v>41912</v>
      </c>
      <c r="B2306" s="21">
        <f>[1]!s_dq_close($B$1,$A2306,1)</f>
        <v>156.92599999999999</v>
      </c>
    </row>
    <row r="2307" spans="1:2">
      <c r="A2307" s="20">
        <f>FED风险溢价模型测算!A2307</f>
        <v>41920</v>
      </c>
      <c r="B2307" s="21">
        <f>[1]!s_dq_close($B$1,$A2307,1)</f>
        <v>157.03649999999999</v>
      </c>
    </row>
    <row r="2308" spans="1:2">
      <c r="A2308" s="20">
        <f>FED风险溢价模型测算!A2308</f>
        <v>41921</v>
      </c>
      <c r="B2308" s="21">
        <f>[1]!s_dq_close($B$1,$A2308,1)</f>
        <v>156.98929999999999</v>
      </c>
    </row>
    <row r="2309" spans="1:2">
      <c r="A2309" s="20">
        <f>FED风险溢价模型测算!A2309</f>
        <v>41922</v>
      </c>
      <c r="B2309" s="21">
        <f>[1]!s_dq_close($B$1,$A2309,1)</f>
        <v>157.0035</v>
      </c>
    </row>
    <row r="2310" spans="1:2">
      <c r="A2310" s="20">
        <f>FED风险溢价模型测算!A2310</f>
        <v>41925</v>
      </c>
      <c r="B2310" s="21">
        <f>[1]!s_dq_close($B$1,$A2310,1)</f>
        <v>157.14619999999999</v>
      </c>
    </row>
    <row r="2311" spans="1:2">
      <c r="A2311" s="20">
        <f>FED风险溢价模型测算!A2311</f>
        <v>41926</v>
      </c>
      <c r="B2311" s="21">
        <f>[1]!s_dq_close($B$1,$A2311,1)</f>
        <v>157.56569999999999</v>
      </c>
    </row>
    <row r="2312" spans="1:2">
      <c r="A2312" s="20">
        <f>FED风险溢价模型测算!A2312</f>
        <v>41927</v>
      </c>
      <c r="B2312" s="21">
        <f>[1]!s_dq_close($B$1,$A2312,1)</f>
        <v>157.9597</v>
      </c>
    </row>
    <row r="2313" spans="1:2">
      <c r="A2313" s="20">
        <f>FED风险溢价模型测算!A2313</f>
        <v>41928</v>
      </c>
      <c r="B2313" s="21">
        <f>[1]!s_dq_close($B$1,$A2313,1)</f>
        <v>158.12379999999999</v>
      </c>
    </row>
    <row r="2314" spans="1:2">
      <c r="A2314" s="20">
        <f>FED风险溢价模型测算!A2314</f>
        <v>41929</v>
      </c>
      <c r="B2314" s="21">
        <f>[1]!s_dq_close($B$1,$A2314,1)</f>
        <v>158.3082</v>
      </c>
    </row>
    <row r="2315" spans="1:2">
      <c r="A2315" s="20">
        <f>FED风险溢价模型测算!A2315</f>
        <v>41932</v>
      </c>
      <c r="B2315" s="21">
        <f>[1]!s_dq_close($B$1,$A2315,1)</f>
        <v>158.82140000000001</v>
      </c>
    </row>
    <row r="2316" spans="1:2">
      <c r="A2316" s="20">
        <f>FED风险溢价模型测算!A2316</f>
        <v>41933</v>
      </c>
      <c r="B2316" s="21">
        <f>[1]!s_dq_close($B$1,$A2316,1)</f>
        <v>159.07939999999999</v>
      </c>
    </row>
    <row r="2317" spans="1:2">
      <c r="A2317" s="20">
        <f>FED风险溢价模型测算!A2317</f>
        <v>41934</v>
      </c>
      <c r="B2317" s="21">
        <f>[1]!s_dq_close($B$1,$A2317,1)</f>
        <v>158.98009999999999</v>
      </c>
    </row>
    <row r="2318" spans="1:2">
      <c r="A2318" s="20">
        <f>FED风险溢价模型测算!A2318</f>
        <v>41935</v>
      </c>
      <c r="B2318" s="21">
        <f>[1]!s_dq_close($B$1,$A2318,1)</f>
        <v>158.98220000000001</v>
      </c>
    </row>
    <row r="2319" spans="1:2">
      <c r="A2319" s="20">
        <f>FED风险溢价模型测算!A2319</f>
        <v>41936</v>
      </c>
      <c r="B2319" s="21">
        <f>[1]!s_dq_close($B$1,$A2319,1)</f>
        <v>159.083</v>
      </c>
    </row>
    <row r="2320" spans="1:2">
      <c r="A2320" s="20">
        <f>FED风险溢价模型测算!A2320</f>
        <v>41939</v>
      </c>
      <c r="B2320" s="21">
        <f>[1]!s_dq_close($B$1,$A2320,1)</f>
        <v>159.22319999999999</v>
      </c>
    </row>
    <row r="2321" spans="1:2">
      <c r="A2321" s="20">
        <f>FED风险溢价模型测算!A2321</f>
        <v>41940</v>
      </c>
      <c r="B2321" s="21">
        <f>[1]!s_dq_close($B$1,$A2321,1)</f>
        <v>159.44030000000001</v>
      </c>
    </row>
    <row r="2322" spans="1:2">
      <c r="A2322" s="20">
        <f>FED风险溢价模型测算!A2322</f>
        <v>41941</v>
      </c>
      <c r="B2322" s="21">
        <f>[1]!s_dq_close($B$1,$A2322,1)</f>
        <v>159.71019999999999</v>
      </c>
    </row>
    <row r="2323" spans="1:2">
      <c r="A2323" s="20">
        <f>FED风险溢价模型测算!A2323</f>
        <v>41942</v>
      </c>
      <c r="B2323" s="21">
        <f>[1]!s_dq_close($B$1,$A2323,1)</f>
        <v>159.67259999999999</v>
      </c>
    </row>
    <row r="2324" spans="1:2">
      <c r="A2324" s="20">
        <f>FED风险溢价模型测算!A2324</f>
        <v>41943</v>
      </c>
      <c r="B2324" s="21">
        <f>[1]!s_dq_close($B$1,$A2324,1)</f>
        <v>159.7927</v>
      </c>
    </row>
    <row r="2325" spans="1:2">
      <c r="A2325" s="20">
        <f>FED风险溢价模型测算!A2325</f>
        <v>41946</v>
      </c>
      <c r="B2325" s="21">
        <f>[1]!s_dq_close($B$1,$A2325,1)</f>
        <v>160.14779999999999</v>
      </c>
    </row>
    <row r="2326" spans="1:2">
      <c r="A2326" s="20">
        <f>FED风险溢价模型测算!A2326</f>
        <v>41947</v>
      </c>
      <c r="B2326" s="21">
        <f>[1]!s_dq_close($B$1,$A2326,1)</f>
        <v>160.68260000000001</v>
      </c>
    </row>
    <row r="2327" spans="1:2">
      <c r="A2327" s="20">
        <f>FED风险溢价模型测算!A2327</f>
        <v>41948</v>
      </c>
      <c r="B2327" s="21">
        <f>[1]!s_dq_close($B$1,$A2327,1)</f>
        <v>160.94040000000001</v>
      </c>
    </row>
    <row r="2328" spans="1:2">
      <c r="A2328" s="20">
        <f>FED风险溢价模型测算!A2328</f>
        <v>41949</v>
      </c>
      <c r="B2328" s="21">
        <f>[1]!s_dq_close($B$1,$A2328,1)</f>
        <v>160.97880000000001</v>
      </c>
    </row>
    <row r="2329" spans="1:2">
      <c r="A2329" s="20">
        <f>FED风险溢价模型测算!A2329</f>
        <v>41950</v>
      </c>
      <c r="B2329" s="21">
        <f>[1]!s_dq_close($B$1,$A2329,1)</f>
        <v>161.34059999999999</v>
      </c>
    </row>
    <row r="2330" spans="1:2">
      <c r="A2330" s="20">
        <f>FED风险溢价模型测算!A2330</f>
        <v>41953</v>
      </c>
      <c r="B2330" s="21">
        <f>[1]!s_dq_close($B$1,$A2330,1)</f>
        <v>161.7792</v>
      </c>
    </row>
    <row r="2331" spans="1:2">
      <c r="A2331" s="20">
        <f>FED风险溢价模型测算!A2331</f>
        <v>41954</v>
      </c>
      <c r="B2331" s="21">
        <f>[1]!s_dq_close($B$1,$A2331,1)</f>
        <v>162.0273</v>
      </c>
    </row>
    <row r="2332" spans="1:2">
      <c r="A2332" s="20">
        <f>FED风险溢价模型测算!A2332</f>
        <v>41955</v>
      </c>
      <c r="B2332" s="21">
        <f>[1]!s_dq_close($B$1,$A2332,1)</f>
        <v>161.83150000000001</v>
      </c>
    </row>
    <row r="2333" spans="1:2">
      <c r="A2333" s="20">
        <f>FED风险溢价模型测算!A2333</f>
        <v>41956</v>
      </c>
      <c r="B2333" s="21">
        <f>[1]!s_dq_close($B$1,$A2333,1)</f>
        <v>161.6506</v>
      </c>
    </row>
    <row r="2334" spans="1:2">
      <c r="A2334" s="20">
        <f>FED风险溢价模型测算!A2334</f>
        <v>41957</v>
      </c>
      <c r="B2334" s="21">
        <f>[1]!s_dq_close($B$1,$A2334,1)</f>
        <v>161.2884</v>
      </c>
    </row>
    <row r="2335" spans="1:2">
      <c r="A2335" s="20">
        <f>FED风险溢价模型测算!A2335</f>
        <v>41960</v>
      </c>
      <c r="B2335" s="21">
        <f>[1]!s_dq_close($B$1,$A2335,1)</f>
        <v>161.08250000000001</v>
      </c>
    </row>
    <row r="2336" spans="1:2">
      <c r="A2336" s="20">
        <f>FED风险溢价模型测算!A2336</f>
        <v>41961</v>
      </c>
      <c r="B2336" s="21">
        <f>[1]!s_dq_close($B$1,$A2336,1)</f>
        <v>161.1705</v>
      </c>
    </row>
    <row r="2337" spans="1:2">
      <c r="A2337" s="20">
        <f>FED风险溢价模型测算!A2337</f>
        <v>41962</v>
      </c>
      <c r="B2337" s="21">
        <f>[1]!s_dq_close($B$1,$A2337,1)</f>
        <v>161.1241</v>
      </c>
    </row>
    <row r="2338" spans="1:2">
      <c r="A2338" s="20">
        <f>FED风险溢价模型测算!A2338</f>
        <v>41963</v>
      </c>
      <c r="B2338" s="21">
        <f>[1]!s_dq_close($B$1,$A2338,1)</f>
        <v>160.93020000000001</v>
      </c>
    </row>
    <row r="2339" spans="1:2">
      <c r="A2339" s="20">
        <f>FED风险溢价模型测算!A2339</f>
        <v>41964</v>
      </c>
      <c r="B2339" s="21">
        <f>[1]!s_dq_close($B$1,$A2339,1)</f>
        <v>160.80449999999999</v>
      </c>
    </row>
    <row r="2340" spans="1:2">
      <c r="A2340" s="20">
        <f>FED风险溢价模型测算!A2340</f>
        <v>41967</v>
      </c>
      <c r="B2340" s="21">
        <f>[1]!s_dq_close($B$1,$A2340,1)</f>
        <v>161.94589999999999</v>
      </c>
    </row>
    <row r="2341" spans="1:2">
      <c r="A2341" s="20">
        <f>FED风险溢价模型测算!A2341</f>
        <v>41968</v>
      </c>
      <c r="B2341" s="21">
        <f>[1]!s_dq_close($B$1,$A2341,1)</f>
        <v>161.8261</v>
      </c>
    </row>
    <row r="2342" spans="1:2">
      <c r="A2342" s="20">
        <f>FED风险溢价模型测算!A2342</f>
        <v>41969</v>
      </c>
      <c r="B2342" s="21">
        <f>[1]!s_dq_close($B$1,$A2342,1)</f>
        <v>161.84100000000001</v>
      </c>
    </row>
    <row r="2343" spans="1:2">
      <c r="A2343" s="20">
        <f>FED风险溢价模型测算!A2343</f>
        <v>41970</v>
      </c>
      <c r="B2343" s="21">
        <f>[1]!s_dq_close($B$1,$A2343,1)</f>
        <v>161.82140000000001</v>
      </c>
    </row>
    <row r="2344" spans="1:2">
      <c r="A2344" s="20">
        <f>FED风险溢价模型测算!A2344</f>
        <v>41971</v>
      </c>
      <c r="B2344" s="21">
        <f>[1]!s_dq_close($B$1,$A2344,1)</f>
        <v>161.84780000000001</v>
      </c>
    </row>
    <row r="2345" spans="1:2">
      <c r="A2345" s="20">
        <f>FED风险溢价模型测算!A2345</f>
        <v>41974</v>
      </c>
      <c r="B2345" s="21">
        <f>[1]!s_dq_close($B$1,$A2345,1)</f>
        <v>161.88339999999999</v>
      </c>
    </row>
    <row r="2346" spans="1:2">
      <c r="A2346" s="20">
        <f>FED风险溢价模型测算!A2346</f>
        <v>41975</v>
      </c>
      <c r="B2346" s="21">
        <f>[1]!s_dq_close($B$1,$A2346,1)</f>
        <v>161.68279999999999</v>
      </c>
    </row>
    <row r="2347" spans="1:2">
      <c r="A2347" s="20">
        <f>FED风险溢价模型测算!A2347</f>
        <v>41976</v>
      </c>
      <c r="B2347" s="21">
        <f>[1]!s_dq_close($B$1,$A2347,1)</f>
        <v>161.1884</v>
      </c>
    </row>
    <row r="2348" spans="1:2">
      <c r="A2348" s="20">
        <f>FED风险溢价模型测算!A2348</f>
        <v>41977</v>
      </c>
      <c r="B2348" s="21">
        <f>[1]!s_dq_close($B$1,$A2348,1)</f>
        <v>160.81909999999999</v>
      </c>
    </row>
    <row r="2349" spans="1:2">
      <c r="A2349" s="20">
        <f>FED风险溢价模型测算!A2349</f>
        <v>41978</v>
      </c>
      <c r="B2349" s="21">
        <f>[1]!s_dq_close($B$1,$A2349,1)</f>
        <v>160.23060000000001</v>
      </c>
    </row>
    <row r="2350" spans="1:2">
      <c r="A2350" s="20">
        <f>FED风险溢价模型测算!A2350</f>
        <v>41981</v>
      </c>
      <c r="B2350" s="21">
        <f>[1]!s_dq_close($B$1,$A2350,1)</f>
        <v>159.98050000000001</v>
      </c>
    </row>
    <row r="2351" spans="1:2">
      <c r="A2351" s="20">
        <f>FED风险溢价模型测算!A2351</f>
        <v>41982</v>
      </c>
      <c r="B2351" s="21">
        <f>[1]!s_dq_close($B$1,$A2351,1)</f>
        <v>159.31700000000001</v>
      </c>
    </row>
    <row r="2352" spans="1:2">
      <c r="A2352" s="20">
        <f>FED风险溢价模型测算!A2352</f>
        <v>41983</v>
      </c>
      <c r="B2352" s="21">
        <f>[1]!s_dq_close($B$1,$A2352,1)</f>
        <v>159.6114</v>
      </c>
    </row>
    <row r="2353" spans="1:2">
      <c r="A2353" s="20">
        <f>FED风险溢价模型测算!A2353</f>
        <v>41984</v>
      </c>
      <c r="B2353" s="21">
        <f>[1]!s_dq_close($B$1,$A2353,1)</f>
        <v>159.70670000000001</v>
      </c>
    </row>
    <row r="2354" spans="1:2">
      <c r="A2354" s="20">
        <f>FED风险溢价模型测算!A2354</f>
        <v>41985</v>
      </c>
      <c r="B2354" s="21">
        <f>[1]!s_dq_close($B$1,$A2354,1)</f>
        <v>159.71010000000001</v>
      </c>
    </row>
    <row r="2355" spans="1:2">
      <c r="A2355" s="20">
        <f>FED风险溢价模型测算!A2355</f>
        <v>41988</v>
      </c>
      <c r="B2355" s="21">
        <f>[1]!s_dq_close($B$1,$A2355,1)</f>
        <v>159.672</v>
      </c>
    </row>
    <row r="2356" spans="1:2">
      <c r="A2356" s="20">
        <f>FED风险溢价模型测算!A2356</f>
        <v>41989</v>
      </c>
      <c r="B2356" s="21">
        <f>[1]!s_dq_close($B$1,$A2356,1)</f>
        <v>159.75899999999999</v>
      </c>
    </row>
    <row r="2357" spans="1:2">
      <c r="A2357" s="20">
        <f>FED风险溢价模型测算!A2357</f>
        <v>41990</v>
      </c>
      <c r="B2357" s="21">
        <f>[1]!s_dq_close($B$1,$A2357,1)</f>
        <v>159.79750000000001</v>
      </c>
    </row>
    <row r="2358" spans="1:2">
      <c r="A2358" s="20">
        <f>FED风险溢价模型测算!A2358</f>
        <v>41991</v>
      </c>
      <c r="B2358" s="21">
        <f>[1]!s_dq_close($B$1,$A2358,1)</f>
        <v>159.77619999999999</v>
      </c>
    </row>
    <row r="2359" spans="1:2">
      <c r="A2359" s="20">
        <f>FED风险溢价模型测算!A2359</f>
        <v>41992</v>
      </c>
      <c r="B2359" s="21">
        <f>[1]!s_dq_close($B$1,$A2359,1)</f>
        <v>159.9417</v>
      </c>
    </row>
    <row r="2360" spans="1:2">
      <c r="A2360" s="20">
        <f>FED风险溢价模型测算!A2360</f>
        <v>41995</v>
      </c>
      <c r="B2360" s="21">
        <f>[1]!s_dq_close($B$1,$A2360,1)</f>
        <v>160.10149999999999</v>
      </c>
    </row>
    <row r="2361" spans="1:2">
      <c r="A2361" s="20">
        <f>FED风险溢价模型测算!A2361</f>
        <v>41996</v>
      </c>
      <c r="B2361" s="21">
        <f>[1]!s_dq_close($B$1,$A2361,1)</f>
        <v>160.3965</v>
      </c>
    </row>
    <row r="2362" spans="1:2">
      <c r="A2362" s="20">
        <f>FED风险溢价模型测算!A2362</f>
        <v>41997</v>
      </c>
      <c r="B2362" s="21">
        <f>[1]!s_dq_close($B$1,$A2362,1)</f>
        <v>160.76589999999999</v>
      </c>
    </row>
    <row r="2363" spans="1:2">
      <c r="A2363" s="20">
        <f>FED风险溢价模型测算!A2363</f>
        <v>41998</v>
      </c>
      <c r="B2363" s="21">
        <f>[1]!s_dq_close($B$1,$A2363,1)</f>
        <v>160.8083</v>
      </c>
    </row>
    <row r="2364" spans="1:2">
      <c r="A2364" s="20">
        <f>FED风险溢价模型测算!A2364</f>
        <v>41999</v>
      </c>
      <c r="B2364" s="21">
        <f>[1]!s_dq_close($B$1,$A2364,1)</f>
        <v>160.84739999999999</v>
      </c>
    </row>
    <row r="2365" spans="1:2">
      <c r="A2365" s="20">
        <f>FED风险溢价模型测算!A2365</f>
        <v>42002</v>
      </c>
      <c r="B2365" s="21">
        <f>[1]!s_dq_close($B$1,$A2365,1)</f>
        <v>160.95590000000001</v>
      </c>
    </row>
    <row r="2366" spans="1:2">
      <c r="A2366" s="20">
        <f>FED风险溢价模型测算!A2366</f>
        <v>42003</v>
      </c>
      <c r="B2366" s="21">
        <f>[1]!s_dq_close($B$1,$A2366,1)</f>
        <v>160.9709</v>
      </c>
    </row>
    <row r="2367" spans="1:2">
      <c r="A2367" s="20">
        <f>FED风险溢价模型测算!A2367</f>
        <v>42004</v>
      </c>
      <c r="B2367" s="21">
        <f>[1]!s_dq_close($B$1,$A2367,1)</f>
        <v>160.97980000000001</v>
      </c>
    </row>
    <row r="2368" spans="1:2">
      <c r="A2368" s="20">
        <f>FED风险溢价模型测算!A2368</f>
        <v>42009</v>
      </c>
      <c r="B2368" s="21">
        <f>[1]!s_dq_close($B$1,$A2368,1)</f>
        <v>161.11410000000001</v>
      </c>
    </row>
    <row r="2369" spans="1:2">
      <c r="A2369" s="20">
        <f>FED风险溢价模型测算!A2369</f>
        <v>42010</v>
      </c>
      <c r="B2369" s="21">
        <f>[1]!s_dq_close($B$1,$A2369,1)</f>
        <v>161.16800000000001</v>
      </c>
    </row>
    <row r="2370" spans="1:2">
      <c r="A2370" s="20">
        <f>FED风险溢价模型测算!A2370</f>
        <v>42011</v>
      </c>
      <c r="B2370" s="21">
        <f>[1]!s_dq_close($B$1,$A2370,1)</f>
        <v>161.2458</v>
      </c>
    </row>
    <row r="2371" spans="1:2">
      <c r="A2371" s="20">
        <f>FED风险溢价模型测算!A2371</f>
        <v>42012</v>
      </c>
      <c r="B2371" s="21">
        <f>[1]!s_dq_close($B$1,$A2371,1)</f>
        <v>161.28210000000001</v>
      </c>
    </row>
    <row r="2372" spans="1:2">
      <c r="A2372" s="20">
        <f>FED风险溢价模型测算!A2372</f>
        <v>42013</v>
      </c>
      <c r="B2372" s="21">
        <f>[1]!s_dq_close($B$1,$A2372,1)</f>
        <v>161.3175</v>
      </c>
    </row>
    <row r="2373" spans="1:2">
      <c r="A2373" s="20">
        <f>FED风险溢价模型测算!A2373</f>
        <v>42016</v>
      </c>
      <c r="B2373" s="21">
        <f>[1]!s_dq_close($B$1,$A2373,1)</f>
        <v>161.40219999999999</v>
      </c>
    </row>
    <row r="2374" spans="1:2">
      <c r="A2374" s="20">
        <f>FED风险溢价模型测算!A2374</f>
        <v>42017</v>
      </c>
      <c r="B2374" s="21">
        <f>[1]!s_dq_close($B$1,$A2374,1)</f>
        <v>161.64089999999999</v>
      </c>
    </row>
    <row r="2375" spans="1:2">
      <c r="A2375" s="20">
        <f>FED风险溢价模型测算!A2375</f>
        <v>42018</v>
      </c>
      <c r="B2375" s="21">
        <f>[1]!s_dq_close($B$1,$A2375,1)</f>
        <v>161.9186</v>
      </c>
    </row>
    <row r="2376" spans="1:2">
      <c r="A2376" s="20">
        <f>FED风险溢价模型测算!A2376</f>
        <v>42019</v>
      </c>
      <c r="B2376" s="21">
        <f>[1]!s_dq_close($B$1,$A2376,1)</f>
        <v>162.00030000000001</v>
      </c>
    </row>
    <row r="2377" spans="1:2">
      <c r="A2377" s="20">
        <f>FED风险溢价模型测算!A2377</f>
        <v>42020</v>
      </c>
      <c r="B2377" s="21">
        <f>[1]!s_dq_close($B$1,$A2377,1)</f>
        <v>162.24529999999999</v>
      </c>
    </row>
    <row r="2378" spans="1:2">
      <c r="A2378" s="20">
        <f>FED风险溢价模型测算!A2378</f>
        <v>42023</v>
      </c>
      <c r="B2378" s="21">
        <f>[1]!s_dq_close($B$1,$A2378,1)</f>
        <v>162.42500000000001</v>
      </c>
    </row>
    <row r="2379" spans="1:2">
      <c r="A2379" s="20">
        <f>FED风险溢价模型测算!A2379</f>
        <v>42024</v>
      </c>
      <c r="B2379" s="21">
        <f>[1]!s_dq_close($B$1,$A2379,1)</f>
        <v>162.4828</v>
      </c>
    </row>
    <row r="2380" spans="1:2">
      <c r="A2380" s="20">
        <f>FED风险溢价模型测算!A2380</f>
        <v>42025</v>
      </c>
      <c r="B2380" s="21">
        <f>[1]!s_dq_close($B$1,$A2380,1)</f>
        <v>162.56469999999999</v>
      </c>
    </row>
    <row r="2381" spans="1:2">
      <c r="A2381" s="20">
        <f>FED风险溢价模型测算!A2381</f>
        <v>42026</v>
      </c>
      <c r="B2381" s="21">
        <f>[1]!s_dq_close($B$1,$A2381,1)</f>
        <v>162.6909</v>
      </c>
    </row>
    <row r="2382" spans="1:2">
      <c r="A2382" s="20">
        <f>FED风险溢价模型测算!A2382</f>
        <v>42027</v>
      </c>
      <c r="B2382" s="21">
        <f>[1]!s_dq_close($B$1,$A2382,1)</f>
        <v>162.74770000000001</v>
      </c>
    </row>
    <row r="2383" spans="1:2">
      <c r="A2383" s="20">
        <f>FED风险溢价模型测算!A2383</f>
        <v>42030</v>
      </c>
      <c r="B2383" s="21">
        <f>[1]!s_dq_close($B$1,$A2383,1)</f>
        <v>162.91929999999999</v>
      </c>
    </row>
    <row r="2384" spans="1:2">
      <c r="A2384" s="20">
        <f>FED风险溢价模型测算!A2384</f>
        <v>42031</v>
      </c>
      <c r="B2384" s="21">
        <f>[1]!s_dq_close($B$1,$A2384,1)</f>
        <v>162.9365</v>
      </c>
    </row>
    <row r="2385" spans="1:2">
      <c r="A2385" s="20">
        <f>FED风险溢价模型测算!A2385</f>
        <v>42032</v>
      </c>
      <c r="B2385" s="21">
        <f>[1]!s_dq_close($B$1,$A2385,1)</f>
        <v>162.8254</v>
      </c>
    </row>
    <row r="2386" spans="1:2">
      <c r="A2386" s="20">
        <f>FED风险溢价模型测算!A2386</f>
        <v>42033</v>
      </c>
      <c r="B2386" s="21">
        <f>[1]!s_dq_close($B$1,$A2386,1)</f>
        <v>162.73699999999999</v>
      </c>
    </row>
    <row r="2387" spans="1:2">
      <c r="A2387" s="20">
        <f>FED风险溢价模型测算!A2387</f>
        <v>42034</v>
      </c>
      <c r="B2387" s="21">
        <f>[1]!s_dq_close($B$1,$A2387,1)</f>
        <v>162.70779999999999</v>
      </c>
    </row>
    <row r="2388" spans="1:2">
      <c r="A2388" s="20">
        <f>FED风险溢价模型测算!A2388</f>
        <v>42037</v>
      </c>
      <c r="B2388" s="21">
        <f>[1]!s_dq_close($B$1,$A2388,1)</f>
        <v>162.84299999999999</v>
      </c>
    </row>
    <row r="2389" spans="1:2">
      <c r="A2389" s="20">
        <f>FED风险溢价模型测算!A2389</f>
        <v>42038</v>
      </c>
      <c r="B2389" s="21">
        <f>[1]!s_dq_close($B$1,$A2389,1)</f>
        <v>162.8991</v>
      </c>
    </row>
    <row r="2390" spans="1:2">
      <c r="A2390" s="20">
        <f>FED风险溢价模型测算!A2390</f>
        <v>42039</v>
      </c>
      <c r="B2390" s="21">
        <f>[1]!s_dq_close($B$1,$A2390,1)</f>
        <v>162.9212</v>
      </c>
    </row>
    <row r="2391" spans="1:2">
      <c r="A2391" s="20">
        <f>FED风险溢价模型测算!A2391</f>
        <v>42040</v>
      </c>
      <c r="B2391" s="21">
        <f>[1]!s_dq_close($B$1,$A2391,1)</f>
        <v>163.1987</v>
      </c>
    </row>
    <row r="2392" spans="1:2">
      <c r="A2392" s="20">
        <f>FED风险溢价模型测算!A2392</f>
        <v>42041</v>
      </c>
      <c r="B2392" s="21">
        <f>[1]!s_dq_close($B$1,$A2392,1)</f>
        <v>163.13659999999999</v>
      </c>
    </row>
    <row r="2393" spans="1:2">
      <c r="A2393" s="20">
        <f>FED风险溢价模型测算!A2393</f>
        <v>42044</v>
      </c>
      <c r="B2393" s="21">
        <f>[1]!s_dq_close($B$1,$A2393,1)</f>
        <v>163.27000000000001</v>
      </c>
    </row>
    <row r="2394" spans="1:2">
      <c r="A2394" s="20">
        <f>FED风险溢价模型测算!A2394</f>
        <v>42045</v>
      </c>
      <c r="B2394" s="21">
        <f>[1]!s_dq_close($B$1,$A2394,1)</f>
        <v>163.2945</v>
      </c>
    </row>
    <row r="2395" spans="1:2">
      <c r="A2395" s="20">
        <f>FED风险溢价模型测算!A2395</f>
        <v>42046</v>
      </c>
      <c r="B2395" s="21">
        <f>[1]!s_dq_close($B$1,$A2395,1)</f>
        <v>163.47659999999999</v>
      </c>
    </row>
    <row r="2396" spans="1:2">
      <c r="A2396" s="20">
        <f>FED风险溢价模型测算!A2396</f>
        <v>42047</v>
      </c>
      <c r="B2396" s="21">
        <f>[1]!s_dq_close($B$1,$A2396,1)</f>
        <v>163.59649999999999</v>
      </c>
    </row>
    <row r="2397" spans="1:2">
      <c r="A2397" s="20">
        <f>FED风险溢价模型测算!A2397</f>
        <v>42048</v>
      </c>
      <c r="B2397" s="21">
        <f>[1]!s_dq_close($B$1,$A2397,1)</f>
        <v>163.7517</v>
      </c>
    </row>
    <row r="2398" spans="1:2">
      <c r="A2398" s="20">
        <f>FED风险溢价模型测算!A2398</f>
        <v>42051</v>
      </c>
      <c r="B2398" s="21">
        <f>[1]!s_dq_close($B$1,$A2398,1)</f>
        <v>163.96010000000001</v>
      </c>
    </row>
    <row r="2399" spans="1:2">
      <c r="A2399" s="20">
        <f>FED风险溢价模型测算!A2399</f>
        <v>42052</v>
      </c>
      <c r="B2399" s="21">
        <f>[1]!s_dq_close($B$1,$A2399,1)</f>
        <v>164.01480000000001</v>
      </c>
    </row>
    <row r="2400" spans="1:2">
      <c r="A2400" s="20">
        <f>FED风险溢价模型测算!A2400</f>
        <v>42060</v>
      </c>
      <c r="B2400" s="21">
        <f>[1]!s_dq_close($B$1,$A2400,1)</f>
        <v>164.2021</v>
      </c>
    </row>
    <row r="2401" spans="1:2">
      <c r="A2401" s="20">
        <f>FED风险溢价模型测算!A2401</f>
        <v>42061</v>
      </c>
      <c r="B2401" s="21">
        <f>[1]!s_dq_close($B$1,$A2401,1)</f>
        <v>164.1688</v>
      </c>
    </row>
    <row r="2402" spans="1:2">
      <c r="A2402" s="20">
        <f>FED风险溢价模型测算!A2402</f>
        <v>42062</v>
      </c>
      <c r="B2402" s="21">
        <f>[1]!s_dq_close($B$1,$A2402,1)</f>
        <v>164.1165</v>
      </c>
    </row>
    <row r="2403" spans="1:2">
      <c r="A2403" s="20">
        <f>FED风险溢价模型测算!A2403</f>
        <v>42065</v>
      </c>
      <c r="B2403" s="21">
        <f>[1]!s_dq_close($B$1,$A2403,1)</f>
        <v>164.05869999999999</v>
      </c>
    </row>
    <row r="2404" spans="1:2">
      <c r="A2404" s="20">
        <f>FED风险溢价模型测算!A2404</f>
        <v>42066</v>
      </c>
      <c r="B2404" s="21">
        <f>[1]!s_dq_close($B$1,$A2404,1)</f>
        <v>163.92019999999999</v>
      </c>
    </row>
    <row r="2405" spans="1:2">
      <c r="A2405" s="20">
        <f>FED风险溢价模型测算!A2405</f>
        <v>42067</v>
      </c>
      <c r="B2405" s="21">
        <f>[1]!s_dq_close($B$1,$A2405,1)</f>
        <v>163.90289999999999</v>
      </c>
    </row>
    <row r="2406" spans="1:2">
      <c r="A2406" s="20">
        <f>FED风险溢价模型测算!A2406</f>
        <v>42068</v>
      </c>
      <c r="B2406" s="21">
        <f>[1]!s_dq_close($B$1,$A2406,1)</f>
        <v>163.6883</v>
      </c>
    </row>
    <row r="2407" spans="1:2">
      <c r="A2407" s="20">
        <f>FED风险溢价模型测算!A2407</f>
        <v>42069</v>
      </c>
      <c r="B2407" s="21">
        <f>[1]!s_dq_close($B$1,$A2407,1)</f>
        <v>163.5384</v>
      </c>
    </row>
    <row r="2408" spans="1:2">
      <c r="A2408" s="20">
        <f>FED风险溢价模型测算!A2408</f>
        <v>42072</v>
      </c>
      <c r="B2408" s="21">
        <f>[1]!s_dq_close($B$1,$A2408,1)</f>
        <v>163.4545</v>
      </c>
    </row>
    <row r="2409" spans="1:2">
      <c r="A2409" s="20">
        <f>FED风险溢价模型测算!A2409</f>
        <v>42073</v>
      </c>
      <c r="B2409" s="21">
        <f>[1]!s_dq_close($B$1,$A2409,1)</f>
        <v>163.39750000000001</v>
      </c>
    </row>
    <row r="2410" spans="1:2">
      <c r="A2410" s="20">
        <f>FED风险溢价模型测算!A2410</f>
        <v>42074</v>
      </c>
      <c r="B2410" s="21">
        <f>[1]!s_dq_close($B$1,$A2410,1)</f>
        <v>163.70570000000001</v>
      </c>
    </row>
    <row r="2411" spans="1:2">
      <c r="A2411" s="20">
        <f>FED风险溢价模型测算!A2411</f>
        <v>42075</v>
      </c>
      <c r="B2411" s="21">
        <f>[1]!s_dq_close($B$1,$A2411,1)</f>
        <v>163.79599999999999</v>
      </c>
    </row>
    <row r="2412" spans="1:2">
      <c r="A2412" s="20">
        <f>FED风险溢价模型测算!A2412</f>
        <v>42076</v>
      </c>
      <c r="B2412" s="21">
        <f>[1]!s_dq_close($B$1,$A2412,1)</f>
        <v>163.66380000000001</v>
      </c>
    </row>
    <row r="2413" spans="1:2">
      <c r="A2413" s="20">
        <f>FED风险溢价模型测算!A2413</f>
        <v>42079</v>
      </c>
      <c r="B2413" s="21">
        <f>[1]!s_dq_close($B$1,$A2413,1)</f>
        <v>163.5095</v>
      </c>
    </row>
    <row r="2414" spans="1:2">
      <c r="A2414" s="20">
        <f>FED风险溢价模型测算!A2414</f>
        <v>42080</v>
      </c>
      <c r="B2414" s="21">
        <f>[1]!s_dq_close($B$1,$A2414,1)</f>
        <v>163.44319999999999</v>
      </c>
    </row>
    <row r="2415" spans="1:2">
      <c r="A2415" s="20">
        <f>FED风险溢价模型测算!A2415</f>
        <v>42081</v>
      </c>
      <c r="B2415" s="21">
        <f>[1]!s_dq_close($B$1,$A2415,1)</f>
        <v>163.3879</v>
      </c>
    </row>
    <row r="2416" spans="1:2">
      <c r="A2416" s="20">
        <f>FED风险溢价模型测算!A2416</f>
        <v>42082</v>
      </c>
      <c r="B2416" s="21">
        <f>[1]!s_dq_close($B$1,$A2416,1)</f>
        <v>163.35409999999999</v>
      </c>
    </row>
    <row r="2417" spans="1:2">
      <c r="A2417" s="20">
        <f>FED风险溢价模型测算!A2417</f>
        <v>42083</v>
      </c>
      <c r="B2417" s="21">
        <f>[1]!s_dq_close($B$1,$A2417,1)</f>
        <v>163.4726</v>
      </c>
    </row>
    <row r="2418" spans="1:2">
      <c r="A2418" s="20">
        <f>FED风险溢价模型测算!A2418</f>
        <v>42086</v>
      </c>
      <c r="B2418" s="21">
        <f>[1]!s_dq_close($B$1,$A2418,1)</f>
        <v>163.47900000000001</v>
      </c>
    </row>
    <row r="2419" spans="1:2">
      <c r="A2419" s="20">
        <f>FED风险溢价模型测算!A2419</f>
        <v>42087</v>
      </c>
      <c r="B2419" s="21">
        <f>[1]!s_dq_close($B$1,$A2419,1)</f>
        <v>163.35239999999999</v>
      </c>
    </row>
    <row r="2420" spans="1:2">
      <c r="A2420" s="20">
        <f>FED风险溢价模型测算!A2420</f>
        <v>42088</v>
      </c>
      <c r="B2420" s="21">
        <f>[1]!s_dq_close($B$1,$A2420,1)</f>
        <v>163.2594</v>
      </c>
    </row>
    <row r="2421" spans="1:2">
      <c r="A2421" s="20">
        <f>FED风险溢价模型测算!A2421</f>
        <v>42089</v>
      </c>
      <c r="B2421" s="21">
        <f>[1]!s_dq_close($B$1,$A2421,1)</f>
        <v>162.9195</v>
      </c>
    </row>
    <row r="2422" spans="1:2">
      <c r="A2422" s="20">
        <f>FED风险溢价模型测算!A2422</f>
        <v>42090</v>
      </c>
      <c r="B2422" s="21">
        <f>[1]!s_dq_close($B$1,$A2422,1)</f>
        <v>162.75319999999999</v>
      </c>
    </row>
    <row r="2423" spans="1:2">
      <c r="A2423" s="20">
        <f>FED风险溢价模型测算!A2423</f>
        <v>42093</v>
      </c>
      <c r="B2423" s="21">
        <f>[1]!s_dq_close($B$1,$A2423,1)</f>
        <v>162.53649999999999</v>
      </c>
    </row>
    <row r="2424" spans="1:2">
      <c r="A2424" s="20">
        <f>FED风险溢价模型测算!A2424</f>
        <v>42094</v>
      </c>
      <c r="B2424" s="21">
        <f>[1]!s_dq_close($B$1,$A2424,1)</f>
        <v>162.17099999999999</v>
      </c>
    </row>
    <row r="2425" spans="1:2">
      <c r="A2425" s="20">
        <f>FED风险溢价模型测算!A2425</f>
        <v>42095</v>
      </c>
      <c r="B2425" s="21">
        <f>[1]!s_dq_close($B$1,$A2425,1)</f>
        <v>162.43430000000001</v>
      </c>
    </row>
    <row r="2426" spans="1:2">
      <c r="A2426" s="20">
        <f>FED风险溢价模型测算!A2426</f>
        <v>42096</v>
      </c>
      <c r="B2426" s="21">
        <f>[1]!s_dq_close($B$1,$A2426,1)</f>
        <v>162.74950000000001</v>
      </c>
    </row>
    <row r="2427" spans="1:2">
      <c r="A2427" s="20">
        <f>FED风险溢价模型测算!A2427</f>
        <v>42097</v>
      </c>
      <c r="B2427" s="21">
        <f>[1]!s_dq_close($B$1,$A2427,1)</f>
        <v>162.70519999999999</v>
      </c>
    </row>
    <row r="2428" spans="1:2">
      <c r="A2428" s="20">
        <f>FED风险溢价模型测算!A2428</f>
        <v>42101</v>
      </c>
      <c r="B2428" s="21">
        <f>[1]!s_dq_close($B$1,$A2428,1)</f>
        <v>162.70249999999999</v>
      </c>
    </row>
    <row r="2429" spans="1:2">
      <c r="A2429" s="20">
        <f>FED风险溢价模型测算!A2429</f>
        <v>42102</v>
      </c>
      <c r="B2429" s="21">
        <f>[1]!s_dq_close($B$1,$A2429,1)</f>
        <v>162.47489999999999</v>
      </c>
    </row>
    <row r="2430" spans="1:2">
      <c r="A2430" s="20">
        <f>FED风险溢价模型测算!A2430</f>
        <v>42103</v>
      </c>
      <c r="B2430" s="21">
        <f>[1]!s_dq_close($B$1,$A2430,1)</f>
        <v>162.5384</v>
      </c>
    </row>
    <row r="2431" spans="1:2">
      <c r="A2431" s="20">
        <f>FED风险溢价模型测算!A2431</f>
        <v>42104</v>
      </c>
      <c r="B2431" s="21">
        <f>[1]!s_dq_close($B$1,$A2431,1)</f>
        <v>162.6087</v>
      </c>
    </row>
    <row r="2432" spans="1:2">
      <c r="A2432" s="20">
        <f>FED风险溢价模型测算!A2432</f>
        <v>42107</v>
      </c>
      <c r="B2432" s="21">
        <f>[1]!s_dq_close($B$1,$A2432,1)</f>
        <v>162.7627</v>
      </c>
    </row>
    <row r="2433" spans="1:2">
      <c r="A2433" s="20">
        <f>FED风险溢价模型测算!A2433</f>
        <v>42108</v>
      </c>
      <c r="B2433" s="21">
        <f>[1]!s_dq_close($B$1,$A2433,1)</f>
        <v>162.98599999999999</v>
      </c>
    </row>
    <row r="2434" spans="1:2">
      <c r="A2434" s="20">
        <f>FED风险溢价模型测算!A2434</f>
        <v>42109</v>
      </c>
      <c r="B2434" s="21">
        <f>[1]!s_dq_close($B$1,$A2434,1)</f>
        <v>163.25829999999999</v>
      </c>
    </row>
    <row r="2435" spans="1:2">
      <c r="A2435" s="20">
        <f>FED风险溢价模型测算!A2435</f>
        <v>42110</v>
      </c>
      <c r="B2435" s="21">
        <f>[1]!s_dq_close($B$1,$A2435,1)</f>
        <v>163.4042</v>
      </c>
    </row>
    <row r="2436" spans="1:2">
      <c r="A2436" s="20">
        <f>FED风险溢价模型测算!A2436</f>
        <v>42111</v>
      </c>
      <c r="B2436" s="21">
        <f>[1]!s_dq_close($B$1,$A2436,1)</f>
        <v>163.4434</v>
      </c>
    </row>
    <row r="2437" spans="1:2">
      <c r="A2437" s="20">
        <f>FED风险溢价模型测算!A2437</f>
        <v>42114</v>
      </c>
      <c r="B2437" s="21">
        <f>[1]!s_dq_close($B$1,$A2437,1)</f>
        <v>164.18020000000001</v>
      </c>
    </row>
    <row r="2438" spans="1:2">
      <c r="A2438" s="20">
        <f>FED风险溢价模型测算!A2438</f>
        <v>42115</v>
      </c>
      <c r="B2438" s="21">
        <f>[1]!s_dq_close($B$1,$A2438,1)</f>
        <v>164.50040000000001</v>
      </c>
    </row>
    <row r="2439" spans="1:2">
      <c r="A2439" s="20">
        <f>FED风险溢价模型测算!A2439</f>
        <v>42116</v>
      </c>
      <c r="B2439" s="21">
        <f>[1]!s_dq_close($B$1,$A2439,1)</f>
        <v>164.44290000000001</v>
      </c>
    </row>
    <row r="2440" spans="1:2">
      <c r="A2440" s="20">
        <f>FED风险溢价模型测算!A2440</f>
        <v>42117</v>
      </c>
      <c r="B2440" s="21">
        <f>[1]!s_dq_close($B$1,$A2440,1)</f>
        <v>164.3793</v>
      </c>
    </row>
    <row r="2441" spans="1:2">
      <c r="A2441" s="20">
        <f>FED风险溢价模型测算!A2441</f>
        <v>42118</v>
      </c>
      <c r="B2441" s="21">
        <f>[1]!s_dq_close($B$1,$A2441,1)</f>
        <v>164.1919</v>
      </c>
    </row>
    <row r="2442" spans="1:2">
      <c r="A2442" s="20">
        <f>FED风险溢价模型测算!A2442</f>
        <v>42121</v>
      </c>
      <c r="B2442" s="21">
        <f>[1]!s_dq_close($B$1,$A2442,1)</f>
        <v>164.346</v>
      </c>
    </row>
    <row r="2443" spans="1:2">
      <c r="A2443" s="20">
        <f>FED风险溢价模型测算!A2443</f>
        <v>42122</v>
      </c>
      <c r="B2443" s="21">
        <f>[1]!s_dq_close($B$1,$A2443,1)</f>
        <v>164.4254</v>
      </c>
    </row>
    <row r="2444" spans="1:2">
      <c r="A2444" s="20">
        <f>FED风险溢价模型测算!A2444</f>
        <v>42123</v>
      </c>
      <c r="B2444" s="21">
        <f>[1]!s_dq_close($B$1,$A2444,1)</f>
        <v>164.46360000000001</v>
      </c>
    </row>
    <row r="2445" spans="1:2">
      <c r="A2445" s="20">
        <f>FED风险溢价模型测算!A2445</f>
        <v>42124</v>
      </c>
      <c r="B2445" s="21">
        <f>[1]!s_dq_close($B$1,$A2445,1)</f>
        <v>164.62309999999999</v>
      </c>
    </row>
    <row r="2446" spans="1:2">
      <c r="A2446" s="20">
        <f>FED风险溢价模型测算!A2446</f>
        <v>42128</v>
      </c>
      <c r="B2446" s="21">
        <f>[1]!s_dq_close($B$1,$A2446,1)</f>
        <v>164.6978</v>
      </c>
    </row>
    <row r="2447" spans="1:2">
      <c r="A2447" s="20">
        <f>FED风险溢价模型测算!A2447</f>
        <v>42129</v>
      </c>
      <c r="B2447" s="21">
        <f>[1]!s_dq_close($B$1,$A2447,1)</f>
        <v>164.64240000000001</v>
      </c>
    </row>
    <row r="2448" spans="1:2">
      <c r="A2448" s="20">
        <f>FED风险溢价模型测算!A2448</f>
        <v>42130</v>
      </c>
      <c r="B2448" s="21">
        <f>[1]!s_dq_close($B$1,$A2448,1)</f>
        <v>164.53</v>
      </c>
    </row>
    <row r="2449" spans="1:2">
      <c r="A2449" s="20">
        <f>FED风险溢价模型测算!A2449</f>
        <v>42131</v>
      </c>
      <c r="B2449" s="21">
        <f>[1]!s_dq_close($B$1,$A2449,1)</f>
        <v>164.61949999999999</v>
      </c>
    </row>
    <row r="2450" spans="1:2">
      <c r="A2450" s="20">
        <f>FED风险溢价模型测算!A2450</f>
        <v>42132</v>
      </c>
      <c r="B2450" s="21">
        <f>[1]!s_dq_close($B$1,$A2450,1)</f>
        <v>164.85890000000001</v>
      </c>
    </row>
    <row r="2451" spans="1:2">
      <c r="A2451" s="20">
        <f>FED风险溢价模型测算!A2451</f>
        <v>42135</v>
      </c>
      <c r="B2451" s="21">
        <f>[1]!s_dq_close($B$1,$A2451,1)</f>
        <v>164.98150000000001</v>
      </c>
    </row>
    <row r="2452" spans="1:2">
      <c r="A2452" s="20">
        <f>FED风险溢价模型测算!A2452</f>
        <v>42136</v>
      </c>
      <c r="B2452" s="21">
        <f>[1]!s_dq_close($B$1,$A2452,1)</f>
        <v>165.18279999999999</v>
      </c>
    </row>
    <row r="2453" spans="1:2">
      <c r="A2453" s="20">
        <f>FED风险溢价模型测算!A2453</f>
        <v>42137</v>
      </c>
      <c r="B2453" s="21">
        <f>[1]!s_dq_close($B$1,$A2453,1)</f>
        <v>165.506</v>
      </c>
    </row>
    <row r="2454" spans="1:2">
      <c r="A2454" s="20">
        <f>FED风险溢价模型测算!A2454</f>
        <v>42138</v>
      </c>
      <c r="B2454" s="21">
        <f>[1]!s_dq_close($B$1,$A2454,1)</f>
        <v>165.8441</v>
      </c>
    </row>
    <row r="2455" spans="1:2">
      <c r="A2455" s="20">
        <f>FED风险溢价模型测算!A2455</f>
        <v>42139</v>
      </c>
      <c r="B2455" s="21">
        <f>[1]!s_dq_close($B$1,$A2455,1)</f>
        <v>165.96719999999999</v>
      </c>
    </row>
    <row r="2456" spans="1:2">
      <c r="A2456" s="20">
        <f>FED风险溢价模型测算!A2456</f>
        <v>42142</v>
      </c>
      <c r="B2456" s="21">
        <f>[1]!s_dq_close($B$1,$A2456,1)</f>
        <v>166.00120000000001</v>
      </c>
    </row>
    <row r="2457" spans="1:2">
      <c r="A2457" s="20">
        <f>FED风险溢价模型测算!A2457</f>
        <v>42143</v>
      </c>
      <c r="B2457" s="21">
        <f>[1]!s_dq_close($B$1,$A2457,1)</f>
        <v>165.85820000000001</v>
      </c>
    </row>
    <row r="2458" spans="1:2">
      <c r="A2458" s="20">
        <f>FED风险溢价模型测算!A2458</f>
        <v>42144</v>
      </c>
      <c r="B2458" s="21">
        <f>[1]!s_dq_close($B$1,$A2458,1)</f>
        <v>165.8724</v>
      </c>
    </row>
    <row r="2459" spans="1:2">
      <c r="A2459" s="20">
        <f>FED风险溢价模型测算!A2459</f>
        <v>42145</v>
      </c>
      <c r="B2459" s="21">
        <f>[1]!s_dq_close($B$1,$A2459,1)</f>
        <v>165.8563</v>
      </c>
    </row>
    <row r="2460" spans="1:2">
      <c r="A2460" s="20">
        <f>FED风险溢价模型测算!A2460</f>
        <v>42146</v>
      </c>
      <c r="B2460" s="21">
        <f>[1]!s_dq_close($B$1,$A2460,1)</f>
        <v>165.92750000000001</v>
      </c>
    </row>
    <row r="2461" spans="1:2">
      <c r="A2461" s="20">
        <f>FED风险溢价模型测算!A2461</f>
        <v>42149</v>
      </c>
      <c r="B2461" s="21">
        <f>[1]!s_dq_close($B$1,$A2461,1)</f>
        <v>165.98670000000001</v>
      </c>
    </row>
    <row r="2462" spans="1:2">
      <c r="A2462" s="20">
        <f>FED风险溢价模型测算!A2462</f>
        <v>42150</v>
      </c>
      <c r="B2462" s="21">
        <f>[1]!s_dq_close($B$1,$A2462,1)</f>
        <v>165.8494</v>
      </c>
    </row>
    <row r="2463" spans="1:2">
      <c r="A2463" s="20">
        <f>FED风险溢价模型测算!A2463</f>
        <v>42151</v>
      </c>
      <c r="B2463" s="21">
        <f>[1]!s_dq_close($B$1,$A2463,1)</f>
        <v>165.8306</v>
      </c>
    </row>
    <row r="2464" spans="1:2">
      <c r="A2464" s="20">
        <f>FED风险溢价模型测算!A2464</f>
        <v>42152</v>
      </c>
      <c r="B2464" s="21">
        <f>[1]!s_dq_close($B$1,$A2464,1)</f>
        <v>165.6293</v>
      </c>
    </row>
    <row r="2465" spans="1:2">
      <c r="A2465" s="20">
        <f>FED风险溢价模型测算!A2465</f>
        <v>42153</v>
      </c>
      <c r="B2465" s="21">
        <f>[1]!s_dq_close($B$1,$A2465,1)</f>
        <v>165.5223</v>
      </c>
    </row>
    <row r="2466" spans="1:2">
      <c r="A2466" s="20">
        <f>FED风险溢价模型测算!A2466</f>
        <v>42156</v>
      </c>
      <c r="B2466" s="21">
        <f>[1]!s_dq_close($B$1,$A2466,1)</f>
        <v>165.41069999999999</v>
      </c>
    </row>
    <row r="2467" spans="1:2">
      <c r="A2467" s="20">
        <f>FED风险溢价模型测算!A2467</f>
        <v>42157</v>
      </c>
      <c r="B2467" s="21">
        <f>[1]!s_dq_close($B$1,$A2467,1)</f>
        <v>165.57669999999999</v>
      </c>
    </row>
    <row r="2468" spans="1:2">
      <c r="A2468" s="20">
        <f>FED风险溢价模型测算!A2468</f>
        <v>42158</v>
      </c>
      <c r="B2468" s="21">
        <f>[1]!s_dq_close($B$1,$A2468,1)</f>
        <v>165.64920000000001</v>
      </c>
    </row>
    <row r="2469" spans="1:2">
      <c r="A2469" s="20">
        <f>FED风险溢价模型测算!A2469</f>
        <v>42159</v>
      </c>
      <c r="B2469" s="21">
        <f>[1]!s_dq_close($B$1,$A2469,1)</f>
        <v>165.74100000000001</v>
      </c>
    </row>
    <row r="2470" spans="1:2">
      <c r="A2470" s="20">
        <f>FED风险溢价模型测算!A2470</f>
        <v>42160</v>
      </c>
      <c r="B2470" s="21">
        <f>[1]!s_dq_close($B$1,$A2470,1)</f>
        <v>165.78899999999999</v>
      </c>
    </row>
    <row r="2471" spans="1:2">
      <c r="A2471" s="20">
        <f>FED风险溢价模型测算!A2471</f>
        <v>42163</v>
      </c>
      <c r="B2471" s="21">
        <f>[1]!s_dq_close($B$1,$A2471,1)</f>
        <v>165.87780000000001</v>
      </c>
    </row>
    <row r="2472" spans="1:2">
      <c r="A2472" s="20">
        <f>FED风险溢价模型测算!A2472</f>
        <v>42164</v>
      </c>
      <c r="B2472" s="21">
        <f>[1]!s_dq_close($B$1,$A2472,1)</f>
        <v>165.93539999999999</v>
      </c>
    </row>
    <row r="2473" spans="1:2">
      <c r="A2473" s="20">
        <f>FED风险溢价模型测算!A2473</f>
        <v>42165</v>
      </c>
      <c r="B2473" s="21">
        <f>[1]!s_dq_close($B$1,$A2473,1)</f>
        <v>165.87450000000001</v>
      </c>
    </row>
    <row r="2474" spans="1:2">
      <c r="A2474" s="20">
        <f>FED风险溢价模型测算!A2474</f>
        <v>42166</v>
      </c>
      <c r="B2474" s="21">
        <f>[1]!s_dq_close($B$1,$A2474,1)</f>
        <v>165.80680000000001</v>
      </c>
    </row>
    <row r="2475" spans="1:2">
      <c r="A2475" s="20">
        <f>FED风险溢价模型测算!A2475</f>
        <v>42167</v>
      </c>
      <c r="B2475" s="21">
        <f>[1]!s_dq_close($B$1,$A2475,1)</f>
        <v>165.80250000000001</v>
      </c>
    </row>
    <row r="2476" spans="1:2">
      <c r="A2476" s="20">
        <f>FED风险溢价模型测算!A2476</f>
        <v>42170</v>
      </c>
      <c r="B2476" s="21">
        <f>[1]!s_dq_close($B$1,$A2476,1)</f>
        <v>165.69120000000001</v>
      </c>
    </row>
    <row r="2477" spans="1:2">
      <c r="A2477" s="20">
        <f>FED风险溢价模型测算!A2477</f>
        <v>42171</v>
      </c>
      <c r="B2477" s="21">
        <f>[1]!s_dq_close($B$1,$A2477,1)</f>
        <v>165.80350000000001</v>
      </c>
    </row>
    <row r="2478" spans="1:2">
      <c r="A2478" s="20">
        <f>FED风险溢价模型测算!A2478</f>
        <v>42172</v>
      </c>
      <c r="B2478" s="21">
        <f>[1]!s_dq_close($B$1,$A2478,1)</f>
        <v>165.80680000000001</v>
      </c>
    </row>
    <row r="2479" spans="1:2">
      <c r="A2479" s="20">
        <f>FED风险溢价模型测算!A2479</f>
        <v>42173</v>
      </c>
      <c r="B2479" s="21">
        <f>[1]!s_dq_close($B$1,$A2479,1)</f>
        <v>165.93510000000001</v>
      </c>
    </row>
    <row r="2480" spans="1:2">
      <c r="A2480" s="20">
        <f>FED风险溢价模型测算!A2480</f>
        <v>42174</v>
      </c>
      <c r="B2480" s="21">
        <f>[1]!s_dq_close($B$1,$A2480,1)</f>
        <v>165.9478</v>
      </c>
    </row>
    <row r="2481" spans="1:2">
      <c r="A2481" s="20">
        <f>FED风险溢价模型测算!A2481</f>
        <v>42178</v>
      </c>
      <c r="B2481" s="21">
        <f>[1]!s_dq_close($B$1,$A2481,1)</f>
        <v>165.90600000000001</v>
      </c>
    </row>
    <row r="2482" spans="1:2">
      <c r="A2482" s="20">
        <f>FED风险溢价模型测算!A2482</f>
        <v>42179</v>
      </c>
      <c r="B2482" s="21">
        <f>[1]!s_dq_close($B$1,$A2482,1)</f>
        <v>165.893</v>
      </c>
    </row>
    <row r="2483" spans="1:2">
      <c r="A2483" s="20">
        <f>FED风险溢价模型测算!A2483</f>
        <v>42180</v>
      </c>
      <c r="B2483" s="21">
        <f>[1]!s_dq_close($B$1,$A2483,1)</f>
        <v>165.91730000000001</v>
      </c>
    </row>
    <row r="2484" spans="1:2">
      <c r="A2484" s="20">
        <f>FED风险溢价模型测算!A2484</f>
        <v>42181</v>
      </c>
      <c r="B2484" s="21">
        <f>[1]!s_dq_close($B$1,$A2484,1)</f>
        <v>165.9171</v>
      </c>
    </row>
    <row r="2485" spans="1:2">
      <c r="A2485" s="20">
        <f>FED风险溢价模型测算!A2485</f>
        <v>42184</v>
      </c>
      <c r="B2485" s="21">
        <f>[1]!s_dq_close($B$1,$A2485,1)</f>
        <v>165.96799999999999</v>
      </c>
    </row>
    <row r="2486" spans="1:2">
      <c r="A2486" s="20">
        <f>FED风险溢价模型测算!A2486</f>
        <v>42185</v>
      </c>
      <c r="B2486" s="21">
        <f>[1]!s_dq_close($B$1,$A2486,1)</f>
        <v>165.9787</v>
      </c>
    </row>
    <row r="2487" spans="1:2">
      <c r="A2487" s="20">
        <f>FED风险溢价模型测算!A2487</f>
        <v>42186</v>
      </c>
      <c r="B2487" s="21">
        <f>[1]!s_dq_close($B$1,$A2487,1)</f>
        <v>165.97139999999999</v>
      </c>
    </row>
    <row r="2488" spans="1:2">
      <c r="A2488" s="20">
        <f>FED风险溢价模型测算!A2488</f>
        <v>42187</v>
      </c>
      <c r="B2488" s="21">
        <f>[1]!s_dq_close($B$1,$A2488,1)</f>
        <v>165.94749999999999</v>
      </c>
    </row>
    <row r="2489" spans="1:2">
      <c r="A2489" s="20">
        <f>FED风险溢价模型测算!A2489</f>
        <v>42188</v>
      </c>
      <c r="B2489" s="21">
        <f>[1]!s_dq_close($B$1,$A2489,1)</f>
        <v>166.0558</v>
      </c>
    </row>
    <row r="2490" spans="1:2">
      <c r="A2490" s="20">
        <f>FED风险溢价模型测算!A2490</f>
        <v>42191</v>
      </c>
      <c r="B2490" s="21">
        <f>[1]!s_dq_close($B$1,$A2490,1)</f>
        <v>166.49610000000001</v>
      </c>
    </row>
    <row r="2491" spans="1:2">
      <c r="A2491" s="20">
        <f>FED风险溢价模型测算!A2491</f>
        <v>42192</v>
      </c>
      <c r="B2491" s="21">
        <f>[1]!s_dq_close($B$1,$A2491,1)</f>
        <v>166.89439999999999</v>
      </c>
    </row>
    <row r="2492" spans="1:2">
      <c r="A2492" s="20">
        <f>FED风险溢价模型测算!A2492</f>
        <v>42193</v>
      </c>
      <c r="B2492" s="21">
        <f>[1]!s_dq_close($B$1,$A2492,1)</f>
        <v>166.976</v>
      </c>
    </row>
    <row r="2493" spans="1:2">
      <c r="A2493" s="20">
        <f>FED风险溢价模型测算!A2493</f>
        <v>42194</v>
      </c>
      <c r="B2493" s="21">
        <f>[1]!s_dq_close($B$1,$A2493,1)</f>
        <v>166.92590000000001</v>
      </c>
    </row>
    <row r="2494" spans="1:2">
      <c r="A2494" s="20">
        <f>FED风险溢价模型测算!A2494</f>
        <v>42195</v>
      </c>
      <c r="B2494" s="21">
        <f>[1]!s_dq_close($B$1,$A2494,1)</f>
        <v>166.78460000000001</v>
      </c>
    </row>
    <row r="2495" spans="1:2">
      <c r="A2495" s="20">
        <f>FED风险溢价模型测算!A2495</f>
        <v>42198</v>
      </c>
      <c r="B2495" s="21">
        <f>[1]!s_dq_close($B$1,$A2495,1)</f>
        <v>166.77080000000001</v>
      </c>
    </row>
    <row r="2496" spans="1:2">
      <c r="A2496" s="20">
        <f>FED风险溢价模型测算!A2496</f>
        <v>42199</v>
      </c>
      <c r="B2496" s="21">
        <f>[1]!s_dq_close($B$1,$A2496,1)</f>
        <v>166.70500000000001</v>
      </c>
    </row>
    <row r="2497" spans="1:2">
      <c r="A2497" s="20">
        <f>FED风险溢价模型测算!A2497</f>
        <v>42200</v>
      </c>
      <c r="B2497" s="21">
        <f>[1]!s_dq_close($B$1,$A2497,1)</f>
        <v>166.71870000000001</v>
      </c>
    </row>
    <row r="2498" spans="1:2">
      <c r="A2498" s="20">
        <f>FED风险溢价模型测算!A2498</f>
        <v>42201</v>
      </c>
      <c r="B2498" s="21">
        <f>[1]!s_dq_close($B$1,$A2498,1)</f>
        <v>166.79169999999999</v>
      </c>
    </row>
    <row r="2499" spans="1:2">
      <c r="A2499" s="20">
        <f>FED风险溢价模型测算!A2499</f>
        <v>42202</v>
      </c>
      <c r="B2499" s="21">
        <f>[1]!s_dq_close($B$1,$A2499,1)</f>
        <v>166.8758</v>
      </c>
    </row>
    <row r="2500" spans="1:2">
      <c r="A2500" s="20">
        <f>FED风险溢价模型测算!A2500</f>
        <v>42205</v>
      </c>
      <c r="B2500" s="21">
        <f>[1]!s_dq_close($B$1,$A2500,1)</f>
        <v>166.96719999999999</v>
      </c>
    </row>
    <row r="2501" spans="1:2">
      <c r="A2501" s="20">
        <f>FED风险溢价模型测算!A2501</f>
        <v>42206</v>
      </c>
      <c r="B2501" s="21">
        <f>[1]!s_dq_close($B$1,$A2501,1)</f>
        <v>166.95840000000001</v>
      </c>
    </row>
    <row r="2502" spans="1:2">
      <c r="A2502" s="20">
        <f>FED风险溢价模型测算!A2502</f>
        <v>42207</v>
      </c>
      <c r="B2502" s="21">
        <f>[1]!s_dq_close($B$1,$A2502,1)</f>
        <v>167.03909999999999</v>
      </c>
    </row>
    <row r="2503" spans="1:2">
      <c r="A2503" s="20">
        <f>FED风险溢价模型测算!A2503</f>
        <v>42208</v>
      </c>
      <c r="B2503" s="21">
        <f>[1]!s_dq_close($B$1,$A2503,1)</f>
        <v>167.1962</v>
      </c>
    </row>
    <row r="2504" spans="1:2">
      <c r="A2504" s="20">
        <f>FED风险溢价模型测算!A2504</f>
        <v>42209</v>
      </c>
      <c r="B2504" s="21">
        <f>[1]!s_dq_close($B$1,$A2504,1)</f>
        <v>167.35900000000001</v>
      </c>
    </row>
    <row r="2505" spans="1:2">
      <c r="A2505" s="20">
        <f>FED风险溢价模型测算!A2505</f>
        <v>42212</v>
      </c>
      <c r="B2505" s="21">
        <f>[1]!s_dq_close($B$1,$A2505,1)</f>
        <v>167.37979999999999</v>
      </c>
    </row>
    <row r="2506" spans="1:2">
      <c r="A2506" s="20">
        <f>FED风险溢价模型测算!A2506</f>
        <v>42213</v>
      </c>
      <c r="B2506" s="21">
        <f>[1]!s_dq_close($B$1,$A2506,1)</f>
        <v>167.50030000000001</v>
      </c>
    </row>
    <row r="2507" spans="1:2">
      <c r="A2507" s="20">
        <f>FED风险溢价模型测算!A2507</f>
        <v>42214</v>
      </c>
      <c r="B2507" s="21">
        <f>[1]!s_dq_close($B$1,$A2507,1)</f>
        <v>167.62379999999999</v>
      </c>
    </row>
    <row r="2508" spans="1:2">
      <c r="A2508" s="20">
        <f>FED风险溢价模型测算!A2508</f>
        <v>42215</v>
      </c>
      <c r="B2508" s="21">
        <f>[1]!s_dq_close($B$1,$A2508,1)</f>
        <v>167.63829999999999</v>
      </c>
    </row>
    <row r="2509" spans="1:2">
      <c r="A2509" s="20">
        <f>FED风险溢价模型测算!A2509</f>
        <v>42216</v>
      </c>
      <c r="B2509" s="21">
        <f>[1]!s_dq_close($B$1,$A2509,1)</f>
        <v>167.54499999999999</v>
      </c>
    </row>
    <row r="2510" spans="1:2">
      <c r="A2510" s="20">
        <f>FED风险溢价模型测算!A2510</f>
        <v>42219</v>
      </c>
      <c r="B2510" s="21">
        <f>[1]!s_dq_close($B$1,$A2510,1)</f>
        <v>167.5744</v>
      </c>
    </row>
    <row r="2511" spans="1:2">
      <c r="A2511" s="20">
        <f>FED风险溢价模型测算!A2511</f>
        <v>42220</v>
      </c>
      <c r="B2511" s="21">
        <f>[1]!s_dq_close($B$1,$A2511,1)</f>
        <v>167.6275</v>
      </c>
    </row>
    <row r="2512" spans="1:2">
      <c r="A2512" s="20">
        <f>FED风险溢价模型测算!A2512</f>
        <v>42221</v>
      </c>
      <c r="B2512" s="21">
        <f>[1]!s_dq_close($B$1,$A2512,1)</f>
        <v>167.66919999999999</v>
      </c>
    </row>
    <row r="2513" spans="1:2">
      <c r="A2513" s="20">
        <f>FED风险溢价模型测算!A2513</f>
        <v>42222</v>
      </c>
      <c r="B2513" s="21">
        <f>[1]!s_dq_close($B$1,$A2513,1)</f>
        <v>167.78899999999999</v>
      </c>
    </row>
    <row r="2514" spans="1:2">
      <c r="A2514" s="20">
        <f>FED风险溢价模型测算!A2514</f>
        <v>42223</v>
      </c>
      <c r="B2514" s="21">
        <f>[1]!s_dq_close($B$1,$A2514,1)</f>
        <v>167.94659999999999</v>
      </c>
    </row>
    <row r="2515" spans="1:2">
      <c r="A2515" s="20">
        <f>FED风险溢价模型测算!A2515</f>
        <v>42226</v>
      </c>
      <c r="B2515" s="21">
        <f>[1]!s_dq_close($B$1,$A2515,1)</f>
        <v>168.02</v>
      </c>
    </row>
    <row r="2516" spans="1:2">
      <c r="A2516" s="20">
        <f>FED风险溢价模型测算!A2516</f>
        <v>42227</v>
      </c>
      <c r="B2516" s="21">
        <f>[1]!s_dq_close($B$1,$A2516,1)</f>
        <v>167.76230000000001</v>
      </c>
    </row>
    <row r="2517" spans="1:2">
      <c r="A2517" s="20">
        <f>FED风险溢价模型测算!A2517</f>
        <v>42228</v>
      </c>
      <c r="B2517" s="21">
        <f>[1]!s_dq_close($B$1,$A2517,1)</f>
        <v>167.66409999999999</v>
      </c>
    </row>
    <row r="2518" spans="1:2">
      <c r="A2518" s="20">
        <f>FED风险溢价模型测算!A2518</f>
        <v>42229</v>
      </c>
      <c r="B2518" s="21">
        <f>[1]!s_dq_close($B$1,$A2518,1)</f>
        <v>167.7216</v>
      </c>
    </row>
    <row r="2519" spans="1:2">
      <c r="A2519" s="20">
        <f>FED风险溢价模型测算!A2519</f>
        <v>42230</v>
      </c>
      <c r="B2519" s="21">
        <f>[1]!s_dq_close($B$1,$A2519,1)</f>
        <v>167.79589999999999</v>
      </c>
    </row>
    <row r="2520" spans="1:2">
      <c r="A2520" s="20">
        <f>FED风险溢价模型测算!A2520</f>
        <v>42233</v>
      </c>
      <c r="B2520" s="21">
        <f>[1]!s_dq_close($B$1,$A2520,1)</f>
        <v>167.82660000000001</v>
      </c>
    </row>
    <row r="2521" spans="1:2">
      <c r="A2521" s="20">
        <f>FED风险溢价模型测算!A2521</f>
        <v>42234</v>
      </c>
      <c r="B2521" s="21">
        <f>[1]!s_dq_close($B$1,$A2521,1)</f>
        <v>167.8536</v>
      </c>
    </row>
    <row r="2522" spans="1:2">
      <c r="A2522" s="20">
        <f>FED风险溢价模型测算!A2522</f>
        <v>42235</v>
      </c>
      <c r="B2522" s="21">
        <f>[1]!s_dq_close($B$1,$A2522,1)</f>
        <v>167.8629</v>
      </c>
    </row>
    <row r="2523" spans="1:2">
      <c r="A2523" s="20">
        <f>FED风险溢价模型测算!A2523</f>
        <v>42236</v>
      </c>
      <c r="B2523" s="21">
        <f>[1]!s_dq_close($B$1,$A2523,1)</f>
        <v>167.8888</v>
      </c>
    </row>
    <row r="2524" spans="1:2">
      <c r="A2524" s="20">
        <f>FED风险溢价模型测算!A2524</f>
        <v>42237</v>
      </c>
      <c r="B2524" s="21">
        <f>[1]!s_dq_close($B$1,$A2524,1)</f>
        <v>167.96629999999999</v>
      </c>
    </row>
    <row r="2525" spans="1:2">
      <c r="A2525" s="20">
        <f>FED风险溢价模型测算!A2525</f>
        <v>42240</v>
      </c>
      <c r="B2525" s="21">
        <f>[1]!s_dq_close($B$1,$A2525,1)</f>
        <v>168.09119999999999</v>
      </c>
    </row>
    <row r="2526" spans="1:2">
      <c r="A2526" s="20">
        <f>FED风险溢价模型测算!A2526</f>
        <v>42241</v>
      </c>
      <c r="B2526" s="21">
        <f>[1]!s_dq_close($B$1,$A2526,1)</f>
        <v>168.1901</v>
      </c>
    </row>
    <row r="2527" spans="1:2">
      <c r="A2527" s="20">
        <f>FED风险溢价模型测算!A2527</f>
        <v>42242</v>
      </c>
      <c r="B2527" s="21">
        <f>[1]!s_dq_close($B$1,$A2527,1)</f>
        <v>168.21469999999999</v>
      </c>
    </row>
    <row r="2528" spans="1:2">
      <c r="A2528" s="20">
        <f>FED风险溢价模型测算!A2528</f>
        <v>42243</v>
      </c>
      <c r="B2528" s="21">
        <f>[1]!s_dq_close($B$1,$A2528,1)</f>
        <v>168.37799999999999</v>
      </c>
    </row>
    <row r="2529" spans="1:2">
      <c r="A2529" s="20">
        <f>FED风险溢价模型测算!A2529</f>
        <v>42244</v>
      </c>
      <c r="B2529" s="21">
        <f>[1]!s_dq_close($B$1,$A2529,1)</f>
        <v>168.4426</v>
      </c>
    </row>
    <row r="2530" spans="1:2">
      <c r="A2530" s="20">
        <f>FED风险溢价模型测算!A2530</f>
        <v>42247</v>
      </c>
      <c r="B2530" s="21">
        <f>[1]!s_dq_close($B$1,$A2530,1)</f>
        <v>168.66669999999999</v>
      </c>
    </row>
    <row r="2531" spans="1:2">
      <c r="A2531" s="20">
        <f>FED风险溢价模型测算!A2531</f>
        <v>42248</v>
      </c>
      <c r="B2531" s="21">
        <f>[1]!s_dq_close($B$1,$A2531,1)</f>
        <v>168.75309999999999</v>
      </c>
    </row>
    <row r="2532" spans="1:2">
      <c r="A2532" s="20">
        <f>FED风险溢价模型测算!A2532</f>
        <v>42249</v>
      </c>
      <c r="B2532" s="21">
        <f>[1]!s_dq_close($B$1,$A2532,1)</f>
        <v>168.78829999999999</v>
      </c>
    </row>
    <row r="2533" spans="1:2">
      <c r="A2533" s="20">
        <f>FED风险溢价模型测算!A2533</f>
        <v>42254</v>
      </c>
      <c r="B2533" s="21">
        <f>[1]!s_dq_close($B$1,$A2533,1)</f>
        <v>168.74340000000001</v>
      </c>
    </row>
    <row r="2534" spans="1:2">
      <c r="A2534" s="20">
        <f>FED风险溢价模型测算!A2534</f>
        <v>42255</v>
      </c>
      <c r="B2534" s="21">
        <f>[1]!s_dq_close($B$1,$A2534,1)</f>
        <v>168.7276</v>
      </c>
    </row>
    <row r="2535" spans="1:2">
      <c r="A2535" s="20">
        <f>FED风险溢价模型测算!A2535</f>
        <v>42256</v>
      </c>
      <c r="B2535" s="21">
        <f>[1]!s_dq_close($B$1,$A2535,1)</f>
        <v>168.72300000000001</v>
      </c>
    </row>
    <row r="2536" spans="1:2">
      <c r="A2536" s="20">
        <f>FED风险溢价模型测算!A2536</f>
        <v>42257</v>
      </c>
      <c r="B2536" s="21">
        <f>[1]!s_dq_close($B$1,$A2536,1)</f>
        <v>168.70650000000001</v>
      </c>
    </row>
    <row r="2537" spans="1:2">
      <c r="A2537" s="20">
        <f>FED风险溢价模型测算!A2537</f>
        <v>42258</v>
      </c>
      <c r="B2537" s="21">
        <f>[1]!s_dq_close($B$1,$A2537,1)</f>
        <v>168.74709999999999</v>
      </c>
    </row>
    <row r="2538" spans="1:2">
      <c r="A2538" s="20">
        <f>FED风险溢价模型测算!A2538</f>
        <v>42261</v>
      </c>
      <c r="B2538" s="21">
        <f>[1]!s_dq_close($B$1,$A2538,1)</f>
        <v>168.8383</v>
      </c>
    </row>
    <row r="2539" spans="1:2">
      <c r="A2539" s="20">
        <f>FED风险溢价模型测算!A2539</f>
        <v>42262</v>
      </c>
      <c r="B2539" s="21">
        <f>[1]!s_dq_close($B$1,$A2539,1)</f>
        <v>168.9522</v>
      </c>
    </row>
    <row r="2540" spans="1:2">
      <c r="A2540" s="20">
        <f>FED风险溢价模型测算!A2540</f>
        <v>42263</v>
      </c>
      <c r="B2540" s="21">
        <f>[1]!s_dq_close($B$1,$A2540,1)</f>
        <v>169.00290000000001</v>
      </c>
    </row>
    <row r="2541" spans="1:2">
      <c r="A2541" s="20">
        <f>FED风险溢价模型测算!A2541</f>
        <v>42264</v>
      </c>
      <c r="B2541" s="21">
        <f>[1]!s_dq_close($B$1,$A2541,1)</f>
        <v>169.0401</v>
      </c>
    </row>
    <row r="2542" spans="1:2">
      <c r="A2542" s="20">
        <f>FED风险溢价模型测算!A2542</f>
        <v>42265</v>
      </c>
      <c r="B2542" s="21">
        <f>[1]!s_dq_close($B$1,$A2542,1)</f>
        <v>169.07730000000001</v>
      </c>
    </row>
    <row r="2543" spans="1:2">
      <c r="A2543" s="20">
        <f>FED风险溢价模型测算!A2543</f>
        <v>42268</v>
      </c>
      <c r="B2543" s="21">
        <f>[1]!s_dq_close($B$1,$A2543,1)</f>
        <v>169.08770000000001</v>
      </c>
    </row>
    <row r="2544" spans="1:2">
      <c r="A2544" s="20">
        <f>FED风险溢价模型测算!A2544</f>
        <v>42269</v>
      </c>
      <c r="B2544" s="21">
        <f>[1]!s_dq_close($B$1,$A2544,1)</f>
        <v>169.06209999999999</v>
      </c>
    </row>
    <row r="2545" spans="1:2">
      <c r="A2545" s="20">
        <f>FED风险溢价模型测算!A2545</f>
        <v>42270</v>
      </c>
      <c r="B2545" s="21">
        <f>[1]!s_dq_close($B$1,$A2545,1)</f>
        <v>169.05119999999999</v>
      </c>
    </row>
    <row r="2546" spans="1:2">
      <c r="A2546" s="20">
        <f>FED风险溢价模型测算!A2546</f>
        <v>42271</v>
      </c>
      <c r="B2546" s="21">
        <f>[1]!s_dq_close($B$1,$A2546,1)</f>
        <v>169.09010000000001</v>
      </c>
    </row>
    <row r="2547" spans="1:2">
      <c r="A2547" s="20">
        <f>FED风险溢价模型测算!A2547</f>
        <v>42272</v>
      </c>
      <c r="B2547" s="21">
        <f>[1]!s_dq_close($B$1,$A2547,1)</f>
        <v>169.12270000000001</v>
      </c>
    </row>
    <row r="2548" spans="1:2">
      <c r="A2548" s="20">
        <f>FED风险溢价模型测算!A2548</f>
        <v>42275</v>
      </c>
      <c r="B2548" s="21">
        <f>[1]!s_dq_close($B$1,$A2548,1)</f>
        <v>169.25309999999999</v>
      </c>
    </row>
    <row r="2549" spans="1:2">
      <c r="A2549" s="20">
        <f>FED风险溢价模型测算!A2549</f>
        <v>42276</v>
      </c>
      <c r="B2549" s="21">
        <f>[1]!s_dq_close($B$1,$A2549,1)</f>
        <v>169.3938</v>
      </c>
    </row>
    <row r="2550" spans="1:2">
      <c r="A2550" s="20">
        <f>FED风险溢价模型测算!A2550</f>
        <v>42277</v>
      </c>
      <c r="B2550" s="21">
        <f>[1]!s_dq_close($B$1,$A2550,1)</f>
        <v>169.47190000000001</v>
      </c>
    </row>
    <row r="2551" spans="1:2">
      <c r="A2551" s="20">
        <f>FED风险溢价模型测算!A2551</f>
        <v>42285</v>
      </c>
      <c r="B2551" s="21">
        <f>[1]!s_dq_close($B$1,$A2551,1)</f>
        <v>169.6335</v>
      </c>
    </row>
    <row r="2552" spans="1:2">
      <c r="A2552" s="20">
        <f>FED风险溢价模型测算!A2552</f>
        <v>42286</v>
      </c>
      <c r="B2552" s="21">
        <f>[1]!s_dq_close($B$1,$A2552,1)</f>
        <v>169.87719999999999</v>
      </c>
    </row>
    <row r="2553" spans="1:2">
      <c r="A2553" s="20">
        <f>FED风险溢价模型测算!A2553</f>
        <v>42289</v>
      </c>
      <c r="B2553" s="21">
        <f>[1]!s_dq_close($B$1,$A2553,1)</f>
        <v>169.977</v>
      </c>
    </row>
    <row r="2554" spans="1:2">
      <c r="A2554" s="20">
        <f>FED风险溢价模型测算!A2554</f>
        <v>42290</v>
      </c>
      <c r="B2554" s="21">
        <f>[1]!s_dq_close($B$1,$A2554,1)</f>
        <v>170.16970000000001</v>
      </c>
    </row>
    <row r="2555" spans="1:2">
      <c r="A2555" s="20">
        <f>FED风险溢价模型测算!A2555</f>
        <v>42291</v>
      </c>
      <c r="B2555" s="21">
        <f>[1]!s_dq_close($B$1,$A2555,1)</f>
        <v>170.50620000000001</v>
      </c>
    </row>
    <row r="2556" spans="1:2">
      <c r="A2556" s="20">
        <f>FED风险溢价模型测算!A2556</f>
        <v>42292</v>
      </c>
      <c r="B2556" s="21">
        <f>[1]!s_dq_close($B$1,$A2556,1)</f>
        <v>170.45580000000001</v>
      </c>
    </row>
    <row r="2557" spans="1:2">
      <c r="A2557" s="20">
        <f>FED风险溢价模型测算!A2557</f>
        <v>42293</v>
      </c>
      <c r="B2557" s="21">
        <f>[1]!s_dq_close($B$1,$A2557,1)</f>
        <v>170.3372</v>
      </c>
    </row>
    <row r="2558" spans="1:2">
      <c r="A2558" s="20">
        <f>FED风险溢价模型测算!A2558</f>
        <v>42296</v>
      </c>
      <c r="B2558" s="21">
        <f>[1]!s_dq_close($B$1,$A2558,1)</f>
        <v>170.43700000000001</v>
      </c>
    </row>
    <row r="2559" spans="1:2">
      <c r="A2559" s="20">
        <f>FED风险溢价模型测算!A2559</f>
        <v>42297</v>
      </c>
      <c r="B2559" s="21">
        <f>[1]!s_dq_close($B$1,$A2559,1)</f>
        <v>170.62979999999999</v>
      </c>
    </row>
    <row r="2560" spans="1:2">
      <c r="A2560" s="20">
        <f>FED风险溢价模型测算!A2560</f>
        <v>42298</v>
      </c>
      <c r="B2560" s="21">
        <f>[1]!s_dq_close($B$1,$A2560,1)</f>
        <v>170.70230000000001</v>
      </c>
    </row>
    <row r="2561" spans="1:2">
      <c r="A2561" s="20">
        <f>FED风险溢价模型测算!A2561</f>
        <v>42299</v>
      </c>
      <c r="B2561" s="21">
        <f>[1]!s_dq_close($B$1,$A2561,1)</f>
        <v>170.74770000000001</v>
      </c>
    </row>
    <row r="2562" spans="1:2">
      <c r="A2562" s="20">
        <f>FED风险溢价模型测算!A2562</f>
        <v>42300</v>
      </c>
      <c r="B2562" s="21">
        <f>[1]!s_dq_close($B$1,$A2562,1)</f>
        <v>170.81209999999999</v>
      </c>
    </row>
    <row r="2563" spans="1:2">
      <c r="A2563" s="20">
        <f>FED风险溢价模型测算!A2563</f>
        <v>42303</v>
      </c>
      <c r="B2563" s="21">
        <f>[1]!s_dq_close($B$1,$A2563,1)</f>
        <v>171.10390000000001</v>
      </c>
    </row>
    <row r="2564" spans="1:2">
      <c r="A2564" s="20">
        <f>FED风险溢价模型测算!A2564</f>
        <v>42304</v>
      </c>
      <c r="B2564" s="21">
        <f>[1]!s_dq_close($B$1,$A2564,1)</f>
        <v>171.37780000000001</v>
      </c>
    </row>
    <row r="2565" spans="1:2">
      <c r="A2565" s="20">
        <f>FED风险溢价模型测算!A2565</f>
        <v>42305</v>
      </c>
      <c r="B2565" s="21">
        <f>[1]!s_dq_close($B$1,$A2565,1)</f>
        <v>171.50380000000001</v>
      </c>
    </row>
    <row r="2566" spans="1:2">
      <c r="A2566" s="20">
        <f>FED风险溢价模型测算!A2566</f>
        <v>42306</v>
      </c>
      <c r="B2566" s="21">
        <f>[1]!s_dq_close($B$1,$A2566,1)</f>
        <v>171.4111</v>
      </c>
    </row>
    <row r="2567" spans="1:2">
      <c r="A2567" s="20">
        <f>FED风险溢价模型测算!A2567</f>
        <v>42307</v>
      </c>
      <c r="B2567" s="21">
        <f>[1]!s_dq_close($B$1,$A2567,1)</f>
        <v>171.36959999999999</v>
      </c>
    </row>
    <row r="2568" spans="1:2">
      <c r="A2568" s="20">
        <f>FED风险溢价模型测算!A2568</f>
        <v>42310</v>
      </c>
      <c r="B2568" s="21">
        <f>[1]!s_dq_close($B$1,$A2568,1)</f>
        <v>171.42580000000001</v>
      </c>
    </row>
    <row r="2569" spans="1:2">
      <c r="A2569" s="20">
        <f>FED风险溢价模型测算!A2569</f>
        <v>42311</v>
      </c>
      <c r="B2569" s="21">
        <f>[1]!s_dq_close($B$1,$A2569,1)</f>
        <v>171.3417</v>
      </c>
    </row>
    <row r="2570" spans="1:2">
      <c r="A2570" s="20">
        <f>FED风险溢价模型测算!A2570</f>
        <v>42312</v>
      </c>
      <c r="B2570" s="21">
        <f>[1]!s_dq_close($B$1,$A2570,1)</f>
        <v>171.15170000000001</v>
      </c>
    </row>
    <row r="2571" spans="1:2">
      <c r="A2571" s="20">
        <f>FED风险溢价模型测算!A2571</f>
        <v>42313</v>
      </c>
      <c r="B2571" s="21">
        <f>[1]!s_dq_close($B$1,$A2571,1)</f>
        <v>171.14259999999999</v>
      </c>
    </row>
    <row r="2572" spans="1:2">
      <c r="A2572" s="20">
        <f>FED风险溢价模型测算!A2572</f>
        <v>42314</v>
      </c>
      <c r="B2572" s="21">
        <f>[1]!s_dq_close($B$1,$A2572,1)</f>
        <v>171.1652</v>
      </c>
    </row>
    <row r="2573" spans="1:2">
      <c r="A2573" s="20">
        <f>FED风险溢价模型测算!A2573</f>
        <v>42317</v>
      </c>
      <c r="B2573" s="21">
        <f>[1]!s_dq_close($B$1,$A2573,1)</f>
        <v>170.63460000000001</v>
      </c>
    </row>
    <row r="2574" spans="1:2">
      <c r="A2574" s="20">
        <f>FED风险溢价模型测算!A2574</f>
        <v>42318</v>
      </c>
      <c r="B2574" s="21">
        <f>[1]!s_dq_close($B$1,$A2574,1)</f>
        <v>170.55549999999999</v>
      </c>
    </row>
    <row r="2575" spans="1:2">
      <c r="A2575" s="20">
        <f>FED风险溢价模型测算!A2575</f>
        <v>42319</v>
      </c>
      <c r="B2575" s="21">
        <f>[1]!s_dq_close($B$1,$A2575,1)</f>
        <v>170.71029999999999</v>
      </c>
    </row>
    <row r="2576" spans="1:2">
      <c r="A2576" s="20">
        <f>FED风险溢价模型测算!A2576</f>
        <v>42320</v>
      </c>
      <c r="B2576" s="21">
        <f>[1]!s_dq_close($B$1,$A2576,1)</f>
        <v>170.73759999999999</v>
      </c>
    </row>
    <row r="2577" spans="1:2">
      <c r="A2577" s="20">
        <f>FED风险溢价模型测算!A2577</f>
        <v>42321</v>
      </c>
      <c r="B2577" s="21">
        <f>[1]!s_dq_close($B$1,$A2577,1)</f>
        <v>170.82419999999999</v>
      </c>
    </row>
    <row r="2578" spans="1:2">
      <c r="A2578" s="20">
        <f>FED风险溢价模型测算!A2578</f>
        <v>42324</v>
      </c>
      <c r="B2578" s="21">
        <f>[1]!s_dq_close($B$1,$A2578,1)</f>
        <v>170.8528</v>
      </c>
    </row>
    <row r="2579" spans="1:2">
      <c r="A2579" s="20">
        <f>FED风险溢价模型测算!A2579</f>
        <v>42325</v>
      </c>
      <c r="B2579" s="21">
        <f>[1]!s_dq_close($B$1,$A2579,1)</f>
        <v>170.8947</v>
      </c>
    </row>
    <row r="2580" spans="1:2">
      <c r="A2580" s="20">
        <f>FED风险溢价模型测算!A2580</f>
        <v>42326</v>
      </c>
      <c r="B2580" s="21">
        <f>[1]!s_dq_close($B$1,$A2580,1)</f>
        <v>170.85599999999999</v>
      </c>
    </row>
    <row r="2581" spans="1:2">
      <c r="A2581" s="20">
        <f>FED风险溢价模型测算!A2581</f>
        <v>42327</v>
      </c>
      <c r="B2581" s="21">
        <f>[1]!s_dq_close($B$1,$A2581,1)</f>
        <v>170.8176</v>
      </c>
    </row>
    <row r="2582" spans="1:2">
      <c r="A2582" s="20">
        <f>FED风险溢价模型测算!A2582</f>
        <v>42328</v>
      </c>
      <c r="B2582" s="21">
        <f>[1]!s_dq_close($B$1,$A2582,1)</f>
        <v>170.8914</v>
      </c>
    </row>
    <row r="2583" spans="1:2">
      <c r="A2583" s="20">
        <f>FED风险溢价模型测算!A2583</f>
        <v>42331</v>
      </c>
      <c r="B2583" s="21">
        <f>[1]!s_dq_close($B$1,$A2583,1)</f>
        <v>170.9315</v>
      </c>
    </row>
    <row r="2584" spans="1:2">
      <c r="A2584" s="20">
        <f>FED风险溢价模型测算!A2584</f>
        <v>42332</v>
      </c>
      <c r="B2584" s="21">
        <f>[1]!s_dq_close($B$1,$A2584,1)</f>
        <v>171.05430000000001</v>
      </c>
    </row>
    <row r="2585" spans="1:2">
      <c r="A2585" s="20">
        <f>FED风险溢价模型测算!A2585</f>
        <v>42333</v>
      </c>
      <c r="B2585" s="21">
        <f>[1]!s_dq_close($B$1,$A2585,1)</f>
        <v>171.16589999999999</v>
      </c>
    </row>
    <row r="2586" spans="1:2">
      <c r="A2586" s="20">
        <f>FED风险溢价模型测算!A2586</f>
        <v>42334</v>
      </c>
      <c r="B2586" s="21">
        <f>[1]!s_dq_close($B$1,$A2586,1)</f>
        <v>171.2912</v>
      </c>
    </row>
    <row r="2587" spans="1:2">
      <c r="A2587" s="20">
        <f>FED风险溢价模型测算!A2587</f>
        <v>42335</v>
      </c>
      <c r="B2587" s="21">
        <f>[1]!s_dq_close($B$1,$A2587,1)</f>
        <v>171.35210000000001</v>
      </c>
    </row>
    <row r="2588" spans="1:2">
      <c r="A2588" s="20">
        <f>FED风险溢价模型测算!A2588</f>
        <v>42338</v>
      </c>
      <c r="B2588" s="21">
        <f>[1]!s_dq_close($B$1,$A2588,1)</f>
        <v>171.5119</v>
      </c>
    </row>
    <row r="2589" spans="1:2">
      <c r="A2589" s="20">
        <f>FED风险溢价模型测算!A2589</f>
        <v>42339</v>
      </c>
      <c r="B2589" s="21">
        <f>[1]!s_dq_close($B$1,$A2589,1)</f>
        <v>171.55529999999999</v>
      </c>
    </row>
    <row r="2590" spans="1:2">
      <c r="A2590" s="20">
        <f>FED风险溢价模型测算!A2590</f>
        <v>42340</v>
      </c>
      <c r="B2590" s="21">
        <f>[1]!s_dq_close($B$1,$A2590,1)</f>
        <v>171.60059999999999</v>
      </c>
    </row>
    <row r="2591" spans="1:2">
      <c r="A2591" s="20">
        <f>FED风险溢价模型测算!A2591</f>
        <v>42341</v>
      </c>
      <c r="B2591" s="21">
        <f>[1]!s_dq_close($B$1,$A2591,1)</f>
        <v>171.7603</v>
      </c>
    </row>
    <row r="2592" spans="1:2">
      <c r="A2592" s="20">
        <f>FED风险溢价模型测算!A2592</f>
        <v>42342</v>
      </c>
      <c r="B2592" s="21">
        <f>[1]!s_dq_close($B$1,$A2592,1)</f>
        <v>171.94040000000001</v>
      </c>
    </row>
    <row r="2593" spans="1:2">
      <c r="A2593" s="20">
        <f>FED风险溢价模型测算!A2593</f>
        <v>42345</v>
      </c>
      <c r="B2593" s="21">
        <f>[1]!s_dq_close($B$1,$A2593,1)</f>
        <v>172.06120000000001</v>
      </c>
    </row>
    <row r="2594" spans="1:2">
      <c r="A2594" s="20">
        <f>FED风险溢价模型测算!A2594</f>
        <v>42346</v>
      </c>
      <c r="B2594" s="21">
        <f>[1]!s_dq_close($B$1,$A2594,1)</f>
        <v>172.24199999999999</v>
      </c>
    </row>
    <row r="2595" spans="1:2">
      <c r="A2595" s="20">
        <f>FED风险溢价模型测算!A2595</f>
        <v>42347</v>
      </c>
      <c r="B2595" s="21">
        <f>[1]!s_dq_close($B$1,$A2595,1)</f>
        <v>172.3355</v>
      </c>
    </row>
    <row r="2596" spans="1:2">
      <c r="A2596" s="20">
        <f>FED风险溢价模型测算!A2596</f>
        <v>42348</v>
      </c>
      <c r="B2596" s="21">
        <f>[1]!s_dq_close($B$1,$A2596,1)</f>
        <v>172.38759999999999</v>
      </c>
    </row>
    <row r="2597" spans="1:2">
      <c r="A2597" s="20">
        <f>FED风险溢价模型测算!A2597</f>
        <v>42349</v>
      </c>
      <c r="B2597" s="21">
        <f>[1]!s_dq_close($B$1,$A2597,1)</f>
        <v>172.46340000000001</v>
      </c>
    </row>
    <row r="2598" spans="1:2">
      <c r="A2598" s="20">
        <f>FED风险溢价模型测算!A2598</f>
        <v>42352</v>
      </c>
      <c r="B2598" s="21">
        <f>[1]!s_dq_close($B$1,$A2598,1)</f>
        <v>172.40389999999999</v>
      </c>
    </row>
    <row r="2599" spans="1:2">
      <c r="A2599" s="20">
        <f>FED风险溢价模型测算!A2599</f>
        <v>42353</v>
      </c>
      <c r="B2599" s="21">
        <f>[1]!s_dq_close($B$1,$A2599,1)</f>
        <v>172.44200000000001</v>
      </c>
    </row>
    <row r="2600" spans="1:2">
      <c r="A2600" s="20">
        <f>FED风险溢价模型测算!A2600</f>
        <v>42354</v>
      </c>
      <c r="B2600" s="21">
        <f>[1]!s_dq_close($B$1,$A2600,1)</f>
        <v>172.5504</v>
      </c>
    </row>
    <row r="2601" spans="1:2">
      <c r="A2601" s="20">
        <f>FED风险溢价模型测算!A2601</f>
        <v>42355</v>
      </c>
      <c r="B2601" s="21">
        <f>[1]!s_dq_close($B$1,$A2601,1)</f>
        <v>172.67789999999999</v>
      </c>
    </row>
    <row r="2602" spans="1:2">
      <c r="A2602" s="20">
        <f>FED风险溢价模型测算!A2602</f>
        <v>42356</v>
      </c>
      <c r="B2602" s="21">
        <f>[1]!s_dq_close($B$1,$A2602,1)</f>
        <v>172.89429999999999</v>
      </c>
    </row>
    <row r="2603" spans="1:2">
      <c r="A2603" s="20">
        <f>FED风险溢价模型测算!A2603</f>
        <v>42359</v>
      </c>
      <c r="B2603" s="21">
        <f>[1]!s_dq_close($B$1,$A2603,1)</f>
        <v>173.30170000000001</v>
      </c>
    </row>
    <row r="2604" spans="1:2">
      <c r="A2604" s="20">
        <f>FED风险溢价模型测算!A2604</f>
        <v>42360</v>
      </c>
      <c r="B2604" s="21">
        <f>[1]!s_dq_close($B$1,$A2604,1)</f>
        <v>173.5231</v>
      </c>
    </row>
    <row r="2605" spans="1:2">
      <c r="A2605" s="20">
        <f>FED风险溢价模型测算!A2605</f>
        <v>42361</v>
      </c>
      <c r="B2605" s="21">
        <f>[1]!s_dq_close($B$1,$A2605,1)</f>
        <v>173.5848</v>
      </c>
    </row>
    <row r="2606" spans="1:2">
      <c r="A2606" s="20">
        <f>FED风险溢价模型测算!A2606</f>
        <v>42362</v>
      </c>
      <c r="B2606" s="21">
        <f>[1]!s_dq_close($B$1,$A2606,1)</f>
        <v>173.8279</v>
      </c>
    </row>
    <row r="2607" spans="1:2">
      <c r="A2607" s="20">
        <f>FED风险溢价模型测算!A2607</f>
        <v>42363</v>
      </c>
      <c r="B2607" s="21">
        <f>[1]!s_dq_close($B$1,$A2607,1)</f>
        <v>173.90029999999999</v>
      </c>
    </row>
    <row r="2608" spans="1:2">
      <c r="A2608" s="20">
        <f>FED风险溢价模型测算!A2608</f>
        <v>42366</v>
      </c>
      <c r="B2608" s="21">
        <f>[1]!s_dq_close($B$1,$A2608,1)</f>
        <v>174.0411</v>
      </c>
    </row>
    <row r="2609" spans="1:2">
      <c r="A2609" s="20">
        <f>FED风险溢价模型测算!A2609</f>
        <v>42367</v>
      </c>
      <c r="B2609" s="21">
        <f>[1]!s_dq_close($B$1,$A2609,1)</f>
        <v>174.0866</v>
      </c>
    </row>
    <row r="2610" spans="1:2">
      <c r="A2610" s="20">
        <f>FED风险溢价模型测算!A2610</f>
        <v>42368</v>
      </c>
      <c r="B2610" s="21">
        <f>[1]!s_dq_close($B$1,$A2610,1)</f>
        <v>174.08670000000001</v>
      </c>
    </row>
    <row r="2611" spans="1:2">
      <c r="A2611" s="20">
        <f>FED风险溢价模型测算!A2611</f>
        <v>42369</v>
      </c>
      <c r="B2611" s="21">
        <f>[1]!s_dq_close($B$1,$A2611,1)</f>
        <v>174.1036</v>
      </c>
    </row>
    <row r="2612" spans="1:2">
      <c r="A2612" s="20">
        <f>FED风险溢价模型测算!A2612</f>
        <v>42373</v>
      </c>
      <c r="B2612" s="21">
        <f>[1]!s_dq_close($B$1,$A2612,1)</f>
        <v>173.9315</v>
      </c>
    </row>
    <row r="2613" spans="1:2">
      <c r="A2613" s="20">
        <f>FED风险溢价模型测算!A2613</f>
        <v>42374</v>
      </c>
      <c r="B2613" s="21">
        <f>[1]!s_dq_close($B$1,$A2613,1)</f>
        <v>173.7928</v>
      </c>
    </row>
    <row r="2614" spans="1:2">
      <c r="A2614" s="20">
        <f>FED风险溢价模型测算!A2614</f>
        <v>42375</v>
      </c>
      <c r="B2614" s="21">
        <f>[1]!s_dq_close($B$1,$A2614,1)</f>
        <v>173.87289999999999</v>
      </c>
    </row>
    <row r="2615" spans="1:2">
      <c r="A2615" s="20">
        <f>FED风险溢价模型测算!A2615</f>
        <v>42376</v>
      </c>
      <c r="B2615" s="21">
        <f>[1]!s_dq_close($B$1,$A2615,1)</f>
        <v>174.03800000000001</v>
      </c>
    </row>
    <row r="2616" spans="1:2">
      <c r="A2616" s="20">
        <f>FED风险溢价模型测算!A2616</f>
        <v>42377</v>
      </c>
      <c r="B2616" s="21">
        <f>[1]!s_dq_close($B$1,$A2616,1)</f>
        <v>174.2132</v>
      </c>
    </row>
    <row r="2617" spans="1:2">
      <c r="A2617" s="20">
        <f>FED风险溢价模型测算!A2617</f>
        <v>42380</v>
      </c>
      <c r="B2617" s="21">
        <f>[1]!s_dq_close($B$1,$A2617,1)</f>
        <v>174.37379999999999</v>
      </c>
    </row>
    <row r="2618" spans="1:2">
      <c r="A2618" s="20">
        <f>FED风险溢价模型测算!A2618</f>
        <v>42381</v>
      </c>
      <c r="B2618" s="21">
        <f>[1]!s_dq_close($B$1,$A2618,1)</f>
        <v>174.6498</v>
      </c>
    </row>
    <row r="2619" spans="1:2">
      <c r="A2619" s="20">
        <f>FED风险溢价模型测算!A2619</f>
        <v>42382</v>
      </c>
      <c r="B2619" s="21">
        <f>[1]!s_dq_close($B$1,$A2619,1)</f>
        <v>174.99680000000001</v>
      </c>
    </row>
    <row r="2620" spans="1:2">
      <c r="A2620" s="20">
        <f>FED风险溢价模型测算!A2620</f>
        <v>42383</v>
      </c>
      <c r="B2620" s="21">
        <f>[1]!s_dq_close($B$1,$A2620,1)</f>
        <v>174.9941</v>
      </c>
    </row>
    <row r="2621" spans="1:2">
      <c r="A2621" s="20">
        <f>FED风险溢价模型测算!A2621</f>
        <v>42384</v>
      </c>
      <c r="B2621" s="21">
        <f>[1]!s_dq_close($B$1,$A2621,1)</f>
        <v>174.99299999999999</v>
      </c>
    </row>
    <row r="2622" spans="1:2">
      <c r="A2622" s="20">
        <f>FED风险溢价模型测算!A2622</f>
        <v>42387</v>
      </c>
      <c r="B2622" s="21">
        <f>[1]!s_dq_close($B$1,$A2622,1)</f>
        <v>174.9358</v>
      </c>
    </row>
    <row r="2623" spans="1:2">
      <c r="A2623" s="20">
        <f>FED风险溢价模型测算!A2623</f>
        <v>42388</v>
      </c>
      <c r="B2623" s="21">
        <f>[1]!s_dq_close($B$1,$A2623,1)</f>
        <v>174.8142</v>
      </c>
    </row>
    <row r="2624" spans="1:2">
      <c r="A2624" s="20">
        <f>FED风险溢价模型测算!A2624</f>
        <v>42389</v>
      </c>
      <c r="B2624" s="21">
        <f>[1]!s_dq_close($B$1,$A2624,1)</f>
        <v>174.6808</v>
      </c>
    </row>
    <row r="2625" spans="1:2">
      <c r="A2625" s="20">
        <f>FED风险溢价模型测算!A2625</f>
        <v>42390</v>
      </c>
      <c r="B2625" s="21">
        <f>[1]!s_dq_close($B$1,$A2625,1)</f>
        <v>174.6874</v>
      </c>
    </row>
    <row r="2626" spans="1:2">
      <c r="A2626" s="20">
        <f>FED风险溢价模型测算!A2626</f>
        <v>42391</v>
      </c>
      <c r="B2626" s="21">
        <f>[1]!s_dq_close($B$1,$A2626,1)</f>
        <v>174.80860000000001</v>
      </c>
    </row>
    <row r="2627" spans="1:2">
      <c r="A2627" s="20">
        <f>FED风险溢价模型测算!A2627</f>
        <v>42394</v>
      </c>
      <c r="B2627" s="21">
        <f>[1]!s_dq_close($B$1,$A2627,1)</f>
        <v>174.56809999999999</v>
      </c>
    </row>
    <row r="2628" spans="1:2">
      <c r="A2628" s="20">
        <f>FED风险溢价模型测算!A2628</f>
        <v>42395</v>
      </c>
      <c r="B2628" s="21">
        <f>[1]!s_dq_close($B$1,$A2628,1)</f>
        <v>174.51</v>
      </c>
    </row>
    <row r="2629" spans="1:2">
      <c r="A2629" s="20">
        <f>FED风险溢价模型测算!A2629</f>
        <v>42396</v>
      </c>
      <c r="B2629" s="21">
        <f>[1]!s_dq_close($B$1,$A2629,1)</f>
        <v>174.2714</v>
      </c>
    </row>
    <row r="2630" spans="1:2">
      <c r="A2630" s="20">
        <f>FED风险溢价模型测算!A2630</f>
        <v>42397</v>
      </c>
      <c r="B2630" s="21">
        <f>[1]!s_dq_close($B$1,$A2630,1)</f>
        <v>174.25720000000001</v>
      </c>
    </row>
    <row r="2631" spans="1:2">
      <c r="A2631" s="20">
        <f>FED风险溢价模型测算!A2631</f>
        <v>42398</v>
      </c>
      <c r="B2631" s="21">
        <f>[1]!s_dq_close($B$1,$A2631,1)</f>
        <v>174.4545</v>
      </c>
    </row>
    <row r="2632" spans="1:2">
      <c r="A2632" s="20">
        <f>FED风险溢价模型测算!A2632</f>
        <v>42401</v>
      </c>
      <c r="B2632" s="21">
        <f>[1]!s_dq_close($B$1,$A2632,1)</f>
        <v>174.56780000000001</v>
      </c>
    </row>
    <row r="2633" spans="1:2">
      <c r="A2633" s="20">
        <f>FED风险溢价模型测算!A2633</f>
        <v>42402</v>
      </c>
      <c r="B2633" s="21">
        <f>[1]!s_dq_close($B$1,$A2633,1)</f>
        <v>174.42</v>
      </c>
    </row>
    <row r="2634" spans="1:2">
      <c r="A2634" s="20">
        <f>FED风险溢价模型测算!A2634</f>
        <v>42403</v>
      </c>
      <c r="B2634" s="21">
        <f>[1]!s_dq_close($B$1,$A2634,1)</f>
        <v>174.30799999999999</v>
      </c>
    </row>
    <row r="2635" spans="1:2">
      <c r="A2635" s="20">
        <f>FED风险溢价模型测算!A2635</f>
        <v>42404</v>
      </c>
      <c r="B2635" s="21">
        <f>[1]!s_dq_close($B$1,$A2635,1)</f>
        <v>174.4376</v>
      </c>
    </row>
    <row r="2636" spans="1:2">
      <c r="A2636" s="20">
        <f>FED风险溢价模型测算!A2636</f>
        <v>42405</v>
      </c>
      <c r="B2636" s="21">
        <f>[1]!s_dq_close($B$1,$A2636,1)</f>
        <v>174.49209999999999</v>
      </c>
    </row>
    <row r="2637" spans="1:2">
      <c r="A2637" s="20">
        <f>FED风险溢价模型测算!A2637</f>
        <v>42415</v>
      </c>
      <c r="B2637" s="21">
        <f>[1]!s_dq_close($B$1,$A2637,1)</f>
        <v>174.8476</v>
      </c>
    </row>
    <row r="2638" spans="1:2">
      <c r="A2638" s="20">
        <f>FED风险溢价模型测算!A2638</f>
        <v>42416</v>
      </c>
      <c r="B2638" s="21">
        <f>[1]!s_dq_close($B$1,$A2638,1)</f>
        <v>174.78960000000001</v>
      </c>
    </row>
    <row r="2639" spans="1:2">
      <c r="A2639" s="20">
        <f>FED风险溢价模型测算!A2639</f>
        <v>42417</v>
      </c>
      <c r="B2639" s="21">
        <f>[1]!s_dq_close($B$1,$A2639,1)</f>
        <v>174.78450000000001</v>
      </c>
    </row>
    <row r="2640" spans="1:2">
      <c r="A2640" s="20">
        <f>FED风险溢价模型测算!A2640</f>
        <v>42418</v>
      </c>
      <c r="B2640" s="21">
        <f>[1]!s_dq_close($B$1,$A2640,1)</f>
        <v>174.81229999999999</v>
      </c>
    </row>
    <row r="2641" spans="1:2">
      <c r="A2641" s="20">
        <f>FED风险溢价模型测算!A2641</f>
        <v>42419</v>
      </c>
      <c r="B2641" s="21">
        <f>[1]!s_dq_close($B$1,$A2641,1)</f>
        <v>174.9162</v>
      </c>
    </row>
    <row r="2642" spans="1:2">
      <c r="A2642" s="20">
        <f>FED风险溢价模型测算!A2642</f>
        <v>42422</v>
      </c>
      <c r="B2642" s="21">
        <f>[1]!s_dq_close($B$1,$A2642,1)</f>
        <v>174.94829999999999</v>
      </c>
    </row>
    <row r="2643" spans="1:2">
      <c r="A2643" s="20">
        <f>FED风险溢价模型测算!A2643</f>
        <v>42423</v>
      </c>
      <c r="B2643" s="21">
        <f>[1]!s_dq_close($B$1,$A2643,1)</f>
        <v>174.99430000000001</v>
      </c>
    </row>
    <row r="2644" spans="1:2">
      <c r="A2644" s="20">
        <f>FED风险溢价模型测算!A2644</f>
        <v>42424</v>
      </c>
      <c r="B2644" s="21">
        <f>[1]!s_dq_close($B$1,$A2644,1)</f>
        <v>174.9812</v>
      </c>
    </row>
    <row r="2645" spans="1:2">
      <c r="A2645" s="20">
        <f>FED风险溢价模型测算!A2645</f>
        <v>42425</v>
      </c>
      <c r="B2645" s="21">
        <f>[1]!s_dq_close($B$1,$A2645,1)</f>
        <v>174.89840000000001</v>
      </c>
    </row>
    <row r="2646" spans="1:2">
      <c r="A2646" s="20">
        <f>FED风险溢价模型测算!A2646</f>
        <v>42426</v>
      </c>
      <c r="B2646" s="21">
        <f>[1]!s_dq_close($B$1,$A2646,1)</f>
        <v>174.91569999999999</v>
      </c>
    </row>
    <row r="2647" spans="1:2">
      <c r="A2647" s="20">
        <f>FED风险溢价模型测算!A2647</f>
        <v>42429</v>
      </c>
      <c r="B2647" s="21">
        <f>[1]!s_dq_close($B$1,$A2647,1)</f>
        <v>174.977</v>
      </c>
    </row>
    <row r="2648" spans="1:2">
      <c r="A2648" s="20">
        <f>FED风险溢价模型测算!A2648</f>
        <v>42430</v>
      </c>
      <c r="B2648" s="21">
        <f>[1]!s_dq_close($B$1,$A2648,1)</f>
        <v>175.0523</v>
      </c>
    </row>
    <row r="2649" spans="1:2">
      <c r="A2649" s="20">
        <f>FED风险溢价模型测算!A2649</f>
        <v>42431</v>
      </c>
      <c r="B2649" s="21">
        <f>[1]!s_dq_close($B$1,$A2649,1)</f>
        <v>175.05670000000001</v>
      </c>
    </row>
    <row r="2650" spans="1:2">
      <c r="A2650" s="20">
        <f>FED风险溢价模型测算!A2650</f>
        <v>42432</v>
      </c>
      <c r="B2650" s="21">
        <f>[1]!s_dq_close($B$1,$A2650,1)</f>
        <v>175.01830000000001</v>
      </c>
    </row>
    <row r="2651" spans="1:2">
      <c r="A2651" s="20">
        <f>FED风险溢价模型测算!A2651</f>
        <v>42433</v>
      </c>
      <c r="B2651" s="21">
        <f>[1]!s_dq_close($B$1,$A2651,1)</f>
        <v>175.08629999999999</v>
      </c>
    </row>
    <row r="2652" spans="1:2">
      <c r="A2652" s="20">
        <f>FED风险溢价模型测算!A2652</f>
        <v>42436</v>
      </c>
      <c r="B2652" s="21">
        <f>[1]!s_dq_close($B$1,$A2652,1)</f>
        <v>175.0325</v>
      </c>
    </row>
    <row r="2653" spans="1:2">
      <c r="A2653" s="20">
        <f>FED风险溢价模型测算!A2653</f>
        <v>42437</v>
      </c>
      <c r="B2653" s="21">
        <f>[1]!s_dq_close($B$1,$A2653,1)</f>
        <v>175.0335</v>
      </c>
    </row>
    <row r="2654" spans="1:2">
      <c r="A2654" s="20">
        <f>FED风险溢价模型测算!A2654</f>
        <v>42438</v>
      </c>
      <c r="B2654" s="21">
        <f>[1]!s_dq_close($B$1,$A2654,1)</f>
        <v>175.20840000000001</v>
      </c>
    </row>
    <row r="2655" spans="1:2">
      <c r="A2655" s="20">
        <f>FED风险溢价模型测算!A2655</f>
        <v>42439</v>
      </c>
      <c r="B2655" s="21">
        <f>[1]!s_dq_close($B$1,$A2655,1)</f>
        <v>175.3494</v>
      </c>
    </row>
    <row r="2656" spans="1:2">
      <c r="A2656" s="20">
        <f>FED风险溢价模型测算!A2656</f>
        <v>42440</v>
      </c>
      <c r="B2656" s="21">
        <f>[1]!s_dq_close($B$1,$A2656,1)</f>
        <v>175.43020000000001</v>
      </c>
    </row>
    <row r="2657" spans="1:2">
      <c r="A2657" s="20">
        <f>FED风险溢价模型测算!A2657</f>
        <v>42443</v>
      </c>
      <c r="B2657" s="21">
        <f>[1]!s_dq_close($B$1,$A2657,1)</f>
        <v>175.51329999999999</v>
      </c>
    </row>
    <row r="2658" spans="1:2">
      <c r="A2658" s="20">
        <f>FED风险溢价模型测算!A2658</f>
        <v>42444</v>
      </c>
      <c r="B2658" s="21">
        <f>[1]!s_dq_close($B$1,$A2658,1)</f>
        <v>175.584</v>
      </c>
    </row>
    <row r="2659" spans="1:2">
      <c r="A2659" s="20">
        <f>FED风险溢价模型测算!A2659</f>
        <v>42445</v>
      </c>
      <c r="B2659" s="21">
        <f>[1]!s_dq_close($B$1,$A2659,1)</f>
        <v>175.74</v>
      </c>
    </row>
    <row r="2660" spans="1:2">
      <c r="A2660" s="20">
        <f>FED风险溢价模型测算!A2660</f>
        <v>42446</v>
      </c>
      <c r="B2660" s="21">
        <f>[1]!s_dq_close($B$1,$A2660,1)</f>
        <v>175.82570000000001</v>
      </c>
    </row>
    <row r="2661" spans="1:2">
      <c r="A2661" s="20">
        <f>FED风险溢价模型测算!A2661</f>
        <v>42447</v>
      </c>
      <c r="B2661" s="21">
        <f>[1]!s_dq_close($B$1,$A2661,1)</f>
        <v>175.85929999999999</v>
      </c>
    </row>
    <row r="2662" spans="1:2">
      <c r="A2662" s="20">
        <f>FED风险溢价模型测算!A2662</f>
        <v>42450</v>
      </c>
      <c r="B2662" s="21">
        <f>[1]!s_dq_close($B$1,$A2662,1)</f>
        <v>175.90719999999999</v>
      </c>
    </row>
    <row r="2663" spans="1:2">
      <c r="A2663" s="20">
        <f>FED风险溢价模型测算!A2663</f>
        <v>42451</v>
      </c>
      <c r="B2663" s="21">
        <f>[1]!s_dq_close($B$1,$A2663,1)</f>
        <v>175.8972</v>
      </c>
    </row>
    <row r="2664" spans="1:2">
      <c r="A2664" s="20">
        <f>FED风险溢价模型测算!A2664</f>
        <v>42452</v>
      </c>
      <c r="B2664" s="21">
        <f>[1]!s_dq_close($B$1,$A2664,1)</f>
        <v>175.9666</v>
      </c>
    </row>
    <row r="2665" spans="1:2">
      <c r="A2665" s="20">
        <f>FED风险溢价模型测算!A2665</f>
        <v>42453</v>
      </c>
      <c r="B2665" s="21">
        <f>[1]!s_dq_close($B$1,$A2665,1)</f>
        <v>176.0112</v>
      </c>
    </row>
    <row r="2666" spans="1:2">
      <c r="A2666" s="20">
        <f>FED风险溢价模型测算!A2666</f>
        <v>42454</v>
      </c>
      <c r="B2666" s="21">
        <f>[1]!s_dq_close($B$1,$A2666,1)</f>
        <v>176.07060000000001</v>
      </c>
    </row>
    <row r="2667" spans="1:2">
      <c r="A2667" s="20">
        <f>FED风险溢价模型测算!A2667</f>
        <v>42457</v>
      </c>
      <c r="B2667" s="21">
        <f>[1]!s_dq_close($B$1,$A2667,1)</f>
        <v>176.00980000000001</v>
      </c>
    </row>
    <row r="2668" spans="1:2">
      <c r="A2668" s="20">
        <f>FED风险溢价模型测算!A2668</f>
        <v>42458</v>
      </c>
      <c r="B2668" s="21">
        <f>[1]!s_dq_close($B$1,$A2668,1)</f>
        <v>175.9924</v>
      </c>
    </row>
    <row r="2669" spans="1:2">
      <c r="A2669" s="20">
        <f>FED风险溢价模型测算!A2669</f>
        <v>42459</v>
      </c>
      <c r="B2669" s="21">
        <f>[1]!s_dq_close($B$1,$A2669,1)</f>
        <v>176.05629999999999</v>
      </c>
    </row>
    <row r="2670" spans="1:2">
      <c r="A2670" s="20">
        <f>FED风险溢价模型测算!A2670</f>
        <v>42460</v>
      </c>
      <c r="B2670" s="21">
        <f>[1]!s_dq_close($B$1,$A2670,1)</f>
        <v>176.09520000000001</v>
      </c>
    </row>
    <row r="2671" spans="1:2">
      <c r="A2671" s="20">
        <f>FED风险溢价模型测算!A2671</f>
        <v>42461</v>
      </c>
      <c r="B2671" s="21">
        <f>[1]!s_dq_close($B$1,$A2671,1)</f>
        <v>176.1395</v>
      </c>
    </row>
    <row r="2672" spans="1:2">
      <c r="A2672" s="20">
        <f>FED风险溢价模型测算!A2672</f>
        <v>42465</v>
      </c>
      <c r="B2672" s="21">
        <f>[1]!s_dq_close($B$1,$A2672,1)</f>
        <v>176.16739999999999</v>
      </c>
    </row>
    <row r="2673" spans="1:2">
      <c r="A2673" s="20">
        <f>FED风险溢价模型测算!A2673</f>
        <v>42466</v>
      </c>
      <c r="B2673" s="21">
        <f>[1]!s_dq_close($B$1,$A2673,1)</f>
        <v>176.13910000000001</v>
      </c>
    </row>
    <row r="2674" spans="1:2">
      <c r="A2674" s="20">
        <f>FED风险溢价模型测算!A2674</f>
        <v>42467</v>
      </c>
      <c r="B2674" s="21">
        <f>[1]!s_dq_close($B$1,$A2674,1)</f>
        <v>176.0675</v>
      </c>
    </row>
    <row r="2675" spans="1:2">
      <c r="A2675" s="20">
        <f>FED风险溢价模型测算!A2675</f>
        <v>42468</v>
      </c>
      <c r="B2675" s="21">
        <f>[1]!s_dq_close($B$1,$A2675,1)</f>
        <v>176.04230000000001</v>
      </c>
    </row>
    <row r="2676" spans="1:2">
      <c r="A2676" s="20">
        <f>FED风险溢价模型测算!A2676</f>
        <v>42471</v>
      </c>
      <c r="B2676" s="21">
        <f>[1]!s_dq_close($B$1,$A2676,1)</f>
        <v>176.02359999999999</v>
      </c>
    </row>
    <row r="2677" spans="1:2">
      <c r="A2677" s="20">
        <f>FED风险溢价模型测算!A2677</f>
        <v>42472</v>
      </c>
      <c r="B2677" s="21">
        <f>[1]!s_dq_close($B$1,$A2677,1)</f>
        <v>175.9376</v>
      </c>
    </row>
    <row r="2678" spans="1:2">
      <c r="A2678" s="20">
        <f>FED风险溢价模型测算!A2678</f>
        <v>42473</v>
      </c>
      <c r="B2678" s="21">
        <f>[1]!s_dq_close($B$1,$A2678,1)</f>
        <v>175.7225</v>
      </c>
    </row>
    <row r="2679" spans="1:2">
      <c r="A2679" s="20">
        <f>FED风险溢价模型测算!A2679</f>
        <v>42474</v>
      </c>
      <c r="B2679" s="21">
        <f>[1]!s_dq_close($B$1,$A2679,1)</f>
        <v>175.52099999999999</v>
      </c>
    </row>
    <row r="2680" spans="1:2">
      <c r="A2680" s="20">
        <f>FED风险溢价模型测算!A2680</f>
        <v>42475</v>
      </c>
      <c r="B2680" s="21">
        <f>[1]!s_dq_close($B$1,$A2680,1)</f>
        <v>175.5685</v>
      </c>
    </row>
    <row r="2681" spans="1:2">
      <c r="A2681" s="20">
        <f>FED风险溢价模型测算!A2681</f>
        <v>42478</v>
      </c>
      <c r="B2681" s="21">
        <f>[1]!s_dq_close($B$1,$A2681,1)</f>
        <v>175.66730000000001</v>
      </c>
    </row>
    <row r="2682" spans="1:2">
      <c r="A2682" s="20">
        <f>FED风险溢价模型测算!A2682</f>
        <v>42479</v>
      </c>
      <c r="B2682" s="21">
        <f>[1]!s_dq_close($B$1,$A2682,1)</f>
        <v>175.61840000000001</v>
      </c>
    </row>
    <row r="2683" spans="1:2">
      <c r="A2683" s="20">
        <f>FED风险溢价模型测算!A2683</f>
        <v>42480</v>
      </c>
      <c r="B2683" s="21">
        <f>[1]!s_dq_close($B$1,$A2683,1)</f>
        <v>175.36920000000001</v>
      </c>
    </row>
    <row r="2684" spans="1:2">
      <c r="A2684" s="20">
        <f>FED风险溢价模型测算!A2684</f>
        <v>42481</v>
      </c>
      <c r="B2684" s="21">
        <f>[1]!s_dq_close($B$1,$A2684,1)</f>
        <v>175.1722</v>
      </c>
    </row>
    <row r="2685" spans="1:2">
      <c r="A2685" s="20">
        <f>FED风险溢价模型测算!A2685</f>
        <v>42482</v>
      </c>
      <c r="B2685" s="21">
        <f>[1]!s_dq_close($B$1,$A2685,1)</f>
        <v>174.9314</v>
      </c>
    </row>
    <row r="2686" spans="1:2">
      <c r="A2686" s="20">
        <f>FED风险溢价模型测算!A2686</f>
        <v>42485</v>
      </c>
      <c r="B2686" s="21">
        <f>[1]!s_dq_close($B$1,$A2686,1)</f>
        <v>174.51240000000001</v>
      </c>
    </row>
    <row r="2687" spans="1:2">
      <c r="A2687" s="20">
        <f>FED风险溢价模型测算!A2687</f>
        <v>42486</v>
      </c>
      <c r="B2687" s="21">
        <f>[1]!s_dq_close($B$1,$A2687,1)</f>
        <v>174.60339999999999</v>
      </c>
    </row>
    <row r="2688" spans="1:2">
      <c r="A2688" s="20">
        <f>FED风险溢价模型测算!A2688</f>
        <v>42487</v>
      </c>
      <c r="B2688" s="21">
        <f>[1]!s_dq_close($B$1,$A2688,1)</f>
        <v>174.7594</v>
      </c>
    </row>
    <row r="2689" spans="1:2">
      <c r="A2689" s="20">
        <f>FED风险溢价模型测算!A2689</f>
        <v>42488</v>
      </c>
      <c r="B2689" s="21">
        <f>[1]!s_dq_close($B$1,$A2689,1)</f>
        <v>174.88140000000001</v>
      </c>
    </row>
    <row r="2690" spans="1:2">
      <c r="A2690" s="20">
        <f>FED风险溢价模型测算!A2690</f>
        <v>42489</v>
      </c>
      <c r="B2690" s="21">
        <f>[1]!s_dq_close($B$1,$A2690,1)</f>
        <v>174.88929999999999</v>
      </c>
    </row>
    <row r="2691" spans="1:2">
      <c r="A2691" s="20">
        <f>FED风险溢价模型测算!A2691</f>
        <v>42493</v>
      </c>
      <c r="B2691" s="21">
        <f>[1]!s_dq_close($B$1,$A2691,1)</f>
        <v>175.06780000000001</v>
      </c>
    </row>
    <row r="2692" spans="1:2">
      <c r="A2692" s="20">
        <f>FED风险溢价模型测算!A2692</f>
        <v>42494</v>
      </c>
      <c r="B2692" s="21">
        <f>[1]!s_dq_close($B$1,$A2692,1)</f>
        <v>175.0838</v>
      </c>
    </row>
    <row r="2693" spans="1:2">
      <c r="A2693" s="20">
        <f>FED风险溢价模型测算!A2693</f>
        <v>42495</v>
      </c>
      <c r="B2693" s="21">
        <f>[1]!s_dq_close($B$1,$A2693,1)</f>
        <v>175.1071</v>
      </c>
    </row>
    <row r="2694" spans="1:2">
      <c r="A2694" s="20">
        <f>FED风险溢价模型测算!A2694</f>
        <v>42496</v>
      </c>
      <c r="B2694" s="21">
        <f>[1]!s_dq_close($B$1,$A2694,1)</f>
        <v>175.136</v>
      </c>
    </row>
    <row r="2695" spans="1:2">
      <c r="A2695" s="20">
        <f>FED风险溢价模型测算!A2695</f>
        <v>42499</v>
      </c>
      <c r="B2695" s="21">
        <f>[1]!s_dq_close($B$1,$A2695,1)</f>
        <v>175.3683</v>
      </c>
    </row>
    <row r="2696" spans="1:2">
      <c r="A2696" s="20">
        <f>FED风险溢价模型测算!A2696</f>
        <v>42500</v>
      </c>
      <c r="B2696" s="21">
        <f>[1]!s_dq_close($B$1,$A2696,1)</f>
        <v>175.48990000000001</v>
      </c>
    </row>
    <row r="2697" spans="1:2">
      <c r="A2697" s="20">
        <f>FED风险溢价模型测算!A2697</f>
        <v>42501</v>
      </c>
      <c r="B2697" s="21">
        <f>[1]!s_dq_close($B$1,$A2697,1)</f>
        <v>175.54349999999999</v>
      </c>
    </row>
    <row r="2698" spans="1:2">
      <c r="A2698" s="20">
        <f>FED风险溢价模型测算!A2698</f>
        <v>42502</v>
      </c>
      <c r="B2698" s="21">
        <f>[1]!s_dq_close($B$1,$A2698,1)</f>
        <v>175.6574</v>
      </c>
    </row>
    <row r="2699" spans="1:2">
      <c r="A2699" s="20">
        <f>FED风险溢价模型测算!A2699</f>
        <v>42503</v>
      </c>
      <c r="B2699" s="21">
        <f>[1]!s_dq_close($B$1,$A2699,1)</f>
        <v>175.70189999999999</v>
      </c>
    </row>
    <row r="2700" spans="1:2">
      <c r="A2700" s="20">
        <f>FED风险溢价模型测算!A2700</f>
        <v>42506</v>
      </c>
      <c r="B2700" s="21">
        <f>[1]!s_dq_close($B$1,$A2700,1)</f>
        <v>175.6893</v>
      </c>
    </row>
    <row r="2701" spans="1:2">
      <c r="A2701" s="20">
        <f>FED风险溢价模型测算!A2701</f>
        <v>42507</v>
      </c>
      <c r="B2701" s="21">
        <f>[1]!s_dq_close($B$1,$A2701,1)</f>
        <v>175.68049999999999</v>
      </c>
    </row>
    <row r="2702" spans="1:2">
      <c r="A2702" s="20">
        <f>FED风险溢价模型测算!A2702</f>
        <v>42508</v>
      </c>
      <c r="B2702" s="21">
        <f>[1]!s_dq_close($B$1,$A2702,1)</f>
        <v>175.56200000000001</v>
      </c>
    </row>
    <row r="2703" spans="1:2">
      <c r="A2703" s="20">
        <f>FED风险溢价模型测算!A2703</f>
        <v>42509</v>
      </c>
      <c r="B2703" s="21">
        <f>[1]!s_dq_close($B$1,$A2703,1)</f>
        <v>175.51759999999999</v>
      </c>
    </row>
    <row r="2704" spans="1:2">
      <c r="A2704" s="20">
        <f>FED风险溢价模型测算!A2704</f>
        <v>42510</v>
      </c>
      <c r="B2704" s="21">
        <f>[1]!s_dq_close($B$1,$A2704,1)</f>
        <v>175.51929999999999</v>
      </c>
    </row>
    <row r="2705" spans="1:2">
      <c r="A2705" s="20">
        <f>FED风险溢价模型测算!A2705</f>
        <v>42513</v>
      </c>
      <c r="B2705" s="21">
        <f>[1]!s_dq_close($B$1,$A2705,1)</f>
        <v>175.54589999999999</v>
      </c>
    </row>
    <row r="2706" spans="1:2">
      <c r="A2706" s="20">
        <f>FED风险溢价模型测算!A2706</f>
        <v>42514</v>
      </c>
      <c r="B2706" s="21">
        <f>[1]!s_dq_close($B$1,$A2706,1)</f>
        <v>175.61070000000001</v>
      </c>
    </row>
    <row r="2707" spans="1:2">
      <c r="A2707" s="20">
        <f>FED风险溢价模型测算!A2707</f>
        <v>42515</v>
      </c>
      <c r="B2707" s="21">
        <f>[1]!s_dq_close($B$1,$A2707,1)</f>
        <v>175.6464</v>
      </c>
    </row>
    <row r="2708" spans="1:2">
      <c r="A2708" s="20">
        <f>FED风险溢价模型测算!A2708</f>
        <v>42516</v>
      </c>
      <c r="B2708" s="21">
        <f>[1]!s_dq_close($B$1,$A2708,1)</f>
        <v>175.6379</v>
      </c>
    </row>
    <row r="2709" spans="1:2">
      <c r="A2709" s="20">
        <f>FED风险溢价模型测算!A2709</f>
        <v>42517</v>
      </c>
      <c r="B2709" s="21">
        <f>[1]!s_dq_close($B$1,$A2709,1)</f>
        <v>175.62350000000001</v>
      </c>
    </row>
    <row r="2710" spans="1:2">
      <c r="A2710" s="20">
        <f>FED风险溢价模型测算!A2710</f>
        <v>42520</v>
      </c>
      <c r="B2710" s="21">
        <f>[1]!s_dq_close($B$1,$A2710,1)</f>
        <v>175.6354</v>
      </c>
    </row>
    <row r="2711" spans="1:2">
      <c r="A2711" s="20">
        <f>FED风险溢价模型测算!A2711</f>
        <v>42521</v>
      </c>
      <c r="B2711" s="21">
        <f>[1]!s_dq_close($B$1,$A2711,1)</f>
        <v>175.63570000000001</v>
      </c>
    </row>
    <row r="2712" spans="1:2">
      <c r="A2712" s="20">
        <f>FED风险溢价模型测算!A2712</f>
        <v>42522</v>
      </c>
      <c r="B2712" s="21">
        <f>[1]!s_dq_close($B$1,$A2712,1)</f>
        <v>175.62309999999999</v>
      </c>
    </row>
    <row r="2713" spans="1:2">
      <c r="A2713" s="20">
        <f>FED风险溢价模型测算!A2713</f>
        <v>42523</v>
      </c>
      <c r="B2713" s="21">
        <f>[1]!s_dq_close($B$1,$A2713,1)</f>
        <v>175.59399999999999</v>
      </c>
    </row>
    <row r="2714" spans="1:2">
      <c r="A2714" s="20">
        <f>FED风险溢价模型测算!A2714</f>
        <v>42524</v>
      </c>
      <c r="B2714" s="21">
        <f>[1]!s_dq_close($B$1,$A2714,1)</f>
        <v>175.59229999999999</v>
      </c>
    </row>
    <row r="2715" spans="1:2">
      <c r="A2715" s="20">
        <f>FED风险溢价模型测算!A2715</f>
        <v>42527</v>
      </c>
      <c r="B2715" s="21">
        <f>[1]!s_dq_close($B$1,$A2715,1)</f>
        <v>175.69290000000001</v>
      </c>
    </row>
    <row r="2716" spans="1:2">
      <c r="A2716" s="20">
        <f>FED风险溢价模型测算!A2716</f>
        <v>42528</v>
      </c>
      <c r="B2716" s="21">
        <f>[1]!s_dq_close($B$1,$A2716,1)</f>
        <v>175.70750000000001</v>
      </c>
    </row>
    <row r="2717" spans="1:2">
      <c r="A2717" s="20">
        <f>FED风险溢价模型测算!A2717</f>
        <v>42529</v>
      </c>
      <c r="B2717" s="21">
        <f>[1]!s_dq_close($B$1,$A2717,1)</f>
        <v>175.71</v>
      </c>
    </row>
    <row r="2718" spans="1:2">
      <c r="A2718" s="20">
        <f>FED风险溢价模型测算!A2718</f>
        <v>42534</v>
      </c>
      <c r="B2718" s="21">
        <f>[1]!s_dq_close($B$1,$A2718,1)</f>
        <v>175.81489999999999</v>
      </c>
    </row>
    <row r="2719" spans="1:2">
      <c r="A2719" s="20">
        <f>FED风险溢价模型测算!A2719</f>
        <v>42535</v>
      </c>
      <c r="B2719" s="21">
        <f>[1]!s_dq_close($B$1,$A2719,1)</f>
        <v>175.95519999999999</v>
      </c>
    </row>
    <row r="2720" spans="1:2">
      <c r="A2720" s="20">
        <f>FED风险溢价模型测算!A2720</f>
        <v>42536</v>
      </c>
      <c r="B2720" s="21">
        <f>[1]!s_dq_close($B$1,$A2720,1)</f>
        <v>176.0318</v>
      </c>
    </row>
    <row r="2721" spans="1:2">
      <c r="A2721" s="20">
        <f>FED风险溢价模型测算!A2721</f>
        <v>42537</v>
      </c>
      <c r="B2721" s="21">
        <f>[1]!s_dq_close($B$1,$A2721,1)</f>
        <v>176.12889999999999</v>
      </c>
    </row>
    <row r="2722" spans="1:2">
      <c r="A2722" s="20">
        <f>FED风险溢价模型测算!A2722</f>
        <v>42538</v>
      </c>
      <c r="B2722" s="21">
        <f>[1]!s_dq_close($B$1,$A2722,1)</f>
        <v>176.20150000000001</v>
      </c>
    </row>
    <row r="2723" spans="1:2">
      <c r="A2723" s="20">
        <f>FED风险溢价模型测算!A2723</f>
        <v>42541</v>
      </c>
      <c r="B2723" s="21">
        <f>[1]!s_dq_close($B$1,$A2723,1)</f>
        <v>176.25919999999999</v>
      </c>
    </row>
    <row r="2724" spans="1:2">
      <c r="A2724" s="20">
        <f>FED风险溢价模型测算!A2724</f>
        <v>42542</v>
      </c>
      <c r="B2724" s="21">
        <f>[1]!s_dq_close($B$1,$A2724,1)</f>
        <v>176.26050000000001</v>
      </c>
    </row>
    <row r="2725" spans="1:2">
      <c r="A2725" s="20">
        <f>FED风险溢价模型测算!A2725</f>
        <v>42543</v>
      </c>
      <c r="B2725" s="21">
        <f>[1]!s_dq_close($B$1,$A2725,1)</f>
        <v>176.35560000000001</v>
      </c>
    </row>
    <row r="2726" spans="1:2">
      <c r="A2726" s="20">
        <f>FED风险溢价模型测算!A2726</f>
        <v>42544</v>
      </c>
      <c r="B2726" s="21">
        <f>[1]!s_dq_close($B$1,$A2726,1)</f>
        <v>176.38659999999999</v>
      </c>
    </row>
    <row r="2727" spans="1:2">
      <c r="A2727" s="20">
        <f>FED风险溢价模型测算!A2727</f>
        <v>42545</v>
      </c>
      <c r="B2727" s="21">
        <f>[1]!s_dq_close($B$1,$A2727,1)</f>
        <v>176.4991</v>
      </c>
    </row>
    <row r="2728" spans="1:2">
      <c r="A2728" s="20">
        <f>FED风险溢价模型测算!A2728</f>
        <v>42548</v>
      </c>
      <c r="B2728" s="21">
        <f>[1]!s_dq_close($B$1,$A2728,1)</f>
        <v>176.73490000000001</v>
      </c>
    </row>
    <row r="2729" spans="1:2">
      <c r="A2729" s="20">
        <f>FED风险溢价模型测算!A2729</f>
        <v>42549</v>
      </c>
      <c r="B2729" s="21">
        <f>[1]!s_dq_close($B$1,$A2729,1)</f>
        <v>176.76240000000001</v>
      </c>
    </row>
    <row r="2730" spans="1:2">
      <c r="A2730" s="20">
        <f>FED风险溢价模型测算!A2730</f>
        <v>42550</v>
      </c>
      <c r="B2730" s="21">
        <f>[1]!s_dq_close($B$1,$A2730,1)</f>
        <v>176.74180000000001</v>
      </c>
    </row>
    <row r="2731" spans="1:2">
      <c r="A2731" s="20">
        <f>FED风险溢价模型测算!A2731</f>
        <v>42551</v>
      </c>
      <c r="B2731" s="21">
        <f>[1]!s_dq_close($B$1,$A2731,1)</f>
        <v>176.8417</v>
      </c>
    </row>
    <row r="2732" spans="1:2">
      <c r="A2732" s="20">
        <f>FED风险溢价模型测算!A2732</f>
        <v>42552</v>
      </c>
      <c r="B2732" s="21">
        <f>[1]!s_dq_close($B$1,$A2732,1)</f>
        <v>177.00710000000001</v>
      </c>
    </row>
    <row r="2733" spans="1:2">
      <c r="A2733" s="20">
        <f>FED风险溢价模型测算!A2733</f>
        <v>42555</v>
      </c>
      <c r="B2733" s="21">
        <f>[1]!s_dq_close($B$1,$A2733,1)</f>
        <v>177.0728</v>
      </c>
    </row>
    <row r="2734" spans="1:2">
      <c r="A2734" s="20">
        <f>FED风险溢价模型测算!A2734</f>
        <v>42556</v>
      </c>
      <c r="B2734" s="21">
        <f>[1]!s_dq_close($B$1,$A2734,1)</f>
        <v>177.065</v>
      </c>
    </row>
    <row r="2735" spans="1:2">
      <c r="A2735" s="20">
        <f>FED风险溢价模型测算!A2735</f>
        <v>42557</v>
      </c>
      <c r="B2735" s="21">
        <f>[1]!s_dq_close($B$1,$A2735,1)</f>
        <v>177.14500000000001</v>
      </c>
    </row>
    <row r="2736" spans="1:2">
      <c r="A2736" s="20">
        <f>FED风险溢价模型测算!A2736</f>
        <v>42558</v>
      </c>
      <c r="B2736" s="21">
        <f>[1]!s_dq_close($B$1,$A2736,1)</f>
        <v>177.3246</v>
      </c>
    </row>
    <row r="2737" spans="1:2">
      <c r="A2737" s="20">
        <f>FED风险溢价模型测算!A2737</f>
        <v>42559</v>
      </c>
      <c r="B2737" s="21">
        <f>[1]!s_dq_close($B$1,$A2737,1)</f>
        <v>177.40090000000001</v>
      </c>
    </row>
    <row r="2738" spans="1:2">
      <c r="A2738" s="20">
        <f>FED风险溢价模型测算!A2738</f>
        <v>42562</v>
      </c>
      <c r="B2738" s="21">
        <f>[1]!s_dq_close($B$1,$A2738,1)</f>
        <v>177.45830000000001</v>
      </c>
    </row>
    <row r="2739" spans="1:2">
      <c r="A2739" s="20">
        <f>FED风险溢价模型测算!A2739</f>
        <v>42563</v>
      </c>
      <c r="B2739" s="21">
        <f>[1]!s_dq_close($B$1,$A2739,1)</f>
        <v>177.4271</v>
      </c>
    </row>
    <row r="2740" spans="1:2">
      <c r="A2740" s="20">
        <f>FED风险溢价模型测算!A2740</f>
        <v>42564</v>
      </c>
      <c r="B2740" s="21">
        <f>[1]!s_dq_close($B$1,$A2740,1)</f>
        <v>177.37430000000001</v>
      </c>
    </row>
    <row r="2741" spans="1:2">
      <c r="A2741" s="20">
        <f>FED风险溢价模型测算!A2741</f>
        <v>42565</v>
      </c>
      <c r="B2741" s="21">
        <f>[1]!s_dq_close($B$1,$A2741,1)</f>
        <v>177.40649999999999</v>
      </c>
    </row>
    <row r="2742" spans="1:2">
      <c r="A2742" s="20">
        <f>FED风险溢价模型测算!A2742</f>
        <v>42566</v>
      </c>
      <c r="B2742" s="21">
        <f>[1]!s_dq_close($B$1,$A2742,1)</f>
        <v>177.45849999999999</v>
      </c>
    </row>
    <row r="2743" spans="1:2">
      <c r="A2743" s="20">
        <f>FED风险溢价模型测算!A2743</f>
        <v>42569</v>
      </c>
      <c r="B2743" s="21">
        <f>[1]!s_dq_close($B$1,$A2743,1)</f>
        <v>177.55029999999999</v>
      </c>
    </row>
    <row r="2744" spans="1:2">
      <c r="A2744" s="20">
        <f>FED风险溢价模型测算!A2744</f>
        <v>42570</v>
      </c>
      <c r="B2744" s="21">
        <f>[1]!s_dq_close($B$1,$A2744,1)</f>
        <v>177.62899999999999</v>
      </c>
    </row>
    <row r="2745" spans="1:2">
      <c r="A2745" s="20">
        <f>FED风险溢价模型测算!A2745</f>
        <v>42571</v>
      </c>
      <c r="B2745" s="21">
        <f>[1]!s_dq_close($B$1,$A2745,1)</f>
        <v>177.84030000000001</v>
      </c>
    </row>
    <row r="2746" spans="1:2">
      <c r="A2746" s="20">
        <f>FED风险溢价模型测算!A2746</f>
        <v>42572</v>
      </c>
      <c r="B2746" s="21">
        <f>[1]!s_dq_close($B$1,$A2746,1)</f>
        <v>178.07329999999999</v>
      </c>
    </row>
    <row r="2747" spans="1:2">
      <c r="A2747" s="20">
        <f>FED风险溢价模型测算!A2747</f>
        <v>42573</v>
      </c>
      <c r="B2747" s="21">
        <f>[1]!s_dq_close($B$1,$A2747,1)</f>
        <v>178.06950000000001</v>
      </c>
    </row>
    <row r="2748" spans="1:2">
      <c r="A2748" s="20">
        <f>FED风险溢价模型测算!A2748</f>
        <v>42576</v>
      </c>
      <c r="B2748" s="21">
        <f>[1]!s_dq_close($B$1,$A2748,1)</f>
        <v>178.0352</v>
      </c>
    </row>
    <row r="2749" spans="1:2">
      <c r="A2749" s="20">
        <f>FED风险溢价模型测算!A2749</f>
        <v>42577</v>
      </c>
      <c r="B2749" s="21">
        <f>[1]!s_dq_close($B$1,$A2749,1)</f>
        <v>178.08789999999999</v>
      </c>
    </row>
    <row r="2750" spans="1:2">
      <c r="A2750" s="20">
        <f>FED风险溢价模型测算!A2750</f>
        <v>42578</v>
      </c>
      <c r="B2750" s="21">
        <f>[1]!s_dq_close($B$1,$A2750,1)</f>
        <v>178.16</v>
      </c>
    </row>
    <row r="2751" spans="1:2">
      <c r="A2751" s="20">
        <f>FED风险溢价模型测算!A2751</f>
        <v>42579</v>
      </c>
      <c r="B2751" s="21">
        <f>[1]!s_dq_close($B$1,$A2751,1)</f>
        <v>178.23150000000001</v>
      </c>
    </row>
    <row r="2752" spans="1:2">
      <c r="A2752" s="20">
        <f>FED风险溢价模型测算!A2752</f>
        <v>42580</v>
      </c>
      <c r="B2752" s="21">
        <f>[1]!s_dq_close($B$1,$A2752,1)</f>
        <v>178.3314</v>
      </c>
    </row>
    <row r="2753" spans="1:2">
      <c r="A2753" s="20">
        <f>FED风险溢价模型测算!A2753</f>
        <v>42583</v>
      </c>
      <c r="B2753" s="21">
        <f>[1]!s_dq_close($B$1,$A2753,1)</f>
        <v>178.4049</v>
      </c>
    </row>
    <row r="2754" spans="1:2">
      <c r="A2754" s="20">
        <f>FED风险溢价模型测算!A2754</f>
        <v>42584</v>
      </c>
      <c r="B2754" s="21">
        <f>[1]!s_dq_close($B$1,$A2754,1)</f>
        <v>178.45959999999999</v>
      </c>
    </row>
    <row r="2755" spans="1:2">
      <c r="A2755" s="20">
        <f>FED风险溢价模型测算!A2755</f>
        <v>42585</v>
      </c>
      <c r="B2755" s="21">
        <f>[1]!s_dq_close($B$1,$A2755,1)</f>
        <v>178.51650000000001</v>
      </c>
    </row>
    <row r="2756" spans="1:2">
      <c r="A2756" s="20">
        <f>FED风险溢价模型测算!A2756</f>
        <v>42586</v>
      </c>
      <c r="B2756" s="21">
        <f>[1]!s_dq_close($B$1,$A2756,1)</f>
        <v>178.57220000000001</v>
      </c>
    </row>
    <row r="2757" spans="1:2">
      <c r="A2757" s="20">
        <f>FED风险溢价模型测算!A2757</f>
        <v>42587</v>
      </c>
      <c r="B2757" s="21">
        <f>[1]!s_dq_close($B$1,$A2757,1)</f>
        <v>178.68459999999999</v>
      </c>
    </row>
    <row r="2758" spans="1:2">
      <c r="A2758" s="20">
        <f>FED风险溢价模型测算!A2758</f>
        <v>42590</v>
      </c>
      <c r="B2758" s="21">
        <f>[1]!s_dq_close($B$1,$A2758,1)</f>
        <v>178.82919999999999</v>
      </c>
    </row>
    <row r="2759" spans="1:2">
      <c r="A2759" s="20">
        <f>FED风险溢价模型测算!A2759</f>
        <v>42591</v>
      </c>
      <c r="B2759" s="21">
        <f>[1]!s_dq_close($B$1,$A2759,1)</f>
        <v>179.0137</v>
      </c>
    </row>
    <row r="2760" spans="1:2">
      <c r="A2760" s="20">
        <f>FED风险溢价模型测算!A2760</f>
        <v>42592</v>
      </c>
      <c r="B2760" s="21">
        <f>[1]!s_dq_close($B$1,$A2760,1)</f>
        <v>179.1671</v>
      </c>
    </row>
    <row r="2761" spans="1:2">
      <c r="A2761" s="20">
        <f>FED风险溢价模型测算!A2761</f>
        <v>42593</v>
      </c>
      <c r="B2761" s="21">
        <f>[1]!s_dq_close($B$1,$A2761,1)</f>
        <v>179.2133</v>
      </c>
    </row>
    <row r="2762" spans="1:2">
      <c r="A2762" s="20">
        <f>FED风险溢价模型测算!A2762</f>
        <v>42594</v>
      </c>
      <c r="B2762" s="21">
        <f>[1]!s_dq_close($B$1,$A2762,1)</f>
        <v>179.36199999999999</v>
      </c>
    </row>
    <row r="2763" spans="1:2">
      <c r="A2763" s="20">
        <f>FED风险溢价模型测算!A2763</f>
        <v>42597</v>
      </c>
      <c r="B2763" s="21">
        <f>[1]!s_dq_close($B$1,$A2763,1)</f>
        <v>179.5735</v>
      </c>
    </row>
    <row r="2764" spans="1:2">
      <c r="A2764" s="20">
        <f>FED风险溢价模型测算!A2764</f>
        <v>42598</v>
      </c>
      <c r="B2764" s="21">
        <f>[1]!s_dq_close($B$1,$A2764,1)</f>
        <v>179.56120000000001</v>
      </c>
    </row>
    <row r="2765" spans="1:2">
      <c r="A2765" s="20">
        <f>FED风险溢价模型测算!A2765</f>
        <v>42599</v>
      </c>
      <c r="B2765" s="21">
        <f>[1]!s_dq_close($B$1,$A2765,1)</f>
        <v>179.50020000000001</v>
      </c>
    </row>
    <row r="2766" spans="1:2">
      <c r="A2766" s="20">
        <f>FED风险溢价模型测算!A2766</f>
        <v>42600</v>
      </c>
      <c r="B2766" s="21">
        <f>[1]!s_dq_close($B$1,$A2766,1)</f>
        <v>179.4803</v>
      </c>
    </row>
    <row r="2767" spans="1:2">
      <c r="A2767" s="20">
        <f>FED风险溢价模型测算!A2767</f>
        <v>42601</v>
      </c>
      <c r="B2767" s="21">
        <f>[1]!s_dq_close($B$1,$A2767,1)</f>
        <v>179.40209999999999</v>
      </c>
    </row>
    <row r="2768" spans="1:2">
      <c r="A2768" s="20">
        <f>FED风险溢价模型测算!A2768</f>
        <v>42604</v>
      </c>
      <c r="B2768" s="21">
        <f>[1]!s_dq_close($B$1,$A2768,1)</f>
        <v>179.46039999999999</v>
      </c>
    </row>
    <row r="2769" spans="1:2">
      <c r="A2769" s="20">
        <f>FED风险溢价模型测算!A2769</f>
        <v>42605</v>
      </c>
      <c r="B2769" s="21">
        <f>[1]!s_dq_close($B$1,$A2769,1)</f>
        <v>179.31890000000001</v>
      </c>
    </row>
    <row r="2770" spans="1:2">
      <c r="A2770" s="20">
        <f>FED风险溢价模型测算!A2770</f>
        <v>42606</v>
      </c>
      <c r="B2770" s="21">
        <f>[1]!s_dq_close($B$1,$A2770,1)</f>
        <v>179.2201</v>
      </c>
    </row>
    <row r="2771" spans="1:2">
      <c r="A2771" s="20">
        <f>FED风险溢价模型测算!A2771</f>
        <v>42607</v>
      </c>
      <c r="B2771" s="21">
        <f>[1]!s_dq_close($B$1,$A2771,1)</f>
        <v>179.23509999999999</v>
      </c>
    </row>
    <row r="2772" spans="1:2">
      <c r="A2772" s="20">
        <f>FED风险溢价模型测算!A2772</f>
        <v>42608</v>
      </c>
      <c r="B2772" s="21">
        <f>[1]!s_dq_close($B$1,$A2772,1)</f>
        <v>179.29750000000001</v>
      </c>
    </row>
    <row r="2773" spans="1:2">
      <c r="A2773" s="20">
        <f>FED风险溢价模型测算!A2773</f>
        <v>42611</v>
      </c>
      <c r="B2773" s="21">
        <f>[1]!s_dq_close($B$1,$A2773,1)</f>
        <v>179.31610000000001</v>
      </c>
    </row>
    <row r="2774" spans="1:2">
      <c r="A2774" s="20">
        <f>FED风险溢价模型测算!A2774</f>
        <v>42612</v>
      </c>
      <c r="B2774" s="21">
        <f>[1]!s_dq_close($B$1,$A2774,1)</f>
        <v>179.15049999999999</v>
      </c>
    </row>
    <row r="2775" spans="1:2">
      <c r="A2775" s="20">
        <f>FED风险溢价模型测算!A2775</f>
        <v>42613</v>
      </c>
      <c r="B2775" s="21">
        <f>[1]!s_dq_close($B$1,$A2775,1)</f>
        <v>179.20269999999999</v>
      </c>
    </row>
    <row r="2776" spans="1:2">
      <c r="A2776" s="20">
        <f>FED风险溢价模型测算!A2776</f>
        <v>42614</v>
      </c>
      <c r="B2776" s="21">
        <f>[1]!s_dq_close($B$1,$A2776,1)</f>
        <v>179.20660000000001</v>
      </c>
    </row>
    <row r="2777" spans="1:2">
      <c r="A2777" s="20">
        <f>FED风险溢价模型测算!A2777</f>
        <v>42615</v>
      </c>
      <c r="B2777" s="21">
        <f>[1]!s_dq_close($B$1,$A2777,1)</f>
        <v>179.23589999999999</v>
      </c>
    </row>
    <row r="2778" spans="1:2">
      <c r="A2778" s="20">
        <f>FED风险溢价模型测算!A2778</f>
        <v>42618</v>
      </c>
      <c r="B2778" s="21">
        <f>[1]!s_dq_close($B$1,$A2778,1)</f>
        <v>179.26339999999999</v>
      </c>
    </row>
    <row r="2779" spans="1:2">
      <c r="A2779" s="20">
        <f>FED风险溢价模型测算!A2779</f>
        <v>42619</v>
      </c>
      <c r="B2779" s="21">
        <f>[1]!s_dq_close($B$1,$A2779,1)</f>
        <v>179.25659999999999</v>
      </c>
    </row>
    <row r="2780" spans="1:2">
      <c r="A2780" s="20">
        <f>FED风险溢价模型测算!A2780</f>
        <v>42620</v>
      </c>
      <c r="B2780" s="21">
        <f>[1]!s_dq_close($B$1,$A2780,1)</f>
        <v>179.22800000000001</v>
      </c>
    </row>
    <row r="2781" spans="1:2">
      <c r="A2781" s="20">
        <f>FED风险溢价模型测算!A2781</f>
        <v>42621</v>
      </c>
      <c r="B2781" s="21">
        <f>[1]!s_dq_close($B$1,$A2781,1)</f>
        <v>179.2929</v>
      </c>
    </row>
    <row r="2782" spans="1:2">
      <c r="A2782" s="20">
        <f>FED风险溢价模型测算!A2782</f>
        <v>42622</v>
      </c>
      <c r="B2782" s="21">
        <f>[1]!s_dq_close($B$1,$A2782,1)</f>
        <v>179.36689999999999</v>
      </c>
    </row>
    <row r="2783" spans="1:2">
      <c r="A2783" s="20">
        <f>FED风险溢价模型测算!A2783</f>
        <v>42625</v>
      </c>
      <c r="B2783" s="21">
        <f>[1]!s_dq_close($B$1,$A2783,1)</f>
        <v>179.34889999999999</v>
      </c>
    </row>
    <row r="2784" spans="1:2">
      <c r="A2784" s="20">
        <f>FED风险溢价模型测算!A2784</f>
        <v>42626</v>
      </c>
      <c r="B2784" s="21">
        <f>[1]!s_dq_close($B$1,$A2784,1)</f>
        <v>179.41159999999999</v>
      </c>
    </row>
    <row r="2785" spans="1:2">
      <c r="A2785" s="20">
        <f>FED风险溢价模型测算!A2785</f>
        <v>42627</v>
      </c>
      <c r="B2785" s="21">
        <f>[1]!s_dq_close($B$1,$A2785,1)</f>
        <v>179.48820000000001</v>
      </c>
    </row>
    <row r="2786" spans="1:2">
      <c r="A2786" s="20">
        <f>FED风险溢价模型测算!A2786</f>
        <v>42632</v>
      </c>
      <c r="B2786" s="21">
        <f>[1]!s_dq_close($B$1,$A2786,1)</f>
        <v>179.58760000000001</v>
      </c>
    </row>
    <row r="2787" spans="1:2">
      <c r="A2787" s="20">
        <f>FED风险溢价模型测算!A2787</f>
        <v>42633</v>
      </c>
      <c r="B2787" s="21">
        <f>[1]!s_dq_close($B$1,$A2787,1)</f>
        <v>179.6294</v>
      </c>
    </row>
    <row r="2788" spans="1:2">
      <c r="A2788" s="20">
        <f>FED风险溢价模型测算!A2788</f>
        <v>42634</v>
      </c>
      <c r="B2788" s="21">
        <f>[1]!s_dq_close($B$1,$A2788,1)</f>
        <v>179.63390000000001</v>
      </c>
    </row>
    <row r="2789" spans="1:2">
      <c r="A2789" s="20">
        <f>FED风险溢价模型测算!A2789</f>
        <v>42635</v>
      </c>
      <c r="B2789" s="21">
        <f>[1]!s_dq_close($B$1,$A2789,1)</f>
        <v>179.69239999999999</v>
      </c>
    </row>
    <row r="2790" spans="1:2">
      <c r="A2790" s="20">
        <f>FED风险溢价模型测算!A2790</f>
        <v>42636</v>
      </c>
      <c r="B2790" s="21">
        <f>[1]!s_dq_close($B$1,$A2790,1)</f>
        <v>179.80439999999999</v>
      </c>
    </row>
    <row r="2791" spans="1:2">
      <c r="A2791" s="20">
        <f>FED风险溢价模型测算!A2791</f>
        <v>42639</v>
      </c>
      <c r="B2791" s="21">
        <f>[1]!s_dq_close($B$1,$A2791,1)</f>
        <v>179.89709999999999</v>
      </c>
    </row>
    <row r="2792" spans="1:2">
      <c r="A2792" s="20">
        <f>FED风险溢价模型测算!A2792</f>
        <v>42640</v>
      </c>
      <c r="B2792" s="21">
        <f>[1]!s_dq_close($B$1,$A2792,1)</f>
        <v>179.9032</v>
      </c>
    </row>
    <row r="2793" spans="1:2">
      <c r="A2793" s="20">
        <f>FED风险溢价模型测算!A2793</f>
        <v>42641</v>
      </c>
      <c r="B2793" s="21">
        <f>[1]!s_dq_close($B$1,$A2793,1)</f>
        <v>179.90629999999999</v>
      </c>
    </row>
    <row r="2794" spans="1:2">
      <c r="A2794" s="20">
        <f>FED风险溢价模型测算!A2794</f>
        <v>42642</v>
      </c>
      <c r="B2794" s="21">
        <f>[1]!s_dq_close($B$1,$A2794,1)</f>
        <v>179.9263</v>
      </c>
    </row>
    <row r="2795" spans="1:2">
      <c r="A2795" s="20">
        <f>FED风险溢价模型测算!A2795</f>
        <v>42643</v>
      </c>
      <c r="B2795" s="21">
        <f>[1]!s_dq_close($B$1,$A2795,1)</f>
        <v>179.97190000000001</v>
      </c>
    </row>
    <row r="2796" spans="1:2">
      <c r="A2796" s="20">
        <f>FED风险溢价模型测算!A2796</f>
        <v>42653</v>
      </c>
      <c r="B2796" s="21">
        <f>[1]!s_dq_close($B$1,$A2796,1)</f>
        <v>180.3811</v>
      </c>
    </row>
    <row r="2797" spans="1:2">
      <c r="A2797" s="20">
        <f>FED风险溢价模型测算!A2797</f>
        <v>42654</v>
      </c>
      <c r="B2797" s="21">
        <f>[1]!s_dq_close($B$1,$A2797,1)</f>
        <v>180.39709999999999</v>
      </c>
    </row>
    <row r="2798" spans="1:2">
      <c r="A2798" s="20">
        <f>FED风险溢价模型测算!A2798</f>
        <v>42655</v>
      </c>
      <c r="B2798" s="21">
        <f>[1]!s_dq_close($B$1,$A2798,1)</f>
        <v>180.36529999999999</v>
      </c>
    </row>
    <row r="2799" spans="1:2">
      <c r="A2799" s="20">
        <f>FED风险溢价模型测算!A2799</f>
        <v>42656</v>
      </c>
      <c r="B2799" s="21">
        <f>[1]!s_dq_close($B$1,$A2799,1)</f>
        <v>180.4179</v>
      </c>
    </row>
    <row r="2800" spans="1:2">
      <c r="A2800" s="20">
        <f>FED风险溢价模型测算!A2800</f>
        <v>42657</v>
      </c>
      <c r="B2800" s="21">
        <f>[1]!s_dq_close($B$1,$A2800,1)</f>
        <v>180.52809999999999</v>
      </c>
    </row>
    <row r="2801" spans="1:2">
      <c r="A2801" s="20">
        <f>FED风险溢价模型测算!A2801</f>
        <v>42660</v>
      </c>
      <c r="B2801" s="21">
        <f>[1]!s_dq_close($B$1,$A2801,1)</f>
        <v>180.60470000000001</v>
      </c>
    </row>
    <row r="2802" spans="1:2">
      <c r="A2802" s="20">
        <f>FED风险溢价模型测算!A2802</f>
        <v>42661</v>
      </c>
      <c r="B2802" s="21">
        <f>[1]!s_dq_close($B$1,$A2802,1)</f>
        <v>180.64959999999999</v>
      </c>
    </row>
    <row r="2803" spans="1:2">
      <c r="A2803" s="20">
        <f>FED风险溢价模型测算!A2803</f>
        <v>42662</v>
      </c>
      <c r="B2803" s="21">
        <f>[1]!s_dq_close($B$1,$A2803,1)</f>
        <v>180.76570000000001</v>
      </c>
    </row>
    <row r="2804" spans="1:2">
      <c r="A2804" s="20">
        <f>FED风险溢价模型测算!A2804</f>
        <v>42663</v>
      </c>
      <c r="B2804" s="21">
        <f>[1]!s_dq_close($B$1,$A2804,1)</f>
        <v>180.88120000000001</v>
      </c>
    </row>
    <row r="2805" spans="1:2">
      <c r="A2805" s="20">
        <f>FED风险溢价模型测算!A2805</f>
        <v>42664</v>
      </c>
      <c r="B2805" s="21">
        <f>[1]!s_dq_close($B$1,$A2805,1)</f>
        <v>180.9941</v>
      </c>
    </row>
    <row r="2806" spans="1:2">
      <c r="A2806" s="20">
        <f>FED风险溢价模型测算!A2806</f>
        <v>42667</v>
      </c>
      <c r="B2806" s="21">
        <f>[1]!s_dq_close($B$1,$A2806,1)</f>
        <v>181.0069</v>
      </c>
    </row>
    <row r="2807" spans="1:2">
      <c r="A2807" s="20">
        <f>FED风险溢价模型测算!A2807</f>
        <v>42668</v>
      </c>
      <c r="B2807" s="21">
        <f>[1]!s_dq_close($B$1,$A2807,1)</f>
        <v>180.9847</v>
      </c>
    </row>
    <row r="2808" spans="1:2">
      <c r="A2808" s="20">
        <f>FED风险溢价模型测算!A2808</f>
        <v>42669</v>
      </c>
      <c r="B2808" s="21">
        <f>[1]!s_dq_close($B$1,$A2808,1)</f>
        <v>180.78579999999999</v>
      </c>
    </row>
    <row r="2809" spans="1:2">
      <c r="A2809" s="20">
        <f>FED风险溢价模型测算!A2809</f>
        <v>42670</v>
      </c>
      <c r="B2809" s="21">
        <f>[1]!s_dq_close($B$1,$A2809,1)</f>
        <v>180.74629999999999</v>
      </c>
    </row>
    <row r="2810" spans="1:2">
      <c r="A2810" s="20">
        <f>FED风险溢价模型测算!A2810</f>
        <v>42671</v>
      </c>
      <c r="B2810" s="21">
        <f>[1]!s_dq_close($B$1,$A2810,1)</f>
        <v>180.76509999999999</v>
      </c>
    </row>
    <row r="2811" spans="1:2">
      <c r="A2811" s="20">
        <f>FED风险溢价模型测算!A2811</f>
        <v>42674</v>
      </c>
      <c r="B2811" s="21">
        <f>[1]!s_dq_close($B$1,$A2811,1)</f>
        <v>180.7569</v>
      </c>
    </row>
    <row r="2812" spans="1:2">
      <c r="A2812" s="20">
        <f>FED风险溢价模型测算!A2812</f>
        <v>42675</v>
      </c>
      <c r="B2812" s="21">
        <f>[1]!s_dq_close($B$1,$A2812,1)</f>
        <v>180.7064</v>
      </c>
    </row>
    <row r="2813" spans="1:2">
      <c r="A2813" s="20">
        <f>FED风险溢价模型测算!A2813</f>
        <v>42676</v>
      </c>
      <c r="B2813" s="21">
        <f>[1]!s_dq_close($B$1,$A2813,1)</f>
        <v>180.714</v>
      </c>
    </row>
    <row r="2814" spans="1:2">
      <c r="A2814" s="20">
        <f>FED风险溢价模型测算!A2814</f>
        <v>42677</v>
      </c>
      <c r="B2814" s="21">
        <f>[1]!s_dq_close($B$1,$A2814,1)</f>
        <v>180.77979999999999</v>
      </c>
    </row>
    <row r="2815" spans="1:2">
      <c r="A2815" s="20">
        <f>FED风险溢价模型测算!A2815</f>
        <v>42678</v>
      </c>
      <c r="B2815" s="21">
        <f>[1]!s_dq_close($B$1,$A2815,1)</f>
        <v>180.78819999999999</v>
      </c>
    </row>
    <row r="2816" spans="1:2">
      <c r="A2816" s="20">
        <f>FED风险溢价模型测算!A2816</f>
        <v>42681</v>
      </c>
      <c r="B2816" s="21">
        <f>[1]!s_dq_close($B$1,$A2816,1)</f>
        <v>180.75049999999999</v>
      </c>
    </row>
    <row r="2817" spans="1:2">
      <c r="A2817" s="20">
        <f>FED风险溢价模型测算!A2817</f>
        <v>42682</v>
      </c>
      <c r="B2817" s="21">
        <f>[1]!s_dq_close($B$1,$A2817,1)</f>
        <v>180.68270000000001</v>
      </c>
    </row>
    <row r="2818" spans="1:2">
      <c r="A2818" s="20">
        <f>FED风险溢价模型测算!A2818</f>
        <v>42683</v>
      </c>
      <c r="B2818" s="21">
        <f>[1]!s_dq_close($B$1,$A2818,1)</f>
        <v>180.69069999999999</v>
      </c>
    </row>
    <row r="2819" spans="1:2">
      <c r="A2819" s="20">
        <f>FED风险溢价模型测算!A2819</f>
        <v>42684</v>
      </c>
      <c r="B2819" s="21">
        <f>[1]!s_dq_close($B$1,$A2819,1)</f>
        <v>180.58680000000001</v>
      </c>
    </row>
    <row r="2820" spans="1:2">
      <c r="A2820" s="20">
        <f>FED风险溢价模型测算!A2820</f>
        <v>42685</v>
      </c>
      <c r="B2820" s="21">
        <f>[1]!s_dq_close($B$1,$A2820,1)</f>
        <v>180.4546</v>
      </c>
    </row>
    <row r="2821" spans="1:2">
      <c r="A2821" s="20">
        <f>FED风险溢价模型测算!A2821</f>
        <v>42688</v>
      </c>
      <c r="B2821" s="21">
        <f>[1]!s_dq_close($B$1,$A2821,1)</f>
        <v>180.2516</v>
      </c>
    </row>
    <row r="2822" spans="1:2">
      <c r="A2822" s="20">
        <f>FED风险溢价模型测算!A2822</f>
        <v>42689</v>
      </c>
      <c r="B2822" s="21">
        <f>[1]!s_dq_close($B$1,$A2822,1)</f>
        <v>180.10159999999999</v>
      </c>
    </row>
    <row r="2823" spans="1:2">
      <c r="A2823" s="20">
        <f>FED风险溢价模型测算!A2823</f>
        <v>42690</v>
      </c>
      <c r="B2823" s="21">
        <f>[1]!s_dq_close($B$1,$A2823,1)</f>
        <v>180.03550000000001</v>
      </c>
    </row>
    <row r="2824" spans="1:2">
      <c r="A2824" s="20">
        <f>FED风险溢价模型测算!A2824</f>
        <v>42691</v>
      </c>
      <c r="B2824" s="21">
        <f>[1]!s_dq_close($B$1,$A2824,1)</f>
        <v>179.83690000000001</v>
      </c>
    </row>
    <row r="2825" spans="1:2">
      <c r="A2825" s="20">
        <f>FED风险溢价模型测算!A2825</f>
        <v>42692</v>
      </c>
      <c r="B2825" s="21">
        <f>[1]!s_dq_close($B$1,$A2825,1)</f>
        <v>179.7987</v>
      </c>
    </row>
    <row r="2826" spans="1:2">
      <c r="A2826" s="20">
        <f>FED风险溢价模型测算!A2826</f>
        <v>42695</v>
      </c>
      <c r="B2826" s="21">
        <f>[1]!s_dq_close($B$1,$A2826,1)</f>
        <v>179.81909999999999</v>
      </c>
    </row>
    <row r="2827" spans="1:2">
      <c r="A2827" s="20">
        <f>FED风险溢价模型测算!A2827</f>
        <v>42696</v>
      </c>
      <c r="B2827" s="21">
        <f>[1]!s_dq_close($B$1,$A2827,1)</f>
        <v>179.86529999999999</v>
      </c>
    </row>
    <row r="2828" spans="1:2">
      <c r="A2828" s="20">
        <f>FED风险溢价模型测算!A2828</f>
        <v>42697</v>
      </c>
      <c r="B2828" s="21">
        <f>[1]!s_dq_close($B$1,$A2828,1)</f>
        <v>179.94540000000001</v>
      </c>
    </row>
    <row r="2829" spans="1:2">
      <c r="A2829" s="20">
        <f>FED风险溢价模型测算!A2829</f>
        <v>42698</v>
      </c>
      <c r="B2829" s="21">
        <f>[1]!s_dq_close($B$1,$A2829,1)</f>
        <v>179.96029999999999</v>
      </c>
    </row>
    <row r="2830" spans="1:2">
      <c r="A2830" s="20">
        <f>FED风险溢价模型测算!A2830</f>
        <v>42699</v>
      </c>
      <c r="B2830" s="21">
        <f>[1]!s_dq_close($B$1,$A2830,1)</f>
        <v>179.88120000000001</v>
      </c>
    </row>
    <row r="2831" spans="1:2">
      <c r="A2831" s="20">
        <f>FED风险溢价模型测算!A2831</f>
        <v>42702</v>
      </c>
      <c r="B2831" s="21">
        <f>[1]!s_dq_close($B$1,$A2831,1)</f>
        <v>179.94589999999999</v>
      </c>
    </row>
    <row r="2832" spans="1:2">
      <c r="A2832" s="20">
        <f>FED风险溢价模型测算!A2832</f>
        <v>42703</v>
      </c>
      <c r="B2832" s="21">
        <f>[1]!s_dq_close($B$1,$A2832,1)</f>
        <v>179.6198</v>
      </c>
    </row>
    <row r="2833" spans="1:2">
      <c r="A2833" s="20">
        <f>FED风险溢价模型测算!A2833</f>
        <v>42704</v>
      </c>
      <c r="B2833" s="21">
        <f>[1]!s_dq_close($B$1,$A2833,1)</f>
        <v>179.26130000000001</v>
      </c>
    </row>
    <row r="2834" spans="1:2">
      <c r="A2834" s="20">
        <f>FED风险溢价模型测算!A2834</f>
        <v>42705</v>
      </c>
      <c r="B2834" s="21">
        <f>[1]!s_dq_close($B$1,$A2834,1)</f>
        <v>178.7791</v>
      </c>
    </row>
    <row r="2835" spans="1:2">
      <c r="A2835" s="20">
        <f>FED风险溢价模型测算!A2835</f>
        <v>42706</v>
      </c>
      <c r="B2835" s="21">
        <f>[1]!s_dq_close($B$1,$A2835,1)</f>
        <v>178.64529999999999</v>
      </c>
    </row>
    <row r="2836" spans="1:2">
      <c r="A2836" s="20">
        <f>FED风险溢价模型测算!A2836</f>
        <v>42709</v>
      </c>
      <c r="B2836" s="21">
        <f>[1]!s_dq_close($B$1,$A2836,1)</f>
        <v>178.55080000000001</v>
      </c>
    </row>
    <row r="2837" spans="1:2">
      <c r="A2837" s="20">
        <f>FED风险溢价模型测算!A2837</f>
        <v>42710</v>
      </c>
      <c r="B2837" s="21">
        <f>[1]!s_dq_close($B$1,$A2837,1)</f>
        <v>177.9143</v>
      </c>
    </row>
    <row r="2838" spans="1:2">
      <c r="A2838" s="20">
        <f>FED风险溢价模型测算!A2838</f>
        <v>42711</v>
      </c>
      <c r="B2838" s="21">
        <f>[1]!s_dq_close($B$1,$A2838,1)</f>
        <v>177.96969999999999</v>
      </c>
    </row>
    <row r="2839" spans="1:2">
      <c r="A2839" s="20">
        <f>FED风险溢价模型测算!A2839</f>
        <v>42712</v>
      </c>
      <c r="B2839" s="21">
        <f>[1]!s_dq_close($B$1,$A2839,1)</f>
        <v>178.0812</v>
      </c>
    </row>
    <row r="2840" spans="1:2">
      <c r="A2840" s="20">
        <f>FED风险溢价模型测算!A2840</f>
        <v>42713</v>
      </c>
      <c r="B2840" s="21">
        <f>[1]!s_dq_close($B$1,$A2840,1)</f>
        <v>178.06200000000001</v>
      </c>
    </row>
    <row r="2841" spans="1:2">
      <c r="A2841" s="20">
        <f>FED风险溢价模型测算!A2841</f>
        <v>42716</v>
      </c>
      <c r="B2841" s="21">
        <f>[1]!s_dq_close($B$1,$A2841,1)</f>
        <v>177.69059999999999</v>
      </c>
    </row>
    <row r="2842" spans="1:2">
      <c r="A2842" s="20">
        <f>FED风险溢价模型测算!A2842</f>
        <v>42717</v>
      </c>
      <c r="B2842" s="21">
        <f>[1]!s_dq_close($B$1,$A2842,1)</f>
        <v>177.30369999999999</v>
      </c>
    </row>
    <row r="2843" spans="1:2">
      <c r="A2843" s="20">
        <f>FED风险溢价模型测算!A2843</f>
        <v>42718</v>
      </c>
      <c r="B2843" s="21">
        <f>[1]!s_dq_close($B$1,$A2843,1)</f>
        <v>176.97649999999999</v>
      </c>
    </row>
    <row r="2844" spans="1:2">
      <c r="A2844" s="20">
        <f>FED风险溢价模型测算!A2844</f>
        <v>42719</v>
      </c>
      <c r="B2844" s="21">
        <f>[1]!s_dq_close($B$1,$A2844,1)</f>
        <v>175.76169999999999</v>
      </c>
    </row>
    <row r="2845" spans="1:2">
      <c r="A2845" s="20">
        <f>FED风险溢价模型测算!A2845</f>
        <v>42720</v>
      </c>
      <c r="B2845" s="21">
        <f>[1]!s_dq_close($B$1,$A2845,1)</f>
        <v>175.791</v>
      </c>
    </row>
    <row r="2846" spans="1:2">
      <c r="A2846" s="20">
        <f>FED风险溢价模型测算!A2846</f>
        <v>42723</v>
      </c>
      <c r="B2846" s="21">
        <f>[1]!s_dq_close($B$1,$A2846,1)</f>
        <v>175.39959999999999</v>
      </c>
    </row>
    <row r="2847" spans="1:2">
      <c r="A2847" s="20">
        <f>FED风险溢价模型测算!A2847</f>
        <v>42724</v>
      </c>
      <c r="B2847" s="21">
        <f>[1]!s_dq_close($B$1,$A2847,1)</f>
        <v>175.08449999999999</v>
      </c>
    </row>
    <row r="2848" spans="1:2">
      <c r="A2848" s="20">
        <f>FED风险溢价模型测算!A2848</f>
        <v>42725</v>
      </c>
      <c r="B2848" s="21">
        <f>[1]!s_dq_close($B$1,$A2848,1)</f>
        <v>175.4359</v>
      </c>
    </row>
    <row r="2849" spans="1:2">
      <c r="A2849" s="20">
        <f>FED风险溢价模型测算!A2849</f>
        <v>42726</v>
      </c>
      <c r="B2849" s="21">
        <f>[1]!s_dq_close($B$1,$A2849,1)</f>
        <v>175.87430000000001</v>
      </c>
    </row>
    <row r="2850" spans="1:2">
      <c r="A2850" s="20">
        <f>FED风险溢价模型测算!A2850</f>
        <v>42727</v>
      </c>
      <c r="B2850" s="21">
        <f>[1]!s_dq_close($B$1,$A2850,1)</f>
        <v>176.2774</v>
      </c>
    </row>
    <row r="2851" spans="1:2">
      <c r="A2851" s="20">
        <f>FED风险溢价模型测算!A2851</f>
        <v>42730</v>
      </c>
      <c r="B2851" s="21">
        <f>[1]!s_dq_close($B$1,$A2851,1)</f>
        <v>176.4991</v>
      </c>
    </row>
    <row r="2852" spans="1:2">
      <c r="A2852" s="20">
        <f>FED风险溢价模型测算!A2852</f>
        <v>42731</v>
      </c>
      <c r="B2852" s="21">
        <f>[1]!s_dq_close($B$1,$A2852,1)</f>
        <v>176.5659</v>
      </c>
    </row>
    <row r="2853" spans="1:2">
      <c r="A2853" s="20">
        <f>FED风险溢价模型测算!A2853</f>
        <v>42732</v>
      </c>
      <c r="B2853" s="21">
        <f>[1]!s_dq_close($B$1,$A2853,1)</f>
        <v>176.65010000000001</v>
      </c>
    </row>
    <row r="2854" spans="1:2">
      <c r="A2854" s="20">
        <f>FED风险溢价模型测算!A2854</f>
        <v>42733</v>
      </c>
      <c r="B2854" s="21">
        <f>[1]!s_dq_close($B$1,$A2854,1)</f>
        <v>177.0412</v>
      </c>
    </row>
    <row r="2855" spans="1:2">
      <c r="A2855" s="20">
        <f>FED风险溢价模型测算!A2855</f>
        <v>42734</v>
      </c>
      <c r="B2855" s="21">
        <f>[1]!s_dq_close($B$1,$A2855,1)</f>
        <v>177.2894</v>
      </c>
    </row>
    <row r="2856" spans="1:2">
      <c r="A2856" s="20">
        <f>FED风险溢价模型测算!A2856</f>
        <v>42738</v>
      </c>
      <c r="B2856" s="21">
        <f>[1]!s_dq_close($B$1,$A2856,1)</f>
        <v>177.251</v>
      </c>
    </row>
    <row r="2857" spans="1:2">
      <c r="A2857" s="20">
        <f>FED风险溢价模型测算!A2857</f>
        <v>42739</v>
      </c>
      <c r="B2857" s="21">
        <f>[1]!s_dq_close($B$1,$A2857,1)</f>
        <v>177.13229999999999</v>
      </c>
    </row>
    <row r="2858" spans="1:2">
      <c r="A2858" s="20">
        <f>FED风险溢价模型测算!A2858</f>
        <v>42740</v>
      </c>
      <c r="B2858" s="21">
        <f>[1]!s_dq_close($B$1,$A2858,1)</f>
        <v>177.00200000000001</v>
      </c>
    </row>
    <row r="2859" spans="1:2">
      <c r="A2859" s="20">
        <f>FED风险溢价模型测算!A2859</f>
        <v>42741</v>
      </c>
      <c r="B2859" s="21">
        <f>[1]!s_dq_close($B$1,$A2859,1)</f>
        <v>177.03399999999999</v>
      </c>
    </row>
    <row r="2860" spans="1:2">
      <c r="A2860" s="20">
        <f>FED风险溢价模型测算!A2860</f>
        <v>42744</v>
      </c>
      <c r="B2860" s="21">
        <f>[1]!s_dq_close($B$1,$A2860,1)</f>
        <v>177.20859999999999</v>
      </c>
    </row>
    <row r="2861" spans="1:2">
      <c r="A2861" s="20">
        <f>FED风险溢价模型测算!A2861</f>
        <v>42745</v>
      </c>
      <c r="B2861" s="21">
        <f>[1]!s_dq_close($B$1,$A2861,1)</f>
        <v>177.35640000000001</v>
      </c>
    </row>
    <row r="2862" spans="1:2">
      <c r="A2862" s="20">
        <f>FED风险溢价模型测算!A2862</f>
        <v>42746</v>
      </c>
      <c r="B2862" s="21">
        <f>[1]!s_dq_close($B$1,$A2862,1)</f>
        <v>177.26079999999999</v>
      </c>
    </row>
    <row r="2863" spans="1:2">
      <c r="A2863" s="20">
        <f>FED风险溢价模型测算!A2863</f>
        <v>42747</v>
      </c>
      <c r="B2863" s="21">
        <f>[1]!s_dq_close($B$1,$A2863,1)</f>
        <v>177.33109999999999</v>
      </c>
    </row>
    <row r="2864" spans="1:2">
      <c r="A2864" s="20">
        <f>FED风险溢价模型测算!A2864</f>
        <v>42748</v>
      </c>
      <c r="B2864" s="21">
        <f>[1]!s_dq_close($B$1,$A2864,1)</f>
        <v>177.36420000000001</v>
      </c>
    </row>
    <row r="2865" spans="1:2">
      <c r="A2865" s="20">
        <f>FED风险溢价模型测算!A2865</f>
        <v>42751</v>
      </c>
      <c r="B2865" s="21">
        <f>[1]!s_dq_close($B$1,$A2865,1)</f>
        <v>177.32220000000001</v>
      </c>
    </row>
    <row r="2866" spans="1:2">
      <c r="A2866" s="20">
        <f>FED风险溢价模型测算!A2866</f>
        <v>42752</v>
      </c>
      <c r="B2866" s="21">
        <f>[1]!s_dq_close($B$1,$A2866,1)</f>
        <v>177.07</v>
      </c>
    </row>
    <row r="2867" spans="1:2">
      <c r="A2867" s="20">
        <f>FED风险溢价模型测算!A2867</f>
        <v>42753</v>
      </c>
      <c r="B2867" s="21">
        <f>[1]!s_dq_close($B$1,$A2867,1)</f>
        <v>176.98650000000001</v>
      </c>
    </row>
    <row r="2868" spans="1:2">
      <c r="A2868" s="20">
        <f>FED风险溢价模型测算!A2868</f>
        <v>42754</v>
      </c>
      <c r="B2868" s="21">
        <f>[1]!s_dq_close($B$1,$A2868,1)</f>
        <v>176.91849999999999</v>
      </c>
    </row>
    <row r="2869" spans="1:2">
      <c r="A2869" s="20">
        <f>FED风险溢价模型测算!A2869</f>
        <v>42755</v>
      </c>
      <c r="B2869" s="21">
        <f>[1]!s_dq_close($B$1,$A2869,1)</f>
        <v>177.05690000000001</v>
      </c>
    </row>
    <row r="2870" spans="1:2">
      <c r="A2870" s="20">
        <f>FED风险溢价模型测算!A2870</f>
        <v>42758</v>
      </c>
      <c r="B2870" s="21">
        <f>[1]!s_dq_close($B$1,$A2870,1)</f>
        <v>177.14850000000001</v>
      </c>
    </row>
    <row r="2871" spans="1:2">
      <c r="A2871" s="20">
        <f>FED风险溢价模型测算!A2871</f>
        <v>42759</v>
      </c>
      <c r="B2871" s="21">
        <f>[1]!s_dq_close($B$1,$A2871,1)</f>
        <v>177.01490000000001</v>
      </c>
    </row>
    <row r="2872" spans="1:2">
      <c r="A2872" s="20">
        <f>FED风险溢价模型测算!A2872</f>
        <v>42760</v>
      </c>
      <c r="B2872" s="21">
        <f>[1]!s_dq_close($B$1,$A2872,1)</f>
        <v>176.71289999999999</v>
      </c>
    </row>
    <row r="2873" spans="1:2">
      <c r="A2873" s="20">
        <f>FED风险溢价模型测算!A2873</f>
        <v>42761</v>
      </c>
      <c r="B2873" s="21">
        <f>[1]!s_dq_close($B$1,$A2873,1)</f>
        <v>176.6943</v>
      </c>
    </row>
    <row r="2874" spans="1:2">
      <c r="A2874" s="20">
        <f>FED风险溢价模型测算!A2874</f>
        <v>42769</v>
      </c>
      <c r="B2874" s="21">
        <f>[1]!s_dq_close($B$1,$A2874,1)</f>
        <v>176.40369999999999</v>
      </c>
    </row>
    <row r="2875" spans="1:2">
      <c r="A2875" s="20">
        <f>FED风险溢价模型测算!A2875</f>
        <v>42772</v>
      </c>
      <c r="B2875" s="21">
        <f>[1]!s_dq_close($B$1,$A2875,1)</f>
        <v>176.04390000000001</v>
      </c>
    </row>
    <row r="2876" spans="1:2">
      <c r="A2876" s="20">
        <f>FED风险溢价模型测算!A2876</f>
        <v>42773</v>
      </c>
      <c r="B2876" s="21">
        <f>[1]!s_dq_close($B$1,$A2876,1)</f>
        <v>175.75989999999999</v>
      </c>
    </row>
    <row r="2877" spans="1:2">
      <c r="A2877" s="20">
        <f>FED风险溢价模型测算!A2877</f>
        <v>42774</v>
      </c>
      <c r="B2877" s="21">
        <f>[1]!s_dq_close($B$1,$A2877,1)</f>
        <v>175.7843</v>
      </c>
    </row>
    <row r="2878" spans="1:2">
      <c r="A2878" s="20">
        <f>FED风险溢价模型测算!A2878</f>
        <v>42775</v>
      </c>
      <c r="B2878" s="21">
        <f>[1]!s_dq_close($B$1,$A2878,1)</f>
        <v>176.0213</v>
      </c>
    </row>
    <row r="2879" spans="1:2">
      <c r="A2879" s="20">
        <f>FED风险溢价模型测算!A2879</f>
        <v>42776</v>
      </c>
      <c r="B2879" s="21">
        <f>[1]!s_dq_close($B$1,$A2879,1)</f>
        <v>176.01759999999999</v>
      </c>
    </row>
    <row r="2880" spans="1:2">
      <c r="A2880" s="20">
        <f>FED风险溢价模型测算!A2880</f>
        <v>42779</v>
      </c>
      <c r="B2880" s="21">
        <f>[1]!s_dq_close($B$1,$A2880,1)</f>
        <v>176.11879999999999</v>
      </c>
    </row>
    <row r="2881" spans="1:2">
      <c r="A2881" s="20">
        <f>FED风险溢价模型测算!A2881</f>
        <v>42780</v>
      </c>
      <c r="B2881" s="21">
        <f>[1]!s_dq_close($B$1,$A2881,1)</f>
        <v>176.1395</v>
      </c>
    </row>
    <row r="2882" spans="1:2">
      <c r="A2882" s="20">
        <f>FED风险溢价模型测算!A2882</f>
        <v>42781</v>
      </c>
      <c r="B2882" s="21">
        <f>[1]!s_dq_close($B$1,$A2882,1)</f>
        <v>176.142</v>
      </c>
    </row>
    <row r="2883" spans="1:2">
      <c r="A2883" s="20">
        <f>FED风险溢价模型测算!A2883</f>
        <v>42782</v>
      </c>
      <c r="B2883" s="21">
        <f>[1]!s_dq_close($B$1,$A2883,1)</f>
        <v>176.25620000000001</v>
      </c>
    </row>
    <row r="2884" spans="1:2">
      <c r="A2884" s="20">
        <f>FED风险溢价模型测算!A2884</f>
        <v>42783</v>
      </c>
      <c r="B2884" s="21">
        <f>[1]!s_dq_close($B$1,$A2884,1)</f>
        <v>176.3828</v>
      </c>
    </row>
    <row r="2885" spans="1:2">
      <c r="A2885" s="20">
        <f>FED风险溢价模型测算!A2885</f>
        <v>42786</v>
      </c>
      <c r="B2885" s="21">
        <f>[1]!s_dq_close($B$1,$A2885,1)</f>
        <v>176.58869999999999</v>
      </c>
    </row>
    <row r="2886" spans="1:2">
      <c r="A2886" s="20">
        <f>FED风险溢价模型测算!A2886</f>
        <v>42787</v>
      </c>
      <c r="B2886" s="21">
        <f>[1]!s_dq_close($B$1,$A2886,1)</f>
        <v>176.5264</v>
      </c>
    </row>
    <row r="2887" spans="1:2">
      <c r="A2887" s="20">
        <f>FED风险溢价模型测算!A2887</f>
        <v>42788</v>
      </c>
      <c r="B2887" s="21">
        <f>[1]!s_dq_close($B$1,$A2887,1)</f>
        <v>176.56030000000001</v>
      </c>
    </row>
    <row r="2888" spans="1:2">
      <c r="A2888" s="20">
        <f>FED风险溢价模型测算!A2888</f>
        <v>42789</v>
      </c>
      <c r="B2888" s="21">
        <f>[1]!s_dq_close($B$1,$A2888,1)</f>
        <v>176.63399999999999</v>
      </c>
    </row>
    <row r="2889" spans="1:2">
      <c r="A2889" s="20">
        <f>FED风险溢价模型测算!A2889</f>
        <v>42790</v>
      </c>
      <c r="B2889" s="21">
        <f>[1]!s_dq_close($B$1,$A2889,1)</f>
        <v>176.6448</v>
      </c>
    </row>
    <row r="2890" spans="1:2">
      <c r="A2890" s="20">
        <f>FED风险溢价模型测算!A2890</f>
        <v>42793</v>
      </c>
      <c r="B2890" s="21">
        <f>[1]!s_dq_close($B$1,$A2890,1)</f>
        <v>176.74289999999999</v>
      </c>
    </row>
    <row r="2891" spans="1:2">
      <c r="A2891" s="20">
        <f>FED风险溢价模型测算!A2891</f>
        <v>42794</v>
      </c>
      <c r="B2891" s="21">
        <f>[1]!s_dq_close($B$1,$A2891,1)</f>
        <v>176.6987</v>
      </c>
    </row>
    <row r="2892" spans="1:2">
      <c r="A2892" s="20">
        <f>FED风险溢价模型测算!A2892</f>
        <v>42795</v>
      </c>
      <c r="B2892" s="21">
        <f>[1]!s_dq_close($B$1,$A2892,1)</f>
        <v>176.6046</v>
      </c>
    </row>
    <row r="2893" spans="1:2">
      <c r="A2893" s="20">
        <f>FED风险溢价模型测算!A2893</f>
        <v>42796</v>
      </c>
      <c r="B2893" s="21">
        <f>[1]!s_dq_close($B$1,$A2893,1)</f>
        <v>176.54830000000001</v>
      </c>
    </row>
    <row r="2894" spans="1:2">
      <c r="A2894" s="20">
        <f>FED风险溢价模型测算!A2894</f>
        <v>42797</v>
      </c>
      <c r="B2894" s="21">
        <f>[1]!s_dq_close($B$1,$A2894,1)</f>
        <v>176.51</v>
      </c>
    </row>
    <row r="2895" spans="1:2">
      <c r="A2895" s="20">
        <f>FED风险溢价模型测算!A2895</f>
        <v>42800</v>
      </c>
      <c r="B2895" s="21">
        <f>[1]!s_dq_close($B$1,$A2895,1)</f>
        <v>176.47970000000001</v>
      </c>
    </row>
    <row r="2896" spans="1:2">
      <c r="A2896" s="20">
        <f>FED风险溢价模型测算!A2896</f>
        <v>42801</v>
      </c>
      <c r="B2896" s="21">
        <f>[1]!s_dq_close($B$1,$A2896,1)</f>
        <v>176.4342</v>
      </c>
    </row>
    <row r="2897" spans="1:2">
      <c r="A2897" s="20">
        <f>FED风险溢价模型测算!A2897</f>
        <v>42802</v>
      </c>
      <c r="B2897" s="21">
        <f>[1]!s_dq_close($B$1,$A2897,1)</f>
        <v>176.3116</v>
      </c>
    </row>
    <row r="2898" spans="1:2">
      <c r="A2898" s="20">
        <f>FED风险溢价模型测算!A2898</f>
        <v>42803</v>
      </c>
      <c r="B2898" s="21">
        <f>[1]!s_dq_close($B$1,$A2898,1)</f>
        <v>176.2166</v>
      </c>
    </row>
    <row r="2899" spans="1:2">
      <c r="A2899" s="20">
        <f>FED风险溢价模型测算!A2899</f>
        <v>42804</v>
      </c>
      <c r="B2899" s="21">
        <f>[1]!s_dq_close($B$1,$A2899,1)</f>
        <v>176.1549</v>
      </c>
    </row>
    <row r="2900" spans="1:2">
      <c r="A2900" s="20">
        <f>FED风险溢价模型测算!A2900</f>
        <v>42807</v>
      </c>
      <c r="B2900" s="21">
        <f>[1]!s_dq_close($B$1,$A2900,1)</f>
        <v>176.13800000000001</v>
      </c>
    </row>
    <row r="2901" spans="1:2">
      <c r="A2901" s="20">
        <f>FED风险溢价模型测算!A2901</f>
        <v>42808</v>
      </c>
      <c r="B2901" s="21">
        <f>[1]!s_dq_close($B$1,$A2901,1)</f>
        <v>176.16540000000001</v>
      </c>
    </row>
    <row r="2902" spans="1:2">
      <c r="A2902" s="20">
        <f>FED风险溢价模型测算!A2902</f>
        <v>42809</v>
      </c>
      <c r="B2902" s="21">
        <f>[1]!s_dq_close($B$1,$A2902,1)</f>
        <v>176.22040000000001</v>
      </c>
    </row>
    <row r="2903" spans="1:2">
      <c r="A2903" s="20">
        <f>FED风险溢价模型测算!A2903</f>
        <v>42810</v>
      </c>
      <c r="B2903" s="21">
        <f>[1]!s_dq_close($B$1,$A2903,1)</f>
        <v>176.4288</v>
      </c>
    </row>
    <row r="2904" spans="1:2">
      <c r="A2904" s="20">
        <f>FED风险溢价模型测算!A2904</f>
        <v>42811</v>
      </c>
      <c r="B2904" s="21">
        <f>[1]!s_dq_close($B$1,$A2904,1)</f>
        <v>176.39250000000001</v>
      </c>
    </row>
    <row r="2905" spans="1:2">
      <c r="A2905" s="20">
        <f>FED风险溢价模型测算!A2905</f>
        <v>42814</v>
      </c>
      <c r="B2905" s="21">
        <f>[1]!s_dq_close($B$1,$A2905,1)</f>
        <v>176.36600000000001</v>
      </c>
    </row>
    <row r="2906" spans="1:2">
      <c r="A2906" s="20">
        <f>FED风险溢价模型测算!A2906</f>
        <v>42815</v>
      </c>
      <c r="B2906" s="21">
        <f>[1]!s_dq_close($B$1,$A2906,1)</f>
        <v>176.21850000000001</v>
      </c>
    </row>
    <row r="2907" spans="1:2">
      <c r="A2907" s="20">
        <f>FED风险溢价模型测算!A2907</f>
        <v>42816</v>
      </c>
      <c r="B2907" s="21">
        <f>[1]!s_dq_close($B$1,$A2907,1)</f>
        <v>176.25040000000001</v>
      </c>
    </row>
    <row r="2908" spans="1:2">
      <c r="A2908" s="20">
        <f>FED风险溢价模型测算!A2908</f>
        <v>42817</v>
      </c>
      <c r="B2908" s="21">
        <f>[1]!s_dq_close($B$1,$A2908,1)</f>
        <v>176.25149999999999</v>
      </c>
    </row>
    <row r="2909" spans="1:2">
      <c r="A2909" s="20">
        <f>FED风险溢价模型测算!A2909</f>
        <v>42818</v>
      </c>
      <c r="B2909" s="21">
        <f>[1]!s_dq_close($B$1,$A2909,1)</f>
        <v>176.49789999999999</v>
      </c>
    </row>
    <row r="2910" spans="1:2">
      <c r="A2910" s="20">
        <f>FED风险溢价模型测算!A2910</f>
        <v>42821</v>
      </c>
      <c r="B2910" s="21">
        <f>[1]!s_dq_close($B$1,$A2910,1)</f>
        <v>176.64949999999999</v>
      </c>
    </row>
    <row r="2911" spans="1:2">
      <c r="A2911" s="20">
        <f>FED风险溢价模型测算!A2911</f>
        <v>42822</v>
      </c>
      <c r="B2911" s="21">
        <f>[1]!s_dq_close($B$1,$A2911,1)</f>
        <v>176.7141</v>
      </c>
    </row>
    <row r="2912" spans="1:2">
      <c r="A2912" s="20">
        <f>FED风险溢价模型测算!A2912</f>
        <v>42823</v>
      </c>
      <c r="B2912" s="21">
        <f>[1]!s_dq_close($B$1,$A2912,1)</f>
        <v>176.7003</v>
      </c>
    </row>
    <row r="2913" spans="1:2">
      <c r="A2913" s="20">
        <f>FED风险溢价模型测算!A2913</f>
        <v>42824</v>
      </c>
      <c r="B2913" s="21">
        <f>[1]!s_dq_close($B$1,$A2913,1)</f>
        <v>176.6978</v>
      </c>
    </row>
    <row r="2914" spans="1:2">
      <c r="A2914" s="20">
        <f>FED风险溢价模型测算!A2914</f>
        <v>42825</v>
      </c>
      <c r="B2914" s="21">
        <f>[1]!s_dq_close($B$1,$A2914,1)</f>
        <v>176.7183</v>
      </c>
    </row>
    <row r="2915" spans="1:2">
      <c r="A2915" s="20">
        <f>FED风险溢价模型测算!A2915</f>
        <v>42830</v>
      </c>
      <c r="B2915" s="21">
        <f>[1]!s_dq_close($B$1,$A2915,1)</f>
        <v>176.80410000000001</v>
      </c>
    </row>
    <row r="2916" spans="1:2">
      <c r="A2916" s="20">
        <f>FED风险溢价模型测算!A2916</f>
        <v>42831</v>
      </c>
      <c r="B2916" s="21">
        <f>[1]!s_dq_close($B$1,$A2916,1)</f>
        <v>176.79300000000001</v>
      </c>
    </row>
    <row r="2917" spans="1:2">
      <c r="A2917" s="20">
        <f>FED风险溢价模型测算!A2917</f>
        <v>42832</v>
      </c>
      <c r="B2917" s="21">
        <f>[1]!s_dq_close($B$1,$A2917,1)</f>
        <v>176.85550000000001</v>
      </c>
    </row>
    <row r="2918" spans="1:2">
      <c r="A2918" s="20">
        <f>FED风险溢价模型测算!A2918</f>
        <v>42835</v>
      </c>
      <c r="B2918" s="21">
        <f>[1]!s_dq_close($B$1,$A2918,1)</f>
        <v>176.89850000000001</v>
      </c>
    </row>
    <row r="2919" spans="1:2">
      <c r="A2919" s="20">
        <f>FED风险溢价模型测算!A2919</f>
        <v>42836</v>
      </c>
      <c r="B2919" s="21">
        <f>[1]!s_dq_close($B$1,$A2919,1)</f>
        <v>176.88650000000001</v>
      </c>
    </row>
    <row r="2920" spans="1:2">
      <c r="A2920" s="20">
        <f>FED风险溢价模型测算!A2920</f>
        <v>42837</v>
      </c>
      <c r="B2920" s="21">
        <f>[1]!s_dq_close($B$1,$A2920,1)</f>
        <v>176.87020000000001</v>
      </c>
    </row>
    <row r="2921" spans="1:2">
      <c r="A2921" s="20">
        <f>FED风险溢价模型测算!A2921</f>
        <v>42838</v>
      </c>
      <c r="B2921" s="21">
        <f>[1]!s_dq_close($B$1,$A2921,1)</f>
        <v>176.8751</v>
      </c>
    </row>
    <row r="2922" spans="1:2">
      <c r="A2922" s="20">
        <f>FED风险溢价模型测算!A2922</f>
        <v>42839</v>
      </c>
      <c r="B2922" s="21">
        <f>[1]!s_dq_close($B$1,$A2922,1)</f>
        <v>176.70670000000001</v>
      </c>
    </row>
    <row r="2923" spans="1:2">
      <c r="A2923" s="20">
        <f>FED风险溢价模型测算!A2923</f>
        <v>42842</v>
      </c>
      <c r="B2923" s="21">
        <f>[1]!s_dq_close($B$1,$A2923,1)</f>
        <v>176.41650000000001</v>
      </c>
    </row>
    <row r="2924" spans="1:2">
      <c r="A2924" s="20">
        <f>FED风险溢价模型测算!A2924</f>
        <v>42843</v>
      </c>
      <c r="B2924" s="21">
        <f>[1]!s_dq_close($B$1,$A2924,1)</f>
        <v>176.2938</v>
      </c>
    </row>
    <row r="2925" spans="1:2">
      <c r="A2925" s="20">
        <f>FED风险溢价模型测算!A2925</f>
        <v>42844</v>
      </c>
      <c r="B2925" s="21">
        <f>[1]!s_dq_close($B$1,$A2925,1)</f>
        <v>176.27109999999999</v>
      </c>
    </row>
    <row r="2926" spans="1:2">
      <c r="A2926" s="20">
        <f>FED风险溢价模型测算!A2926</f>
        <v>42845</v>
      </c>
      <c r="B2926" s="21">
        <f>[1]!s_dq_close($B$1,$A2926,1)</f>
        <v>176.15270000000001</v>
      </c>
    </row>
    <row r="2927" spans="1:2">
      <c r="A2927" s="20">
        <f>FED风险溢价模型测算!A2927</f>
        <v>42846</v>
      </c>
      <c r="B2927" s="21">
        <f>[1]!s_dq_close($B$1,$A2927,1)</f>
        <v>175.94730000000001</v>
      </c>
    </row>
    <row r="2928" spans="1:2">
      <c r="A2928" s="20">
        <f>FED风险溢价模型测算!A2928</f>
        <v>42849</v>
      </c>
      <c r="B2928" s="21">
        <f>[1]!s_dq_close($B$1,$A2928,1)</f>
        <v>175.73519999999999</v>
      </c>
    </row>
    <row r="2929" spans="1:2">
      <c r="A2929" s="20">
        <f>FED风险溢价模型测算!A2929</f>
        <v>42850</v>
      </c>
      <c r="B2929" s="21">
        <f>[1]!s_dq_close($B$1,$A2929,1)</f>
        <v>175.80940000000001</v>
      </c>
    </row>
    <row r="2930" spans="1:2">
      <c r="A2930" s="20">
        <f>FED风险溢价模型测算!A2930</f>
        <v>42851</v>
      </c>
      <c r="B2930" s="21">
        <f>[1]!s_dq_close($B$1,$A2930,1)</f>
        <v>175.833</v>
      </c>
    </row>
    <row r="2931" spans="1:2">
      <c r="A2931" s="20">
        <f>FED风险溢价模型测算!A2931</f>
        <v>42852</v>
      </c>
      <c r="B2931" s="21">
        <f>[1]!s_dq_close($B$1,$A2931,1)</f>
        <v>175.91990000000001</v>
      </c>
    </row>
    <row r="2932" spans="1:2">
      <c r="A2932" s="20">
        <f>FED风险溢价模型测算!A2932</f>
        <v>42853</v>
      </c>
      <c r="B2932" s="21">
        <f>[1]!s_dq_close($B$1,$A2932,1)</f>
        <v>175.90479999999999</v>
      </c>
    </row>
    <row r="2933" spans="1:2">
      <c r="A2933" s="20">
        <f>FED风险溢价模型测算!A2933</f>
        <v>42857</v>
      </c>
      <c r="B2933" s="21">
        <f>[1]!s_dq_close($B$1,$A2933,1)</f>
        <v>175.8449</v>
      </c>
    </row>
    <row r="2934" spans="1:2">
      <c r="A2934" s="20">
        <f>FED风险溢价模型测算!A2934</f>
        <v>42858</v>
      </c>
      <c r="B2934" s="21">
        <f>[1]!s_dq_close($B$1,$A2934,1)</f>
        <v>175.6618</v>
      </c>
    </row>
    <row r="2935" spans="1:2">
      <c r="A2935" s="20">
        <f>FED风险溢价模型测算!A2935</f>
        <v>42859</v>
      </c>
      <c r="B2935" s="21">
        <f>[1]!s_dq_close($B$1,$A2935,1)</f>
        <v>175.46789999999999</v>
      </c>
    </row>
    <row r="2936" spans="1:2">
      <c r="A2936" s="20">
        <f>FED风险溢价模型测算!A2936</f>
        <v>42860</v>
      </c>
      <c r="B2936" s="21">
        <f>[1]!s_dq_close($B$1,$A2936,1)</f>
        <v>175.44139999999999</v>
      </c>
    </row>
    <row r="2937" spans="1:2">
      <c r="A2937" s="20">
        <f>FED风险溢价模型测算!A2937</f>
        <v>42863</v>
      </c>
      <c r="B2937" s="21">
        <f>[1]!s_dq_close($B$1,$A2937,1)</f>
        <v>175.2449</v>
      </c>
    </row>
    <row r="2938" spans="1:2">
      <c r="A2938" s="20">
        <f>FED风险溢价模型测算!A2938</f>
        <v>42864</v>
      </c>
      <c r="B2938" s="21">
        <f>[1]!s_dq_close($B$1,$A2938,1)</f>
        <v>175.03620000000001</v>
      </c>
    </row>
    <row r="2939" spans="1:2">
      <c r="A2939" s="20">
        <f>FED风险溢价模型测算!A2939</f>
        <v>42865</v>
      </c>
      <c r="B2939" s="21">
        <f>[1]!s_dq_close($B$1,$A2939,1)</f>
        <v>174.72980000000001</v>
      </c>
    </row>
    <row r="2940" spans="1:2">
      <c r="A2940" s="20">
        <f>FED风险溢价模型测算!A2940</f>
        <v>42866</v>
      </c>
      <c r="B2940" s="21">
        <f>[1]!s_dq_close($B$1,$A2940,1)</f>
        <v>174.8176</v>
      </c>
    </row>
    <row r="2941" spans="1:2">
      <c r="A2941" s="20">
        <f>FED风险溢价模型测算!A2941</f>
        <v>42867</v>
      </c>
      <c r="B2941" s="21">
        <f>[1]!s_dq_close($B$1,$A2941,1)</f>
        <v>174.7055</v>
      </c>
    </row>
    <row r="2942" spans="1:2">
      <c r="A2942" s="20">
        <f>FED风险溢价模型测算!A2942</f>
        <v>42870</v>
      </c>
      <c r="B2942" s="21">
        <f>[1]!s_dq_close($B$1,$A2942,1)</f>
        <v>174.7971</v>
      </c>
    </row>
    <row r="2943" spans="1:2">
      <c r="A2943" s="20">
        <f>FED风险溢价模型测算!A2943</f>
        <v>42871</v>
      </c>
      <c r="B2943" s="21">
        <f>[1]!s_dq_close($B$1,$A2943,1)</f>
        <v>174.7475</v>
      </c>
    </row>
    <row r="2944" spans="1:2">
      <c r="A2944" s="20">
        <f>FED风险溢价模型测算!A2944</f>
        <v>42872</v>
      </c>
      <c r="B2944" s="21">
        <f>[1]!s_dq_close($B$1,$A2944,1)</f>
        <v>174.64160000000001</v>
      </c>
    </row>
    <row r="2945" spans="1:2">
      <c r="A2945" s="20">
        <f>FED风险溢价模型测算!A2945</f>
        <v>42873</v>
      </c>
      <c r="B2945" s="21">
        <f>[1]!s_dq_close($B$1,$A2945,1)</f>
        <v>174.6962</v>
      </c>
    </row>
    <row r="2946" spans="1:2">
      <c r="A2946" s="20">
        <f>FED风险溢价模型测算!A2946</f>
        <v>42874</v>
      </c>
      <c r="B2946" s="21">
        <f>[1]!s_dq_close($B$1,$A2946,1)</f>
        <v>174.65620000000001</v>
      </c>
    </row>
    <row r="2947" spans="1:2">
      <c r="A2947" s="20">
        <f>FED风险溢价模型测算!A2947</f>
        <v>42877</v>
      </c>
      <c r="B2947" s="21">
        <f>[1]!s_dq_close($B$1,$A2947,1)</f>
        <v>174.57409999999999</v>
      </c>
    </row>
    <row r="2948" spans="1:2">
      <c r="A2948" s="20">
        <f>FED风险溢价模型测算!A2948</f>
        <v>42878</v>
      </c>
      <c r="B2948" s="21">
        <f>[1]!s_dq_close($B$1,$A2948,1)</f>
        <v>174.57919999999999</v>
      </c>
    </row>
    <row r="2949" spans="1:2">
      <c r="A2949" s="20">
        <f>FED风险溢价模型测算!A2949</f>
        <v>42879</v>
      </c>
      <c r="B2949" s="21">
        <f>[1]!s_dq_close($B$1,$A2949,1)</f>
        <v>174.61150000000001</v>
      </c>
    </row>
    <row r="2950" spans="1:2">
      <c r="A2950" s="20">
        <f>FED风险溢价模型测算!A2950</f>
        <v>42880</v>
      </c>
      <c r="B2950" s="21">
        <f>[1]!s_dq_close($B$1,$A2950,1)</f>
        <v>174.68430000000001</v>
      </c>
    </row>
    <row r="2951" spans="1:2">
      <c r="A2951" s="20">
        <f>FED风险溢价模型测算!A2951</f>
        <v>42881</v>
      </c>
      <c r="B2951" s="21">
        <f>[1]!s_dq_close($B$1,$A2951,1)</f>
        <v>174.672</v>
      </c>
    </row>
    <row r="2952" spans="1:2">
      <c r="A2952" s="20">
        <f>FED风险溢价模型测算!A2952</f>
        <v>42886</v>
      </c>
      <c r="B2952" s="21">
        <f>[1]!s_dq_close($B$1,$A2952,1)</f>
        <v>174.94980000000001</v>
      </c>
    </row>
    <row r="2953" spans="1:2">
      <c r="A2953" s="20">
        <f>FED风险溢价模型测算!A2953</f>
        <v>42887</v>
      </c>
      <c r="B2953" s="21">
        <f>[1]!s_dq_close($B$1,$A2953,1)</f>
        <v>174.9768</v>
      </c>
    </row>
    <row r="2954" spans="1:2">
      <c r="A2954" s="20">
        <f>FED风险溢价模型测算!A2954</f>
        <v>42888</v>
      </c>
      <c r="B2954" s="21">
        <f>[1]!s_dq_close($B$1,$A2954,1)</f>
        <v>174.99780000000001</v>
      </c>
    </row>
    <row r="2955" spans="1:2">
      <c r="A2955" s="20">
        <f>FED风险溢价模型测算!A2955</f>
        <v>42891</v>
      </c>
      <c r="B2955" s="21">
        <f>[1]!s_dq_close($B$1,$A2955,1)</f>
        <v>175.12889999999999</v>
      </c>
    </row>
    <row r="2956" spans="1:2">
      <c r="A2956" s="20">
        <f>FED风险溢价模型测算!A2956</f>
        <v>42892</v>
      </c>
      <c r="B2956" s="21">
        <f>[1]!s_dq_close($B$1,$A2956,1)</f>
        <v>175.13849999999999</v>
      </c>
    </row>
    <row r="2957" spans="1:2">
      <c r="A2957" s="20">
        <f>FED风险溢价模型测算!A2957</f>
        <v>42893</v>
      </c>
      <c r="B2957" s="21">
        <f>[1]!s_dq_close($B$1,$A2957,1)</f>
        <v>175.17259999999999</v>
      </c>
    </row>
    <row r="2958" spans="1:2">
      <c r="A2958" s="20">
        <f>FED风险溢价模型测算!A2958</f>
        <v>42894</v>
      </c>
      <c r="B2958" s="21">
        <f>[1]!s_dq_close($B$1,$A2958,1)</f>
        <v>175.23310000000001</v>
      </c>
    </row>
    <row r="2959" spans="1:2">
      <c r="A2959" s="20">
        <f>FED风险溢价模型测算!A2959</f>
        <v>42895</v>
      </c>
      <c r="B2959" s="21">
        <f>[1]!s_dq_close($B$1,$A2959,1)</f>
        <v>175.3647</v>
      </c>
    </row>
    <row r="2960" spans="1:2">
      <c r="A2960" s="20">
        <f>FED风险溢价模型测算!A2960</f>
        <v>42898</v>
      </c>
      <c r="B2960" s="21">
        <f>[1]!s_dq_close($B$1,$A2960,1)</f>
        <v>175.70359999999999</v>
      </c>
    </row>
    <row r="2961" spans="1:2">
      <c r="A2961" s="20">
        <f>FED风险溢价模型测算!A2961</f>
        <v>42899</v>
      </c>
      <c r="B2961" s="21">
        <f>[1]!s_dq_close($B$1,$A2961,1)</f>
        <v>175.8664</v>
      </c>
    </row>
    <row r="2962" spans="1:2">
      <c r="A2962" s="20">
        <f>FED风险溢价模型测算!A2962</f>
        <v>42900</v>
      </c>
      <c r="B2962" s="21">
        <f>[1]!s_dq_close($B$1,$A2962,1)</f>
        <v>176.0248</v>
      </c>
    </row>
    <row r="2963" spans="1:2">
      <c r="A2963" s="20">
        <f>FED风险溢价模型测算!A2963</f>
        <v>42901</v>
      </c>
      <c r="B2963" s="21">
        <f>[1]!s_dq_close($B$1,$A2963,1)</f>
        <v>176.1396</v>
      </c>
    </row>
    <row r="2964" spans="1:2">
      <c r="A2964" s="20">
        <f>FED风险溢价模型测算!A2964</f>
        <v>42902</v>
      </c>
      <c r="B2964" s="21">
        <f>[1]!s_dq_close($B$1,$A2964,1)</f>
        <v>176.1258</v>
      </c>
    </row>
    <row r="2965" spans="1:2">
      <c r="A2965" s="20">
        <f>FED风险溢价模型测算!A2965</f>
        <v>42905</v>
      </c>
      <c r="B2965" s="21">
        <f>[1]!s_dq_close($B$1,$A2965,1)</f>
        <v>176.548</v>
      </c>
    </row>
    <row r="2966" spans="1:2">
      <c r="A2966" s="20">
        <f>FED风险溢价模型测算!A2966</f>
        <v>42906</v>
      </c>
      <c r="B2966" s="21">
        <f>[1]!s_dq_close($B$1,$A2966,1)</f>
        <v>176.7302</v>
      </c>
    </row>
    <row r="2967" spans="1:2">
      <c r="A2967" s="20">
        <f>FED风险溢价模型测算!A2967</f>
        <v>42907</v>
      </c>
      <c r="B2967" s="21">
        <f>[1]!s_dq_close($B$1,$A2967,1)</f>
        <v>176.69380000000001</v>
      </c>
    </row>
    <row r="2968" spans="1:2">
      <c r="A2968" s="20">
        <f>FED风险溢价模型测算!A2968</f>
        <v>42908</v>
      </c>
      <c r="B2968" s="21">
        <f>[1]!s_dq_close($B$1,$A2968,1)</f>
        <v>176.59889999999999</v>
      </c>
    </row>
    <row r="2969" spans="1:2">
      <c r="A2969" s="20">
        <f>FED风险溢价模型测算!A2969</f>
        <v>42909</v>
      </c>
      <c r="B2969" s="21">
        <f>[1]!s_dq_close($B$1,$A2969,1)</f>
        <v>176.6662</v>
      </c>
    </row>
    <row r="2970" spans="1:2">
      <c r="A2970" s="20">
        <f>FED风险溢价模型测算!A2970</f>
        <v>42912</v>
      </c>
      <c r="B2970" s="21">
        <f>[1]!s_dq_close($B$1,$A2970,1)</f>
        <v>176.8965</v>
      </c>
    </row>
    <row r="2971" spans="1:2">
      <c r="A2971" s="20">
        <f>FED风险溢价模型测算!A2971</f>
        <v>42913</v>
      </c>
      <c r="B2971" s="21">
        <f>[1]!s_dq_close($B$1,$A2971,1)</f>
        <v>177.09219999999999</v>
      </c>
    </row>
    <row r="2972" spans="1:2">
      <c r="A2972" s="20">
        <f>FED风险溢价模型测算!A2972</f>
        <v>42914</v>
      </c>
      <c r="B2972" s="21">
        <f>[1]!s_dq_close($B$1,$A2972,1)</f>
        <v>177.13990000000001</v>
      </c>
    </row>
    <row r="2973" spans="1:2">
      <c r="A2973" s="20">
        <f>FED风险溢价模型测算!A2973</f>
        <v>42915</v>
      </c>
      <c r="B2973" s="21">
        <f>[1]!s_dq_close($B$1,$A2973,1)</f>
        <v>177.17930000000001</v>
      </c>
    </row>
    <row r="2974" spans="1:2">
      <c r="A2974" s="20">
        <f>FED风险溢价模型测算!A2974</f>
        <v>42916</v>
      </c>
      <c r="B2974" s="21">
        <f>[1]!s_dq_close($B$1,$A2974,1)</f>
        <v>177.11070000000001</v>
      </c>
    </row>
    <row r="2975" spans="1:2">
      <c r="A2975" s="20">
        <f>FED风险溢价模型测算!A2975</f>
        <v>42919</v>
      </c>
      <c r="B2975" s="21">
        <f>[1]!s_dq_close($B$1,$A2975,1)</f>
        <v>177.0804</v>
      </c>
    </row>
    <row r="2976" spans="1:2">
      <c r="A2976" s="20">
        <f>FED风险溢价模型测算!A2976</f>
        <v>42920</v>
      </c>
      <c r="B2976" s="21">
        <f>[1]!s_dq_close($B$1,$A2976,1)</f>
        <v>177.06780000000001</v>
      </c>
    </row>
    <row r="2977" spans="1:2">
      <c r="A2977" s="20">
        <f>FED风险溢价模型测算!A2977</f>
        <v>42921</v>
      </c>
      <c r="B2977" s="21">
        <f>[1]!s_dq_close($B$1,$A2977,1)</f>
        <v>177.1728</v>
      </c>
    </row>
    <row r="2978" spans="1:2">
      <c r="A2978" s="20">
        <f>FED风险溢价模型测算!A2978</f>
        <v>42922</v>
      </c>
      <c r="B2978" s="21">
        <f>[1]!s_dq_close($B$1,$A2978,1)</f>
        <v>177.30179999999999</v>
      </c>
    </row>
    <row r="2979" spans="1:2">
      <c r="A2979" s="20">
        <f>FED风险溢价模型测算!A2979</f>
        <v>42923</v>
      </c>
      <c r="B2979" s="21">
        <f>[1]!s_dq_close($B$1,$A2979,1)</f>
        <v>177.31059999999999</v>
      </c>
    </row>
    <row r="2980" spans="1:2">
      <c r="A2980" s="20">
        <f>FED风险溢价模型测算!A2980</f>
        <v>42926</v>
      </c>
      <c r="B2980" s="21">
        <f>[1]!s_dq_close($B$1,$A2980,1)</f>
        <v>177.34690000000001</v>
      </c>
    </row>
    <row r="2981" spans="1:2">
      <c r="A2981" s="20">
        <f>FED风险溢价模型测算!A2981</f>
        <v>42927</v>
      </c>
      <c r="B2981" s="21">
        <f>[1]!s_dq_close($B$1,$A2981,1)</f>
        <v>177.38290000000001</v>
      </c>
    </row>
    <row r="2982" spans="1:2">
      <c r="A2982" s="20">
        <f>FED风险溢价模型测算!A2982</f>
        <v>42928</v>
      </c>
      <c r="B2982" s="21">
        <f>[1]!s_dq_close($B$1,$A2982,1)</f>
        <v>177.40860000000001</v>
      </c>
    </row>
    <row r="2983" spans="1:2">
      <c r="A2983" s="20">
        <f>FED风险溢价模型测算!A2983</f>
        <v>42929</v>
      </c>
      <c r="B2983" s="21">
        <f>[1]!s_dq_close($B$1,$A2983,1)</f>
        <v>177.49809999999999</v>
      </c>
    </row>
    <row r="2984" spans="1:2">
      <c r="A2984" s="20">
        <f>FED风险溢价模型测算!A2984</f>
        <v>42930</v>
      </c>
      <c r="B2984" s="21">
        <f>[1]!s_dq_close($B$1,$A2984,1)</f>
        <v>177.56970000000001</v>
      </c>
    </row>
    <row r="2985" spans="1:2">
      <c r="A2985" s="20">
        <f>FED风险溢价模型测算!A2985</f>
        <v>42933</v>
      </c>
      <c r="B2985" s="21">
        <f>[1]!s_dq_close($B$1,$A2985,1)</f>
        <v>177.69059999999999</v>
      </c>
    </row>
    <row r="2986" spans="1:2">
      <c r="A2986" s="20">
        <f>FED风险溢价模型测算!A2986</f>
        <v>42934</v>
      </c>
      <c r="B2986" s="21">
        <f>[1]!s_dq_close($B$1,$A2986,1)</f>
        <v>177.59379999999999</v>
      </c>
    </row>
    <row r="2987" spans="1:2">
      <c r="A2987" s="20">
        <f>FED风险溢价模型测算!A2987</f>
        <v>42935</v>
      </c>
      <c r="B2987" s="21">
        <f>[1]!s_dq_close($B$1,$A2987,1)</f>
        <v>177.63800000000001</v>
      </c>
    </row>
    <row r="2988" spans="1:2">
      <c r="A2988" s="20">
        <f>FED风险溢价模型测算!A2988</f>
        <v>42936</v>
      </c>
      <c r="B2988" s="21">
        <f>[1]!s_dq_close($B$1,$A2988,1)</f>
        <v>177.70330000000001</v>
      </c>
    </row>
    <row r="2989" spans="1:2">
      <c r="A2989" s="20">
        <f>FED风险溢价模型测算!A2989</f>
        <v>42937</v>
      </c>
      <c r="B2989" s="21">
        <f>[1]!s_dq_close($B$1,$A2989,1)</f>
        <v>177.68119999999999</v>
      </c>
    </row>
    <row r="2990" spans="1:2">
      <c r="A2990" s="20">
        <f>FED风险溢价模型测算!A2990</f>
        <v>42940</v>
      </c>
      <c r="B2990" s="21">
        <f>[1]!s_dq_close($B$1,$A2990,1)</f>
        <v>177.7158</v>
      </c>
    </row>
    <row r="2991" spans="1:2">
      <c r="A2991" s="20">
        <f>FED风险溢价模型测算!A2991</f>
        <v>42941</v>
      </c>
      <c r="B2991" s="21">
        <f>[1]!s_dq_close($B$1,$A2991,1)</f>
        <v>177.70160000000001</v>
      </c>
    </row>
    <row r="2992" spans="1:2">
      <c r="A2992" s="20">
        <f>FED风险溢价模型测算!A2992</f>
        <v>42942</v>
      </c>
      <c r="B2992" s="21">
        <f>[1]!s_dq_close($B$1,$A2992,1)</f>
        <v>177.63630000000001</v>
      </c>
    </row>
    <row r="2993" spans="1:2">
      <c r="A2993" s="20">
        <f>FED风险溢价模型测算!A2993</f>
        <v>42943</v>
      </c>
      <c r="B2993" s="21">
        <f>[1]!s_dq_close($B$1,$A2993,1)</f>
        <v>177.66759999999999</v>
      </c>
    </row>
    <row r="2994" spans="1:2">
      <c r="A2994" s="20">
        <f>FED风险溢价模型测算!A2994</f>
        <v>42944</v>
      </c>
      <c r="B2994" s="21">
        <f>[1]!s_dq_close($B$1,$A2994,1)</f>
        <v>177.6831</v>
      </c>
    </row>
    <row r="2995" spans="1:2">
      <c r="A2995" s="20">
        <f>FED风险溢价模型测算!A2995</f>
        <v>42947</v>
      </c>
      <c r="B2995" s="21">
        <f>[1]!s_dq_close($B$1,$A2995,1)</f>
        <v>177.67740000000001</v>
      </c>
    </row>
    <row r="2996" spans="1:2">
      <c r="A2996" s="20">
        <f>FED风险溢价模型测算!A2996</f>
        <v>42948</v>
      </c>
      <c r="B2996" s="21">
        <f>[1]!s_dq_close($B$1,$A2996,1)</f>
        <v>177.64269999999999</v>
      </c>
    </row>
    <row r="2997" spans="1:2">
      <c r="A2997" s="20">
        <f>FED风险溢价模型测算!A2997</f>
        <v>42949</v>
      </c>
      <c r="B2997" s="21">
        <f>[1]!s_dq_close($B$1,$A2997,1)</f>
        <v>177.6728</v>
      </c>
    </row>
    <row r="2998" spans="1:2">
      <c r="A2998" s="20">
        <f>FED风险溢价模型测算!A2998</f>
        <v>42950</v>
      </c>
      <c r="B2998" s="21">
        <f>[1]!s_dq_close($B$1,$A2998,1)</f>
        <v>177.68889999999999</v>
      </c>
    </row>
    <row r="2999" spans="1:2">
      <c r="A2999" s="20">
        <f>FED风险溢价模型测算!A2999</f>
        <v>42951</v>
      </c>
      <c r="B2999" s="21">
        <f>[1]!s_dq_close($B$1,$A2999,1)</f>
        <v>177.7415</v>
      </c>
    </row>
    <row r="3000" spans="1:2">
      <c r="A3000" s="20">
        <f>FED风险溢价模型测算!A3000</f>
        <v>42954</v>
      </c>
      <c r="B3000" s="21">
        <f>[1]!s_dq_close($B$1,$A3000,1)</f>
        <v>177.6678</v>
      </c>
    </row>
    <row r="3001" spans="1:2">
      <c r="A3001" s="20">
        <f>FED风险溢价模型测算!A3001</f>
        <v>42955</v>
      </c>
      <c r="B3001" s="21">
        <f>[1]!s_dq_close($B$1,$A3001,1)</f>
        <v>177.63030000000001</v>
      </c>
    </row>
    <row r="3002" spans="1:2">
      <c r="A3002" s="20">
        <f>FED风险溢价模型测算!A3002</f>
        <v>42956</v>
      </c>
      <c r="B3002" s="21">
        <f>[1]!s_dq_close($B$1,$A3002,1)</f>
        <v>177.6242</v>
      </c>
    </row>
    <row r="3003" spans="1:2">
      <c r="A3003" s="20">
        <f>FED风险溢价模型测算!A3003</f>
        <v>42957</v>
      </c>
      <c r="B3003" s="21">
        <f>[1]!s_dq_close($B$1,$A3003,1)</f>
        <v>177.68170000000001</v>
      </c>
    </row>
    <row r="3004" spans="1:2">
      <c r="A3004" s="20">
        <f>FED风险溢价模型测算!A3004</f>
        <v>42958</v>
      </c>
      <c r="B3004" s="21">
        <f>[1]!s_dq_close($B$1,$A3004,1)</f>
        <v>177.7764</v>
      </c>
    </row>
    <row r="3005" spans="1:2">
      <c r="A3005" s="20">
        <f>FED风险溢价模型测算!A3005</f>
        <v>42961</v>
      </c>
      <c r="B3005" s="21">
        <f>[1]!s_dq_close($B$1,$A3005,1)</f>
        <v>177.88460000000001</v>
      </c>
    </row>
    <row r="3006" spans="1:2">
      <c r="A3006" s="20">
        <f>FED风险溢价模型测算!A3006</f>
        <v>42962</v>
      </c>
      <c r="B3006" s="21">
        <f>[1]!s_dq_close($B$1,$A3006,1)</f>
        <v>177.92259999999999</v>
      </c>
    </row>
    <row r="3007" spans="1:2">
      <c r="A3007" s="20">
        <f>FED风险溢价模型测算!A3007</f>
        <v>42963</v>
      </c>
      <c r="B3007" s="21">
        <f>[1]!s_dq_close($B$1,$A3007,1)</f>
        <v>177.89250000000001</v>
      </c>
    </row>
    <row r="3008" spans="1:2">
      <c r="A3008" s="20">
        <f>FED风险溢价模型测算!A3008</f>
        <v>42964</v>
      </c>
      <c r="B3008" s="21">
        <f>[1]!s_dq_close($B$1,$A3008,1)</f>
        <v>177.84950000000001</v>
      </c>
    </row>
    <row r="3009" spans="1:2">
      <c r="A3009" s="20">
        <f>FED风险溢价模型测算!A3009</f>
        <v>42965</v>
      </c>
      <c r="B3009" s="21">
        <f>[1]!s_dq_close($B$1,$A3009,1)</f>
        <v>177.82660000000001</v>
      </c>
    </row>
    <row r="3010" spans="1:2">
      <c r="A3010" s="20">
        <f>FED风险溢价模型测算!A3010</f>
        <v>42968</v>
      </c>
      <c r="B3010" s="21">
        <f>[1]!s_dq_close($B$1,$A3010,1)</f>
        <v>177.78020000000001</v>
      </c>
    </row>
    <row r="3011" spans="1:2">
      <c r="A3011" s="20">
        <f>FED风险溢价模型测算!A3011</f>
        <v>42969</v>
      </c>
      <c r="B3011" s="21">
        <f>[1]!s_dq_close($B$1,$A3011,1)</f>
        <v>177.7379</v>
      </c>
    </row>
    <row r="3012" spans="1:2">
      <c r="A3012" s="20">
        <f>FED风险溢价模型测算!A3012</f>
        <v>42970</v>
      </c>
      <c r="B3012" s="21">
        <f>[1]!s_dq_close($B$1,$A3012,1)</f>
        <v>177.72749999999999</v>
      </c>
    </row>
    <row r="3013" spans="1:2">
      <c r="A3013" s="20">
        <f>FED风险溢价模型测算!A3013</f>
        <v>42971</v>
      </c>
      <c r="B3013" s="21">
        <f>[1]!s_dq_close($B$1,$A3013,1)</f>
        <v>177.64789999999999</v>
      </c>
    </row>
    <row r="3014" spans="1:2">
      <c r="A3014" s="20">
        <f>FED风险溢价模型测算!A3014</f>
        <v>42972</v>
      </c>
      <c r="B3014" s="21">
        <f>[1]!s_dq_close($B$1,$A3014,1)</f>
        <v>177.6121</v>
      </c>
    </row>
    <row r="3015" spans="1:2">
      <c r="A3015" s="20">
        <f>FED风险溢价模型测算!A3015</f>
        <v>42975</v>
      </c>
      <c r="B3015" s="21">
        <f>[1]!s_dq_close($B$1,$A3015,1)</f>
        <v>177.56890000000001</v>
      </c>
    </row>
    <row r="3016" spans="1:2">
      <c r="A3016" s="20">
        <f>FED风险溢价模型测算!A3016</f>
        <v>42976</v>
      </c>
      <c r="B3016" s="21">
        <f>[1]!s_dq_close($B$1,$A3016,1)</f>
        <v>177.58269999999999</v>
      </c>
    </row>
    <row r="3017" spans="1:2">
      <c r="A3017" s="20">
        <f>FED风险溢价模型测算!A3017</f>
        <v>42977</v>
      </c>
      <c r="B3017" s="21">
        <f>[1]!s_dq_close($B$1,$A3017,1)</f>
        <v>177.5634</v>
      </c>
    </row>
    <row r="3018" spans="1:2">
      <c r="A3018" s="20">
        <f>FED风险溢价模型测算!A3018</f>
        <v>42978</v>
      </c>
      <c r="B3018" s="21">
        <f>[1]!s_dq_close($B$1,$A3018,1)</f>
        <v>177.59610000000001</v>
      </c>
    </row>
    <row r="3019" spans="1:2">
      <c r="A3019" s="20">
        <f>FED风险溢价模型测算!A3019</f>
        <v>42979</v>
      </c>
      <c r="B3019" s="21">
        <f>[1]!s_dq_close($B$1,$A3019,1)</f>
        <v>177.64189999999999</v>
      </c>
    </row>
    <row r="3020" spans="1:2">
      <c r="A3020" s="20">
        <f>FED风险溢价模型测算!A3020</f>
        <v>42982</v>
      </c>
      <c r="B3020" s="21">
        <f>[1]!s_dq_close($B$1,$A3020,1)</f>
        <v>177.64420000000001</v>
      </c>
    </row>
    <row r="3021" spans="1:2">
      <c r="A3021" s="20">
        <f>FED风险溢价模型测算!A3021</f>
        <v>42983</v>
      </c>
      <c r="B3021" s="21">
        <f>[1]!s_dq_close($B$1,$A3021,1)</f>
        <v>177.59520000000001</v>
      </c>
    </row>
    <row r="3022" spans="1:2">
      <c r="A3022" s="20">
        <f>FED风险溢价模型测算!A3022</f>
        <v>42984</v>
      </c>
      <c r="B3022" s="21">
        <f>[1]!s_dq_close($B$1,$A3022,1)</f>
        <v>177.637</v>
      </c>
    </row>
    <row r="3023" spans="1:2">
      <c r="A3023" s="20">
        <f>FED风险溢价模型测算!A3023</f>
        <v>42985</v>
      </c>
      <c r="B3023" s="21">
        <f>[1]!s_dq_close($B$1,$A3023,1)</f>
        <v>177.8005</v>
      </c>
    </row>
    <row r="3024" spans="1:2">
      <c r="A3024" s="20">
        <f>FED风险溢价模型测算!A3024</f>
        <v>42986</v>
      </c>
      <c r="B3024" s="21">
        <f>[1]!s_dq_close($B$1,$A3024,1)</f>
        <v>177.94540000000001</v>
      </c>
    </row>
    <row r="3025" spans="1:2">
      <c r="A3025" s="20">
        <f>FED风险溢价模型测算!A3025</f>
        <v>42989</v>
      </c>
      <c r="B3025" s="21">
        <f>[1]!s_dq_close($B$1,$A3025,1)</f>
        <v>177.995</v>
      </c>
    </row>
    <row r="3026" spans="1:2">
      <c r="A3026" s="20">
        <f>FED风险溢价模型测算!A3026</f>
        <v>42990</v>
      </c>
      <c r="B3026" s="21">
        <f>[1]!s_dq_close($B$1,$A3026,1)</f>
        <v>178.01329999999999</v>
      </c>
    </row>
    <row r="3027" spans="1:2">
      <c r="A3027" s="20">
        <f>FED风险溢价模型测算!A3027</f>
        <v>42991</v>
      </c>
      <c r="B3027" s="21">
        <f>[1]!s_dq_close($B$1,$A3027,1)</f>
        <v>177.99369999999999</v>
      </c>
    </row>
    <row r="3028" spans="1:2">
      <c r="A3028" s="20">
        <f>FED风险溢价模型测算!A3028</f>
        <v>42992</v>
      </c>
      <c r="B3028" s="21">
        <f>[1]!s_dq_close($B$1,$A3028,1)</f>
        <v>178.12</v>
      </c>
    </row>
    <row r="3029" spans="1:2">
      <c r="A3029" s="20">
        <f>FED风险溢价模型测算!A3029</f>
        <v>42993</v>
      </c>
      <c r="B3029" s="21">
        <f>[1]!s_dq_close($B$1,$A3029,1)</f>
        <v>178.14570000000001</v>
      </c>
    </row>
    <row r="3030" spans="1:2">
      <c r="A3030" s="20">
        <f>FED风险溢价模型测算!A3030</f>
        <v>42996</v>
      </c>
      <c r="B3030" s="21">
        <f>[1]!s_dq_close($B$1,$A3030,1)</f>
        <v>178.15100000000001</v>
      </c>
    </row>
    <row r="3031" spans="1:2">
      <c r="A3031" s="20">
        <f>FED风险溢价模型测算!A3031</f>
        <v>42997</v>
      </c>
      <c r="B3031" s="21">
        <f>[1]!s_dq_close($B$1,$A3031,1)</f>
        <v>178.17259999999999</v>
      </c>
    </row>
    <row r="3032" spans="1:2">
      <c r="A3032" s="20">
        <f>FED风险溢价模型测算!A3032</f>
        <v>42998</v>
      </c>
      <c r="B3032" s="21">
        <f>[1]!s_dq_close($B$1,$A3032,1)</f>
        <v>178.18539999999999</v>
      </c>
    </row>
    <row r="3033" spans="1:2">
      <c r="A3033" s="20">
        <f>FED风险溢价模型测算!A3033</f>
        <v>42999</v>
      </c>
      <c r="B3033" s="21">
        <f>[1]!s_dq_close($B$1,$A3033,1)</f>
        <v>178.18860000000001</v>
      </c>
    </row>
    <row r="3034" spans="1:2">
      <c r="A3034" s="20">
        <f>FED风险溢价模型测算!A3034</f>
        <v>43000</v>
      </c>
      <c r="B3034" s="21">
        <f>[1]!s_dq_close($B$1,$A3034,1)</f>
        <v>178.27119999999999</v>
      </c>
    </row>
    <row r="3035" spans="1:2">
      <c r="A3035" s="20">
        <f>FED风险溢价模型测算!A3035</f>
        <v>43003</v>
      </c>
      <c r="B3035" s="21">
        <f>[1]!s_dq_close($B$1,$A3035,1)</f>
        <v>178.41929999999999</v>
      </c>
    </row>
    <row r="3036" spans="1:2">
      <c r="A3036" s="20">
        <f>FED风险溢价模型测算!A3036</f>
        <v>43004</v>
      </c>
      <c r="B3036" s="21">
        <f>[1]!s_dq_close($B$1,$A3036,1)</f>
        <v>178.43119999999999</v>
      </c>
    </row>
    <row r="3037" spans="1:2">
      <c r="A3037" s="20">
        <f>FED风险溢价模型测算!A3037</f>
        <v>43005</v>
      </c>
      <c r="B3037" s="21">
        <f>[1]!s_dq_close($B$1,$A3037,1)</f>
        <v>178.41650000000001</v>
      </c>
    </row>
    <row r="3038" spans="1:2">
      <c r="A3038" s="20">
        <f>FED风险溢价模型测算!A3038</f>
        <v>43006</v>
      </c>
      <c r="B3038" s="21">
        <f>[1]!s_dq_close($B$1,$A3038,1)</f>
        <v>178.4528</v>
      </c>
    </row>
    <row r="3039" spans="1:2">
      <c r="A3039" s="20">
        <f>FED风险溢价模型测算!A3039</f>
        <v>43007</v>
      </c>
      <c r="B3039" s="21">
        <f>[1]!s_dq_close($B$1,$A3039,1)</f>
        <v>178.49940000000001</v>
      </c>
    </row>
    <row r="3040" spans="1:2">
      <c r="A3040" s="20">
        <f>FED风险溢价模型测算!A3040</f>
        <v>43017</v>
      </c>
      <c r="B3040" s="21">
        <f>[1]!s_dq_close($B$1,$A3040,1)</f>
        <v>178.6164</v>
      </c>
    </row>
    <row r="3041" spans="1:2">
      <c r="A3041" s="20">
        <f>FED风险溢价模型测算!A3041</f>
        <v>43018</v>
      </c>
      <c r="B3041" s="21">
        <f>[1]!s_dq_close($B$1,$A3041,1)</f>
        <v>178.60400000000001</v>
      </c>
    </row>
    <row r="3042" spans="1:2">
      <c r="A3042" s="20">
        <f>FED风险溢价模型测算!A3042</f>
        <v>43019</v>
      </c>
      <c r="B3042" s="21">
        <f>[1]!s_dq_close($B$1,$A3042,1)</f>
        <v>178.6412</v>
      </c>
    </row>
    <row r="3043" spans="1:2">
      <c r="A3043" s="20">
        <f>FED风险溢价模型测算!A3043</f>
        <v>43020</v>
      </c>
      <c r="B3043" s="21">
        <f>[1]!s_dq_close($B$1,$A3043,1)</f>
        <v>178.58430000000001</v>
      </c>
    </row>
    <row r="3044" spans="1:2">
      <c r="A3044" s="20">
        <f>FED风险溢价模型测算!A3044</f>
        <v>43021</v>
      </c>
      <c r="B3044" s="21">
        <f>[1]!s_dq_close($B$1,$A3044,1)</f>
        <v>178.60830000000001</v>
      </c>
    </row>
    <row r="3045" spans="1:2">
      <c r="A3045" s="20">
        <f>FED风险溢价模型测算!A3045</f>
        <v>43024</v>
      </c>
      <c r="B3045" s="21">
        <f>[1]!s_dq_close($B$1,$A3045,1)</f>
        <v>178.4674</v>
      </c>
    </row>
    <row r="3046" spans="1:2">
      <c r="A3046" s="20">
        <f>FED风险溢价模型测算!A3046</f>
        <v>43025</v>
      </c>
      <c r="B3046" s="21">
        <f>[1]!s_dq_close($B$1,$A3046,1)</f>
        <v>178.33539999999999</v>
      </c>
    </row>
    <row r="3047" spans="1:2">
      <c r="A3047" s="20">
        <f>FED风险溢价模型测算!A3047</f>
        <v>43026</v>
      </c>
      <c r="B3047" s="21">
        <f>[1]!s_dq_close($B$1,$A3047,1)</f>
        <v>178.36019999999999</v>
      </c>
    </row>
    <row r="3048" spans="1:2">
      <c r="A3048" s="20">
        <f>FED风险溢价模型测算!A3048</f>
        <v>43027</v>
      </c>
      <c r="B3048" s="21">
        <f>[1]!s_dq_close($B$1,$A3048,1)</f>
        <v>178.4871</v>
      </c>
    </row>
    <row r="3049" spans="1:2">
      <c r="A3049" s="20">
        <f>FED风险溢价模型测算!A3049</f>
        <v>43028</v>
      </c>
      <c r="B3049" s="21">
        <f>[1]!s_dq_close($B$1,$A3049,1)</f>
        <v>178.51580000000001</v>
      </c>
    </row>
    <row r="3050" spans="1:2">
      <c r="A3050" s="20">
        <f>FED风险溢价模型测算!A3050</f>
        <v>43031</v>
      </c>
      <c r="B3050" s="21">
        <f>[1]!s_dq_close($B$1,$A3050,1)</f>
        <v>178.54859999999999</v>
      </c>
    </row>
    <row r="3051" spans="1:2">
      <c r="A3051" s="20">
        <f>FED风险溢价模型测算!A3051</f>
        <v>43032</v>
      </c>
      <c r="B3051" s="21">
        <f>[1]!s_dq_close($B$1,$A3051,1)</f>
        <v>178.53700000000001</v>
      </c>
    </row>
    <row r="3052" spans="1:2">
      <c r="A3052" s="20">
        <f>FED风险溢价模型测算!A3052</f>
        <v>43033</v>
      </c>
      <c r="B3052" s="21">
        <f>[1]!s_dq_close($B$1,$A3052,1)</f>
        <v>178.37260000000001</v>
      </c>
    </row>
    <row r="3053" spans="1:2">
      <c r="A3053" s="20">
        <f>FED风险溢价模型测算!A3053</f>
        <v>43034</v>
      </c>
      <c r="B3053" s="21">
        <f>[1]!s_dq_close($B$1,$A3053,1)</f>
        <v>178.37909999999999</v>
      </c>
    </row>
    <row r="3054" spans="1:2">
      <c r="A3054" s="20">
        <f>FED风险溢价模型测算!A3054</f>
        <v>43035</v>
      </c>
      <c r="B3054" s="21">
        <f>[1]!s_dq_close($B$1,$A3054,1)</f>
        <v>178.21440000000001</v>
      </c>
    </row>
    <row r="3055" spans="1:2">
      <c r="A3055" s="20">
        <f>FED风险溢价模型测算!A3055</f>
        <v>43038</v>
      </c>
      <c r="B3055" s="21">
        <f>[1]!s_dq_close($B$1,$A3055,1)</f>
        <v>177.80189999999999</v>
      </c>
    </row>
    <row r="3056" spans="1:2">
      <c r="A3056" s="20">
        <f>FED风险溢价模型测算!A3056</f>
        <v>43039</v>
      </c>
      <c r="B3056" s="21">
        <f>[1]!s_dq_close($B$1,$A3056,1)</f>
        <v>177.8425</v>
      </c>
    </row>
    <row r="3057" spans="1:2">
      <c r="A3057" s="20">
        <f>FED风险溢价模型测算!A3057</f>
        <v>43040</v>
      </c>
      <c r="B3057" s="21">
        <f>[1]!s_dq_close($B$1,$A3057,1)</f>
        <v>178.00110000000001</v>
      </c>
    </row>
    <row r="3058" spans="1:2">
      <c r="A3058" s="20">
        <f>FED风险溢价模型测算!A3058</f>
        <v>43041</v>
      </c>
      <c r="B3058" s="21">
        <f>[1]!s_dq_close($B$1,$A3058,1)</f>
        <v>177.9776</v>
      </c>
    </row>
    <row r="3059" spans="1:2">
      <c r="A3059" s="20">
        <f>FED风险溢价模型测算!A3059</f>
        <v>43042</v>
      </c>
      <c r="B3059" s="21">
        <f>[1]!s_dq_close($B$1,$A3059,1)</f>
        <v>177.9777</v>
      </c>
    </row>
    <row r="3060" spans="1:2">
      <c r="A3060" s="20">
        <f>FED风险溢价模型测算!A3060</f>
        <v>43045</v>
      </c>
      <c r="B3060" s="21">
        <f>[1]!s_dq_close($B$1,$A3060,1)</f>
        <v>178.02760000000001</v>
      </c>
    </row>
    <row r="3061" spans="1:2">
      <c r="A3061" s="20">
        <f>FED风险溢价模型测算!A3061</f>
        <v>43046</v>
      </c>
      <c r="B3061" s="21">
        <f>[1]!s_dq_close($B$1,$A3061,1)</f>
        <v>177.94730000000001</v>
      </c>
    </row>
    <row r="3062" spans="1:2">
      <c r="A3062" s="20">
        <f>FED风险溢价模型测算!A3062</f>
        <v>43047</v>
      </c>
      <c r="B3062" s="21">
        <f>[1]!s_dq_close($B$1,$A3062,1)</f>
        <v>177.94669999999999</v>
      </c>
    </row>
    <row r="3063" spans="1:2">
      <c r="A3063" s="20">
        <f>FED风险溢价模型测算!A3063</f>
        <v>43048</v>
      </c>
      <c r="B3063" s="21">
        <f>[1]!s_dq_close($B$1,$A3063,1)</f>
        <v>177.94239999999999</v>
      </c>
    </row>
    <row r="3064" spans="1:2">
      <c r="A3064" s="20">
        <f>FED风险溢价模型测算!A3064</f>
        <v>43049</v>
      </c>
      <c r="B3064" s="21">
        <f>[1]!s_dq_close($B$1,$A3064,1)</f>
        <v>177.85749999999999</v>
      </c>
    </row>
    <row r="3065" spans="1:2">
      <c r="A3065" s="20">
        <f>FED风险溢价模型测算!A3065</f>
        <v>43052</v>
      </c>
      <c r="B3065" s="21">
        <f>[1]!s_dq_close($B$1,$A3065,1)</f>
        <v>177.6447</v>
      </c>
    </row>
    <row r="3066" spans="1:2">
      <c r="A3066" s="20">
        <f>FED风险溢价模型测算!A3066</f>
        <v>43053</v>
      </c>
      <c r="B3066" s="21">
        <f>[1]!s_dq_close($B$1,$A3066,1)</f>
        <v>177.5478</v>
      </c>
    </row>
    <row r="3067" spans="1:2">
      <c r="A3067" s="20">
        <f>FED风险溢价模型测算!A3067</f>
        <v>43054</v>
      </c>
      <c r="B3067" s="21">
        <f>[1]!s_dq_close($B$1,$A3067,1)</f>
        <v>177.55539999999999</v>
      </c>
    </row>
    <row r="3068" spans="1:2">
      <c r="A3068" s="20">
        <f>FED风险溢价模型测算!A3068</f>
        <v>43055</v>
      </c>
      <c r="B3068" s="21">
        <f>[1]!s_dq_close($B$1,$A3068,1)</f>
        <v>177.6455</v>
      </c>
    </row>
    <row r="3069" spans="1:2">
      <c r="A3069" s="20">
        <f>FED风险溢价模型测算!A3069</f>
        <v>43056</v>
      </c>
      <c r="B3069" s="21">
        <f>[1]!s_dq_close($B$1,$A3069,1)</f>
        <v>177.66159999999999</v>
      </c>
    </row>
    <row r="3070" spans="1:2">
      <c r="A3070" s="20">
        <f>FED风险溢价模型测算!A3070</f>
        <v>43059</v>
      </c>
      <c r="B3070" s="21">
        <f>[1]!s_dq_close($B$1,$A3070,1)</f>
        <v>177.6611</v>
      </c>
    </row>
    <row r="3071" spans="1:2">
      <c r="A3071" s="20">
        <f>FED风险溢价模型测算!A3071</f>
        <v>43060</v>
      </c>
      <c r="B3071" s="21">
        <f>[1]!s_dq_close($B$1,$A3071,1)</f>
        <v>177.55070000000001</v>
      </c>
    </row>
    <row r="3072" spans="1:2">
      <c r="A3072" s="20">
        <f>FED风险溢价模型测算!A3072</f>
        <v>43061</v>
      </c>
      <c r="B3072" s="21">
        <f>[1]!s_dq_close($B$1,$A3072,1)</f>
        <v>177.19329999999999</v>
      </c>
    </row>
    <row r="3073" spans="1:2">
      <c r="A3073" s="20">
        <f>FED风险溢价模型测算!A3073</f>
        <v>43062</v>
      </c>
      <c r="B3073" s="21">
        <f>[1]!s_dq_close($B$1,$A3073,1)</f>
        <v>177.16050000000001</v>
      </c>
    </row>
    <row r="3074" spans="1:2">
      <c r="A3074" s="20">
        <f>FED风险溢价模型测算!A3074</f>
        <v>43063</v>
      </c>
      <c r="B3074" s="21">
        <f>[1]!s_dq_close($B$1,$A3074,1)</f>
        <v>177.2869</v>
      </c>
    </row>
    <row r="3075" spans="1:2">
      <c r="A3075" s="20">
        <f>FED风险溢价模型测算!A3075</f>
        <v>43066</v>
      </c>
      <c r="B3075" s="21">
        <f>[1]!s_dq_close($B$1,$A3075,1)</f>
        <v>177.33009999999999</v>
      </c>
    </row>
    <row r="3076" spans="1:2">
      <c r="A3076" s="20">
        <f>FED风险溢价模型测算!A3076</f>
        <v>43067</v>
      </c>
      <c r="B3076" s="21">
        <f>[1]!s_dq_close($B$1,$A3076,1)</f>
        <v>177.28550000000001</v>
      </c>
    </row>
    <row r="3077" spans="1:2">
      <c r="A3077" s="20">
        <f>FED风险溢价模型测算!A3077</f>
        <v>43068</v>
      </c>
      <c r="B3077" s="21">
        <f>[1]!s_dq_close($B$1,$A3077,1)</f>
        <v>177.35</v>
      </c>
    </row>
    <row r="3078" spans="1:2">
      <c r="A3078" s="20">
        <f>FED风险溢价模型测算!A3078</f>
        <v>43069</v>
      </c>
      <c r="B3078" s="21">
        <f>[1]!s_dq_close($B$1,$A3078,1)</f>
        <v>177.41560000000001</v>
      </c>
    </row>
    <row r="3079" spans="1:2">
      <c r="A3079" s="20">
        <f>FED风险溢价模型测算!A3079</f>
        <v>43070</v>
      </c>
      <c r="B3079" s="21">
        <f>[1]!s_dq_close($B$1,$A3079,1)</f>
        <v>177.46369999999999</v>
      </c>
    </row>
    <row r="3080" spans="1:2">
      <c r="A3080" s="20">
        <f>FED风险溢价模型测算!A3080</f>
        <v>43073</v>
      </c>
      <c r="B3080" s="21">
        <f>[1]!s_dq_close($B$1,$A3080,1)</f>
        <v>177.5668</v>
      </c>
    </row>
    <row r="3081" spans="1:2">
      <c r="A3081" s="20">
        <f>FED风险溢价模型测算!A3081</f>
        <v>43074</v>
      </c>
      <c r="B3081" s="21">
        <f>[1]!s_dq_close($B$1,$A3081,1)</f>
        <v>177.60579999999999</v>
      </c>
    </row>
    <row r="3082" spans="1:2">
      <c r="A3082" s="20">
        <f>FED风险溢价模型测算!A3082</f>
        <v>43075</v>
      </c>
      <c r="B3082" s="21">
        <f>[1]!s_dq_close($B$1,$A3082,1)</f>
        <v>177.63730000000001</v>
      </c>
    </row>
    <row r="3083" spans="1:2">
      <c r="A3083" s="20">
        <f>FED风险溢价模型测算!A3083</f>
        <v>43076</v>
      </c>
      <c r="B3083" s="21">
        <f>[1]!s_dq_close($B$1,$A3083,1)</f>
        <v>177.63290000000001</v>
      </c>
    </row>
    <row r="3084" spans="1:2">
      <c r="A3084" s="20">
        <f>FED风险溢价模型测算!A3084</f>
        <v>43077</v>
      </c>
      <c r="B3084" s="21">
        <f>[1]!s_dq_close($B$1,$A3084,1)</f>
        <v>177.6053</v>
      </c>
    </row>
    <row r="3085" spans="1:2">
      <c r="A3085" s="20">
        <f>FED风险溢价模型测算!A3085</f>
        <v>43080</v>
      </c>
      <c r="B3085" s="21">
        <f>[1]!s_dq_close($B$1,$A3085,1)</f>
        <v>177.52070000000001</v>
      </c>
    </row>
    <row r="3086" spans="1:2">
      <c r="A3086" s="20">
        <f>FED风险溢价模型测算!A3086</f>
        <v>43081</v>
      </c>
      <c r="B3086" s="21">
        <f>[1]!s_dq_close($B$1,$A3086,1)</f>
        <v>177.45670000000001</v>
      </c>
    </row>
    <row r="3087" spans="1:2">
      <c r="A3087" s="20">
        <f>FED风险溢价模型测算!A3087</f>
        <v>43082</v>
      </c>
      <c r="B3087" s="21">
        <f>[1]!s_dq_close($B$1,$A3087,1)</f>
        <v>177.44300000000001</v>
      </c>
    </row>
    <row r="3088" spans="1:2">
      <c r="A3088" s="20">
        <f>FED风险溢价模型测算!A3088</f>
        <v>43083</v>
      </c>
      <c r="B3088" s="21">
        <f>[1]!s_dq_close($B$1,$A3088,1)</f>
        <v>177.49209999999999</v>
      </c>
    </row>
    <row r="3089" spans="1:2">
      <c r="A3089" s="20">
        <f>FED风险溢价模型测算!A3089</f>
        <v>43084</v>
      </c>
      <c r="B3089" s="21">
        <f>[1]!s_dq_close($B$1,$A3089,1)</f>
        <v>177.59059999999999</v>
      </c>
    </row>
    <row r="3090" spans="1:2">
      <c r="A3090" s="20">
        <f>FED风险溢价模型测算!A3090</f>
        <v>43087</v>
      </c>
      <c r="B3090" s="21">
        <f>[1]!s_dq_close($B$1,$A3090,1)</f>
        <v>177.65710000000001</v>
      </c>
    </row>
    <row r="3091" spans="1:2">
      <c r="A3091" s="20">
        <f>FED风险溢价模型测算!A3091</f>
        <v>43088</v>
      </c>
      <c r="B3091" s="21">
        <f>[1]!s_dq_close($B$1,$A3091,1)</f>
        <v>177.64830000000001</v>
      </c>
    </row>
    <row r="3092" spans="1:2">
      <c r="A3092" s="20">
        <f>FED风险溢价模型测算!A3092</f>
        <v>43089</v>
      </c>
      <c r="B3092" s="21">
        <f>[1]!s_dq_close($B$1,$A3092,1)</f>
        <v>177.6242</v>
      </c>
    </row>
    <row r="3093" spans="1:2">
      <c r="A3093" s="20">
        <f>FED风险溢价模型测算!A3093</f>
        <v>43090</v>
      </c>
      <c r="B3093" s="21">
        <f>[1]!s_dq_close($B$1,$A3093,1)</f>
        <v>177.6</v>
      </c>
    </row>
    <row r="3094" spans="1:2">
      <c r="A3094" s="20">
        <f>FED风险溢价模型测算!A3094</f>
        <v>43091</v>
      </c>
      <c r="B3094" s="21">
        <f>[1]!s_dq_close($B$1,$A3094,1)</f>
        <v>177.63319999999999</v>
      </c>
    </row>
    <row r="3095" spans="1:2">
      <c r="A3095" s="20">
        <f>FED风险溢价模型测算!A3095</f>
        <v>43094</v>
      </c>
      <c r="B3095" s="21">
        <f>[1]!s_dq_close($B$1,$A3095,1)</f>
        <v>177.6893</v>
      </c>
    </row>
    <row r="3096" spans="1:2">
      <c r="A3096" s="20">
        <f>FED风险溢价模型测算!A3096</f>
        <v>43095</v>
      </c>
      <c r="B3096" s="21">
        <f>[1]!s_dq_close($B$1,$A3096,1)</f>
        <v>177.6534</v>
      </c>
    </row>
    <row r="3097" spans="1:2">
      <c r="A3097" s="20">
        <f>FED风险溢价模型测算!A3097</f>
        <v>43096</v>
      </c>
      <c r="B3097" s="21">
        <f>[1]!s_dq_close($B$1,$A3097,1)</f>
        <v>177.6002</v>
      </c>
    </row>
    <row r="3098" spans="1:2">
      <c r="A3098" s="20">
        <f>FED风险溢价模型测算!A3098</f>
        <v>43097</v>
      </c>
      <c r="B3098" s="21">
        <f>[1]!s_dq_close($B$1,$A3098,1)</f>
        <v>177.62289999999999</v>
      </c>
    </row>
    <row r="3099" spans="1:2">
      <c r="A3099" s="20">
        <f>FED风险溢价模型测算!A3099</f>
        <v>43098</v>
      </c>
      <c r="B3099" s="21">
        <f>[1]!s_dq_close($B$1,$A3099,1)</f>
        <v>177.69579999999999</v>
      </c>
    </row>
    <row r="3100" spans="1:2">
      <c r="A3100" s="20">
        <f>FED风险溢价模型测算!A3100</f>
        <v>43102</v>
      </c>
      <c r="B3100" s="21">
        <f>[1]!s_dq_close($B$1,$A3100,1)</f>
        <v>177.84889999999999</v>
      </c>
    </row>
    <row r="3101" spans="1:2">
      <c r="A3101" s="20">
        <f>FED风险溢价模型测算!A3101</f>
        <v>43103</v>
      </c>
      <c r="B3101" s="21">
        <f>[1]!s_dq_close($B$1,$A3101,1)</f>
        <v>177.8794</v>
      </c>
    </row>
    <row r="3102" spans="1:2">
      <c r="A3102" s="20">
        <f>FED风险溢价模型测算!A3102</f>
        <v>43104</v>
      </c>
      <c r="B3102" s="21">
        <f>[1]!s_dq_close($B$1,$A3102,1)</f>
        <v>177.84280000000001</v>
      </c>
    </row>
    <row r="3103" spans="1:2">
      <c r="A3103" s="20">
        <f>FED风险溢价模型测算!A3103</f>
        <v>43105</v>
      </c>
      <c r="B3103" s="21">
        <f>[1]!s_dq_close($B$1,$A3103,1)</f>
        <v>177.96960000000001</v>
      </c>
    </row>
    <row r="3104" spans="1:2">
      <c r="A3104" s="20">
        <f>FED风险溢价模型测算!A3104</f>
        <v>43108</v>
      </c>
      <c r="B3104" s="21">
        <f>[1]!s_dq_close($B$1,$A3104,1)</f>
        <v>178.10249999999999</v>
      </c>
    </row>
    <row r="3105" spans="1:2">
      <c r="A3105" s="20">
        <f>FED风险溢价模型测算!A3105</f>
        <v>43109</v>
      </c>
      <c r="B3105" s="21">
        <f>[1]!s_dq_close($B$1,$A3105,1)</f>
        <v>178.16249999999999</v>
      </c>
    </row>
    <row r="3106" spans="1:2">
      <c r="A3106" s="20">
        <f>FED风险溢价模型测算!A3106</f>
        <v>43110</v>
      </c>
      <c r="B3106" s="21">
        <f>[1]!s_dq_close($B$1,$A3106,1)</f>
        <v>178.0574</v>
      </c>
    </row>
    <row r="3107" spans="1:2">
      <c r="A3107" s="20">
        <f>FED风险溢价模型测算!A3107</f>
        <v>43111</v>
      </c>
      <c r="B3107" s="21">
        <f>[1]!s_dq_close($B$1,$A3107,1)</f>
        <v>177.96639999999999</v>
      </c>
    </row>
    <row r="3108" spans="1:2">
      <c r="A3108" s="20">
        <f>FED风险溢价模型测算!A3108</f>
        <v>43112</v>
      </c>
      <c r="B3108" s="21">
        <f>[1]!s_dq_close($B$1,$A3108,1)</f>
        <v>178.00729999999999</v>
      </c>
    </row>
    <row r="3109" spans="1:2">
      <c r="A3109" s="20">
        <f>FED风险溢价模型测算!A3109</f>
        <v>43115</v>
      </c>
      <c r="B3109" s="21">
        <f>[1]!s_dq_close($B$1,$A3109,1)</f>
        <v>177.964</v>
      </c>
    </row>
    <row r="3110" spans="1:2">
      <c r="A3110" s="20">
        <f>FED风险溢价模型测算!A3110</f>
        <v>43116</v>
      </c>
      <c r="B3110" s="21">
        <f>[1]!s_dq_close($B$1,$A3110,1)</f>
        <v>177.9855</v>
      </c>
    </row>
    <row r="3111" spans="1:2">
      <c r="A3111" s="20">
        <f>FED风险溢价模型测算!A3111</f>
        <v>43117</v>
      </c>
      <c r="B3111" s="21">
        <f>[1]!s_dq_close($B$1,$A3111,1)</f>
        <v>177.9495</v>
      </c>
    </row>
    <row r="3112" spans="1:2">
      <c r="A3112" s="20">
        <f>FED风险溢价模型测算!A3112</f>
        <v>43118</v>
      </c>
      <c r="B3112" s="21">
        <f>[1]!s_dq_close($B$1,$A3112,1)</f>
        <v>177.87819999999999</v>
      </c>
    </row>
    <row r="3113" spans="1:2">
      <c r="A3113" s="20">
        <f>FED风险溢价模型测算!A3113</f>
        <v>43119</v>
      </c>
      <c r="B3113" s="21">
        <f>[1]!s_dq_close($B$1,$A3113,1)</f>
        <v>177.91390000000001</v>
      </c>
    </row>
    <row r="3114" spans="1:2">
      <c r="A3114" s="20">
        <f>FED风险溢价模型测算!A3114</f>
        <v>43122</v>
      </c>
      <c r="B3114" s="21">
        <f>[1]!s_dq_close($B$1,$A3114,1)</f>
        <v>178.00190000000001</v>
      </c>
    </row>
    <row r="3115" spans="1:2">
      <c r="A3115" s="20">
        <f>FED风险溢价模型测算!A3115</f>
        <v>43123</v>
      </c>
      <c r="B3115" s="21">
        <f>[1]!s_dq_close($B$1,$A3115,1)</f>
        <v>178.0471</v>
      </c>
    </row>
    <row r="3116" spans="1:2">
      <c r="A3116" s="20">
        <f>FED风险溢价模型测算!A3116</f>
        <v>43124</v>
      </c>
      <c r="B3116" s="21">
        <f>[1]!s_dq_close($B$1,$A3116,1)</f>
        <v>178.09309999999999</v>
      </c>
    </row>
    <row r="3117" spans="1:2">
      <c r="A3117" s="20">
        <f>FED风险溢价模型测算!A3117</f>
        <v>43125</v>
      </c>
      <c r="B3117" s="21">
        <f>[1]!s_dq_close($B$1,$A3117,1)</f>
        <v>178.13050000000001</v>
      </c>
    </row>
    <row r="3118" spans="1:2">
      <c r="A3118" s="20">
        <f>FED风险溢价模型测算!A3118</f>
        <v>43126</v>
      </c>
      <c r="B3118" s="21">
        <f>[1]!s_dq_close($B$1,$A3118,1)</f>
        <v>178.1678</v>
      </c>
    </row>
    <row r="3119" spans="1:2">
      <c r="A3119" s="20">
        <f>FED风险溢价模型测算!A3119</f>
        <v>43129</v>
      </c>
      <c r="B3119" s="21">
        <f>[1]!s_dq_close($B$1,$A3119,1)</f>
        <v>178.24090000000001</v>
      </c>
    </row>
    <row r="3120" spans="1:2">
      <c r="A3120" s="20">
        <f>FED风险溢价模型测算!A3120</f>
        <v>43130</v>
      </c>
      <c r="B3120" s="21">
        <f>[1]!s_dq_close($B$1,$A3120,1)</f>
        <v>178.24690000000001</v>
      </c>
    </row>
    <row r="3121" spans="1:2">
      <c r="A3121" s="20">
        <f>FED风险溢价模型测算!A3121</f>
        <v>43131</v>
      </c>
      <c r="B3121" s="21">
        <f>[1]!s_dq_close($B$1,$A3121,1)</f>
        <v>178.33609999999999</v>
      </c>
    </row>
    <row r="3122" spans="1:2">
      <c r="A3122" s="20">
        <f>FED风险溢价模型测算!A3122</f>
        <v>43132</v>
      </c>
      <c r="B3122" s="21">
        <f>[1]!s_dq_close($B$1,$A3122,1)</f>
        <v>178.41069999999999</v>
      </c>
    </row>
    <row r="3123" spans="1:2">
      <c r="A3123" s="20">
        <f>FED风险溢价模型测算!A3123</f>
        <v>43133</v>
      </c>
      <c r="B3123" s="21">
        <f>[1]!s_dq_close($B$1,$A3123,1)</f>
        <v>178.45509999999999</v>
      </c>
    </row>
    <row r="3124" spans="1:2">
      <c r="A3124" s="20">
        <f>FED风险溢价模型测算!A3124</f>
        <v>43136</v>
      </c>
      <c r="B3124" s="21">
        <f>[1]!s_dq_close($B$1,$A3124,1)</f>
        <v>178.49029999999999</v>
      </c>
    </row>
    <row r="3125" spans="1:2">
      <c r="A3125" s="20">
        <f>FED风险溢价模型测算!A3125</f>
        <v>43137</v>
      </c>
      <c r="B3125" s="21">
        <f>[1]!s_dq_close($B$1,$A3125,1)</f>
        <v>178.68049999999999</v>
      </c>
    </row>
    <row r="3126" spans="1:2">
      <c r="A3126" s="20">
        <f>FED风险溢价模型测算!A3126</f>
        <v>43138</v>
      </c>
      <c r="B3126" s="21">
        <f>[1]!s_dq_close($B$1,$A3126,1)</f>
        <v>178.7517</v>
      </c>
    </row>
    <row r="3127" spans="1:2">
      <c r="A3127" s="20">
        <f>FED风险溢价模型测算!A3127</f>
        <v>43139</v>
      </c>
      <c r="B3127" s="21">
        <f>[1]!s_dq_close($B$1,$A3127,1)</f>
        <v>178.77539999999999</v>
      </c>
    </row>
    <row r="3128" spans="1:2">
      <c r="A3128" s="20">
        <f>FED风险溢价模型测算!A3128</f>
        <v>43140</v>
      </c>
      <c r="B3128" s="21">
        <f>[1]!s_dq_close($B$1,$A3128,1)</f>
        <v>178.80719999999999</v>
      </c>
    </row>
    <row r="3129" spans="1:2">
      <c r="A3129" s="20">
        <f>FED风险溢价模型测算!A3129</f>
        <v>43143</v>
      </c>
      <c r="B3129" s="21">
        <f>[1]!s_dq_close($B$1,$A3129,1)</f>
        <v>178.9186</v>
      </c>
    </row>
    <row r="3130" spans="1:2">
      <c r="A3130" s="20">
        <f>FED风险溢价模型测算!A3130</f>
        <v>43144</v>
      </c>
      <c r="B3130" s="21">
        <f>[1]!s_dq_close($B$1,$A3130,1)</f>
        <v>178.95660000000001</v>
      </c>
    </row>
    <row r="3131" spans="1:2">
      <c r="A3131" s="20">
        <f>FED风险溢价模型测算!A3131</f>
        <v>43145</v>
      </c>
      <c r="B3131" s="21">
        <f>[1]!s_dq_close($B$1,$A3131,1)</f>
        <v>178.9958</v>
      </c>
    </row>
    <row r="3132" spans="1:2">
      <c r="A3132" s="20">
        <f>FED风险溢价模型测算!A3132</f>
        <v>43153</v>
      </c>
      <c r="B3132" s="21">
        <f>[1]!s_dq_close($B$1,$A3132,1)</f>
        <v>179.15950000000001</v>
      </c>
    </row>
    <row r="3133" spans="1:2">
      <c r="A3133" s="20">
        <f>FED风险溢价模型测算!A3133</f>
        <v>43154</v>
      </c>
      <c r="B3133" s="21">
        <f>[1]!s_dq_close($B$1,$A3133,1)</f>
        <v>179.21799999999999</v>
      </c>
    </row>
    <row r="3134" spans="1:2">
      <c r="A3134" s="20">
        <f>FED风险溢价模型测算!A3134</f>
        <v>43157</v>
      </c>
      <c r="B3134" s="21">
        <f>[1]!s_dq_close($B$1,$A3134,1)</f>
        <v>179.5171</v>
      </c>
    </row>
    <row r="3135" spans="1:2">
      <c r="A3135" s="20">
        <f>FED风险溢价模型测算!A3135</f>
        <v>43158</v>
      </c>
      <c r="B3135" s="21">
        <f>[1]!s_dq_close($B$1,$A3135,1)</f>
        <v>179.6508</v>
      </c>
    </row>
    <row r="3136" spans="1:2">
      <c r="A3136" s="20">
        <f>FED风险溢价模型测算!A3136</f>
        <v>43159</v>
      </c>
      <c r="B3136" s="21">
        <f>[1]!s_dq_close($B$1,$A3136,1)</f>
        <v>179.74189999999999</v>
      </c>
    </row>
    <row r="3137" spans="1:2">
      <c r="A3137" s="20">
        <f>FED风险溢价模型测算!A3137</f>
        <v>43160</v>
      </c>
      <c r="B3137" s="21">
        <f>[1]!s_dq_close($B$1,$A3137,1)</f>
        <v>179.7756</v>
      </c>
    </row>
    <row r="3138" spans="1:2">
      <c r="A3138" s="20">
        <f>FED风险溢价模型测算!A3138</f>
        <v>43161</v>
      </c>
      <c r="B3138" s="21">
        <f>[1]!s_dq_close($B$1,$A3138,1)</f>
        <v>179.75399999999999</v>
      </c>
    </row>
    <row r="3139" spans="1:2">
      <c r="A3139" s="20">
        <f>FED风险溢价模型测算!A3139</f>
        <v>43164</v>
      </c>
      <c r="B3139" s="21">
        <f>[1]!s_dq_close($B$1,$A3139,1)</f>
        <v>179.75389999999999</v>
      </c>
    </row>
    <row r="3140" spans="1:2">
      <c r="A3140" s="20">
        <f>FED风险溢价模型测算!A3140</f>
        <v>43165</v>
      </c>
      <c r="B3140" s="21">
        <f>[1]!s_dq_close($B$1,$A3140,1)</f>
        <v>179.7901</v>
      </c>
    </row>
    <row r="3141" spans="1:2">
      <c r="A3141" s="20">
        <f>FED风险溢价模型测算!A3141</f>
        <v>43166</v>
      </c>
      <c r="B3141" s="21">
        <f>[1]!s_dq_close($B$1,$A3141,1)</f>
        <v>179.8629</v>
      </c>
    </row>
    <row r="3142" spans="1:2">
      <c r="A3142" s="20">
        <f>FED风险溢价模型测算!A3142</f>
        <v>43167</v>
      </c>
      <c r="B3142" s="21">
        <f>[1]!s_dq_close($B$1,$A3142,1)</f>
        <v>179.9144</v>
      </c>
    </row>
    <row r="3143" spans="1:2">
      <c r="A3143" s="20">
        <f>FED风险溢价模型测算!A3143</f>
        <v>43168</v>
      </c>
      <c r="B3143" s="21">
        <f>[1]!s_dq_close($B$1,$A3143,1)</f>
        <v>179.9539</v>
      </c>
    </row>
    <row r="3144" spans="1:2">
      <c r="A3144" s="20">
        <f>FED风险溢价模型测算!A3144</f>
        <v>43171</v>
      </c>
      <c r="B3144" s="21">
        <f>[1]!s_dq_close($B$1,$A3144,1)</f>
        <v>180.03989999999999</v>
      </c>
    </row>
    <row r="3145" spans="1:2">
      <c r="A3145" s="20">
        <f>FED风险溢价模型测算!A3145</f>
        <v>43172</v>
      </c>
      <c r="B3145" s="21">
        <f>[1]!s_dq_close($B$1,$A3145,1)</f>
        <v>180.00450000000001</v>
      </c>
    </row>
    <row r="3146" spans="1:2">
      <c r="A3146" s="20">
        <f>FED风险溢价模型测算!A3146</f>
        <v>43173</v>
      </c>
      <c r="B3146" s="21">
        <f>[1]!s_dq_close($B$1,$A3146,1)</f>
        <v>180.01650000000001</v>
      </c>
    </row>
    <row r="3147" spans="1:2">
      <c r="A3147" s="20">
        <f>FED风险溢价模型测算!A3147</f>
        <v>43174</v>
      </c>
      <c r="B3147" s="21">
        <f>[1]!s_dq_close($B$1,$A3147,1)</f>
        <v>180.05029999999999</v>
      </c>
    </row>
    <row r="3148" spans="1:2">
      <c r="A3148" s="20">
        <f>FED风险溢价模型测算!A3148</f>
        <v>43175</v>
      </c>
      <c r="B3148" s="21">
        <f>[1]!s_dq_close($B$1,$A3148,1)</f>
        <v>180.1105</v>
      </c>
    </row>
    <row r="3149" spans="1:2">
      <c r="A3149" s="20">
        <f>FED风险溢价模型测算!A3149</f>
        <v>43178</v>
      </c>
      <c r="B3149" s="21">
        <f>[1]!s_dq_close($B$1,$A3149,1)</f>
        <v>180.1558</v>
      </c>
    </row>
    <row r="3150" spans="1:2">
      <c r="A3150" s="20">
        <f>FED风险溢价模型测算!A3150</f>
        <v>43179</v>
      </c>
      <c r="B3150" s="21">
        <f>[1]!s_dq_close($B$1,$A3150,1)</f>
        <v>180.25630000000001</v>
      </c>
    </row>
    <row r="3151" spans="1:2">
      <c r="A3151" s="20">
        <f>FED风险溢价模型测算!A3151</f>
        <v>43180</v>
      </c>
      <c r="B3151" s="21">
        <f>[1]!s_dq_close($B$1,$A3151,1)</f>
        <v>180.35290000000001</v>
      </c>
    </row>
    <row r="3152" spans="1:2">
      <c r="A3152" s="20">
        <f>FED风险溢价模型测算!A3152</f>
        <v>43181</v>
      </c>
      <c r="B3152" s="21">
        <f>[1]!s_dq_close($B$1,$A3152,1)</f>
        <v>180.50630000000001</v>
      </c>
    </row>
    <row r="3153" spans="1:2">
      <c r="A3153" s="20">
        <f>FED风险溢价模型测算!A3153</f>
        <v>43182</v>
      </c>
      <c r="B3153" s="21">
        <f>[1]!s_dq_close($B$1,$A3153,1)</f>
        <v>180.89429999999999</v>
      </c>
    </row>
    <row r="3154" spans="1:2">
      <c r="A3154" s="20">
        <f>FED风险溢价模型测算!A3154</f>
        <v>43185</v>
      </c>
      <c r="B3154" s="21">
        <f>[1]!s_dq_close($B$1,$A3154,1)</f>
        <v>180.9931</v>
      </c>
    </row>
    <row r="3155" spans="1:2">
      <c r="A3155" s="20">
        <f>FED风险溢价模型测算!A3155</f>
        <v>43186</v>
      </c>
      <c r="B3155" s="21">
        <f>[1]!s_dq_close($B$1,$A3155,1)</f>
        <v>180.93379999999999</v>
      </c>
    </row>
    <row r="3156" spans="1:2">
      <c r="A3156" s="20">
        <f>FED风险溢价模型测算!A3156</f>
        <v>43187</v>
      </c>
      <c r="B3156" s="21">
        <f>[1]!s_dq_close($B$1,$A3156,1)</f>
        <v>180.99870000000001</v>
      </c>
    </row>
    <row r="3157" spans="1:2">
      <c r="A3157" s="20">
        <f>FED风险溢价模型测算!A3157</f>
        <v>43188</v>
      </c>
      <c r="B3157" s="21">
        <f>[1]!s_dq_close($B$1,$A3157,1)</f>
        <v>181.0137</v>
      </c>
    </row>
    <row r="3158" spans="1:2">
      <c r="A3158" s="20">
        <f>FED风险溢价模型测算!A3158</f>
        <v>43189</v>
      </c>
      <c r="B3158" s="21">
        <f>[1]!s_dq_close($B$1,$A3158,1)</f>
        <v>181.09569999999999</v>
      </c>
    </row>
    <row r="3159" spans="1:2">
      <c r="A3159" s="20">
        <f>FED风险溢价模型测算!A3159</f>
        <v>43192</v>
      </c>
      <c r="B3159" s="21">
        <f>[1]!s_dq_close($B$1,$A3159,1)</f>
        <v>181.22829999999999</v>
      </c>
    </row>
    <row r="3160" spans="1:2">
      <c r="A3160" s="20">
        <f>FED风险溢价模型测算!A3160</f>
        <v>43193</v>
      </c>
      <c r="B3160" s="21">
        <f>[1]!s_dq_close($B$1,$A3160,1)</f>
        <v>181.31790000000001</v>
      </c>
    </row>
    <row r="3161" spans="1:2">
      <c r="A3161" s="20">
        <f>FED风险溢价模型测算!A3161</f>
        <v>43194</v>
      </c>
      <c r="B3161" s="21">
        <f>[1]!s_dq_close($B$1,$A3161,1)</f>
        <v>181.4571</v>
      </c>
    </row>
    <row r="3162" spans="1:2">
      <c r="A3162" s="20">
        <f>FED风险溢价模型测算!A3162</f>
        <v>43199</v>
      </c>
      <c r="B3162" s="21">
        <f>[1]!s_dq_close($B$1,$A3162,1)</f>
        <v>181.87049999999999</v>
      </c>
    </row>
    <row r="3163" spans="1:2">
      <c r="A3163" s="20">
        <f>FED风险溢价模型测算!A3163</f>
        <v>43200</v>
      </c>
      <c r="B3163" s="21">
        <f>[1]!s_dq_close($B$1,$A3163,1)</f>
        <v>181.88810000000001</v>
      </c>
    </row>
    <row r="3164" spans="1:2">
      <c r="A3164" s="20">
        <f>FED风险溢价模型测算!A3164</f>
        <v>43201</v>
      </c>
      <c r="B3164" s="21">
        <f>[1]!s_dq_close($B$1,$A3164,1)</f>
        <v>181.9701</v>
      </c>
    </row>
    <row r="3165" spans="1:2">
      <c r="A3165" s="20">
        <f>FED风险溢价模型测算!A3165</f>
        <v>43202</v>
      </c>
      <c r="B3165" s="21">
        <f>[1]!s_dq_close($B$1,$A3165,1)</f>
        <v>182.03630000000001</v>
      </c>
    </row>
    <row r="3166" spans="1:2">
      <c r="A3166" s="20">
        <f>FED风险溢价模型测算!A3166</f>
        <v>43203</v>
      </c>
      <c r="B3166" s="21">
        <f>[1]!s_dq_close($B$1,$A3166,1)</f>
        <v>182.1242</v>
      </c>
    </row>
    <row r="3167" spans="1:2">
      <c r="A3167" s="20">
        <f>FED风险溢价模型测算!A3167</f>
        <v>43206</v>
      </c>
      <c r="B3167" s="21">
        <f>[1]!s_dq_close($B$1,$A3167,1)</f>
        <v>182.3501</v>
      </c>
    </row>
    <row r="3168" spans="1:2">
      <c r="A3168" s="20">
        <f>FED风险溢价模型测算!A3168</f>
        <v>43207</v>
      </c>
      <c r="B3168" s="21">
        <f>[1]!s_dq_close($B$1,$A3168,1)</f>
        <v>182.4691</v>
      </c>
    </row>
    <row r="3169" spans="1:2">
      <c r="A3169" s="20">
        <f>FED风险溢价模型测算!A3169</f>
        <v>43208</v>
      </c>
      <c r="B3169" s="21">
        <f>[1]!s_dq_close($B$1,$A3169,1)</f>
        <v>183.65129999999999</v>
      </c>
    </row>
    <row r="3170" spans="1:2">
      <c r="A3170" s="20">
        <f>FED风险溢价模型测算!A3170</f>
        <v>43209</v>
      </c>
      <c r="B3170" s="21">
        <f>[1]!s_dq_close($B$1,$A3170,1)</f>
        <v>183.53729999999999</v>
      </c>
    </row>
    <row r="3171" spans="1:2">
      <c r="A3171" s="20">
        <f>FED风险溢价模型测算!A3171</f>
        <v>43210</v>
      </c>
      <c r="B3171" s="21">
        <f>[1]!s_dq_close($B$1,$A3171,1)</f>
        <v>183.5616</v>
      </c>
    </row>
    <row r="3172" spans="1:2">
      <c r="A3172" s="20">
        <f>FED风险溢价模型测算!A3172</f>
        <v>43213</v>
      </c>
      <c r="B3172" s="21">
        <f>[1]!s_dq_close($B$1,$A3172,1)</f>
        <v>183.3871</v>
      </c>
    </row>
    <row r="3173" spans="1:2">
      <c r="A3173" s="20">
        <f>FED风险溢价模型测算!A3173</f>
        <v>43214</v>
      </c>
      <c r="B3173" s="21">
        <f>[1]!s_dq_close($B$1,$A3173,1)</f>
        <v>183.4392</v>
      </c>
    </row>
    <row r="3174" spans="1:2">
      <c r="A3174" s="20">
        <f>FED风险溢价模型测算!A3174</f>
        <v>43215</v>
      </c>
      <c r="B3174" s="21">
        <f>[1]!s_dq_close($B$1,$A3174,1)</f>
        <v>183.37799999999999</v>
      </c>
    </row>
    <row r="3175" spans="1:2">
      <c r="A3175" s="20">
        <f>FED风险溢价模型测算!A3175</f>
        <v>43216</v>
      </c>
      <c r="B3175" s="21">
        <f>[1]!s_dq_close($B$1,$A3175,1)</f>
        <v>183.2773</v>
      </c>
    </row>
    <row r="3176" spans="1:2">
      <c r="A3176" s="20">
        <f>FED风险溢价模型测算!A3176</f>
        <v>43217</v>
      </c>
      <c r="B3176" s="21">
        <f>[1]!s_dq_close($B$1,$A3176,1)</f>
        <v>183.20089999999999</v>
      </c>
    </row>
    <row r="3177" spans="1:2">
      <c r="A3177" s="20">
        <f>FED风险溢价模型测算!A3177</f>
        <v>43222</v>
      </c>
      <c r="B3177" s="21">
        <f>[1]!s_dq_close($B$1,$A3177,1)</f>
        <v>183.13980000000001</v>
      </c>
    </row>
    <row r="3178" spans="1:2">
      <c r="A3178" s="20">
        <f>FED风险溢价模型测算!A3178</f>
        <v>43223</v>
      </c>
      <c r="B3178" s="21">
        <f>[1]!s_dq_close($B$1,$A3178,1)</f>
        <v>183.20849999999999</v>
      </c>
    </row>
    <row r="3179" spans="1:2">
      <c r="A3179" s="20">
        <f>FED风险溢价模型测算!A3179</f>
        <v>43224</v>
      </c>
      <c r="B3179" s="21">
        <f>[1]!s_dq_close($B$1,$A3179,1)</f>
        <v>183.30609999999999</v>
      </c>
    </row>
    <row r="3180" spans="1:2">
      <c r="A3180" s="20">
        <f>FED风险溢价模型测算!A3180</f>
        <v>43227</v>
      </c>
      <c r="B3180" s="21">
        <f>[1]!s_dq_close($B$1,$A3180,1)</f>
        <v>183.2919</v>
      </c>
    </row>
    <row r="3181" spans="1:2">
      <c r="A3181" s="20">
        <f>FED风险溢价模型测算!A3181</f>
        <v>43228</v>
      </c>
      <c r="B3181" s="21">
        <f>[1]!s_dq_close($B$1,$A3181,1)</f>
        <v>183.15790000000001</v>
      </c>
    </row>
    <row r="3182" spans="1:2">
      <c r="A3182" s="20">
        <f>FED风险溢价模型测算!A3182</f>
        <v>43229</v>
      </c>
      <c r="B3182" s="21">
        <f>[1]!s_dq_close($B$1,$A3182,1)</f>
        <v>183.02629999999999</v>
      </c>
    </row>
    <row r="3183" spans="1:2">
      <c r="A3183" s="20">
        <f>FED风险溢价模型测算!A3183</f>
        <v>43230</v>
      </c>
      <c r="B3183" s="21">
        <f>[1]!s_dq_close($B$1,$A3183,1)</f>
        <v>183.04230000000001</v>
      </c>
    </row>
    <row r="3184" spans="1:2">
      <c r="A3184" s="20">
        <f>FED风险溢价模型测算!A3184</f>
        <v>43231</v>
      </c>
      <c r="B3184" s="21">
        <f>[1]!s_dq_close($B$1,$A3184,1)</f>
        <v>183.0787</v>
      </c>
    </row>
    <row r="3185" spans="1:2">
      <c r="A3185" s="20">
        <f>FED风险溢价模型测算!A3185</f>
        <v>43234</v>
      </c>
      <c r="B3185" s="21">
        <f>[1]!s_dq_close($B$1,$A3185,1)</f>
        <v>183.0932</v>
      </c>
    </row>
    <row r="3186" spans="1:2">
      <c r="A3186" s="20">
        <f>FED风险溢价模型测算!A3186</f>
        <v>43235</v>
      </c>
      <c r="B3186" s="21">
        <f>[1]!s_dq_close($B$1,$A3186,1)</f>
        <v>182.99449999999999</v>
      </c>
    </row>
    <row r="3187" spans="1:2">
      <c r="A3187" s="20">
        <f>FED风险溢价模型测算!A3187</f>
        <v>43236</v>
      </c>
      <c r="B3187" s="21">
        <f>[1]!s_dq_close($B$1,$A3187,1)</f>
        <v>182.95339999999999</v>
      </c>
    </row>
    <row r="3188" spans="1:2">
      <c r="A3188" s="20">
        <f>FED风险溢价模型测算!A3188</f>
        <v>43237</v>
      </c>
      <c r="B3188" s="21">
        <f>[1]!s_dq_close($B$1,$A3188,1)</f>
        <v>182.90700000000001</v>
      </c>
    </row>
    <row r="3189" spans="1:2">
      <c r="A3189" s="20">
        <f>FED风险溢价模型测算!A3189</f>
        <v>43238</v>
      </c>
      <c r="B3189" s="21">
        <f>[1]!s_dq_close($B$1,$A3189,1)</f>
        <v>182.9357</v>
      </c>
    </row>
    <row r="3190" spans="1:2">
      <c r="A3190" s="20">
        <f>FED风险溢价模型测算!A3190</f>
        <v>43241</v>
      </c>
      <c r="B3190" s="21">
        <f>[1]!s_dq_close($B$1,$A3190,1)</f>
        <v>183.04849999999999</v>
      </c>
    </row>
    <row r="3191" spans="1:2">
      <c r="A3191" s="20">
        <f>FED风险溢价模型测算!A3191</f>
        <v>43242</v>
      </c>
      <c r="B3191" s="21">
        <f>[1]!s_dq_close($B$1,$A3191,1)</f>
        <v>183.16480000000001</v>
      </c>
    </row>
    <row r="3192" spans="1:2">
      <c r="A3192" s="20">
        <f>FED风险溢价模型测算!A3192</f>
        <v>43243</v>
      </c>
      <c r="B3192" s="21">
        <f>[1]!s_dq_close($B$1,$A3192,1)</f>
        <v>183.2818</v>
      </c>
    </row>
    <row r="3193" spans="1:2">
      <c r="A3193" s="20">
        <f>FED风险溢价模型测算!A3193</f>
        <v>43244</v>
      </c>
      <c r="B3193" s="21">
        <f>[1]!s_dq_close($B$1,$A3193,1)</f>
        <v>183.34280000000001</v>
      </c>
    </row>
    <row r="3194" spans="1:2">
      <c r="A3194" s="20">
        <f>FED风险溢价模型测算!A3194</f>
        <v>43245</v>
      </c>
      <c r="B3194" s="21">
        <f>[1]!s_dq_close($B$1,$A3194,1)</f>
        <v>183.49279999999999</v>
      </c>
    </row>
    <row r="3195" spans="1:2">
      <c r="A3195" s="20">
        <f>FED风险溢价模型测算!A3195</f>
        <v>43248</v>
      </c>
      <c r="B3195" s="21">
        <f>[1]!s_dq_close($B$1,$A3195,1)</f>
        <v>183.5558</v>
      </c>
    </row>
    <row r="3196" spans="1:2">
      <c r="A3196" s="20">
        <f>FED风险溢价模型测算!A3196</f>
        <v>43249</v>
      </c>
      <c r="B3196" s="21">
        <f>[1]!s_dq_close($B$1,$A3196,1)</f>
        <v>183.5539</v>
      </c>
    </row>
    <row r="3197" spans="1:2">
      <c r="A3197" s="20">
        <f>FED风险溢价模型测算!A3197</f>
        <v>43250</v>
      </c>
      <c r="B3197" s="21">
        <f>[1]!s_dq_close($B$1,$A3197,1)</f>
        <v>183.60400000000001</v>
      </c>
    </row>
    <row r="3198" spans="1:2">
      <c r="A3198" s="20">
        <f>FED风险溢价模型测算!A3198</f>
        <v>43251</v>
      </c>
      <c r="B3198" s="21">
        <f>[1]!s_dq_close($B$1,$A3198,1)</f>
        <v>183.50020000000001</v>
      </c>
    </row>
    <row r="3199" spans="1:2">
      <c r="A3199" s="20">
        <f>FED风险溢价模型测算!A3199</f>
        <v>43252</v>
      </c>
      <c r="B3199" s="21">
        <f>[1]!s_dq_close($B$1,$A3199,1)</f>
        <v>183.46170000000001</v>
      </c>
    </row>
    <row r="3200" spans="1:2">
      <c r="A3200" s="20">
        <f>FED风险溢价模型测算!A3200</f>
        <v>43255</v>
      </c>
      <c r="B3200" s="21">
        <f>[1]!s_dq_close($B$1,$A3200,1)</f>
        <v>183.3931</v>
      </c>
    </row>
    <row r="3201" spans="1:2">
      <c r="A3201" s="20">
        <f>FED风险溢价模型测算!A3201</f>
        <v>43256</v>
      </c>
      <c r="B3201" s="21">
        <f>[1]!s_dq_close($B$1,$A3201,1)</f>
        <v>183.33539999999999</v>
      </c>
    </row>
    <row r="3202" spans="1:2">
      <c r="A3202" s="20">
        <f>FED风险溢价模型测算!A3202</f>
        <v>43257</v>
      </c>
      <c r="B3202" s="21">
        <f>[1]!s_dq_close($B$1,$A3202,1)</f>
        <v>183.3152</v>
      </c>
    </row>
    <row r="3203" spans="1:2">
      <c r="A3203" s="20">
        <f>FED风险溢价模型测算!A3203</f>
        <v>43258</v>
      </c>
      <c r="B3203" s="21">
        <f>[1]!s_dq_close($B$1,$A3203,1)</f>
        <v>183.29040000000001</v>
      </c>
    </row>
    <row r="3204" spans="1:2">
      <c r="A3204" s="20">
        <f>FED风险溢价模型测算!A3204</f>
        <v>43259</v>
      </c>
      <c r="B3204" s="21">
        <f>[1]!s_dq_close($B$1,$A3204,1)</f>
        <v>183.40049999999999</v>
      </c>
    </row>
    <row r="3205" spans="1:2">
      <c r="A3205" s="20">
        <f>FED风险溢价模型测算!A3205</f>
        <v>43262</v>
      </c>
      <c r="B3205" s="21">
        <f>[1]!s_dq_close($B$1,$A3205,1)</f>
        <v>183.40819999999999</v>
      </c>
    </row>
    <row r="3206" spans="1:2">
      <c r="A3206" s="20">
        <f>FED风险溢价模型测算!A3206</f>
        <v>43263</v>
      </c>
      <c r="B3206" s="21">
        <f>[1]!s_dq_close($B$1,$A3206,1)</f>
        <v>183.30879999999999</v>
      </c>
    </row>
    <row r="3207" spans="1:2">
      <c r="A3207" s="20">
        <f>FED风险溢价模型测算!A3207</f>
        <v>43264</v>
      </c>
      <c r="B3207" s="21">
        <f>[1]!s_dq_close($B$1,$A3207,1)</f>
        <v>183.38499999999999</v>
      </c>
    </row>
    <row r="3208" spans="1:2">
      <c r="A3208" s="20">
        <f>FED风险溢价模型测算!A3208</f>
        <v>43265</v>
      </c>
      <c r="B3208" s="21">
        <f>[1]!s_dq_close($B$1,$A3208,1)</f>
        <v>183.4872</v>
      </c>
    </row>
    <row r="3209" spans="1:2">
      <c r="A3209" s="20">
        <f>FED风险溢价模型测算!A3209</f>
        <v>43266</v>
      </c>
      <c r="B3209" s="21">
        <f>[1]!s_dq_close($B$1,$A3209,1)</f>
        <v>183.60499999999999</v>
      </c>
    </row>
    <row r="3210" spans="1:2">
      <c r="A3210" s="20">
        <f>FED风险溢价模型测算!A3210</f>
        <v>43270</v>
      </c>
      <c r="B3210" s="21">
        <f>[1]!s_dq_close($B$1,$A3210,1)</f>
        <v>183.8323</v>
      </c>
    </row>
    <row r="3211" spans="1:2">
      <c r="A3211" s="20">
        <f>FED风险溢价模型测算!A3211</f>
        <v>43271</v>
      </c>
      <c r="B3211" s="21">
        <f>[1]!s_dq_close($B$1,$A3211,1)</f>
        <v>183.77719999999999</v>
      </c>
    </row>
    <row r="3212" spans="1:2">
      <c r="A3212" s="20">
        <f>FED风险溢价模型测算!A3212</f>
        <v>43272</v>
      </c>
      <c r="B3212" s="21">
        <f>[1]!s_dq_close($B$1,$A3212,1)</f>
        <v>183.8844</v>
      </c>
    </row>
    <row r="3213" spans="1:2">
      <c r="A3213" s="20">
        <f>FED风险溢价模型测算!A3213</f>
        <v>43273</v>
      </c>
      <c r="B3213" s="21">
        <f>[1]!s_dq_close($B$1,$A3213,1)</f>
        <v>183.9614</v>
      </c>
    </row>
    <row r="3214" spans="1:2">
      <c r="A3214" s="20">
        <f>FED风险溢价模型测算!A3214</f>
        <v>43276</v>
      </c>
      <c r="B3214" s="21">
        <f>[1]!s_dq_close($B$1,$A3214,1)</f>
        <v>183.9932</v>
      </c>
    </row>
    <row r="3215" spans="1:2">
      <c r="A3215" s="20">
        <f>FED风险溢价模型测算!A3215</f>
        <v>43277</v>
      </c>
      <c r="B3215" s="21">
        <f>[1]!s_dq_close($B$1,$A3215,1)</f>
        <v>184.0318</v>
      </c>
    </row>
    <row r="3216" spans="1:2">
      <c r="A3216" s="20">
        <f>FED风险溢价模型测算!A3216</f>
        <v>43278</v>
      </c>
      <c r="B3216" s="21">
        <f>[1]!s_dq_close($B$1,$A3216,1)</f>
        <v>184.0967</v>
      </c>
    </row>
    <row r="3217" spans="1:2">
      <c r="A3217" s="20">
        <f>FED风险溢价模型测算!A3217</f>
        <v>43279</v>
      </c>
      <c r="B3217" s="21">
        <f>[1]!s_dq_close($B$1,$A3217,1)</f>
        <v>184.30009999999999</v>
      </c>
    </row>
    <row r="3218" spans="1:2">
      <c r="A3218" s="20">
        <f>FED风险溢价模型测算!A3218</f>
        <v>43280</v>
      </c>
      <c r="B3218" s="21">
        <f>[1]!s_dq_close($B$1,$A3218,1)</f>
        <v>184.6328</v>
      </c>
    </row>
    <row r="3219" spans="1:2">
      <c r="A3219" s="20">
        <f>FED风险溢价模型测算!A3219</f>
        <v>43283</v>
      </c>
      <c r="B3219" s="21">
        <f>[1]!s_dq_close($B$1,$A3219,1)</f>
        <v>184.8503</v>
      </c>
    </row>
    <row r="3220" spans="1:2">
      <c r="A3220" s="20">
        <f>FED风险溢价模型测算!A3220</f>
        <v>43284</v>
      </c>
      <c r="B3220" s="21">
        <f>[1]!s_dq_close($B$1,$A3220,1)</f>
        <v>184.95660000000001</v>
      </c>
    </row>
    <row r="3221" spans="1:2">
      <c r="A3221" s="20">
        <f>FED风险溢价模型测算!A3221</f>
        <v>43285</v>
      </c>
      <c r="B3221" s="21">
        <f>[1]!s_dq_close($B$1,$A3221,1)</f>
        <v>184.9923</v>
      </c>
    </row>
    <row r="3222" spans="1:2">
      <c r="A3222" s="20">
        <f>FED风险溢价模型测算!A3222</f>
        <v>43286</v>
      </c>
      <c r="B3222" s="21">
        <f>[1]!s_dq_close($B$1,$A3222,1)</f>
        <v>185.1593</v>
      </c>
    </row>
    <row r="3223" spans="1:2">
      <c r="A3223" s="20">
        <f>FED风险溢价模型测算!A3223</f>
        <v>43287</v>
      </c>
      <c r="B3223" s="21">
        <f>[1]!s_dq_close($B$1,$A3223,1)</f>
        <v>185.18350000000001</v>
      </c>
    </row>
    <row r="3224" spans="1:2">
      <c r="A3224" s="20">
        <f>FED风险溢价模型测算!A3224</f>
        <v>43290</v>
      </c>
      <c r="B3224" s="21">
        <f>[1]!s_dq_close($B$1,$A3224,1)</f>
        <v>185.2</v>
      </c>
    </row>
    <row r="3225" spans="1:2">
      <c r="A3225" s="20">
        <f>FED风险溢价模型测算!A3225</f>
        <v>43291</v>
      </c>
      <c r="B3225" s="21">
        <f>[1]!s_dq_close($B$1,$A3225,1)</f>
        <v>185.19139999999999</v>
      </c>
    </row>
    <row r="3226" spans="1:2">
      <c r="A3226" s="20">
        <f>FED风险溢价模型测算!A3226</f>
        <v>43292</v>
      </c>
      <c r="B3226" s="21">
        <f>[1]!s_dq_close($B$1,$A3226,1)</f>
        <v>185.29650000000001</v>
      </c>
    </row>
    <row r="3227" spans="1:2">
      <c r="A3227" s="20">
        <f>FED风险溢价模型测算!A3227</f>
        <v>43293</v>
      </c>
      <c r="B3227" s="21">
        <f>[1]!s_dq_close($B$1,$A3227,1)</f>
        <v>185.327</v>
      </c>
    </row>
    <row r="3228" spans="1:2">
      <c r="A3228" s="20">
        <f>FED风险溢价模型测算!A3228</f>
        <v>43294</v>
      </c>
      <c r="B3228" s="21">
        <f>[1]!s_dq_close($B$1,$A3228,1)</f>
        <v>185.4735</v>
      </c>
    </row>
    <row r="3229" spans="1:2">
      <c r="A3229" s="20">
        <f>FED风险溢价模型测算!A3229</f>
        <v>43297</v>
      </c>
      <c r="B3229" s="21">
        <f>[1]!s_dq_close($B$1,$A3229,1)</f>
        <v>185.6497</v>
      </c>
    </row>
    <row r="3230" spans="1:2">
      <c r="A3230" s="20">
        <f>FED风险溢价模型测算!A3230</f>
        <v>43298</v>
      </c>
      <c r="B3230" s="21">
        <f>[1]!s_dq_close($B$1,$A3230,1)</f>
        <v>185.66900000000001</v>
      </c>
    </row>
    <row r="3231" spans="1:2">
      <c r="A3231" s="20">
        <f>FED风险溢价模型测算!A3231</f>
        <v>43299</v>
      </c>
      <c r="B3231" s="21">
        <f>[1]!s_dq_close($B$1,$A3231,1)</f>
        <v>185.77440000000001</v>
      </c>
    </row>
    <row r="3232" spans="1:2">
      <c r="A3232" s="20">
        <f>FED风险溢价模型测算!A3232</f>
        <v>43300</v>
      </c>
      <c r="B3232" s="21">
        <f>[1]!s_dq_close($B$1,$A3232,1)</f>
        <v>185.994</v>
      </c>
    </row>
    <row r="3233" spans="1:2">
      <c r="A3233" s="20">
        <f>FED风险溢价模型测算!A3233</f>
        <v>43301</v>
      </c>
      <c r="B3233" s="21">
        <f>[1]!s_dq_close($B$1,$A3233,1)</f>
        <v>186.00479999999999</v>
      </c>
    </row>
    <row r="3234" spans="1:2">
      <c r="A3234" s="20">
        <f>FED风险溢价模型测算!A3234</f>
        <v>43304</v>
      </c>
      <c r="B3234" s="21">
        <f>[1]!s_dq_close($B$1,$A3234,1)</f>
        <v>186.08420000000001</v>
      </c>
    </row>
    <row r="3235" spans="1:2">
      <c r="A3235" s="20">
        <f>FED风险溢价模型测算!A3235</f>
        <v>43305</v>
      </c>
      <c r="B3235" s="21">
        <f>[1]!s_dq_close($B$1,$A3235,1)</f>
        <v>185.9521</v>
      </c>
    </row>
    <row r="3236" spans="1:2">
      <c r="A3236" s="20">
        <f>FED风险溢价模型测算!A3236</f>
        <v>43306</v>
      </c>
      <c r="B3236" s="21">
        <f>[1]!s_dq_close($B$1,$A3236,1)</f>
        <v>185.96119999999999</v>
      </c>
    </row>
    <row r="3237" spans="1:2">
      <c r="A3237" s="20">
        <f>FED风险溢价模型测算!A3237</f>
        <v>43307</v>
      </c>
      <c r="B3237" s="21">
        <f>[1]!s_dq_close($B$1,$A3237,1)</f>
        <v>186.09200000000001</v>
      </c>
    </row>
    <row r="3238" spans="1:2">
      <c r="A3238" s="20">
        <f>FED风险溢价模型测算!A3238</f>
        <v>43308</v>
      </c>
      <c r="B3238" s="21">
        <f>[1]!s_dq_close($B$1,$A3238,1)</f>
        <v>186.23259999999999</v>
      </c>
    </row>
    <row r="3239" spans="1:2">
      <c r="A3239" s="20">
        <f>FED风险溢价模型测算!A3239</f>
        <v>43311</v>
      </c>
      <c r="B3239" s="21">
        <f>[1]!s_dq_close($B$1,$A3239,1)</f>
        <v>186.3955</v>
      </c>
    </row>
    <row r="3240" spans="1:2">
      <c r="A3240" s="20">
        <f>FED风险溢价模型测算!A3240</f>
        <v>43312</v>
      </c>
      <c r="B3240" s="21">
        <f>[1]!s_dq_close($B$1,$A3240,1)</f>
        <v>186.65979999999999</v>
      </c>
    </row>
    <row r="3241" spans="1:2">
      <c r="A3241" s="20">
        <f>FED风险溢价模型测算!A3241</f>
        <v>43313</v>
      </c>
      <c r="B3241" s="21">
        <f>[1]!s_dq_close($B$1,$A3241,1)</f>
        <v>186.81460000000001</v>
      </c>
    </row>
    <row r="3242" spans="1:2">
      <c r="A3242" s="20">
        <f>FED风险溢价模型测算!A3242</f>
        <v>43314</v>
      </c>
      <c r="B3242" s="21">
        <f>[1]!s_dq_close($B$1,$A3242,1)</f>
        <v>186.93889999999999</v>
      </c>
    </row>
    <row r="3243" spans="1:2">
      <c r="A3243" s="20">
        <f>FED风险溢价模型测算!A3243</f>
        <v>43315</v>
      </c>
      <c r="B3243" s="21">
        <f>[1]!s_dq_close($B$1,$A3243,1)</f>
        <v>187.12970000000001</v>
      </c>
    </row>
    <row r="3244" spans="1:2">
      <c r="A3244" s="20">
        <f>FED风险溢价模型测算!A3244</f>
        <v>43318</v>
      </c>
      <c r="B3244" s="21">
        <f>[1]!s_dq_close($B$1,$A3244,1)</f>
        <v>187.34</v>
      </c>
    </row>
    <row r="3245" spans="1:2">
      <c r="A3245" s="20">
        <f>FED风险溢价模型测算!A3245</f>
        <v>43319</v>
      </c>
      <c r="B3245" s="21">
        <f>[1]!s_dq_close($B$1,$A3245,1)</f>
        <v>187.47649999999999</v>
      </c>
    </row>
    <row r="3246" spans="1:2">
      <c r="A3246" s="20">
        <f>FED风险溢价模型测算!A3246</f>
        <v>43320</v>
      </c>
      <c r="B3246" s="21">
        <f>[1]!s_dq_close($B$1,$A3246,1)</f>
        <v>187.3152</v>
      </c>
    </row>
    <row r="3247" spans="1:2">
      <c r="A3247" s="20">
        <f>FED风险溢价模型测算!A3247</f>
        <v>43321</v>
      </c>
      <c r="B3247" s="21">
        <f>[1]!s_dq_close($B$1,$A3247,1)</f>
        <v>186.9907</v>
      </c>
    </row>
    <row r="3248" spans="1:2">
      <c r="A3248" s="20">
        <f>FED风险溢价模型测算!A3248</f>
        <v>43322</v>
      </c>
      <c r="B3248" s="21">
        <f>[1]!s_dq_close($B$1,$A3248,1)</f>
        <v>186.88319999999999</v>
      </c>
    </row>
    <row r="3249" spans="1:2">
      <c r="A3249" s="20">
        <f>FED风险溢价模型测算!A3249</f>
        <v>43325</v>
      </c>
      <c r="B3249" s="21">
        <f>[1]!s_dq_close($B$1,$A3249,1)</f>
        <v>186.64359999999999</v>
      </c>
    </row>
    <row r="3250" spans="1:2">
      <c r="A3250" s="20">
        <f>FED风险溢价模型测算!A3250</f>
        <v>43326</v>
      </c>
      <c r="B3250" s="21">
        <f>[1]!s_dq_close($B$1,$A3250,1)</f>
        <v>186.7244</v>
      </c>
    </row>
    <row r="3251" spans="1:2">
      <c r="A3251" s="20">
        <f>FED风险溢价模型测算!A3251</f>
        <v>43327</v>
      </c>
      <c r="B3251" s="21">
        <f>[1]!s_dq_close($B$1,$A3251,1)</f>
        <v>186.7184</v>
      </c>
    </row>
    <row r="3252" spans="1:2">
      <c r="A3252" s="20">
        <f>FED风险溢价模型测算!A3252</f>
        <v>43328</v>
      </c>
      <c r="B3252" s="21">
        <f>[1]!s_dq_close($B$1,$A3252,1)</f>
        <v>186.59790000000001</v>
      </c>
    </row>
    <row r="3253" spans="1:2">
      <c r="A3253" s="20">
        <f>FED风险溢价模型测算!A3253</f>
        <v>43329</v>
      </c>
      <c r="B3253" s="21">
        <f>[1]!s_dq_close($B$1,$A3253,1)</f>
        <v>186.29339999999999</v>
      </c>
    </row>
    <row r="3254" spans="1:2">
      <c r="A3254" s="20">
        <f>FED风险溢价模型测算!A3254</f>
        <v>43332</v>
      </c>
      <c r="B3254" s="21">
        <f>[1]!s_dq_close($B$1,$A3254,1)</f>
        <v>186.25800000000001</v>
      </c>
    </row>
    <row r="3255" spans="1:2">
      <c r="A3255" s="20">
        <f>FED风险溢价模型测算!A3255</f>
        <v>43333</v>
      </c>
      <c r="B3255" s="21">
        <f>[1]!s_dq_close($B$1,$A3255,1)</f>
        <v>186.14680000000001</v>
      </c>
    </row>
    <row r="3256" spans="1:2">
      <c r="A3256" s="20">
        <f>FED风险溢价模型测算!A3256</f>
        <v>43334</v>
      </c>
      <c r="B3256" s="21">
        <f>[1]!s_dq_close($B$1,$A3256,1)</f>
        <v>186.28319999999999</v>
      </c>
    </row>
    <row r="3257" spans="1:2">
      <c r="A3257" s="20">
        <f>FED风险溢价模型测算!A3257</f>
        <v>43335</v>
      </c>
      <c r="B3257" s="21">
        <f>[1]!s_dq_close($B$1,$A3257,1)</f>
        <v>186.48140000000001</v>
      </c>
    </row>
    <row r="3258" spans="1:2">
      <c r="A3258" s="20">
        <f>FED风险溢价模型测算!A3258</f>
        <v>43336</v>
      </c>
      <c r="B3258" s="21">
        <f>[1]!s_dq_close($B$1,$A3258,1)</f>
        <v>186.53059999999999</v>
      </c>
    </row>
    <row r="3259" spans="1:2">
      <c r="A3259" s="20">
        <f>FED风险溢价模型测算!A3259</f>
        <v>43339</v>
      </c>
      <c r="B3259" s="21">
        <f>[1]!s_dq_close($B$1,$A3259,1)</f>
        <v>186.51410000000001</v>
      </c>
    </row>
    <row r="3260" spans="1:2">
      <c r="A3260" s="20">
        <f>FED风险溢价模型测算!A3260</f>
        <v>43340</v>
      </c>
      <c r="B3260" s="21">
        <f>[1]!s_dq_close($B$1,$A3260,1)</f>
        <v>186.51339999999999</v>
      </c>
    </row>
    <row r="3261" spans="1:2">
      <c r="A3261" s="20">
        <f>FED风险溢价模型测算!A3261</f>
        <v>43341</v>
      </c>
      <c r="B3261" s="21">
        <f>[1]!s_dq_close($B$1,$A3261,1)</f>
        <v>186.53729999999999</v>
      </c>
    </row>
    <row r="3262" spans="1:2">
      <c r="A3262" s="20">
        <f>FED风险溢价模型测算!A3262</f>
        <v>43342</v>
      </c>
      <c r="B3262" s="21">
        <f>[1]!s_dq_close($B$1,$A3262,1)</f>
        <v>186.66730000000001</v>
      </c>
    </row>
    <row r="3263" spans="1:2">
      <c r="A3263" s="20">
        <f>FED风险溢价模型测算!A3263</f>
        <v>43343</v>
      </c>
      <c r="B3263" s="21">
        <f>[1]!s_dq_close($B$1,$A3263,1)</f>
        <v>186.76169999999999</v>
      </c>
    </row>
    <row r="3264" spans="1:2">
      <c r="A3264" s="20">
        <f>FED风险溢价模型测算!A3264</f>
        <v>43346</v>
      </c>
      <c r="B3264" s="21">
        <f>[1]!s_dq_close($B$1,$A3264,1)</f>
        <v>186.70830000000001</v>
      </c>
    </row>
    <row r="3265" spans="1:2">
      <c r="A3265" s="20">
        <f>FED风险溢价模型测算!A3265</f>
        <v>43347</v>
      </c>
      <c r="B3265" s="21">
        <f>[1]!s_dq_close($B$1,$A3265,1)</f>
        <v>186.67339999999999</v>
      </c>
    </row>
    <row r="3266" spans="1:2">
      <c r="A3266" s="20">
        <f>FED风险溢价模型测算!A3266</f>
        <v>43348</v>
      </c>
      <c r="B3266" s="21">
        <f>[1]!s_dq_close($B$1,$A3266,1)</f>
        <v>186.6944</v>
      </c>
    </row>
    <row r="3267" spans="1:2">
      <c r="A3267" s="20">
        <f>FED风险溢价模型测算!A3267</f>
        <v>43349</v>
      </c>
      <c r="B3267" s="21">
        <f>[1]!s_dq_close($B$1,$A3267,1)</f>
        <v>186.69669999999999</v>
      </c>
    </row>
    <row r="3268" spans="1:2">
      <c r="A3268" s="20">
        <f>FED风险溢价模型测算!A3268</f>
        <v>43350</v>
      </c>
      <c r="B3268" s="21">
        <f>[1]!s_dq_close($B$1,$A3268,1)</f>
        <v>186.68020000000001</v>
      </c>
    </row>
    <row r="3269" spans="1:2">
      <c r="A3269" s="20">
        <f>FED风险溢价模型测算!A3269</f>
        <v>43353</v>
      </c>
      <c r="B3269" s="21">
        <f>[1]!s_dq_close($B$1,$A3269,1)</f>
        <v>186.59639999999999</v>
      </c>
    </row>
    <row r="3270" spans="1:2">
      <c r="A3270" s="20">
        <f>FED风险溢价模型测算!A3270</f>
        <v>43354</v>
      </c>
      <c r="B3270" s="21">
        <f>[1]!s_dq_close($B$1,$A3270,1)</f>
        <v>186.50980000000001</v>
      </c>
    </row>
    <row r="3271" spans="1:2">
      <c r="A3271" s="20">
        <f>FED风险溢价模型测算!A3271</f>
        <v>43355</v>
      </c>
      <c r="B3271" s="21">
        <f>[1]!s_dq_close($B$1,$A3271,1)</f>
        <v>186.58850000000001</v>
      </c>
    </row>
    <row r="3272" spans="1:2">
      <c r="A3272" s="20">
        <f>FED风险溢价模型测算!A3272</f>
        <v>43356</v>
      </c>
      <c r="B3272" s="21">
        <f>[1]!s_dq_close($B$1,$A3272,1)</f>
        <v>186.6662</v>
      </c>
    </row>
    <row r="3273" spans="1:2">
      <c r="A3273" s="20">
        <f>FED风险溢价模型测算!A3273</f>
        <v>43357</v>
      </c>
      <c r="B3273" s="21">
        <f>[1]!s_dq_close($B$1,$A3273,1)</f>
        <v>186.75229999999999</v>
      </c>
    </row>
    <row r="3274" spans="1:2">
      <c r="A3274" s="20">
        <f>FED风险溢价模型测算!A3274</f>
        <v>43360</v>
      </c>
      <c r="B3274" s="21">
        <f>[1]!s_dq_close($B$1,$A3274,1)</f>
        <v>186.87479999999999</v>
      </c>
    </row>
    <row r="3275" spans="1:2">
      <c r="A3275" s="20">
        <f>FED风险溢价模型测算!A3275</f>
        <v>43361</v>
      </c>
      <c r="B3275" s="21">
        <f>[1]!s_dq_close($B$1,$A3275,1)</f>
        <v>186.91210000000001</v>
      </c>
    </row>
    <row r="3276" spans="1:2">
      <c r="A3276" s="20">
        <f>FED风险溢价模型测算!A3276</f>
        <v>43362</v>
      </c>
      <c r="B3276" s="21">
        <f>[1]!s_dq_close($B$1,$A3276,1)</f>
        <v>186.89850000000001</v>
      </c>
    </row>
    <row r="3277" spans="1:2">
      <c r="A3277" s="20">
        <f>FED风险溢价模型测算!A3277</f>
        <v>43363</v>
      </c>
      <c r="B3277" s="21">
        <f>[1]!s_dq_close($B$1,$A3277,1)</f>
        <v>186.83789999999999</v>
      </c>
    </row>
    <row r="3278" spans="1:2">
      <c r="A3278" s="20">
        <f>FED风险溢价模型测算!A3278</f>
        <v>43364</v>
      </c>
      <c r="B3278" s="21">
        <f>[1]!s_dq_close($B$1,$A3278,1)</f>
        <v>186.9213</v>
      </c>
    </row>
    <row r="3279" spans="1:2">
      <c r="A3279" s="20">
        <f>FED风险溢价模型测算!A3279</f>
        <v>43368</v>
      </c>
      <c r="B3279" s="21">
        <f>[1]!s_dq_close($B$1,$A3279,1)</f>
        <v>187.01750000000001</v>
      </c>
    </row>
    <row r="3280" spans="1:2">
      <c r="A3280" s="20">
        <f>FED风险溢价模型测算!A3280</f>
        <v>43369</v>
      </c>
      <c r="B3280" s="21">
        <f>[1]!s_dq_close($B$1,$A3280,1)</f>
        <v>187.10659999999999</v>
      </c>
    </row>
    <row r="3281" spans="1:2">
      <c r="A3281" s="20">
        <f>FED风险溢价模型测算!A3281</f>
        <v>43370</v>
      </c>
      <c r="B3281" s="21">
        <f>[1]!s_dq_close($B$1,$A3281,1)</f>
        <v>187.22819999999999</v>
      </c>
    </row>
    <row r="3282" spans="1:2">
      <c r="A3282" s="20">
        <f>FED风险溢价模型测算!A3282</f>
        <v>43371</v>
      </c>
      <c r="B3282" s="21">
        <f>[1]!s_dq_close($B$1,$A3282,1)</f>
        <v>187.31360000000001</v>
      </c>
    </row>
    <row r="3283" spans="1:2">
      <c r="A3283" s="20">
        <f>FED风险溢价模型测算!A3283</f>
        <v>43381</v>
      </c>
      <c r="B3283" s="21">
        <f>[1]!s_dq_close($B$1,$A3283,1)</f>
        <v>187.55459999999999</v>
      </c>
    </row>
    <row r="3284" spans="1:2">
      <c r="A3284" s="20">
        <f>FED风险溢价模型测算!A3284</f>
        <v>43382</v>
      </c>
      <c r="B3284" s="21">
        <f>[1]!s_dq_close($B$1,$A3284,1)</f>
        <v>187.59970000000001</v>
      </c>
    </row>
    <row r="3285" spans="1:2">
      <c r="A3285" s="20">
        <f>FED风险溢价模型测算!A3285</f>
        <v>43383</v>
      </c>
      <c r="B3285" s="21">
        <f>[1]!s_dq_close($B$1,$A3285,1)</f>
        <v>187.6771</v>
      </c>
    </row>
    <row r="3286" spans="1:2">
      <c r="A3286" s="20">
        <f>FED风险溢价模型测算!A3286</f>
        <v>43384</v>
      </c>
      <c r="B3286" s="21">
        <f>[1]!s_dq_close($B$1,$A3286,1)</f>
        <v>187.8886</v>
      </c>
    </row>
    <row r="3287" spans="1:2">
      <c r="A3287" s="20">
        <f>FED风险溢价模型测算!A3287</f>
        <v>43385</v>
      </c>
      <c r="B3287" s="21">
        <f>[1]!s_dq_close($B$1,$A3287,1)</f>
        <v>187.97579999999999</v>
      </c>
    </row>
    <row r="3288" spans="1:2">
      <c r="A3288" s="20">
        <f>FED风险溢价模型测算!A3288</f>
        <v>43388</v>
      </c>
      <c r="B3288" s="21">
        <f>[1]!s_dq_close($B$1,$A3288,1)</f>
        <v>188.04159999999999</v>
      </c>
    </row>
    <row r="3289" spans="1:2">
      <c r="A3289" s="20">
        <f>FED风险溢价模型测算!A3289</f>
        <v>43389</v>
      </c>
      <c r="B3289" s="21">
        <f>[1]!s_dq_close($B$1,$A3289,1)</f>
        <v>188.09739999999999</v>
      </c>
    </row>
    <row r="3290" spans="1:2">
      <c r="A3290" s="20">
        <f>FED风险溢价模型测算!A3290</f>
        <v>43390</v>
      </c>
      <c r="B3290" s="21">
        <f>[1]!s_dq_close($B$1,$A3290,1)</f>
        <v>188.13829999999999</v>
      </c>
    </row>
    <row r="3291" spans="1:2">
      <c r="A3291" s="20">
        <f>FED风险溢价模型测算!A3291</f>
        <v>43391</v>
      </c>
      <c r="B3291" s="21">
        <f>[1]!s_dq_close($B$1,$A3291,1)</f>
        <v>188.28450000000001</v>
      </c>
    </row>
    <row r="3292" spans="1:2">
      <c r="A3292" s="20">
        <f>FED风险溢价模型测算!A3292</f>
        <v>43392</v>
      </c>
      <c r="B3292" s="21">
        <f>[1]!s_dq_close($B$1,$A3292,1)</f>
        <v>188.33670000000001</v>
      </c>
    </row>
    <row r="3293" spans="1:2">
      <c r="A3293" s="20">
        <f>FED风险溢价模型测算!A3293</f>
        <v>43395</v>
      </c>
      <c r="B3293" s="21">
        <f>[1]!s_dq_close($B$1,$A3293,1)</f>
        <v>188.35149999999999</v>
      </c>
    </row>
    <row r="3294" spans="1:2">
      <c r="A3294" s="20">
        <f>FED风险溢价模型测算!A3294</f>
        <v>43396</v>
      </c>
      <c r="B3294" s="21">
        <f>[1]!s_dq_close($B$1,$A3294,1)</f>
        <v>188.411</v>
      </c>
    </row>
    <row r="3295" spans="1:2">
      <c r="A3295" s="20">
        <f>FED风险溢价模型测算!A3295</f>
        <v>43397</v>
      </c>
      <c r="B3295" s="21">
        <f>[1]!s_dq_close($B$1,$A3295,1)</f>
        <v>188.5428</v>
      </c>
    </row>
    <row r="3296" spans="1:2">
      <c r="A3296" s="20">
        <f>FED风险溢价模型测算!A3296</f>
        <v>43398</v>
      </c>
      <c r="B3296" s="21">
        <f>[1]!s_dq_close($B$1,$A3296,1)</f>
        <v>188.64500000000001</v>
      </c>
    </row>
    <row r="3297" spans="1:2">
      <c r="A3297" s="20">
        <f>FED风险溢价模型测算!A3297</f>
        <v>43399</v>
      </c>
      <c r="B3297" s="21">
        <f>[1]!s_dq_close($B$1,$A3297,1)</f>
        <v>188.69990000000001</v>
      </c>
    </row>
    <row r="3298" spans="1:2">
      <c r="A3298" s="20">
        <f>FED风险溢价模型测算!A3298</f>
        <v>43402</v>
      </c>
      <c r="B3298" s="21">
        <f>[1]!s_dq_close($B$1,$A3298,1)</f>
        <v>188.93039999999999</v>
      </c>
    </row>
    <row r="3299" spans="1:2">
      <c r="A3299" s="20">
        <f>FED风险溢价模型测算!A3299</f>
        <v>43403</v>
      </c>
      <c r="B3299" s="21">
        <f>[1]!s_dq_close($B$1,$A3299,1)</f>
        <v>189.0179</v>
      </c>
    </row>
    <row r="3300" spans="1:2">
      <c r="A3300" s="20">
        <f>FED风险溢价模型测算!A3300</f>
        <v>43404</v>
      </c>
      <c r="B3300" s="21">
        <f>[1]!s_dq_close($B$1,$A3300,1)</f>
        <v>189.03290000000001</v>
      </c>
    </row>
    <row r="3301" spans="1:2">
      <c r="A3301" s="20">
        <f>FED风险溢价模型测算!A3301</f>
        <v>43405</v>
      </c>
      <c r="B3301" s="21">
        <f>[1]!s_dq_close($B$1,$A3301,1)</f>
        <v>189.12029999999999</v>
      </c>
    </row>
    <row r="3302" spans="1:2">
      <c r="A3302" s="20">
        <f>FED风险溢价模型测算!A3302</f>
        <v>43406</v>
      </c>
      <c r="B3302" s="21">
        <f>[1]!s_dq_close($B$1,$A3302,1)</f>
        <v>189.0248</v>
      </c>
    </row>
    <row r="3303" spans="1:2">
      <c r="A3303" s="20">
        <f>FED风险溢价模型测算!A3303</f>
        <v>43409</v>
      </c>
      <c r="B3303" s="21">
        <f>[1]!s_dq_close($B$1,$A3303,1)</f>
        <v>189.10499999999999</v>
      </c>
    </row>
    <row r="3304" spans="1:2">
      <c r="A3304" s="20">
        <f>FED风险溢价模型测算!A3304</f>
        <v>43410</v>
      </c>
      <c r="B3304" s="21">
        <f>[1]!s_dq_close($B$1,$A3304,1)</f>
        <v>189.2184</v>
      </c>
    </row>
    <row r="3305" spans="1:2">
      <c r="A3305" s="20">
        <f>FED风险溢价模型测算!A3305</f>
        <v>43411</v>
      </c>
      <c r="B3305" s="21">
        <f>[1]!s_dq_close($B$1,$A3305,1)</f>
        <v>189.37530000000001</v>
      </c>
    </row>
    <row r="3306" spans="1:2">
      <c r="A3306" s="20">
        <f>FED风险溢价模型测算!A3306</f>
        <v>43412</v>
      </c>
      <c r="B3306" s="21">
        <f>[1]!s_dq_close($B$1,$A3306,1)</f>
        <v>189.45060000000001</v>
      </c>
    </row>
    <row r="3307" spans="1:2">
      <c r="A3307" s="20">
        <f>FED风险溢价模型测算!A3307</f>
        <v>43413</v>
      </c>
      <c r="B3307" s="21">
        <f>[1]!s_dq_close($B$1,$A3307,1)</f>
        <v>189.50890000000001</v>
      </c>
    </row>
    <row r="3308" spans="1:2">
      <c r="A3308" s="20">
        <f>FED风险溢价模型测算!A3308</f>
        <v>43416</v>
      </c>
      <c r="B3308" s="21">
        <f>[1]!s_dq_close($B$1,$A3308,1)</f>
        <v>189.5855</v>
      </c>
    </row>
    <row r="3309" spans="1:2">
      <c r="A3309" s="20">
        <f>FED风险溢价模型测算!A3309</f>
        <v>43417</v>
      </c>
      <c r="B3309" s="21">
        <f>[1]!s_dq_close($B$1,$A3309,1)</f>
        <v>189.66679999999999</v>
      </c>
    </row>
    <row r="3310" spans="1:2">
      <c r="A3310" s="20">
        <f>FED风险溢价模型测算!A3310</f>
        <v>43418</v>
      </c>
      <c r="B3310" s="21">
        <f>[1]!s_dq_close($B$1,$A3310,1)</f>
        <v>189.98849999999999</v>
      </c>
    </row>
    <row r="3311" spans="1:2">
      <c r="A3311" s="20">
        <f>FED风险溢价模型测算!A3311</f>
        <v>43419</v>
      </c>
      <c r="B3311" s="21">
        <f>[1]!s_dq_close($B$1,$A3311,1)</f>
        <v>190.1405</v>
      </c>
    </row>
    <row r="3312" spans="1:2">
      <c r="A3312" s="20">
        <f>FED风险溢价模型测算!A3312</f>
        <v>43420</v>
      </c>
      <c r="B3312" s="21">
        <f>[1]!s_dq_close($B$1,$A3312,1)</f>
        <v>190.40219999999999</v>
      </c>
    </row>
    <row r="3313" spans="1:2">
      <c r="A3313" s="20">
        <f>FED风险溢价模型测算!A3313</f>
        <v>43423</v>
      </c>
      <c r="B3313" s="21">
        <f>[1]!s_dq_close($B$1,$A3313,1)</f>
        <v>190.53540000000001</v>
      </c>
    </row>
    <row r="3314" spans="1:2">
      <c r="A3314" s="20">
        <f>FED风险溢价模型测算!A3314</f>
        <v>43424</v>
      </c>
      <c r="B3314" s="21">
        <f>[1]!s_dq_close($B$1,$A3314,1)</f>
        <v>190.52250000000001</v>
      </c>
    </row>
    <row r="3315" spans="1:2">
      <c r="A3315" s="20">
        <f>FED风险溢价模型测算!A3315</f>
        <v>43425</v>
      </c>
      <c r="B3315" s="21">
        <f>[1]!s_dq_close($B$1,$A3315,1)</f>
        <v>190.5915</v>
      </c>
    </row>
    <row r="3316" spans="1:2">
      <c r="A3316" s="20">
        <f>FED风险溢价模型测算!A3316</f>
        <v>43426</v>
      </c>
      <c r="B3316" s="21">
        <f>[1]!s_dq_close($B$1,$A3316,1)</f>
        <v>190.56559999999999</v>
      </c>
    </row>
    <row r="3317" spans="1:2">
      <c r="A3317" s="20">
        <f>FED风险溢价模型测算!A3317</f>
        <v>43427</v>
      </c>
      <c r="B3317" s="21">
        <f>[1]!s_dq_close($B$1,$A3317,1)</f>
        <v>190.54810000000001</v>
      </c>
    </row>
    <row r="3318" spans="1:2">
      <c r="A3318" s="20">
        <f>FED风险溢价模型测算!A3318</f>
        <v>43430</v>
      </c>
      <c r="B3318" s="21">
        <f>[1]!s_dq_close($B$1,$A3318,1)</f>
        <v>190.57929999999999</v>
      </c>
    </row>
    <row r="3319" spans="1:2">
      <c r="A3319" s="20">
        <f>FED风险溢价模型测算!A3319</f>
        <v>43431</v>
      </c>
      <c r="B3319" s="21">
        <f>[1]!s_dq_close($B$1,$A3319,1)</f>
        <v>190.5873</v>
      </c>
    </row>
    <row r="3320" spans="1:2">
      <c r="A3320" s="20">
        <f>FED风险溢价模型测算!A3320</f>
        <v>43432</v>
      </c>
      <c r="B3320" s="21">
        <f>[1]!s_dq_close($B$1,$A3320,1)</f>
        <v>190.65819999999999</v>
      </c>
    </row>
    <row r="3321" spans="1:2">
      <c r="A3321" s="20">
        <f>FED风险溢价模型测算!A3321</f>
        <v>43433</v>
      </c>
      <c r="B3321" s="21">
        <f>[1]!s_dq_close($B$1,$A3321,1)</f>
        <v>190.79429999999999</v>
      </c>
    </row>
    <row r="3322" spans="1:2">
      <c r="A3322" s="20">
        <f>FED风险溢价模型测算!A3322</f>
        <v>43434</v>
      </c>
      <c r="B3322" s="21">
        <f>[1]!s_dq_close($B$1,$A3322,1)</f>
        <v>190.8417</v>
      </c>
    </row>
    <row r="3323" spans="1:2">
      <c r="A3323" s="20">
        <f>FED风险溢价模型测算!A3323</f>
        <v>43437</v>
      </c>
      <c r="B3323" s="21">
        <f>[1]!s_dq_close($B$1,$A3323,1)</f>
        <v>190.9205</v>
      </c>
    </row>
    <row r="3324" spans="1:2">
      <c r="A3324" s="20">
        <f>FED风险溢价模型测算!A3324</f>
        <v>43438</v>
      </c>
      <c r="B3324" s="21">
        <f>[1]!s_dq_close($B$1,$A3324,1)</f>
        <v>191.14259999999999</v>
      </c>
    </row>
    <row r="3325" spans="1:2">
      <c r="A3325" s="20">
        <f>FED风险溢价模型测算!A3325</f>
        <v>43439</v>
      </c>
      <c r="B3325" s="21">
        <f>[1]!s_dq_close($B$1,$A3325,1)</f>
        <v>191.30940000000001</v>
      </c>
    </row>
    <row r="3326" spans="1:2">
      <c r="A3326" s="20">
        <f>FED风险溢价模型测算!A3326</f>
        <v>43440</v>
      </c>
      <c r="B3326" s="21">
        <f>[1]!s_dq_close($B$1,$A3326,1)</f>
        <v>191.41550000000001</v>
      </c>
    </row>
    <row r="3327" spans="1:2">
      <c r="A3327" s="20">
        <f>FED风险溢价模型测算!A3327</f>
        <v>43441</v>
      </c>
      <c r="B3327" s="21">
        <f>[1]!s_dq_close($B$1,$A3327,1)</f>
        <v>191.5035</v>
      </c>
    </row>
    <row r="3328" spans="1:2">
      <c r="A3328" s="20">
        <f>FED风险溢价模型测算!A3328</f>
        <v>43444</v>
      </c>
      <c r="B3328" s="21">
        <f>[1]!s_dq_close($B$1,$A3328,1)</f>
        <v>191.67269999999999</v>
      </c>
    </row>
    <row r="3329" spans="1:2">
      <c r="A3329" s="20">
        <f>FED风险溢价模型测算!A3329</f>
        <v>43445</v>
      </c>
      <c r="B3329" s="21">
        <f>[1]!s_dq_close($B$1,$A3329,1)</f>
        <v>191.73429999999999</v>
      </c>
    </row>
    <row r="3330" spans="1:2">
      <c r="A3330" s="20">
        <f>FED风险溢价模型测算!A3330</f>
        <v>43446</v>
      </c>
      <c r="B3330" s="21">
        <f>[1]!s_dq_close($B$1,$A3330,1)</f>
        <v>191.77070000000001</v>
      </c>
    </row>
    <row r="3331" spans="1:2">
      <c r="A3331" s="20">
        <f>FED风险溢价模型测算!A3331</f>
        <v>43447</v>
      </c>
      <c r="B3331" s="21">
        <f>[1]!s_dq_close($B$1,$A3331,1)</f>
        <v>191.5308</v>
      </c>
    </row>
    <row r="3332" spans="1:2">
      <c r="A3332" s="20">
        <f>FED风险溢价模型测算!A3332</f>
        <v>43448</v>
      </c>
      <c r="B3332" s="21">
        <f>[1]!s_dq_close($B$1,$A3332,1)</f>
        <v>191.47659999999999</v>
      </c>
    </row>
    <row r="3333" spans="1:2">
      <c r="A3333" s="20">
        <f>FED风险溢价模型测算!A3333</f>
        <v>43451</v>
      </c>
      <c r="B3333" s="21">
        <f>[1]!s_dq_close($B$1,$A3333,1)</f>
        <v>191.38659999999999</v>
      </c>
    </row>
    <row r="3334" spans="1:2">
      <c r="A3334" s="20">
        <f>FED风险溢价模型测算!A3334</f>
        <v>43452</v>
      </c>
      <c r="B3334" s="21">
        <f>[1]!s_dq_close($B$1,$A3334,1)</f>
        <v>191.39080000000001</v>
      </c>
    </row>
    <row r="3335" spans="1:2">
      <c r="A3335" s="20">
        <f>FED风险溢价模型测算!A3335</f>
        <v>43453</v>
      </c>
      <c r="B3335" s="21">
        <f>[1]!s_dq_close($B$1,$A3335,1)</f>
        <v>191.44280000000001</v>
      </c>
    </row>
    <row r="3336" spans="1:2">
      <c r="A3336" s="20">
        <f>FED风险溢价模型测算!A3336</f>
        <v>43454</v>
      </c>
      <c r="B3336" s="21">
        <f>[1]!s_dq_close($B$1,$A3336,1)</f>
        <v>191.64340000000001</v>
      </c>
    </row>
    <row r="3337" spans="1:2">
      <c r="A3337" s="20">
        <f>FED风险溢价模型测算!A3337</f>
        <v>43455</v>
      </c>
      <c r="B3337" s="21">
        <f>[1]!s_dq_close($B$1,$A3337,1)</f>
        <v>191.68790000000001</v>
      </c>
    </row>
    <row r="3338" spans="1:2">
      <c r="A3338" s="20">
        <f>FED风险溢价模型测算!A3338</f>
        <v>43458</v>
      </c>
      <c r="B3338" s="21">
        <f>[1]!s_dq_close($B$1,$A3338,1)</f>
        <v>191.69659999999999</v>
      </c>
    </row>
    <row r="3339" spans="1:2">
      <c r="A3339" s="20">
        <f>FED风险溢价模型测算!A3339</f>
        <v>43459</v>
      </c>
      <c r="B3339" s="21">
        <f>[1]!s_dq_close($B$1,$A3339,1)</f>
        <v>191.73490000000001</v>
      </c>
    </row>
    <row r="3340" spans="1:2">
      <c r="A3340" s="20">
        <f>FED风险溢价模型测算!A3340</f>
        <v>43460</v>
      </c>
      <c r="B3340" s="21">
        <f>[1]!s_dq_close($B$1,$A3340,1)</f>
        <v>191.78960000000001</v>
      </c>
    </row>
    <row r="3341" spans="1:2">
      <c r="A3341" s="20">
        <f>FED风险溢价模型测算!A3341</f>
        <v>43461</v>
      </c>
      <c r="B3341" s="21">
        <f>[1]!s_dq_close($B$1,$A3341,1)</f>
        <v>191.93629999999999</v>
      </c>
    </row>
    <row r="3342" spans="1:2">
      <c r="A3342" s="20">
        <f>FED风险溢价模型测算!A3342</f>
        <v>43462</v>
      </c>
      <c r="B3342" s="21">
        <f>[1]!s_dq_close($B$1,$A3342,1)</f>
        <v>192.27619999999999</v>
      </c>
    </row>
    <row r="3343" spans="1:2">
      <c r="A3343" s="20">
        <f>FED风险溢价模型测算!A3343</f>
        <v>43467</v>
      </c>
      <c r="B3343" s="21">
        <f>[1]!s_dq_close($B$1,$A3343,1)</f>
        <v>192.68049999999999</v>
      </c>
    </row>
    <row r="3344" spans="1:2">
      <c r="A3344" s="20">
        <f>FED风险溢价模型测算!A3344</f>
        <v>43468</v>
      </c>
      <c r="B3344" s="21">
        <f>[1]!s_dq_close($B$1,$A3344,1)</f>
        <v>192.87459999999999</v>
      </c>
    </row>
    <row r="3345" spans="1:2">
      <c r="A3345" s="20">
        <f>FED风险溢价模型测算!A3345</f>
        <v>43469</v>
      </c>
      <c r="B3345" s="21">
        <f>[1]!s_dq_close($B$1,$A3345,1)</f>
        <v>192.98330000000001</v>
      </c>
    </row>
    <row r="3346" spans="1:2">
      <c r="A3346" s="20">
        <f>FED风险溢价模型测算!A3346</f>
        <v>43472</v>
      </c>
      <c r="B3346" s="21">
        <f>[1]!s_dq_close($B$1,$A3346,1)</f>
        <v>193.14420000000001</v>
      </c>
    </row>
    <row r="3347" spans="1:2">
      <c r="A3347" s="20">
        <f>FED风险溢价模型测算!A3347</f>
        <v>43473</v>
      </c>
      <c r="B3347" s="21">
        <f>[1]!s_dq_close($B$1,$A3347,1)</f>
        <v>193.4547</v>
      </c>
    </row>
    <row r="3348" spans="1:2">
      <c r="A3348" s="20">
        <f>FED风险溢价模型测算!A3348</f>
        <v>43474</v>
      </c>
      <c r="B3348" s="21">
        <f>[1]!s_dq_close($B$1,$A3348,1)</f>
        <v>193.51580000000001</v>
      </c>
    </row>
    <row r="3349" spans="1:2">
      <c r="A3349" s="20">
        <f>FED风险溢价模型测算!A3349</f>
        <v>43475</v>
      </c>
      <c r="B3349" s="21">
        <f>[1]!s_dq_close($B$1,$A3349,1)</f>
        <v>193.55449999999999</v>
      </c>
    </row>
    <row r="3350" spans="1:2">
      <c r="A3350" s="20">
        <f>FED风险溢价模型测算!A3350</f>
        <v>43476</v>
      </c>
      <c r="B3350" s="21">
        <f>[1]!s_dq_close($B$1,$A3350,1)</f>
        <v>193.5856</v>
      </c>
    </row>
    <row r="3351" spans="1:2">
      <c r="A3351" s="20">
        <f>FED风险溢价模型测算!A3351</f>
        <v>43479</v>
      </c>
      <c r="B3351" s="21">
        <f>[1]!s_dq_close($B$1,$A3351,1)</f>
        <v>193.57089999999999</v>
      </c>
    </row>
    <row r="3352" spans="1:2">
      <c r="A3352" s="20">
        <f>FED风险溢价模型测算!A3352</f>
        <v>43480</v>
      </c>
      <c r="B3352" s="21">
        <f>[1]!s_dq_close($B$1,$A3352,1)</f>
        <v>193.54329999999999</v>
      </c>
    </row>
    <row r="3353" spans="1:2">
      <c r="A3353" s="20">
        <f>FED风险溢价模型测算!A3353</f>
        <v>43481</v>
      </c>
      <c r="B3353" s="21">
        <f>[1]!s_dq_close($B$1,$A3353,1)</f>
        <v>193.81020000000001</v>
      </c>
    </row>
    <row r="3354" spans="1:2">
      <c r="A3354" s="20">
        <f>FED风险溢价模型测算!A3354</f>
        <v>43482</v>
      </c>
      <c r="B3354" s="21">
        <f>[1]!s_dq_close($B$1,$A3354,1)</f>
        <v>193.89279999999999</v>
      </c>
    </row>
    <row r="3355" spans="1:2">
      <c r="A3355" s="20">
        <f>FED风险溢价模型测算!A3355</f>
        <v>43483</v>
      </c>
      <c r="B3355" s="21">
        <f>[1]!s_dq_close($B$1,$A3355,1)</f>
        <v>193.8364</v>
      </c>
    </row>
    <row r="3356" spans="1:2">
      <c r="A3356" s="20">
        <f>FED风险溢价模型测算!A3356</f>
        <v>43486</v>
      </c>
      <c r="B3356" s="21">
        <f>[1]!s_dq_close($B$1,$A3356,1)</f>
        <v>193.81549999999999</v>
      </c>
    </row>
    <row r="3357" spans="1:2">
      <c r="A3357" s="20">
        <f>FED风险溢价模型测算!A3357</f>
        <v>43487</v>
      </c>
      <c r="B3357" s="21">
        <f>[1]!s_dq_close($B$1,$A3357,1)</f>
        <v>193.77889999999999</v>
      </c>
    </row>
    <row r="3358" spans="1:2">
      <c r="A3358" s="20">
        <f>FED风险溢价模型测算!A3358</f>
        <v>43488</v>
      </c>
      <c r="B3358" s="21">
        <f>[1]!s_dq_close($B$1,$A3358,1)</f>
        <v>193.7687</v>
      </c>
    </row>
    <row r="3359" spans="1:2">
      <c r="A3359" s="20">
        <f>FED风险溢价模型测算!A3359</f>
        <v>43489</v>
      </c>
      <c r="B3359" s="21">
        <f>[1]!s_dq_close($B$1,$A3359,1)</f>
        <v>193.71960000000001</v>
      </c>
    </row>
    <row r="3360" spans="1:2">
      <c r="A3360" s="20">
        <f>FED风险溢价模型测算!A3360</f>
        <v>43490</v>
      </c>
      <c r="B3360" s="21">
        <f>[1]!s_dq_close($B$1,$A3360,1)</f>
        <v>193.61359999999999</v>
      </c>
    </row>
    <row r="3361" spans="1:2">
      <c r="A3361" s="20">
        <f>FED风险溢价模型测算!A3361</f>
        <v>43493</v>
      </c>
      <c r="B3361" s="21">
        <f>[1]!s_dq_close($B$1,$A3361,1)</f>
        <v>193.61099999999999</v>
      </c>
    </row>
    <row r="3362" spans="1:2">
      <c r="A3362" s="20">
        <f>FED风险溢价模型测算!A3362</f>
        <v>43494</v>
      </c>
      <c r="B3362" s="21">
        <f>[1]!s_dq_close($B$1,$A3362,1)</f>
        <v>193.72460000000001</v>
      </c>
    </row>
    <row r="3363" spans="1:2">
      <c r="A3363" s="20">
        <f>FED风险溢价模型测算!A3363</f>
        <v>43495</v>
      </c>
      <c r="B3363" s="21">
        <f>[1]!s_dq_close($B$1,$A3363,1)</f>
        <v>193.8338</v>
      </c>
    </row>
    <row r="3364" spans="1:2">
      <c r="A3364" s="20">
        <f>FED风险溢价模型测算!A3364</f>
        <v>43496</v>
      </c>
      <c r="B3364" s="21">
        <f>[1]!s_dq_close($B$1,$A3364,1)</f>
        <v>193.9194</v>
      </c>
    </row>
    <row r="3365" spans="1:2">
      <c r="A3365" s="20">
        <f>FED风险溢价模型测算!A3365</f>
        <v>43497</v>
      </c>
      <c r="B3365" s="21">
        <f>[1]!s_dq_close($B$1,$A3365,1)</f>
        <v>193.9684</v>
      </c>
    </row>
    <row r="3366" spans="1:2">
      <c r="A3366" s="20">
        <f>FED风险溢价模型测算!A3366</f>
        <v>43507</v>
      </c>
      <c r="B3366" s="21">
        <f>[1]!s_dq_close($B$1,$A3366,1)</f>
        <v>194.27330000000001</v>
      </c>
    </row>
    <row r="3367" spans="1:2">
      <c r="A3367" s="20">
        <f>FED风险溢价模型测算!A3367</f>
        <v>43508</v>
      </c>
      <c r="B3367" s="21">
        <f>[1]!s_dq_close($B$1,$A3367,1)</f>
        <v>194.32849999999999</v>
      </c>
    </row>
    <row r="3368" spans="1:2">
      <c r="A3368" s="20">
        <f>FED风险溢价模型测算!A3368</f>
        <v>43509</v>
      </c>
      <c r="B3368" s="21">
        <f>[1]!s_dq_close($B$1,$A3368,1)</f>
        <v>194.35310000000001</v>
      </c>
    </row>
    <row r="3369" spans="1:2">
      <c r="A3369" s="20">
        <f>FED风险溢价模型测算!A3369</f>
        <v>43510</v>
      </c>
      <c r="B3369" s="21">
        <f>[1]!s_dq_close($B$1,$A3369,1)</f>
        <v>194.3409</v>
      </c>
    </row>
    <row r="3370" spans="1:2">
      <c r="A3370" s="20">
        <f>FED风险溢价模型测算!A3370</f>
        <v>43511</v>
      </c>
      <c r="B3370" s="21">
        <f>[1]!s_dq_close($B$1,$A3370,1)</f>
        <v>194.36519999999999</v>
      </c>
    </row>
    <row r="3371" spans="1:2">
      <c r="A3371" s="20">
        <f>FED风险溢价模型测算!A3371</f>
        <v>43514</v>
      </c>
      <c r="B3371" s="21">
        <f>[1]!s_dq_close($B$1,$A3371,1)</f>
        <v>194.3134</v>
      </c>
    </row>
    <row r="3372" spans="1:2">
      <c r="A3372" s="20">
        <f>FED风险溢价模型测算!A3372</f>
        <v>43515</v>
      </c>
      <c r="B3372" s="21">
        <f>[1]!s_dq_close($B$1,$A3372,1)</f>
        <v>194.3065</v>
      </c>
    </row>
    <row r="3373" spans="1:2">
      <c r="A3373" s="20">
        <f>FED风险溢价模型测算!A3373</f>
        <v>43516</v>
      </c>
      <c r="B3373" s="21">
        <f>[1]!s_dq_close($B$1,$A3373,1)</f>
        <v>194.35499999999999</v>
      </c>
    </row>
    <row r="3374" spans="1:2">
      <c r="A3374" s="20">
        <f>FED风险溢价模型测算!A3374</f>
        <v>43517</v>
      </c>
      <c r="B3374" s="21">
        <f>[1]!s_dq_close($B$1,$A3374,1)</f>
        <v>194.33349999999999</v>
      </c>
    </row>
    <row r="3375" spans="1:2">
      <c r="A3375" s="20">
        <f>FED风险溢价模型测算!A3375</f>
        <v>43518</v>
      </c>
      <c r="B3375" s="21">
        <f>[1]!s_dq_close($B$1,$A3375,1)</f>
        <v>194.33080000000001</v>
      </c>
    </row>
    <row r="3376" spans="1:2">
      <c r="A3376" s="20">
        <f>FED风险溢价模型测算!A3376</f>
        <v>43521</v>
      </c>
      <c r="B3376" s="21">
        <f>[1]!s_dq_close($B$1,$A3376,1)</f>
        <v>194.18010000000001</v>
      </c>
    </row>
    <row r="3377" spans="1:2">
      <c r="A3377" s="20">
        <f>FED风险溢价模型测算!A3377</f>
        <v>43522</v>
      </c>
      <c r="B3377" s="21">
        <f>[1]!s_dq_close($B$1,$A3377,1)</f>
        <v>194.0027</v>
      </c>
    </row>
    <row r="3378" spans="1:2">
      <c r="A3378" s="20">
        <f>FED风险溢价模型测算!A3378</f>
        <v>43523</v>
      </c>
      <c r="B3378" s="21">
        <f>[1]!s_dq_close($B$1,$A3378,1)</f>
        <v>194.07499999999999</v>
      </c>
    </row>
    <row r="3379" spans="1:2">
      <c r="A3379" s="20">
        <f>FED风险溢价模型测算!A3379</f>
        <v>43524</v>
      </c>
      <c r="B3379" s="21">
        <f>[1]!s_dq_close($B$1,$A3379,1)</f>
        <v>194.0438</v>
      </c>
    </row>
    <row r="3380" spans="1:2">
      <c r="A3380" s="20">
        <f>FED风险溢价模型测算!A3380</f>
        <v>43525</v>
      </c>
      <c r="B3380" s="21">
        <f>[1]!s_dq_close($B$1,$A3380,1)</f>
        <v>193.9495</v>
      </c>
    </row>
    <row r="3381" spans="1:2">
      <c r="A3381" s="20">
        <f>FED风险溢价模型测算!A3381</f>
        <v>43528</v>
      </c>
      <c r="B3381" s="21">
        <f>[1]!s_dq_close($B$1,$A3381,1)</f>
        <v>193.91890000000001</v>
      </c>
    </row>
    <row r="3382" spans="1:2">
      <c r="A3382" s="20">
        <f>FED风险溢价模型测算!A3382</f>
        <v>43529</v>
      </c>
      <c r="B3382" s="21">
        <f>[1]!s_dq_close($B$1,$A3382,1)</f>
        <v>193.85659999999999</v>
      </c>
    </row>
    <row r="3383" spans="1:2">
      <c r="A3383" s="20">
        <f>FED风险溢价模型测算!A3383</f>
        <v>43530</v>
      </c>
      <c r="B3383" s="21">
        <f>[1]!s_dq_close($B$1,$A3383,1)</f>
        <v>193.83789999999999</v>
      </c>
    </row>
    <row r="3384" spans="1:2">
      <c r="A3384" s="20">
        <f>FED风险溢价模型测算!A3384</f>
        <v>43531</v>
      </c>
      <c r="B3384" s="21">
        <f>[1]!s_dq_close($B$1,$A3384,1)</f>
        <v>193.99019999999999</v>
      </c>
    </row>
    <row r="3385" spans="1:2">
      <c r="A3385" s="20">
        <f>FED风险溢价模型测算!A3385</f>
        <v>43532</v>
      </c>
      <c r="B3385" s="21">
        <f>[1]!s_dq_close($B$1,$A3385,1)</f>
        <v>194.1054</v>
      </c>
    </row>
    <row r="3386" spans="1:2">
      <c r="A3386" s="20">
        <f>FED风险溢价模型测算!A3386</f>
        <v>43535</v>
      </c>
      <c r="B3386" s="21">
        <f>[1]!s_dq_close($B$1,$A3386,1)</f>
        <v>194.15629999999999</v>
      </c>
    </row>
    <row r="3387" spans="1:2">
      <c r="A3387" s="20">
        <f>FED风险溢价模型测算!A3387</f>
        <v>43536</v>
      </c>
      <c r="B3387" s="21">
        <f>[1]!s_dq_close($B$1,$A3387,1)</f>
        <v>194.12219999999999</v>
      </c>
    </row>
    <row r="3388" spans="1:2">
      <c r="A3388" s="20">
        <f>FED风险溢价模型测算!A3388</f>
        <v>43537</v>
      </c>
      <c r="B3388" s="21">
        <f>[1]!s_dq_close($B$1,$A3388,1)</f>
        <v>194.11539999999999</v>
      </c>
    </row>
    <row r="3389" spans="1:2">
      <c r="A3389" s="20">
        <f>FED风险溢价模型测算!A3389</f>
        <v>43538</v>
      </c>
      <c r="B3389" s="21">
        <f>[1]!s_dq_close($B$1,$A3389,1)</f>
        <v>194.06649999999999</v>
      </c>
    </row>
    <row r="3390" spans="1:2">
      <c r="A3390" s="20">
        <f>FED风险溢价模型测算!A3390</f>
        <v>43539</v>
      </c>
      <c r="B3390" s="21">
        <f>[1]!s_dq_close($B$1,$A3390,1)</f>
        <v>194.09289999999999</v>
      </c>
    </row>
    <row r="3391" spans="1:2">
      <c r="A3391" s="20">
        <f>FED风险溢价模型测算!A3391</f>
        <v>43542</v>
      </c>
      <c r="B3391" s="21">
        <f>[1]!s_dq_close($B$1,$A3391,1)</f>
        <v>194.11609999999999</v>
      </c>
    </row>
    <row r="3392" spans="1:2">
      <c r="A3392" s="20">
        <f>FED风险溢价模型测算!A3392</f>
        <v>43543</v>
      </c>
      <c r="B3392" s="21">
        <f>[1]!s_dq_close($B$1,$A3392,1)</f>
        <v>194.1198</v>
      </c>
    </row>
    <row r="3393" spans="1:2">
      <c r="A3393" s="20">
        <f>FED风险溢价模型测算!A3393</f>
        <v>43544</v>
      </c>
      <c r="B3393" s="21">
        <f>[1]!s_dq_close($B$1,$A3393,1)</f>
        <v>194.1181</v>
      </c>
    </row>
    <row r="3394" spans="1:2">
      <c r="A3394" s="20">
        <f>FED风险溢价模型测算!A3394</f>
        <v>43545</v>
      </c>
      <c r="B3394" s="21">
        <f>[1]!s_dq_close($B$1,$A3394,1)</f>
        <v>194.17150000000001</v>
      </c>
    </row>
    <row r="3395" spans="1:2">
      <c r="A3395" s="20">
        <f>FED风险溢价模型测算!A3395</f>
        <v>43546</v>
      </c>
      <c r="B3395" s="21">
        <f>[1]!s_dq_close($B$1,$A3395,1)</f>
        <v>194.25559999999999</v>
      </c>
    </row>
    <row r="3396" spans="1:2">
      <c r="A3396" s="20">
        <f>FED风险溢价模型测算!A3396</f>
        <v>43549</v>
      </c>
      <c r="B3396" s="21">
        <f>[1]!s_dq_close($B$1,$A3396,1)</f>
        <v>194.42670000000001</v>
      </c>
    </row>
    <row r="3397" spans="1:2">
      <c r="A3397" s="20">
        <f>FED风险溢价模型测算!A3397</f>
        <v>43550</v>
      </c>
      <c r="B3397" s="21">
        <f>[1]!s_dq_close($B$1,$A3397,1)</f>
        <v>194.50059999999999</v>
      </c>
    </row>
    <row r="3398" spans="1:2">
      <c r="A3398" s="20">
        <f>FED风险溢价模型测算!A3398</f>
        <v>43551</v>
      </c>
      <c r="B3398" s="21">
        <f>[1]!s_dq_close($B$1,$A3398,1)</f>
        <v>194.4864</v>
      </c>
    </row>
    <row r="3399" spans="1:2">
      <c r="A3399" s="20">
        <f>FED风险溢价模型测算!A3399</f>
        <v>43552</v>
      </c>
      <c r="B3399" s="21">
        <f>[1]!s_dq_close($B$1,$A3399,1)</f>
        <v>194.55189999999999</v>
      </c>
    </row>
    <row r="3400" spans="1:2">
      <c r="A3400" s="20">
        <f>FED风险溢价模型测算!A3400</f>
        <v>43553</v>
      </c>
      <c r="B3400" s="21">
        <f>[1]!s_dq_close($B$1,$A3400,1)</f>
        <v>194.60069999999999</v>
      </c>
    </row>
    <row r="3401" spans="1:2">
      <c r="A3401" s="20">
        <f>FED风险溢价模型测算!A3401</f>
        <v>43556</v>
      </c>
      <c r="B3401" s="21">
        <f>[1]!s_dq_close($B$1,$A3401,1)</f>
        <v>194.3887</v>
      </c>
    </row>
    <row r="3402" spans="1:2">
      <c r="A3402" s="20">
        <f>FED风险溢价模型测算!A3402</f>
        <v>43557</v>
      </c>
      <c r="B3402" s="21">
        <f>[1]!s_dq_close($B$1,$A3402,1)</f>
        <v>194.279</v>
      </c>
    </row>
    <row r="3403" spans="1:2">
      <c r="A3403" s="20">
        <f>FED风险溢价模型测算!A3403</f>
        <v>43558</v>
      </c>
      <c r="B3403" s="21">
        <f>[1]!s_dq_close($B$1,$A3403,1)</f>
        <v>193.98660000000001</v>
      </c>
    </row>
    <row r="3404" spans="1:2">
      <c r="A3404" s="20">
        <f>FED风险溢价模型测算!A3404</f>
        <v>43559</v>
      </c>
      <c r="B3404" s="21">
        <f>[1]!s_dq_close($B$1,$A3404,1)</f>
        <v>193.86869999999999</v>
      </c>
    </row>
    <row r="3405" spans="1:2">
      <c r="A3405" s="20">
        <f>FED风险溢价模型测算!A3405</f>
        <v>43563</v>
      </c>
      <c r="B3405" s="21">
        <f>[1]!s_dq_close($B$1,$A3405,1)</f>
        <v>193.93020000000001</v>
      </c>
    </row>
    <row r="3406" spans="1:2">
      <c r="A3406" s="20">
        <f>FED风险溢价模型测算!A3406</f>
        <v>43564</v>
      </c>
      <c r="B3406" s="21">
        <f>[1]!s_dq_close($B$1,$A3406,1)</f>
        <v>193.73830000000001</v>
      </c>
    </row>
    <row r="3407" spans="1:2">
      <c r="A3407" s="20">
        <f>FED风险溢价模型测算!A3407</f>
        <v>43565</v>
      </c>
      <c r="B3407" s="21">
        <f>[1]!s_dq_close($B$1,$A3407,1)</f>
        <v>193.7236</v>
      </c>
    </row>
    <row r="3408" spans="1:2">
      <c r="A3408" s="20">
        <f>FED风险溢价模型测算!A3408</f>
        <v>43566</v>
      </c>
      <c r="B3408" s="21">
        <f>[1]!s_dq_close($B$1,$A3408,1)</f>
        <v>193.79920000000001</v>
      </c>
    </row>
    <row r="3409" spans="1:2">
      <c r="A3409" s="20">
        <f>FED风险溢价模型测算!A3409</f>
        <v>43567</v>
      </c>
      <c r="B3409" s="21">
        <f>[1]!s_dq_close($B$1,$A3409,1)</f>
        <v>193.72040000000001</v>
      </c>
    </row>
    <row r="3410" spans="1:2">
      <c r="A3410" s="20">
        <f>FED风险溢价模型测算!A3410</f>
        <v>43570</v>
      </c>
      <c r="B3410" s="21">
        <f>[1]!s_dq_close($B$1,$A3410,1)</f>
        <v>193.43770000000001</v>
      </c>
    </row>
    <row r="3411" spans="1:2">
      <c r="A3411" s="20">
        <f>FED风险溢价模型测算!A3411</f>
        <v>43571</v>
      </c>
      <c r="B3411" s="21">
        <f>[1]!s_dq_close($B$1,$A3411,1)</f>
        <v>193.28210000000001</v>
      </c>
    </row>
    <row r="3412" spans="1:2">
      <c r="A3412" s="20">
        <f>FED风险溢价模型测算!A3412</f>
        <v>43572</v>
      </c>
      <c r="B3412" s="21">
        <f>[1]!s_dq_close($B$1,$A3412,1)</f>
        <v>193.27</v>
      </c>
    </row>
    <row r="3413" spans="1:2">
      <c r="A3413" s="20">
        <f>FED风险溢价模型测算!A3413</f>
        <v>43573</v>
      </c>
      <c r="B3413" s="21">
        <f>[1]!s_dq_close($B$1,$A3413,1)</f>
        <v>193.40389999999999</v>
      </c>
    </row>
    <row r="3414" spans="1:2">
      <c r="A3414" s="20">
        <f>FED风险溢价模型测算!A3414</f>
        <v>43574</v>
      </c>
      <c r="B3414" s="21">
        <f>[1]!s_dq_close($B$1,$A3414,1)</f>
        <v>193.4299</v>
      </c>
    </row>
    <row r="3415" spans="1:2">
      <c r="A3415" s="20">
        <f>FED风险溢价模型测算!A3415</f>
        <v>43577</v>
      </c>
      <c r="B3415" s="21">
        <f>[1]!s_dq_close($B$1,$A3415,1)</f>
        <v>193.36</v>
      </c>
    </row>
    <row r="3416" spans="1:2">
      <c r="A3416" s="20">
        <f>FED风险溢价模型测算!A3416</f>
        <v>43578</v>
      </c>
      <c r="B3416" s="21">
        <f>[1]!s_dq_close($B$1,$A3416,1)</f>
        <v>193.31190000000001</v>
      </c>
    </row>
    <row r="3417" spans="1:2">
      <c r="A3417" s="20">
        <f>FED风险溢价模型测算!A3417</f>
        <v>43579</v>
      </c>
      <c r="B3417" s="21">
        <f>[1]!s_dq_close($B$1,$A3417,1)</f>
        <v>193.19479999999999</v>
      </c>
    </row>
    <row r="3418" spans="1:2">
      <c r="A3418" s="20">
        <f>FED风险溢价模型测算!A3418</f>
        <v>43580</v>
      </c>
      <c r="B3418" s="21">
        <f>[1]!s_dq_close($B$1,$A3418,1)</f>
        <v>193.26390000000001</v>
      </c>
    </row>
    <row r="3419" spans="1:2">
      <c r="A3419" s="20">
        <f>FED风险溢价模型测算!A3419</f>
        <v>43581</v>
      </c>
      <c r="B3419" s="21">
        <f>[1]!s_dq_close($B$1,$A3419,1)</f>
        <v>193.33840000000001</v>
      </c>
    </row>
    <row r="3420" spans="1:2">
      <c r="A3420" s="20">
        <f>FED风险溢价模型测算!A3420</f>
        <v>43584</v>
      </c>
      <c r="B3420" s="21">
        <f>[1]!s_dq_close($B$1,$A3420,1)</f>
        <v>193.36439999999999</v>
      </c>
    </row>
    <row r="3421" spans="1:2">
      <c r="A3421" s="20">
        <f>FED风险溢价模型测算!A3421</f>
        <v>43585</v>
      </c>
      <c r="B3421" s="21">
        <f>[1]!s_dq_close($B$1,$A3421,1)</f>
        <v>193.47219999999999</v>
      </c>
    </row>
    <row r="3422" spans="1:2">
      <c r="A3422" s="20">
        <f>FED风险溢价模型测算!A3422</f>
        <v>43591</v>
      </c>
      <c r="B3422" s="21">
        <f>[1]!s_dq_close($B$1,$A3422,1)</f>
        <v>193.84059999999999</v>
      </c>
    </row>
    <row r="3423" spans="1:2">
      <c r="A3423" s="20">
        <f>FED风险溢价模型测算!A3423</f>
        <v>43592</v>
      </c>
      <c r="B3423" s="21">
        <f>[1]!s_dq_close($B$1,$A3423,1)</f>
        <v>193.86959999999999</v>
      </c>
    </row>
    <row r="3424" spans="1:2">
      <c r="A3424" s="20">
        <f>FED风险溢价模型测算!A3424</f>
        <v>43593</v>
      </c>
      <c r="B3424" s="21">
        <f>[1]!s_dq_close($B$1,$A3424,1)</f>
        <v>194.0026</v>
      </c>
    </row>
    <row r="3425" spans="1:2">
      <c r="A3425" s="20">
        <f>FED风险溢价模型测算!A3425</f>
        <v>43594</v>
      </c>
      <c r="B3425" s="21">
        <f>[1]!s_dq_close($B$1,$A3425,1)</f>
        <v>194.19749999999999</v>
      </c>
    </row>
    <row r="3426" spans="1:2">
      <c r="A3426" s="20">
        <f>FED风险溢价模型测算!A3426</f>
        <v>43595</v>
      </c>
      <c r="B3426" s="21">
        <f>[1]!s_dq_close($B$1,$A3426,1)</f>
        <v>194.2347</v>
      </c>
    </row>
    <row r="3427" spans="1:2">
      <c r="A3427" s="20">
        <f>FED风险溢价模型测算!A3427</f>
        <v>43598</v>
      </c>
      <c r="B3427" s="21">
        <f>[1]!s_dq_close($B$1,$A3427,1)</f>
        <v>194.4461</v>
      </c>
    </row>
    <row r="3428" spans="1:2">
      <c r="A3428" s="20">
        <f>FED风险溢价模型测算!A3428</f>
        <v>43599</v>
      </c>
      <c r="B3428" s="21">
        <f>[1]!s_dq_close($B$1,$A3428,1)</f>
        <v>194.42140000000001</v>
      </c>
    </row>
    <row r="3429" spans="1:2">
      <c r="A3429" s="20">
        <f>FED风险溢价模型测算!A3429</f>
        <v>43600</v>
      </c>
      <c r="B3429" s="21">
        <f>[1]!s_dq_close($B$1,$A3429,1)</f>
        <v>194.47659999999999</v>
      </c>
    </row>
    <row r="3430" spans="1:2">
      <c r="A3430" s="20">
        <f>FED风险溢价模型测算!A3430</f>
        <v>43601</v>
      </c>
      <c r="B3430" s="21">
        <f>[1]!s_dq_close($B$1,$A3430,1)</f>
        <v>194.57560000000001</v>
      </c>
    </row>
    <row r="3431" spans="1:2">
      <c r="A3431" s="20">
        <f>FED风险溢价模型测算!A3431</f>
        <v>43602</v>
      </c>
      <c r="B3431" s="21">
        <f>[1]!s_dq_close($B$1,$A3431,1)</f>
        <v>194.5787</v>
      </c>
    </row>
    <row r="3432" spans="1:2">
      <c r="A3432" s="20">
        <f>FED风险溢价模型测算!A3432</f>
        <v>43605</v>
      </c>
      <c r="B3432" s="21">
        <f>[1]!s_dq_close($B$1,$A3432,1)</f>
        <v>194.6311</v>
      </c>
    </row>
    <row r="3433" spans="1:2">
      <c r="A3433" s="20">
        <f>FED风险溢价模型测算!A3433</f>
        <v>43606</v>
      </c>
      <c r="B3433" s="21">
        <f>[1]!s_dq_close($B$1,$A3433,1)</f>
        <v>194.58109999999999</v>
      </c>
    </row>
    <row r="3434" spans="1:2">
      <c r="A3434" s="20">
        <f>FED风险溢价模型测算!A3434</f>
        <v>43607</v>
      </c>
      <c r="B3434" s="21">
        <f>[1]!s_dq_close($B$1,$A3434,1)</f>
        <v>194.5189</v>
      </c>
    </row>
    <row r="3435" spans="1:2">
      <c r="A3435" s="20">
        <f>FED风险溢价模型测算!A3435</f>
        <v>43608</v>
      </c>
      <c r="B3435" s="21">
        <f>[1]!s_dq_close($B$1,$A3435,1)</f>
        <v>194.58430000000001</v>
      </c>
    </row>
    <row r="3436" spans="1:2">
      <c r="A3436" s="20">
        <f>FED风险溢价模型测算!A3436</f>
        <v>43609</v>
      </c>
      <c r="B3436" s="21">
        <f>[1]!s_dq_close($B$1,$A3436,1)</f>
        <v>194.61859999999999</v>
      </c>
    </row>
    <row r="3437" spans="1:2">
      <c r="A3437" s="20">
        <f>FED风险溢价模型测算!A3437</f>
        <v>43612</v>
      </c>
      <c r="B3437" s="21">
        <f>[1]!s_dq_close($B$1,$A3437,1)</f>
        <v>194.50040000000001</v>
      </c>
    </row>
    <row r="3438" spans="1:2">
      <c r="A3438" s="20">
        <f>FED风险溢价模型测算!A3438</f>
        <v>43613</v>
      </c>
      <c r="B3438" s="21">
        <f>[1]!s_dq_close($B$1,$A3438,1)</f>
        <v>194.58969999999999</v>
      </c>
    </row>
    <row r="3439" spans="1:2">
      <c r="A3439" s="20">
        <f>FED风险溢价模型测算!A3439</f>
        <v>43614</v>
      </c>
      <c r="B3439" s="21">
        <f>[1]!s_dq_close($B$1,$A3439,1)</f>
        <v>194.75829999999999</v>
      </c>
    </row>
    <row r="3440" spans="1:2">
      <c r="A3440" s="20">
        <f>FED风险溢价模型测算!A3440</f>
        <v>43615</v>
      </c>
      <c r="B3440" s="21">
        <f>[1]!s_dq_close($B$1,$A3440,1)</f>
        <v>194.8167</v>
      </c>
    </row>
    <row r="3441" spans="1:2">
      <c r="A3441" s="20">
        <f>FED风险溢价模型测算!A3441</f>
        <v>43616</v>
      </c>
      <c r="B3441" s="21">
        <f>[1]!s_dq_close($B$1,$A3441,1)</f>
        <v>194.8323</v>
      </c>
    </row>
    <row r="3442" spans="1:2">
      <c r="A3442" s="20">
        <f>FED风险溢价模型测算!A3442</f>
        <v>43619</v>
      </c>
      <c r="B3442" s="21">
        <f>[1]!s_dq_close($B$1,$A3442,1)</f>
        <v>195.00739999999999</v>
      </c>
    </row>
    <row r="3443" spans="1:2">
      <c r="A3443" s="20">
        <f>FED风险溢价模型测算!A3443</f>
        <v>43620</v>
      </c>
      <c r="B3443" s="21">
        <f>[1]!s_dq_close($B$1,$A3443,1)</f>
        <v>195.14449999999999</v>
      </c>
    </row>
    <row r="3444" spans="1:2">
      <c r="A3444" s="20">
        <f>FED风险溢价模型测算!A3444</f>
        <v>43621</v>
      </c>
      <c r="B3444" s="21">
        <f>[1]!s_dq_close($B$1,$A3444,1)</f>
        <v>195.2004</v>
      </c>
    </row>
    <row r="3445" spans="1:2">
      <c r="A3445" s="20">
        <f>FED风险溢价模型测算!A3445</f>
        <v>43622</v>
      </c>
      <c r="B3445" s="21">
        <f>[1]!s_dq_close($B$1,$A3445,1)</f>
        <v>195.26259999999999</v>
      </c>
    </row>
    <row r="3446" spans="1:2">
      <c r="A3446" s="20">
        <f>FED风险溢价模型测算!A3446</f>
        <v>43626</v>
      </c>
      <c r="B3446" s="21">
        <f>[1]!s_dq_close($B$1,$A3446,1)</f>
        <v>195.29499999999999</v>
      </c>
    </row>
    <row r="3447" spans="1:2">
      <c r="A3447" s="20">
        <f>FED风险溢价模型测算!A3447</f>
        <v>43627</v>
      </c>
      <c r="B3447" s="21">
        <f>[1]!s_dq_close($B$1,$A3447,1)</f>
        <v>195.16800000000001</v>
      </c>
    </row>
    <row r="3448" spans="1:2">
      <c r="A3448" s="20">
        <f>FED风险溢价模型测算!A3448</f>
        <v>43628</v>
      </c>
      <c r="B3448" s="21">
        <f>[1]!s_dq_close($B$1,$A3448,1)</f>
        <v>195.20160000000001</v>
      </c>
    </row>
    <row r="3449" spans="1:2">
      <c r="A3449" s="20">
        <f>FED风险溢价模型测算!A3449</f>
        <v>43629</v>
      </c>
      <c r="B3449" s="21">
        <f>[1]!s_dq_close($B$1,$A3449,1)</f>
        <v>195.25700000000001</v>
      </c>
    </row>
    <row r="3450" spans="1:2">
      <c r="A3450" s="20">
        <f>FED风险溢价模型测算!A3450</f>
        <v>43630</v>
      </c>
      <c r="B3450" s="21">
        <f>[1]!s_dq_close($B$1,$A3450,1)</f>
        <v>195.32939999999999</v>
      </c>
    </row>
    <row r="3451" spans="1:2">
      <c r="A3451" s="20">
        <f>FED风险溢价模型测算!A3451</f>
        <v>43633</v>
      </c>
      <c r="B3451" s="21">
        <f>[1]!s_dq_close($B$1,$A3451,1)</f>
        <v>195.43690000000001</v>
      </c>
    </row>
    <row r="3452" spans="1:2">
      <c r="A3452" s="20">
        <f>FED风险溢价模型测算!A3452</f>
        <v>43634</v>
      </c>
      <c r="B3452" s="21">
        <f>[1]!s_dq_close($B$1,$A3452,1)</f>
        <v>195.4659</v>
      </c>
    </row>
    <row r="3453" spans="1:2">
      <c r="A3453" s="20">
        <f>FED风险溢价模型测算!A3453</f>
        <v>43635</v>
      </c>
      <c r="B3453" s="21">
        <f>[1]!s_dq_close($B$1,$A3453,1)</f>
        <v>195.46680000000001</v>
      </c>
    </row>
    <row r="3454" spans="1:2">
      <c r="A3454" s="20">
        <f>FED风险溢价模型测算!A3454</f>
        <v>43636</v>
      </c>
      <c r="B3454" s="21">
        <f>[1]!s_dq_close($B$1,$A3454,1)</f>
        <v>195.5574</v>
      </c>
    </row>
    <row r="3455" spans="1:2">
      <c r="A3455" s="20">
        <f>FED风险溢价模型测算!A3455</f>
        <v>43637</v>
      </c>
      <c r="B3455" s="21">
        <f>[1]!s_dq_close($B$1,$A3455,1)</f>
        <v>195.61529999999999</v>
      </c>
    </row>
    <row r="3456" spans="1:2">
      <c r="A3456" s="20">
        <f>FED风险溢价模型测算!A3456</f>
        <v>43640</v>
      </c>
      <c r="B3456" s="21">
        <f>[1]!s_dq_close($B$1,$A3456,1)</f>
        <v>195.64709999999999</v>
      </c>
    </row>
    <row r="3457" spans="1:2">
      <c r="A3457" s="20">
        <f>FED风险溢价模型测算!A3457</f>
        <v>43641</v>
      </c>
      <c r="B3457" s="21">
        <f>[1]!s_dq_close($B$1,$A3457,1)</f>
        <v>195.71379999999999</v>
      </c>
    </row>
    <row r="3458" spans="1:2">
      <c r="A3458" s="20">
        <f>FED风险溢价模型测算!A3458</f>
        <v>43642</v>
      </c>
      <c r="B3458" s="21">
        <f>[1]!s_dq_close($B$1,$A3458,1)</f>
        <v>195.73939999999999</v>
      </c>
    </row>
    <row r="3459" spans="1:2">
      <c r="A3459" s="20">
        <f>FED风险溢价模型测算!A3459</f>
        <v>43643</v>
      </c>
      <c r="B3459" s="21">
        <f>[1]!s_dq_close($B$1,$A3459,1)</f>
        <v>195.76089999999999</v>
      </c>
    </row>
    <row r="3460" spans="1:2">
      <c r="A3460" s="20">
        <f>FED风险溢价模型测算!A3460</f>
        <v>43644</v>
      </c>
      <c r="B3460" s="21">
        <f>[1]!s_dq_close($B$1,$A3460,1)</f>
        <v>195.86410000000001</v>
      </c>
    </row>
    <row r="3461" spans="1:2">
      <c r="A3461" s="20">
        <f>FED风险溢价模型测算!A3461</f>
        <v>43647</v>
      </c>
      <c r="B3461" s="21">
        <f>[1]!s_dq_close($B$1,$A3461,1)</f>
        <v>195.97069999999999</v>
      </c>
    </row>
    <row r="3462" spans="1:2">
      <c r="A3462" s="20">
        <f>FED风险溢价模型测算!A3462</f>
        <v>43648</v>
      </c>
      <c r="B3462" s="21">
        <f>[1]!s_dq_close($B$1,$A3462,1)</f>
        <v>196.23830000000001</v>
      </c>
    </row>
    <row r="3463" spans="1:2">
      <c r="A3463" s="20">
        <f>FED风险溢价模型测算!A3463</f>
        <v>43649</v>
      </c>
      <c r="B3463" s="21">
        <f>[1]!s_dq_close($B$1,$A3463,1)</f>
        <v>196.3963</v>
      </c>
    </row>
    <row r="3464" spans="1:2">
      <c r="A3464" s="20">
        <f>FED风险溢价模型测算!A3464</f>
        <v>43650</v>
      </c>
      <c r="B3464" s="21">
        <f>[1]!s_dq_close($B$1,$A3464,1)</f>
        <v>196.46340000000001</v>
      </c>
    </row>
    <row r="3465" spans="1:2">
      <c r="A3465" s="20">
        <f>FED风险溢价模型测算!A3465</f>
        <v>43651</v>
      </c>
      <c r="B3465" s="21">
        <f>[1]!s_dq_close($B$1,$A3465,1)</f>
        <v>196.44280000000001</v>
      </c>
    </row>
    <row r="3466" spans="1:2">
      <c r="A3466" s="20">
        <f>FED风险溢价模型测算!A3466</f>
        <v>43654</v>
      </c>
      <c r="B3466" s="21">
        <f>[1]!s_dq_close($B$1,$A3466,1)</f>
        <v>196.4452</v>
      </c>
    </row>
    <row r="3467" spans="1:2">
      <c r="A3467" s="20">
        <f>FED风险溢价模型测算!A3467</f>
        <v>43655</v>
      </c>
      <c r="B3467" s="21">
        <f>[1]!s_dq_close($B$1,$A3467,1)</f>
        <v>196.47839999999999</v>
      </c>
    </row>
    <row r="3468" spans="1:2">
      <c r="A3468" s="20">
        <f>FED风险溢价模型测算!A3468</f>
        <v>43656</v>
      </c>
      <c r="B3468" s="21">
        <f>[1]!s_dq_close($B$1,$A3468,1)</f>
        <v>196.49539999999999</v>
      </c>
    </row>
    <row r="3469" spans="1:2">
      <c r="A3469" s="20">
        <f>FED风险溢价模型测算!A3469</f>
        <v>43657</v>
      </c>
      <c r="B3469" s="21">
        <f>[1]!s_dq_close($B$1,$A3469,1)</f>
        <v>196.54480000000001</v>
      </c>
    </row>
    <row r="3470" spans="1:2">
      <c r="A3470" s="20">
        <f>FED风险溢价模型测算!A3470</f>
        <v>43658</v>
      </c>
      <c r="B3470" s="21">
        <f>[1]!s_dq_close($B$1,$A3470,1)</f>
        <v>196.61359999999999</v>
      </c>
    </row>
    <row r="3471" spans="1:2">
      <c r="A3471" s="20">
        <f>FED风险溢价模型测算!A3471</f>
        <v>43661</v>
      </c>
      <c r="B3471" s="21">
        <f>[1]!s_dq_close($B$1,$A3471,1)</f>
        <v>196.63140000000001</v>
      </c>
    </row>
    <row r="3472" spans="1:2">
      <c r="A3472" s="20">
        <f>FED风险溢价模型测算!A3472</f>
        <v>43662</v>
      </c>
      <c r="B3472" s="21">
        <f>[1]!s_dq_close($B$1,$A3472,1)</f>
        <v>196.6455</v>
      </c>
    </row>
    <row r="3473" spans="1:2">
      <c r="A3473" s="20">
        <f>FED风险溢价模型测算!A3473</f>
        <v>43663</v>
      </c>
      <c r="B3473" s="21">
        <f>[1]!s_dq_close($B$1,$A3473,1)</f>
        <v>196.6388</v>
      </c>
    </row>
    <row r="3474" spans="1:2">
      <c r="A3474" s="20">
        <f>FED风险溢价模型测算!A3474</f>
        <v>43664</v>
      </c>
      <c r="B3474" s="21">
        <f>[1]!s_dq_close($B$1,$A3474,1)</f>
        <v>196.69659999999999</v>
      </c>
    </row>
    <row r="3475" spans="1:2">
      <c r="A3475" s="20">
        <f>FED风险溢价模型测算!A3475</f>
        <v>43665</v>
      </c>
      <c r="B3475" s="21">
        <f>[1]!s_dq_close($B$1,$A3475,1)</f>
        <v>196.71369999999999</v>
      </c>
    </row>
    <row r="3476" spans="1:2">
      <c r="A3476" s="20">
        <f>FED风险溢价模型测算!A3476</f>
        <v>43668</v>
      </c>
      <c r="B3476" s="21">
        <f>[1]!s_dq_close($B$1,$A3476,1)</f>
        <v>196.8194</v>
      </c>
    </row>
    <row r="3477" spans="1:2">
      <c r="A3477" s="20">
        <f>FED风险溢价模型测算!A3477</f>
        <v>43669</v>
      </c>
      <c r="B3477" s="21">
        <f>[1]!s_dq_close($B$1,$A3477,1)</f>
        <v>196.88310000000001</v>
      </c>
    </row>
    <row r="3478" spans="1:2">
      <c r="A3478" s="20">
        <f>FED风险溢价模型测算!A3478</f>
        <v>43670</v>
      </c>
      <c r="B3478" s="21">
        <f>[1]!s_dq_close($B$1,$A3478,1)</f>
        <v>196.8862</v>
      </c>
    </row>
    <row r="3479" spans="1:2">
      <c r="A3479" s="20">
        <f>FED风险溢价模型测算!A3479</f>
        <v>43671</v>
      </c>
      <c r="B3479" s="21">
        <f>[1]!s_dq_close($B$1,$A3479,1)</f>
        <v>196.91499999999999</v>
      </c>
    </row>
    <row r="3480" spans="1:2">
      <c r="A3480" s="20">
        <f>FED风险溢价模型测算!A3480</f>
        <v>43672</v>
      </c>
      <c r="B3480" s="21">
        <f>[1]!s_dq_close($B$1,$A3480,1)</f>
        <v>196.93549999999999</v>
      </c>
    </row>
    <row r="3481" spans="1:2">
      <c r="A3481" s="20">
        <f>FED风险溢价模型测算!A3481</f>
        <v>43675</v>
      </c>
      <c r="B3481" s="21">
        <f>[1]!s_dq_close($B$1,$A3481,1)</f>
        <v>196.96080000000001</v>
      </c>
    </row>
    <row r="3482" spans="1:2">
      <c r="A3482" s="20">
        <f>FED风险溢价模型测算!A3482</f>
        <v>43676</v>
      </c>
      <c r="B3482" s="21">
        <f>[1]!s_dq_close($B$1,$A3482,1)</f>
        <v>196.97479999999999</v>
      </c>
    </row>
    <row r="3483" spans="1:2">
      <c r="A3483" s="20">
        <f>FED风险溢价模型测算!A3483</f>
        <v>43677</v>
      </c>
      <c r="B3483" s="21">
        <f>[1]!s_dq_close($B$1,$A3483,1)</f>
        <v>197.07419999999999</v>
      </c>
    </row>
    <row r="3484" spans="1:2">
      <c r="A3484" s="20">
        <f>FED风险溢价模型测算!A3484</f>
        <v>43678</v>
      </c>
      <c r="B3484" s="21">
        <f>[1]!s_dq_close($B$1,$A3484,1)</f>
        <v>197.11609999999999</v>
      </c>
    </row>
    <row r="3485" spans="1:2">
      <c r="A3485" s="20">
        <f>FED风险溢价模型测算!A3485</f>
        <v>43679</v>
      </c>
      <c r="B3485" s="21">
        <f>[1]!s_dq_close($B$1,$A3485,1)</f>
        <v>197.3657</v>
      </c>
    </row>
    <row r="3486" spans="1:2">
      <c r="A3486" s="20">
        <f>FED风险溢价模型测算!A3486</f>
        <v>43682</v>
      </c>
      <c r="B3486" s="21">
        <f>[1]!s_dq_close($B$1,$A3486,1)</f>
        <v>197.6103</v>
      </c>
    </row>
    <row r="3487" spans="1:2">
      <c r="A3487" s="20">
        <f>FED风险溢价模型测算!A3487</f>
        <v>43683</v>
      </c>
      <c r="B3487" s="21">
        <f>[1]!s_dq_close($B$1,$A3487,1)</f>
        <v>197.65020000000001</v>
      </c>
    </row>
    <row r="3488" spans="1:2">
      <c r="A3488" s="20">
        <f>FED风险溢价模型测算!A3488</f>
        <v>43684</v>
      </c>
      <c r="B3488" s="21">
        <f>[1]!s_dq_close($B$1,$A3488,1)</f>
        <v>197.74950000000001</v>
      </c>
    </row>
    <row r="3489" spans="1:2">
      <c r="A3489" s="20">
        <f>FED风险溢价模型测算!A3489</f>
        <v>43685</v>
      </c>
      <c r="B3489" s="21">
        <f>[1]!s_dq_close($B$1,$A3489,1)</f>
        <v>197.797</v>
      </c>
    </row>
    <row r="3490" spans="1:2">
      <c r="A3490" s="20">
        <f>FED风险溢价模型测算!A3490</f>
        <v>43686</v>
      </c>
      <c r="B3490" s="21">
        <f>[1]!s_dq_close($B$1,$A3490,1)</f>
        <v>197.91130000000001</v>
      </c>
    </row>
    <row r="3491" spans="1:2">
      <c r="A3491" s="20">
        <f>FED风险溢价模型测算!A3491</f>
        <v>43689</v>
      </c>
      <c r="B3491" s="21">
        <f>[1]!s_dq_close($B$1,$A3491,1)</f>
        <v>197.9469</v>
      </c>
    </row>
    <row r="3492" spans="1:2">
      <c r="A3492" s="20">
        <f>FED风险溢价模型测算!A3492</f>
        <v>43690</v>
      </c>
      <c r="B3492" s="21">
        <f>[1]!s_dq_close($B$1,$A3492,1)</f>
        <v>198.09379999999999</v>
      </c>
    </row>
    <row r="3493" spans="1:2">
      <c r="A3493" s="20">
        <f>FED风险溢价模型测算!A3493</f>
        <v>43691</v>
      </c>
      <c r="B3493" s="21">
        <f>[1]!s_dq_close($B$1,$A3493,1)</f>
        <v>198.15119999999999</v>
      </c>
    </row>
    <row r="3494" spans="1:2">
      <c r="A3494" s="20">
        <f>FED风险溢价模型测算!A3494</f>
        <v>43692</v>
      </c>
      <c r="B3494" s="21">
        <f>[1]!s_dq_close($B$1,$A3494,1)</f>
        <v>198.22800000000001</v>
      </c>
    </row>
    <row r="3495" spans="1:2">
      <c r="A3495" s="20">
        <f>FED风险溢价模型测算!A3495</f>
        <v>43693</v>
      </c>
      <c r="B3495" s="21">
        <f>[1]!s_dq_close($B$1,$A3495,1)</f>
        <v>198.2099</v>
      </c>
    </row>
    <row r="3496" spans="1:2">
      <c r="A3496" s="20">
        <f>FED风险溢价模型测算!A3496</f>
        <v>43696</v>
      </c>
      <c r="B3496" s="21">
        <f>[1]!s_dq_close($B$1,$A3496,1)</f>
        <v>198.2998</v>
      </c>
    </row>
    <row r="3497" spans="1:2">
      <c r="A3497" s="20">
        <f>FED风险溢价模型测算!A3497</f>
        <v>43697</v>
      </c>
      <c r="B3497" s="21">
        <f>[1]!s_dq_close($B$1,$A3497,1)</f>
        <v>198.2878</v>
      </c>
    </row>
    <row r="3498" spans="1:2">
      <c r="A3498" s="20">
        <f>FED风险溢价模型测算!A3498</f>
        <v>43698</v>
      </c>
      <c r="B3498" s="21">
        <f>[1]!s_dq_close($B$1,$A3498,1)</f>
        <v>198.22800000000001</v>
      </c>
    </row>
    <row r="3499" spans="1:2">
      <c r="A3499" s="20">
        <f>FED风险溢价模型测算!A3499</f>
        <v>43699</v>
      </c>
      <c r="B3499" s="21">
        <f>[1]!s_dq_close($B$1,$A3499,1)</f>
        <v>198.2287</v>
      </c>
    </row>
    <row r="3500" spans="1:2">
      <c r="A3500" s="20">
        <f>FED风险溢价模型测算!A3500</f>
        <v>43700</v>
      </c>
      <c r="B3500" s="21">
        <f>[1]!s_dq_close($B$1,$A3500,1)</f>
        <v>198.20670000000001</v>
      </c>
    </row>
    <row r="3501" spans="1:2">
      <c r="A3501" s="20">
        <f>FED风险溢价模型测算!A3501</f>
        <v>43703</v>
      </c>
      <c r="B3501" s="21">
        <f>[1]!s_dq_close($B$1,$A3501,1)</f>
        <v>198.32660000000001</v>
      </c>
    </row>
    <row r="3502" spans="1:2">
      <c r="A3502" s="20">
        <f>FED风险溢价模型测算!A3502</f>
        <v>43704</v>
      </c>
      <c r="B3502" s="21">
        <f>[1]!s_dq_close($B$1,$A3502,1)</f>
        <v>198.3109</v>
      </c>
    </row>
    <row r="3503" spans="1:2">
      <c r="A3503" s="20">
        <f>FED风险溢价模型测算!A3503</f>
        <v>43705</v>
      </c>
      <c r="B3503" s="21">
        <f>[1]!s_dq_close($B$1,$A3503,1)</f>
        <v>198.31100000000001</v>
      </c>
    </row>
    <row r="3504" spans="1:2">
      <c r="A3504" s="20">
        <f>FED风险溢价模型测算!A3504</f>
        <v>43706</v>
      </c>
      <c r="B3504" s="21">
        <f>[1]!s_dq_close($B$1,$A3504,1)</f>
        <v>198.3561</v>
      </c>
    </row>
    <row r="3505" spans="1:2">
      <c r="A3505" s="20">
        <f>FED风险溢价模型测算!A3505</f>
        <v>43707</v>
      </c>
      <c r="B3505" s="21">
        <f>[1]!s_dq_close($B$1,$A3505,1)</f>
        <v>198.28049999999999</v>
      </c>
    </row>
    <row r="3506" spans="1:2">
      <c r="A3506" s="20">
        <f>FED风险溢价模型测算!A3506</f>
        <v>43710</v>
      </c>
      <c r="B3506" s="21">
        <f>[1]!s_dq_close($B$1,$A3506,1)</f>
        <v>198.267</v>
      </c>
    </row>
    <row r="3507" spans="1:2">
      <c r="A3507" s="20">
        <f>FED风险溢价模型测算!A3507</f>
        <v>43711</v>
      </c>
      <c r="B3507" s="21">
        <f>[1]!s_dq_close($B$1,$A3507,1)</f>
        <v>198.26929999999999</v>
      </c>
    </row>
    <row r="3508" spans="1:2">
      <c r="A3508" s="20">
        <f>FED风险溢价模型测算!A3508</f>
        <v>43712</v>
      </c>
      <c r="B3508" s="21">
        <f>[1]!s_dq_close($B$1,$A3508,1)</f>
        <v>198.34289999999999</v>
      </c>
    </row>
    <row r="3509" spans="1:2">
      <c r="A3509" s="20">
        <f>FED风险溢价模型测算!A3509</f>
        <v>43713</v>
      </c>
      <c r="B3509" s="21">
        <f>[1]!s_dq_close($B$1,$A3509,1)</f>
        <v>198.56030000000001</v>
      </c>
    </row>
    <row r="3510" spans="1:2">
      <c r="A3510" s="20">
        <f>FED风险溢价模型测算!A3510</f>
        <v>43714</v>
      </c>
      <c r="B3510" s="21">
        <f>[1]!s_dq_close($B$1,$A3510,1)</f>
        <v>198.61779999999999</v>
      </c>
    </row>
    <row r="3511" spans="1:2">
      <c r="A3511" s="20">
        <f>FED风险溢价模型测算!A3511</f>
        <v>43717</v>
      </c>
      <c r="B3511" s="21">
        <f>[1]!s_dq_close($B$1,$A3511,1)</f>
        <v>198.67070000000001</v>
      </c>
    </row>
    <row r="3512" spans="1:2">
      <c r="A3512" s="20">
        <f>FED风险溢价模型测算!A3512</f>
        <v>43718</v>
      </c>
      <c r="B3512" s="21">
        <f>[1]!s_dq_close($B$1,$A3512,1)</f>
        <v>198.64510000000001</v>
      </c>
    </row>
    <row r="3513" spans="1:2">
      <c r="A3513" s="20">
        <f>FED风险溢价模型测算!A3513</f>
        <v>43719</v>
      </c>
      <c r="B3513" s="21">
        <f>[1]!s_dq_close($B$1,$A3513,1)</f>
        <v>198.64279999999999</v>
      </c>
    </row>
    <row r="3514" spans="1:2">
      <c r="A3514" s="20">
        <f>FED风险溢价模型测算!A3514</f>
        <v>43720</v>
      </c>
      <c r="B3514" s="21">
        <f>[1]!s_dq_close($B$1,$A3514,1)</f>
        <v>198.5626</v>
      </c>
    </row>
    <row r="3515" spans="1:2">
      <c r="A3515" s="20">
        <f>FED风险溢价模型测算!A3515</f>
        <v>43724</v>
      </c>
      <c r="B3515" s="21">
        <f>[1]!s_dq_close($B$1,$A3515,1)</f>
        <v>198.61689999999999</v>
      </c>
    </row>
    <row r="3516" spans="1:2">
      <c r="A3516" s="20">
        <f>FED风险溢价模型测算!A3516</f>
        <v>43725</v>
      </c>
      <c r="B3516" s="21">
        <f>[1]!s_dq_close($B$1,$A3516,1)</f>
        <v>198.6113</v>
      </c>
    </row>
    <row r="3517" spans="1:2">
      <c r="A3517" s="20">
        <f>FED风险溢价模型测算!A3517</f>
        <v>43726</v>
      </c>
      <c r="B3517" s="21">
        <f>[1]!s_dq_close($B$1,$A3517,1)</f>
        <v>198.53559999999999</v>
      </c>
    </row>
    <row r="3518" spans="1:2">
      <c r="A3518" s="20">
        <f>FED风险溢价模型测算!A3518</f>
        <v>43727</v>
      </c>
      <c r="B3518" s="21">
        <f>[1]!s_dq_close($B$1,$A3518,1)</f>
        <v>198.57390000000001</v>
      </c>
    </row>
    <row r="3519" spans="1:2">
      <c r="A3519" s="20">
        <f>FED风险溢价模型测算!A3519</f>
        <v>43728</v>
      </c>
      <c r="B3519" s="21">
        <f>[1]!s_dq_close($B$1,$A3519,1)</f>
        <v>198.59200000000001</v>
      </c>
    </row>
    <row r="3520" spans="1:2">
      <c r="A3520" s="20">
        <f>FED风险溢价模型测算!A3520</f>
        <v>43731</v>
      </c>
      <c r="B3520" s="21">
        <f>[1]!s_dq_close($B$1,$A3520,1)</f>
        <v>198.6412</v>
      </c>
    </row>
    <row r="3521" spans="1:2">
      <c r="A3521" s="20">
        <f>FED风险溢价模型测算!A3521</f>
        <v>43732</v>
      </c>
      <c r="B3521" s="21">
        <f>[1]!s_dq_close($B$1,$A3521,1)</f>
        <v>198.6063</v>
      </c>
    </row>
    <row r="3522" spans="1:2">
      <c r="A3522" s="20">
        <f>FED风险溢价模型测算!A3522</f>
        <v>43733</v>
      </c>
      <c r="B3522" s="21">
        <f>[1]!s_dq_close($B$1,$A3522,1)</f>
        <v>198.6223</v>
      </c>
    </row>
    <row r="3523" spans="1:2">
      <c r="A3523" s="20">
        <f>FED风险溢价模型测算!A3523</f>
        <v>43734</v>
      </c>
      <c r="B3523" s="21">
        <f>[1]!s_dq_close($B$1,$A3523,1)</f>
        <v>198.54560000000001</v>
      </c>
    </row>
    <row r="3524" spans="1:2">
      <c r="A3524" s="20">
        <f>FED风险溢价模型测算!A3524</f>
        <v>43735</v>
      </c>
      <c r="B3524" s="21">
        <f>[1]!s_dq_close($B$1,$A3524,1)</f>
        <v>198.54069999999999</v>
      </c>
    </row>
    <row r="3525" spans="1:2">
      <c r="A3525" s="20">
        <f>FED风险溢价模型测算!A3525</f>
        <v>43738</v>
      </c>
      <c r="B3525" s="21">
        <f>[1]!s_dq_close($B$1,$A3525,1)</f>
        <v>198.6018</v>
      </c>
    </row>
    <row r="3526" spans="1:2">
      <c r="A3526" s="20">
        <f>FED风险溢价模型测算!A3526</f>
        <v>43746</v>
      </c>
      <c r="B3526" s="21">
        <f>[1]!s_dq_close($B$1,$A3526,1)</f>
        <v>198.85409999999999</v>
      </c>
    </row>
    <row r="3527" spans="1:2">
      <c r="A3527" s="20">
        <f>FED风险溢价模型测算!A3527</f>
        <v>43747</v>
      </c>
      <c r="B3527" s="21">
        <f>[1]!s_dq_close($B$1,$A3527,1)</f>
        <v>198.911</v>
      </c>
    </row>
    <row r="3528" spans="1:2">
      <c r="A3528" s="20">
        <f>FED风险溢价模型测算!A3528</f>
        <v>43748</v>
      </c>
      <c r="B3528" s="21">
        <f>[1]!s_dq_close($B$1,$A3528,1)</f>
        <v>198.88319999999999</v>
      </c>
    </row>
    <row r="3529" spans="1:2">
      <c r="A3529" s="20">
        <f>FED风险溢价模型测算!A3529</f>
        <v>43749</v>
      </c>
      <c r="B3529" s="21">
        <f>[1]!s_dq_close($B$1,$A3529,1)</f>
        <v>198.81950000000001</v>
      </c>
    </row>
    <row r="3530" spans="1:2">
      <c r="A3530" s="20">
        <f>FED风险溢价模型测算!A3530</f>
        <v>43752</v>
      </c>
      <c r="B3530" s="21">
        <f>[1]!s_dq_close($B$1,$A3530,1)</f>
        <v>198.8109</v>
      </c>
    </row>
    <row r="3531" spans="1:2">
      <c r="A3531" s="20">
        <f>FED风险溢价模型测算!A3531</f>
        <v>43753</v>
      </c>
      <c r="B3531" s="21">
        <f>[1]!s_dq_close($B$1,$A3531,1)</f>
        <v>198.7998</v>
      </c>
    </row>
    <row r="3532" spans="1:2">
      <c r="A3532" s="20">
        <f>FED风险溢价模型测算!A3532</f>
        <v>43754</v>
      </c>
      <c r="B3532" s="21">
        <f>[1]!s_dq_close($B$1,$A3532,1)</f>
        <v>198.81720000000001</v>
      </c>
    </row>
    <row r="3533" spans="1:2">
      <c r="A3533" s="20">
        <f>FED风险溢价模型测算!A3533</f>
        <v>43755</v>
      </c>
      <c r="B3533" s="21">
        <f>[1]!s_dq_close($B$1,$A3533,1)</f>
        <v>198.8587</v>
      </c>
    </row>
    <row r="3534" spans="1:2">
      <c r="A3534" s="20">
        <f>FED风险溢价模型测算!A3534</f>
        <v>43756</v>
      </c>
      <c r="B3534" s="21">
        <f>[1]!s_dq_close($B$1,$A3534,1)</f>
        <v>198.81229999999999</v>
      </c>
    </row>
    <row r="3535" spans="1:2">
      <c r="A3535" s="20">
        <f>FED风险溢价模型测算!A3535</f>
        <v>43759</v>
      </c>
      <c r="B3535" s="21">
        <f>[1]!s_dq_close($B$1,$A3535,1)</f>
        <v>198.7175</v>
      </c>
    </row>
    <row r="3536" spans="1:2">
      <c r="A3536" s="20">
        <f>FED风险溢价模型测算!A3536</f>
        <v>43760</v>
      </c>
      <c r="B3536" s="21">
        <f>[1]!s_dq_close($B$1,$A3536,1)</f>
        <v>198.6952</v>
      </c>
    </row>
    <row r="3537" spans="1:2">
      <c r="A3537" s="20">
        <f>FED风险溢价模型测算!A3537</f>
        <v>43761</v>
      </c>
      <c r="B3537" s="21">
        <f>[1]!s_dq_close($B$1,$A3537,1)</f>
        <v>198.71250000000001</v>
      </c>
    </row>
    <row r="3538" spans="1:2">
      <c r="A3538" s="20">
        <f>FED风险溢价模型测算!A3538</f>
        <v>43762</v>
      </c>
      <c r="B3538" s="21">
        <f>[1]!s_dq_close($B$1,$A3538,1)</f>
        <v>198.69749999999999</v>
      </c>
    </row>
    <row r="3539" spans="1:2">
      <c r="A3539" s="20">
        <f>FED风险溢价模型测算!A3539</f>
        <v>43763</v>
      </c>
      <c r="B3539" s="21">
        <f>[1]!s_dq_close($B$1,$A3539,1)</f>
        <v>198.6644</v>
      </c>
    </row>
    <row r="3540" spans="1:2">
      <c r="A3540" s="20">
        <f>FED风险溢价模型测算!A3540</f>
        <v>43766</v>
      </c>
      <c r="B3540" s="21">
        <f>[1]!s_dq_close($B$1,$A3540,1)</f>
        <v>198.51490000000001</v>
      </c>
    </row>
    <row r="3541" spans="1:2">
      <c r="A3541" s="20">
        <f>FED风险溢价模型测算!A3541</f>
        <v>43767</v>
      </c>
      <c r="B3541" s="21">
        <f>[1]!s_dq_close($B$1,$A3541,1)</f>
        <v>198.46190000000001</v>
      </c>
    </row>
    <row r="3542" spans="1:2">
      <c r="A3542" s="20">
        <f>FED风险溢价模型测算!A3542</f>
        <v>43768</v>
      </c>
      <c r="B3542" s="21">
        <f>[1]!s_dq_close($B$1,$A3542,1)</f>
        <v>198.29249999999999</v>
      </c>
    </row>
    <row r="3543" spans="1:2">
      <c r="A3543" s="20">
        <f>FED风险溢价模型测算!A3543</f>
        <v>43769</v>
      </c>
      <c r="B3543" s="21">
        <f>[1]!s_dq_close($B$1,$A3543,1)</f>
        <v>198.3801</v>
      </c>
    </row>
    <row r="3544" spans="1:2">
      <c r="A3544" s="20">
        <f>FED风险溢价模型测算!A3544</f>
        <v>43770</v>
      </c>
      <c r="B3544" s="21">
        <f>[1]!s_dq_close($B$1,$A3544,1)</f>
        <v>198.4683</v>
      </c>
    </row>
    <row r="3545" spans="1:2">
      <c r="A3545" s="20">
        <f>FED风险溢价模型测算!A3545</f>
        <v>43773</v>
      </c>
      <c r="B3545" s="21">
        <f>[1]!s_dq_close($B$1,$A3545,1)</f>
        <v>198.43020000000001</v>
      </c>
    </row>
    <row r="3546" spans="1:2">
      <c r="A3546" s="20">
        <f>FED风险溢价模型测算!A3546</f>
        <v>43774</v>
      </c>
      <c r="B3546" s="21">
        <f>[1]!s_dq_close($B$1,$A3546,1)</f>
        <v>198.6182</v>
      </c>
    </row>
    <row r="3547" spans="1:2">
      <c r="A3547" s="20">
        <f>FED风险溢价模型测算!A3547</f>
        <v>43775</v>
      </c>
      <c r="B3547" s="21">
        <f>[1]!s_dq_close($B$1,$A3547,1)</f>
        <v>198.69049999999999</v>
      </c>
    </row>
    <row r="3548" spans="1:2">
      <c r="A3548" s="20">
        <f>FED风险溢价模型测算!A3548</f>
        <v>43776</v>
      </c>
      <c r="B3548" s="21">
        <f>[1]!s_dq_close($B$1,$A3548,1)</f>
        <v>198.7054</v>
      </c>
    </row>
    <row r="3549" spans="1:2">
      <c r="A3549" s="20">
        <f>FED风险溢价模型测算!A3549</f>
        <v>43777</v>
      </c>
      <c r="B3549" s="21">
        <f>[1]!s_dq_close($B$1,$A3549,1)</f>
        <v>198.73429999999999</v>
      </c>
    </row>
    <row r="3550" spans="1:2">
      <c r="A3550" s="20">
        <f>FED风险溢价模型测算!A3550</f>
        <v>43780</v>
      </c>
      <c r="B3550" s="21">
        <f>[1]!s_dq_close($B$1,$A3550,1)</f>
        <v>198.89150000000001</v>
      </c>
    </row>
    <row r="3551" spans="1:2">
      <c r="A3551" s="20">
        <f>FED风险溢价模型测算!A3551</f>
        <v>43781</v>
      </c>
      <c r="B3551" s="21">
        <f>[1]!s_dq_close($B$1,$A3551,1)</f>
        <v>198.93879999999999</v>
      </c>
    </row>
    <row r="3552" spans="1:2">
      <c r="A3552" s="20">
        <f>FED风险溢价模型测算!A3552</f>
        <v>43782</v>
      </c>
      <c r="B3552" s="21">
        <f>[1]!s_dq_close($B$1,$A3552,1)</f>
        <v>199.0128</v>
      </c>
    </row>
    <row r="3553" spans="1:2">
      <c r="A3553" s="20">
        <f>FED风险溢价模型测算!A3553</f>
        <v>43783</v>
      </c>
      <c r="B3553" s="21">
        <f>[1]!s_dq_close($B$1,$A3553,1)</f>
        <v>199.0172</v>
      </c>
    </row>
    <row r="3554" spans="1:2">
      <c r="A3554" s="20">
        <f>FED风险溢价模型测算!A3554</f>
        <v>43784</v>
      </c>
      <c r="B3554" s="21">
        <f>[1]!s_dq_close($B$1,$A3554,1)</f>
        <v>199.12049999999999</v>
      </c>
    </row>
    <row r="3555" spans="1:2">
      <c r="A3555" s="20">
        <f>FED风险溢价模型测算!A3555</f>
        <v>43787</v>
      </c>
      <c r="B3555" s="21">
        <f>[1]!s_dq_close($B$1,$A3555,1)</f>
        <v>199.3888</v>
      </c>
    </row>
    <row r="3556" spans="1:2">
      <c r="A3556" s="20">
        <f>FED风险溢价模型测算!A3556</f>
        <v>43788</v>
      </c>
      <c r="B3556" s="21">
        <f>[1]!s_dq_close($B$1,$A3556,1)</f>
        <v>199.55860000000001</v>
      </c>
    </row>
    <row r="3557" spans="1:2">
      <c r="A3557" s="20">
        <f>FED风险溢价模型测算!A3557</f>
        <v>43789</v>
      </c>
      <c r="B3557" s="21">
        <f>[1]!s_dq_close($B$1,$A3557,1)</f>
        <v>199.60900000000001</v>
      </c>
    </row>
    <row r="3558" spans="1:2">
      <c r="A3558" s="20">
        <f>FED风险溢价模型测算!A3558</f>
        <v>43790</v>
      </c>
      <c r="B3558" s="21">
        <f>[1]!s_dq_close($B$1,$A3558,1)</f>
        <v>199.70320000000001</v>
      </c>
    </row>
    <row r="3559" spans="1:2">
      <c r="A3559" s="20">
        <f>FED风险溢价模型测算!A3559</f>
        <v>43791</v>
      </c>
      <c r="B3559" s="21">
        <f>[1]!s_dq_close($B$1,$A3559,1)</f>
        <v>199.74459999999999</v>
      </c>
    </row>
    <row r="3560" spans="1:2">
      <c r="A3560" s="20">
        <f>FED风险溢价模型测算!A3560</f>
        <v>43794</v>
      </c>
      <c r="B3560" s="21">
        <f>[1]!s_dq_close($B$1,$A3560,1)</f>
        <v>199.6814</v>
      </c>
    </row>
    <row r="3561" spans="1:2">
      <c r="A3561" s="20">
        <f>FED风险溢价模型测算!A3561</f>
        <v>43795</v>
      </c>
      <c r="B3561" s="21">
        <f>[1]!s_dq_close($B$1,$A3561,1)</f>
        <v>199.73929999999999</v>
      </c>
    </row>
    <row r="3562" spans="1:2">
      <c r="A3562" s="20">
        <f>FED风险溢价模型测算!A3562</f>
        <v>43796</v>
      </c>
      <c r="B3562" s="21">
        <f>[1]!s_dq_close($B$1,$A3562,1)</f>
        <v>199.75360000000001</v>
      </c>
    </row>
    <row r="3563" spans="1:2">
      <c r="A3563" s="20">
        <f>FED风险溢价模型测算!A3563</f>
        <v>43797</v>
      </c>
      <c r="B3563" s="21">
        <f>[1]!s_dq_close($B$1,$A3563,1)</f>
        <v>199.8031</v>
      </c>
    </row>
    <row r="3564" spans="1:2">
      <c r="A3564" s="20">
        <f>FED风险溢价模型测算!A3564</f>
        <v>43798</v>
      </c>
      <c r="B3564" s="21">
        <f>[1]!s_dq_close($B$1,$A3564,1)</f>
        <v>199.85650000000001</v>
      </c>
    </row>
    <row r="3565" spans="1:2">
      <c r="A3565" s="20">
        <f>FED风险溢价模型测算!A3565</f>
        <v>43801</v>
      </c>
      <c r="B3565" s="21">
        <f>[1]!s_dq_close($B$1,$A3565,1)</f>
        <v>199.81720000000001</v>
      </c>
    </row>
    <row r="3566" spans="1:2">
      <c r="A3566" s="20">
        <f>FED风险溢价模型测算!A3566</f>
        <v>43802</v>
      </c>
      <c r="B3566" s="21">
        <f>[1]!s_dq_close($B$1,$A3566,1)</f>
        <v>199.8758</v>
      </c>
    </row>
    <row r="3567" spans="1:2">
      <c r="A3567" s="20">
        <f>FED风险溢价模型测算!A3567</f>
        <v>43803</v>
      </c>
      <c r="B3567" s="21">
        <f>[1]!s_dq_close($B$1,$A3567,1)</f>
        <v>199.96350000000001</v>
      </c>
    </row>
    <row r="3568" spans="1:2">
      <c r="A3568" s="20">
        <f>FED风险溢价模型测算!A3568</f>
        <v>43804</v>
      </c>
      <c r="B3568" s="21">
        <f>[1]!s_dq_close($B$1,$A3568,1)</f>
        <v>199.99529999999999</v>
      </c>
    </row>
    <row r="3569" spans="1:2">
      <c r="A3569" s="20">
        <f>FED风险溢价模型测算!A3569</f>
        <v>43805</v>
      </c>
      <c r="B3569" s="21">
        <f>[1]!s_dq_close($B$1,$A3569,1)</f>
        <v>200.0318</v>
      </c>
    </row>
    <row r="3570" spans="1:2">
      <c r="A3570" s="20">
        <f>FED风险溢价模型测算!A3570</f>
        <v>43808</v>
      </c>
      <c r="B3570" s="21">
        <f>[1]!s_dq_close($B$1,$A3570,1)</f>
        <v>200.06870000000001</v>
      </c>
    </row>
    <row r="3571" spans="1:2">
      <c r="A3571" s="20">
        <f>FED风险溢价模型测算!A3571</f>
        <v>43809</v>
      </c>
      <c r="B3571" s="21">
        <f>[1]!s_dq_close($B$1,$A3571,1)</f>
        <v>200.10640000000001</v>
      </c>
    </row>
    <row r="3572" spans="1:2">
      <c r="A3572" s="20">
        <f>FED风险溢价模型测算!A3572</f>
        <v>43810</v>
      </c>
      <c r="B3572" s="21">
        <f>[1]!s_dq_close($B$1,$A3572,1)</f>
        <v>200.1891</v>
      </c>
    </row>
    <row r="3573" spans="1:2">
      <c r="A3573" s="20">
        <f>FED风险溢价模型测算!A3573</f>
        <v>43811</v>
      </c>
      <c r="B3573" s="21">
        <f>[1]!s_dq_close($B$1,$A3573,1)</f>
        <v>200.25129999999999</v>
      </c>
    </row>
    <row r="3574" spans="1:2">
      <c r="A3574" s="20">
        <f>FED风险溢价模型测算!A3574</f>
        <v>43812</v>
      </c>
      <c r="B3574" s="21">
        <f>[1]!s_dq_close($B$1,$A3574,1)</f>
        <v>200.25280000000001</v>
      </c>
    </row>
    <row r="3575" spans="1:2">
      <c r="A3575" s="20">
        <f>FED风险溢价模型测算!A3575</f>
        <v>43815</v>
      </c>
      <c r="B3575" s="21">
        <f>[1]!s_dq_close($B$1,$A3575,1)</f>
        <v>200.309</v>
      </c>
    </row>
    <row r="3576" spans="1:2">
      <c r="A3576" s="20">
        <f>FED风险溢价模型测算!A3576</f>
        <v>43816</v>
      </c>
      <c r="B3576" s="21">
        <f>[1]!s_dq_close($B$1,$A3576,1)</f>
        <v>200.23740000000001</v>
      </c>
    </row>
    <row r="3577" spans="1:2">
      <c r="A3577" s="20">
        <f>FED风险溢价模型测算!A3577</f>
        <v>43817</v>
      </c>
      <c r="B3577" s="21">
        <f>[1]!s_dq_close($B$1,$A3577,1)</f>
        <v>200.23249999999999</v>
      </c>
    </row>
    <row r="3578" spans="1:2">
      <c r="A3578" s="20">
        <f>FED风险溢价模型测算!A3578</f>
        <v>43818</v>
      </c>
      <c r="B3578" s="21">
        <f>[1]!s_dq_close($B$1,$A3578,1)</f>
        <v>200.28579999999999</v>
      </c>
    </row>
    <row r="3579" spans="1:2">
      <c r="A3579" s="20">
        <f>FED风险溢价模型测算!A3579</f>
        <v>43819</v>
      </c>
      <c r="B3579" s="21">
        <f>[1]!s_dq_close($B$1,$A3579,1)</f>
        <v>200.471</v>
      </c>
    </row>
    <row r="3580" spans="1:2">
      <c r="A3580" s="20">
        <f>FED风险溢价模型测算!A3580</f>
        <v>43822</v>
      </c>
      <c r="B3580" s="21">
        <f>[1]!s_dq_close($B$1,$A3580,1)</f>
        <v>200.66900000000001</v>
      </c>
    </row>
    <row r="3581" spans="1:2">
      <c r="A3581" s="20">
        <f>FED风险溢价模型测算!A3581</f>
        <v>43823</v>
      </c>
      <c r="B3581" s="21">
        <f>[1]!s_dq_close($B$1,$A3581,1)</f>
        <v>200.79060000000001</v>
      </c>
    </row>
    <row r="3582" spans="1:2">
      <c r="A3582" s="20">
        <f>FED风险溢价模型测算!A3582</f>
        <v>43824</v>
      </c>
      <c r="B3582" s="21">
        <f>[1]!s_dq_close($B$1,$A3582,1)</f>
        <v>200.87979999999999</v>
      </c>
    </row>
    <row r="3583" spans="1:2">
      <c r="A3583" s="20">
        <f>FED风险溢价模型测算!A3583</f>
        <v>43825</v>
      </c>
      <c r="B3583" s="21">
        <f>[1]!s_dq_close($B$1,$A3583,1)</f>
        <v>201.0455</v>
      </c>
    </row>
    <row r="3584" spans="1:2">
      <c r="A3584" s="20">
        <f>FED风险溢价模型测算!A3584</f>
        <v>43826</v>
      </c>
      <c r="B3584" s="21">
        <f>[1]!s_dq_close($B$1,$A3584,1)</f>
        <v>201.06649999999999</v>
      </c>
    </row>
    <row r="3585" spans="1:2">
      <c r="A3585" s="20">
        <f>FED风险溢价模型测算!A3585</f>
        <v>43829</v>
      </c>
      <c r="B3585" s="21">
        <f>[1]!s_dq_close($B$1,$A3585,1)</f>
        <v>201.12209999999999</v>
      </c>
    </row>
    <row r="3586" spans="1:2">
      <c r="A3586" s="20">
        <f>FED风险溢价模型测算!A3586</f>
        <v>43830</v>
      </c>
      <c r="B3586" s="21">
        <f>[1]!s_dq_close($B$1,$A3586,1)</f>
        <v>201.1902</v>
      </c>
    </row>
    <row r="3587" spans="1:2">
      <c r="A3587" s="20">
        <f>FED风险溢价模型测算!A3587</f>
        <v>43832</v>
      </c>
      <c r="B3587" s="21">
        <f>[1]!s_dq_close($B$1,$A3587,1)</f>
        <v>201.16380000000001</v>
      </c>
    </row>
    <row r="3588" spans="1:2">
      <c r="A3588" s="20">
        <f>FED风险溢价模型测算!A3588</f>
        <v>43833</v>
      </c>
      <c r="B3588" s="21">
        <f>[1]!s_dq_close($B$1,$A3588,1)</f>
        <v>201.1841</v>
      </c>
    </row>
    <row r="3589" spans="1:2">
      <c r="A3589" s="20">
        <f>FED风险溢价模型测算!A3589</f>
        <v>43836</v>
      </c>
      <c r="B3589" s="21">
        <f>[1]!s_dq_close($B$1,$A3589,1)</f>
        <v>201.33519999999999</v>
      </c>
    </row>
    <row r="3590" spans="1:2">
      <c r="A3590" s="20">
        <f>FED风险溢价模型测算!A3590</f>
        <v>43837</v>
      </c>
      <c r="B3590" s="21">
        <f>[1]!s_dq_close($B$1,$A3590,1)</f>
        <v>201.3734</v>
      </c>
    </row>
    <row r="3591" spans="1:2">
      <c r="A3591" s="20">
        <f>FED风险溢价模型测算!A3591</f>
        <v>43838</v>
      </c>
      <c r="B3591" s="21">
        <f>[1]!s_dq_close($B$1,$A3591,1)</f>
        <v>201.46870000000001</v>
      </c>
    </row>
    <row r="3592" spans="1:2">
      <c r="A3592" s="20">
        <f>FED风险溢价模型测算!A3592</f>
        <v>43839</v>
      </c>
      <c r="B3592" s="21">
        <f>[1]!s_dq_close($B$1,$A3592,1)</f>
        <v>201.53100000000001</v>
      </c>
    </row>
    <row r="3593" spans="1:2">
      <c r="A3593" s="20">
        <f>FED风险溢价模型测算!A3593</f>
        <v>43840</v>
      </c>
      <c r="B3593" s="21">
        <f>[1]!s_dq_close($B$1,$A3593,1)</f>
        <v>201.6909</v>
      </c>
    </row>
    <row r="3594" spans="1:2">
      <c r="A3594" s="20">
        <f>FED风险溢价模型测算!A3594</f>
        <v>43843</v>
      </c>
      <c r="B3594" s="21">
        <f>[1]!s_dq_close($B$1,$A3594,1)</f>
        <v>201.77340000000001</v>
      </c>
    </row>
    <row r="3595" spans="1:2">
      <c r="A3595" s="20">
        <f>FED风险溢价模型测算!A3595</f>
        <v>43844</v>
      </c>
      <c r="B3595" s="21">
        <f>[1]!s_dq_close($B$1,$A3595,1)</f>
        <v>201.71170000000001</v>
      </c>
    </row>
    <row r="3596" spans="1:2">
      <c r="A3596" s="20">
        <f>FED风险溢价模型测算!A3596</f>
        <v>43845</v>
      </c>
      <c r="B3596" s="21">
        <f>[1]!s_dq_close($B$1,$A3596,1)</f>
        <v>201.68790000000001</v>
      </c>
    </row>
    <row r="3597" spans="1:2">
      <c r="A3597" s="20">
        <f>FED风险溢价模型测算!A3597</f>
        <v>43846</v>
      </c>
      <c r="B3597" s="21">
        <f>[1]!s_dq_close($B$1,$A3597,1)</f>
        <v>201.7097</v>
      </c>
    </row>
    <row r="3598" spans="1:2">
      <c r="A3598" s="20">
        <f>FED风险溢价模型测算!A3598</f>
        <v>43847</v>
      </c>
      <c r="B3598" s="21">
        <f>[1]!s_dq_close($B$1,$A3598,1)</f>
        <v>201.76820000000001</v>
      </c>
    </row>
    <row r="3599" spans="1:2">
      <c r="A3599" s="20">
        <f>FED风险溢价模型测算!A3599</f>
        <v>43850</v>
      </c>
      <c r="B3599" s="21">
        <f>[1]!s_dq_close($B$1,$A3599,1)</f>
        <v>201.93989999999999</v>
      </c>
    </row>
    <row r="3600" spans="1:2">
      <c r="A3600" s="20">
        <f>FED风险溢价模型测算!A3600</f>
        <v>43851</v>
      </c>
      <c r="B3600" s="21">
        <f>[1]!s_dq_close($B$1,$A3600,1)</f>
        <v>202.108</v>
      </c>
    </row>
    <row r="3601" spans="1:2">
      <c r="A3601" s="20">
        <f>FED风险溢价模型测算!A3601</f>
        <v>43852</v>
      </c>
      <c r="B3601" s="21">
        <f>[1]!s_dq_close($B$1,$A3601,1)</f>
        <v>202.18620000000001</v>
      </c>
    </row>
    <row r="3602" spans="1:2">
      <c r="A3602" s="20">
        <f>FED风险溢价模型测算!A3602</f>
        <v>43853</v>
      </c>
      <c r="B3602" s="21">
        <f>[1]!s_dq_close($B$1,$A3602,1)</f>
        <v>202.40430000000001</v>
      </c>
    </row>
    <row r="3603" spans="1:2">
      <c r="A3603" s="20">
        <f>FED风险溢价模型测算!A3603</f>
        <v>43864</v>
      </c>
      <c r="B3603" s="21">
        <f>[1]!s_dq_close($B$1,$A3603,1)</f>
        <v>203.78100000000001</v>
      </c>
    </row>
    <row r="3604" spans="1:2">
      <c r="A3604" s="20">
        <f>FED风险溢价模型测算!A3604</f>
        <v>43865</v>
      </c>
      <c r="B3604" s="21">
        <f>[1]!s_dq_close($B$1,$A3604,1)</f>
        <v>203.72499999999999</v>
      </c>
    </row>
    <row r="3605" spans="1:2">
      <c r="A3605" s="20">
        <f>FED风险溢价模型测算!A3605</f>
        <v>43866</v>
      </c>
      <c r="B3605" s="21">
        <f>[1]!s_dq_close($B$1,$A3605,1)</f>
        <v>203.73519999999999</v>
      </c>
    </row>
    <row r="3606" spans="1:2">
      <c r="A3606" s="20">
        <f>FED风险溢价模型测算!A3606</f>
        <v>43867</v>
      </c>
      <c r="B3606" s="21">
        <f>[1]!s_dq_close($B$1,$A3606,1)</f>
        <v>203.77440000000001</v>
      </c>
    </row>
    <row r="3607" spans="1:2">
      <c r="A3607" s="20">
        <f>FED风险溢价模型测算!A3607</f>
        <v>43868</v>
      </c>
      <c r="B3607" s="21">
        <f>[1]!s_dq_close($B$1,$A3607,1)</f>
        <v>203.98670000000001</v>
      </c>
    </row>
    <row r="3608" spans="1:2">
      <c r="A3608" s="20">
        <f>FED风险溢价模型测算!A3608</f>
        <v>43871</v>
      </c>
      <c r="B3608" s="21">
        <f>[1]!s_dq_close($B$1,$A3608,1)</f>
        <v>204.1867</v>
      </c>
    </row>
    <row r="3609" spans="1:2">
      <c r="A3609" s="20">
        <f>FED风险溢价模型测算!A3609</f>
        <v>43872</v>
      </c>
      <c r="B3609" s="21">
        <f>[1]!s_dq_close($B$1,$A3609,1)</f>
        <v>204.14089999999999</v>
      </c>
    </row>
    <row r="3610" spans="1:2">
      <c r="A3610" s="20">
        <f>FED风险溢价模型测算!A3610</f>
        <v>43873</v>
      </c>
      <c r="B3610" s="21">
        <f>[1]!s_dq_close($B$1,$A3610,1)</f>
        <v>204.15979999999999</v>
      </c>
    </row>
    <row r="3611" spans="1:2">
      <c r="A3611" s="20">
        <f>FED风险溢价模型测算!A3611</f>
        <v>43874</v>
      </c>
      <c r="B3611" s="21">
        <f>[1]!s_dq_close($B$1,$A3611,1)</f>
        <v>204.2191</v>
      </c>
    </row>
    <row r="3612" spans="1:2">
      <c r="A3612" s="20">
        <f>FED风险溢价模型测算!A3612</f>
        <v>43875</v>
      </c>
      <c r="B3612" s="21">
        <f>[1]!s_dq_close($B$1,$A3612,1)</f>
        <v>204.20689999999999</v>
      </c>
    </row>
    <row r="3613" spans="1:2">
      <c r="A3613" s="20">
        <f>FED风险溢价模型测算!A3613</f>
        <v>43878</v>
      </c>
      <c r="B3613" s="21">
        <f>[1]!s_dq_close($B$1,$A3613,1)</f>
        <v>204.13829999999999</v>
      </c>
    </row>
    <row r="3614" spans="1:2">
      <c r="A3614" s="20">
        <f>FED风险溢价模型测算!A3614</f>
        <v>43879</v>
      </c>
      <c r="B3614" s="21">
        <f>[1]!s_dq_close($B$1,$A3614,1)</f>
        <v>204.209</v>
      </c>
    </row>
    <row r="3615" spans="1:2">
      <c r="A3615" s="20">
        <f>FED风险溢价模型测算!A3615</f>
        <v>43880</v>
      </c>
      <c r="B3615" s="21">
        <f>[1]!s_dq_close($B$1,$A3615,1)</f>
        <v>204.23650000000001</v>
      </c>
    </row>
    <row r="3616" spans="1:2">
      <c r="A3616" s="20">
        <f>FED风险溢价模型测算!A3616</f>
        <v>43881</v>
      </c>
      <c r="B3616" s="21">
        <f>[1]!s_dq_close($B$1,$A3616,1)</f>
        <v>204.1901</v>
      </c>
    </row>
    <row r="3617" spans="1:2">
      <c r="A3617" s="20">
        <f>FED风险溢价模型测算!A3617</f>
        <v>43882</v>
      </c>
      <c r="B3617" s="21">
        <f>[1]!s_dq_close($B$1,$A3617,1)</f>
        <v>204.29419999999999</v>
      </c>
    </row>
    <row r="3618" spans="1:2">
      <c r="A3618" s="20">
        <f>FED风险溢价模型测算!A3618</f>
        <v>43885</v>
      </c>
      <c r="B3618" s="21">
        <f>[1]!s_dq_close($B$1,$A3618,1)</f>
        <v>204.46019999999999</v>
      </c>
    </row>
    <row r="3619" spans="1:2">
      <c r="A3619" s="20">
        <f>FED风险溢价模型测算!A3619</f>
        <v>43886</v>
      </c>
      <c r="B3619" s="21">
        <f>[1]!s_dq_close($B$1,$A3619,1)</f>
        <v>204.49109999999999</v>
      </c>
    </row>
    <row r="3620" spans="1:2">
      <c r="A3620" s="20">
        <f>FED风险溢价模型测算!A3620</f>
        <v>43887</v>
      </c>
      <c r="B3620" s="21">
        <f>[1]!s_dq_close($B$1,$A3620,1)</f>
        <v>204.5787</v>
      </c>
    </row>
    <row r="3621" spans="1:2">
      <c r="A3621" s="20">
        <f>FED风险溢价模型测算!A3621</f>
        <v>43888</v>
      </c>
      <c r="B3621" s="21">
        <f>[1]!s_dq_close($B$1,$A3621,1)</f>
        <v>204.72399999999999</v>
      </c>
    </row>
    <row r="3622" spans="1:2">
      <c r="A3622" s="20">
        <f>FED风险溢价模型测算!A3622</f>
        <v>43889</v>
      </c>
      <c r="B3622" s="21">
        <f>[1]!s_dq_close($B$1,$A3622,1)</f>
        <v>204.90819999999999</v>
      </c>
    </row>
    <row r="3623" spans="1:2">
      <c r="A3623" s="20">
        <f>FED风险溢价模型测算!A3623</f>
        <v>43892</v>
      </c>
      <c r="B3623" s="21">
        <f>[1]!s_dq_close($B$1,$A3623,1)</f>
        <v>204.93610000000001</v>
      </c>
    </row>
    <row r="3624" spans="1:2">
      <c r="A3624" s="20">
        <f>FED风险溢价模型测算!A3624</f>
        <v>43893</v>
      </c>
      <c r="B3624" s="21">
        <f>[1]!s_dq_close($B$1,$A3624,1)</f>
        <v>204.90700000000001</v>
      </c>
    </row>
    <row r="3625" spans="1:2">
      <c r="A3625" s="20">
        <f>FED风险溢价模型测算!A3625</f>
        <v>43894</v>
      </c>
      <c r="B3625" s="21">
        <f>[1]!s_dq_close($B$1,$A3625,1)</f>
        <v>205.12139999999999</v>
      </c>
    </row>
    <row r="3626" spans="1:2">
      <c r="A3626" s="20">
        <f>FED风险溢价模型测算!A3626</f>
        <v>43895</v>
      </c>
      <c r="B3626" s="21">
        <f>[1]!s_dq_close($B$1,$A3626,1)</f>
        <v>205.13730000000001</v>
      </c>
    </row>
    <row r="3627" spans="1:2">
      <c r="A3627" s="20">
        <f>FED风险溢价模型测算!A3627</f>
        <v>43896</v>
      </c>
      <c r="B3627" s="21">
        <f>[1]!s_dq_close($B$1,$A3627,1)</f>
        <v>205.37090000000001</v>
      </c>
    </row>
    <row r="3628" spans="1:2">
      <c r="A3628" s="20">
        <f>FED风险溢价模型测算!A3628</f>
        <v>43899</v>
      </c>
      <c r="B3628" s="21">
        <f>[1]!s_dq_close($B$1,$A3628,1)</f>
        <v>206.1079</v>
      </c>
    </row>
    <row r="3629" spans="1:2">
      <c r="A3629" s="20">
        <f>FED风险溢价模型测算!A3629</f>
        <v>43900</v>
      </c>
      <c r="B3629" s="21">
        <f>[1]!s_dq_close($B$1,$A3629,1)</f>
        <v>205.83070000000001</v>
      </c>
    </row>
    <row r="3630" spans="1:2">
      <c r="A3630" s="20">
        <f>FED风险溢价模型测算!A3630</f>
        <v>43901</v>
      </c>
      <c r="B3630" s="21">
        <f>[1]!s_dq_close($B$1,$A3630,1)</f>
        <v>205.8108</v>
      </c>
    </row>
    <row r="3631" spans="1:2">
      <c r="A3631" s="20">
        <f>FED风险溢价模型测算!A3631</f>
        <v>43902</v>
      </c>
      <c r="B3631" s="21">
        <f>[1]!s_dq_close($B$1,$A3631,1)</f>
        <v>205.75980000000001</v>
      </c>
    </row>
    <row r="3632" spans="1:2">
      <c r="A3632" s="20">
        <f>FED风险溢价模型测算!A3632</f>
        <v>43903</v>
      </c>
      <c r="B3632" s="21">
        <f>[1]!s_dq_close($B$1,$A3632,1)</f>
        <v>205.5421</v>
      </c>
    </row>
    <row r="3633" spans="1:2">
      <c r="A3633" s="20">
        <f>FED风险溢价模型测算!A3633</f>
        <v>43906</v>
      </c>
      <c r="B3633" s="21">
        <f>[1]!s_dq_close($B$1,$A3633,1)</f>
        <v>205.5881</v>
      </c>
    </row>
    <row r="3634" spans="1:2">
      <c r="A3634" s="20">
        <f>FED风险溢价模型测算!A3634</f>
        <v>43907</v>
      </c>
      <c r="B3634" s="21">
        <f>[1]!s_dq_close($B$1,$A3634,1)</f>
        <v>205.39609999999999</v>
      </c>
    </row>
    <row r="3635" spans="1:2">
      <c r="A3635" s="20">
        <f>FED风险溢价模型测算!A3635</f>
        <v>43908</v>
      </c>
      <c r="B3635" s="21">
        <f>[1]!s_dq_close($B$1,$A3635,1)</f>
        <v>205.4111</v>
      </c>
    </row>
    <row r="3636" spans="1:2">
      <c r="A3636" s="20">
        <f>FED风险溢价模型测算!A3636</f>
        <v>43909</v>
      </c>
      <c r="B3636" s="21">
        <f>[1]!s_dq_close($B$1,$A3636,1)</f>
        <v>205.36789999999999</v>
      </c>
    </row>
    <row r="3637" spans="1:2">
      <c r="A3637" s="20">
        <f>FED风险溢价模型测算!A3637</f>
        <v>43910</v>
      </c>
      <c r="B3637" s="21">
        <f>[1]!s_dq_close($B$1,$A3637,1)</f>
        <v>205.45740000000001</v>
      </c>
    </row>
    <row r="3638" spans="1:2">
      <c r="A3638" s="20">
        <f>FED风险溢价模型测算!A3638</f>
        <v>43913</v>
      </c>
      <c r="B3638" s="21">
        <f>[1]!s_dq_close($B$1,$A3638,1)</f>
        <v>205.67830000000001</v>
      </c>
    </row>
    <row r="3639" spans="1:2">
      <c r="A3639" s="20">
        <f>FED风险溢价模型测算!A3639</f>
        <v>43914</v>
      </c>
      <c r="B3639" s="21">
        <f>[1]!s_dq_close($B$1,$A3639,1)</f>
        <v>205.80799999999999</v>
      </c>
    </row>
    <row r="3640" spans="1:2">
      <c r="A3640" s="20">
        <f>FED风险溢价模型测算!A3640</f>
        <v>43915</v>
      </c>
      <c r="B3640" s="21">
        <f>[1]!s_dq_close($B$1,$A3640,1)</f>
        <v>205.88929999999999</v>
      </c>
    </row>
    <row r="3641" spans="1:2">
      <c r="A3641" s="20">
        <f>FED风险溢价模型测算!A3641</f>
        <v>43916</v>
      </c>
      <c r="B3641" s="21">
        <f>[1]!s_dq_close($B$1,$A3641,1)</f>
        <v>206.1233</v>
      </c>
    </row>
    <row r="3642" spans="1:2">
      <c r="A3642" s="20">
        <f>FED风险溢价模型测算!A3642</f>
        <v>43917</v>
      </c>
      <c r="B3642" s="21">
        <f>[1]!s_dq_close($B$1,$A3642,1)</f>
        <v>206.1567</v>
      </c>
    </row>
    <row r="3643" spans="1:2">
      <c r="A3643" s="20">
        <f>FED风险溢价模型测算!A3643</f>
        <v>43920</v>
      </c>
      <c r="B3643" s="21">
        <f>[1]!s_dq_close($B$1,$A3643,1)</f>
        <v>206.2098</v>
      </c>
    </row>
    <row r="3644" spans="1:2">
      <c r="A3644" s="20">
        <f>FED风险溢价模型测算!A3644</f>
        <v>43921</v>
      </c>
      <c r="B3644" s="21">
        <f>[1]!s_dq_close($B$1,$A3644,1)</f>
        <v>206.37219999999999</v>
      </c>
    </row>
    <row r="3645" spans="1:2">
      <c r="A3645" s="20">
        <f>FED风险溢价模型测算!A3645</f>
        <v>43922</v>
      </c>
      <c r="B3645" s="21">
        <f>[1]!s_dq_close($B$1,$A3645,1)</f>
        <v>206.63409999999999</v>
      </c>
    </row>
    <row r="3646" spans="1:2">
      <c r="A3646" s="20">
        <f>FED风险溢价模型测算!A3646</f>
        <v>43923</v>
      </c>
      <c r="B3646" s="21">
        <f>[1]!s_dq_close($B$1,$A3646,1)</f>
        <v>206.66550000000001</v>
      </c>
    </row>
    <row r="3647" spans="1:2">
      <c r="A3647" s="20">
        <f>FED风险溢价模型测算!A3647</f>
        <v>43924</v>
      </c>
      <c r="B3647" s="21">
        <f>[1]!s_dq_close($B$1,$A3647,1)</f>
        <v>206.69579999999999</v>
      </c>
    </row>
    <row r="3648" spans="1:2">
      <c r="A3648" s="20">
        <f>FED风险溢价模型测算!A3648</f>
        <v>43928</v>
      </c>
      <c r="B3648" s="21">
        <f>[1]!s_dq_close($B$1,$A3648,1)</f>
        <v>207.67339999999999</v>
      </c>
    </row>
    <row r="3649" spans="1:2">
      <c r="A3649" s="20">
        <f>FED风险溢价模型测算!A3649</f>
        <v>43929</v>
      </c>
      <c r="B3649" s="21">
        <f>[1]!s_dq_close($B$1,$A3649,1)</f>
        <v>208.137</v>
      </c>
    </row>
    <row r="3650" spans="1:2">
      <c r="A3650" s="20">
        <f>FED风险溢价模型测算!A3650</f>
        <v>43930</v>
      </c>
      <c r="B3650" s="21">
        <f>[1]!s_dq_close($B$1,$A3650,1)</f>
        <v>208.20830000000001</v>
      </c>
    </row>
    <row r="3651" spans="1:2">
      <c r="A3651" s="20">
        <f>FED风险溢价模型测算!A3651</f>
        <v>43931</v>
      </c>
      <c r="B3651" s="21">
        <f>[1]!s_dq_close($B$1,$A3651,1)</f>
        <v>208.12039999999999</v>
      </c>
    </row>
    <row r="3652" spans="1:2">
      <c r="A3652" s="20">
        <f>FED风险溢价模型测算!A3652</f>
        <v>43934</v>
      </c>
      <c r="B3652" s="21">
        <f>[1]!s_dq_close($B$1,$A3652,1)</f>
        <v>208.12209999999999</v>
      </c>
    </row>
    <row r="3653" spans="1:2">
      <c r="A3653" s="20">
        <f>FED风险溢价模型测算!A3653</f>
        <v>43935</v>
      </c>
      <c r="B3653" s="21">
        <f>[1]!s_dq_close($B$1,$A3653,1)</f>
        <v>208.21080000000001</v>
      </c>
    </row>
    <row r="3654" spans="1:2">
      <c r="A3654" s="20">
        <f>FED风险溢价模型测算!A3654</f>
        <v>43936</v>
      </c>
      <c r="B3654" s="21">
        <f>[1]!s_dq_close($B$1,$A3654,1)</f>
        <v>208.3236</v>
      </c>
    </row>
    <row r="3655" spans="1:2">
      <c r="A3655" s="20">
        <f>FED风险溢价模型测算!A3655</f>
        <v>43937</v>
      </c>
      <c r="B3655" s="21">
        <f>[1]!s_dq_close($B$1,$A3655,1)</f>
        <v>208.4667</v>
      </c>
    </row>
    <row r="3656" spans="1:2">
      <c r="A3656" s="20">
        <f>FED风险溢价模型测算!A3656</f>
        <v>43938</v>
      </c>
      <c r="B3656" s="21">
        <f>[1]!s_dq_close($B$1,$A3656,1)</f>
        <v>208.4555</v>
      </c>
    </row>
    <row r="3657" spans="1:2">
      <c r="A3657" s="20">
        <f>FED风险溢价模型测算!A3657</f>
        <v>43941</v>
      </c>
      <c r="B3657" s="21">
        <f>[1]!s_dq_close($B$1,$A3657,1)</f>
        <v>208.39500000000001</v>
      </c>
    </row>
    <row r="3658" spans="1:2">
      <c r="A3658" s="20">
        <f>FED风险溢价模型测算!A3658</f>
        <v>43942</v>
      </c>
      <c r="B3658" s="21">
        <f>[1]!s_dq_close($B$1,$A3658,1)</f>
        <v>208.49289999999999</v>
      </c>
    </row>
    <row r="3659" spans="1:2">
      <c r="A3659" s="20">
        <f>FED风险溢价模型测算!A3659</f>
        <v>43943</v>
      </c>
      <c r="B3659" s="21">
        <f>[1]!s_dq_close($B$1,$A3659,1)</f>
        <v>208.6688</v>
      </c>
    </row>
    <row r="3660" spans="1:2">
      <c r="A3660" s="20">
        <f>FED风险溢价模型测算!A3660</f>
        <v>43944</v>
      </c>
      <c r="B3660" s="21">
        <f>[1]!s_dq_close($B$1,$A3660,1)</f>
        <v>208.91409999999999</v>
      </c>
    </row>
    <row r="3661" spans="1:2">
      <c r="A3661" s="20">
        <f>FED风险溢价模型测算!A3661</f>
        <v>43945</v>
      </c>
      <c r="B3661" s="21">
        <f>[1]!s_dq_close($B$1,$A3661,1)</f>
        <v>209.01169999999999</v>
      </c>
    </row>
    <row r="3662" spans="1:2">
      <c r="A3662" s="20">
        <f>FED风险溢价模型测算!A3662</f>
        <v>43948</v>
      </c>
      <c r="B3662" s="21">
        <f>[1]!s_dq_close($B$1,$A3662,1)</f>
        <v>209.00409999999999</v>
      </c>
    </row>
    <row r="3663" spans="1:2">
      <c r="A3663" s="20">
        <f>FED风险溢价模型测算!A3663</f>
        <v>43949</v>
      </c>
      <c r="B3663" s="21">
        <f>[1]!s_dq_close($B$1,$A3663,1)</f>
        <v>209.04929999999999</v>
      </c>
    </row>
    <row r="3664" spans="1:2">
      <c r="A3664" s="20">
        <f>FED风险溢价模型测算!A3664</f>
        <v>43950</v>
      </c>
      <c r="B3664" s="21">
        <f>[1]!s_dq_close($B$1,$A3664,1)</f>
        <v>209.21209999999999</v>
      </c>
    </row>
    <row r="3665" spans="1:2">
      <c r="A3665" s="20">
        <f>FED风险溢价模型测算!A3665</f>
        <v>43951</v>
      </c>
      <c r="B3665" s="21">
        <f>[1]!s_dq_close($B$1,$A3665,1)</f>
        <v>209.12700000000001</v>
      </c>
    </row>
    <row r="3666" spans="1:2">
      <c r="A3666" s="20">
        <f>FED风险溢价模型测算!A3666</f>
        <v>43957</v>
      </c>
      <c r="B3666" s="21">
        <f>[1]!s_dq_close($B$1,$A3666,1)</f>
        <v>209.06729999999999</v>
      </c>
    </row>
    <row r="3667" spans="1:2">
      <c r="A3667" s="20">
        <f>FED风险溢价模型测算!A3667</f>
        <v>43958</v>
      </c>
      <c r="B3667" s="21">
        <f>[1]!s_dq_close($B$1,$A3667,1)</f>
        <v>208.74090000000001</v>
      </c>
    </row>
    <row r="3668" spans="1:2">
      <c r="A3668" s="20">
        <f>FED风险溢价模型测算!A3668</f>
        <v>43959</v>
      </c>
      <c r="B3668" s="21">
        <f>[1]!s_dq_close($B$1,$A3668,1)</f>
        <v>208.6362</v>
      </c>
    </row>
    <row r="3669" spans="1:2">
      <c r="A3669" s="20">
        <f>FED风险溢价模型测算!A3669</f>
        <v>43962</v>
      </c>
      <c r="B3669" s="21">
        <f>[1]!s_dq_close($B$1,$A3669,1)</f>
        <v>208.17099999999999</v>
      </c>
    </row>
    <row r="3670" spans="1:2">
      <c r="A3670" s="20">
        <f>FED风险溢价模型测算!A3670</f>
        <v>43963</v>
      </c>
      <c r="B3670" s="21">
        <f>[1]!s_dq_close($B$1,$A3670,1)</f>
        <v>208.13919999999999</v>
      </c>
    </row>
    <row r="3671" spans="1:2">
      <c r="A3671" s="20">
        <f>FED风险溢价模型测算!A3671</f>
        <v>43964</v>
      </c>
      <c r="B3671" s="21">
        <f>[1]!s_dq_close($B$1,$A3671,1)</f>
        <v>208.06460000000001</v>
      </c>
    </row>
    <row r="3672" spans="1:2">
      <c r="A3672" s="20">
        <f>FED风险溢价模型测算!A3672</f>
        <v>43965</v>
      </c>
      <c r="B3672" s="21">
        <f>[1]!s_dq_close($B$1,$A3672,1)</f>
        <v>208.07239999999999</v>
      </c>
    </row>
    <row r="3673" spans="1:2">
      <c r="A3673" s="20">
        <f>FED风险溢价模型测算!A3673</f>
        <v>43966</v>
      </c>
      <c r="B3673" s="21">
        <f>[1]!s_dq_close($B$1,$A3673,1)</f>
        <v>208.17619999999999</v>
      </c>
    </row>
    <row r="3674" spans="1:2">
      <c r="A3674" s="20">
        <f>FED风险溢价模型测算!A3674</f>
        <v>43969</v>
      </c>
      <c r="B3674" s="21">
        <f>[1]!s_dq_close($B$1,$A3674,1)</f>
        <v>207.97450000000001</v>
      </c>
    </row>
    <row r="3675" spans="1:2">
      <c r="A3675" s="20">
        <f>FED风险溢价模型测算!A3675</f>
        <v>43970</v>
      </c>
      <c r="B3675" s="21">
        <f>[1]!s_dq_close($B$1,$A3675,1)</f>
        <v>207.88229999999999</v>
      </c>
    </row>
    <row r="3676" spans="1:2">
      <c r="A3676" s="20">
        <f>FED风险溢价模型测算!A3676</f>
        <v>43971</v>
      </c>
      <c r="B3676" s="21">
        <f>[1]!s_dq_close($B$1,$A3676,1)</f>
        <v>207.87270000000001</v>
      </c>
    </row>
    <row r="3677" spans="1:2">
      <c r="A3677" s="20">
        <f>FED风险溢价模型测算!A3677</f>
        <v>43972</v>
      </c>
      <c r="B3677" s="21">
        <f>[1]!s_dq_close($B$1,$A3677,1)</f>
        <v>207.88640000000001</v>
      </c>
    </row>
    <row r="3678" spans="1:2">
      <c r="A3678" s="20">
        <f>FED风险溢价模型测算!A3678</f>
        <v>43973</v>
      </c>
      <c r="B3678" s="21">
        <f>[1]!s_dq_close($B$1,$A3678,1)</f>
        <v>208.16849999999999</v>
      </c>
    </row>
    <row r="3679" spans="1:2">
      <c r="A3679" s="20">
        <f>FED风险溢价模型测算!A3679</f>
        <v>43976</v>
      </c>
      <c r="B3679" s="21">
        <f>[1]!s_dq_close($B$1,$A3679,1)</f>
        <v>207.90459999999999</v>
      </c>
    </row>
    <row r="3680" spans="1:2">
      <c r="A3680" s="20">
        <f>FED风险溢价模型测算!A3680</f>
        <v>43977</v>
      </c>
      <c r="B3680" s="21">
        <f>[1]!s_dq_close($B$1,$A3680,1)</f>
        <v>207.50800000000001</v>
      </c>
    </row>
    <row r="3681" spans="1:2">
      <c r="A3681" s="20">
        <f>FED风险溢价模型测算!A3681</f>
        <v>43978</v>
      </c>
      <c r="B3681" s="21">
        <f>[1]!s_dq_close($B$1,$A3681,1)</f>
        <v>207.2285</v>
      </c>
    </row>
    <row r="3682" spans="1:2">
      <c r="A3682" s="20">
        <f>FED风险溢价模型测算!A3682</f>
        <v>43979</v>
      </c>
      <c r="B3682" s="21">
        <f>[1]!s_dq_close($B$1,$A3682,1)</f>
        <v>207.2868</v>
      </c>
    </row>
    <row r="3683" spans="1:2">
      <c r="A3683" s="20">
        <f>FED风险溢价模型测算!A3683</f>
        <v>43980</v>
      </c>
      <c r="B3683" s="21">
        <f>[1]!s_dq_close($B$1,$A3683,1)</f>
        <v>207.32509999999999</v>
      </c>
    </row>
    <row r="3684" spans="1:2">
      <c r="A3684" s="20">
        <f>FED风险溢价模型测算!A3684</f>
        <v>43983</v>
      </c>
      <c r="B3684" s="21">
        <f>[1]!s_dq_close($B$1,$A3684,1)</f>
        <v>207.2756</v>
      </c>
    </row>
    <row r="3685" spans="1:2">
      <c r="A3685" s="20">
        <f>FED风险溢价模型测算!A3685</f>
        <v>43984</v>
      </c>
      <c r="B3685" s="21">
        <f>[1]!s_dq_close($B$1,$A3685,1)</f>
        <v>206.655</v>
      </c>
    </row>
    <row r="3686" spans="1:2">
      <c r="A3686" s="20">
        <f>FED风险溢价模型测算!A3686</f>
        <v>43985</v>
      </c>
      <c r="B3686" s="21">
        <f>[1]!s_dq_close($B$1,$A3686,1)</f>
        <v>206.1808</v>
      </c>
    </row>
    <row r="3687" spans="1:2">
      <c r="A3687" s="20">
        <f>FED风险溢价模型测算!A3687</f>
        <v>43986</v>
      </c>
      <c r="B3687" s="21">
        <f>[1]!s_dq_close($B$1,$A3687,1)</f>
        <v>205.85249999999999</v>
      </c>
    </row>
    <row r="3688" spans="1:2">
      <c r="A3688" s="20">
        <f>FED风险溢价模型测算!A3688</f>
        <v>43987</v>
      </c>
      <c r="B3688" s="21">
        <f>[1]!s_dq_close($B$1,$A3688,1)</f>
        <v>205.5454</v>
      </c>
    </row>
    <row r="3689" spans="1:2">
      <c r="A3689" s="20">
        <f>FED风险溢价模型测算!A3689</f>
        <v>43990</v>
      </c>
      <c r="B3689" s="21">
        <f>[1]!s_dq_close($B$1,$A3689,1)</f>
        <v>205.6183</v>
      </c>
    </row>
    <row r="3690" spans="1:2">
      <c r="A3690" s="20">
        <f>FED风险溢价模型测算!A3690</f>
        <v>43991</v>
      </c>
      <c r="B3690" s="21">
        <f>[1]!s_dq_close($B$1,$A3690,1)</f>
        <v>205.6772</v>
      </c>
    </row>
    <row r="3691" spans="1:2">
      <c r="A3691" s="20">
        <f>FED风险溢价模型测算!A3691</f>
        <v>43992</v>
      </c>
      <c r="B3691" s="21">
        <f>[1]!s_dq_close($B$1,$A3691,1)</f>
        <v>205.6917</v>
      </c>
    </row>
    <row r="3692" spans="1:2">
      <c r="A3692" s="20">
        <f>FED风险溢价模型测算!A3692</f>
        <v>43993</v>
      </c>
      <c r="B3692" s="21">
        <f>[1]!s_dq_close($B$1,$A3692,1)</f>
        <v>205.88409999999999</v>
      </c>
    </row>
    <row r="3693" spans="1:2">
      <c r="A3693" s="20">
        <f>FED风险溢价模型测算!A3693</f>
        <v>43994</v>
      </c>
      <c r="B3693" s="21">
        <f>[1]!s_dq_close($B$1,$A3693,1)</f>
        <v>206.09610000000001</v>
      </c>
    </row>
    <row r="3694" spans="1:2">
      <c r="A3694" s="20">
        <f>FED风险溢价模型测算!A3694</f>
        <v>43997</v>
      </c>
      <c r="B3694" s="21">
        <f>[1]!s_dq_close($B$1,$A3694,1)</f>
        <v>206.13409999999999</v>
      </c>
    </row>
    <row r="3695" spans="1:2">
      <c r="A3695" s="20">
        <f>FED风险溢价模型测算!A3695</f>
        <v>43998</v>
      </c>
      <c r="B3695" s="21">
        <f>[1]!s_dq_close($B$1,$A3695,1)</f>
        <v>205.7329</v>
      </c>
    </row>
    <row r="3696" spans="1:2">
      <c r="A3696" s="20">
        <f>FED风险溢价模型测算!A3696</f>
        <v>43999</v>
      </c>
      <c r="B3696" s="21">
        <f>[1]!s_dq_close($B$1,$A3696,1)</f>
        <v>205.5378</v>
      </c>
    </row>
    <row r="3697" spans="1:2">
      <c r="A3697" s="20">
        <f>FED风险溢价模型测算!A3697</f>
        <v>44000</v>
      </c>
      <c r="B3697" s="21">
        <f>[1]!s_dq_close($B$1,$A3697,1)</f>
        <v>205.65989999999999</v>
      </c>
    </row>
    <row r="3698" spans="1:2">
      <c r="A3698" s="20">
        <f>FED风险溢价模型测算!A3698</f>
        <v>44001</v>
      </c>
      <c r="B3698" s="21">
        <f>[1]!s_dq_close($B$1,$A3698,1)</f>
        <v>205.56809999999999</v>
      </c>
    </row>
    <row r="3699" spans="1:2">
      <c r="A3699" s="20">
        <f>FED风险溢价模型测算!A3699</f>
        <v>44004</v>
      </c>
      <c r="B3699" s="21">
        <f>[1]!s_dq_close($B$1,$A3699,1)</f>
        <v>205.3631</v>
      </c>
    </row>
    <row r="3700" spans="1:2">
      <c r="A3700" s="20">
        <f>FED风险溢价模型测算!A3700</f>
        <v>44005</v>
      </c>
      <c r="B3700" s="21">
        <f>[1]!s_dq_close($B$1,$A3700,1)</f>
        <v>205.2372</v>
      </c>
    </row>
    <row r="3701" spans="1:2">
      <c r="A3701" s="20">
        <f>FED风险溢价模型测算!A3701</f>
        <v>44006</v>
      </c>
      <c r="B3701" s="21">
        <f>[1]!s_dq_close($B$1,$A3701,1)</f>
        <v>205.55510000000001</v>
      </c>
    </row>
    <row r="3702" spans="1:2">
      <c r="A3702" s="20">
        <f>FED风险溢价模型测算!A3702</f>
        <v>44011</v>
      </c>
      <c r="B3702" s="21">
        <f>[1]!s_dq_close($B$1,$A3702,1)</f>
        <v>205.75810000000001</v>
      </c>
    </row>
    <row r="3703" spans="1:2">
      <c r="A3703" s="20">
        <f>FED风险溢价模型测算!A3703</f>
        <v>44012</v>
      </c>
      <c r="B3703" s="21">
        <f>[1]!s_dq_close($B$1,$A3703,1)</f>
        <v>205.9091</v>
      </c>
    </row>
    <row r="3704" spans="1:2">
      <c r="A3704" s="20">
        <f>FED风险溢价模型测算!A3704</f>
        <v>44013</v>
      </c>
      <c r="B3704" s="21">
        <f>[1]!s_dq_close($B$1,$A3704,1)</f>
        <v>205.9451</v>
      </c>
    </row>
    <row r="3705" spans="1:2">
      <c r="A3705" s="20">
        <f>FED风险溢价模型测算!A3705</f>
        <v>44014</v>
      </c>
      <c r="B3705" s="21">
        <f>[1]!s_dq_close($B$1,$A3705,1)</f>
        <v>206.0026</v>
      </c>
    </row>
    <row r="3706" spans="1:2">
      <c r="A3706" s="20">
        <f>FED风险溢价模型测算!A3706</f>
        <v>44015</v>
      </c>
      <c r="B3706" s="21">
        <f>[1]!s_dq_close($B$1,$A3706,1)</f>
        <v>205.88239999999999</v>
      </c>
    </row>
    <row r="3707" spans="1:2">
      <c r="A3707" s="20">
        <f>FED风险溢价模型测算!A3707</f>
        <v>44018</v>
      </c>
      <c r="B3707" s="21">
        <f>[1]!s_dq_close($B$1,$A3707,1)</f>
        <v>205.16390000000001</v>
      </c>
    </row>
    <row r="3708" spans="1:2">
      <c r="A3708" s="20">
        <f>FED风险溢价模型测算!A3708</f>
        <v>44019</v>
      </c>
      <c r="B3708" s="21">
        <f>[1]!s_dq_close($B$1,$A3708,1)</f>
        <v>204.9006</v>
      </c>
    </row>
    <row r="3709" spans="1:2">
      <c r="A3709" s="20">
        <f>FED风险溢价模型测算!A3709</f>
        <v>44020</v>
      </c>
      <c r="B3709" s="21">
        <f>[1]!s_dq_close($B$1,$A3709,1)</f>
        <v>204.6266</v>
      </c>
    </row>
    <row r="3710" spans="1:2">
      <c r="A3710" s="20">
        <f>FED风险溢价模型测算!A3710</f>
        <v>44021</v>
      </c>
      <c r="B3710" s="21">
        <f>[1]!s_dq_close($B$1,$A3710,1)</f>
        <v>204.22499999999999</v>
      </c>
    </row>
    <row r="3711" spans="1:2">
      <c r="A3711" s="20">
        <f>FED风险溢价模型测算!A3711</f>
        <v>44022</v>
      </c>
      <c r="B3711" s="21">
        <f>[1]!s_dq_close($B$1,$A3711,1)</f>
        <v>204.34819999999999</v>
      </c>
    </row>
    <row r="3712" spans="1:2">
      <c r="A3712" s="20">
        <f>FED风险溢价模型测算!A3712</f>
        <v>44025</v>
      </c>
      <c r="B3712" s="21">
        <f>[1]!s_dq_close($B$1,$A3712,1)</f>
        <v>204.11949999999999</v>
      </c>
    </row>
    <row r="3713" spans="1:2">
      <c r="A3713" s="20">
        <f>FED风险溢价模型测算!A3713</f>
        <v>44026</v>
      </c>
      <c r="B3713" s="21">
        <f>[1]!s_dq_close($B$1,$A3713,1)</f>
        <v>204.18979999999999</v>
      </c>
    </row>
    <row r="3714" spans="1:2">
      <c r="A3714" s="20">
        <f>FED风险溢价模型测算!A3714</f>
        <v>44027</v>
      </c>
      <c r="B3714" s="21">
        <f>[1]!s_dq_close($B$1,$A3714,1)</f>
        <v>204.3322</v>
      </c>
    </row>
    <row r="3715" spans="1:2">
      <c r="A3715" s="20">
        <f>FED风险溢价模型测算!A3715</f>
        <v>44028</v>
      </c>
      <c r="B3715" s="21">
        <f>[1]!s_dq_close($B$1,$A3715,1)</f>
        <v>204.52080000000001</v>
      </c>
    </row>
    <row r="3716" spans="1:2">
      <c r="A3716" s="20">
        <f>FED风险溢价模型测算!A3716</f>
        <v>44029</v>
      </c>
      <c r="B3716" s="21">
        <f>[1]!s_dq_close($B$1,$A3716,1)</f>
        <v>204.59870000000001</v>
      </c>
    </row>
    <row r="3717" spans="1:2">
      <c r="A3717" s="20">
        <f>FED风险溢价模型测算!A3717</f>
        <v>44032</v>
      </c>
      <c r="B3717" s="21">
        <f>[1]!s_dq_close($B$1,$A3717,1)</f>
        <v>204.76159999999999</v>
      </c>
    </row>
    <row r="3718" spans="1:2">
      <c r="A3718" s="20">
        <f>FED风险溢价模型测算!A3718</f>
        <v>44033</v>
      </c>
      <c r="B3718" s="21">
        <f>[1]!s_dq_close($B$1,$A3718,1)</f>
        <v>205.12129999999999</v>
      </c>
    </row>
    <row r="3719" spans="1:2">
      <c r="A3719" s="20">
        <f>FED风险溢价模型测算!A3719</f>
        <v>44034</v>
      </c>
      <c r="B3719" s="21">
        <f>[1]!s_dq_close($B$1,$A3719,1)</f>
        <v>205.3107</v>
      </c>
    </row>
    <row r="3720" spans="1:2">
      <c r="A3720" s="20">
        <f>FED风险溢价模型测算!A3720</f>
        <v>44035</v>
      </c>
      <c r="B3720" s="21">
        <f>[1]!s_dq_close($B$1,$A3720,1)</f>
        <v>205.3193</v>
      </c>
    </row>
    <row r="3721" spans="1:2">
      <c r="A3721" s="20">
        <f>FED风险溢价模型测算!A3721</f>
        <v>44036</v>
      </c>
      <c r="B3721" s="21">
        <f>[1]!s_dq_close($B$1,$A3721,1)</f>
        <v>205.60050000000001</v>
      </c>
    </row>
    <row r="3722" spans="1:2">
      <c r="A3722" s="20">
        <f>FED风险溢价模型测算!A3722</f>
        <v>44039</v>
      </c>
      <c r="B3722" s="21">
        <f>[1]!s_dq_close($B$1,$A3722,1)</f>
        <v>205.6482</v>
      </c>
    </row>
    <row r="3723" spans="1:2">
      <c r="A3723" s="20">
        <f>FED风险溢价模型测算!A3723</f>
        <v>44040</v>
      </c>
      <c r="B3723" s="21">
        <f>[1]!s_dq_close($B$1,$A3723,1)</f>
        <v>205.44069999999999</v>
      </c>
    </row>
    <row r="3724" spans="1:2">
      <c r="A3724" s="20">
        <f>FED风险溢价模型测算!A3724</f>
        <v>44041</v>
      </c>
      <c r="B3724" s="21">
        <f>[1]!s_dq_close($B$1,$A3724,1)</f>
        <v>205.31890000000001</v>
      </c>
    </row>
    <row r="3725" spans="1:2">
      <c r="A3725" s="20">
        <f>FED风险溢价模型测算!A3725</f>
        <v>44042</v>
      </c>
      <c r="B3725" s="21">
        <f>[1]!s_dq_close($B$1,$A3725,1)</f>
        <v>205.30119999999999</v>
      </c>
    </row>
    <row r="3726" spans="1:2">
      <c r="A3726" s="20">
        <f>FED风险溢价模型测算!A3726</f>
        <v>44043</v>
      </c>
      <c r="B3726" s="21">
        <f>[1]!s_dq_close($B$1,$A3726,1)</f>
        <v>205.173</v>
      </c>
    </row>
    <row r="3727" spans="1:2">
      <c r="A3727" s="20">
        <f>FED风险溢价模型测算!A3727</f>
        <v>44046</v>
      </c>
      <c r="B3727" s="21">
        <f>[1]!s_dq_close($B$1,$A3727,1)</f>
        <v>205.23070000000001</v>
      </c>
    </row>
    <row r="3728" spans="1:2">
      <c r="A3728" s="20">
        <f>FED风险溢价模型测算!A3728</f>
        <v>44047</v>
      </c>
      <c r="B3728" s="21">
        <f>[1]!s_dq_close($B$1,$A3728,1)</f>
        <v>205.22450000000001</v>
      </c>
    </row>
    <row r="3729" spans="1:2">
      <c r="A3729" s="20">
        <f>FED风险溢价模型测算!A3729</f>
        <v>44048</v>
      </c>
      <c r="B3729" s="21">
        <f>[1]!s_dq_close($B$1,$A3729,1)</f>
        <v>205.20670000000001</v>
      </c>
    </row>
    <row r="3730" spans="1:2">
      <c r="A3730" s="20">
        <f>FED风险溢价模型测算!A3730</f>
        <v>44049</v>
      </c>
      <c r="B3730" s="21">
        <f>[1]!s_dq_close($B$1,$A3730,1)</f>
        <v>205.11449999999999</v>
      </c>
    </row>
    <row r="3731" spans="1:2">
      <c r="A3731" s="20">
        <f>FED风险溢价模型测算!A3731</f>
        <v>44050</v>
      </c>
      <c r="B3731" s="21">
        <f>[1]!s_dq_close($B$1,$A3731,1)</f>
        <v>205.0412</v>
      </c>
    </row>
    <row r="3732" spans="1:2">
      <c r="A3732" s="20">
        <f>FED风险溢价模型测算!A3732</f>
        <v>44053</v>
      </c>
      <c r="B3732" s="21">
        <f>[1]!s_dq_close($B$1,$A3732,1)</f>
        <v>205.2105</v>
      </c>
    </row>
    <row r="3733" spans="1:2">
      <c r="A3733" s="20">
        <f>FED风险溢价模型测算!A3733</f>
        <v>44054</v>
      </c>
      <c r="B3733" s="21">
        <f>[1]!s_dq_close($B$1,$A3733,1)</f>
        <v>205.21950000000001</v>
      </c>
    </row>
    <row r="3734" spans="1:2">
      <c r="A3734" s="20">
        <f>FED风险溢价模型测算!A3734</f>
        <v>44055</v>
      </c>
      <c r="B3734" s="21">
        <f>[1]!s_dq_close($B$1,$A3734,1)</f>
        <v>205.18090000000001</v>
      </c>
    </row>
    <row r="3735" spans="1:2">
      <c r="A3735" s="20">
        <f>FED风险溢价模型测算!A3735</f>
        <v>44056</v>
      </c>
      <c r="B3735" s="21">
        <f>[1]!s_dq_close($B$1,$A3735,1)</f>
        <v>205.20750000000001</v>
      </c>
    </row>
    <row r="3736" spans="1:2">
      <c r="A3736" s="20">
        <f>FED风险溢价模型测算!A3736</f>
        <v>44057</v>
      </c>
      <c r="B3736" s="21">
        <f>[1]!s_dq_close($B$1,$A3736,1)</f>
        <v>205.30860000000001</v>
      </c>
    </row>
    <row r="3737" spans="1:2">
      <c r="A3737" s="20">
        <f>FED风险溢价模型测算!A3737</f>
        <v>44060</v>
      </c>
      <c r="B3737" s="21">
        <f>[1]!s_dq_close($B$1,$A3737,1)</f>
        <v>205.4059</v>
      </c>
    </row>
    <row r="3738" spans="1:2">
      <c r="A3738" s="20">
        <f>FED风险溢价模型测算!A3738</f>
        <v>44061</v>
      </c>
      <c r="B3738" s="21">
        <f>[1]!s_dq_close($B$1,$A3738,1)</f>
        <v>205.315</v>
      </c>
    </row>
    <row r="3739" spans="1:2">
      <c r="A3739" s="20">
        <f>FED风险溢价模型测算!A3739</f>
        <v>44062</v>
      </c>
      <c r="B3739" s="21">
        <f>[1]!s_dq_close($B$1,$A3739,1)</f>
        <v>205.17250000000001</v>
      </c>
    </row>
    <row r="3740" spans="1:2">
      <c r="A3740" s="20">
        <f>FED风险溢价模型测算!A3740</f>
        <v>44063</v>
      </c>
      <c r="B3740" s="21">
        <f>[1]!s_dq_close($B$1,$A3740,1)</f>
        <v>205.02950000000001</v>
      </c>
    </row>
    <row r="3741" spans="1:2">
      <c r="A3741" s="20">
        <f>FED风险溢价模型测算!A3741</f>
        <v>44064</v>
      </c>
      <c r="B3741" s="21">
        <f>[1]!s_dq_close($B$1,$A3741,1)</f>
        <v>205.07599999999999</v>
      </c>
    </row>
    <row r="3742" spans="1:2">
      <c r="A3742" s="20">
        <f>FED风险溢价模型测算!A3742</f>
        <v>44067</v>
      </c>
      <c r="B3742" s="21">
        <f>[1]!s_dq_close($B$1,$A3742,1)</f>
        <v>205.02359999999999</v>
      </c>
    </row>
    <row r="3743" spans="1:2">
      <c r="A3743" s="20">
        <f>FED风险溢价模型测算!A3743</f>
        <v>44068</v>
      </c>
      <c r="B3743" s="21">
        <f>[1]!s_dq_close($B$1,$A3743,1)</f>
        <v>204.7878</v>
      </c>
    </row>
    <row r="3744" spans="1:2">
      <c r="A3744" s="20">
        <f>FED风险溢价模型测算!A3744</f>
        <v>44069</v>
      </c>
      <c r="B3744" s="21">
        <f>[1]!s_dq_close($B$1,$A3744,1)</f>
        <v>204.73249999999999</v>
      </c>
    </row>
    <row r="3745" spans="1:2">
      <c r="A3745" s="20">
        <f>FED风险溢价模型测算!A3745</f>
        <v>44070</v>
      </c>
      <c r="B3745" s="21">
        <f>[1]!s_dq_close($B$1,$A3745,1)</f>
        <v>204.61279999999999</v>
      </c>
    </row>
    <row r="3746" spans="1:2">
      <c r="A3746" s="20">
        <f>FED风险溢价模型测算!A3746</f>
        <v>44071</v>
      </c>
      <c r="B3746" s="21">
        <f>[1]!s_dq_close($B$1,$A3746,1)</f>
        <v>204.5282</v>
      </c>
    </row>
    <row r="3747" spans="1:2">
      <c r="A3747" s="20">
        <f>FED风险溢价模型测算!A3747</f>
        <v>44074</v>
      </c>
      <c r="B3747" s="21">
        <f>[1]!s_dq_close($B$1,$A3747,1)</f>
        <v>204.7038</v>
      </c>
    </row>
    <row r="3748" spans="1:2">
      <c r="A3748" s="20">
        <f>FED风险溢价模型测算!A3748</f>
        <v>44075</v>
      </c>
      <c r="B3748" s="21">
        <f>[1]!s_dq_close($B$1,$A3748,1)</f>
        <v>204.64340000000001</v>
      </c>
    </row>
    <row r="3749" spans="1:2">
      <c r="A3749" s="20">
        <f>FED风险溢价模型测算!A3749</f>
        <v>44076</v>
      </c>
      <c r="B3749" s="21">
        <f>[1]!s_dq_close($B$1,$A3749,1)</f>
        <v>204.46190000000001</v>
      </c>
    </row>
    <row r="3750" spans="1:2">
      <c r="A3750" s="20">
        <f>FED风险溢价模型测算!A3750</f>
        <v>44077</v>
      </c>
      <c r="B3750" s="21">
        <f>[1]!s_dq_close($B$1,$A3750,1)</f>
        <v>204.3964</v>
      </c>
    </row>
    <row r="3751" spans="1:2">
      <c r="A3751" s="20">
        <f>FED风险溢价模型测算!A3751</f>
        <v>44078</v>
      </c>
      <c r="B3751" s="21">
        <f>[1]!s_dq_close($B$1,$A3751,1)</f>
        <v>204.32660000000001</v>
      </c>
    </row>
    <row r="3752" spans="1:2">
      <c r="A3752" s="20">
        <f>FED风险溢价模型测算!A3752</f>
        <v>44081</v>
      </c>
      <c r="B3752" s="21">
        <f>[1]!s_dq_close($B$1,$A3752,1)</f>
        <v>204.24529999999999</v>
      </c>
    </row>
    <row r="3753" spans="1:2">
      <c r="A3753" s="20">
        <f>FED风险溢价模型测算!A3753</f>
        <v>44082</v>
      </c>
      <c r="B3753" s="21">
        <f>[1]!s_dq_close($B$1,$A3753,1)</f>
        <v>204.30160000000001</v>
      </c>
    </row>
    <row r="3754" spans="1:2">
      <c r="A3754" s="20">
        <f>FED风险溢价模型测算!A3754</f>
        <v>44083</v>
      </c>
      <c r="B3754" s="21">
        <f>[1]!s_dq_close($B$1,$A3754,1)</f>
        <v>204.52799999999999</v>
      </c>
    </row>
    <row r="3755" spans="1:2">
      <c r="A3755" s="20">
        <f>FED风险溢价模型测算!A3755</f>
        <v>44084</v>
      </c>
      <c r="B3755" s="21">
        <f>[1]!s_dq_close($B$1,$A3755,1)</f>
        <v>204.58629999999999</v>
      </c>
    </row>
    <row r="3756" spans="1:2">
      <c r="A3756" s="20">
        <f>FED风险溢价模型测算!A3756</f>
        <v>44085</v>
      </c>
      <c r="B3756" s="21">
        <f>[1]!s_dq_close($B$1,$A3756,1)</f>
        <v>204.43889999999999</v>
      </c>
    </row>
    <row r="3757" spans="1:2">
      <c r="A3757" s="20">
        <f>FED风险溢价模型测算!A3757</f>
        <v>44088</v>
      </c>
      <c r="B3757" s="21">
        <f>[1]!s_dq_close($B$1,$A3757,1)</f>
        <v>204.39869999999999</v>
      </c>
    </row>
    <row r="3758" spans="1:2">
      <c r="A3758" s="20">
        <f>FED风险溢价模型测算!A3758</f>
        <v>44089</v>
      </c>
      <c r="B3758" s="21">
        <f>[1]!s_dq_close($B$1,$A3758,1)</f>
        <v>204.47980000000001</v>
      </c>
    </row>
    <row r="3759" spans="1:2">
      <c r="A3759" s="20">
        <f>FED风险溢价模型测算!A3759</f>
        <v>44090</v>
      </c>
      <c r="B3759" s="21">
        <f>[1]!s_dq_close($B$1,$A3759,1)</f>
        <v>204.52930000000001</v>
      </c>
    </row>
    <row r="3760" spans="1:2">
      <c r="A3760" s="20">
        <f>FED风险溢价模型测算!A3760</f>
        <v>44091</v>
      </c>
      <c r="B3760" s="21">
        <f>[1]!s_dq_close($B$1,$A3760,1)</f>
        <v>204.51150000000001</v>
      </c>
    </row>
    <row r="3761" spans="1:2">
      <c r="A3761" s="20">
        <f>FED风险溢价模型测算!A3761</f>
        <v>44092</v>
      </c>
      <c r="B3761" s="21">
        <f>[1]!s_dq_close($B$1,$A3761,1)</f>
        <v>204.5369</v>
      </c>
    </row>
    <row r="3762" spans="1:2">
      <c r="A3762" s="20">
        <f>FED风险溢价模型测算!A3762</f>
        <v>44095</v>
      </c>
      <c r="B3762" s="21">
        <f>[1]!s_dq_close($B$1,$A3762,1)</f>
        <v>204.7063</v>
      </c>
    </row>
    <row r="3763" spans="1:2">
      <c r="A3763" s="20">
        <f>FED风险溢价模型测算!A3763</f>
        <v>44096</v>
      </c>
      <c r="B3763" s="21">
        <f>[1]!s_dq_close($B$1,$A3763,1)</f>
        <v>204.79419999999999</v>
      </c>
    </row>
    <row r="3764" spans="1:2">
      <c r="A3764" s="20">
        <f>FED风险溢价模型测算!A3764</f>
        <v>44097</v>
      </c>
      <c r="B3764" s="21">
        <f>[1]!s_dq_close($B$1,$A3764,1)</f>
        <v>204.7885</v>
      </c>
    </row>
    <row r="3765" spans="1:2">
      <c r="A3765" s="20">
        <f>FED风险溢价模型测算!A3765</f>
        <v>44098</v>
      </c>
      <c r="B3765" s="21">
        <f>[1]!s_dq_close($B$1,$A3765,1)</f>
        <v>204.82570000000001</v>
      </c>
    </row>
    <row r="3766" spans="1:2">
      <c r="A3766" s="20">
        <f>FED风险溢价模型测算!A3766</f>
        <v>44099</v>
      </c>
      <c r="B3766" s="21">
        <f>[1]!s_dq_close($B$1,$A3766,1)</f>
        <v>204.6961</v>
      </c>
    </row>
    <row r="3767" spans="1:2">
      <c r="A3767" s="20">
        <f>FED风险溢价模型测算!A3767</f>
        <v>44102</v>
      </c>
      <c r="B3767" s="21">
        <f>[1]!s_dq_close($B$1,$A3767,1)</f>
        <v>204.73560000000001</v>
      </c>
    </row>
    <row r="3768" spans="1:2">
      <c r="A3768" s="20">
        <f>FED风险溢价模型测算!A3768</f>
        <v>44103</v>
      </c>
      <c r="B3768" s="21">
        <f>[1]!s_dq_close($B$1,$A3768,1)</f>
        <v>204.7038</v>
      </c>
    </row>
    <row r="3769" spans="1:2">
      <c r="A3769" s="20">
        <f>FED风险溢价模型测算!A3769</f>
        <v>44104</v>
      </c>
      <c r="B3769" s="21">
        <f>[1]!s_dq_close($B$1,$A3769,1)</f>
        <v>204.61410000000001</v>
      </c>
    </row>
    <row r="3770" spans="1:2">
      <c r="A3770" s="20">
        <f>FED风险溢价模型测算!A3770</f>
        <v>44113</v>
      </c>
      <c r="B3770" s="21">
        <f>[1]!s_dq_close($B$1,$A3770,1)</f>
        <v>204.5685</v>
      </c>
    </row>
    <row r="3771" spans="1:2">
      <c r="A3771" s="20">
        <f>FED风险溢价模型测算!A3771</f>
        <v>44116</v>
      </c>
      <c r="B3771" s="21">
        <f>[1]!s_dq_close($B$1,$A3771,1)</f>
        <v>204.59710000000001</v>
      </c>
    </row>
    <row r="3772" spans="1:2">
      <c r="A3772" s="20">
        <f>FED风险溢价模型测算!A3772</f>
        <v>44117</v>
      </c>
      <c r="B3772" s="21">
        <f>[1]!s_dq_close($B$1,$A3772,1)</f>
        <v>204.595</v>
      </c>
    </row>
    <row r="3773" spans="1:2">
      <c r="A3773" s="20">
        <f>FED风险溢价模型测算!A3773</f>
        <v>44118</v>
      </c>
      <c r="B3773" s="21">
        <f>[1]!s_dq_close($B$1,$A3773,1)</f>
        <v>204.56569999999999</v>
      </c>
    </row>
    <row r="3774" spans="1:2">
      <c r="A3774" s="20">
        <f>FED风险溢价模型测算!A3774</f>
        <v>44119</v>
      </c>
      <c r="B3774" s="21">
        <f>[1]!s_dq_close($B$1,$A3774,1)</f>
        <v>204.55459999999999</v>
      </c>
    </row>
    <row r="3775" spans="1:2">
      <c r="A3775" s="20">
        <f>FED风险溢价模型测算!A3775</f>
        <v>44120</v>
      </c>
      <c r="B3775" s="21">
        <f>[1]!s_dq_close($B$1,$A3775,1)</f>
        <v>204.55199999999999</v>
      </c>
    </row>
    <row r="3776" spans="1:2">
      <c r="A3776" s="20">
        <f>FED风险溢价模型测算!A3776</f>
        <v>44123</v>
      </c>
      <c r="B3776" s="21">
        <f>[1]!s_dq_close($B$1,$A3776,1)</f>
        <v>204.72800000000001</v>
      </c>
    </row>
    <row r="3777" spans="1:2">
      <c r="A3777" s="20">
        <f>FED风险溢价模型测算!A3777</f>
        <v>44124</v>
      </c>
      <c r="B3777" s="21">
        <f>[1]!s_dq_close($B$1,$A3777,1)</f>
        <v>204.79769999999999</v>
      </c>
    </row>
    <row r="3778" spans="1:2">
      <c r="A3778" s="20">
        <f>FED风险溢价模型测算!A3778</f>
        <v>44125</v>
      </c>
      <c r="B3778" s="21">
        <f>[1]!s_dq_close($B$1,$A3778,1)</f>
        <v>204.93129999999999</v>
      </c>
    </row>
    <row r="3779" spans="1:2">
      <c r="A3779" s="20">
        <f>FED风险溢价模型测算!A3779</f>
        <v>44126</v>
      </c>
      <c r="B3779" s="21">
        <f>[1]!s_dq_close($B$1,$A3779,1)</f>
        <v>205.09700000000001</v>
      </c>
    </row>
    <row r="3780" spans="1:2">
      <c r="A3780" s="20">
        <f>FED风险溢价模型测算!A3780</f>
        <v>44127</v>
      </c>
      <c r="B3780" s="21">
        <f>[1]!s_dq_close($B$1,$A3780,1)</f>
        <v>205.0992</v>
      </c>
    </row>
    <row r="3781" spans="1:2">
      <c r="A3781" s="20">
        <f>FED风险溢价模型测算!A3781</f>
        <v>44130</v>
      </c>
      <c r="B3781" s="21">
        <f>[1]!s_dq_close($B$1,$A3781,1)</f>
        <v>205.14599999999999</v>
      </c>
    </row>
    <row r="3782" spans="1:2">
      <c r="A3782" s="20">
        <f>FED风险溢价模型测算!A3782</f>
        <v>44131</v>
      </c>
      <c r="B3782" s="21">
        <f>[1]!s_dq_close($B$1,$A3782,1)</f>
        <v>205.2458</v>
      </c>
    </row>
    <row r="3783" spans="1:2">
      <c r="A3783" s="20">
        <f>FED风险溢价模型测算!A3783</f>
        <v>44132</v>
      </c>
      <c r="B3783" s="21">
        <f>[1]!s_dq_close($B$1,$A3783,1)</f>
        <v>205.23269999999999</v>
      </c>
    </row>
    <row r="3784" spans="1:2">
      <c r="A3784" s="20">
        <f>FED风险溢价模型测算!A3784</f>
        <v>44133</v>
      </c>
      <c r="B3784" s="21">
        <f>[1]!s_dq_close($B$1,$A3784,1)</f>
        <v>205.27529999999999</v>
      </c>
    </row>
    <row r="3785" spans="1:2">
      <c r="A3785" s="20">
        <f>FED风险溢价模型测算!A3785</f>
        <v>44134</v>
      </c>
      <c r="B3785" s="21">
        <f>[1]!s_dq_close($B$1,$A3785,1)</f>
        <v>205.30879999999999</v>
      </c>
    </row>
    <row r="3786" spans="1:2">
      <c r="A3786" s="20">
        <f>FED风险溢价模型测算!A3786</f>
        <v>44137</v>
      </c>
      <c r="B3786" s="21">
        <f>[1]!s_dq_close($B$1,$A3786,1)</f>
        <v>205.4255</v>
      </c>
    </row>
    <row r="3787" spans="1:2">
      <c r="A3787" s="20">
        <f>FED风险溢价模型测算!A3787</f>
        <v>44138</v>
      </c>
      <c r="B3787" s="21">
        <f>[1]!s_dq_close($B$1,$A3787,1)</f>
        <v>205.53020000000001</v>
      </c>
    </row>
    <row r="3788" spans="1:2">
      <c r="A3788" s="20">
        <f>FED风险溢价模型测算!A3788</f>
        <v>44139</v>
      </c>
      <c r="B3788" s="21">
        <f>[1]!s_dq_close($B$1,$A3788,1)</f>
        <v>205.61940000000001</v>
      </c>
    </row>
    <row r="3789" spans="1:2">
      <c r="A3789" s="20">
        <f>FED风险溢价模型测算!A3789</f>
        <v>44140</v>
      </c>
      <c r="B3789" s="21">
        <f>[1]!s_dq_close($B$1,$A3789,1)</f>
        <v>205.62299999999999</v>
      </c>
    </row>
    <row r="3790" spans="1:2">
      <c r="A3790" s="20">
        <f>FED风险溢价模型测算!A3790</f>
        <v>44141</v>
      </c>
      <c r="B3790" s="21">
        <f>[1]!s_dq_close($B$1,$A3790,1)</f>
        <v>205.5831</v>
      </c>
    </row>
    <row r="3791" spans="1:2">
      <c r="A3791" s="20">
        <f>FED风险溢价模型测算!A3791</f>
        <v>44144</v>
      </c>
      <c r="B3791" s="21">
        <f>[1]!s_dq_close($B$1,$A3791,1)</f>
        <v>205.52199999999999</v>
      </c>
    </row>
    <row r="3792" spans="1:2">
      <c r="A3792" s="20">
        <f>FED风险溢价模型测算!A3792</f>
        <v>44145</v>
      </c>
      <c r="B3792" s="21">
        <f>[1]!s_dq_close($B$1,$A3792,1)</f>
        <v>205.52070000000001</v>
      </c>
    </row>
    <row r="3793" spans="1:2">
      <c r="A3793" s="20">
        <f>FED风险溢价模型测算!A3793</f>
        <v>44146</v>
      </c>
      <c r="B3793" s="21">
        <f>[1]!s_dq_close($B$1,$A3793,1)</f>
        <v>205.52590000000001</v>
      </c>
    </row>
    <row r="3794" spans="1:2">
      <c r="A3794" s="20">
        <f>FED风险溢价模型测算!A3794</f>
        <v>44147</v>
      </c>
      <c r="B3794" s="21">
        <f>[1]!s_dq_close($B$1,$A3794,1)</f>
        <v>205.4179</v>
      </c>
    </row>
    <row r="3795" spans="1:2">
      <c r="A3795" s="20">
        <f>FED风险溢价模型测算!A3795</f>
        <v>44148</v>
      </c>
      <c r="B3795" s="21">
        <f>[1]!s_dq_close($B$1,$A3795,1)</f>
        <v>205.27619999999999</v>
      </c>
    </row>
    <row r="3796" spans="1:2">
      <c r="A3796" s="20">
        <f>FED风险溢价模型测算!A3796</f>
        <v>44151</v>
      </c>
      <c r="B3796" s="21">
        <f>[1]!s_dq_close($B$1,$A3796,1)</f>
        <v>205.31309999999999</v>
      </c>
    </row>
    <row r="3797" spans="1:2">
      <c r="A3797" s="20">
        <f>FED风险溢价模型测算!A3797</f>
        <v>44152</v>
      </c>
      <c r="B3797" s="21">
        <f>[1]!s_dq_close($B$1,$A3797,1)</f>
        <v>205.26150000000001</v>
      </c>
    </row>
    <row r="3798" spans="1:2">
      <c r="A3798" s="20">
        <f>FED风险溢价模型测算!A3798</f>
        <v>44153</v>
      </c>
      <c r="B3798" s="21">
        <f>[1]!s_dq_close($B$1,$A3798,1)</f>
        <v>205.12729999999999</v>
      </c>
    </row>
    <row r="3799" spans="1:2">
      <c r="A3799" s="20">
        <f>FED风险溢价模型测算!A3799</f>
        <v>44154</v>
      </c>
      <c r="B3799" s="21">
        <f>[1]!s_dq_close($B$1,$A3799,1)</f>
        <v>204.99019999999999</v>
      </c>
    </row>
    <row r="3800" spans="1:2">
      <c r="A3800" s="20">
        <f>FED风险溢价模型测算!A3800</f>
        <v>44155</v>
      </c>
      <c r="B3800" s="21">
        <f>[1]!s_dq_close($B$1,$A3800,1)</f>
        <v>204.9606</v>
      </c>
    </row>
    <row r="3801" spans="1:2">
      <c r="A3801" s="20">
        <f>FED风险溢价模型测算!A3801</f>
        <v>44158</v>
      </c>
      <c r="B3801" s="21">
        <f>[1]!s_dq_close($B$1,$A3801,1)</f>
        <v>205.1798</v>
      </c>
    </row>
    <row r="3802" spans="1:2">
      <c r="A3802" s="20">
        <f>FED风险溢价模型测算!A3802</f>
        <v>44159</v>
      </c>
      <c r="B3802" s="21">
        <f>[1]!s_dq_close($B$1,$A3802,1)</f>
        <v>205.1825</v>
      </c>
    </row>
    <row r="3803" spans="1:2">
      <c r="A3803" s="20">
        <f>FED风险溢价模型测算!A3803</f>
        <v>44160</v>
      </c>
      <c r="B3803" s="21">
        <f>[1]!s_dq_close($B$1,$A3803,1)</f>
        <v>205.3014</v>
      </c>
    </row>
    <row r="3804" spans="1:2">
      <c r="A3804" s="20">
        <f>FED风险溢价模型测算!A3804</f>
        <v>44161</v>
      </c>
      <c r="B3804" s="21">
        <f>[1]!s_dq_close($B$1,$A3804,1)</f>
        <v>205.3289</v>
      </c>
    </row>
    <row r="3805" spans="1:2">
      <c r="A3805" s="20">
        <f>FED风险溢价模型测算!A3805</f>
        <v>44162</v>
      </c>
      <c r="B3805" s="21">
        <f>[1]!s_dq_close($B$1,$A3805,1)</f>
        <v>205.32050000000001</v>
      </c>
    </row>
    <row r="3806" spans="1:2">
      <c r="A3806" s="20">
        <f>FED风险溢价模型测算!A3806</f>
        <v>44165</v>
      </c>
      <c r="B3806" s="21">
        <f>[1]!s_dq_close($B$1,$A3806,1)</f>
        <v>205.66290000000001</v>
      </c>
    </row>
    <row r="3807" spans="1:2">
      <c r="A3807" s="20">
        <f>FED风险溢价模型测算!A3807</f>
        <v>44166</v>
      </c>
      <c r="B3807" s="21">
        <f>[1]!s_dq_close($B$1,$A3807,1)</f>
        <v>205.66550000000001</v>
      </c>
    </row>
    <row r="3808" spans="1:2">
      <c r="A3808" s="20">
        <f>FED风险溢价模型测算!A3808</f>
        <v>44167</v>
      </c>
      <c r="B3808" s="21">
        <f>[1]!s_dq_close($B$1,$A3808,1)</f>
        <v>205.6026</v>
      </c>
    </row>
    <row r="3809" spans="1:2">
      <c r="A3809" s="20">
        <f>FED风险溢价模型测算!A3809</f>
        <v>44168</v>
      </c>
      <c r="B3809" s="21">
        <f>[1]!s_dq_close($B$1,$A3809,1)</f>
        <v>205.61359999999999</v>
      </c>
    </row>
    <row r="3810" spans="1:2">
      <c r="A3810" s="20">
        <f>FED风险溢价模型测算!A3810</f>
        <v>44169</v>
      </c>
      <c r="B3810" s="21">
        <f>[1]!s_dq_close($B$1,$A3810,1)</f>
        <v>205.69110000000001</v>
      </c>
    </row>
    <row r="3811" spans="1:2">
      <c r="A3811" s="20">
        <f>FED风险溢价模型测算!A3811</f>
        <v>44172</v>
      </c>
      <c r="B3811" s="21">
        <f>[1]!s_dq_close($B$1,$A3811,1)</f>
        <v>205.76</v>
      </c>
    </row>
    <row r="3812" spans="1:2">
      <c r="A3812" s="20">
        <f>FED风险溢价模型测算!A3812</f>
        <v>44173</v>
      </c>
      <c r="B3812" s="21">
        <f>[1]!s_dq_close($B$1,$A3812,1)</f>
        <v>205.87540000000001</v>
      </c>
    </row>
    <row r="3813" spans="1:2">
      <c r="A3813" s="20">
        <f>FED风险溢价模型测算!A3813</f>
        <v>44174</v>
      </c>
      <c r="B3813" s="21">
        <f>[1]!s_dq_close($B$1,$A3813,1)</f>
        <v>205.9014</v>
      </c>
    </row>
    <row r="3814" spans="1:2">
      <c r="A3814" s="20">
        <f>FED风险溢价模型测算!A3814</f>
        <v>44175</v>
      </c>
      <c r="B3814" s="21">
        <f>[1]!s_dq_close($B$1,$A3814,1)</f>
        <v>205.982</v>
      </c>
    </row>
    <row r="3815" spans="1:2">
      <c r="A3815" s="20">
        <f>FED风险溢价模型测算!A3815</f>
        <v>44176</v>
      </c>
      <c r="B3815" s="21">
        <f>[1]!s_dq_close($B$1,$A3815,1)</f>
        <v>205.87309999999999</v>
      </c>
    </row>
    <row r="3816" spans="1:2">
      <c r="A3816" s="20">
        <f>FED风险溢价模型测算!A3816</f>
        <v>44179</v>
      </c>
      <c r="B3816" s="21">
        <f>[1]!s_dq_close($B$1,$A3816,1)</f>
        <v>205.9427</v>
      </c>
    </row>
    <row r="3817" spans="1:2">
      <c r="A3817" s="20">
        <f>FED风险溢价模型测算!A3817</f>
        <v>44180</v>
      </c>
      <c r="B3817" s="21">
        <f>[1]!s_dq_close($B$1,$A3817,1)</f>
        <v>206.04300000000001</v>
      </c>
    </row>
    <row r="3818" spans="1:2">
      <c r="A3818" s="20">
        <f>FED风险溢价模型测算!A3818</f>
        <v>44181</v>
      </c>
      <c r="B3818" s="21">
        <f>[1]!s_dq_close($B$1,$A3818,1)</f>
        <v>206.13810000000001</v>
      </c>
    </row>
    <row r="3819" spans="1:2">
      <c r="A3819" s="20">
        <f>FED风险溢价模型测算!A3819</f>
        <v>44182</v>
      </c>
      <c r="B3819" s="21">
        <f>[1]!s_dq_close($B$1,$A3819,1)</f>
        <v>206.15719999999999</v>
      </c>
    </row>
    <row r="3820" spans="1:2">
      <c r="A3820" s="20">
        <f>FED风险溢价模型测算!A3820</f>
        <v>44183</v>
      </c>
      <c r="B3820" s="21">
        <f>[1]!s_dq_close($B$1,$A3820,1)</f>
        <v>206.2047</v>
      </c>
    </row>
    <row r="3821" spans="1:2">
      <c r="A3821" s="20">
        <f>FED风险溢价模型测算!A3821</f>
        <v>44186</v>
      </c>
      <c r="B3821" s="21">
        <f>[1]!s_dq_close($B$1,$A3821,1)</f>
        <v>206.39769999999999</v>
      </c>
    </row>
    <row r="3822" spans="1:2">
      <c r="A3822" s="20">
        <f>FED风险溢价模型测算!A3822</f>
        <v>44187</v>
      </c>
      <c r="B3822" s="21">
        <f>[1]!s_dq_close($B$1,$A3822,1)</f>
        <v>206.62100000000001</v>
      </c>
    </row>
    <row r="3823" spans="1:2">
      <c r="A3823" s="20">
        <f>FED风险溢价模型测算!A3823</f>
        <v>44188</v>
      </c>
      <c r="B3823" s="21">
        <f>[1]!s_dq_close($B$1,$A3823,1)</f>
        <v>206.6934</v>
      </c>
    </row>
    <row r="3824" spans="1:2">
      <c r="A3824" s="20">
        <f>FED风险溢价模型测算!A3824</f>
        <v>44189</v>
      </c>
      <c r="B3824" s="21">
        <f>[1]!s_dq_close($B$1,$A3824,1)</f>
        <v>206.64439999999999</v>
      </c>
    </row>
    <row r="3825" spans="1:2">
      <c r="A3825" s="20">
        <f>FED风险溢价模型测算!A3825</f>
        <v>44190</v>
      </c>
      <c r="B3825" s="21">
        <f>[1]!s_dq_close($B$1,$A3825,1)</f>
        <v>206.77850000000001</v>
      </c>
    </row>
    <row r="3826" spans="1:2">
      <c r="A3826" s="20">
        <f>FED风险溢价模型测算!A3826</f>
        <v>44193</v>
      </c>
      <c r="B3826" s="21">
        <f>[1]!s_dq_close($B$1,$A3826,1)</f>
        <v>206.9169</v>
      </c>
    </row>
    <row r="3827" spans="1:2">
      <c r="A3827" s="20">
        <f>FED风险溢价模型测算!A3827</f>
        <v>44194</v>
      </c>
      <c r="B3827" s="21">
        <f>[1]!s_dq_close($B$1,$A3827,1)</f>
        <v>206.98060000000001</v>
      </c>
    </row>
    <row r="3828" spans="1:2">
      <c r="A3828" s="20">
        <f>FED风险溢价模型测算!A3828</f>
        <v>44195</v>
      </c>
      <c r="B3828" s="21">
        <f>[1]!s_dq_close($B$1,$A3828,1)</f>
        <v>207.1542</v>
      </c>
    </row>
    <row r="3829" spans="1:2">
      <c r="A3829" s="20">
        <f>FED风险溢价模型测算!A3829</f>
        <v>44196</v>
      </c>
      <c r="B3829" s="21">
        <f>[1]!s_dq_close($B$1,$A3829,1)</f>
        <v>207.1883</v>
      </c>
    </row>
    <row r="3830" spans="1:2">
      <c r="A3830" s="20">
        <f>FED风险溢价模型测算!A3830</f>
        <v>44200</v>
      </c>
      <c r="B3830" s="21">
        <f>[1]!s_dq_close($B$1,$A3830,1)</f>
        <v>207.13419999999999</v>
      </c>
    </row>
    <row r="3831" spans="1:2">
      <c r="A3831" s="20">
        <f>FED风险溢价模型测算!A3831</f>
        <v>44201</v>
      </c>
      <c r="B3831" s="21">
        <f>[1]!s_dq_close($B$1,$A3831,1)</f>
        <v>207.27789999999999</v>
      </c>
    </row>
    <row r="3832" spans="1:2">
      <c r="A3832" s="20">
        <f>FED风险溢价模型测算!A3832</f>
        <v>44202</v>
      </c>
      <c r="B3832" s="21">
        <f>[1]!s_dq_close($B$1,$A3832,1)</f>
        <v>207.43090000000001</v>
      </c>
    </row>
    <row r="3833" spans="1:2">
      <c r="A3833" s="20">
        <f>FED风险溢价模型测算!A3833</f>
        <v>44203</v>
      </c>
      <c r="B3833" s="21">
        <f>[1]!s_dq_close($B$1,$A3833,1)</f>
        <v>207.5772</v>
      </c>
    </row>
    <row r="3834" spans="1:2">
      <c r="A3834" s="20">
        <f>FED风险溢价模型测算!A3834</f>
        <v>44204</v>
      </c>
      <c r="B3834" s="21">
        <f>[1]!s_dq_close($B$1,$A3834,1)</f>
        <v>207.62309999999999</v>
      </c>
    </row>
    <row r="3835" spans="1:2">
      <c r="A3835" s="20">
        <f>FED风险溢价模型测算!A3835</f>
        <v>44207</v>
      </c>
      <c r="B3835" s="21">
        <f>[1]!s_dq_close($B$1,$A3835,1)</f>
        <v>207.6644</v>
      </c>
    </row>
    <row r="3836" spans="1:2">
      <c r="A3836" s="20">
        <f>FED风险溢价模型测算!A3836</f>
        <v>44208</v>
      </c>
      <c r="B3836" s="21">
        <f>[1]!s_dq_close($B$1,$A3836,1)</f>
        <v>207.78550000000001</v>
      </c>
    </row>
    <row r="3837" spans="1:2">
      <c r="A3837" s="20">
        <f>FED风险溢价模型测算!A3837</f>
        <v>44209</v>
      </c>
      <c r="B3837" s="21">
        <f>[1]!s_dq_close($B$1,$A3837,1)</f>
        <v>207.9666</v>
      </c>
    </row>
    <row r="3838" spans="1:2">
      <c r="A3838" s="20">
        <f>FED风险溢价模型测算!A3838</f>
        <v>44210</v>
      </c>
      <c r="B3838" s="21">
        <f>[1]!s_dq_close($B$1,$A3838,1)</f>
        <v>208.08580000000001</v>
      </c>
    </row>
    <row r="3839" spans="1:2">
      <c r="A3839" s="20">
        <f>FED风险溢价模型测算!A3839</f>
        <v>44211</v>
      </c>
      <c r="B3839" s="21">
        <f>[1]!s_dq_close($B$1,$A3839,1)</f>
        <v>207.93440000000001</v>
      </c>
    </row>
    <row r="3840" spans="1:2">
      <c r="A3840" s="20">
        <f>FED风险溢价模型测算!A3840</f>
        <v>44214</v>
      </c>
      <c r="B3840" s="21">
        <f>[1]!s_dq_close($B$1,$A3840,1)</f>
        <v>207.8134</v>
      </c>
    </row>
    <row r="3841" spans="1:2">
      <c r="A3841" s="20">
        <f>FED风险溢价模型测算!A3841</f>
        <v>44215</v>
      </c>
      <c r="B3841" s="21">
        <f>[1]!s_dq_close($B$1,$A3841,1)</f>
        <v>207.8184</v>
      </c>
    </row>
    <row r="3842" spans="1:2">
      <c r="A3842" s="20">
        <f>FED风险溢价模型测算!A3842</f>
        <v>44216</v>
      </c>
      <c r="B3842" s="21">
        <f>[1]!s_dq_close($B$1,$A3842,1)</f>
        <v>207.8792</v>
      </c>
    </row>
    <row r="3843" spans="1:2">
      <c r="A3843" s="20">
        <f>FED风险溢价模型测算!A3843</f>
        <v>44217</v>
      </c>
      <c r="B3843" s="21">
        <f>[1]!s_dq_close($B$1,$A3843,1)</f>
        <v>208.02459999999999</v>
      </c>
    </row>
    <row r="3844" spans="1:2">
      <c r="A3844" s="20">
        <f>FED风险溢价模型测算!A3844</f>
        <v>44218</v>
      </c>
      <c r="B3844" s="21">
        <f>[1]!s_dq_close($B$1,$A3844,1)</f>
        <v>208.07859999999999</v>
      </c>
    </row>
    <row r="3845" spans="1:2">
      <c r="A3845" s="20">
        <f>FED风险溢价模型测算!A3845</f>
        <v>44221</v>
      </c>
      <c r="B3845" s="21">
        <f>[1]!s_dq_close($B$1,$A3845,1)</f>
        <v>208.1284</v>
      </c>
    </row>
    <row r="3846" spans="1:2">
      <c r="A3846" s="20">
        <f>FED风险溢价模型测算!A3846</f>
        <v>44222</v>
      </c>
      <c r="B3846" s="21">
        <f>[1]!s_dq_close($B$1,$A3846,1)</f>
        <v>207.92789999999999</v>
      </c>
    </row>
    <row r="3847" spans="1:2">
      <c r="A3847" s="20">
        <f>FED风险溢价模型测算!A3847</f>
        <v>44223</v>
      </c>
      <c r="B3847" s="21">
        <f>[1]!s_dq_close($B$1,$A3847,1)</f>
        <v>207.898</v>
      </c>
    </row>
    <row r="3848" spans="1:2">
      <c r="A3848" s="20">
        <f>FED风险溢价模型测算!A3848</f>
        <v>44224</v>
      </c>
      <c r="B3848" s="21">
        <f>[1]!s_dq_close($B$1,$A3848,1)</f>
        <v>207.69390000000001</v>
      </c>
    </row>
    <row r="3849" spans="1:2">
      <c r="A3849" s="20">
        <f>FED风险溢价模型测算!A3849</f>
        <v>44225</v>
      </c>
      <c r="B3849" s="21">
        <f>[1]!s_dq_close($B$1,$A3849,1)</f>
        <v>207.6662</v>
      </c>
    </row>
    <row r="3850" spans="1:2">
      <c r="A3850" s="20">
        <f>FED风险溢价模型测算!A3850</f>
        <v>44228</v>
      </c>
      <c r="B3850" s="21">
        <f>[1]!s_dq_close($B$1,$A3850,1)</f>
        <v>207.8091</v>
      </c>
    </row>
    <row r="3851" spans="1:2">
      <c r="A3851" s="20">
        <f>FED风险溢价模型测算!A3851</f>
        <v>44229</v>
      </c>
      <c r="B3851" s="21">
        <f>[1]!s_dq_close($B$1,$A3851,1)</f>
        <v>207.85400000000001</v>
      </c>
    </row>
    <row r="3852" spans="1:2">
      <c r="A3852" s="20">
        <f>FED风险溢价模型测算!A3852</f>
        <v>44230</v>
      </c>
      <c r="B3852" s="21">
        <f>[1]!s_dq_close($B$1,$A3852,1)</f>
        <v>207.70179999999999</v>
      </c>
    </row>
    <row r="3853" spans="1:2">
      <c r="A3853" s="20">
        <f>FED风险溢价模型测算!A3853</f>
        <v>44231</v>
      </c>
      <c r="B3853" s="21">
        <f>[1]!s_dq_close($B$1,$A3853,1)</f>
        <v>207.607</v>
      </c>
    </row>
    <row r="3854" spans="1:2">
      <c r="A3854" s="20">
        <f>FED风险溢价模型测算!A3854</f>
        <v>44232</v>
      </c>
      <c r="B3854" s="21">
        <f>[1]!s_dq_close($B$1,$A3854,1)</f>
        <v>207.6046</v>
      </c>
    </row>
    <row r="3855" spans="1:2">
      <c r="A3855" s="20">
        <f>FED风险溢价模型测算!A3855</f>
        <v>44235</v>
      </c>
      <c r="B3855" s="21">
        <f>[1]!s_dq_close($B$1,$A3855,1)</f>
        <v>207.58430000000001</v>
      </c>
    </row>
    <row r="3856" spans="1:2">
      <c r="A3856" s="20">
        <f>FED风险溢价模型测算!A3856</f>
        <v>44236</v>
      </c>
      <c r="B3856" s="21">
        <f>[1]!s_dq_close($B$1,$A3856,1)</f>
        <v>207.67529999999999</v>
      </c>
    </row>
    <row r="3857" spans="1:2">
      <c r="A3857" s="20">
        <f>FED风险溢价模型测算!A3857</f>
        <v>44237</v>
      </c>
      <c r="B3857" s="21">
        <f>[1]!s_dq_close($B$1,$A3857,1)</f>
        <v>207.63560000000001</v>
      </c>
    </row>
    <row r="3858" spans="1:2">
      <c r="A3858" s="20">
        <f>FED风险溢价模型测算!A3858</f>
        <v>44245</v>
      </c>
      <c r="B3858" s="21">
        <f>[1]!s_dq_close($B$1,$A3858,1)</f>
        <v>207.5428</v>
      </c>
    </row>
    <row r="3859" spans="1:2">
      <c r="A3859" s="20">
        <f>FED风险溢价模型测算!A3859</f>
        <v>44246</v>
      </c>
      <c r="B3859" s="21">
        <f>[1]!s_dq_close($B$1,$A3859,1)</f>
        <v>207.6748</v>
      </c>
    </row>
    <row r="3860" spans="1:2">
      <c r="A3860" s="20">
        <f>FED风险溢价模型测算!A3860</f>
        <v>44249</v>
      </c>
      <c r="B3860" s="21">
        <f>[1]!s_dq_close($B$1,$A3860,1)</f>
        <v>207.7251</v>
      </c>
    </row>
    <row r="3861" spans="1:2">
      <c r="A3861" s="20">
        <f>FED风险溢价模型测算!A3861</f>
        <v>44250</v>
      </c>
      <c r="B3861" s="21">
        <f>[1]!s_dq_close($B$1,$A3861,1)</f>
        <v>207.77879999999999</v>
      </c>
    </row>
    <row r="3862" spans="1:2">
      <c r="A3862" s="20">
        <f>FED风险溢价模型测算!A3862</f>
        <v>44251</v>
      </c>
      <c r="B3862" s="21">
        <f>[1]!s_dq_close($B$1,$A3862,1)</f>
        <v>207.86109999999999</v>
      </c>
    </row>
    <row r="3863" spans="1:2">
      <c r="A3863" s="20">
        <f>FED风险溢价模型测算!A3863</f>
        <v>44252</v>
      </c>
      <c r="B3863" s="21">
        <f>[1]!s_dq_close($B$1,$A3863,1)</f>
        <v>207.84450000000001</v>
      </c>
    </row>
    <row r="3864" spans="1:2">
      <c r="A3864" s="20">
        <f>FED风险溢价模型测算!A3864</f>
        <v>44253</v>
      </c>
      <c r="B3864" s="21">
        <f>[1]!s_dq_close($B$1,$A3864,1)</f>
        <v>207.81450000000001</v>
      </c>
    </row>
    <row r="3865" spans="1:2">
      <c r="A3865" s="20">
        <f>FED风险溢价模型测算!A3865</f>
        <v>44256</v>
      </c>
      <c r="B3865" s="21">
        <f>[1]!s_dq_close($B$1,$A3865,1)</f>
        <v>207.98159999999999</v>
      </c>
    </row>
    <row r="3866" spans="1:2">
      <c r="A3866" s="20">
        <f>FED风险溢价模型测算!A3866</f>
        <v>44257</v>
      </c>
      <c r="B3866" s="21">
        <f>[1]!s_dq_close($B$1,$A3866,1)</f>
        <v>208.02610000000001</v>
      </c>
    </row>
    <row r="3867" spans="1:2">
      <c r="A3867" s="20">
        <f>FED风险溢价模型测算!A3867</f>
        <v>44258</v>
      </c>
      <c r="B3867" s="21">
        <f>[1]!s_dq_close($B$1,$A3867,1)</f>
        <v>208.0196</v>
      </c>
    </row>
    <row r="3868" spans="1:2">
      <c r="A3868" s="20">
        <f>FED风险溢价模型测算!A3868</f>
        <v>44259</v>
      </c>
      <c r="B3868" s="21">
        <f>[1]!s_dq_close($B$1,$A3868,1)</f>
        <v>208.01329999999999</v>
      </c>
    </row>
    <row r="3869" spans="1:2">
      <c r="A3869" s="20">
        <f>FED风险溢价模型测算!A3869</f>
        <v>44260</v>
      </c>
      <c r="B3869" s="21">
        <f>[1]!s_dq_close($B$1,$A3869,1)</f>
        <v>208.10810000000001</v>
      </c>
    </row>
    <row r="3870" spans="1:2">
      <c r="A3870" s="20">
        <f>FED风险溢价模型测算!A3870</f>
        <v>44263</v>
      </c>
      <c r="B3870" s="21">
        <f>[1]!s_dq_close($B$1,$A3870,1)</f>
        <v>208.19829999999999</v>
      </c>
    </row>
    <row r="3871" spans="1:2">
      <c r="A3871" s="20">
        <f>FED风险溢价模型测算!A3871</f>
        <v>44264</v>
      </c>
      <c r="B3871" s="21">
        <f>[1]!s_dq_close($B$1,$A3871,1)</f>
        <v>208.2045</v>
      </c>
    </row>
    <row r="3872" spans="1:2">
      <c r="A3872" s="20">
        <f>FED风险溢价模型测算!A3872</f>
        <v>44265</v>
      </c>
      <c r="B3872" s="21">
        <f>[1]!s_dq_close($B$1,$A3872,1)</f>
        <v>208.28210000000001</v>
      </c>
    </row>
    <row r="3873" spans="1:2">
      <c r="A3873" s="20">
        <f>FED风险溢价模型测算!A3873</f>
        <v>44266</v>
      </c>
      <c r="B3873" s="21">
        <f>[1]!s_dq_close($B$1,$A3873,1)</f>
        <v>208.31059999999999</v>
      </c>
    </row>
    <row r="3874" spans="1:2">
      <c r="A3874" s="20">
        <f>FED风险溢价模型测算!A3874</f>
        <v>44267</v>
      </c>
      <c r="B3874" s="21">
        <f>[1]!s_dq_close($B$1,$A3874,1)</f>
        <v>208.29679999999999</v>
      </c>
    </row>
    <row r="3875" spans="1:2">
      <c r="A3875" s="20">
        <f>FED风险溢价模型测算!A3875</f>
        <v>44270</v>
      </c>
      <c r="B3875" s="21">
        <f>[1]!s_dq_close($B$1,$A3875,1)</f>
        <v>208.31110000000001</v>
      </c>
    </row>
    <row r="3876" spans="1:2">
      <c r="A3876" s="20">
        <f>FED风险溢价模型测算!A3876</f>
        <v>44271</v>
      </c>
      <c r="B3876" s="21">
        <f>[1]!s_dq_close($B$1,$A3876,1)</f>
        <v>208.35319999999999</v>
      </c>
    </row>
    <row r="3877" spans="1:2">
      <c r="A3877" s="20">
        <f>FED风险溢价模型测算!A3877</f>
        <v>44272</v>
      </c>
      <c r="B3877" s="21">
        <f>[1]!s_dq_close($B$1,$A3877,1)</f>
        <v>208.42580000000001</v>
      </c>
    </row>
    <row r="3878" spans="1:2">
      <c r="A3878" s="20">
        <f>FED风险溢价模型测算!A3878</f>
        <v>44273</v>
      </c>
      <c r="B3878" s="21">
        <f>[1]!s_dq_close($B$1,$A3878,1)</f>
        <v>208.45099999999999</v>
      </c>
    </row>
    <row r="3879" spans="1:2">
      <c r="A3879" s="20">
        <f>FED风险溢价模型测算!A3879</f>
        <v>44274</v>
      </c>
      <c r="B3879" s="21">
        <f>[1]!s_dq_close($B$1,$A3879,1)</f>
        <v>208.5402</v>
      </c>
    </row>
    <row r="3880" spans="1:2">
      <c r="A3880" s="20">
        <f>FED风险溢价模型测算!A3880</f>
        <v>44277</v>
      </c>
      <c r="B3880" s="21">
        <f>[1]!s_dq_close($B$1,$A3880,1)</f>
        <v>208.65799999999999</v>
      </c>
    </row>
    <row r="3881" spans="1:2">
      <c r="A3881" s="20">
        <f>FED风险溢价模型测算!A3881</f>
        <v>44278</v>
      </c>
      <c r="B3881" s="21">
        <f>[1]!s_dq_close($B$1,$A3881,1)</f>
        <v>208.73</v>
      </c>
    </row>
    <row r="3882" spans="1:2">
      <c r="A3882" s="20">
        <f>FED风险溢价模型测算!A3882</f>
        <v>44279</v>
      </c>
      <c r="B3882" s="21">
        <f>[1]!s_dq_close($B$1,$A3882,1)</f>
        <v>208.87979999999999</v>
      </c>
    </row>
    <row r="3883" spans="1:2">
      <c r="A3883" s="20">
        <f>FED风险溢价模型测算!A3883</f>
        <v>44280</v>
      </c>
      <c r="B3883" s="21">
        <f>[1]!s_dq_close($B$1,$A3883,1)</f>
        <v>208.91720000000001</v>
      </c>
    </row>
    <row r="3884" spans="1:2">
      <c r="A3884" s="20">
        <f>FED风险溢价模型测算!A3884</f>
        <v>44281</v>
      </c>
      <c r="B3884" s="21">
        <f>[1]!s_dq_close($B$1,$A3884,1)</f>
        <v>208.91579999999999</v>
      </c>
    </row>
    <row r="3885" spans="1:2">
      <c r="A3885" s="20">
        <f>FED风险溢价模型测算!A3885</f>
        <v>44284</v>
      </c>
      <c r="B3885" s="21">
        <f>[1]!s_dq_close($B$1,$A3885,1)</f>
        <v>208.9725</v>
      </c>
    </row>
    <row r="3886" spans="1:2">
      <c r="A3886" s="20">
        <f>FED风险溢价模型测算!A3886</f>
        <v>44285</v>
      </c>
      <c r="B3886" s="21">
        <f>[1]!s_dq_close($B$1,$A3886,1)</f>
        <v>208.97710000000001</v>
      </c>
    </row>
    <row r="3887" spans="1:2">
      <c r="A3887" s="20">
        <f>FED风险溢价模型测算!A3887</f>
        <v>44286</v>
      </c>
      <c r="B3887" s="21">
        <f>[1]!s_dq_close($B$1,$A3887,1)</f>
        <v>209.04490000000001</v>
      </c>
    </row>
    <row r="3888" spans="1:2">
      <c r="A3888" s="20">
        <f>FED风险溢价模型测算!A3888</f>
        <v>44287</v>
      </c>
      <c r="B3888" s="21">
        <f>[1]!s_dq_close($B$1,$A3888,1)</f>
        <v>209.0702</v>
      </c>
    </row>
    <row r="3889" spans="1:2">
      <c r="A3889" s="20">
        <f>FED风险溢价模型测算!A3889</f>
        <v>44288</v>
      </c>
      <c r="B3889" s="21">
        <f>[1]!s_dq_close($B$1,$A3889,1)</f>
        <v>209.13650000000001</v>
      </c>
    </row>
    <row r="3890" spans="1:2">
      <c r="A3890" s="20">
        <f>FED风险溢价模型测算!A3890</f>
        <v>44292</v>
      </c>
      <c r="B3890" s="21">
        <f>[1]!s_dq_close($B$1,$A3890,1)</f>
        <v>209.19210000000001</v>
      </c>
    </row>
    <row r="3891" spans="1:2">
      <c r="A3891" s="20">
        <f>FED风险溢价模型测算!A3891</f>
        <v>44293</v>
      </c>
      <c r="B3891" s="21">
        <f>[1]!s_dq_close($B$1,$A3891,1)</f>
        <v>209.1807</v>
      </c>
    </row>
    <row r="3892" spans="1:2">
      <c r="A3892" s="20">
        <f>FED风险溢价模型测算!A3892</f>
        <v>44294</v>
      </c>
      <c r="B3892" s="21">
        <f>[1]!s_dq_close($B$1,$A3892,1)</f>
        <v>209.1859</v>
      </c>
    </row>
    <row r="3893" spans="1:2">
      <c r="A3893" s="20">
        <f>FED风险溢价模型测算!A3893</f>
        <v>44295</v>
      </c>
      <c r="B3893" s="21">
        <f>[1]!s_dq_close($B$1,$A3893,1)</f>
        <v>209.24430000000001</v>
      </c>
    </row>
    <row r="3894" spans="1:2">
      <c r="A3894" s="20">
        <f>FED风险溢价模型测算!A3894</f>
        <v>44298</v>
      </c>
      <c r="B3894" s="21">
        <f>[1]!s_dq_close($B$1,$A3894,1)</f>
        <v>209.37899999999999</v>
      </c>
    </row>
    <row r="3895" spans="1:2">
      <c r="A3895" s="20">
        <f>FED风险溢价模型测算!A3895</f>
        <v>44299</v>
      </c>
      <c r="B3895" s="21">
        <f>[1]!s_dq_close($B$1,$A3895,1)</f>
        <v>209.59440000000001</v>
      </c>
    </row>
    <row r="3896" spans="1:2">
      <c r="A3896" s="20">
        <f>FED风险溢价模型测算!A3896</f>
        <v>44300</v>
      </c>
      <c r="B3896" s="21">
        <f>[1]!s_dq_close($B$1,$A3896,1)</f>
        <v>209.65479999999999</v>
      </c>
    </row>
    <row r="3897" spans="1:2">
      <c r="A3897" s="20">
        <f>FED风险溢价模型测算!A3897</f>
        <v>44301</v>
      </c>
      <c r="B3897" s="21">
        <f>[1]!s_dq_close($B$1,$A3897,1)</f>
        <v>209.73650000000001</v>
      </c>
    </row>
    <row r="3898" spans="1:2">
      <c r="A3898" s="20">
        <f>FED风险溢价模型测算!A3898</f>
        <v>44302</v>
      </c>
      <c r="B3898" s="21">
        <f>[1]!s_dq_close($B$1,$A3898,1)</f>
        <v>209.78360000000001</v>
      </c>
    </row>
    <row r="3899" spans="1:2">
      <c r="A3899" s="20">
        <f>FED风险溢价模型测算!A3899</f>
        <v>44305</v>
      </c>
      <c r="B3899" s="21">
        <f>[1]!s_dq_close($B$1,$A3899,1)</f>
        <v>209.89689999999999</v>
      </c>
    </row>
    <row r="3900" spans="1:2">
      <c r="A3900" s="20">
        <f>FED风险溢价模型测算!A3900</f>
        <v>44306</v>
      </c>
      <c r="B3900" s="21">
        <f>[1]!s_dq_close($B$1,$A3900,1)</f>
        <v>209.98650000000001</v>
      </c>
    </row>
    <row r="3901" spans="1:2">
      <c r="A3901" s="20">
        <f>FED风险溢价模型测算!A3901</f>
        <v>44307</v>
      </c>
      <c r="B3901" s="21">
        <f>[1]!s_dq_close($B$1,$A3901,1)</f>
        <v>210.0694</v>
      </c>
    </row>
    <row r="3902" spans="1:2">
      <c r="A3902" s="20">
        <f>FED风险溢价模型测算!A3902</f>
        <v>44308</v>
      </c>
      <c r="B3902" s="21">
        <f>[1]!s_dq_close($B$1,$A3902,1)</f>
        <v>210.08609999999999</v>
      </c>
    </row>
    <row r="3903" spans="1:2">
      <c r="A3903" s="20">
        <f>FED风险溢价模型测算!A3903</f>
        <v>44309</v>
      </c>
      <c r="B3903" s="21">
        <f>[1]!s_dq_close($B$1,$A3903,1)</f>
        <v>210.05779999999999</v>
      </c>
    </row>
    <row r="3904" spans="1:2">
      <c r="A3904" s="20">
        <f>FED风险溢价模型测算!A3904</f>
        <v>44312</v>
      </c>
      <c r="B3904" s="21">
        <f>[1]!s_dq_close($B$1,$A3904,1)</f>
        <v>209.93940000000001</v>
      </c>
    </row>
    <row r="3905" spans="1:2">
      <c r="A3905" s="20">
        <f>FED风险溢价模型测算!A3905</f>
        <v>44313</v>
      </c>
      <c r="B3905" s="21">
        <f>[1]!s_dq_close($B$1,$A3905,1)</f>
        <v>209.9006</v>
      </c>
    </row>
    <row r="3906" spans="1:2">
      <c r="A3906" s="20">
        <f>FED风险溢价模型测算!A3906</f>
        <v>44314</v>
      </c>
      <c r="B3906" s="21">
        <f>[1]!s_dq_close($B$1,$A3906,1)</f>
        <v>209.8973</v>
      </c>
    </row>
    <row r="3907" spans="1:2">
      <c r="A3907" s="20">
        <f>FED风险溢价模型测算!A3907</f>
        <v>44315</v>
      </c>
      <c r="B3907" s="21">
        <f>[1]!s_dq_close($B$1,$A3907,1)</f>
        <v>209.9522</v>
      </c>
    </row>
    <row r="3908" spans="1:2">
      <c r="A3908" s="20">
        <f>FED风险溢价模型测算!A3908</f>
        <v>44316</v>
      </c>
      <c r="B3908" s="21">
        <f>[1]!s_dq_close($B$1,$A3908,1)</f>
        <v>210.03139999999999</v>
      </c>
    </row>
    <row r="3909" spans="1:2">
      <c r="A3909" s="20">
        <f>FED风险溢价模型测算!A3909</f>
        <v>44322</v>
      </c>
      <c r="B3909" s="21">
        <f>[1]!s_dq_close($B$1,$A3909,1)</f>
        <v>210.22710000000001</v>
      </c>
    </row>
    <row r="3910" spans="1:2">
      <c r="A3910" s="20">
        <f>FED风险溢价模型测算!A3910</f>
        <v>44323</v>
      </c>
      <c r="B3910" s="21">
        <f>[1]!s_dq_close($B$1,$A3910,1)</f>
        <v>210.31909999999999</v>
      </c>
    </row>
    <row r="3911" spans="1:2">
      <c r="A3911" s="20">
        <f>FED风险溢价模型测算!A3911</f>
        <v>44326</v>
      </c>
      <c r="B3911" s="21">
        <f>[1]!s_dq_close($B$1,$A3911,1)</f>
        <v>210.38409999999999</v>
      </c>
    </row>
    <row r="3912" spans="1:2">
      <c r="A3912" s="20">
        <f>FED风险溢价模型测算!A3912</f>
        <v>44327</v>
      </c>
      <c r="B3912" s="21">
        <f>[1]!s_dq_close($B$1,$A3912,1)</f>
        <v>210.48949999999999</v>
      </c>
    </row>
    <row r="3913" spans="1:2">
      <c r="A3913" s="20">
        <f>FED风险溢价模型测算!A3913</f>
        <v>44328</v>
      </c>
      <c r="B3913" s="21">
        <f>[1]!s_dq_close($B$1,$A3913,1)</f>
        <v>210.56440000000001</v>
      </c>
    </row>
    <row r="3914" spans="1:2">
      <c r="A3914" s="20">
        <f>FED风险溢价模型测算!A3914</f>
        <v>44329</v>
      </c>
      <c r="B3914" s="21">
        <f>[1]!s_dq_close($B$1,$A3914,1)</f>
        <v>210.54</v>
      </c>
    </row>
    <row r="3915" spans="1:2">
      <c r="A3915" s="20">
        <f>FED风险溢价模型测算!A3915</f>
        <v>44330</v>
      </c>
      <c r="B3915" s="21">
        <f>[1]!s_dq_close($B$1,$A3915,1)</f>
        <v>210.57689999999999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FED风险溢价模型测算</vt:lpstr>
      <vt:lpstr>大盘数据</vt:lpstr>
      <vt:lpstr>十年期国开债收益率</vt:lpstr>
      <vt:lpstr>中债指数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2021-05-18T09:00:21Z</dcterms:modified>
</cp:coreProperties>
</file>